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Edward\Desktop\Web Projects\Excel\Financial Statistics  Dashboard Project\"/>
    </mc:Choice>
  </mc:AlternateContent>
  <xr:revisionPtr revIDLastSave="0" documentId="13_ncr:1_{3DC08FA3-72F3-4013-A6A1-7D4961B7DF6D}" xr6:coauthVersionLast="47" xr6:coauthVersionMax="47" xr10:uidLastSave="{00000000-0000-0000-0000-000000000000}"/>
  <bookViews>
    <workbookView xWindow="-98" yWindow="-98" windowWidth="28996" windowHeight="15945" activeTab="3" xr2:uid="{00000000-000D-0000-FFFF-FFFF00000000}"/>
  </bookViews>
  <sheets>
    <sheet name="Data Tables" sheetId="1" r:id="rId1"/>
    <sheet name="Sheet1" sheetId="9" r:id="rId2"/>
    <sheet name="Pivot Tables" sheetId="8" r:id="rId3"/>
    <sheet name="Income Sources" sheetId="2" r:id="rId4"/>
    <sheet name="Geographically" sheetId="3" r:id="rId5"/>
    <sheet name="Sales Process" sheetId="6" r:id="rId6"/>
  </sheets>
  <definedNames>
    <definedName name="Slicer_Year">#N/A</definedName>
    <definedName name="Slicer_Year1">#N/A</definedName>
    <definedName name="Slicer_Year2">#N/A</definedName>
  </definedNames>
  <calcPr calcId="191029"/>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G6" i="8" l="1"/>
  <c r="DG7" i="8"/>
  <c r="DG5" i="8"/>
  <c r="CY19" i="8"/>
  <c r="CY18" i="8"/>
  <c r="CY11" i="8"/>
  <c r="CX19" i="8"/>
  <c r="CX18" i="8"/>
  <c r="CW19" i="8"/>
  <c r="CW18" i="8"/>
  <c r="CY12" i="8"/>
  <c r="CY6" i="8"/>
  <c r="CX12" i="8"/>
  <c r="CX11" i="8"/>
  <c r="CX5" i="8"/>
  <c r="CW5" i="8"/>
  <c r="CW12" i="8"/>
  <c r="CW11" i="8"/>
  <c r="CZ19" i="8"/>
  <c r="CZ18" i="8"/>
  <c r="CZ12" i="8"/>
  <c r="CZ11" i="8"/>
  <c r="CZ6" i="8"/>
  <c r="CZ5" i="8"/>
  <c r="CY5" i="8"/>
  <c r="CX6" i="8"/>
  <c r="CW6" i="8"/>
  <c r="CF5" i="8"/>
  <c r="CG5" i="8" s="1"/>
  <c r="BI6" i="8"/>
  <c r="BJ6" i="8"/>
  <c r="BI7" i="8"/>
  <c r="BJ7" i="8"/>
  <c r="BI8" i="8"/>
  <c r="BJ8" i="8"/>
  <c r="BI9" i="8"/>
  <c r="BJ9" i="8"/>
  <c r="BI10" i="8"/>
  <c r="BJ10" i="8"/>
  <c r="BJ5" i="8"/>
  <c r="BI5" i="8"/>
  <c r="BG6" i="8"/>
  <c r="BH6" i="8"/>
  <c r="BG7" i="8"/>
  <c r="BH7" i="8"/>
  <c r="BG8" i="8"/>
  <c r="BH8" i="8"/>
  <c r="BG9" i="8"/>
  <c r="BH9" i="8"/>
  <c r="BG10" i="8"/>
  <c r="BH10" i="8"/>
  <c r="BH5" i="8"/>
  <c r="BG5" i="8"/>
  <c r="BQ6" i="8"/>
  <c r="BQ7" i="8"/>
  <c r="BQ8" i="8"/>
  <c r="BQ9" i="8"/>
  <c r="BQ10" i="8"/>
  <c r="BQ5" i="8"/>
  <c r="BP5" i="8"/>
  <c r="BP6" i="8"/>
  <c r="BP7" i="8"/>
  <c r="BP8" i="8"/>
  <c r="BP9" i="8"/>
  <c r="BP10" i="8"/>
  <c r="AY8" i="8"/>
  <c r="AZ8" i="8"/>
  <c r="AY9" i="8"/>
  <c r="AZ9" i="8"/>
  <c r="AY10" i="8"/>
  <c r="AZ10" i="8"/>
  <c r="AY11" i="8"/>
  <c r="AZ11" i="8"/>
  <c r="AY12" i="8"/>
  <c r="AZ12" i="8"/>
  <c r="AY13" i="8"/>
  <c r="AZ13" i="8"/>
  <c r="AY14" i="8"/>
  <c r="AZ14" i="8"/>
  <c r="AY15" i="8"/>
  <c r="AZ15" i="8"/>
  <c r="AY16" i="8"/>
  <c r="AZ16" i="8"/>
  <c r="AY17" i="8"/>
  <c r="AZ17" i="8"/>
  <c r="AY18" i="8"/>
  <c r="AZ18" i="8"/>
  <c r="AY19" i="8"/>
  <c r="AZ19" i="8"/>
  <c r="AY20" i="8"/>
  <c r="AZ20" i="8"/>
  <c r="AY21" i="8"/>
  <c r="AZ21" i="8"/>
  <c r="AY22" i="8"/>
  <c r="AZ22" i="8"/>
  <c r="AY23" i="8"/>
  <c r="AZ23" i="8"/>
  <c r="AY24" i="8"/>
  <c r="AZ24" i="8"/>
  <c r="AY25" i="8"/>
  <c r="AZ25" i="8"/>
  <c r="AY26" i="8"/>
  <c r="AZ26" i="8"/>
  <c r="AY27" i="8"/>
  <c r="AZ27" i="8"/>
  <c r="AZ7" i="8"/>
  <c r="AY7" i="8"/>
  <c r="AQ7" i="8"/>
  <c r="AQ8" i="8"/>
  <c r="AP8" i="8"/>
  <c r="AP7" i="8"/>
  <c r="AB7" i="8"/>
  <c r="O8" i="8"/>
  <c r="O9" i="8"/>
  <c r="O10" i="8"/>
  <c r="O11" i="8"/>
  <c r="O12" i="8"/>
  <c r="O7" i="8"/>
  <c r="N8" i="8"/>
  <c r="N9" i="8"/>
  <c r="N10" i="8"/>
  <c r="N11" i="8"/>
  <c r="N12" i="8"/>
  <c r="N7" i="8"/>
  <c r="K7" i="8"/>
  <c r="K8" i="8"/>
  <c r="K9" i="8"/>
  <c r="K10" i="8"/>
  <c r="K11" i="8"/>
  <c r="K12" i="8"/>
  <c r="CM5" i="8"/>
  <c r="T7" i="8"/>
  <c r="AH7" i="8"/>
  <c r="DM6" i="8"/>
  <c r="BM6" i="8"/>
  <c r="BW5" i="8"/>
  <c r="DG8" i="8" l="1"/>
  <c r="CD6" i="8"/>
  <c r="CE6" i="8"/>
  <c r="CC6" i="8"/>
  <c r="CM11" i="8"/>
  <c r="CP6" i="8"/>
  <c r="CN5" i="8"/>
  <c r="CF6" i="8"/>
  <c r="CZ7" i="8"/>
  <c r="BZ6" i="8"/>
  <c r="BV5" i="8"/>
  <c r="BY6" i="8" s="1"/>
  <c r="U7" i="8"/>
  <c r="M10" i="8"/>
  <c r="M9" i="8"/>
  <c r="M7" i="8"/>
  <c r="M11" i="8"/>
  <c r="M12" i="8"/>
  <c r="M8" i="8"/>
  <c r="L11" i="8"/>
  <c r="L8" i="8"/>
  <c r="L12" i="8"/>
  <c r="L9" i="8"/>
  <c r="L10" i="8"/>
  <c r="L7" i="8"/>
  <c r="CN11" i="8" l="1"/>
  <c r="CP5" i="8"/>
</calcChain>
</file>

<file path=xl/sharedStrings.xml><?xml version="1.0" encoding="utf-8"?>
<sst xmlns="http://schemas.openxmlformats.org/spreadsheetml/2006/main" count="28884" uniqueCount="118">
  <si>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</si>
  <si>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</si>
  <si>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</si>
  <si>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</si>
  <si>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</si>
  <si>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</si>
  <si>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</si>
  <si>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</si>
  <si>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</si>
  <si>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</si>
  <si>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</si>
  <si>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</si>
  <si>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</si>
  <si>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</si>
  <si>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</si>
  <si>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</si>
  <si>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</si>
  <si>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</si>
  <si>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</si>
  <si>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</si>
  <si>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</si>
  <si>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</si>
  <si>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</si>
  <si>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</si>
  <si>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</si>
  <si>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</si>
  <si>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</si>
  <si>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</si>
  <si>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</si>
  <si>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</si>
  <si>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</si>
  <si>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</si>
  <si>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</si>
  <si>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</si>
  <si>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</si>
  <si>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</si>
  <si>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</si>
  <si>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</si>
  <si>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</si>
  <si>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</si>
  <si>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</si>
  <si>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</si>
  <si>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</si>
  <si>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Row Labels</t>
  </si>
  <si>
    <t>Grand Total</t>
  </si>
  <si>
    <t>Sum of Income</t>
  </si>
  <si>
    <t>Sum of Income2</t>
  </si>
  <si>
    <t>X</t>
  </si>
  <si>
    <t>Y</t>
  </si>
  <si>
    <t>Amount</t>
  </si>
  <si>
    <t>Max</t>
  </si>
  <si>
    <t>Without Max</t>
  </si>
  <si>
    <t>Sum of Target Income</t>
  </si>
  <si>
    <t>Target</t>
  </si>
  <si>
    <t>Sum of Counts</t>
  </si>
  <si>
    <t>Sum of Counts2</t>
  </si>
  <si>
    <t>Count</t>
  </si>
  <si>
    <t>Count %</t>
  </si>
  <si>
    <t>Average Income per Month</t>
  </si>
  <si>
    <t>Sum of operating profit</t>
  </si>
  <si>
    <t>Operating Profit</t>
  </si>
  <si>
    <t>Country</t>
  </si>
  <si>
    <t>Egypt</t>
  </si>
  <si>
    <t>USA</t>
  </si>
  <si>
    <t>Russia</t>
  </si>
  <si>
    <t>United Kingdom</t>
  </si>
  <si>
    <t>Brazil</t>
  </si>
  <si>
    <t>Canada</t>
  </si>
  <si>
    <t>Sum of Amount</t>
  </si>
  <si>
    <t>Sum of Amount2</t>
  </si>
  <si>
    <t>Geographically</t>
  </si>
  <si>
    <t>Income Source</t>
  </si>
  <si>
    <t>Total Sales</t>
  </si>
  <si>
    <t xml:space="preserve"> </t>
  </si>
  <si>
    <t>Sum of Target</t>
  </si>
  <si>
    <t>Remaining Percentage</t>
  </si>
  <si>
    <t>Actual</t>
  </si>
  <si>
    <t>`</t>
  </si>
  <si>
    <t>Hightest Company</t>
  </si>
  <si>
    <t>Non-highest Country</t>
  </si>
  <si>
    <t>Payroll Taxes</t>
  </si>
  <si>
    <t>Property Taxes</t>
  </si>
  <si>
    <t>Excise Taxes</t>
  </si>
  <si>
    <t>Total Taxes</t>
  </si>
  <si>
    <t>Order Number</t>
  </si>
  <si>
    <t>POS</t>
  </si>
  <si>
    <t>Payment Method</t>
  </si>
  <si>
    <t>Assembly Stage</t>
  </si>
  <si>
    <t>Registration Status</t>
  </si>
  <si>
    <t>Sale Status</t>
  </si>
  <si>
    <t>Delivery Type</t>
  </si>
  <si>
    <t>AD01-9361</t>
  </si>
  <si>
    <t>Website</t>
  </si>
  <si>
    <t>Credit Card</t>
  </si>
  <si>
    <t>Order assembled</t>
  </si>
  <si>
    <t>Register Customer info</t>
  </si>
  <si>
    <t>Paid</t>
  </si>
  <si>
    <t>Shipment</t>
  </si>
  <si>
    <t>AD01-9362</t>
  </si>
  <si>
    <t>Download</t>
  </si>
  <si>
    <t>AD01-9364</t>
  </si>
  <si>
    <t>AD01-9363</t>
  </si>
  <si>
    <t>AD01-9365</t>
  </si>
  <si>
    <t>Non-Registered Customer info</t>
  </si>
  <si>
    <t>Branches</t>
  </si>
  <si>
    <t>Refunded</t>
  </si>
  <si>
    <t>Cash on Delivery</t>
  </si>
  <si>
    <t>Cancelld</t>
  </si>
  <si>
    <t xml:space="preserve">Branch </t>
  </si>
  <si>
    <t>Sales Proces</t>
  </si>
  <si>
    <t>Data Labels</t>
  </si>
  <si>
    <t>Count of POS</t>
  </si>
  <si>
    <t>Count of Payment Method</t>
  </si>
  <si>
    <t>Count of Registration Status</t>
  </si>
  <si>
    <t>Line</t>
  </si>
  <si>
    <t>Empty Circle</t>
  </si>
  <si>
    <t>Count of Sale Status</t>
  </si>
  <si>
    <t>Count of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</si>
</sst>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43" formatCode="_(* #,##0.00_);_(* \(#,##0.00\);_(* &quot;-&quot;??_);_(@_)"/>
    <numFmt numFmtId="164" formatCode="_(* #,##0_);_(* \(#,##0\);_(* &quot;-&quot;??_);_(@_)"/>
    <numFmt numFmtId="165" formatCode="000,000"/>
    <numFmt numFmtId="166" formatCode="0,000"/>
    <numFmt numFmtId="167" formatCode="_(&quot;$&quot;* #,##0_);_(&quot;$&quot;* \(#,##0\);_(&quot;$&quot;* &quot;-&quot;??_);_(@_)"/>
    <numFmt numFmtId="168" formatCode="0.0%"/>
  </numFmts>
  <fonts count="23"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1"/>
      <color theme="1"/>
      <name val="Arial"/>
      <family val="2"/>
    </font>
    <font>
      <sz val="11"/>
      <color theme="1" tint="0.249977111117893"/>
      <name val="Arial"/>
      <family val="2"/>
    </font>
    <font>
      <sz val="11"/>
      <color rgb="FFFF0000"/>
      <name val="Calibri"/>
      <family val="2"/>
      <scheme val="minor"/>
    </font>
    <font>
      <sz val="11"/>
      <color theme="1"/>
      <name val="Arial"/>
    </font>
    <font>
      <sz val="11"/>
      <color theme="1" tint="0.249977111117893"/>
      <name val="Arial"/>
    </font>
    <font>
      <sz val="11"/>
      <color theme="0"/>
      <name val="Arial"/>
      <family val="2"/>
    </font>
    <font>
      <sz val="11"/>
      <color theme="6" tint="-0.249977111117893"/>
      <name val="Arial"/>
      <family val="2"/>
    </font>
    <font>
      <b/>
      <sz val="11"/>
      <color theme="1"/>
      <name val="Calibri"/>
      <family val="2"/>
      <scheme val="minor"/>
    </font>
    <font>
      <sz val="12"/>
      <color theme="0"/>
      <name val="Calibri"/>
      <family val="2"/>
      <scheme val="minor"/>
    </font>
    <font>
      <sz val="16"/>
      <color theme="0"/>
      <name val="Arial"/>
      <family val="2"/>
    </font>
    <font>
      <sz val="11"/>
      <color rgb="FFC240D8"/>
      <name val="Calibri"/>
      <family val="2"/>
      <scheme val="minor"/>
    </font>
    <font>
      <sz val="11"/>
      <color rgb="FF5A097C"/>
      <name val="Calibri"/>
      <family val="2"/>
      <scheme val="minor"/>
    </font>
    <font>
      <sz val="11"/>
      <color rgb="FF0F11A7"/>
      <name val="Calibri"/>
      <family val="2"/>
      <scheme val="minor"/>
    </font>
    <font>
      <sz val="11"/>
      <color rgb="FF296EFC"/>
      <name val="Calibri"/>
      <family val="2"/>
      <scheme val="minor"/>
    </font>
    <font>
      <sz val="11"/>
      <color theme="0"/>
      <name val="Calibri"/>
      <family val="2"/>
      <scheme val="minor"/>
    </font>
    <font>
      <sz val="11"/>
      <color theme="0"/>
      <name val="Arial"/>
    </font>
    <font>
      <sz val="11"/>
      <color theme="1"/>
      <name val="Calibri"/>
      <scheme val="minor"/>
    </font>
    <font>
      <sz val="14"/>
      <color theme="1"/>
      <name val="Calibri"/>
      <family val="2"/>
      <scheme val="minor"/>
    </font>
    <font>
      <sz val="11"/>
      <color theme="1"/>
      <name val="Aptos Narrow"/>
      <family val="2"/>
    </font>
  </fonts>
  <fills count="13">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rgb="FF1D1D3C"/>
        <bgColor indexed="64"/>
      </patternFill>
    </fill>
    <fill>
      <patternFill patternType="solid">
        <fgColor rgb="FFCC0E62"/>
        <bgColor indexed="64"/>
      </patternFill>
    </fill>
    <fill>
      <patternFill patternType="solid">
        <fgColor theme="4" tint="-0.249977111117893"/>
        <bgColor indexed="64"/>
      </patternFill>
    </fill>
    <fill>
      <patternFill patternType="solid">
        <fgColor rgb="FF8989BC"/>
        <bgColor indexed="64"/>
      </patternFill>
    </fill>
    <fill>
      <patternFill patternType="solid">
        <fgColor theme="4" tint="0.79998168889431442"/>
        <bgColor theme="4" tint="0.79998168889431442"/>
      </patternFill>
    </fill>
    <fill>
      <patternFill patternType="solid">
        <fgColor rgb="FF252253"/>
        <bgColor indexed="64"/>
      </patternFill>
    </fill>
    <fill>
      <patternFill patternType="solid">
        <fgColor theme="4"/>
        <bgColor theme="4"/>
      </patternFill>
    </fill>
    <fill>
      <patternFill patternType="solid">
        <fgColor theme="1" tint="0.499984740745262"/>
        <bgColor indexed="64"/>
      </patternFill>
    </fill>
    <fill>
      <patternFill patternType="solid">
        <fgColor rgb="FF9947F7"/>
        <bgColor indexed="64"/>
      </patternFill>
    </fill>
  </fills>
  <borders count="11">
    <border>
      <left/>
      <right/>
      <top/>
      <bottom/>
      <diagonal/>
    </border>
    <border>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20" fillId="0" borderId="0"/>
  </cellStyleXfs>
  <cellXfs count="100">
    <xf numFmtId="0" fontId="0" fillId="0" borderId="0" xfId="0"/>
    <xf numFmtId="0" fontId="0" fillId="0" borderId="0" xfId="0"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left"/>
    </xf>
    <xf numFmtId="164" fontId="0" fillId="0" borderId="0" xfId="0" applyNumberFormat="1" applyFont="1" applyBorder="1"/>
    <xf numFmtId="164" fontId="0" fillId="0" borderId="0" xfId="0" applyNumberFormat="1" applyFont="1" applyBorder="1" applyAlignment="1">
      <alignment horizontal="center" vertical="center"/>
    </xf>
    <xf numFmtId="0" fontId="0" fillId="0" borderId="0" xfId="0" applyFont="1" applyBorder="1"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Border="1" applyAlignment="1">
      <alignment horizontal="center" vertical="center"/>
    </xf>
    <xf numFmtId="0" fontId="0" fillId="3" borderId="0" xfId="0" applyFill="1"/>
    <xf numFmtId="0" fontId="4" fillId="0" borderId="0" xfId="0" applyFont="1" applyAlignment="1">
      <alignment vertical="center"/>
    </xf>
    <xf numFmtId="0" fontId="5" fillId="0" borderId="0" xfId="0" applyFont="1" applyAlignment="1">
      <alignment vertical="center"/>
    </xf>
    <xf numFmtId="0" fontId="2" fillId="4" borderId="0" xfId="0" applyFont="1" applyFill="1" applyAlignment="1">
      <alignment horizontal="center" vertical="center"/>
    </xf>
    <xf numFmtId="0" fontId="5" fillId="0" borderId="1" xfId="0" applyFont="1" applyBorder="1" applyAlignment="1">
      <alignment vertical="center"/>
    </xf>
    <xf numFmtId="165" fontId="5" fillId="0" borderId="0" xfId="0" applyNumberFormat="1" applyFont="1" applyAlignment="1">
      <alignment vertical="center"/>
    </xf>
    <xf numFmtId="166" fontId="5" fillId="0" borderId="0" xfId="0" applyNumberFormat="1" applyFont="1" applyAlignment="1">
      <alignment vertical="center"/>
    </xf>
    <xf numFmtId="9" fontId="5" fillId="0" borderId="0" xfId="2" applyFont="1" applyAlignment="1">
      <alignment vertical="center"/>
    </xf>
    <xf numFmtId="164" fontId="5" fillId="0" borderId="0" xfId="1" applyNumberFormat="1" applyFont="1" applyAlignment="1">
      <alignment vertical="center"/>
    </xf>
    <xf numFmtId="165" fontId="5" fillId="0" borderId="1" xfId="0" applyNumberFormat="1" applyFont="1" applyBorder="1" applyAlignment="1">
      <alignment vertical="center"/>
    </xf>
    <xf numFmtId="166" fontId="5" fillId="0" borderId="1" xfId="0" applyNumberFormat="1" applyFont="1" applyBorder="1" applyAlignment="1">
      <alignment vertical="center"/>
    </xf>
    <xf numFmtId="164" fontId="5" fillId="0" borderId="1" xfId="1" applyNumberFormat="1" applyFont="1" applyBorder="1" applyAlignment="1">
      <alignment vertical="center"/>
    </xf>
    <xf numFmtId="9" fontId="5" fillId="0" borderId="1" xfId="2" applyFont="1" applyBorder="1" applyAlignment="1">
      <alignment vertical="center"/>
    </xf>
    <xf numFmtId="0" fontId="6" fillId="3" borderId="0" xfId="0" applyFont="1" applyFill="1"/>
    <xf numFmtId="10" fontId="5" fillId="0" borderId="0" xfId="2" applyNumberFormat="1" applyFont="1" applyAlignment="1">
      <alignment vertical="center"/>
    </xf>
    <xf numFmtId="0" fontId="5" fillId="0" borderId="2" xfId="0" applyFont="1" applyBorder="1" applyAlignment="1">
      <alignment vertical="center"/>
    </xf>
    <xf numFmtId="164" fontId="5" fillId="0" borderId="3" xfId="1" applyNumberFormat="1" applyFont="1" applyBorder="1" applyAlignment="1">
      <alignment vertical="center"/>
    </xf>
    <xf numFmtId="9" fontId="5" fillId="0" borderId="4" xfId="2" applyFont="1" applyBorder="1" applyAlignment="1">
      <alignment vertical="center"/>
    </xf>
    <xf numFmtId="0" fontId="5" fillId="0" borderId="5" xfId="0" applyFont="1" applyBorder="1" applyAlignment="1">
      <alignment vertical="center"/>
    </xf>
    <xf numFmtId="164" fontId="5" fillId="0" borderId="0" xfId="1" applyNumberFormat="1" applyFont="1" applyBorder="1" applyAlignment="1">
      <alignment vertical="center"/>
    </xf>
    <xf numFmtId="9" fontId="5" fillId="0" borderId="6" xfId="2" applyFont="1" applyBorder="1" applyAlignment="1">
      <alignment vertical="center"/>
    </xf>
    <xf numFmtId="0" fontId="5" fillId="0" borderId="7" xfId="0" applyFont="1" applyBorder="1" applyAlignment="1">
      <alignment vertical="center"/>
    </xf>
    <xf numFmtId="9" fontId="5" fillId="0" borderId="8" xfId="2" applyFont="1" applyBorder="1" applyAlignment="1">
      <alignment vertical="center"/>
    </xf>
    <xf numFmtId="0" fontId="7" fillId="0" borderId="0" xfId="0" pivotButton="1" applyFont="1" applyAlignment="1">
      <alignment vertical="center"/>
    </xf>
    <xf numFmtId="0" fontId="7" fillId="0" borderId="0" xfId="0" applyFont="1" applyAlignment="1">
      <alignment vertical="center"/>
    </xf>
    <xf numFmtId="0" fontId="7" fillId="0" borderId="0" xfId="0" applyFont="1" applyAlignment="1">
      <alignment horizontal="left" vertical="center"/>
    </xf>
    <xf numFmtId="0" fontId="8" fillId="0" borderId="0" xfId="0" applyNumberFormat="1" applyFont="1" applyAlignment="1">
      <alignment vertical="center"/>
    </xf>
    <xf numFmtId="10" fontId="8" fillId="0" borderId="0" xfId="0" applyNumberFormat="1" applyFont="1" applyAlignment="1">
      <alignment vertical="center"/>
    </xf>
    <xf numFmtId="0" fontId="8" fillId="0" borderId="0" xfId="0" applyFont="1" applyAlignment="1">
      <alignment horizontal="left" vertical="center"/>
    </xf>
    <xf numFmtId="166" fontId="8" fillId="0" borderId="0" xfId="0" applyNumberFormat="1" applyFont="1" applyAlignment="1">
      <alignment vertical="center"/>
    </xf>
    <xf numFmtId="0" fontId="7" fillId="0" borderId="0" xfId="0" applyFont="1" applyAlignment="1">
      <alignment horizontal="left" vertical="center" indent="1"/>
    </xf>
    <xf numFmtId="0" fontId="9" fillId="5" borderId="0" xfId="0" applyFont="1" applyFill="1" applyAlignment="1">
      <alignment horizontal="center" vertical="center"/>
    </xf>
    <xf numFmtId="0" fontId="2" fillId="5" borderId="0" xfId="0" applyFont="1" applyFill="1" applyAlignment="1">
      <alignment horizontal="center" vertical="center"/>
    </xf>
    <xf numFmtId="0" fontId="4" fillId="0" borderId="0" xfId="0" applyFont="1" applyAlignment="1">
      <alignment horizontal="center" vertical="center"/>
    </xf>
    <xf numFmtId="1" fontId="10" fillId="0" borderId="0" xfId="0" applyNumberFormat="1" applyFont="1" applyAlignment="1">
      <alignment horizontal="center" vertical="center"/>
    </xf>
    <xf numFmtId="1" fontId="4" fillId="0" borderId="0" xfId="0" applyNumberFormat="1"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2" fillId="6" borderId="0" xfId="0" applyFont="1" applyFill="1" applyAlignment="1">
      <alignment vertical="center"/>
    </xf>
    <xf numFmtId="0" fontId="9" fillId="7" borderId="0" xfId="0" applyFont="1" applyFill="1" applyAlignment="1">
      <alignment vertical="center"/>
    </xf>
    <xf numFmtId="167" fontId="4" fillId="0" borderId="0" xfId="3" applyNumberFormat="1" applyFont="1" applyAlignment="1">
      <alignment horizontal="left" vertical="center"/>
    </xf>
    <xf numFmtId="0" fontId="5" fillId="0" borderId="0" xfId="0" applyFont="1" applyAlignment="1">
      <alignment horizontal="center" vertical="center"/>
    </xf>
    <xf numFmtId="9" fontId="4" fillId="0" borderId="0" xfId="2" applyFont="1" applyAlignment="1">
      <alignment vertical="center"/>
    </xf>
    <xf numFmtId="0" fontId="9" fillId="7" borderId="0" xfId="0" applyFont="1" applyFill="1" applyAlignment="1">
      <alignment horizontal="center" vertical="center"/>
    </xf>
    <xf numFmtId="0" fontId="0" fillId="9" borderId="0" xfId="0" applyFill="1"/>
    <xf numFmtId="9" fontId="4" fillId="0" borderId="0" xfId="2" applyFont="1" applyBorder="1" applyAlignment="1">
      <alignment vertical="center"/>
    </xf>
    <xf numFmtId="1" fontId="4" fillId="0" borderId="0" xfId="0" applyNumberFormat="1" applyFont="1" applyAlignment="1">
      <alignment vertical="center"/>
    </xf>
    <xf numFmtId="1" fontId="5" fillId="0" borderId="0" xfId="0" applyNumberFormat="1" applyFont="1" applyAlignment="1">
      <alignment vertical="center"/>
    </xf>
    <xf numFmtId="9" fontId="4" fillId="0" borderId="3" xfId="2" applyFont="1" applyBorder="1" applyAlignment="1">
      <alignment vertical="center"/>
    </xf>
    <xf numFmtId="9" fontId="4" fillId="0" borderId="1" xfId="2" applyFont="1" applyBorder="1" applyAlignment="1">
      <alignment vertical="center"/>
    </xf>
    <xf numFmtId="0" fontId="12" fillId="3" borderId="2" xfId="0" applyFont="1" applyFill="1" applyBorder="1" applyAlignment="1">
      <alignment horizontal="center"/>
    </xf>
    <xf numFmtId="0" fontId="12" fillId="3" borderId="5" xfId="0" applyFont="1" applyFill="1" applyBorder="1" applyAlignment="1">
      <alignment horizontal="center"/>
    </xf>
    <xf numFmtId="0" fontId="12" fillId="3" borderId="7" xfId="0" applyFont="1" applyFill="1" applyBorder="1" applyAlignment="1">
      <alignment horizontal="center"/>
    </xf>
    <xf numFmtId="164" fontId="13" fillId="3" borderId="4" xfId="1" applyNumberFormat="1" applyFont="1" applyFill="1" applyBorder="1" applyAlignment="1">
      <alignment vertical="center"/>
    </xf>
    <xf numFmtId="164" fontId="13" fillId="3" borderId="6" xfId="1" applyNumberFormat="1" applyFont="1" applyFill="1" applyBorder="1" applyAlignment="1">
      <alignment vertical="center"/>
    </xf>
    <xf numFmtId="164" fontId="13" fillId="3" borderId="8" xfId="1" applyNumberFormat="1" applyFont="1" applyFill="1" applyBorder="1" applyAlignment="1">
      <alignment vertical="center"/>
    </xf>
    <xf numFmtId="0" fontId="0" fillId="0" borderId="0" xfId="0" applyAlignment="1">
      <alignment horizontal="center"/>
    </xf>
    <xf numFmtId="10" fontId="0" fillId="0" borderId="0" xfId="0" applyNumberFormat="1" applyAlignment="1">
      <alignment horizontal="center"/>
    </xf>
    <xf numFmtId="0" fontId="0" fillId="0" borderId="2" xfId="0" applyBorder="1" applyAlignment="1">
      <alignment horizontal="left"/>
    </xf>
    <xf numFmtId="0" fontId="0" fillId="0" borderId="5" xfId="0" applyBorder="1" applyAlignment="1">
      <alignment horizontal="left"/>
    </xf>
    <xf numFmtId="0" fontId="0" fillId="0" borderId="7" xfId="0" applyBorder="1" applyAlignment="1">
      <alignment horizontal="left"/>
    </xf>
    <xf numFmtId="0" fontId="11" fillId="8" borderId="9" xfId="0" applyFont="1" applyFill="1" applyBorder="1" applyAlignment="1">
      <alignment horizontal="center"/>
    </xf>
    <xf numFmtId="0" fontId="11" fillId="8" borderId="10" xfId="0" applyFont="1" applyFill="1" applyBorder="1" applyAlignment="1">
      <alignment horizontal="center"/>
    </xf>
    <xf numFmtId="0" fontId="0" fillId="0" borderId="4" xfId="0" applyBorder="1" applyAlignment="1">
      <alignment horizontal="center"/>
    </xf>
    <xf numFmtId="0" fontId="14" fillId="0" borderId="5" xfId="0" applyFont="1" applyBorder="1" applyAlignment="1">
      <alignment horizontal="center"/>
    </xf>
    <xf numFmtId="0" fontId="14" fillId="0" borderId="7" xfId="0" applyFont="1" applyBorder="1" applyAlignment="1">
      <alignment horizontal="center"/>
    </xf>
    <xf numFmtId="0" fontId="15" fillId="0" borderId="6" xfId="0" applyFont="1" applyBorder="1" applyAlignment="1">
      <alignment horizontal="center"/>
    </xf>
    <xf numFmtId="0" fontId="15" fillId="0" borderId="8" xfId="0" applyFont="1" applyBorder="1" applyAlignment="1">
      <alignment horizontal="center"/>
    </xf>
    <xf numFmtId="0" fontId="16" fillId="0" borderId="5" xfId="0" applyFont="1" applyBorder="1" applyAlignment="1">
      <alignment horizontal="center"/>
    </xf>
    <xf numFmtId="0" fontId="16" fillId="0" borderId="7" xfId="0" applyFont="1" applyBorder="1" applyAlignment="1">
      <alignment horizontal="center"/>
    </xf>
    <xf numFmtId="0" fontId="17" fillId="0" borderId="6" xfId="0" applyFont="1" applyBorder="1" applyAlignment="1">
      <alignment horizontal="center"/>
    </xf>
    <xf numFmtId="0" fontId="17" fillId="0" borderId="8" xfId="0" applyFont="1" applyBorder="1" applyAlignment="1">
      <alignment horizontal="center"/>
    </xf>
    <xf numFmtId="168" fontId="4" fillId="0" borderId="0" xfId="2" applyNumberFormat="1" applyFont="1" applyAlignment="1">
      <alignment vertical="center"/>
    </xf>
    <xf numFmtId="167" fontId="4" fillId="0" borderId="0" xfId="0" applyNumberFormat="1" applyFont="1" applyAlignment="1">
      <alignment vertical="center"/>
    </xf>
    <xf numFmtId="9" fontId="9" fillId="7" borderId="0" xfId="0" applyNumberFormat="1" applyFont="1" applyFill="1" applyAlignment="1">
      <alignment horizontal="center" vertical="center"/>
    </xf>
    <xf numFmtId="168" fontId="4" fillId="0" borderId="0" xfId="0" applyNumberFormat="1" applyFont="1" applyAlignment="1">
      <alignment vertical="center"/>
    </xf>
    <xf numFmtId="0" fontId="19" fillId="10" borderId="0" xfId="4" applyFont="1" applyFill="1" applyBorder="1" applyAlignment="1">
      <alignment horizontal="center" vertical="center"/>
    </xf>
    <xf numFmtId="0" fontId="7" fillId="0" borderId="0" xfId="4" applyFont="1" applyAlignment="1">
      <alignment horizontal="center" vertical="center"/>
    </xf>
    <xf numFmtId="0" fontId="18" fillId="11" borderId="0" xfId="0" applyFont="1" applyFill="1"/>
    <xf numFmtId="164" fontId="21" fillId="0" borderId="0" xfId="0" applyNumberFormat="1" applyFont="1"/>
    <xf numFmtId="0" fontId="2" fillId="12" borderId="0" xfId="0" applyFont="1" applyFill="1" applyAlignment="1">
      <alignment horizontal="center" vertical="center"/>
    </xf>
    <xf numFmtId="9" fontId="4" fillId="0" borderId="0" xfId="0" applyNumberFormat="1" applyFont="1" applyAlignment="1">
      <alignment vertical="center"/>
    </xf>
    <xf numFmtId="0" fontId="22" fillId="0" borderId="0" xfId="0" applyFont="1" applyAlignment="1">
      <alignment horizontal="center" vertical="center"/>
    </xf>
    <xf numFmtId="164" fontId="4" fillId="0" borderId="4" xfId="1" applyNumberFormat="1" applyFont="1" applyBorder="1" applyAlignment="1">
      <alignment vertical="center"/>
    </xf>
    <xf numFmtId="164" fontId="4" fillId="0" borderId="6" xfId="1" applyNumberFormat="1" applyFont="1" applyBorder="1" applyAlignment="1">
      <alignment vertical="center"/>
    </xf>
    <xf numFmtId="164" fontId="4" fillId="0" borderId="8" xfId="1" applyNumberFormat="1" applyFont="1" applyBorder="1" applyAlignment="1">
      <alignment vertical="center"/>
    </xf>
    <xf numFmtId="167" fontId="5" fillId="0" borderId="0" xfId="3" applyNumberFormat="1" applyFont="1" applyAlignment="1">
      <alignment vertical="center"/>
    </xf>
    <xf numFmtId="9" fontId="0" fillId="0" borderId="0" xfId="0" applyNumberFormat="1"/>
  </cellXfs>
  <cellStyles count="5">
    <cellStyle name="Comma" xfId="1" builtinId="3"/>
    <cellStyle name="Currency" xfId="3" builtinId="4"/>
    <cellStyle name="Normal" xfId="0" builtinId="0"/>
    <cellStyle name="Normal 2" xfId="4" xr:uid="{B43314A8-AA65-444D-A494-5CF36E722BBF}"/>
    <cellStyle name="Percent" xfId="2" builtinId="5"/>
  </cellStyles>
  <dxfs count="112">
    <dxf>
      <numFmt numFmtId="13" formatCode="0%"/>
    </dxf>
    <dxf>
      <numFmt numFmtId="166" formatCode="0,000"/>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66" formatCode="0,000"/>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66" formatCode="0,000"/>
    </dxf>
    <dxf>
      <font>
        <color theme="1" tint="0.249977111117893"/>
      </font>
    </dxf>
    <dxf>
      <font>
        <color theme="1" tint="0.249977111117893"/>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numFmt numFmtId="166" formatCode="0,000"/>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4" formatCode="0.00%"/>
    </dxf>
    <dxf>
      <font>
        <color theme="1" tint="0.249977111117893"/>
      </font>
    </dxf>
    <dxf>
      <font>
        <color theme="1" tint="0.249977111117893"/>
      </font>
    </dxf>
    <dxf>
      <font>
        <color theme="1" tint="0.249977111117893"/>
      </font>
    </dxf>
    <dxf>
      <alignment vertical="center"/>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numFmt numFmtId="166" formatCode="0,000"/>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64" formatCode="_(* #,##0_);_(* \(#,##0\);_(* &quot;-&quot;??_);_(@_)"/>
    </dxf>
    <dxf>
      <font>
        <color theme="0"/>
      </font>
    </dxf>
    <dxf>
      <fill>
        <patternFill patternType="solid">
          <bgColor theme="1" tint="0.499984740745262"/>
        </patternFill>
      </fill>
    </dxf>
    <dxf>
      <font>
        <sz val="14"/>
      </font>
    </dxf>
    <dxf>
      <numFmt numFmtId="13" formatCode="0%"/>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3" defaultTableStyle="TableStyleMedium2" defaultPivotStyle="PivotStyleLight16">
    <tableStyle name="PivotStyleMedium4 2" table="0" count="13" xr9:uid="{FB926C91-FE76-4EA3-9571-7594AA2C6406}">
      <tableStyleElement type="wholeTable" dxfId="111"/>
      <tableStyleElement type="headerRow" dxfId="110"/>
      <tableStyleElement type="totalRow" dxfId="109"/>
      <tableStyleElement type="firstRowStripe" dxfId="108"/>
      <tableStyleElement type="firstColumnStripe" dxfId="107"/>
      <tableStyleElement type="firstHeaderCell" dxfId="106"/>
      <tableStyleElement type="firstSubtotalRow" dxfId="105"/>
      <tableStyleElement type="secondSubtotalRow" dxfId="104"/>
      <tableStyleElement type="firstColumnSubheading" dxfId="103"/>
      <tableStyleElement type="firstRowSubheading" dxfId="102"/>
      <tableStyleElement type="secondRowSubheading" dxfId="101"/>
      <tableStyleElement type="pageFieldLabels" dxfId="100"/>
      <tableStyleElement type="pageFieldValues" dxfId="99"/>
    </tableStyle>
    <tableStyle name="SlicerStyleDark3 2" pivot="0" table="0" count="10" xr9:uid="{121FABF3-A958-D640-8CBA-0DEC14FEA7B5}">
      <tableStyleElement type="wholeTable" dxfId="98"/>
      <tableStyleElement type="headerRow" dxfId="97"/>
    </tableStyle>
    <tableStyle name="Data Tables-style" pivot="0" count="3" xr9:uid="{F382951F-A944-4ADD-A0EA-80BFB6450BB3}">
      <tableStyleElement type="headerRow" dxfId="96"/>
      <tableStyleElement type="firstRowStripe" dxfId="95"/>
      <tableStyleElement type="secondRowStripe" dxfId="94"/>
    </tableStyle>
  </tableStyles>
  <colors>
    <mruColors>
      <color rgb="FFFF6C8F"/>
      <color rgb="FF194AFE"/>
      <color rgb="FF00F1DF"/>
      <color rgb="FF9947F7"/>
      <color rgb="FF008080"/>
      <color rgb="FFC23FD8"/>
      <color rgb="FFC240D8"/>
      <color rgb="FF296EFC"/>
      <color rgb="FF5063F3"/>
      <color rgb="FF0F11A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flip="none" rotWithShape="1">
              <a:gsLst>
                <a:gs pos="41000">
                  <a:srgbClr val="9947F7"/>
                </a:gs>
                <a:gs pos="0">
                  <a:srgbClr val="DC25FA"/>
                </a:gs>
              </a:gsLst>
              <a:lin ang="5400000" scaled="0"/>
              <a:tileRect/>
            </a:gradFill>
            <a:ln w="146050">
              <a:solidFill>
                <a:schemeClr val="tx1"/>
              </a:solidFill>
            </a:ln>
          </c:spPr>
          <c:dPt>
            <c:idx val="0"/>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1-E347-4259-A556-6E352AFBB465}"/>
              </c:ext>
            </c:extLst>
          </c:dPt>
          <c:dPt>
            <c:idx val="1"/>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3-E347-4259-A556-6E352AFBB465}"/>
              </c:ext>
            </c:extLst>
          </c:dPt>
          <c:dPt>
            <c:idx val="2"/>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5-E347-4259-A556-6E352AFBB465}"/>
              </c:ext>
            </c:extLst>
          </c:dPt>
          <c:dPt>
            <c:idx val="3"/>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7-E347-4259-A556-6E352AFBB465}"/>
              </c:ext>
            </c:extLst>
          </c:dPt>
          <c:dPt>
            <c:idx val="4"/>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9-E347-4259-A556-6E352AFBB465}"/>
              </c:ext>
            </c:extLst>
          </c:dPt>
          <c:dPt>
            <c:idx val="5"/>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B-E347-4259-A556-6E352AFBB465}"/>
              </c:ext>
            </c:extLst>
          </c:dPt>
          <c:dPt>
            <c:idx val="6"/>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D-E347-4259-A556-6E352AFBB465}"/>
              </c:ext>
            </c:extLst>
          </c:dPt>
          <c:dPt>
            <c:idx val="7"/>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F-E347-4259-A556-6E352AFBB465}"/>
              </c:ext>
            </c:extLst>
          </c:dPt>
          <c:dPt>
            <c:idx val="8"/>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1-E347-4259-A556-6E352AFBB465}"/>
              </c:ext>
            </c:extLst>
          </c:dPt>
          <c:dPt>
            <c:idx val="9"/>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3-E347-4259-A556-6E352AFBB465}"/>
              </c:ext>
            </c:extLst>
          </c:dPt>
          <c:dPt>
            <c:idx val="10"/>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5-E347-4259-A556-6E352AFBB465}"/>
              </c:ext>
            </c:extLst>
          </c:dPt>
          <c:dPt>
            <c:idx val="11"/>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7-E347-4259-A556-6E352AFBB465}"/>
              </c:ext>
            </c:extLst>
          </c:dPt>
          <c:dPt>
            <c:idx val="12"/>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9-E347-4259-A556-6E352AFBB465}"/>
              </c:ext>
            </c:extLst>
          </c:dPt>
          <c:dPt>
            <c:idx val="13"/>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B-E347-4259-A556-6E352AFBB465}"/>
              </c:ext>
            </c:extLst>
          </c:dPt>
          <c:dPt>
            <c:idx val="14"/>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D-E347-4259-A556-6E352AFBB465}"/>
              </c:ext>
            </c:extLst>
          </c:dPt>
          <c:dPt>
            <c:idx val="15"/>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F-E347-4259-A556-6E352AFBB465}"/>
              </c:ext>
            </c:extLst>
          </c:dPt>
          <c:dPt>
            <c:idx val="16"/>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1-E347-4259-A556-6E352AFBB465}"/>
              </c:ext>
            </c:extLst>
          </c:dPt>
          <c:dPt>
            <c:idx val="17"/>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3-E347-4259-A556-6E352AFBB465}"/>
              </c:ext>
            </c:extLst>
          </c:dPt>
          <c:dPt>
            <c:idx val="18"/>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5-E347-4259-A556-6E352AFBB465}"/>
              </c:ext>
            </c:extLst>
          </c:dPt>
          <c:dPt>
            <c:idx val="19"/>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7-E347-4259-A556-6E352AFBB465}"/>
              </c:ext>
            </c:extLst>
          </c:dPt>
          <c:dPt>
            <c:idx val="20"/>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9-E347-4259-A556-6E352AFBB465}"/>
              </c:ext>
            </c:extLst>
          </c:dPt>
          <c:dPt>
            <c:idx val="21"/>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B-E347-4259-A556-6E352AFBB465}"/>
              </c:ext>
            </c:extLst>
          </c:dPt>
          <c:dPt>
            <c:idx val="22"/>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D-E347-4259-A556-6E352AFBB465}"/>
              </c:ext>
            </c:extLst>
          </c:dPt>
          <c:dPt>
            <c:idx val="23"/>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F-E347-4259-A556-6E352AFBB465}"/>
              </c:ext>
            </c:extLst>
          </c:dPt>
          <c:dPt>
            <c:idx val="24"/>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1-E347-4259-A556-6E352AFBB465}"/>
              </c:ext>
            </c:extLst>
          </c:dPt>
          <c:dPt>
            <c:idx val="25"/>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3-E347-4259-A556-6E352AFBB465}"/>
              </c:ext>
            </c:extLst>
          </c:dPt>
          <c:dPt>
            <c:idx val="26"/>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5-E347-4259-A556-6E352AFBB465}"/>
              </c:ext>
            </c:extLst>
          </c:dPt>
          <c:dPt>
            <c:idx val="27"/>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7-E347-4259-A556-6E352AFBB465}"/>
              </c:ext>
            </c:extLst>
          </c:dPt>
          <c:dPt>
            <c:idx val="28"/>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9-E347-4259-A556-6E352AFBB465}"/>
              </c:ext>
            </c:extLst>
          </c:dPt>
          <c:dPt>
            <c:idx val="29"/>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B-E347-4259-A556-6E352AFBB465}"/>
              </c:ext>
            </c:extLst>
          </c:dPt>
          <c:dPt>
            <c:idx val="30"/>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D-E347-4259-A556-6E352AFBB465}"/>
              </c:ext>
            </c:extLst>
          </c:dPt>
          <c:dPt>
            <c:idx val="31"/>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F-E347-4259-A556-6E352AFBB465}"/>
              </c:ext>
            </c:extLst>
          </c:dPt>
          <c:dPt>
            <c:idx val="32"/>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1-E347-4259-A556-6E352AFBB465}"/>
              </c:ext>
            </c:extLst>
          </c:dPt>
          <c:dPt>
            <c:idx val="33"/>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3-E347-4259-A556-6E352AFBB465}"/>
              </c:ext>
            </c:extLst>
          </c:dPt>
          <c:dPt>
            <c:idx val="34"/>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5-E347-4259-A556-6E352AFBB465}"/>
              </c:ext>
            </c:extLst>
          </c:dPt>
          <c:dPt>
            <c:idx val="35"/>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7-E347-4259-A556-6E352AFBB465}"/>
              </c:ext>
            </c:extLst>
          </c:dPt>
          <c:dPt>
            <c:idx val="36"/>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9-E347-4259-A556-6E352AFBB465}"/>
              </c:ext>
            </c:extLst>
          </c:dPt>
          <c:dPt>
            <c:idx val="37"/>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B-E347-4259-A556-6E352AFBB465}"/>
              </c:ext>
            </c:extLst>
          </c:dPt>
          <c:dPt>
            <c:idx val="38"/>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D-E347-4259-A556-6E352AFBB465}"/>
              </c:ext>
            </c:extLst>
          </c:dPt>
          <c:dPt>
            <c:idx val="39"/>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F-E347-4259-A556-6E352AFBB465}"/>
              </c:ext>
            </c:extLst>
          </c:dPt>
          <c:dPt>
            <c:idx val="40"/>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1-E347-4259-A556-6E352AFBB465}"/>
              </c:ext>
            </c:extLst>
          </c:dPt>
          <c:dPt>
            <c:idx val="41"/>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3-E347-4259-A556-6E352AFBB465}"/>
              </c:ext>
            </c:extLst>
          </c:dPt>
          <c:dPt>
            <c:idx val="42"/>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5-E347-4259-A556-6E352AFBB465}"/>
              </c:ext>
            </c:extLst>
          </c:dPt>
          <c:dPt>
            <c:idx val="43"/>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7-E347-4259-A556-6E352AFBB465}"/>
              </c:ext>
            </c:extLst>
          </c:dPt>
          <c:dPt>
            <c:idx val="44"/>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9-E347-4259-A556-6E352AFBB465}"/>
              </c:ext>
            </c:extLst>
          </c:dPt>
          <c:dPt>
            <c:idx val="45"/>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B-E347-4259-A556-6E352AFBB465}"/>
              </c:ext>
            </c:extLst>
          </c:dPt>
          <c:dPt>
            <c:idx val="46"/>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D-E347-4259-A556-6E352AFBB465}"/>
              </c:ext>
            </c:extLst>
          </c:dPt>
          <c:dPt>
            <c:idx val="47"/>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F-E347-4259-A556-6E352AFBB465}"/>
              </c:ext>
            </c:extLst>
          </c:dPt>
          <c:dPt>
            <c:idx val="48"/>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1-E347-4259-A556-6E352AFBB465}"/>
              </c:ext>
            </c:extLst>
          </c:dPt>
          <c:dPt>
            <c:idx val="49"/>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3-E347-4259-A556-6E352AFBB465}"/>
              </c:ext>
            </c:extLst>
          </c:dPt>
          <c:dPt>
            <c:idx val="50"/>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5-E347-4259-A556-6E352AFBB465}"/>
              </c:ext>
            </c:extLst>
          </c:dPt>
          <c:dPt>
            <c:idx val="51"/>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7-E347-4259-A556-6E352AFBB465}"/>
              </c:ext>
            </c:extLst>
          </c:dPt>
          <c:dPt>
            <c:idx val="52"/>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9-E347-4259-A556-6E352AFBB465}"/>
              </c:ext>
            </c:extLst>
          </c:dPt>
          <c:dPt>
            <c:idx val="53"/>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B-E347-4259-A556-6E352AFBB465}"/>
              </c:ext>
            </c:extLst>
          </c:dPt>
          <c:dPt>
            <c:idx val="54"/>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D-E347-4259-A556-6E352AFBB465}"/>
              </c:ext>
            </c:extLst>
          </c:dPt>
          <c:dPt>
            <c:idx val="55"/>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F-E347-4259-A556-6E352AFBB465}"/>
              </c:ext>
            </c:extLst>
          </c:dPt>
          <c:dPt>
            <c:idx val="56"/>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71-E347-4259-A556-6E352AFBB465}"/>
              </c:ext>
            </c:extLst>
          </c:dPt>
          <c:dPt>
            <c:idx val="57"/>
            <c:bubble3D val="0"/>
            <c:spPr>
              <a:gradFill flip="none" rotWithShape="1">
                <a:gsLst>
                  <a:gs pos="4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73-E347-4259-A556-6E352AFBB465}"/>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E347-4259-A556-6E352AFBB465}"/>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c:v>
          </c:tx>
          <c:spPr>
            <a:ln>
              <a:noFill/>
            </a:ln>
          </c:spPr>
          <c:dPt>
            <c:idx val="0"/>
            <c:bubble3D val="0"/>
            <c:spPr>
              <a:solidFill>
                <a:schemeClr val="accent1">
                  <a:alpha val="0"/>
                </a:schemeClr>
              </a:solidFill>
              <a:ln w="19050">
                <a:noFill/>
              </a:ln>
              <a:effectLst/>
            </c:spPr>
            <c:extLst>
              <c:ext xmlns:c16="http://schemas.microsoft.com/office/drawing/2014/chart" uri="{C3380CC4-5D6E-409C-BE32-E72D297353CC}">
                <c16:uniqueId val="{00000076-E347-4259-A556-6E352AFBB465}"/>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78-E347-4259-A556-6E352AFBB465}"/>
              </c:ext>
            </c:extLst>
          </c:dPt>
          <c:val>
            <c:numRef>
              <c:f>'Pivot Tables'!$T$7:$U$7</c:f>
              <c:numCache>
                <c:formatCode>0%</c:formatCode>
                <c:ptCount val="2"/>
                <c:pt idx="0">
                  <c:v>0.80193337589140468</c:v>
                </c:pt>
                <c:pt idx="1">
                  <c:v>0.19806662410859532</c:v>
                </c:pt>
              </c:numCache>
            </c:numRef>
          </c:val>
          <c:extLst>
            <c:ext xmlns:c16="http://schemas.microsoft.com/office/drawing/2014/chart" uri="{C3380CC4-5D6E-409C-BE32-E72D297353CC}">
              <c16:uniqueId val="{00000079-E347-4259-A556-6E352AFBB46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flip="none" rotWithShape="1">
              <a:gsLst>
                <a:gs pos="6000">
                  <a:srgbClr val="9947F7"/>
                </a:gs>
                <a:gs pos="100000">
                  <a:srgbClr val="00F1DF">
                    <a:alpha val="60000"/>
                  </a:srgb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Tables'!$DF$5:$DF$7</c:f>
              <c:strCache>
                <c:ptCount val="3"/>
                <c:pt idx="0">
                  <c:v>Branch </c:v>
                </c:pt>
                <c:pt idx="1">
                  <c:v>Download</c:v>
                </c:pt>
                <c:pt idx="2">
                  <c:v>Shipment</c:v>
                </c:pt>
              </c:strCache>
            </c:strRef>
          </c:cat>
          <c:val>
            <c:numRef>
              <c:f>'Pivot Tables'!$DG$5:$DG$7</c:f>
              <c:numCache>
                <c:formatCode>_(* #,##0_);_(* \(#,##0\);_(* "-"??_);_(@_)</c:formatCode>
                <c:ptCount val="3"/>
                <c:pt idx="0">
                  <c:v>100362</c:v>
                </c:pt>
                <c:pt idx="1">
                  <c:v>72827</c:v>
                </c:pt>
                <c:pt idx="2">
                  <c:v>120843</c:v>
                </c:pt>
              </c:numCache>
            </c:numRef>
          </c:val>
          <c:extLst>
            <c:ext xmlns:c16="http://schemas.microsoft.com/office/drawing/2014/chart" uri="{C3380CC4-5D6E-409C-BE32-E72D297353CC}">
              <c16:uniqueId val="{00000000-2AE8-4DDC-879D-29025D9E9BDB}"/>
            </c:ext>
          </c:extLst>
        </c:ser>
        <c:dLbls>
          <c:dLblPos val="outEnd"/>
          <c:showLegendKey val="0"/>
          <c:showVal val="1"/>
          <c:showCatName val="0"/>
          <c:showSerName val="0"/>
          <c:showPercent val="0"/>
          <c:showBubbleSize val="0"/>
        </c:dLbls>
        <c:gapWidth val="400"/>
        <c:overlap val="-30"/>
        <c:axId val="793653792"/>
        <c:axId val="793672512"/>
      </c:barChart>
      <c:catAx>
        <c:axId val="79365379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793672512"/>
        <c:crosses val="autoZero"/>
        <c:auto val="1"/>
        <c:lblAlgn val="ctr"/>
        <c:lblOffset val="100"/>
        <c:noMultiLvlLbl val="0"/>
      </c:catAx>
      <c:valAx>
        <c:axId val="793672512"/>
        <c:scaling>
          <c:orientation val="minMax"/>
        </c:scaling>
        <c:delete val="1"/>
        <c:axPos val="b"/>
        <c:numFmt formatCode="_(* #,##0_);_(* \(#,##0\);_(* &quot;-&quot;??_);_(@_)" sourceLinked="1"/>
        <c:majorTickMark val="none"/>
        <c:minorTickMark val="none"/>
        <c:tickLblPos val="nextTo"/>
        <c:crossAx val="79365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Financial Dashboard.xlsx]Pivot Tables!PivotTable15</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noFill/>
          </a:ln>
          <a:effectLst/>
        </c:spPr>
      </c:pivotFmt>
      <c:pivotFmt>
        <c:idx val="6"/>
        <c:spPr>
          <a:noFill/>
          <a:ln w="19050">
            <a:noFill/>
          </a:ln>
          <a:effectLst/>
        </c:spPr>
      </c:pivotFmt>
    </c:pivotFmts>
    <c:plotArea>
      <c:layout/>
      <c:pieChart>
        <c:varyColors val="1"/>
        <c:ser>
          <c:idx val="0"/>
          <c:order val="0"/>
          <c:tx>
            <c:strRef>
              <c:f>'Pivot Tables'!$DK$4</c:f>
              <c:strCache>
                <c:ptCount val="1"/>
                <c:pt idx="0">
                  <c:v>Total</c:v>
                </c:pt>
              </c:strCache>
            </c:strRef>
          </c:tx>
          <c:spPr>
            <a:solidFill>
              <a:schemeClr val="bg1"/>
            </a:solidFill>
            <a:ln>
              <a:noFill/>
            </a:ln>
          </c:spPr>
          <c:dPt>
            <c:idx val="0"/>
            <c:bubble3D val="0"/>
            <c:spPr>
              <a:solidFill>
                <a:schemeClr val="bg1"/>
              </a:solidFill>
              <a:ln w="19050">
                <a:noFill/>
              </a:ln>
              <a:effectLst/>
            </c:spPr>
            <c:extLst>
              <c:ext xmlns:c16="http://schemas.microsoft.com/office/drawing/2014/chart" uri="{C3380CC4-5D6E-409C-BE32-E72D297353CC}">
                <c16:uniqueId val="{00000001-4806-4A89-ADF2-D859537EA059}"/>
              </c:ext>
            </c:extLst>
          </c:dPt>
          <c:dPt>
            <c:idx val="1"/>
            <c:bubble3D val="0"/>
            <c:spPr>
              <a:noFill/>
              <a:ln w="19050">
                <a:noFill/>
              </a:ln>
              <a:effectLst/>
            </c:spPr>
            <c:extLst>
              <c:ext xmlns:c16="http://schemas.microsoft.com/office/drawing/2014/chart" uri="{C3380CC4-5D6E-409C-BE32-E72D297353CC}">
                <c16:uniqueId val="{00000003-4806-4A89-ADF2-D859537EA059}"/>
              </c:ext>
            </c:extLst>
          </c:dPt>
          <c:cat>
            <c:strRef>
              <c:f>'Pivot Tables'!$DJ$5:$DJ$7</c:f>
              <c:strCache>
                <c:ptCount val="2"/>
                <c:pt idx="0">
                  <c:v>Paid</c:v>
                </c:pt>
                <c:pt idx="1">
                  <c:v>Refunded</c:v>
                </c:pt>
              </c:strCache>
            </c:strRef>
          </c:cat>
          <c:val>
            <c:numRef>
              <c:f>'Pivot Tables'!$DK$5:$DK$7</c:f>
              <c:numCache>
                <c:formatCode>0%</c:formatCode>
                <c:ptCount val="2"/>
                <c:pt idx="0">
                  <c:v>0.81770833333333337</c:v>
                </c:pt>
                <c:pt idx="1">
                  <c:v>0.18229166666666666</c:v>
                </c:pt>
              </c:numCache>
            </c:numRef>
          </c:val>
          <c:extLst>
            <c:ext xmlns:c16="http://schemas.microsoft.com/office/drawing/2014/chart" uri="{C3380CC4-5D6E-409C-BE32-E72D297353CC}">
              <c16:uniqueId val="{00000004-4806-4A89-ADF2-D859537EA05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0.99934697557156782"/>
          <c:h val="1"/>
        </c:manualLayout>
      </c:layout>
      <c:bubbleChart>
        <c:varyColors val="0"/>
        <c:ser>
          <c:idx val="0"/>
          <c:order val="0"/>
          <c:tx>
            <c:v>Income Sources</c:v>
          </c:tx>
          <c:spPr>
            <a:gradFill flip="none" rotWithShape="1">
              <a:gsLst>
                <a:gs pos="24000">
                  <a:srgbClr val="100D83"/>
                </a:gs>
                <a:gs pos="79000">
                  <a:srgbClr val="7417BD"/>
                </a:gs>
              </a:gsLst>
              <a:path path="circle">
                <a:fillToRect l="100000" t="100000"/>
              </a:path>
              <a:tileRect r="-100000" b="-100000"/>
            </a:gradFill>
            <a:ln w="25400">
              <a:noFill/>
            </a:ln>
            <a:effectLst>
              <a:outerShdw blurRad="127000" sx="108000" sy="108000" algn="ctr" rotWithShape="0">
                <a:srgbClr val="7417BD">
                  <a:alpha val="80000"/>
                </a:srgbClr>
              </a:outerShdw>
            </a:effectLst>
          </c:spPr>
          <c:invertIfNegative val="0"/>
          <c:dLbls>
            <c:dLbl>
              <c:idx val="0"/>
              <c:tx>
                <c:rich>
                  <a:bodyPr/>
                  <a:lstStyle/>
                  <a:p>
                    <a:fld id="{92DD03DC-CA1C-4E02-BF3B-F19B1C1783FC}"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4FE-4017-87BF-D1D1344BDFF2}"/>
                </c:ext>
              </c:extLst>
            </c:dLbl>
            <c:dLbl>
              <c:idx val="1"/>
              <c:tx>
                <c:rich>
                  <a:bodyPr/>
                  <a:lstStyle/>
                  <a:p>
                    <a:fld id="{0B82E421-48CF-4963-A13E-CC6360E66BC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4FE-4017-87BF-D1D1344BDFF2}"/>
                </c:ext>
              </c:extLst>
            </c:dLbl>
            <c:dLbl>
              <c:idx val="2"/>
              <c:tx>
                <c:rich>
                  <a:bodyPr/>
                  <a:lstStyle/>
                  <a:p>
                    <a:fld id="{05867FDE-4890-4012-8ACE-98830B16727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4FE-4017-87BF-D1D1344BDFF2}"/>
                </c:ext>
              </c:extLst>
            </c:dLbl>
            <c:dLbl>
              <c:idx val="3"/>
              <c:tx>
                <c:rich>
                  <a:bodyPr/>
                  <a:lstStyle/>
                  <a:p>
                    <a:fld id="{0AC1BB33-F1DF-4BA6-A53A-1634FC0D4675}"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4FE-4017-87BF-D1D1344BDFF2}"/>
                </c:ext>
              </c:extLst>
            </c:dLbl>
            <c:dLbl>
              <c:idx val="4"/>
              <c:tx>
                <c:rich>
                  <a:bodyPr/>
                  <a:lstStyle/>
                  <a:p>
                    <a:fld id="{532CDB7E-9F65-482F-B45E-85FBC05ED25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4FE-4017-87BF-D1D1344BDFF2}"/>
                </c:ext>
              </c:extLst>
            </c:dLbl>
            <c:dLbl>
              <c:idx val="5"/>
              <c:tx>
                <c:rich>
                  <a:bodyPr/>
                  <a:lstStyle/>
                  <a:p>
                    <a:fld id="{930B7A74-A771-4A9B-B3A0-DC34855CDF5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4FE-4017-87BF-D1D1344BDFF2}"/>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Tables'!$I$7:$I$12</c:f>
              <c:numCache>
                <c:formatCode>General</c:formatCode>
                <c:ptCount val="6"/>
                <c:pt idx="0">
                  <c:v>1</c:v>
                </c:pt>
                <c:pt idx="1">
                  <c:v>7</c:v>
                </c:pt>
                <c:pt idx="2">
                  <c:v>4</c:v>
                </c:pt>
                <c:pt idx="3">
                  <c:v>2</c:v>
                </c:pt>
                <c:pt idx="4">
                  <c:v>5</c:v>
                </c:pt>
                <c:pt idx="5">
                  <c:v>6</c:v>
                </c:pt>
              </c:numCache>
            </c:numRef>
          </c:xVal>
          <c:yVal>
            <c:numRef>
              <c:f>'Pivot Tables'!$J$7:$J$12</c:f>
              <c:numCache>
                <c:formatCode>General</c:formatCode>
                <c:ptCount val="6"/>
                <c:pt idx="0">
                  <c:v>3</c:v>
                </c:pt>
                <c:pt idx="1">
                  <c:v>2</c:v>
                </c:pt>
                <c:pt idx="2">
                  <c:v>1</c:v>
                </c:pt>
                <c:pt idx="3">
                  <c:v>8</c:v>
                </c:pt>
                <c:pt idx="4">
                  <c:v>9</c:v>
                </c:pt>
                <c:pt idx="5">
                  <c:v>6</c:v>
                </c:pt>
              </c:numCache>
            </c:numRef>
          </c:yVal>
          <c:bubbleSize>
            <c:numRef>
              <c:f>'Pivot Tables'!$K$7:$K$12</c:f>
              <c:numCache>
                <c:formatCode>000,000</c:formatCode>
                <c:ptCount val="6"/>
                <c:pt idx="0">
                  <c:v>177100</c:v>
                </c:pt>
                <c:pt idx="1">
                  <c:v>130229.14500000003</c:v>
                </c:pt>
                <c:pt idx="2">
                  <c:v>61203.859999999986</c:v>
                </c:pt>
                <c:pt idx="3">
                  <c:v>157387.38500000001</c:v>
                </c:pt>
                <c:pt idx="4">
                  <c:v>77421.900000000009</c:v>
                </c:pt>
                <c:pt idx="5">
                  <c:v>117541.05249999998</c:v>
                </c:pt>
              </c:numCache>
            </c:numRef>
          </c:bubbleSize>
          <c:bubble3D val="0"/>
          <c:extLst>
            <c:ext xmlns:c15="http://schemas.microsoft.com/office/drawing/2012/chart" uri="{02D57815-91ED-43cb-92C2-25804820EDAC}">
              <c15:datalabelsRange>
                <c15:f>'Pivot Tables'!$M$7:$M$12</c15:f>
                <c15:dlblRangeCache>
                  <c:ptCount val="6"/>
                  <c:pt idx="1">
                    <c:v>130,229</c:v>
                  </c:pt>
                  <c:pt idx="2">
                    <c:v>61,204</c:v>
                  </c:pt>
                  <c:pt idx="3">
                    <c:v>157,387</c:v>
                  </c:pt>
                  <c:pt idx="4">
                    <c:v>77,422</c:v>
                  </c:pt>
                  <c:pt idx="5">
                    <c:v>117,541</c:v>
                  </c:pt>
                </c15:dlblRangeCache>
              </c15:datalabelsRange>
            </c:ext>
            <c:ext xmlns:c16="http://schemas.microsoft.com/office/drawing/2014/chart" uri="{C3380CC4-5D6E-409C-BE32-E72D297353CC}">
              <c16:uniqueId val="{00000006-84FE-4017-87BF-D1D1344BDFF2}"/>
            </c:ext>
          </c:extLst>
        </c:ser>
        <c:ser>
          <c:idx val="1"/>
          <c:order val="1"/>
          <c:tx>
            <c:v>Max</c:v>
          </c:tx>
          <c:spPr>
            <a:gradFill>
              <a:gsLst>
                <a:gs pos="24000">
                  <a:srgbClr val="100D83"/>
                </a:gs>
                <a:gs pos="79000">
                  <a:srgbClr val="DD115E"/>
                </a:gs>
              </a:gsLst>
              <a:path path="circle">
                <a:fillToRect l="100000" t="100000"/>
              </a:path>
            </a:gradFill>
            <a:ln w="25400">
              <a:noFill/>
            </a:ln>
            <a:effectLst>
              <a:outerShdw blurRad="152400" sx="105000" sy="105000" algn="ctr" rotWithShape="0">
                <a:srgbClr val="DD115E">
                  <a:alpha val="88000"/>
                </a:srgbClr>
              </a:outerShdw>
            </a:effectLst>
          </c:spPr>
          <c:invertIfNegative val="0"/>
          <c:dLbls>
            <c:dLbl>
              <c:idx val="0"/>
              <c:tx>
                <c:rich>
                  <a:bodyPr/>
                  <a:lstStyle/>
                  <a:p>
                    <a:fld id="{B0A19718-3916-462A-A052-127E877FFB97}"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84FE-4017-87BF-D1D1344BDFF2}"/>
                </c:ext>
              </c:extLst>
            </c:dLbl>
            <c:dLbl>
              <c:idx val="1"/>
              <c:tx>
                <c:rich>
                  <a:bodyPr/>
                  <a:lstStyle/>
                  <a:p>
                    <a:fld id="{D2D6318D-B3B5-4D7A-90BB-81C266628C70}"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84FE-4017-87BF-D1D1344BDFF2}"/>
                </c:ext>
              </c:extLst>
            </c:dLbl>
            <c:dLbl>
              <c:idx val="2"/>
              <c:tx>
                <c:rich>
                  <a:bodyPr/>
                  <a:lstStyle/>
                  <a:p>
                    <a:fld id="{3FF2FF45-DCBB-471A-BC3C-936E2A9F4EB7}"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84FE-4017-87BF-D1D1344BDFF2}"/>
                </c:ext>
              </c:extLst>
            </c:dLbl>
            <c:dLbl>
              <c:idx val="3"/>
              <c:tx>
                <c:rich>
                  <a:bodyPr/>
                  <a:lstStyle/>
                  <a:p>
                    <a:fld id="{CAF894AE-432B-41E0-A834-A5FB62AFB133}"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84FE-4017-87BF-D1D1344BDFF2}"/>
                </c:ext>
              </c:extLst>
            </c:dLbl>
            <c:dLbl>
              <c:idx val="4"/>
              <c:tx>
                <c:rich>
                  <a:bodyPr/>
                  <a:lstStyle/>
                  <a:p>
                    <a:fld id="{77F78AD8-1D51-472E-80E2-7DCB3544BB24}"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84FE-4017-87BF-D1D1344BDFF2}"/>
                </c:ext>
              </c:extLst>
            </c:dLbl>
            <c:dLbl>
              <c:idx val="5"/>
              <c:tx>
                <c:rich>
                  <a:bodyPr/>
                  <a:lstStyle/>
                  <a:p>
                    <a:fld id="{32342FCE-B9E5-49D9-B451-E95A9E1B273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4FE-4017-87BF-D1D1344BDFF2}"/>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Tables'!$I$7:$I$12</c:f>
              <c:numCache>
                <c:formatCode>General</c:formatCode>
                <c:ptCount val="6"/>
                <c:pt idx="0">
                  <c:v>1</c:v>
                </c:pt>
                <c:pt idx="1">
                  <c:v>7</c:v>
                </c:pt>
                <c:pt idx="2">
                  <c:v>4</c:v>
                </c:pt>
                <c:pt idx="3">
                  <c:v>2</c:v>
                </c:pt>
                <c:pt idx="4">
                  <c:v>5</c:v>
                </c:pt>
                <c:pt idx="5">
                  <c:v>6</c:v>
                </c:pt>
              </c:numCache>
            </c:numRef>
          </c:xVal>
          <c:yVal>
            <c:numRef>
              <c:f>'Pivot Tables'!$J$7:$J$12</c:f>
              <c:numCache>
                <c:formatCode>General</c:formatCode>
                <c:ptCount val="6"/>
                <c:pt idx="0">
                  <c:v>3</c:v>
                </c:pt>
                <c:pt idx="1">
                  <c:v>2</c:v>
                </c:pt>
                <c:pt idx="2">
                  <c:v>1</c:v>
                </c:pt>
                <c:pt idx="3">
                  <c:v>8</c:v>
                </c:pt>
                <c:pt idx="4">
                  <c:v>9</c:v>
                </c:pt>
                <c:pt idx="5">
                  <c:v>6</c:v>
                </c:pt>
              </c:numCache>
            </c:numRef>
          </c:yVal>
          <c:bubbleSize>
            <c:numRef>
              <c:f>'Pivot Tables'!$L$7:$L$12</c:f>
              <c:numCache>
                <c:formatCode>0,000</c:formatCode>
                <c:ptCount val="6"/>
                <c:pt idx="0">
                  <c:v>177100</c:v>
                </c:pt>
                <c:pt idx="1">
                  <c:v>0</c:v>
                </c:pt>
                <c:pt idx="2">
                  <c:v>0</c:v>
                </c:pt>
                <c:pt idx="3">
                  <c:v>0</c:v>
                </c:pt>
                <c:pt idx="4">
                  <c:v>0</c:v>
                </c:pt>
                <c:pt idx="5">
                  <c:v>0</c:v>
                </c:pt>
              </c:numCache>
            </c:numRef>
          </c:bubbleSize>
          <c:bubble3D val="0"/>
          <c:extLst>
            <c:ext xmlns:c15="http://schemas.microsoft.com/office/drawing/2012/chart" uri="{02D57815-91ED-43cb-92C2-25804820EDAC}">
              <c15:datalabelsRange>
                <c15:f>'Pivot Tables'!$L$7:$L$12</c15:f>
                <c15:dlblRangeCache>
                  <c:ptCount val="6"/>
                  <c:pt idx="0">
                    <c:v>177,100</c:v>
                  </c:pt>
                </c15:dlblRangeCache>
              </c15:datalabelsRange>
            </c:ext>
            <c:ext xmlns:c16="http://schemas.microsoft.com/office/drawing/2014/chart" uri="{C3380CC4-5D6E-409C-BE32-E72D297353CC}">
              <c16:uniqueId val="{0000000D-84FE-4017-87BF-D1D1344BDFF2}"/>
            </c:ext>
          </c:extLst>
        </c:ser>
        <c:dLbls>
          <c:showLegendKey val="0"/>
          <c:showVal val="0"/>
          <c:showCatName val="0"/>
          <c:showSerName val="0"/>
          <c:showPercent val="0"/>
          <c:showBubbleSize val="0"/>
        </c:dLbls>
        <c:bubbleScale val="70"/>
        <c:showNegBubbles val="0"/>
        <c:axId val="346441472"/>
        <c:axId val="346438976"/>
      </c:bubbleChart>
      <c:valAx>
        <c:axId val="346441472"/>
        <c:scaling>
          <c:orientation val="minMax"/>
          <c:max val="10"/>
          <c:min val="0"/>
        </c:scaling>
        <c:delete val="1"/>
        <c:axPos val="b"/>
        <c:numFmt formatCode="General" sourceLinked="1"/>
        <c:majorTickMark val="none"/>
        <c:minorTickMark val="none"/>
        <c:tickLblPos val="nextTo"/>
        <c:crossAx val="346438976"/>
        <c:crosses val="autoZero"/>
        <c:crossBetween val="midCat"/>
      </c:valAx>
      <c:valAx>
        <c:axId val="346438976"/>
        <c:scaling>
          <c:orientation val="minMax"/>
          <c:max val="10"/>
          <c:min val="0"/>
        </c:scaling>
        <c:delete val="1"/>
        <c:axPos val="l"/>
        <c:numFmt formatCode="General" sourceLinked="1"/>
        <c:majorTickMark val="none"/>
        <c:minorTickMark val="none"/>
        <c:tickLblPos val="nextTo"/>
        <c:crossAx val="346441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Financial Dashboard.xlsx]Pivot Tables!PivotTable3</c:name>
    <c:fmtId val="8"/>
  </c:pivotSource>
  <c:chart>
    <c:autoTitleDeleted val="0"/>
    <c:pivotFmts>
      <c:pivotFmt>
        <c:idx val="0"/>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31000">
                <a:srgbClr val="194AFE"/>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31000">
                <a:srgbClr val="194AFE"/>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31000">
                <a:srgbClr val="194AFE">
                  <a:alpha val="83000"/>
                </a:srgbClr>
              </a:gs>
              <a:gs pos="100000">
                <a:srgbClr val="194AFE">
                  <a:alpha val="0"/>
                </a:srgbClr>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Tables'!$Z$6</c:f>
              <c:strCache>
                <c:ptCount val="1"/>
                <c:pt idx="0">
                  <c:v>Sum of Income2</c:v>
                </c:pt>
              </c:strCache>
            </c:strRef>
          </c:tx>
          <c:spPr>
            <a:gradFill flip="none" rotWithShape="1">
              <a:gsLst>
                <a:gs pos="31000">
                  <a:srgbClr val="194AFE">
                    <a:alpha val="83000"/>
                  </a:srgbClr>
                </a:gs>
                <a:gs pos="100000">
                  <a:srgbClr val="194AFE">
                    <a:alpha val="0"/>
                  </a:srgbClr>
                </a:gs>
              </a:gsLst>
              <a:lin ang="5400000" scaled="0"/>
              <a:tileRect/>
            </a:gradFill>
            <a:ln>
              <a:noFill/>
            </a:ln>
            <a:effectLst/>
          </c:spPr>
          <c:cat>
            <c:strRef>
              <c:f>'Pivot Tables'!$X$7:$X$19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Tables'!$Z$7:$Z$19</c:f>
              <c:numCache>
                <c:formatCode>0,000</c:formatCode>
                <c:ptCount val="12"/>
                <c:pt idx="0">
                  <c:v>64934.67</c:v>
                </c:pt>
                <c:pt idx="1">
                  <c:v>58642.049999999996</c:v>
                </c:pt>
                <c:pt idx="2">
                  <c:v>57630.7</c:v>
                </c:pt>
                <c:pt idx="3">
                  <c:v>58950.7</c:v>
                </c:pt>
                <c:pt idx="4">
                  <c:v>60548.14</c:v>
                </c:pt>
                <c:pt idx="5">
                  <c:v>55608</c:v>
                </c:pt>
                <c:pt idx="6">
                  <c:v>57630.7</c:v>
                </c:pt>
                <c:pt idx="7">
                  <c:v>60977.822499999995</c:v>
                </c:pt>
                <c:pt idx="8">
                  <c:v>59906.11</c:v>
                </c:pt>
                <c:pt idx="9">
                  <c:v>66177.665000000008</c:v>
                </c:pt>
                <c:pt idx="10">
                  <c:v>62246.084999999992</c:v>
                </c:pt>
                <c:pt idx="11">
                  <c:v>57630.7</c:v>
                </c:pt>
              </c:numCache>
            </c:numRef>
          </c:val>
          <c:extLst>
            <c:ext xmlns:c16="http://schemas.microsoft.com/office/drawing/2014/chart" uri="{C3380CC4-5D6E-409C-BE32-E72D297353CC}">
              <c16:uniqueId val="{00000000-C06C-487B-9515-CFD3C61BA772}"/>
            </c:ext>
          </c:extLst>
        </c:ser>
        <c:dLbls>
          <c:showLegendKey val="0"/>
          <c:showVal val="0"/>
          <c:showCatName val="0"/>
          <c:showSerName val="0"/>
          <c:showPercent val="0"/>
          <c:showBubbleSize val="0"/>
        </c:dLbls>
        <c:axId val="348481680"/>
        <c:axId val="348485008"/>
      </c:areaChart>
      <c:lineChart>
        <c:grouping val="standard"/>
        <c:varyColors val="0"/>
        <c:ser>
          <c:idx val="0"/>
          <c:order val="0"/>
          <c:tx>
            <c:strRef>
              <c:f>'Pivot Tables'!$Y$6</c:f>
              <c:strCache>
                <c:ptCount val="1"/>
                <c:pt idx="0">
                  <c:v>Sum of Income</c:v>
                </c:pt>
              </c:strCache>
            </c:strRef>
          </c:tx>
          <c:spPr>
            <a:ln w="15875" cap="rnd">
              <a:solidFill>
                <a:srgbClr val="194AFE"/>
              </a:solidFill>
              <a:round/>
            </a:ln>
            <a:effectLst/>
          </c:spPr>
          <c:marker>
            <c:symbol val="none"/>
          </c:marker>
          <c:cat>
            <c:strRef>
              <c:f>'Pivot Tables'!$X$7:$X$19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Tables'!$Y$7:$Y$19</c:f>
              <c:numCache>
                <c:formatCode>0,000</c:formatCode>
                <c:ptCount val="12"/>
                <c:pt idx="0">
                  <c:v>64934.67</c:v>
                </c:pt>
                <c:pt idx="1">
                  <c:v>58642.049999999996</c:v>
                </c:pt>
                <c:pt idx="2">
                  <c:v>57630.7</c:v>
                </c:pt>
                <c:pt idx="3">
                  <c:v>58950.7</c:v>
                </c:pt>
                <c:pt idx="4">
                  <c:v>60548.14</c:v>
                </c:pt>
                <c:pt idx="5">
                  <c:v>55608</c:v>
                </c:pt>
                <c:pt idx="6">
                  <c:v>57630.7</c:v>
                </c:pt>
                <c:pt idx="7">
                  <c:v>60977.822499999995</c:v>
                </c:pt>
                <c:pt idx="8">
                  <c:v>59906.11</c:v>
                </c:pt>
                <c:pt idx="9">
                  <c:v>66177.665000000008</c:v>
                </c:pt>
                <c:pt idx="10">
                  <c:v>62246.084999999992</c:v>
                </c:pt>
                <c:pt idx="11">
                  <c:v>57630.7</c:v>
                </c:pt>
              </c:numCache>
            </c:numRef>
          </c:val>
          <c:smooth val="0"/>
          <c:extLst>
            <c:ext xmlns:c16="http://schemas.microsoft.com/office/drawing/2014/chart" uri="{C3380CC4-5D6E-409C-BE32-E72D297353CC}">
              <c16:uniqueId val="{00000001-C06C-487B-9515-CFD3C61BA772}"/>
            </c:ext>
          </c:extLst>
        </c:ser>
        <c:dLbls>
          <c:showLegendKey val="0"/>
          <c:showVal val="0"/>
          <c:showCatName val="0"/>
          <c:showSerName val="0"/>
          <c:showPercent val="0"/>
          <c:showBubbleSize val="0"/>
        </c:dLbls>
        <c:marker val="1"/>
        <c:smooth val="0"/>
        <c:axId val="348481680"/>
        <c:axId val="348485008"/>
      </c:lineChart>
      <c:catAx>
        <c:axId val="3484816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348485008"/>
        <c:crosses val="autoZero"/>
        <c:auto val="1"/>
        <c:lblAlgn val="ctr"/>
        <c:lblOffset val="100"/>
        <c:noMultiLvlLbl val="0"/>
      </c:catAx>
      <c:valAx>
        <c:axId val="348485008"/>
        <c:scaling>
          <c:orientation val="minMax"/>
        </c:scaling>
        <c:delete val="1"/>
        <c:axPos val="l"/>
        <c:numFmt formatCode="0,000" sourceLinked="1"/>
        <c:majorTickMark val="none"/>
        <c:minorTickMark val="none"/>
        <c:tickLblPos val="nextTo"/>
        <c:crossAx val="34848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Financial Dashboard.xlsx]Pivot Tables!PivotTable4</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7000">
                <a:srgbClr val="9BF8F2"/>
              </a:gs>
              <a:gs pos="81000">
                <a:srgbClr val="C240D8"/>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Tables'!$AF$6</c:f>
              <c:strCache>
                <c:ptCount val="1"/>
                <c:pt idx="0">
                  <c:v>Total</c:v>
                </c:pt>
              </c:strCache>
            </c:strRef>
          </c:tx>
          <c:spPr>
            <a:gradFill flip="none" rotWithShape="1">
              <a:gsLst>
                <a:gs pos="27000">
                  <a:srgbClr val="9BF8F2"/>
                </a:gs>
                <a:gs pos="81000">
                  <a:srgbClr val="C240D8"/>
                </a:gs>
              </a:gsLst>
              <a:lin ang="0" scaled="1"/>
              <a:tileRect/>
            </a:gradFill>
            <a:ln>
              <a:noFill/>
            </a:ln>
            <a:effectLst/>
          </c:spPr>
          <c:invertIfNegative val="0"/>
          <c:cat>
            <c:strRef>
              <c:f>'Pivot Tables'!$AE$7:$AE$19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Tables'!$AF$7:$AF$19</c:f>
              <c:numCache>
                <c:formatCode>0,000</c:formatCode>
                <c:ptCount val="12"/>
                <c:pt idx="0">
                  <c:v>12986.934000000001</c:v>
                </c:pt>
                <c:pt idx="1">
                  <c:v>11728.41</c:v>
                </c:pt>
                <c:pt idx="2">
                  <c:v>11526.14</c:v>
                </c:pt>
                <c:pt idx="3">
                  <c:v>11790.14</c:v>
                </c:pt>
                <c:pt idx="4">
                  <c:v>12109.628000000001</c:v>
                </c:pt>
                <c:pt idx="5">
                  <c:v>11121.599999999999</c:v>
                </c:pt>
                <c:pt idx="6">
                  <c:v>11526.14</c:v>
                </c:pt>
                <c:pt idx="7">
                  <c:v>12195.5645</c:v>
                </c:pt>
                <c:pt idx="8">
                  <c:v>11981.222000000002</c:v>
                </c:pt>
                <c:pt idx="9">
                  <c:v>13235.532999999999</c:v>
                </c:pt>
                <c:pt idx="10">
                  <c:v>12449.217000000002</c:v>
                </c:pt>
                <c:pt idx="11">
                  <c:v>11526.14</c:v>
                </c:pt>
              </c:numCache>
            </c:numRef>
          </c:val>
          <c:extLst>
            <c:ext xmlns:c16="http://schemas.microsoft.com/office/drawing/2014/chart" uri="{C3380CC4-5D6E-409C-BE32-E72D297353CC}">
              <c16:uniqueId val="{00000000-08FA-4634-98DD-74C8ECDFE58D}"/>
            </c:ext>
          </c:extLst>
        </c:ser>
        <c:dLbls>
          <c:showLegendKey val="0"/>
          <c:showVal val="0"/>
          <c:showCatName val="0"/>
          <c:showSerName val="0"/>
          <c:showPercent val="0"/>
          <c:showBubbleSize val="0"/>
        </c:dLbls>
        <c:gapWidth val="230"/>
        <c:axId val="375822319"/>
        <c:axId val="375823567"/>
      </c:barChart>
      <c:catAx>
        <c:axId val="3758223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5823567"/>
        <c:crosses val="autoZero"/>
        <c:auto val="1"/>
        <c:lblAlgn val="ctr"/>
        <c:lblOffset val="100"/>
        <c:noMultiLvlLbl val="0"/>
      </c:catAx>
      <c:valAx>
        <c:axId val="375823567"/>
        <c:scaling>
          <c:orientation val="minMax"/>
        </c:scaling>
        <c:delete val="1"/>
        <c:axPos val="b"/>
        <c:numFmt formatCode="0,000" sourceLinked="1"/>
        <c:majorTickMark val="none"/>
        <c:minorTickMark val="none"/>
        <c:tickLblPos val="nextTo"/>
        <c:crossAx val="37582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Financial Dashboard.xlsx]Pivot Tables!PivotTable5</c:name>
    <c:fmtId val="23"/>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94AFE"/>
          </a:solidFill>
          <a:ln w="19050">
            <a:solidFill>
              <a:schemeClr val="lt1"/>
            </a:solidFill>
          </a:ln>
          <a:effectLst/>
        </c:spPr>
      </c:pivotFmt>
      <c:pivotFmt>
        <c:idx val="7"/>
        <c:spPr>
          <a:solidFill>
            <a:srgbClr val="9BF8F2"/>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94AFE"/>
          </a:solidFill>
          <a:ln w="19050">
            <a:solidFill>
              <a:schemeClr val="lt1"/>
            </a:solidFill>
          </a:ln>
          <a:effectLst/>
        </c:spPr>
      </c:pivotFmt>
      <c:pivotFmt>
        <c:idx val="10"/>
        <c:spPr>
          <a:solidFill>
            <a:srgbClr val="9BF8F2"/>
          </a:solidFill>
          <a:ln w="19050">
            <a:solidFill>
              <a:schemeClr val="lt1"/>
            </a:solidFill>
          </a:ln>
          <a:effectLst/>
        </c:spPr>
      </c:pivotFmt>
      <c:pivotFmt>
        <c:idx val="11"/>
        <c:spPr>
          <a:solidFill>
            <a:srgbClr val="194AFE"/>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194AFE"/>
          </a:solidFill>
          <a:ln w="19050">
            <a:noFill/>
          </a:ln>
          <a:effectLst/>
        </c:spPr>
      </c:pivotFmt>
      <c:pivotFmt>
        <c:idx val="13"/>
        <c:spPr>
          <a:solidFill>
            <a:srgbClr val="9BF8F2"/>
          </a:solidFill>
          <a:ln w="19050">
            <a:noFill/>
          </a:ln>
          <a:effectLst/>
        </c:spPr>
      </c:pivotFmt>
      <c:pivotFmt>
        <c:idx val="14"/>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194AFE"/>
          </a:solidFill>
          <a:ln w="19050">
            <a:solidFill>
              <a:schemeClr val="tx1"/>
            </a:solidFill>
          </a:ln>
          <a:effectLst/>
        </c:spPr>
      </c:pivotFmt>
      <c:pivotFmt>
        <c:idx val="16"/>
        <c:spPr>
          <a:solidFill>
            <a:srgbClr val="9BF8F2"/>
          </a:solidFill>
          <a:ln w="19050">
            <a:solidFill>
              <a:schemeClr val="tx1"/>
            </a:solidFill>
          </a:ln>
          <a:effectLst/>
        </c:spPr>
      </c:pivotFmt>
    </c:pivotFmts>
    <c:plotArea>
      <c:layout/>
      <c:doughnutChart>
        <c:varyColors val="1"/>
        <c:ser>
          <c:idx val="0"/>
          <c:order val="0"/>
          <c:tx>
            <c:strRef>
              <c:f>'Pivot Tables'!$AL$6</c:f>
              <c:strCache>
                <c:ptCount val="1"/>
                <c:pt idx="0">
                  <c:v>Sum of Income</c:v>
                </c:pt>
              </c:strCache>
            </c:strRef>
          </c:tx>
          <c:spPr>
            <a:solidFill>
              <a:srgbClr val="194AFE"/>
            </a:solidFill>
            <a:ln>
              <a:noFill/>
            </a:ln>
          </c:spPr>
          <c:dPt>
            <c:idx val="0"/>
            <c:bubble3D val="0"/>
            <c:spPr>
              <a:solidFill>
                <a:srgbClr val="194AFE"/>
              </a:solidFill>
              <a:ln w="19050">
                <a:noFill/>
              </a:ln>
              <a:effectLst/>
            </c:spPr>
            <c:extLst>
              <c:ext xmlns:c16="http://schemas.microsoft.com/office/drawing/2014/chart" uri="{C3380CC4-5D6E-409C-BE32-E72D297353CC}">
                <c16:uniqueId val="{00000001-401B-4D21-8B99-A807E7B5ED40}"/>
              </c:ext>
            </c:extLst>
          </c:dPt>
          <c:dPt>
            <c:idx val="1"/>
            <c:bubble3D val="0"/>
            <c:spPr>
              <a:solidFill>
                <a:srgbClr val="9BF8F2"/>
              </a:solidFill>
              <a:ln w="19050">
                <a:noFill/>
              </a:ln>
              <a:effectLst/>
            </c:spPr>
            <c:extLst>
              <c:ext xmlns:c16="http://schemas.microsoft.com/office/drawing/2014/chart" uri="{C3380CC4-5D6E-409C-BE32-E72D297353CC}">
                <c16:uniqueId val="{00000003-401B-4D21-8B99-A807E7B5ED40}"/>
              </c:ext>
            </c:extLst>
          </c:dPt>
          <c:cat>
            <c:strRef>
              <c:f>'Pivot Tables'!$AK$7:$AK$9</c:f>
              <c:strCache>
                <c:ptCount val="2"/>
                <c:pt idx="0">
                  <c:v>B2B</c:v>
                </c:pt>
                <c:pt idx="1">
                  <c:v>B2C</c:v>
                </c:pt>
              </c:strCache>
            </c:strRef>
          </c:cat>
          <c:val>
            <c:numRef>
              <c:f>'Pivot Tables'!$AL$7:$AL$9</c:f>
              <c:numCache>
                <c:formatCode>0,000</c:formatCode>
                <c:ptCount val="2"/>
                <c:pt idx="0">
                  <c:v>459822.86249999999</c:v>
                </c:pt>
                <c:pt idx="1">
                  <c:v>261060.48000000004</c:v>
                </c:pt>
              </c:numCache>
            </c:numRef>
          </c:val>
          <c:extLst>
            <c:ext xmlns:c16="http://schemas.microsoft.com/office/drawing/2014/chart" uri="{C3380CC4-5D6E-409C-BE32-E72D297353CC}">
              <c16:uniqueId val="{00000004-401B-4D21-8B99-A807E7B5ED40}"/>
            </c:ext>
          </c:extLst>
        </c:ser>
        <c:ser>
          <c:idx val="1"/>
          <c:order val="1"/>
          <c:tx>
            <c:strRef>
              <c:f>'Pivot Tables'!$AM$6</c:f>
              <c:strCache>
                <c:ptCount val="1"/>
                <c:pt idx="0">
                  <c:v>Sum of Income2</c:v>
                </c:pt>
              </c:strCache>
            </c:strRef>
          </c:tx>
          <c:spPr>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6-401B-4D21-8B99-A807E7B5ED40}"/>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8-401B-4D21-8B99-A807E7B5ED40}"/>
              </c:ext>
            </c:extLst>
          </c:dPt>
          <c:cat>
            <c:strRef>
              <c:f>'Pivot Tables'!$AK$7:$AK$9</c:f>
              <c:strCache>
                <c:ptCount val="2"/>
                <c:pt idx="0">
                  <c:v>B2B</c:v>
                </c:pt>
                <c:pt idx="1">
                  <c:v>B2C</c:v>
                </c:pt>
              </c:strCache>
            </c:strRef>
          </c:cat>
          <c:val>
            <c:numRef>
              <c:f>'Pivot Tables'!$AM$7:$AM$9</c:f>
              <c:numCache>
                <c:formatCode>0.00%</c:formatCode>
                <c:ptCount val="2"/>
                <c:pt idx="0">
                  <c:v>0.63786029637659436</c:v>
                </c:pt>
                <c:pt idx="1">
                  <c:v>0.36213970362340564</c:v>
                </c:pt>
              </c:numCache>
            </c:numRef>
          </c:val>
          <c:extLst>
            <c:ext xmlns:c16="http://schemas.microsoft.com/office/drawing/2014/chart" uri="{C3380CC4-5D6E-409C-BE32-E72D297353CC}">
              <c16:uniqueId val="{00000009-401B-4D21-8B99-A807E7B5ED4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 Tables'!$BO$5</c:f>
              <c:strCache>
                <c:ptCount val="1"/>
                <c:pt idx="0">
                  <c:v>Egypt</c:v>
                </c:pt>
              </c:strCache>
            </c:strRef>
          </c:tx>
          <c:spPr>
            <a:gradFill flip="none" rotWithShape="1">
              <a:gsLst>
                <a:gs pos="43000">
                  <a:srgbClr val="CC0E62"/>
                </a:gs>
                <a:gs pos="100000">
                  <a:srgbClr val="C00000"/>
                </a:gs>
              </a:gsLst>
              <a:lin ang="2700000" scaled="1"/>
              <a:tileRect/>
            </a:gradFill>
            <a:ln>
              <a:noFill/>
            </a:ln>
            <a:effectLst/>
          </c:spPr>
          <c:invertIfNegative val="0"/>
          <c:val>
            <c:numRef>
              <c:f>'Pivot Tables'!$BP$5</c:f>
              <c:numCache>
                <c:formatCode>0%</c:formatCode>
                <c:ptCount val="1"/>
                <c:pt idx="0">
                  <c:v>0.26617851273559845</c:v>
                </c:pt>
              </c:numCache>
            </c:numRef>
          </c:val>
          <c:extLst>
            <c:ext xmlns:c16="http://schemas.microsoft.com/office/drawing/2014/chart" uri="{C3380CC4-5D6E-409C-BE32-E72D297353CC}">
              <c16:uniqueId val="{00000000-F258-4B73-89FF-17A8D8CC23CF}"/>
            </c:ext>
          </c:extLst>
        </c:ser>
        <c:ser>
          <c:idx val="1"/>
          <c:order val="1"/>
          <c:tx>
            <c:strRef>
              <c:f>'Pivot Tables'!$BO$6</c:f>
              <c:strCache>
                <c:ptCount val="1"/>
                <c:pt idx="0">
                  <c:v>Russia</c:v>
                </c:pt>
              </c:strCache>
            </c:strRef>
          </c:tx>
          <c:spPr>
            <a:gradFill>
              <a:gsLst>
                <a:gs pos="43000">
                  <a:srgbClr val="002060"/>
                </a:gs>
                <a:gs pos="100000">
                  <a:srgbClr val="7030A0"/>
                </a:gs>
              </a:gsLst>
              <a:lin ang="2700000" scaled="1"/>
            </a:gradFill>
            <a:ln>
              <a:noFill/>
            </a:ln>
            <a:effectLst/>
          </c:spPr>
          <c:invertIfNegative val="0"/>
          <c:val>
            <c:numRef>
              <c:f>'Pivot Tables'!$BP$6</c:f>
              <c:numCache>
                <c:formatCode>0%</c:formatCode>
                <c:ptCount val="1"/>
                <c:pt idx="0">
                  <c:v>0.17963111965777448</c:v>
                </c:pt>
              </c:numCache>
            </c:numRef>
          </c:val>
          <c:extLst>
            <c:ext xmlns:c16="http://schemas.microsoft.com/office/drawing/2014/chart" uri="{C3380CC4-5D6E-409C-BE32-E72D297353CC}">
              <c16:uniqueId val="{00000001-F258-4B73-89FF-17A8D8CC23CF}"/>
            </c:ext>
          </c:extLst>
        </c:ser>
        <c:ser>
          <c:idx val="2"/>
          <c:order val="2"/>
          <c:tx>
            <c:strRef>
              <c:f>'Pivot Tables'!$BO$7</c:f>
              <c:strCache>
                <c:ptCount val="1"/>
                <c:pt idx="0">
                  <c:v>USA</c:v>
                </c:pt>
              </c:strCache>
            </c:strRef>
          </c:tx>
          <c:spPr>
            <a:gradFill>
              <a:gsLst>
                <a:gs pos="43000">
                  <a:schemeClr val="accent2"/>
                </a:gs>
                <a:gs pos="100000">
                  <a:srgbClr val="FFFF00"/>
                </a:gs>
              </a:gsLst>
              <a:lin ang="2700000" scaled="1"/>
            </a:gradFill>
            <a:ln>
              <a:noFill/>
            </a:ln>
            <a:effectLst/>
          </c:spPr>
          <c:invertIfNegative val="0"/>
          <c:val>
            <c:numRef>
              <c:f>'Pivot Tables'!$BP$7</c:f>
              <c:numCache>
                <c:formatCode>0%</c:formatCode>
                <c:ptCount val="1"/>
                <c:pt idx="0">
                  <c:v>0.18520129359756193</c:v>
                </c:pt>
              </c:numCache>
            </c:numRef>
          </c:val>
          <c:extLst>
            <c:ext xmlns:c16="http://schemas.microsoft.com/office/drawing/2014/chart" uri="{C3380CC4-5D6E-409C-BE32-E72D297353CC}">
              <c16:uniqueId val="{00000002-F258-4B73-89FF-17A8D8CC23CF}"/>
            </c:ext>
          </c:extLst>
        </c:ser>
        <c:ser>
          <c:idx val="3"/>
          <c:order val="3"/>
          <c:tx>
            <c:strRef>
              <c:f>'Pivot Tables'!$BO$8</c:f>
              <c:strCache>
                <c:ptCount val="1"/>
                <c:pt idx="0">
                  <c:v>United Kingdom</c:v>
                </c:pt>
              </c:strCache>
            </c:strRef>
          </c:tx>
          <c:spPr>
            <a:gradFill>
              <a:gsLst>
                <a:gs pos="43000">
                  <a:srgbClr val="00B0F0"/>
                </a:gs>
                <a:gs pos="89000">
                  <a:srgbClr val="9BF8F2"/>
                </a:gs>
              </a:gsLst>
              <a:lin ang="2700000" scaled="1"/>
            </a:gradFill>
            <a:ln>
              <a:noFill/>
            </a:ln>
            <a:effectLst/>
          </c:spPr>
          <c:invertIfNegative val="0"/>
          <c:val>
            <c:numRef>
              <c:f>'Pivot Tables'!$BP$8</c:f>
              <c:numCache>
                <c:formatCode>0%</c:formatCode>
                <c:ptCount val="1"/>
                <c:pt idx="0">
                  <c:v>0.16327475279052356</c:v>
                </c:pt>
              </c:numCache>
            </c:numRef>
          </c:val>
          <c:extLst>
            <c:ext xmlns:c16="http://schemas.microsoft.com/office/drawing/2014/chart" uri="{C3380CC4-5D6E-409C-BE32-E72D297353CC}">
              <c16:uniqueId val="{00000003-F258-4B73-89FF-17A8D8CC23CF}"/>
            </c:ext>
          </c:extLst>
        </c:ser>
        <c:ser>
          <c:idx val="4"/>
          <c:order val="4"/>
          <c:tx>
            <c:strRef>
              <c:f>'Pivot Tables'!$BO$9</c:f>
              <c:strCache>
                <c:ptCount val="1"/>
                <c:pt idx="0">
                  <c:v>Canada</c:v>
                </c:pt>
              </c:strCache>
            </c:strRef>
          </c:tx>
          <c:spPr>
            <a:gradFill>
              <a:gsLst>
                <a:gs pos="43000">
                  <a:srgbClr val="194AFE"/>
                </a:gs>
                <a:gs pos="89000">
                  <a:srgbClr val="00B0F0"/>
                </a:gs>
              </a:gsLst>
              <a:lin ang="2700000" scaled="1"/>
            </a:gradFill>
            <a:ln>
              <a:noFill/>
            </a:ln>
            <a:effectLst/>
          </c:spPr>
          <c:invertIfNegative val="0"/>
          <c:val>
            <c:numRef>
              <c:f>'Pivot Tables'!$BP$9</c:f>
              <c:numCache>
                <c:formatCode>0%</c:formatCode>
                <c:ptCount val="1"/>
                <c:pt idx="0">
                  <c:v>0.10561273466648856</c:v>
                </c:pt>
              </c:numCache>
            </c:numRef>
          </c:val>
          <c:extLst>
            <c:ext xmlns:c16="http://schemas.microsoft.com/office/drawing/2014/chart" uri="{C3380CC4-5D6E-409C-BE32-E72D297353CC}">
              <c16:uniqueId val="{00000004-F258-4B73-89FF-17A8D8CC23CF}"/>
            </c:ext>
          </c:extLst>
        </c:ser>
        <c:ser>
          <c:idx val="5"/>
          <c:order val="5"/>
          <c:tx>
            <c:strRef>
              <c:f>'Pivot Tables'!$BO$10</c:f>
              <c:strCache>
                <c:ptCount val="1"/>
                <c:pt idx="0">
                  <c:v>Brazil</c:v>
                </c:pt>
              </c:strCache>
            </c:strRef>
          </c:tx>
          <c:spPr>
            <a:gradFill>
              <a:gsLst>
                <a:gs pos="43000">
                  <a:srgbClr val="711969"/>
                </a:gs>
                <a:gs pos="89000">
                  <a:srgbClr val="1C061A"/>
                </a:gs>
              </a:gsLst>
              <a:lin ang="2700000" scaled="1"/>
            </a:gradFill>
            <a:ln>
              <a:noFill/>
            </a:ln>
            <a:effectLst/>
          </c:spPr>
          <c:invertIfNegative val="0"/>
          <c:val>
            <c:numRef>
              <c:f>'Pivot Tables'!$BP$10</c:f>
              <c:numCache>
                <c:formatCode>0%</c:formatCode>
                <c:ptCount val="1"/>
                <c:pt idx="0">
                  <c:v>0.10010158655205301</c:v>
                </c:pt>
              </c:numCache>
            </c:numRef>
          </c:val>
          <c:extLst>
            <c:ext xmlns:c16="http://schemas.microsoft.com/office/drawing/2014/chart" uri="{C3380CC4-5D6E-409C-BE32-E72D297353CC}">
              <c16:uniqueId val="{00000005-F258-4B73-89FF-17A8D8CC23CF}"/>
            </c:ext>
          </c:extLst>
        </c:ser>
        <c:dLbls>
          <c:showLegendKey val="0"/>
          <c:showVal val="0"/>
          <c:showCatName val="0"/>
          <c:showSerName val="0"/>
          <c:showPercent val="0"/>
          <c:showBubbleSize val="0"/>
        </c:dLbls>
        <c:gapWidth val="150"/>
        <c:overlap val="100"/>
        <c:axId val="1533746352"/>
        <c:axId val="1533747312"/>
      </c:barChart>
      <c:catAx>
        <c:axId val="1533746352"/>
        <c:scaling>
          <c:orientation val="minMax"/>
        </c:scaling>
        <c:delete val="1"/>
        <c:axPos val="l"/>
        <c:numFmt formatCode="General" sourceLinked="1"/>
        <c:majorTickMark val="none"/>
        <c:minorTickMark val="none"/>
        <c:tickLblPos val="nextTo"/>
        <c:crossAx val="1533747312"/>
        <c:crosses val="autoZero"/>
        <c:auto val="1"/>
        <c:lblAlgn val="ctr"/>
        <c:lblOffset val="100"/>
        <c:noMultiLvlLbl val="0"/>
      </c:catAx>
      <c:valAx>
        <c:axId val="1533747312"/>
        <c:scaling>
          <c:orientation val="minMax"/>
        </c:scaling>
        <c:delete val="1"/>
        <c:axPos val="b"/>
        <c:numFmt formatCode="0%" sourceLinked="1"/>
        <c:majorTickMark val="none"/>
        <c:minorTickMark val="none"/>
        <c:tickLblPos val="nextTo"/>
        <c:crossAx val="153374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tx1">
                  <a:lumMod val="85000"/>
                  <a:lumOff val="15000"/>
                </a:schemeClr>
              </a:solidFill>
              <a:ln w="19050">
                <a:noFill/>
              </a:ln>
              <a:effectLst/>
            </c:spPr>
            <c:extLst>
              <c:ext xmlns:c16="http://schemas.microsoft.com/office/drawing/2014/chart" uri="{C3380CC4-5D6E-409C-BE32-E72D297353CC}">
                <c16:uniqueId val="{00000001-CD39-4343-9EBB-A661140BF212}"/>
              </c:ext>
            </c:extLst>
          </c:dPt>
          <c:dPt>
            <c:idx val="1"/>
            <c:bubble3D val="0"/>
            <c:spPr>
              <a:gradFill flip="none" rotWithShape="1">
                <a:gsLst>
                  <a:gs pos="32000">
                    <a:srgbClr val="194AFE"/>
                  </a:gs>
                  <a:gs pos="72000">
                    <a:srgbClr val="9BF8F2"/>
                  </a:gs>
                </a:gsLst>
                <a:lin ang="2700000" scaled="1"/>
                <a:tileRect/>
              </a:gradFill>
              <a:ln w="19050">
                <a:noFill/>
              </a:ln>
              <a:effectLst/>
            </c:spPr>
            <c:extLst>
              <c:ext xmlns:c16="http://schemas.microsoft.com/office/drawing/2014/chart" uri="{C3380CC4-5D6E-409C-BE32-E72D297353CC}">
                <c16:uniqueId val="{00000003-CD39-4343-9EBB-A661140BF212}"/>
              </c:ext>
            </c:extLst>
          </c:dPt>
          <c:cat>
            <c:strRef>
              <c:f>'Pivot Tables'!$BV$4:$BW$4</c:f>
              <c:strCache>
                <c:ptCount val="2"/>
                <c:pt idx="0">
                  <c:v>Remaining Percentage</c:v>
                </c:pt>
                <c:pt idx="1">
                  <c:v>Actual</c:v>
                </c:pt>
              </c:strCache>
            </c:strRef>
          </c:cat>
          <c:val>
            <c:numRef>
              <c:f>'Pivot Tables'!$BV$5:$BW$5</c:f>
              <c:numCache>
                <c:formatCode>0%</c:formatCode>
                <c:ptCount val="2"/>
                <c:pt idx="0">
                  <c:v>0.2654583197063265</c:v>
                </c:pt>
                <c:pt idx="1">
                  <c:v>0.7345416802936735</c:v>
                </c:pt>
              </c:numCache>
            </c:numRef>
          </c:val>
          <c:extLst>
            <c:ext xmlns:c16="http://schemas.microsoft.com/office/drawing/2014/chart" uri="{C3380CC4-5D6E-409C-BE32-E72D297353CC}">
              <c16:uniqueId val="{00000004-CD39-4343-9EBB-A661140BF212}"/>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Y&amp;X</c:v>
          </c:tx>
          <c:spPr>
            <a:ln w="25400" cap="rnd">
              <a:noFill/>
              <a:round/>
            </a:ln>
            <a:effectLst/>
          </c:spPr>
          <c:marker>
            <c:symbol val="circle"/>
            <c:size val="25"/>
            <c:spPr>
              <a:solidFill>
                <a:srgbClr val="9BF8F2"/>
              </a:solidFill>
              <a:ln w="9525">
                <a:solidFill>
                  <a:srgbClr val="9BF8F2"/>
                </a:solidFill>
              </a:ln>
              <a:effectLst/>
            </c:spPr>
          </c:marker>
          <c:dPt>
            <c:idx val="0"/>
            <c:marker>
              <c:symbol val="circle"/>
              <c:size val="25"/>
              <c:spPr>
                <a:solidFill>
                  <a:srgbClr val="194AFE"/>
                </a:solidFill>
                <a:ln w="9525">
                  <a:solidFill>
                    <a:srgbClr val="194AFE"/>
                  </a:solidFill>
                </a:ln>
                <a:effectLst/>
              </c:spPr>
            </c:marker>
            <c:bubble3D val="0"/>
            <c:extLst>
              <c:ext xmlns:c16="http://schemas.microsoft.com/office/drawing/2014/chart" uri="{C3380CC4-5D6E-409C-BE32-E72D297353CC}">
                <c16:uniqueId val="{00000005-CD39-4343-9EBB-A661140BF212}"/>
              </c:ext>
            </c:extLst>
          </c:dPt>
          <c:xVal>
            <c:numRef>
              <c:f>'Pivot Tables'!$BY$5:$BY$6</c:f>
              <c:numCache>
                <c:formatCode>General</c:formatCode>
                <c:ptCount val="2"/>
                <c:pt idx="0">
                  <c:v>0</c:v>
                </c:pt>
                <c:pt idx="1">
                  <c:v>0.99528683259481632</c:v>
                </c:pt>
              </c:numCache>
            </c:numRef>
          </c:xVal>
          <c:yVal>
            <c:numRef>
              <c:f>'Pivot Tables'!$BZ$5:$BZ$6</c:f>
              <c:numCache>
                <c:formatCode>General</c:formatCode>
                <c:ptCount val="2"/>
                <c:pt idx="0">
                  <c:v>1</c:v>
                </c:pt>
                <c:pt idx="1">
                  <c:v>-9.6974846549907651E-2</c:v>
                </c:pt>
              </c:numCache>
            </c:numRef>
          </c:yVal>
          <c:smooth val="0"/>
          <c:extLst>
            <c:ext xmlns:c16="http://schemas.microsoft.com/office/drawing/2014/chart" uri="{C3380CC4-5D6E-409C-BE32-E72D297353CC}">
              <c16:uniqueId val="{00000006-CD39-4343-9EBB-A661140BF212}"/>
            </c:ext>
          </c:extLst>
        </c:ser>
        <c:dLbls>
          <c:showLegendKey val="0"/>
          <c:showVal val="0"/>
          <c:showCatName val="0"/>
          <c:showSerName val="0"/>
          <c:showPercent val="0"/>
          <c:showBubbleSize val="0"/>
        </c:dLbls>
        <c:axId val="193525440"/>
        <c:axId val="193514880"/>
      </c:scatterChart>
      <c:valAx>
        <c:axId val="193514880"/>
        <c:scaling>
          <c:orientation val="minMax"/>
          <c:max val="1.1500000000000001"/>
          <c:min val="-1.1500000000000001"/>
        </c:scaling>
        <c:delete val="1"/>
        <c:axPos val="l"/>
        <c:numFmt formatCode="General" sourceLinked="1"/>
        <c:majorTickMark val="out"/>
        <c:minorTickMark val="none"/>
        <c:tickLblPos val="nextTo"/>
        <c:crossAx val="193525440"/>
        <c:crosses val="autoZero"/>
        <c:crossBetween val="midCat"/>
      </c:valAx>
      <c:valAx>
        <c:axId val="193525440"/>
        <c:scaling>
          <c:orientation val="minMax"/>
          <c:max val="1.1500000000000001"/>
          <c:min val="-1.1500000000000001"/>
        </c:scaling>
        <c:delete val="1"/>
        <c:axPos val="b"/>
        <c:numFmt formatCode="General" sourceLinked="1"/>
        <c:majorTickMark val="out"/>
        <c:minorTickMark val="none"/>
        <c:tickLblPos val="nextTo"/>
        <c:crossAx val="193514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flip="none" rotWithShape="1">
              <a:gsLst>
                <a:gs pos="47000">
                  <a:srgbClr val="00F1DF">
                    <a:alpha val="80000"/>
                  </a:srgbClr>
                </a:gs>
                <a:gs pos="7000">
                  <a:srgbClr val="9947F7">
                    <a:alpha val="80000"/>
                  </a:srgbClr>
                </a:gs>
              </a:gsLst>
              <a:lin ang="5400000" scaled="1"/>
              <a:tileRect/>
            </a:gradFill>
            <a:ln>
              <a:noFill/>
            </a:ln>
            <a:effectLst/>
          </c:spPr>
          <c:invertIfNegative val="0"/>
          <c:val>
            <c:numRef>
              <c:f>'Pivot Tables'!$CF$5</c:f>
              <c:numCache>
                <c:formatCode>0.0%</c:formatCode>
                <c:ptCount val="1"/>
                <c:pt idx="0">
                  <c:v>0.22799999999999998</c:v>
                </c:pt>
              </c:numCache>
            </c:numRef>
          </c:val>
          <c:extLst>
            <c:ext xmlns:c16="http://schemas.microsoft.com/office/drawing/2014/chart" uri="{C3380CC4-5D6E-409C-BE32-E72D297353CC}">
              <c16:uniqueId val="{00000000-146E-4E46-B48F-C19F2589279B}"/>
            </c:ext>
          </c:extLst>
        </c:ser>
        <c:ser>
          <c:idx val="1"/>
          <c:order val="1"/>
          <c:spPr>
            <a:solidFill>
              <a:schemeClr val="tx1">
                <a:lumMod val="75000"/>
                <a:lumOff val="25000"/>
              </a:schemeClr>
            </a:solidFill>
            <a:ln>
              <a:noFill/>
            </a:ln>
            <a:effectLst/>
          </c:spPr>
          <c:invertIfNegative val="0"/>
          <c:val>
            <c:numRef>
              <c:f>'Pivot Tables'!$CG$5</c:f>
              <c:numCache>
                <c:formatCode>0.0%</c:formatCode>
                <c:ptCount val="1"/>
                <c:pt idx="0">
                  <c:v>0.77200000000000002</c:v>
                </c:pt>
              </c:numCache>
            </c:numRef>
          </c:val>
          <c:extLst>
            <c:ext xmlns:c16="http://schemas.microsoft.com/office/drawing/2014/chart" uri="{C3380CC4-5D6E-409C-BE32-E72D297353CC}">
              <c16:uniqueId val="{00000001-146E-4E46-B48F-C19F2589279B}"/>
            </c:ext>
          </c:extLst>
        </c:ser>
        <c:dLbls>
          <c:showLegendKey val="0"/>
          <c:showVal val="0"/>
          <c:showCatName val="0"/>
          <c:showSerName val="0"/>
          <c:showPercent val="0"/>
          <c:showBubbleSize val="0"/>
        </c:dLbls>
        <c:gapWidth val="150"/>
        <c:overlap val="100"/>
        <c:axId val="1723542911"/>
        <c:axId val="1723540991"/>
      </c:barChart>
      <c:catAx>
        <c:axId val="1723542911"/>
        <c:scaling>
          <c:orientation val="minMax"/>
        </c:scaling>
        <c:delete val="1"/>
        <c:axPos val="b"/>
        <c:majorTickMark val="none"/>
        <c:minorTickMark val="none"/>
        <c:tickLblPos val="nextTo"/>
        <c:crossAx val="1723540991"/>
        <c:crosses val="autoZero"/>
        <c:auto val="1"/>
        <c:lblAlgn val="ctr"/>
        <c:lblOffset val="100"/>
        <c:noMultiLvlLbl val="0"/>
      </c:catAx>
      <c:valAx>
        <c:axId val="1723540991"/>
        <c:scaling>
          <c:orientation val="minMax"/>
          <c:max val="1"/>
        </c:scaling>
        <c:delete val="1"/>
        <c:axPos val="l"/>
        <c:numFmt formatCode="0.0%" sourceLinked="1"/>
        <c:majorTickMark val="none"/>
        <c:minorTickMark val="none"/>
        <c:tickLblPos val="nextTo"/>
        <c:crossAx val="172354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flip="none" rotWithShape="1">
              <a:gsLst>
                <a:gs pos="70000">
                  <a:srgbClr val="9947F7">
                    <a:alpha val="80000"/>
                  </a:srgbClr>
                </a:gs>
                <a:gs pos="20000">
                  <a:srgbClr val="C23FD8">
                    <a:alpha val="80000"/>
                  </a:srgbClr>
                </a:gs>
              </a:gsLst>
              <a:lin ang="10800000" scaled="1"/>
              <a:tileRect/>
            </a:gradFill>
            <a:ln w="120650">
              <a:solidFill>
                <a:schemeClr val="tx1"/>
              </a:solidFill>
            </a:ln>
          </c:spPr>
          <c:dPt>
            <c:idx val="0"/>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01-F2DE-4EF1-9D4C-986AA74315BE}"/>
              </c:ext>
            </c:extLst>
          </c:dPt>
          <c:dPt>
            <c:idx val="1"/>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03-F2DE-4EF1-9D4C-986AA74315BE}"/>
              </c:ext>
            </c:extLst>
          </c:dPt>
          <c:dPt>
            <c:idx val="2"/>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05-F2DE-4EF1-9D4C-986AA74315BE}"/>
              </c:ext>
            </c:extLst>
          </c:dPt>
          <c:dPt>
            <c:idx val="3"/>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07-F2DE-4EF1-9D4C-986AA74315BE}"/>
              </c:ext>
            </c:extLst>
          </c:dPt>
          <c:dPt>
            <c:idx val="4"/>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09-F2DE-4EF1-9D4C-986AA74315BE}"/>
              </c:ext>
            </c:extLst>
          </c:dPt>
          <c:dPt>
            <c:idx val="5"/>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0B-F2DE-4EF1-9D4C-986AA74315BE}"/>
              </c:ext>
            </c:extLst>
          </c:dPt>
          <c:dPt>
            <c:idx val="6"/>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0D-F2DE-4EF1-9D4C-986AA74315BE}"/>
              </c:ext>
            </c:extLst>
          </c:dPt>
          <c:dPt>
            <c:idx val="7"/>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0F-F2DE-4EF1-9D4C-986AA74315BE}"/>
              </c:ext>
            </c:extLst>
          </c:dPt>
          <c:dPt>
            <c:idx val="8"/>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11-F2DE-4EF1-9D4C-986AA74315BE}"/>
              </c:ext>
            </c:extLst>
          </c:dPt>
          <c:dPt>
            <c:idx val="9"/>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13-F2DE-4EF1-9D4C-986AA74315BE}"/>
              </c:ext>
            </c:extLst>
          </c:dPt>
          <c:dPt>
            <c:idx val="10"/>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15-F2DE-4EF1-9D4C-986AA74315BE}"/>
              </c:ext>
            </c:extLst>
          </c:dPt>
          <c:dPt>
            <c:idx val="11"/>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17-F2DE-4EF1-9D4C-986AA74315BE}"/>
              </c:ext>
            </c:extLst>
          </c:dPt>
          <c:dPt>
            <c:idx val="12"/>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19-F2DE-4EF1-9D4C-986AA74315BE}"/>
              </c:ext>
            </c:extLst>
          </c:dPt>
          <c:dPt>
            <c:idx val="13"/>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1B-F2DE-4EF1-9D4C-986AA74315BE}"/>
              </c:ext>
            </c:extLst>
          </c:dPt>
          <c:dPt>
            <c:idx val="14"/>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1D-F2DE-4EF1-9D4C-986AA74315BE}"/>
              </c:ext>
            </c:extLst>
          </c:dPt>
          <c:dPt>
            <c:idx val="15"/>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1F-F2DE-4EF1-9D4C-986AA74315BE}"/>
              </c:ext>
            </c:extLst>
          </c:dPt>
          <c:dPt>
            <c:idx val="16"/>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21-F2DE-4EF1-9D4C-986AA74315BE}"/>
              </c:ext>
            </c:extLst>
          </c:dPt>
          <c:dPt>
            <c:idx val="17"/>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23-F2DE-4EF1-9D4C-986AA74315BE}"/>
              </c:ext>
            </c:extLst>
          </c:dPt>
          <c:dPt>
            <c:idx val="18"/>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25-F2DE-4EF1-9D4C-986AA74315BE}"/>
              </c:ext>
            </c:extLst>
          </c:dPt>
          <c:dPt>
            <c:idx val="19"/>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27-F2DE-4EF1-9D4C-986AA74315BE}"/>
              </c:ext>
            </c:extLst>
          </c:dPt>
          <c:dPt>
            <c:idx val="20"/>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29-F2DE-4EF1-9D4C-986AA74315BE}"/>
              </c:ext>
            </c:extLst>
          </c:dPt>
          <c:dPt>
            <c:idx val="21"/>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2B-F2DE-4EF1-9D4C-986AA74315BE}"/>
              </c:ext>
            </c:extLst>
          </c:dPt>
          <c:dPt>
            <c:idx val="22"/>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2D-F2DE-4EF1-9D4C-986AA74315BE}"/>
              </c:ext>
            </c:extLst>
          </c:dPt>
          <c:dPt>
            <c:idx val="23"/>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2F-F2DE-4EF1-9D4C-986AA74315BE}"/>
              </c:ext>
            </c:extLst>
          </c:dPt>
          <c:dPt>
            <c:idx val="24"/>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31-F2DE-4EF1-9D4C-986AA74315BE}"/>
              </c:ext>
            </c:extLst>
          </c:dPt>
          <c:dPt>
            <c:idx val="25"/>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33-F2DE-4EF1-9D4C-986AA74315BE}"/>
              </c:ext>
            </c:extLst>
          </c:dPt>
          <c:dPt>
            <c:idx val="26"/>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35-F2DE-4EF1-9D4C-986AA74315BE}"/>
              </c:ext>
            </c:extLst>
          </c:dPt>
          <c:dPt>
            <c:idx val="27"/>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37-F2DE-4EF1-9D4C-986AA74315BE}"/>
              </c:ext>
            </c:extLst>
          </c:dPt>
          <c:dPt>
            <c:idx val="28"/>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39-F2DE-4EF1-9D4C-986AA74315BE}"/>
              </c:ext>
            </c:extLst>
          </c:dPt>
          <c:dPt>
            <c:idx val="29"/>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3B-F2DE-4EF1-9D4C-986AA74315BE}"/>
              </c:ext>
            </c:extLst>
          </c:dPt>
          <c:dPt>
            <c:idx val="30"/>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3D-F2DE-4EF1-9D4C-986AA74315BE}"/>
              </c:ext>
            </c:extLst>
          </c:dPt>
          <c:dPt>
            <c:idx val="31"/>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3F-F2DE-4EF1-9D4C-986AA74315BE}"/>
              </c:ext>
            </c:extLst>
          </c:dPt>
          <c:dPt>
            <c:idx val="32"/>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41-F2DE-4EF1-9D4C-986AA74315BE}"/>
              </c:ext>
            </c:extLst>
          </c:dPt>
          <c:dPt>
            <c:idx val="33"/>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43-F2DE-4EF1-9D4C-986AA74315BE}"/>
              </c:ext>
            </c:extLst>
          </c:dPt>
          <c:dPt>
            <c:idx val="34"/>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45-F2DE-4EF1-9D4C-986AA74315BE}"/>
              </c:ext>
            </c:extLst>
          </c:dPt>
          <c:dPt>
            <c:idx val="35"/>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47-F2DE-4EF1-9D4C-986AA74315BE}"/>
              </c:ext>
            </c:extLst>
          </c:dPt>
          <c:dPt>
            <c:idx val="36"/>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49-F2DE-4EF1-9D4C-986AA74315BE}"/>
              </c:ext>
            </c:extLst>
          </c:dPt>
          <c:dPt>
            <c:idx val="37"/>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4B-F2DE-4EF1-9D4C-986AA74315BE}"/>
              </c:ext>
            </c:extLst>
          </c:dPt>
          <c:dPt>
            <c:idx val="38"/>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4D-F2DE-4EF1-9D4C-986AA74315BE}"/>
              </c:ext>
            </c:extLst>
          </c:dPt>
          <c:dPt>
            <c:idx val="39"/>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4F-F2DE-4EF1-9D4C-986AA74315BE}"/>
              </c:ext>
            </c:extLst>
          </c:dPt>
          <c:dPt>
            <c:idx val="40"/>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51-F2DE-4EF1-9D4C-986AA74315BE}"/>
              </c:ext>
            </c:extLst>
          </c:dPt>
          <c:dPt>
            <c:idx val="41"/>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53-F2DE-4EF1-9D4C-986AA74315BE}"/>
              </c:ext>
            </c:extLst>
          </c:dPt>
          <c:dPt>
            <c:idx val="42"/>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55-F2DE-4EF1-9D4C-986AA74315BE}"/>
              </c:ext>
            </c:extLst>
          </c:dPt>
          <c:dPt>
            <c:idx val="43"/>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57-F2DE-4EF1-9D4C-986AA74315BE}"/>
              </c:ext>
            </c:extLst>
          </c:dPt>
          <c:dPt>
            <c:idx val="44"/>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59-F2DE-4EF1-9D4C-986AA74315BE}"/>
              </c:ext>
            </c:extLst>
          </c:dPt>
          <c:dPt>
            <c:idx val="45"/>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5B-F2DE-4EF1-9D4C-986AA74315BE}"/>
              </c:ext>
            </c:extLst>
          </c:dPt>
          <c:dPt>
            <c:idx val="46"/>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5D-F2DE-4EF1-9D4C-986AA74315BE}"/>
              </c:ext>
            </c:extLst>
          </c:dPt>
          <c:dPt>
            <c:idx val="47"/>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5F-F2DE-4EF1-9D4C-986AA74315BE}"/>
              </c:ext>
            </c:extLst>
          </c:dPt>
          <c:dPt>
            <c:idx val="48"/>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61-F2DE-4EF1-9D4C-986AA74315BE}"/>
              </c:ext>
            </c:extLst>
          </c:dPt>
          <c:dPt>
            <c:idx val="49"/>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63-F2DE-4EF1-9D4C-986AA74315BE}"/>
              </c:ext>
            </c:extLst>
          </c:dPt>
          <c:dPt>
            <c:idx val="50"/>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65-F2DE-4EF1-9D4C-986AA74315BE}"/>
              </c:ext>
            </c:extLst>
          </c:dPt>
          <c:dPt>
            <c:idx val="51"/>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67-F2DE-4EF1-9D4C-986AA74315BE}"/>
              </c:ext>
            </c:extLst>
          </c:dPt>
          <c:dPt>
            <c:idx val="52"/>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69-F2DE-4EF1-9D4C-986AA74315BE}"/>
              </c:ext>
            </c:extLst>
          </c:dPt>
          <c:dPt>
            <c:idx val="53"/>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6B-F2DE-4EF1-9D4C-986AA74315BE}"/>
              </c:ext>
            </c:extLst>
          </c:dPt>
          <c:dPt>
            <c:idx val="54"/>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6D-F2DE-4EF1-9D4C-986AA74315BE}"/>
              </c:ext>
            </c:extLst>
          </c:dPt>
          <c:dPt>
            <c:idx val="55"/>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6F-F2DE-4EF1-9D4C-986AA74315BE}"/>
              </c:ext>
            </c:extLst>
          </c:dPt>
          <c:dPt>
            <c:idx val="56"/>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71-F2DE-4EF1-9D4C-986AA74315BE}"/>
              </c:ext>
            </c:extLst>
          </c:dPt>
          <c:dPt>
            <c:idx val="57"/>
            <c:bubble3D val="0"/>
            <c:spPr>
              <a:gradFill flip="none" rotWithShape="1">
                <a:gsLst>
                  <a:gs pos="70000">
                    <a:srgbClr val="9947F7">
                      <a:alpha val="80000"/>
                    </a:srgbClr>
                  </a:gs>
                  <a:gs pos="20000">
                    <a:srgbClr val="C23FD8">
                      <a:alpha val="80000"/>
                    </a:srgbClr>
                  </a:gs>
                </a:gsLst>
                <a:lin ang="10800000" scaled="1"/>
                <a:tileRect/>
              </a:gradFill>
              <a:ln w="120650">
                <a:solidFill>
                  <a:schemeClr val="tx1"/>
                </a:solidFill>
              </a:ln>
              <a:effectLst/>
            </c:spPr>
            <c:extLst>
              <c:ext xmlns:c16="http://schemas.microsoft.com/office/drawing/2014/chart" uri="{C3380CC4-5D6E-409C-BE32-E72D297353CC}">
                <c16:uniqueId val="{00000073-F2DE-4EF1-9D4C-986AA74315BE}"/>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F2DE-4EF1-9D4C-986AA74315BE}"/>
            </c:ext>
          </c:extLst>
        </c:ser>
        <c:dLbls>
          <c:showLegendKey val="0"/>
          <c:showVal val="0"/>
          <c:showCatName val="0"/>
          <c:showSerName val="0"/>
          <c:showPercent val="0"/>
          <c:showBubbleSize val="0"/>
          <c:showLeaderLines val="1"/>
        </c:dLbls>
        <c:firstSliceAng val="0"/>
        <c:holeSize val="75"/>
      </c:doughnutChart>
      <c:pieChart>
        <c:varyColors val="1"/>
        <c:ser>
          <c:idx val="1"/>
          <c:order val="1"/>
          <c:tx>
            <c:v>2nd</c:v>
          </c:tx>
          <c:spPr>
            <a:ln>
              <a:noFill/>
            </a:ln>
          </c:spPr>
          <c:dPt>
            <c:idx val="0"/>
            <c:bubble3D val="0"/>
            <c:spPr>
              <a:noFill/>
              <a:ln w="19050">
                <a:noFill/>
              </a:ln>
              <a:effectLst/>
            </c:spPr>
            <c:extLst>
              <c:ext xmlns:c16="http://schemas.microsoft.com/office/drawing/2014/chart" uri="{C3380CC4-5D6E-409C-BE32-E72D297353CC}">
                <c16:uniqueId val="{00000076-F2DE-4EF1-9D4C-986AA74315BE}"/>
              </c:ext>
            </c:extLst>
          </c:dPt>
          <c:dPt>
            <c:idx val="1"/>
            <c:bubble3D val="0"/>
            <c:spPr>
              <a:solidFill>
                <a:schemeClr val="tx1">
                  <a:alpha val="71000"/>
                </a:schemeClr>
              </a:solidFill>
              <a:ln w="19050">
                <a:noFill/>
              </a:ln>
              <a:effectLst/>
            </c:spPr>
            <c:extLst>
              <c:ext xmlns:c16="http://schemas.microsoft.com/office/drawing/2014/chart" uri="{C3380CC4-5D6E-409C-BE32-E72D297353CC}">
                <c16:uniqueId val="{00000078-F2DE-4EF1-9D4C-986AA74315BE}"/>
              </c:ext>
            </c:extLst>
          </c:dPt>
          <c:val>
            <c:numRef>
              <c:f>'Pivot Tables'!$CM$5:$CN$5</c:f>
              <c:numCache>
                <c:formatCode>0%</c:formatCode>
                <c:ptCount val="2"/>
                <c:pt idx="0">
                  <c:v>0.71910457155473795</c:v>
                </c:pt>
                <c:pt idx="1">
                  <c:v>0.28089542844526205</c:v>
                </c:pt>
              </c:numCache>
            </c:numRef>
          </c:val>
          <c:extLst>
            <c:ext xmlns:c16="http://schemas.microsoft.com/office/drawing/2014/chart" uri="{C3380CC4-5D6E-409C-BE32-E72D297353CC}">
              <c16:uniqueId val="{00000079-F2DE-4EF1-9D4C-986AA74315BE}"/>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3rd</c:v>
          </c:tx>
          <c:spPr>
            <a:ln w="25400" cap="rnd">
              <a:noFill/>
              <a:round/>
            </a:ln>
            <a:effectLst/>
          </c:spPr>
          <c:marker>
            <c:symbol val="circle"/>
            <c:size val="45"/>
            <c:spPr>
              <a:solidFill>
                <a:schemeClr val="tx1"/>
              </a:solidFill>
              <a:ln w="9525">
                <a:gradFill>
                  <a:gsLst>
                    <a:gs pos="28000">
                      <a:srgbClr val="008080"/>
                    </a:gs>
                    <a:gs pos="87000">
                      <a:schemeClr val="accent6"/>
                    </a:gs>
                  </a:gsLst>
                  <a:lin ang="5400000" scaled="1"/>
                </a:gradFill>
              </a:ln>
              <a:effectLst/>
            </c:spPr>
          </c:marker>
          <c:dPt>
            <c:idx val="1"/>
            <c:marker>
              <c:symbol val="circle"/>
              <c:size val="45"/>
              <c:spPr>
                <a:solidFill>
                  <a:schemeClr val="tx1"/>
                </a:solidFill>
                <a:ln w="9525">
                  <a:gradFill>
                    <a:gsLst>
                      <a:gs pos="28000">
                        <a:srgbClr val="FFFF00"/>
                      </a:gs>
                      <a:gs pos="87000">
                        <a:schemeClr val="accent4"/>
                      </a:gs>
                    </a:gsLst>
                    <a:lin ang="5400000" scaled="1"/>
                  </a:gradFill>
                </a:ln>
                <a:effectLst/>
              </c:spPr>
            </c:marker>
            <c:bubble3D val="0"/>
            <c:extLst>
              <c:ext xmlns:c16="http://schemas.microsoft.com/office/drawing/2014/chart" uri="{C3380CC4-5D6E-409C-BE32-E72D297353CC}">
                <c16:uniqueId val="{0000007B-F2DE-4EF1-9D4C-986AA74315BE}"/>
              </c:ext>
            </c:extLst>
          </c:dPt>
          <c:dLbls>
            <c:dLbl>
              <c:idx val="0"/>
              <c:tx>
                <c:rich>
                  <a:bodyPr/>
                  <a:lstStyle/>
                  <a:p>
                    <a:fld id="{ECE3F948-06D1-4229-BB93-4FBBFF774B1E}" type="CELLRANGE">
                      <a:rPr lang="en-US"/>
                      <a:pPr/>
                      <a:t>[CELLRANGE]</a:t>
                    </a:fld>
                    <a:endParaRPr lang="en-GB"/>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A-F2DE-4EF1-9D4C-986AA74315BE}"/>
                </c:ext>
              </c:extLst>
            </c:dLbl>
            <c:dLbl>
              <c:idx val="1"/>
              <c:tx>
                <c:rich>
                  <a:bodyPr/>
                  <a:lstStyle/>
                  <a:p>
                    <a:fld id="{416ED3F6-41F8-4652-94B8-B7144008D3C9}" type="CELLRANGE">
                      <a:rPr lang="en-US"/>
                      <a:pPr/>
                      <a:t>[CELLRANGE]</a:t>
                    </a:fld>
                    <a:endParaRPr lang="en-GB"/>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B-F2DE-4EF1-9D4C-986AA74315BE}"/>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 Tables'!$CM$10:$CM$11</c:f>
              <c:numCache>
                <c:formatCode>General</c:formatCode>
                <c:ptCount val="2"/>
                <c:pt idx="0">
                  <c:v>0</c:v>
                </c:pt>
                <c:pt idx="1">
                  <c:v>-0.98121747588135366</c:v>
                </c:pt>
              </c:numCache>
            </c:numRef>
          </c:xVal>
          <c:yVal>
            <c:numRef>
              <c:f>'Pivot Tables'!$CN$10:$CN$11</c:f>
              <c:numCache>
                <c:formatCode>General</c:formatCode>
                <c:ptCount val="2"/>
                <c:pt idx="0">
                  <c:v>1</c:v>
                </c:pt>
                <c:pt idx="1">
                  <c:v>-0.19290480819571401</c:v>
                </c:pt>
              </c:numCache>
            </c:numRef>
          </c:yVal>
          <c:smooth val="0"/>
          <c:extLst>
            <c:ext xmlns:c15="http://schemas.microsoft.com/office/drawing/2012/chart" uri="{02D57815-91ED-43cb-92C2-25804820EDAC}">
              <c15:datalabelsRange>
                <c15:f>'Pivot Tables'!$CP$5:$CP$6</c15:f>
                <c15:dlblRangeCache>
                  <c:ptCount val="2"/>
                  <c:pt idx="0">
                    <c:v>28%</c:v>
                  </c:pt>
                  <c:pt idx="1">
                    <c:v>72%</c:v>
                  </c:pt>
                </c15:dlblRangeCache>
              </c15:datalabelsRange>
            </c:ext>
            <c:ext xmlns:c16="http://schemas.microsoft.com/office/drawing/2014/chart" uri="{C3380CC4-5D6E-409C-BE32-E72D297353CC}">
              <c16:uniqueId val="{0000007C-F2DE-4EF1-9D4C-986AA74315BE}"/>
            </c:ext>
          </c:extLst>
        </c:ser>
        <c:dLbls>
          <c:showLegendKey val="0"/>
          <c:showVal val="0"/>
          <c:showCatName val="0"/>
          <c:showSerName val="0"/>
          <c:showPercent val="0"/>
          <c:showBubbleSize val="0"/>
        </c:dLbls>
        <c:axId val="7664303"/>
        <c:axId val="7667183"/>
      </c:scatterChart>
      <c:valAx>
        <c:axId val="7667183"/>
        <c:scaling>
          <c:orientation val="minMax"/>
          <c:max val="1.1500000000000001"/>
          <c:min val="-1.1500000000000001"/>
        </c:scaling>
        <c:delete val="1"/>
        <c:axPos val="l"/>
        <c:numFmt formatCode="General" sourceLinked="1"/>
        <c:majorTickMark val="out"/>
        <c:minorTickMark val="none"/>
        <c:tickLblPos val="nextTo"/>
        <c:crossAx val="7664303"/>
        <c:crosses val="autoZero"/>
        <c:crossBetween val="midCat"/>
      </c:valAx>
      <c:valAx>
        <c:axId val="7664303"/>
        <c:scaling>
          <c:orientation val="minMax"/>
          <c:max val="1.1500000000000001"/>
          <c:min val="-1.1500000000000001"/>
        </c:scaling>
        <c:delete val="1"/>
        <c:axPos val="b"/>
        <c:numFmt formatCode="General" sourceLinked="1"/>
        <c:majorTickMark val="out"/>
        <c:minorTickMark val="none"/>
        <c:tickLblPos val="nextTo"/>
        <c:crossAx val="766718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Geographically!A1"/><Relationship Id="rId7" Type="http://schemas.openxmlformats.org/officeDocument/2006/relationships/chart" Target="../charts/chart1.xml"/><Relationship Id="rId2" Type="http://schemas.openxmlformats.org/officeDocument/2006/relationships/hyperlink" Target="#'Sales Process'!A1"/><Relationship Id="rId1" Type="http://schemas.openxmlformats.org/officeDocument/2006/relationships/image" Target="../media/image1.png"/><Relationship Id="rId6" Type="http://schemas.openxmlformats.org/officeDocument/2006/relationships/image" Target="../media/image2.png"/><Relationship Id="rId11" Type="http://schemas.openxmlformats.org/officeDocument/2006/relationships/chart" Target="../charts/chart5.xml"/><Relationship Id="rId5" Type="http://schemas.openxmlformats.org/officeDocument/2006/relationships/hyperlink" Target="#'Income Sources'!A1"/><Relationship Id="rId10" Type="http://schemas.openxmlformats.org/officeDocument/2006/relationships/chart" Target="../charts/chart4.xml"/><Relationship Id="rId4" Type="http://schemas.openxmlformats.org/officeDocument/2006/relationships/hyperlink" Target="#'Projects Status'!A1"/><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hyperlink" Target="#Geographically!A1"/><Relationship Id="rId7" Type="http://schemas.openxmlformats.org/officeDocument/2006/relationships/image" Target="../media/image3.png"/><Relationship Id="rId2" Type="http://schemas.openxmlformats.org/officeDocument/2006/relationships/hyperlink" Target="#'Sales Process'!A1"/><Relationship Id="rId1" Type="http://schemas.openxmlformats.org/officeDocument/2006/relationships/image" Target="../media/image1.png"/><Relationship Id="rId6" Type="http://schemas.openxmlformats.org/officeDocument/2006/relationships/image" Target="../media/image2.png"/><Relationship Id="rId11" Type="http://schemas.openxmlformats.org/officeDocument/2006/relationships/chart" Target="../charts/chart8.xml"/><Relationship Id="rId5" Type="http://schemas.openxmlformats.org/officeDocument/2006/relationships/hyperlink" Target="#'Income Sources'!A1"/><Relationship Id="rId10" Type="http://schemas.openxmlformats.org/officeDocument/2006/relationships/chart" Target="../charts/chart7.xml"/><Relationship Id="rId4" Type="http://schemas.openxmlformats.org/officeDocument/2006/relationships/hyperlink" Target="#'Projects Status'!A1"/><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3" Type="http://schemas.openxmlformats.org/officeDocument/2006/relationships/image" Target="../media/image10.svg"/><Relationship Id="rId18" Type="http://schemas.openxmlformats.org/officeDocument/2006/relationships/image" Target="../media/image15.png"/><Relationship Id="rId26" Type="http://schemas.openxmlformats.org/officeDocument/2006/relationships/image" Target="../media/image23.svg"/><Relationship Id="rId3" Type="http://schemas.openxmlformats.org/officeDocument/2006/relationships/hyperlink" Target="#'Projects Status'!A1"/><Relationship Id="rId21" Type="http://schemas.openxmlformats.org/officeDocument/2006/relationships/image" Target="../media/image18.svg"/><Relationship Id="rId34" Type="http://schemas.openxmlformats.org/officeDocument/2006/relationships/chart" Target="../charts/chart11.xml"/><Relationship Id="rId7" Type="http://schemas.openxmlformats.org/officeDocument/2006/relationships/image" Target="../media/image2.png"/><Relationship Id="rId12" Type="http://schemas.openxmlformats.org/officeDocument/2006/relationships/image" Target="../media/image9.png"/><Relationship Id="rId17" Type="http://schemas.openxmlformats.org/officeDocument/2006/relationships/image" Target="../media/image14.svg"/><Relationship Id="rId25" Type="http://schemas.openxmlformats.org/officeDocument/2006/relationships/image" Target="../media/image22.png"/><Relationship Id="rId33" Type="http://schemas.openxmlformats.org/officeDocument/2006/relationships/chart" Target="../charts/chart10.xml"/><Relationship Id="rId2" Type="http://schemas.openxmlformats.org/officeDocument/2006/relationships/image" Target="../media/image1.png"/><Relationship Id="rId16" Type="http://schemas.openxmlformats.org/officeDocument/2006/relationships/image" Target="../media/image13.png"/><Relationship Id="rId20" Type="http://schemas.openxmlformats.org/officeDocument/2006/relationships/image" Target="../media/image17.png"/><Relationship Id="rId29" Type="http://schemas.openxmlformats.org/officeDocument/2006/relationships/image" Target="../media/image26.png"/><Relationship Id="rId1" Type="http://schemas.openxmlformats.org/officeDocument/2006/relationships/chart" Target="../charts/chart9.xml"/><Relationship Id="rId6" Type="http://schemas.openxmlformats.org/officeDocument/2006/relationships/hyperlink" Target="#'Income Sources'!A1"/><Relationship Id="rId11" Type="http://schemas.openxmlformats.org/officeDocument/2006/relationships/image" Target="../media/image8.svg"/><Relationship Id="rId24" Type="http://schemas.openxmlformats.org/officeDocument/2006/relationships/image" Target="../media/image21.svg"/><Relationship Id="rId32" Type="http://schemas.openxmlformats.org/officeDocument/2006/relationships/image" Target="../media/image29.svg"/><Relationship Id="rId5" Type="http://schemas.openxmlformats.org/officeDocument/2006/relationships/hyperlink" Target="#Geographically!A1"/><Relationship Id="rId15" Type="http://schemas.openxmlformats.org/officeDocument/2006/relationships/image" Target="../media/image12.svg"/><Relationship Id="rId23" Type="http://schemas.openxmlformats.org/officeDocument/2006/relationships/image" Target="../media/image20.png"/><Relationship Id="rId28" Type="http://schemas.openxmlformats.org/officeDocument/2006/relationships/image" Target="../media/image25.svg"/><Relationship Id="rId10" Type="http://schemas.openxmlformats.org/officeDocument/2006/relationships/image" Target="../media/image7.png"/><Relationship Id="rId19" Type="http://schemas.openxmlformats.org/officeDocument/2006/relationships/image" Target="../media/image16.svg"/><Relationship Id="rId31" Type="http://schemas.openxmlformats.org/officeDocument/2006/relationships/image" Target="../media/image28.png"/><Relationship Id="rId4" Type="http://schemas.openxmlformats.org/officeDocument/2006/relationships/hyperlink" Target="#'Sales Process'!A1"/><Relationship Id="rId9" Type="http://schemas.openxmlformats.org/officeDocument/2006/relationships/image" Target="../media/image6.svg"/><Relationship Id="rId14" Type="http://schemas.openxmlformats.org/officeDocument/2006/relationships/image" Target="../media/image11.png"/><Relationship Id="rId22" Type="http://schemas.openxmlformats.org/officeDocument/2006/relationships/image" Target="../media/image19.png"/><Relationship Id="rId27" Type="http://schemas.openxmlformats.org/officeDocument/2006/relationships/image" Target="../media/image24.png"/><Relationship Id="rId30" Type="http://schemas.openxmlformats.org/officeDocument/2006/relationships/image" Target="../media/image27.svg"/><Relationship Id="rId8"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22</xdr:col>
      <xdr:colOff>99060</xdr:colOff>
      <xdr:row>2</xdr:row>
      <xdr:rowOff>29337</xdr:rowOff>
    </xdr:to>
    <xdr:sp macro="" textlink="">
      <xdr:nvSpPr>
        <xdr:cNvPr id="2" name="Home Nav">
          <a:extLst>
            <a:ext uri="{FF2B5EF4-FFF2-40B4-BE49-F238E27FC236}">
              <a16:creationId xmlns:a16="http://schemas.microsoft.com/office/drawing/2014/main" id="{466DF5DA-A836-4283-8428-245DA9A89858}"/>
            </a:ext>
          </a:extLst>
        </xdr:cNvPr>
        <xdr:cNvSpPr/>
      </xdr:nvSpPr>
      <xdr:spPr>
        <a:xfrm>
          <a:off x="0" y="0"/>
          <a:ext cx="14180820" cy="395097"/>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0</xdr:col>
      <xdr:colOff>102578</xdr:colOff>
      <xdr:row>0</xdr:row>
      <xdr:rowOff>0</xdr:rowOff>
    </xdr:from>
    <xdr:to>
      <xdr:col>0</xdr:col>
      <xdr:colOff>497079</xdr:colOff>
      <xdr:row>2</xdr:row>
      <xdr:rowOff>29337</xdr:rowOff>
    </xdr:to>
    <xdr:pic>
      <xdr:nvPicPr>
        <xdr:cNvPr id="4" name="Logo">
          <a:extLst>
            <a:ext uri="{FF2B5EF4-FFF2-40B4-BE49-F238E27FC236}">
              <a16:creationId xmlns:a16="http://schemas.microsoft.com/office/drawing/2014/main" id="{3C1CD572-F392-4B26-BA31-FF3CB15052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578" y="0"/>
          <a:ext cx="394501" cy="391287"/>
        </a:xfrm>
        <a:prstGeom prst="rect">
          <a:avLst/>
        </a:prstGeom>
      </xdr:spPr>
    </xdr:pic>
    <xdr:clientData/>
  </xdr:twoCellAnchor>
  <xdr:twoCellAnchor editAs="absolute">
    <xdr:from>
      <xdr:col>0</xdr:col>
      <xdr:colOff>604066</xdr:colOff>
      <xdr:row>0</xdr:row>
      <xdr:rowOff>0</xdr:rowOff>
    </xdr:from>
    <xdr:to>
      <xdr:col>2</xdr:col>
      <xdr:colOff>471263</xdr:colOff>
      <xdr:row>2</xdr:row>
      <xdr:rowOff>29337</xdr:rowOff>
    </xdr:to>
    <xdr:sp macro="" textlink="">
      <xdr:nvSpPr>
        <xdr:cNvPr id="5" name="Company Name">
          <a:extLst>
            <a:ext uri="{FF2B5EF4-FFF2-40B4-BE49-F238E27FC236}">
              <a16:creationId xmlns:a16="http://schemas.microsoft.com/office/drawing/2014/main" id="{9B478FB5-D954-4CA5-BA7A-BCA27605838F}"/>
            </a:ext>
          </a:extLst>
        </xdr:cNvPr>
        <xdr:cNvSpPr txBox="1"/>
      </xdr:nvSpPr>
      <xdr:spPr>
        <a:xfrm>
          <a:off x="604066" y="0"/>
          <a:ext cx="1143547" cy="391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a:solidFill>
                <a:schemeClr val="bg1"/>
              </a:solidFill>
            </a:rPr>
            <a:t>ReportProfit</a:t>
          </a:r>
        </a:p>
      </xdr:txBody>
    </xdr:sp>
    <xdr:clientData/>
  </xdr:twoCellAnchor>
  <xdr:twoCellAnchor editAs="absolute">
    <xdr:from>
      <xdr:col>18</xdr:col>
      <xdr:colOff>263647</xdr:colOff>
      <xdr:row>0</xdr:row>
      <xdr:rowOff>0</xdr:rowOff>
    </xdr:from>
    <xdr:to>
      <xdr:col>20</xdr:col>
      <xdr:colOff>271413</xdr:colOff>
      <xdr:row>2</xdr:row>
      <xdr:rowOff>29337</xdr:rowOff>
    </xdr:to>
    <xdr:sp macro="" textlink="">
      <xdr:nvSpPr>
        <xdr:cNvPr id="6" name="Company Name">
          <a:hlinkClick xmlns:r="http://schemas.openxmlformats.org/officeDocument/2006/relationships" r:id="rId2" tooltip="Sales Process"/>
          <a:extLst>
            <a:ext uri="{FF2B5EF4-FFF2-40B4-BE49-F238E27FC236}">
              <a16:creationId xmlns:a16="http://schemas.microsoft.com/office/drawing/2014/main" id="{F8FD7840-E5AF-477C-873F-203D8F46EA6A}"/>
            </a:ext>
          </a:extLst>
        </xdr:cNvPr>
        <xdr:cNvSpPr txBox="1"/>
      </xdr:nvSpPr>
      <xdr:spPr>
        <a:xfrm>
          <a:off x="11750797" y="0"/>
          <a:ext cx="1284116" cy="391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chemeClr val="bg1"/>
              </a:solidFill>
            </a:rPr>
            <a:t>Sales Process</a:t>
          </a:r>
        </a:p>
      </xdr:txBody>
    </xdr:sp>
    <xdr:clientData fLocksWithSheet="0"/>
  </xdr:twoCellAnchor>
  <xdr:twoCellAnchor editAs="absolute">
    <xdr:from>
      <xdr:col>16</xdr:col>
      <xdr:colOff>373655</xdr:colOff>
      <xdr:row>0</xdr:row>
      <xdr:rowOff>0</xdr:rowOff>
    </xdr:from>
    <xdr:to>
      <xdr:col>18</xdr:col>
      <xdr:colOff>381421</xdr:colOff>
      <xdr:row>2</xdr:row>
      <xdr:rowOff>29337</xdr:rowOff>
    </xdr:to>
    <xdr:sp macro="" textlink="">
      <xdr:nvSpPr>
        <xdr:cNvPr id="7" name="Nav Tab Geographically">
          <a:hlinkClick xmlns:r="http://schemas.openxmlformats.org/officeDocument/2006/relationships" r:id="rId3" tooltip="Geographically"/>
          <a:extLst>
            <a:ext uri="{FF2B5EF4-FFF2-40B4-BE49-F238E27FC236}">
              <a16:creationId xmlns:a16="http://schemas.microsoft.com/office/drawing/2014/main" id="{960661F9-5F11-460F-932B-F2E46C2A63BB}"/>
            </a:ext>
          </a:extLst>
        </xdr:cNvPr>
        <xdr:cNvSpPr txBox="1"/>
      </xdr:nvSpPr>
      <xdr:spPr>
        <a:xfrm>
          <a:off x="10584455" y="0"/>
          <a:ext cx="1284116" cy="391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chemeClr val="bg1"/>
              </a:solidFill>
            </a:rPr>
            <a:t>Geographically</a:t>
          </a:r>
        </a:p>
      </xdr:txBody>
    </xdr:sp>
    <xdr:clientData fLocksWithSheet="0"/>
  </xdr:twoCellAnchor>
  <xdr:twoCellAnchor editAs="absolute">
    <xdr:from>
      <xdr:col>20</xdr:col>
      <xdr:colOff>153638</xdr:colOff>
      <xdr:row>0</xdr:row>
      <xdr:rowOff>0</xdr:rowOff>
    </xdr:from>
    <xdr:to>
      <xdr:col>22</xdr:col>
      <xdr:colOff>161404</xdr:colOff>
      <xdr:row>2</xdr:row>
      <xdr:rowOff>29337</xdr:rowOff>
    </xdr:to>
    <xdr:sp macro="" textlink="">
      <xdr:nvSpPr>
        <xdr:cNvPr id="8" name="Nav Tab Projects Status">
          <a:hlinkClick xmlns:r="http://schemas.openxmlformats.org/officeDocument/2006/relationships" r:id="rId4" tooltip="Projects Status"/>
          <a:extLst>
            <a:ext uri="{FF2B5EF4-FFF2-40B4-BE49-F238E27FC236}">
              <a16:creationId xmlns:a16="http://schemas.microsoft.com/office/drawing/2014/main" id="{A3E15468-F5DE-4CF6-8CAA-6B6367686AD5}"/>
            </a:ext>
          </a:extLst>
        </xdr:cNvPr>
        <xdr:cNvSpPr txBox="1"/>
      </xdr:nvSpPr>
      <xdr:spPr>
        <a:xfrm>
          <a:off x="12917138" y="0"/>
          <a:ext cx="1284116" cy="391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chemeClr val="bg1"/>
              </a:solidFill>
            </a:rPr>
            <a:t>Projects Status</a:t>
          </a:r>
        </a:p>
      </xdr:txBody>
    </xdr:sp>
    <xdr:clientData/>
  </xdr:twoCellAnchor>
  <xdr:twoCellAnchor editAs="absolute">
    <xdr:from>
      <xdr:col>5</xdr:col>
      <xdr:colOff>376535</xdr:colOff>
      <xdr:row>0</xdr:row>
      <xdr:rowOff>0</xdr:rowOff>
    </xdr:from>
    <xdr:to>
      <xdr:col>7</xdr:col>
      <xdr:colOff>243732</xdr:colOff>
      <xdr:row>2</xdr:row>
      <xdr:rowOff>29337</xdr:rowOff>
    </xdr:to>
    <xdr:sp macro="" textlink="">
      <xdr:nvSpPr>
        <xdr:cNvPr id="9" name="Company Website Link">
          <a:extLst>
            <a:ext uri="{FF2B5EF4-FFF2-40B4-BE49-F238E27FC236}">
              <a16:creationId xmlns:a16="http://schemas.microsoft.com/office/drawing/2014/main" id="{0069BCA8-A24A-4027-8DA5-61C94EA2212C}"/>
            </a:ext>
          </a:extLst>
        </xdr:cNvPr>
        <xdr:cNvSpPr txBox="1"/>
      </xdr:nvSpPr>
      <xdr:spPr>
        <a:xfrm>
          <a:off x="3567410" y="0"/>
          <a:ext cx="1143547" cy="391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a:solidFill>
                <a:schemeClr val="bg1"/>
              </a:solidFill>
            </a:rPr>
            <a:t>Browser</a:t>
          </a:r>
        </a:p>
      </xdr:txBody>
    </xdr:sp>
    <xdr:clientData/>
  </xdr:twoCellAnchor>
  <xdr:twoCellAnchor editAs="absolute">
    <xdr:from>
      <xdr:col>14</xdr:col>
      <xdr:colOff>483664</xdr:colOff>
      <xdr:row>0</xdr:row>
      <xdr:rowOff>0</xdr:rowOff>
    </xdr:from>
    <xdr:to>
      <xdr:col>16</xdr:col>
      <xdr:colOff>491430</xdr:colOff>
      <xdr:row>2</xdr:row>
      <xdr:rowOff>29337</xdr:rowOff>
    </xdr:to>
    <xdr:sp macro="" textlink="">
      <xdr:nvSpPr>
        <xdr:cNvPr id="10" name="Nav Tab Income Sources">
          <a:hlinkClick xmlns:r="http://schemas.openxmlformats.org/officeDocument/2006/relationships" r:id="rId5" tooltip="Income Sources"/>
          <a:extLst>
            <a:ext uri="{FF2B5EF4-FFF2-40B4-BE49-F238E27FC236}">
              <a16:creationId xmlns:a16="http://schemas.microsoft.com/office/drawing/2014/main" id="{429BFAC8-64CF-4575-9085-B3ABF3FC42EB}"/>
            </a:ext>
          </a:extLst>
        </xdr:cNvPr>
        <xdr:cNvSpPr txBox="1"/>
      </xdr:nvSpPr>
      <xdr:spPr>
        <a:xfrm>
          <a:off x="9418114" y="0"/>
          <a:ext cx="1284116" cy="391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chemeClr val="bg1"/>
              </a:solidFill>
            </a:rPr>
            <a:t>Income Sources</a:t>
          </a:r>
        </a:p>
      </xdr:txBody>
    </xdr:sp>
    <xdr:clientData fLocksWithSheet="0"/>
  </xdr:twoCellAnchor>
  <xdr:twoCellAnchor editAs="absolute">
    <xdr:from>
      <xdr:col>5</xdr:col>
      <xdr:colOff>270158</xdr:colOff>
      <xdr:row>0</xdr:row>
      <xdr:rowOff>87718</xdr:rowOff>
    </xdr:from>
    <xdr:to>
      <xdr:col>5</xdr:col>
      <xdr:colOff>444919</xdr:colOff>
      <xdr:row>1</xdr:row>
      <xdr:rowOff>80804</xdr:rowOff>
    </xdr:to>
    <xdr:pic>
      <xdr:nvPicPr>
        <xdr:cNvPr id="16" name="Picture 15">
          <a:extLst>
            <a:ext uri="{FF2B5EF4-FFF2-40B4-BE49-F238E27FC236}">
              <a16:creationId xmlns:a16="http://schemas.microsoft.com/office/drawing/2014/main" id="{2D758492-789A-4DFE-AFB6-35E151031C49}"/>
            </a:ext>
          </a:extLst>
        </xdr:cNvPr>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Lst>
        </a:blip>
        <a:stretch>
          <a:fillRect/>
        </a:stretch>
      </xdr:blipFill>
      <xdr:spPr>
        <a:xfrm>
          <a:off x="3461033" y="87718"/>
          <a:ext cx="174761" cy="174061"/>
        </a:xfrm>
        <a:prstGeom prst="rect">
          <a:avLst/>
        </a:prstGeom>
      </xdr:spPr>
    </xdr:pic>
    <xdr:clientData/>
  </xdr:twoCellAnchor>
  <xdr:twoCellAnchor editAs="absolute">
    <xdr:from>
      <xdr:col>14</xdr:col>
      <xdr:colOff>620433</xdr:colOff>
      <xdr:row>1</xdr:row>
      <xdr:rowOff>99599</xdr:rowOff>
    </xdr:from>
    <xdr:to>
      <xdr:col>15</xdr:col>
      <xdr:colOff>255797</xdr:colOff>
      <xdr:row>1</xdr:row>
      <xdr:rowOff>145097</xdr:rowOff>
    </xdr:to>
    <xdr:sp macro="" textlink="">
      <xdr:nvSpPr>
        <xdr:cNvPr id="17" name="Rectangle: Rounded Corners 16">
          <a:extLst>
            <a:ext uri="{FF2B5EF4-FFF2-40B4-BE49-F238E27FC236}">
              <a16:creationId xmlns:a16="http://schemas.microsoft.com/office/drawing/2014/main" id="{43F6549F-64CF-405B-B604-345CD9E231FF}"/>
            </a:ext>
          </a:extLst>
        </xdr:cNvPr>
        <xdr:cNvSpPr/>
      </xdr:nvSpPr>
      <xdr:spPr>
        <a:xfrm>
          <a:off x="9554883" y="280574"/>
          <a:ext cx="273539" cy="45498"/>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8</xdr:col>
      <xdr:colOff>3810</xdr:colOff>
      <xdr:row>8</xdr:row>
      <xdr:rowOff>30480</xdr:rowOff>
    </xdr:from>
    <xdr:to>
      <xdr:col>16</xdr:col>
      <xdr:colOff>213360</xdr:colOff>
      <xdr:row>38</xdr:row>
      <xdr:rowOff>64770</xdr:rowOff>
    </xdr:to>
    <xdr:grpSp>
      <xdr:nvGrpSpPr>
        <xdr:cNvPr id="105" name="Group 104">
          <a:extLst>
            <a:ext uri="{FF2B5EF4-FFF2-40B4-BE49-F238E27FC236}">
              <a16:creationId xmlns:a16="http://schemas.microsoft.com/office/drawing/2014/main" id="{2F64236C-55E0-1C0B-3A9D-839B0F820286}"/>
            </a:ext>
          </a:extLst>
        </xdr:cNvPr>
        <xdr:cNvGrpSpPr/>
      </xdr:nvGrpSpPr>
      <xdr:grpSpPr>
        <a:xfrm>
          <a:off x="5072767" y="1488219"/>
          <a:ext cx="5278506" cy="5500812"/>
          <a:chOff x="5124450" y="1493520"/>
          <a:chExt cx="5330190" cy="5520690"/>
        </a:xfrm>
      </xdr:grpSpPr>
      <xdr:grpSp>
        <xdr:nvGrpSpPr>
          <xdr:cNvPr id="81" name="Group 80">
            <a:extLst>
              <a:ext uri="{FF2B5EF4-FFF2-40B4-BE49-F238E27FC236}">
                <a16:creationId xmlns:a16="http://schemas.microsoft.com/office/drawing/2014/main" id="{79BE1B06-662E-B09C-E051-00C9C49EAE35}"/>
              </a:ext>
            </a:extLst>
          </xdr:cNvPr>
          <xdr:cNvGrpSpPr/>
        </xdr:nvGrpSpPr>
        <xdr:grpSpPr>
          <a:xfrm>
            <a:off x="5336534" y="2385790"/>
            <a:ext cx="4182258" cy="4158644"/>
            <a:chOff x="5099747" y="2357775"/>
            <a:chExt cx="4175143" cy="4079752"/>
          </a:xfrm>
        </xdr:grpSpPr>
        <xdr:graphicFrame macro="">
          <xdr:nvGraphicFramePr>
            <xdr:cNvPr id="38" name="Chart 37">
              <a:extLst>
                <a:ext uri="{FF2B5EF4-FFF2-40B4-BE49-F238E27FC236}">
                  <a16:creationId xmlns:a16="http://schemas.microsoft.com/office/drawing/2014/main" id="{FA0D0E8E-EFDE-413C-AA02-45269A9D0EC6}"/>
                </a:ext>
              </a:extLst>
            </xdr:cNvPr>
            <xdr:cNvGraphicFramePr>
              <a:graphicFrameLocks noChangeAspect="1"/>
            </xdr:cNvGraphicFramePr>
          </xdr:nvGraphicFramePr>
          <xdr:xfrm>
            <a:off x="5099747" y="2357775"/>
            <a:ext cx="4175143" cy="4079752"/>
          </xdr:xfrm>
          <a:graphic>
            <a:graphicData uri="http://schemas.openxmlformats.org/drawingml/2006/chart">
              <c:chart xmlns:c="http://schemas.openxmlformats.org/drawingml/2006/chart" xmlns:r="http://schemas.openxmlformats.org/officeDocument/2006/relationships" r:id="rId7"/>
            </a:graphicData>
          </a:graphic>
        </xdr:graphicFrame>
        <xdr:grpSp>
          <xdr:nvGrpSpPr>
            <xdr:cNvPr id="77" name="Group 76">
              <a:extLst>
                <a:ext uri="{FF2B5EF4-FFF2-40B4-BE49-F238E27FC236}">
                  <a16:creationId xmlns:a16="http://schemas.microsoft.com/office/drawing/2014/main" id="{A845808F-21C1-0567-73F8-D0EEA307A785}"/>
                </a:ext>
              </a:extLst>
            </xdr:cNvPr>
            <xdr:cNvGrpSpPr/>
          </xdr:nvGrpSpPr>
          <xdr:grpSpPr>
            <a:xfrm>
              <a:off x="5835246" y="3013192"/>
              <a:ext cx="2706052" cy="2772728"/>
              <a:chOff x="5831436" y="3013192"/>
              <a:chExt cx="2709862" cy="2772728"/>
            </a:xfrm>
          </xdr:grpSpPr>
          <xdr:sp macro="" textlink="">
            <xdr:nvSpPr>
              <xdr:cNvPr id="44" name="Oval 43">
                <a:extLst>
                  <a:ext uri="{FF2B5EF4-FFF2-40B4-BE49-F238E27FC236}">
                    <a16:creationId xmlns:a16="http://schemas.microsoft.com/office/drawing/2014/main" id="{2B232E23-0212-53ED-BE48-C772A685123B}"/>
                  </a:ext>
                </a:extLst>
              </xdr:cNvPr>
              <xdr:cNvSpPr/>
            </xdr:nvSpPr>
            <xdr:spPr>
              <a:xfrm>
                <a:off x="5831436" y="3013192"/>
                <a:ext cx="2709862" cy="2772728"/>
              </a:xfrm>
              <a:prstGeom prst="ellipse">
                <a:avLst/>
              </a:prstGeom>
              <a:gradFill>
                <a:gsLst>
                  <a:gs pos="68000">
                    <a:srgbClr val="9947F7">
                      <a:alpha val="20000"/>
                    </a:srgbClr>
                  </a:gs>
                  <a:gs pos="24000">
                    <a:srgbClr val="DC25FA">
                      <a:alpha val="20000"/>
                    </a:srgb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3" name="Oval 42">
                <a:extLst>
                  <a:ext uri="{FF2B5EF4-FFF2-40B4-BE49-F238E27FC236}">
                    <a16:creationId xmlns:a16="http://schemas.microsoft.com/office/drawing/2014/main" id="{8DA8888B-D9E8-875F-D443-C5C5CC8381F6}"/>
                  </a:ext>
                </a:extLst>
              </xdr:cNvPr>
              <xdr:cNvSpPr/>
            </xdr:nvSpPr>
            <xdr:spPr>
              <a:xfrm>
                <a:off x="6271967" y="3481346"/>
                <a:ext cx="1830705" cy="1832610"/>
              </a:xfrm>
              <a:prstGeom prst="ellipse">
                <a:avLst/>
              </a:prstGeom>
              <a:gradFill>
                <a:gsLst>
                  <a:gs pos="41000">
                    <a:srgbClr val="9947F7"/>
                  </a:gs>
                  <a:gs pos="0">
                    <a:srgbClr val="DC25FA"/>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2" name="Oval 41">
                <a:extLst>
                  <a:ext uri="{FF2B5EF4-FFF2-40B4-BE49-F238E27FC236}">
                    <a16:creationId xmlns:a16="http://schemas.microsoft.com/office/drawing/2014/main" id="{80A71F88-C45E-0F2D-F397-B285815C11A2}"/>
                  </a:ext>
                </a:extLst>
              </xdr:cNvPr>
              <xdr:cNvSpPr/>
            </xdr:nvSpPr>
            <xdr:spPr>
              <a:xfrm>
                <a:off x="6519807" y="3729663"/>
                <a:ext cx="1335024" cy="1339787"/>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55" name="Group 54">
                <a:extLst>
                  <a:ext uri="{FF2B5EF4-FFF2-40B4-BE49-F238E27FC236}">
                    <a16:creationId xmlns:a16="http://schemas.microsoft.com/office/drawing/2014/main" id="{F766179C-AB42-4A2F-ADE0-E19B7613C476}"/>
                  </a:ext>
                </a:extLst>
              </xdr:cNvPr>
              <xdr:cNvGrpSpPr/>
            </xdr:nvGrpSpPr>
            <xdr:grpSpPr>
              <a:xfrm>
                <a:off x="6472860" y="4038118"/>
                <a:ext cx="1428919" cy="719067"/>
                <a:chOff x="7125654" y="3808095"/>
                <a:chExt cx="1428749" cy="741031"/>
              </a:xfrm>
            </xdr:grpSpPr>
            <xdr:sp macro="" textlink="'Pivot Tables'!T7">
              <xdr:nvSpPr>
                <xdr:cNvPr id="52" name="Button Name">
                  <a:extLst>
                    <a:ext uri="{FF2B5EF4-FFF2-40B4-BE49-F238E27FC236}">
                      <a16:creationId xmlns:a16="http://schemas.microsoft.com/office/drawing/2014/main" id="{21A9FBF8-B9D5-4801-8D8B-6E6BCB79931D}"/>
                    </a:ext>
                  </a:extLst>
                </xdr:cNvPr>
                <xdr:cNvSpPr txBox="1"/>
              </xdr:nvSpPr>
              <xdr:spPr>
                <a:xfrm>
                  <a:off x="7125654" y="3808095"/>
                  <a:ext cx="1428749" cy="543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2D3119-4C3F-4766-9F73-1FADEBECF614}" type="TxLink">
                    <a:rPr lang="en-US" sz="3200" b="0" i="0" u="none" strike="noStrike">
                      <a:solidFill>
                        <a:schemeClr val="bg1"/>
                      </a:solidFill>
                      <a:latin typeface="Arial"/>
                      <a:cs typeface="Arial"/>
                    </a:rPr>
                    <a:pPr algn="ctr"/>
                    <a:t>80%</a:t>
                  </a:fld>
                  <a:endParaRPr lang="en-GB" sz="3200">
                    <a:solidFill>
                      <a:schemeClr val="bg1"/>
                    </a:solidFill>
                  </a:endParaRPr>
                </a:p>
              </xdr:txBody>
            </xdr:sp>
            <xdr:sp macro="" textlink="">
              <xdr:nvSpPr>
                <xdr:cNvPr id="54" name="Button Name">
                  <a:extLst>
                    <a:ext uri="{FF2B5EF4-FFF2-40B4-BE49-F238E27FC236}">
                      <a16:creationId xmlns:a16="http://schemas.microsoft.com/office/drawing/2014/main" id="{B1B3E07C-2CFB-4B33-8CD1-1AAEACCD74EA}"/>
                    </a:ext>
                  </a:extLst>
                </xdr:cNvPr>
                <xdr:cNvSpPr txBox="1"/>
              </xdr:nvSpPr>
              <xdr:spPr>
                <a:xfrm>
                  <a:off x="7273291" y="4280535"/>
                  <a:ext cx="1125856" cy="268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50">
                      <a:solidFill>
                        <a:schemeClr val="bg1"/>
                      </a:solidFill>
                    </a:rPr>
                    <a:t>Income Achieved</a:t>
                  </a:r>
                </a:p>
              </xdr:txBody>
            </xdr:sp>
          </xdr:grpSp>
        </xdr:grpSp>
      </xdr:grpSp>
      <xdr:grpSp>
        <xdr:nvGrpSpPr>
          <xdr:cNvPr id="104" name="Group 103">
            <a:extLst>
              <a:ext uri="{FF2B5EF4-FFF2-40B4-BE49-F238E27FC236}">
                <a16:creationId xmlns:a16="http://schemas.microsoft.com/office/drawing/2014/main" id="{B7BACB3F-E052-0BBB-CED8-2CB598CB7672}"/>
              </a:ext>
            </a:extLst>
          </xdr:cNvPr>
          <xdr:cNvGrpSpPr/>
        </xdr:nvGrpSpPr>
        <xdr:grpSpPr>
          <a:xfrm>
            <a:off x="5124450" y="1493520"/>
            <a:ext cx="5330190" cy="5520690"/>
            <a:chOff x="5124450" y="1493520"/>
            <a:chExt cx="5330190" cy="5520690"/>
          </a:xfrm>
        </xdr:grpSpPr>
        <xdr:cxnSp macro="">
          <xdr:nvCxnSpPr>
            <xdr:cNvPr id="23" name="Straight Connector 22">
              <a:extLst>
                <a:ext uri="{FF2B5EF4-FFF2-40B4-BE49-F238E27FC236}">
                  <a16:creationId xmlns:a16="http://schemas.microsoft.com/office/drawing/2014/main" id="{F86A8DDC-72AE-6ACB-BC1F-E3F4E21C10FF}"/>
                </a:ext>
              </a:extLst>
            </xdr:cNvPr>
            <xdr:cNvCxnSpPr/>
          </xdr:nvCxnSpPr>
          <xdr:spPr>
            <a:xfrm flipH="1">
              <a:off x="7780020" y="1493520"/>
              <a:ext cx="918210" cy="2125980"/>
            </a:xfrm>
            <a:prstGeom prst="line">
              <a:avLst/>
            </a:prstGeom>
            <a:ln w="15875">
              <a:gradFill>
                <a:gsLst>
                  <a:gs pos="75000">
                    <a:srgbClr val="DC25FA"/>
                  </a:gs>
                  <a:gs pos="2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a:extLst>
                <a:ext uri="{FF2B5EF4-FFF2-40B4-BE49-F238E27FC236}">
                  <a16:creationId xmlns:a16="http://schemas.microsoft.com/office/drawing/2014/main" id="{478F6C8E-6FEB-1DF9-B3BF-2E2E43089F7C}"/>
                </a:ext>
              </a:extLst>
            </xdr:cNvPr>
            <xdr:cNvCxnSpPr/>
          </xdr:nvCxnSpPr>
          <xdr:spPr>
            <a:xfrm flipH="1">
              <a:off x="8282940" y="3688080"/>
              <a:ext cx="1264920" cy="415290"/>
            </a:xfrm>
            <a:prstGeom prst="line">
              <a:avLst/>
            </a:prstGeom>
            <a:ln w="15875">
              <a:gradFill>
                <a:gsLst>
                  <a:gs pos="75000">
                    <a:srgbClr val="DC25FA"/>
                  </a:gs>
                  <a:gs pos="2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D2344F8D-0B80-D84D-E205-5B1A59715DDB}"/>
                </a:ext>
              </a:extLst>
            </xdr:cNvPr>
            <xdr:cNvCxnSpPr/>
          </xdr:nvCxnSpPr>
          <xdr:spPr>
            <a:xfrm flipH="1" flipV="1">
              <a:off x="8218170" y="4964430"/>
              <a:ext cx="2236470" cy="1604010"/>
            </a:xfrm>
            <a:prstGeom prst="line">
              <a:avLst/>
            </a:prstGeom>
            <a:ln w="15875">
              <a:gradFill>
                <a:gsLst>
                  <a:gs pos="75000">
                    <a:srgbClr val="DC25FA"/>
                  </a:gs>
                  <a:gs pos="2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92" name="Straight Connector 91">
              <a:extLst>
                <a:ext uri="{FF2B5EF4-FFF2-40B4-BE49-F238E27FC236}">
                  <a16:creationId xmlns:a16="http://schemas.microsoft.com/office/drawing/2014/main" id="{C35A65FC-5EE3-6938-EC7F-301D3B9B195D}"/>
                </a:ext>
              </a:extLst>
            </xdr:cNvPr>
            <xdr:cNvCxnSpPr/>
          </xdr:nvCxnSpPr>
          <xdr:spPr>
            <a:xfrm flipV="1">
              <a:off x="5124450" y="4949190"/>
              <a:ext cx="1504950" cy="876300"/>
            </a:xfrm>
            <a:prstGeom prst="line">
              <a:avLst/>
            </a:prstGeom>
            <a:ln w="15875">
              <a:gradFill>
                <a:gsLst>
                  <a:gs pos="75000">
                    <a:srgbClr val="DC25FA"/>
                  </a:gs>
                  <a:gs pos="2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95" name="Straight Connector 94">
              <a:extLst>
                <a:ext uri="{FF2B5EF4-FFF2-40B4-BE49-F238E27FC236}">
                  <a16:creationId xmlns:a16="http://schemas.microsoft.com/office/drawing/2014/main" id="{30F6B047-5A67-9FAE-C8CC-0182B0EF90A4}"/>
                </a:ext>
              </a:extLst>
            </xdr:cNvPr>
            <xdr:cNvCxnSpPr/>
          </xdr:nvCxnSpPr>
          <xdr:spPr>
            <a:xfrm>
              <a:off x="6008370" y="2183130"/>
              <a:ext cx="937260" cy="1501140"/>
            </a:xfrm>
            <a:prstGeom prst="line">
              <a:avLst/>
            </a:prstGeom>
            <a:ln w="15875">
              <a:gradFill>
                <a:gsLst>
                  <a:gs pos="75000">
                    <a:srgbClr val="DC25FA"/>
                  </a:gs>
                  <a:gs pos="2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01" name="Straight Connector 100">
              <a:extLst>
                <a:ext uri="{FF2B5EF4-FFF2-40B4-BE49-F238E27FC236}">
                  <a16:creationId xmlns:a16="http://schemas.microsoft.com/office/drawing/2014/main" id="{9C69903F-B5CA-C59E-D636-470CBD024CED}"/>
                </a:ext>
              </a:extLst>
            </xdr:cNvPr>
            <xdr:cNvCxnSpPr/>
          </xdr:nvCxnSpPr>
          <xdr:spPr>
            <a:xfrm flipH="1" flipV="1">
              <a:off x="7555230" y="5391150"/>
              <a:ext cx="240030" cy="1623060"/>
            </a:xfrm>
            <a:prstGeom prst="line">
              <a:avLst/>
            </a:prstGeom>
            <a:ln w="15875">
              <a:gradFill>
                <a:gsLst>
                  <a:gs pos="75000">
                    <a:srgbClr val="DC25FA"/>
                  </a:gs>
                  <a:gs pos="2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editAs="absolute">
    <xdr:from>
      <xdr:col>5</xdr:col>
      <xdr:colOff>591392</xdr:colOff>
      <xdr:row>22</xdr:row>
      <xdr:rowOff>94128</xdr:rowOff>
    </xdr:from>
    <xdr:to>
      <xdr:col>7</xdr:col>
      <xdr:colOff>491065</xdr:colOff>
      <xdr:row>30</xdr:row>
      <xdr:rowOff>122766</xdr:rowOff>
    </xdr:to>
    <xdr:grpSp>
      <xdr:nvGrpSpPr>
        <xdr:cNvPr id="146" name="Group 145">
          <a:extLst>
            <a:ext uri="{FF2B5EF4-FFF2-40B4-BE49-F238E27FC236}">
              <a16:creationId xmlns:a16="http://schemas.microsoft.com/office/drawing/2014/main" id="{649B86CE-967D-FAB9-7052-F531E7E19BB5}"/>
            </a:ext>
          </a:extLst>
        </xdr:cNvPr>
        <xdr:cNvGrpSpPr/>
      </xdr:nvGrpSpPr>
      <xdr:grpSpPr>
        <a:xfrm>
          <a:off x="3759490" y="4102911"/>
          <a:ext cx="1166912" cy="1486377"/>
          <a:chOff x="10631862" y="2572872"/>
          <a:chExt cx="1182715" cy="1498198"/>
        </a:xfrm>
      </xdr:grpSpPr>
      <xdr:cxnSp macro="">
        <xdr:nvCxnSpPr>
          <xdr:cNvPr id="147" name="Straight Connector 146">
            <a:extLst>
              <a:ext uri="{FF2B5EF4-FFF2-40B4-BE49-F238E27FC236}">
                <a16:creationId xmlns:a16="http://schemas.microsoft.com/office/drawing/2014/main" id="{0D38F5D0-7915-D445-E0B0-310EFD16AA35}"/>
              </a:ext>
            </a:extLst>
          </xdr:cNvPr>
          <xdr:cNvCxnSpPr>
            <a:endCxn id="148" idx="5"/>
          </xdr:cNvCxnSpPr>
        </xdr:nvCxnSpPr>
        <xdr:spPr>
          <a:xfrm flipH="1" flipV="1">
            <a:off x="11045880" y="2987250"/>
            <a:ext cx="768697" cy="1083820"/>
          </a:xfrm>
          <a:prstGeom prst="line">
            <a:avLst/>
          </a:prstGeom>
          <a:ln w="15875">
            <a:gradFill>
              <a:gsLst>
                <a:gs pos="25000">
                  <a:srgbClr val="0A0D80"/>
                </a:gs>
                <a:gs pos="65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48" name="Circle: Hollow 147">
            <a:extLst>
              <a:ext uri="{FF2B5EF4-FFF2-40B4-BE49-F238E27FC236}">
                <a16:creationId xmlns:a16="http://schemas.microsoft.com/office/drawing/2014/main" id="{D4622450-EDDC-DB75-F4F6-32D0732BA7EF}"/>
              </a:ext>
            </a:extLst>
          </xdr:cNvPr>
          <xdr:cNvSpPr/>
        </xdr:nvSpPr>
        <xdr:spPr>
          <a:xfrm>
            <a:off x="10631862" y="2572872"/>
            <a:ext cx="485052" cy="485473"/>
          </a:xfrm>
          <a:prstGeom prst="donut">
            <a:avLst>
              <a:gd name="adj" fmla="val 6053"/>
            </a:avLst>
          </a:prstGeom>
          <a:solidFill>
            <a:srgbClr val="9BF8F2"/>
          </a:solid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sp macro="" textlink="'Pivot Tables'!AZ7">
        <xdr:nvSpPr>
          <xdr:cNvPr id="149" name="Button Name">
            <a:extLst>
              <a:ext uri="{FF2B5EF4-FFF2-40B4-BE49-F238E27FC236}">
                <a16:creationId xmlns:a16="http://schemas.microsoft.com/office/drawing/2014/main" id="{75CA2CE9-DAB4-EC4D-E6D7-08CE081F6469}"/>
              </a:ext>
            </a:extLst>
          </xdr:cNvPr>
          <xdr:cNvSpPr txBox="1"/>
        </xdr:nvSpPr>
        <xdr:spPr>
          <a:xfrm>
            <a:off x="10632144" y="2731965"/>
            <a:ext cx="510988" cy="181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899D53-6DCF-4FCC-8378-24DB87CEA45E}" type="TxLink">
              <a:rPr lang="en-US" sz="1100" b="0" i="0" u="none" strike="noStrike">
                <a:solidFill>
                  <a:schemeClr val="bg1"/>
                </a:solidFill>
                <a:latin typeface="Arial"/>
                <a:cs typeface="Arial"/>
              </a:rPr>
              <a:pPr algn="ctr"/>
              <a:t>25%</a:t>
            </a:fld>
            <a:endParaRPr lang="en-GB" sz="1100">
              <a:solidFill>
                <a:schemeClr val="bg1"/>
              </a:solidFill>
            </a:endParaRPr>
          </a:p>
        </xdr:txBody>
      </xdr:sp>
    </xdr:grpSp>
    <xdr:clientData/>
  </xdr:twoCellAnchor>
  <xdr:twoCellAnchor editAs="absolute">
    <xdr:from>
      <xdr:col>8</xdr:col>
      <xdr:colOff>532754</xdr:colOff>
      <xdr:row>4</xdr:row>
      <xdr:rowOff>66919</xdr:rowOff>
    </xdr:from>
    <xdr:to>
      <xdr:col>9</xdr:col>
      <xdr:colOff>407762</xdr:colOff>
      <xdr:row>9</xdr:row>
      <xdr:rowOff>16329</xdr:rowOff>
    </xdr:to>
    <xdr:grpSp>
      <xdr:nvGrpSpPr>
        <xdr:cNvPr id="150" name="Group 149">
          <a:extLst>
            <a:ext uri="{FF2B5EF4-FFF2-40B4-BE49-F238E27FC236}">
              <a16:creationId xmlns:a16="http://schemas.microsoft.com/office/drawing/2014/main" id="{C6CE28A0-51DD-FE7F-0982-71B64A724DE5}"/>
            </a:ext>
          </a:extLst>
        </xdr:cNvPr>
        <xdr:cNvGrpSpPr/>
      </xdr:nvGrpSpPr>
      <xdr:grpSpPr>
        <a:xfrm>
          <a:off x="5601711" y="795789"/>
          <a:ext cx="508628" cy="860497"/>
          <a:chOff x="10614213" y="2572872"/>
          <a:chExt cx="515470" cy="868934"/>
        </a:xfrm>
      </xdr:grpSpPr>
      <xdr:cxnSp macro="">
        <xdr:nvCxnSpPr>
          <xdr:cNvPr id="151" name="Straight Connector 150">
            <a:extLst>
              <a:ext uri="{FF2B5EF4-FFF2-40B4-BE49-F238E27FC236}">
                <a16:creationId xmlns:a16="http://schemas.microsoft.com/office/drawing/2014/main" id="{3991FBDB-6824-AA69-187B-BB91B9D68E50}"/>
              </a:ext>
            </a:extLst>
          </xdr:cNvPr>
          <xdr:cNvCxnSpPr/>
        </xdr:nvCxnSpPr>
        <xdr:spPr>
          <a:xfrm flipH="1" flipV="1">
            <a:off x="10915703" y="3019693"/>
            <a:ext cx="8320" cy="422113"/>
          </a:xfrm>
          <a:prstGeom prst="line">
            <a:avLst/>
          </a:prstGeom>
          <a:ln w="15875">
            <a:gradFill>
              <a:gsLst>
                <a:gs pos="25000">
                  <a:srgbClr val="0A0D80"/>
                </a:gs>
                <a:gs pos="65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52" name="Circle: Hollow 151">
            <a:extLst>
              <a:ext uri="{FF2B5EF4-FFF2-40B4-BE49-F238E27FC236}">
                <a16:creationId xmlns:a16="http://schemas.microsoft.com/office/drawing/2014/main" id="{3689F49F-DE88-9A1A-FEC7-58BF656AAF17}"/>
              </a:ext>
            </a:extLst>
          </xdr:cNvPr>
          <xdr:cNvSpPr/>
        </xdr:nvSpPr>
        <xdr:spPr>
          <a:xfrm>
            <a:off x="10631862" y="2572872"/>
            <a:ext cx="485052" cy="485473"/>
          </a:xfrm>
          <a:prstGeom prst="donut">
            <a:avLst>
              <a:gd name="adj" fmla="val 6053"/>
            </a:avLst>
          </a:prstGeom>
          <a:solidFill>
            <a:srgbClr val="9BF8F2"/>
          </a:solid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sp macro="" textlink="'Pivot Tables'!AZ17">
        <xdr:nvSpPr>
          <xdr:cNvPr id="153" name="Button Name">
            <a:extLst>
              <a:ext uri="{FF2B5EF4-FFF2-40B4-BE49-F238E27FC236}">
                <a16:creationId xmlns:a16="http://schemas.microsoft.com/office/drawing/2014/main" id="{7245045B-2F49-F1B1-8A84-1406A0AB4FD4}"/>
              </a:ext>
            </a:extLst>
          </xdr:cNvPr>
          <xdr:cNvSpPr txBox="1"/>
        </xdr:nvSpPr>
        <xdr:spPr>
          <a:xfrm>
            <a:off x="10614213" y="2740930"/>
            <a:ext cx="515470" cy="154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737AA8-711D-4D8A-80C1-ACF5141654C4}" type="TxLink">
              <a:rPr lang="en-US" sz="1100" b="0" i="0" u="none" strike="noStrike">
                <a:solidFill>
                  <a:schemeClr val="bg1"/>
                </a:solidFill>
                <a:latin typeface="Arial"/>
                <a:cs typeface="Arial"/>
              </a:rPr>
              <a:pPr algn="ctr"/>
              <a:t>22%</a:t>
            </a:fld>
            <a:endParaRPr lang="en-GB" sz="1100">
              <a:solidFill>
                <a:schemeClr val="bg1"/>
              </a:solidFill>
            </a:endParaRPr>
          </a:p>
        </xdr:txBody>
      </xdr:sp>
    </xdr:grpSp>
    <xdr:clientData/>
  </xdr:twoCellAnchor>
  <xdr:twoCellAnchor editAs="absolute">
    <xdr:from>
      <xdr:col>14</xdr:col>
      <xdr:colOff>80436</xdr:colOff>
      <xdr:row>3</xdr:row>
      <xdr:rowOff>67239</xdr:rowOff>
    </xdr:from>
    <xdr:to>
      <xdr:col>16</xdr:col>
      <xdr:colOff>274103</xdr:colOff>
      <xdr:row>7</xdr:row>
      <xdr:rowOff>8465</xdr:rowOff>
    </xdr:to>
    <xdr:grpSp>
      <xdr:nvGrpSpPr>
        <xdr:cNvPr id="154" name="Group 153">
          <a:extLst>
            <a:ext uri="{FF2B5EF4-FFF2-40B4-BE49-F238E27FC236}">
              <a16:creationId xmlns:a16="http://schemas.microsoft.com/office/drawing/2014/main" id="{5699248C-5497-1946-0892-DFA16197E691}"/>
            </a:ext>
          </a:extLst>
        </xdr:cNvPr>
        <xdr:cNvGrpSpPr/>
      </xdr:nvGrpSpPr>
      <xdr:grpSpPr>
        <a:xfrm>
          <a:off x="8951110" y="613891"/>
          <a:ext cx="1460906" cy="670096"/>
          <a:chOff x="9640943" y="2572872"/>
          <a:chExt cx="1475971" cy="675769"/>
        </a:xfrm>
      </xdr:grpSpPr>
      <xdr:cxnSp macro="">
        <xdr:nvCxnSpPr>
          <xdr:cNvPr id="155" name="Straight Connector 154">
            <a:extLst>
              <a:ext uri="{FF2B5EF4-FFF2-40B4-BE49-F238E27FC236}">
                <a16:creationId xmlns:a16="http://schemas.microsoft.com/office/drawing/2014/main" id="{AC343C70-F4C8-4206-367E-2E553009F11C}"/>
              </a:ext>
            </a:extLst>
          </xdr:cNvPr>
          <xdr:cNvCxnSpPr>
            <a:endCxn id="156" idx="2"/>
          </xdr:cNvCxnSpPr>
        </xdr:nvCxnSpPr>
        <xdr:spPr>
          <a:xfrm flipV="1">
            <a:off x="9640943" y="2815608"/>
            <a:ext cx="990919" cy="433033"/>
          </a:xfrm>
          <a:prstGeom prst="line">
            <a:avLst/>
          </a:prstGeom>
          <a:ln w="15875">
            <a:gradFill>
              <a:gsLst>
                <a:gs pos="25000">
                  <a:srgbClr val="0A0D80"/>
                </a:gs>
                <a:gs pos="65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56" name="Circle: Hollow 155">
            <a:extLst>
              <a:ext uri="{FF2B5EF4-FFF2-40B4-BE49-F238E27FC236}">
                <a16:creationId xmlns:a16="http://schemas.microsoft.com/office/drawing/2014/main" id="{B47D5AFA-8575-0F43-A472-EA1D073DEA8A}"/>
              </a:ext>
            </a:extLst>
          </xdr:cNvPr>
          <xdr:cNvSpPr/>
        </xdr:nvSpPr>
        <xdr:spPr>
          <a:xfrm>
            <a:off x="10631862" y="2572872"/>
            <a:ext cx="485052" cy="485473"/>
          </a:xfrm>
          <a:prstGeom prst="donut">
            <a:avLst>
              <a:gd name="adj" fmla="val 6053"/>
            </a:avLst>
          </a:prstGeom>
          <a:solidFill>
            <a:srgbClr val="9BF8F2"/>
          </a:solid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sp macro="" textlink="'Pivot Tables'!AZ22">
        <xdr:nvSpPr>
          <xdr:cNvPr id="157" name="Button Name">
            <a:extLst>
              <a:ext uri="{FF2B5EF4-FFF2-40B4-BE49-F238E27FC236}">
                <a16:creationId xmlns:a16="http://schemas.microsoft.com/office/drawing/2014/main" id="{2AF433BF-C2D0-128A-29F5-4D0BC0D2C503}"/>
              </a:ext>
            </a:extLst>
          </xdr:cNvPr>
          <xdr:cNvSpPr txBox="1"/>
        </xdr:nvSpPr>
        <xdr:spPr>
          <a:xfrm>
            <a:off x="10632140" y="2714038"/>
            <a:ext cx="484096" cy="230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F6F856-5B0B-46CF-9A48-CD7DFB1B2BC5}" type="TxLink">
              <a:rPr lang="en-US" sz="1100" b="0" i="0" u="none" strike="noStrike">
                <a:solidFill>
                  <a:schemeClr val="bg1"/>
                </a:solidFill>
                <a:latin typeface="Arial"/>
                <a:cs typeface="Arial"/>
              </a:rPr>
              <a:pPr algn="ctr"/>
              <a:t>16%</a:t>
            </a:fld>
            <a:endParaRPr lang="en-GB" sz="1100">
              <a:solidFill>
                <a:schemeClr val="bg1"/>
              </a:solidFill>
            </a:endParaRPr>
          </a:p>
        </xdr:txBody>
      </xdr:sp>
    </xdr:grpSp>
    <xdr:clientData/>
  </xdr:twoCellAnchor>
  <xdr:twoCellAnchor editAs="absolute">
    <xdr:from>
      <xdr:col>10</xdr:col>
      <xdr:colOff>14253</xdr:colOff>
      <xdr:row>39</xdr:row>
      <xdr:rowOff>75007</xdr:rowOff>
    </xdr:from>
    <xdr:to>
      <xdr:col>11</xdr:col>
      <xdr:colOff>365423</xdr:colOff>
      <xdr:row>42</xdr:row>
      <xdr:rowOff>113848</xdr:rowOff>
    </xdr:to>
    <xdr:grpSp>
      <xdr:nvGrpSpPr>
        <xdr:cNvPr id="142" name="Group 141">
          <a:extLst>
            <a:ext uri="{FF2B5EF4-FFF2-40B4-BE49-F238E27FC236}">
              <a16:creationId xmlns:a16="http://schemas.microsoft.com/office/drawing/2014/main" id="{8EE3C3F7-9B4A-05CA-6AA9-72D863966F5E}"/>
            </a:ext>
          </a:extLst>
        </xdr:cNvPr>
        <xdr:cNvGrpSpPr/>
      </xdr:nvGrpSpPr>
      <xdr:grpSpPr>
        <a:xfrm rot="12618378">
          <a:off x="6350449" y="7181485"/>
          <a:ext cx="984790" cy="585493"/>
          <a:chOff x="10128846" y="2572872"/>
          <a:chExt cx="988068" cy="593300"/>
        </a:xfrm>
      </xdr:grpSpPr>
      <xdr:cxnSp macro="">
        <xdr:nvCxnSpPr>
          <xdr:cNvPr id="143" name="Straight Connector 142">
            <a:extLst>
              <a:ext uri="{FF2B5EF4-FFF2-40B4-BE49-F238E27FC236}">
                <a16:creationId xmlns:a16="http://schemas.microsoft.com/office/drawing/2014/main" id="{A883732A-623A-4FAD-0169-1A6B0F0A6C49}"/>
              </a:ext>
            </a:extLst>
          </xdr:cNvPr>
          <xdr:cNvCxnSpPr>
            <a:endCxn id="144" idx="3"/>
          </xdr:cNvCxnSpPr>
        </xdr:nvCxnSpPr>
        <xdr:spPr>
          <a:xfrm rot="8981622" flipH="1">
            <a:off x="10128846" y="3143368"/>
            <a:ext cx="622302" cy="22804"/>
          </a:xfrm>
          <a:prstGeom prst="line">
            <a:avLst/>
          </a:prstGeom>
          <a:ln w="15875">
            <a:gradFill>
              <a:gsLst>
                <a:gs pos="25000">
                  <a:srgbClr val="0A0D80"/>
                </a:gs>
                <a:gs pos="65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44" name="Circle: Hollow 143">
            <a:extLst>
              <a:ext uri="{FF2B5EF4-FFF2-40B4-BE49-F238E27FC236}">
                <a16:creationId xmlns:a16="http://schemas.microsoft.com/office/drawing/2014/main" id="{A82A8349-FE87-A278-CBE8-C27507692A4C}"/>
              </a:ext>
            </a:extLst>
          </xdr:cNvPr>
          <xdr:cNvSpPr/>
        </xdr:nvSpPr>
        <xdr:spPr>
          <a:xfrm>
            <a:off x="10631862" y="2572872"/>
            <a:ext cx="485052" cy="485473"/>
          </a:xfrm>
          <a:prstGeom prst="donut">
            <a:avLst>
              <a:gd name="adj" fmla="val 6053"/>
            </a:avLst>
          </a:prstGeom>
          <a:solidFill>
            <a:srgbClr val="9BF8F2"/>
          </a:solid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sp macro="" textlink="'Pivot Tables'!AZ13">
        <xdr:nvSpPr>
          <xdr:cNvPr id="145" name="Button Name">
            <a:extLst>
              <a:ext uri="{FF2B5EF4-FFF2-40B4-BE49-F238E27FC236}">
                <a16:creationId xmlns:a16="http://schemas.microsoft.com/office/drawing/2014/main" id="{5FE6AB7D-B199-8BAB-7C71-CF905A213B4A}"/>
              </a:ext>
            </a:extLst>
          </xdr:cNvPr>
          <xdr:cNvSpPr txBox="1"/>
        </xdr:nvSpPr>
        <xdr:spPr>
          <a:xfrm rot="8981622">
            <a:off x="10651065" y="2740532"/>
            <a:ext cx="441767" cy="177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092DEE-D341-49A2-A393-BF988CABC7AF}" type="TxLink">
              <a:rPr lang="en-US" sz="1100" b="0" i="0" u="none" strike="noStrike">
                <a:solidFill>
                  <a:schemeClr val="bg1"/>
                </a:solidFill>
                <a:latin typeface="Arial"/>
                <a:cs typeface="Arial"/>
              </a:rPr>
              <a:pPr algn="ctr"/>
              <a:t>8%</a:t>
            </a:fld>
            <a:endParaRPr lang="en-GB" sz="1100">
              <a:solidFill>
                <a:schemeClr val="bg1"/>
              </a:solidFill>
            </a:endParaRPr>
          </a:p>
        </xdr:txBody>
      </xdr:sp>
    </xdr:grpSp>
    <xdr:clientData/>
  </xdr:twoCellAnchor>
  <xdr:twoCellAnchor editAs="absolute">
    <xdr:from>
      <xdr:col>16</xdr:col>
      <xdr:colOff>519549</xdr:colOff>
      <xdr:row>31</xdr:row>
      <xdr:rowOff>89990</xdr:rowOff>
    </xdr:from>
    <xdr:to>
      <xdr:col>19</xdr:col>
      <xdr:colOff>160732</xdr:colOff>
      <xdr:row>35</xdr:row>
      <xdr:rowOff>76027</xdr:rowOff>
    </xdr:to>
    <xdr:grpSp>
      <xdr:nvGrpSpPr>
        <xdr:cNvPr id="138" name="Subscription Sub Group">
          <a:extLst>
            <a:ext uri="{FF2B5EF4-FFF2-40B4-BE49-F238E27FC236}">
              <a16:creationId xmlns:a16="http://schemas.microsoft.com/office/drawing/2014/main" id="{445F74C4-32BF-030C-E130-07079C54D09A}"/>
            </a:ext>
          </a:extLst>
        </xdr:cNvPr>
        <xdr:cNvGrpSpPr/>
      </xdr:nvGrpSpPr>
      <xdr:grpSpPr>
        <a:xfrm rot="19208416">
          <a:off x="10657462" y="5738729"/>
          <a:ext cx="1542042" cy="714907"/>
          <a:chOff x="9563854" y="2336888"/>
          <a:chExt cx="1561346" cy="721457"/>
        </a:xfrm>
      </xdr:grpSpPr>
      <xdr:cxnSp macro="">
        <xdr:nvCxnSpPr>
          <xdr:cNvPr id="139" name="Straight Connector 138">
            <a:extLst>
              <a:ext uri="{FF2B5EF4-FFF2-40B4-BE49-F238E27FC236}">
                <a16:creationId xmlns:a16="http://schemas.microsoft.com/office/drawing/2014/main" id="{0DE6BEF8-71B1-7A9A-8A93-13B866852CD5}"/>
              </a:ext>
            </a:extLst>
          </xdr:cNvPr>
          <xdr:cNvCxnSpPr/>
        </xdr:nvCxnSpPr>
        <xdr:spPr>
          <a:xfrm rot="2391584" flipV="1">
            <a:off x="9563854" y="2336888"/>
            <a:ext cx="1022175" cy="556001"/>
          </a:xfrm>
          <a:prstGeom prst="line">
            <a:avLst/>
          </a:prstGeom>
          <a:ln w="15875">
            <a:gradFill>
              <a:gsLst>
                <a:gs pos="25000">
                  <a:srgbClr val="0A0D80"/>
                </a:gs>
                <a:gs pos="65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40" name="Circle: Hollow 139">
            <a:extLst>
              <a:ext uri="{FF2B5EF4-FFF2-40B4-BE49-F238E27FC236}">
                <a16:creationId xmlns:a16="http://schemas.microsoft.com/office/drawing/2014/main" id="{B5AE345C-1DD8-DE72-8784-5CCE15FBBD83}"/>
              </a:ext>
            </a:extLst>
          </xdr:cNvPr>
          <xdr:cNvSpPr/>
        </xdr:nvSpPr>
        <xdr:spPr>
          <a:xfrm>
            <a:off x="10631862" y="2572872"/>
            <a:ext cx="485052" cy="485473"/>
          </a:xfrm>
          <a:prstGeom prst="donut">
            <a:avLst>
              <a:gd name="adj" fmla="val 6053"/>
            </a:avLst>
          </a:prstGeom>
          <a:solidFill>
            <a:srgbClr val="9BF8F2"/>
          </a:solid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sp macro="" textlink="'Pivot Tables'!AZ10">
        <xdr:nvSpPr>
          <xdr:cNvPr id="141" name="Button Name">
            <a:extLst>
              <a:ext uri="{FF2B5EF4-FFF2-40B4-BE49-F238E27FC236}">
                <a16:creationId xmlns:a16="http://schemas.microsoft.com/office/drawing/2014/main" id="{0A5D5212-9410-3143-98A7-C95442E44DAE}"/>
              </a:ext>
            </a:extLst>
          </xdr:cNvPr>
          <xdr:cNvSpPr txBox="1"/>
        </xdr:nvSpPr>
        <xdr:spPr>
          <a:xfrm rot="2391584">
            <a:off x="10627657" y="2718520"/>
            <a:ext cx="497543" cy="221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BB124D-5E05-4D23-A914-D81A4A60C526}" type="TxLink">
              <a:rPr lang="en-US" sz="1100" b="0" i="0" u="none" strike="noStrike">
                <a:solidFill>
                  <a:schemeClr val="bg1"/>
                </a:solidFill>
                <a:latin typeface="Arial"/>
                <a:cs typeface="Arial"/>
              </a:rPr>
              <a:pPr algn="ctr"/>
              <a:t>18%</a:t>
            </a:fld>
            <a:endParaRPr lang="en-GB" sz="1100">
              <a:solidFill>
                <a:schemeClr val="bg1"/>
              </a:solidFill>
            </a:endParaRPr>
          </a:p>
        </xdr:txBody>
      </xdr:sp>
    </xdr:grpSp>
    <xdr:clientData/>
  </xdr:twoCellAnchor>
  <xdr:twoCellAnchor editAs="absolute">
    <xdr:from>
      <xdr:col>6</xdr:col>
      <xdr:colOff>352425</xdr:colOff>
      <xdr:row>3</xdr:row>
      <xdr:rowOff>85725</xdr:rowOff>
    </xdr:from>
    <xdr:to>
      <xdr:col>20</xdr:col>
      <xdr:colOff>409014</xdr:colOff>
      <xdr:row>43</xdr:row>
      <xdr:rowOff>161925</xdr:rowOff>
    </xdr:to>
    <xdr:graphicFrame macro="">
      <xdr:nvGraphicFramePr>
        <xdr:cNvPr id="36" name="Chart 35">
          <a:extLst>
            <a:ext uri="{FF2B5EF4-FFF2-40B4-BE49-F238E27FC236}">
              <a16:creationId xmlns:a16="http://schemas.microsoft.com/office/drawing/2014/main" id="{FB000DD7-0C1B-4B26-8329-AC413C354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15</xdr:col>
      <xdr:colOff>131235</xdr:colOff>
      <xdr:row>14</xdr:row>
      <xdr:rowOff>1</xdr:rowOff>
    </xdr:from>
    <xdr:to>
      <xdr:col>17</xdr:col>
      <xdr:colOff>288473</xdr:colOff>
      <xdr:row>19</xdr:row>
      <xdr:rowOff>48472</xdr:rowOff>
    </xdr:to>
    <xdr:grpSp>
      <xdr:nvGrpSpPr>
        <xdr:cNvPr id="137" name="Group 136">
          <a:extLst>
            <a:ext uri="{FF2B5EF4-FFF2-40B4-BE49-F238E27FC236}">
              <a16:creationId xmlns:a16="http://schemas.microsoft.com/office/drawing/2014/main" id="{3A4A4232-31A9-E232-B642-6287BD9E6224}"/>
            </a:ext>
          </a:extLst>
        </xdr:cNvPr>
        <xdr:cNvGrpSpPr/>
      </xdr:nvGrpSpPr>
      <xdr:grpSpPr>
        <a:xfrm>
          <a:off x="9635529" y="2551044"/>
          <a:ext cx="1424477" cy="959558"/>
          <a:chOff x="9745104" y="2572872"/>
          <a:chExt cx="1444805" cy="964979"/>
        </a:xfrm>
      </xdr:grpSpPr>
      <xdr:cxnSp macro="">
        <xdr:nvCxnSpPr>
          <xdr:cNvPr id="107" name="Straight Connector 106">
            <a:extLst>
              <a:ext uri="{FF2B5EF4-FFF2-40B4-BE49-F238E27FC236}">
                <a16:creationId xmlns:a16="http://schemas.microsoft.com/office/drawing/2014/main" id="{E4466A79-B058-D2F5-EB83-2E2B524EEA54}"/>
              </a:ext>
            </a:extLst>
          </xdr:cNvPr>
          <xdr:cNvCxnSpPr>
            <a:endCxn id="115" idx="3"/>
          </xdr:cNvCxnSpPr>
        </xdr:nvCxnSpPr>
        <xdr:spPr>
          <a:xfrm flipV="1">
            <a:off x="9745104" y="2987249"/>
            <a:ext cx="957793" cy="550602"/>
          </a:xfrm>
          <a:prstGeom prst="line">
            <a:avLst/>
          </a:prstGeom>
          <a:ln w="15875">
            <a:gradFill>
              <a:gsLst>
                <a:gs pos="25000">
                  <a:srgbClr val="0A0D80"/>
                </a:gs>
                <a:gs pos="65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15" name="Circle: Hollow 114">
            <a:extLst>
              <a:ext uri="{FF2B5EF4-FFF2-40B4-BE49-F238E27FC236}">
                <a16:creationId xmlns:a16="http://schemas.microsoft.com/office/drawing/2014/main" id="{E1C8DDC0-7B73-8F6B-17D6-0C7100EE74D4}"/>
              </a:ext>
            </a:extLst>
          </xdr:cNvPr>
          <xdr:cNvSpPr/>
        </xdr:nvSpPr>
        <xdr:spPr>
          <a:xfrm>
            <a:off x="10631862" y="2572872"/>
            <a:ext cx="485052" cy="485473"/>
          </a:xfrm>
          <a:prstGeom prst="donut">
            <a:avLst>
              <a:gd name="adj" fmla="val 6053"/>
            </a:avLst>
          </a:prstGeom>
          <a:solidFill>
            <a:srgbClr val="9BF8F2"/>
          </a:solid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sp macro="" textlink="'Pivot Tables'!AZ20">
        <xdr:nvSpPr>
          <xdr:cNvPr id="136" name="Button Name">
            <a:extLst>
              <a:ext uri="{FF2B5EF4-FFF2-40B4-BE49-F238E27FC236}">
                <a16:creationId xmlns:a16="http://schemas.microsoft.com/office/drawing/2014/main" id="{C831BEE0-5AAA-C6DB-8D07-F86914263C12}"/>
              </a:ext>
            </a:extLst>
          </xdr:cNvPr>
          <xdr:cNvSpPr txBox="1"/>
        </xdr:nvSpPr>
        <xdr:spPr>
          <a:xfrm>
            <a:off x="10558467" y="2710570"/>
            <a:ext cx="631442" cy="2243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A5EF4F-0652-45E0-8325-020256C3405E}" type="TxLink">
              <a:rPr lang="en-US" sz="1100" b="0" i="0" u="none" strike="noStrike">
                <a:solidFill>
                  <a:schemeClr val="bg1"/>
                </a:solidFill>
                <a:latin typeface="Arial"/>
                <a:cs typeface="Arial"/>
              </a:rPr>
              <a:pPr algn="ctr"/>
              <a:t>11%</a:t>
            </a:fld>
            <a:endParaRPr lang="en-GB" sz="1100">
              <a:solidFill>
                <a:schemeClr val="bg1"/>
              </a:solidFill>
            </a:endParaRPr>
          </a:p>
        </xdr:txBody>
      </xdr:sp>
    </xdr:grpSp>
    <xdr:clientData/>
  </xdr:twoCellAnchor>
  <xdr:twoCellAnchor>
    <xdr:from>
      <xdr:col>0</xdr:col>
      <xdr:colOff>409003</xdr:colOff>
      <xdr:row>5</xdr:row>
      <xdr:rowOff>161925</xdr:rowOff>
    </xdr:from>
    <xdr:to>
      <xdr:col>3</xdr:col>
      <xdr:colOff>41338</xdr:colOff>
      <xdr:row>8</xdr:row>
      <xdr:rowOff>41148</xdr:rowOff>
    </xdr:to>
    <xdr:grpSp>
      <xdr:nvGrpSpPr>
        <xdr:cNvPr id="13" name="Group 12">
          <a:extLst>
            <a:ext uri="{FF2B5EF4-FFF2-40B4-BE49-F238E27FC236}">
              <a16:creationId xmlns:a16="http://schemas.microsoft.com/office/drawing/2014/main" id="{51E73DCF-11C3-1F6E-5455-98D9CD22C425}"/>
            </a:ext>
          </a:extLst>
        </xdr:cNvPr>
        <xdr:cNvGrpSpPr/>
      </xdr:nvGrpSpPr>
      <xdr:grpSpPr>
        <a:xfrm>
          <a:off x="409003" y="1073012"/>
          <a:ext cx="1533194" cy="425875"/>
          <a:chOff x="409003" y="1114425"/>
          <a:chExt cx="1412149" cy="450723"/>
        </a:xfrm>
      </xdr:grpSpPr>
      <xdr:sp macro="" textlink="">
        <xdr:nvSpPr>
          <xdr:cNvPr id="31" name="Rectangle: Rounded Corners 30">
            <a:extLst>
              <a:ext uri="{FF2B5EF4-FFF2-40B4-BE49-F238E27FC236}">
                <a16:creationId xmlns:a16="http://schemas.microsoft.com/office/drawing/2014/main" id="{BE5333E9-A18E-44DF-B9A9-5C4F18B07513}"/>
              </a:ext>
            </a:extLst>
          </xdr:cNvPr>
          <xdr:cNvSpPr/>
        </xdr:nvSpPr>
        <xdr:spPr>
          <a:xfrm>
            <a:off x="409003" y="1114425"/>
            <a:ext cx="1412149" cy="450723"/>
          </a:xfrm>
          <a:prstGeom prst="roundRect">
            <a:avLst>
              <a:gd name="adj" fmla="val 50000"/>
            </a:avLst>
          </a:prstGeom>
          <a:solidFill>
            <a:srgbClr val="194AF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2" name="Button Name">
            <a:extLst>
              <a:ext uri="{FF2B5EF4-FFF2-40B4-BE49-F238E27FC236}">
                <a16:creationId xmlns:a16="http://schemas.microsoft.com/office/drawing/2014/main" id="{A013CAE1-642F-4629-A9D1-DF3E310F4993}"/>
              </a:ext>
            </a:extLst>
          </xdr:cNvPr>
          <xdr:cNvSpPr txBox="1"/>
        </xdr:nvSpPr>
        <xdr:spPr>
          <a:xfrm>
            <a:off x="439102" y="1132713"/>
            <a:ext cx="1351951" cy="414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a:solidFill>
                  <a:schemeClr val="bg1"/>
                </a:solidFill>
              </a:rPr>
              <a:t>Income Sources</a:t>
            </a:r>
          </a:p>
        </xdr:txBody>
      </xdr:sp>
    </xdr:grpSp>
    <xdr:clientData/>
  </xdr:twoCellAnchor>
  <xdr:twoCellAnchor editAs="absolute">
    <xdr:from>
      <xdr:col>0</xdr:col>
      <xdr:colOff>401002</xdr:colOff>
      <xdr:row>8</xdr:row>
      <xdr:rowOff>98298</xdr:rowOff>
    </xdr:from>
    <xdr:to>
      <xdr:col>5</xdr:col>
      <xdr:colOff>320040</xdr:colOff>
      <xdr:row>14</xdr:row>
      <xdr:rowOff>3810</xdr:rowOff>
    </xdr:to>
    <xdr:sp macro="" textlink="">
      <xdr:nvSpPr>
        <xdr:cNvPr id="34" name="Button Name">
          <a:extLst>
            <a:ext uri="{FF2B5EF4-FFF2-40B4-BE49-F238E27FC236}">
              <a16:creationId xmlns:a16="http://schemas.microsoft.com/office/drawing/2014/main" id="{FE15720D-B0C6-4BA6-ABD1-2058E62882B9}"/>
            </a:ext>
          </a:extLst>
        </xdr:cNvPr>
        <xdr:cNvSpPr txBox="1"/>
      </xdr:nvSpPr>
      <xdr:spPr>
        <a:xfrm>
          <a:off x="401002" y="1546098"/>
          <a:ext cx="3109913" cy="991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200">
              <a:solidFill>
                <a:schemeClr val="bg1"/>
              </a:solidFill>
            </a:rPr>
            <a:t>Grand total</a:t>
          </a:r>
          <a:r>
            <a:rPr lang="en-GB" sz="1200" baseline="0">
              <a:solidFill>
                <a:schemeClr val="bg1"/>
              </a:solidFill>
            </a:rPr>
            <a:t> of income, and their breakdowns showing the achievements percentage and highlight for most valuable source. Marketing strategies, and operating profits</a:t>
          </a:r>
          <a:endParaRPr lang="en-GB" sz="1200">
            <a:solidFill>
              <a:schemeClr val="bg1"/>
            </a:solidFill>
          </a:endParaRPr>
        </a:p>
      </xdr:txBody>
    </xdr:sp>
    <xdr:clientData/>
  </xdr:twoCellAnchor>
  <xdr:twoCellAnchor editAs="absolute">
    <xdr:from>
      <xdr:col>0</xdr:col>
      <xdr:colOff>407730</xdr:colOff>
      <xdr:row>13</xdr:row>
      <xdr:rowOff>131446</xdr:rowOff>
    </xdr:from>
    <xdr:to>
      <xdr:col>5</xdr:col>
      <xdr:colOff>236220</xdr:colOff>
      <xdr:row>16</xdr:row>
      <xdr:rowOff>28575</xdr:rowOff>
    </xdr:to>
    <mc:AlternateContent xmlns:mc="http://schemas.openxmlformats.org/markup-compatibility/2006">
      <mc:Choice xmlns:a14="http://schemas.microsoft.com/office/drawing/2010/main" Requires="a14">
        <xdr:graphicFrame macro="">
          <xdr:nvGraphicFramePr>
            <xdr:cNvPr id="37" name="Year">
              <a:extLst>
                <a:ext uri="{FF2B5EF4-FFF2-40B4-BE49-F238E27FC236}">
                  <a16:creationId xmlns:a16="http://schemas.microsoft.com/office/drawing/2014/main" id="{D999EA23-8FA3-43A5-8F64-931D6A6F9B5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07730" y="2500272"/>
              <a:ext cx="2996588" cy="4437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352493</xdr:colOff>
      <xdr:row>17</xdr:row>
      <xdr:rowOff>64964</xdr:rowOff>
    </xdr:from>
    <xdr:to>
      <xdr:col>5</xdr:col>
      <xdr:colOff>29582</xdr:colOff>
      <xdr:row>25</xdr:row>
      <xdr:rowOff>28542</xdr:rowOff>
    </xdr:to>
    <xdr:grpSp>
      <xdr:nvGrpSpPr>
        <xdr:cNvPr id="130" name="Group 129">
          <a:extLst>
            <a:ext uri="{FF2B5EF4-FFF2-40B4-BE49-F238E27FC236}">
              <a16:creationId xmlns:a16="http://schemas.microsoft.com/office/drawing/2014/main" id="{8F13BF93-7BED-0D58-8F60-4C4DB3D70167}"/>
            </a:ext>
          </a:extLst>
        </xdr:cNvPr>
        <xdr:cNvGrpSpPr/>
      </xdr:nvGrpSpPr>
      <xdr:grpSpPr>
        <a:xfrm>
          <a:off x="352493" y="3162660"/>
          <a:ext cx="2845187" cy="1421317"/>
          <a:chOff x="352493" y="3189164"/>
          <a:chExt cx="2881971" cy="1433790"/>
        </a:xfrm>
      </xdr:grpSpPr>
      <xdr:sp macro="" textlink="">
        <xdr:nvSpPr>
          <xdr:cNvPr id="35" name="Button Name">
            <a:extLst>
              <a:ext uri="{FF2B5EF4-FFF2-40B4-BE49-F238E27FC236}">
                <a16:creationId xmlns:a16="http://schemas.microsoft.com/office/drawing/2014/main" id="{789D2252-386F-4D7F-9B88-A31B46707C91}"/>
              </a:ext>
            </a:extLst>
          </xdr:cNvPr>
          <xdr:cNvSpPr txBox="1"/>
        </xdr:nvSpPr>
        <xdr:spPr>
          <a:xfrm>
            <a:off x="352494" y="3189164"/>
            <a:ext cx="2871390" cy="389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a:solidFill>
                  <a:schemeClr val="bg1"/>
                </a:solidFill>
              </a:rPr>
              <a:t>Financial Statistics</a:t>
            </a:r>
          </a:p>
        </xdr:txBody>
      </xdr:sp>
      <xdr:sp macro="" textlink="'Pivot Tables'!R7">
        <xdr:nvSpPr>
          <xdr:cNvPr id="39" name="Button Name">
            <a:extLst>
              <a:ext uri="{FF2B5EF4-FFF2-40B4-BE49-F238E27FC236}">
                <a16:creationId xmlns:a16="http://schemas.microsoft.com/office/drawing/2014/main" id="{FB2CD9DF-6349-4631-A345-3DD1AC6DBF17}"/>
              </a:ext>
            </a:extLst>
          </xdr:cNvPr>
          <xdr:cNvSpPr txBox="1"/>
        </xdr:nvSpPr>
        <xdr:spPr>
          <a:xfrm>
            <a:off x="352493" y="3676500"/>
            <a:ext cx="2881971" cy="552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E86C50E-D9D4-4DDD-A34B-B1BCE140CDB6}" type="TxLink">
              <a:rPr lang="en-US" sz="4800" b="0" i="0" u="none" strike="noStrike">
                <a:solidFill>
                  <a:schemeClr val="bg1"/>
                </a:solidFill>
                <a:latin typeface="Arial"/>
                <a:cs typeface="Arial"/>
              </a:rPr>
              <a:pPr algn="l"/>
              <a:t>898,932</a:t>
            </a:fld>
            <a:endParaRPr lang="en-GB" sz="4800">
              <a:solidFill>
                <a:schemeClr val="bg1"/>
              </a:solidFill>
            </a:endParaRPr>
          </a:p>
        </xdr:txBody>
      </xdr:sp>
      <xdr:sp macro="" textlink="">
        <xdr:nvSpPr>
          <xdr:cNvPr id="40" name="Button Name">
            <a:extLst>
              <a:ext uri="{FF2B5EF4-FFF2-40B4-BE49-F238E27FC236}">
                <a16:creationId xmlns:a16="http://schemas.microsoft.com/office/drawing/2014/main" id="{74169CA4-E868-42F5-9739-933C1D2A2D49}"/>
              </a:ext>
            </a:extLst>
          </xdr:cNvPr>
          <xdr:cNvSpPr txBox="1"/>
        </xdr:nvSpPr>
        <xdr:spPr>
          <a:xfrm>
            <a:off x="372277" y="4228638"/>
            <a:ext cx="1301793" cy="384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400">
                <a:solidFill>
                  <a:schemeClr val="bg1"/>
                </a:solidFill>
              </a:rPr>
              <a:t>Income Target</a:t>
            </a:r>
          </a:p>
        </xdr:txBody>
      </xdr:sp>
      <xdr:sp macro="" textlink="'Pivot Tables'!Q7">
        <xdr:nvSpPr>
          <xdr:cNvPr id="41" name="Button Name">
            <a:extLst>
              <a:ext uri="{FF2B5EF4-FFF2-40B4-BE49-F238E27FC236}">
                <a16:creationId xmlns:a16="http://schemas.microsoft.com/office/drawing/2014/main" id="{DF49C2F1-7C84-4984-97E6-646F89012C82}"/>
              </a:ext>
            </a:extLst>
          </xdr:cNvPr>
          <xdr:cNvSpPr txBox="1"/>
        </xdr:nvSpPr>
        <xdr:spPr>
          <a:xfrm>
            <a:off x="1631402" y="4236370"/>
            <a:ext cx="1301757" cy="386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D70B7D6-E4DC-4243-899D-2AE2B5C95667}" type="TxLink">
              <a:rPr lang="en-US" sz="1100" b="0" i="0" u="none" strike="noStrike">
                <a:solidFill>
                  <a:schemeClr val="bg1"/>
                </a:solidFill>
                <a:latin typeface="Arial"/>
                <a:cs typeface="Arial"/>
              </a:rPr>
              <a:pPr algn="l"/>
              <a:t>720,883</a:t>
            </a:fld>
            <a:endParaRPr lang="en-GB" sz="1400">
              <a:solidFill>
                <a:schemeClr val="bg1"/>
              </a:solidFill>
            </a:endParaRPr>
          </a:p>
        </xdr:txBody>
      </xdr:sp>
    </xdr:grpSp>
    <xdr:clientData/>
  </xdr:twoCellAnchor>
  <xdr:twoCellAnchor editAs="absolute">
    <xdr:from>
      <xdr:col>8</xdr:col>
      <xdr:colOff>486966</xdr:colOff>
      <xdr:row>12</xdr:row>
      <xdr:rowOff>11176</xdr:rowOff>
    </xdr:from>
    <xdr:to>
      <xdr:col>9</xdr:col>
      <xdr:colOff>609600</xdr:colOff>
      <xdr:row>12</xdr:row>
      <xdr:rowOff>174811</xdr:rowOff>
    </xdr:to>
    <xdr:sp macro="" textlink="">
      <xdr:nvSpPr>
        <xdr:cNvPr id="129" name="Button Name">
          <a:extLst>
            <a:ext uri="{FF2B5EF4-FFF2-40B4-BE49-F238E27FC236}">
              <a16:creationId xmlns:a16="http://schemas.microsoft.com/office/drawing/2014/main" id="{9F7292DB-0AC3-60CD-758D-952BFFD7B71A}"/>
            </a:ext>
          </a:extLst>
        </xdr:cNvPr>
        <xdr:cNvSpPr txBox="1"/>
      </xdr:nvSpPr>
      <xdr:spPr>
        <a:xfrm>
          <a:off x="5592366" y="2182876"/>
          <a:ext cx="760809" cy="163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0" i="0" u="none" strike="noStrike">
              <a:solidFill>
                <a:schemeClr val="bg1"/>
              </a:solidFill>
              <a:effectLst/>
              <a:latin typeface="+mn-lt"/>
              <a:ea typeface="+mn-ea"/>
              <a:cs typeface="+mn-cs"/>
            </a:rPr>
            <a:t>Licensing</a:t>
          </a:r>
          <a:r>
            <a:rPr lang="en-GB">
              <a:solidFill>
                <a:schemeClr val="bg1"/>
              </a:solidFill>
            </a:rPr>
            <a:t> </a:t>
          </a:r>
          <a:endParaRPr lang="en-GB" sz="1100">
            <a:solidFill>
              <a:schemeClr val="bg1"/>
            </a:solidFill>
          </a:endParaRPr>
        </a:p>
      </xdr:txBody>
    </xdr:sp>
    <xdr:clientData/>
  </xdr:twoCellAnchor>
  <xdr:twoCellAnchor editAs="absolute">
    <xdr:from>
      <xdr:col>0</xdr:col>
      <xdr:colOff>217170</xdr:colOff>
      <xdr:row>24</xdr:row>
      <xdr:rowOff>19051</xdr:rowOff>
    </xdr:from>
    <xdr:to>
      <xdr:col>4</xdr:col>
      <xdr:colOff>371475</xdr:colOff>
      <xdr:row>30</xdr:row>
      <xdr:rowOff>131447</xdr:rowOff>
    </xdr:to>
    <xdr:graphicFrame macro="">
      <xdr:nvGraphicFramePr>
        <xdr:cNvPr id="56" name="Chart 55">
          <a:extLst>
            <a:ext uri="{FF2B5EF4-FFF2-40B4-BE49-F238E27FC236}">
              <a16:creationId xmlns:a16="http://schemas.microsoft.com/office/drawing/2014/main" id="{886E0DFA-AAAD-4A28-B396-6EE7DCA76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0</xdr:col>
      <xdr:colOff>328613</xdr:colOff>
      <xdr:row>30</xdr:row>
      <xdr:rowOff>152400</xdr:rowOff>
    </xdr:from>
    <xdr:to>
      <xdr:col>4</xdr:col>
      <xdr:colOff>630490</xdr:colOff>
      <xdr:row>32</xdr:row>
      <xdr:rowOff>174801</xdr:rowOff>
    </xdr:to>
    <xdr:sp macro="" textlink="">
      <xdr:nvSpPr>
        <xdr:cNvPr id="58" name="Button Name">
          <a:extLst>
            <a:ext uri="{FF2B5EF4-FFF2-40B4-BE49-F238E27FC236}">
              <a16:creationId xmlns:a16="http://schemas.microsoft.com/office/drawing/2014/main" id="{A8ADB56E-1302-4A70-B771-1764EC73761B}"/>
            </a:ext>
          </a:extLst>
        </xdr:cNvPr>
        <xdr:cNvSpPr txBox="1"/>
      </xdr:nvSpPr>
      <xdr:spPr>
        <a:xfrm>
          <a:off x="328613" y="5581650"/>
          <a:ext cx="2854577" cy="384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800">
              <a:solidFill>
                <a:schemeClr val="bg1"/>
              </a:solidFill>
            </a:rPr>
            <a:t>Quantity of Item's</a:t>
          </a:r>
        </a:p>
      </xdr:txBody>
    </xdr:sp>
    <xdr:clientData/>
  </xdr:twoCellAnchor>
  <xdr:twoCellAnchor editAs="absolute">
    <xdr:from>
      <xdr:col>0</xdr:col>
      <xdr:colOff>527736</xdr:colOff>
      <xdr:row>32</xdr:row>
      <xdr:rowOff>123861</xdr:rowOff>
    </xdr:from>
    <xdr:to>
      <xdr:col>5</xdr:col>
      <xdr:colOff>59767</xdr:colOff>
      <xdr:row>42</xdr:row>
      <xdr:rowOff>94519</xdr:rowOff>
    </xdr:to>
    <xdr:grpSp>
      <xdr:nvGrpSpPr>
        <xdr:cNvPr id="12" name="Group 11">
          <a:extLst>
            <a:ext uri="{FF2B5EF4-FFF2-40B4-BE49-F238E27FC236}">
              <a16:creationId xmlns:a16="http://schemas.microsoft.com/office/drawing/2014/main" id="{3F034D37-92D8-4362-AEE8-1D497F484508}"/>
            </a:ext>
          </a:extLst>
        </xdr:cNvPr>
        <xdr:cNvGrpSpPr/>
      </xdr:nvGrpSpPr>
      <xdr:grpSpPr>
        <a:xfrm>
          <a:off x="527736" y="5954818"/>
          <a:ext cx="2700129" cy="1792831"/>
          <a:chOff x="376948" y="5963839"/>
          <a:chExt cx="2702349" cy="1793777"/>
        </a:xfrm>
      </xdr:grpSpPr>
      <xdr:grpSp>
        <xdr:nvGrpSpPr>
          <xdr:cNvPr id="11" name="Group 10">
            <a:extLst>
              <a:ext uri="{FF2B5EF4-FFF2-40B4-BE49-F238E27FC236}">
                <a16:creationId xmlns:a16="http://schemas.microsoft.com/office/drawing/2014/main" id="{FA909152-C0A1-42F9-A2AD-35A765952DEF}"/>
              </a:ext>
            </a:extLst>
          </xdr:cNvPr>
          <xdr:cNvGrpSpPr/>
        </xdr:nvGrpSpPr>
        <xdr:grpSpPr>
          <a:xfrm>
            <a:off x="376948" y="5963840"/>
            <a:ext cx="1000371" cy="1793773"/>
            <a:chOff x="376948" y="5900838"/>
            <a:chExt cx="1000788" cy="1774085"/>
          </a:xfrm>
        </xdr:grpSpPr>
        <xdr:sp macro="" textlink="'Pivot Tables'!H7">
          <xdr:nvSpPr>
            <xdr:cNvPr id="45" name="Button Name">
              <a:extLst>
                <a:ext uri="{FF2B5EF4-FFF2-40B4-BE49-F238E27FC236}">
                  <a16:creationId xmlns:a16="http://schemas.microsoft.com/office/drawing/2014/main" id="{4E36F12C-35AB-487C-A13B-60D4EBFB3EDA}"/>
                </a:ext>
              </a:extLst>
            </xdr:cNvPr>
            <xdr:cNvSpPr txBox="1"/>
          </xdr:nvSpPr>
          <xdr:spPr>
            <a:xfrm>
              <a:off x="376950" y="5900838"/>
              <a:ext cx="1000786" cy="289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AF2CEC5-B908-4B15-804F-48E37465824B}" type="TxLink">
                <a:rPr lang="en-US" sz="1000" b="0" i="0" u="none" strike="noStrike">
                  <a:solidFill>
                    <a:schemeClr val="bg1"/>
                  </a:solidFill>
                  <a:latin typeface="Arial"/>
                  <a:cs typeface="Arial"/>
                </a:rPr>
                <a:pPr algn="l"/>
                <a:t>Usage fees</a:t>
              </a:fld>
              <a:endParaRPr lang="en-GB" sz="1400">
                <a:solidFill>
                  <a:schemeClr val="bg1"/>
                </a:solidFill>
              </a:endParaRPr>
            </a:p>
          </xdr:txBody>
        </xdr:sp>
        <xdr:sp macro="" textlink="'Pivot Tables'!H8">
          <xdr:nvSpPr>
            <xdr:cNvPr id="46" name="Button Name">
              <a:extLst>
                <a:ext uri="{FF2B5EF4-FFF2-40B4-BE49-F238E27FC236}">
                  <a16:creationId xmlns:a16="http://schemas.microsoft.com/office/drawing/2014/main" id="{58F7EB9F-65DD-4ED9-AAEB-2DD59841C4AD}"/>
                </a:ext>
              </a:extLst>
            </xdr:cNvPr>
            <xdr:cNvSpPr txBox="1"/>
          </xdr:nvSpPr>
          <xdr:spPr>
            <a:xfrm>
              <a:off x="376950" y="6198163"/>
              <a:ext cx="1000786" cy="289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2953ACE-1AA8-4B21-9B10-E884FB281007}" type="TxLink">
                <a:rPr lang="en-US" sz="1000" b="0" i="0" u="none" strike="noStrike">
                  <a:solidFill>
                    <a:schemeClr val="bg1"/>
                  </a:solidFill>
                  <a:latin typeface="Arial"/>
                  <a:cs typeface="Arial"/>
                </a:rPr>
                <a:pPr algn="l"/>
                <a:t>Subscription</a:t>
              </a:fld>
              <a:endParaRPr lang="en-GB" sz="1400">
                <a:solidFill>
                  <a:schemeClr val="bg1"/>
                </a:solidFill>
              </a:endParaRPr>
            </a:p>
          </xdr:txBody>
        </xdr:sp>
        <xdr:sp macro="" textlink="'Pivot Tables'!H9">
          <xdr:nvSpPr>
            <xdr:cNvPr id="47" name="Button Name">
              <a:extLst>
                <a:ext uri="{FF2B5EF4-FFF2-40B4-BE49-F238E27FC236}">
                  <a16:creationId xmlns:a16="http://schemas.microsoft.com/office/drawing/2014/main" id="{2BFD5E12-C1E9-4FB2-81AC-A81EE8486716}"/>
                </a:ext>
              </a:extLst>
            </xdr:cNvPr>
            <xdr:cNvSpPr txBox="1"/>
          </xdr:nvSpPr>
          <xdr:spPr>
            <a:xfrm>
              <a:off x="376950" y="6494877"/>
              <a:ext cx="1000786" cy="289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7B4A0A3-7576-4753-BAAA-224996DA72BF}" type="TxLink">
                <a:rPr lang="en-US" sz="1000" b="0" i="0" u="none" strike="noStrike">
                  <a:solidFill>
                    <a:schemeClr val="bg1"/>
                  </a:solidFill>
                  <a:latin typeface="Arial"/>
                  <a:cs typeface="Arial"/>
                </a:rPr>
                <a:pPr algn="l"/>
                <a:t>Renting</a:t>
              </a:fld>
              <a:endParaRPr lang="en-GB" sz="1400">
                <a:solidFill>
                  <a:schemeClr val="bg1"/>
                </a:solidFill>
              </a:endParaRPr>
            </a:p>
          </xdr:txBody>
        </xdr:sp>
        <xdr:sp macro="" textlink="'Pivot Tables'!H10">
          <xdr:nvSpPr>
            <xdr:cNvPr id="48" name="Button Name">
              <a:extLst>
                <a:ext uri="{FF2B5EF4-FFF2-40B4-BE49-F238E27FC236}">
                  <a16:creationId xmlns:a16="http://schemas.microsoft.com/office/drawing/2014/main" id="{A241E70D-7573-4D65-BFD7-CBFA1FDA4356}"/>
                </a:ext>
              </a:extLst>
            </xdr:cNvPr>
            <xdr:cNvSpPr txBox="1"/>
          </xdr:nvSpPr>
          <xdr:spPr>
            <a:xfrm>
              <a:off x="376950" y="6792197"/>
              <a:ext cx="1000786" cy="289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F5C3410-173D-46A0-BA6D-D813C3ECE21A}" type="TxLink">
                <a:rPr lang="en-US" sz="1000" b="0" i="0" u="none" strike="noStrike">
                  <a:solidFill>
                    <a:schemeClr val="bg1"/>
                  </a:solidFill>
                  <a:latin typeface="Arial"/>
                  <a:cs typeface="Arial"/>
                </a:rPr>
                <a:pPr algn="l"/>
                <a:t>Licensing</a:t>
              </a:fld>
              <a:endParaRPr lang="en-GB" sz="1400">
                <a:solidFill>
                  <a:schemeClr val="bg1"/>
                </a:solidFill>
              </a:endParaRPr>
            </a:p>
          </xdr:txBody>
        </xdr:sp>
        <xdr:sp macro="" textlink="'Pivot Tables'!H11">
          <xdr:nvSpPr>
            <xdr:cNvPr id="49" name="Button Name">
              <a:extLst>
                <a:ext uri="{FF2B5EF4-FFF2-40B4-BE49-F238E27FC236}">
                  <a16:creationId xmlns:a16="http://schemas.microsoft.com/office/drawing/2014/main" id="{1D68430F-BD90-4042-92F3-7D36096D822D}"/>
                </a:ext>
              </a:extLst>
            </xdr:cNvPr>
            <xdr:cNvSpPr txBox="1"/>
          </xdr:nvSpPr>
          <xdr:spPr>
            <a:xfrm>
              <a:off x="376948" y="7088911"/>
              <a:ext cx="1000787" cy="289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A720E45-101F-402A-B367-4E0FF41E3BB8}" type="TxLink">
                <a:rPr lang="en-US" sz="1000" b="0" i="0" u="none" strike="noStrike">
                  <a:solidFill>
                    <a:schemeClr val="bg1"/>
                  </a:solidFill>
                  <a:latin typeface="Arial"/>
                  <a:cs typeface="Arial"/>
                </a:rPr>
                <a:pPr algn="l"/>
                <a:t>Asset sale</a:t>
              </a:fld>
              <a:endParaRPr lang="en-GB" sz="1400">
                <a:solidFill>
                  <a:schemeClr val="bg1"/>
                </a:solidFill>
              </a:endParaRPr>
            </a:p>
          </xdr:txBody>
        </xdr:sp>
        <xdr:sp macro="" textlink="'Pivot Tables'!H12">
          <xdr:nvSpPr>
            <xdr:cNvPr id="50" name="Button Name">
              <a:extLst>
                <a:ext uri="{FF2B5EF4-FFF2-40B4-BE49-F238E27FC236}">
                  <a16:creationId xmlns:a16="http://schemas.microsoft.com/office/drawing/2014/main" id="{A4AC7281-816A-4FDA-99FC-CAF2D203F84C}"/>
                </a:ext>
              </a:extLst>
            </xdr:cNvPr>
            <xdr:cNvSpPr txBox="1"/>
          </xdr:nvSpPr>
          <xdr:spPr>
            <a:xfrm>
              <a:off x="376950" y="7385626"/>
              <a:ext cx="1000786" cy="289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198B15A-4847-43AB-B9DD-281D47850423}" type="TxLink">
                <a:rPr lang="en-US" sz="1000" b="0" i="0" u="none" strike="noStrike">
                  <a:solidFill>
                    <a:schemeClr val="bg1"/>
                  </a:solidFill>
                  <a:latin typeface="Arial"/>
                  <a:cs typeface="Arial"/>
                </a:rPr>
                <a:pPr algn="l"/>
                <a:t>Advertising</a:t>
              </a:fld>
              <a:endParaRPr lang="en-GB" sz="1400">
                <a:solidFill>
                  <a:schemeClr val="bg1"/>
                </a:solidFill>
              </a:endParaRPr>
            </a:p>
          </xdr:txBody>
        </xdr:sp>
      </xdr:grpSp>
      <xdr:grpSp>
        <xdr:nvGrpSpPr>
          <xdr:cNvPr id="53" name="Group 52">
            <a:extLst>
              <a:ext uri="{FF2B5EF4-FFF2-40B4-BE49-F238E27FC236}">
                <a16:creationId xmlns:a16="http://schemas.microsoft.com/office/drawing/2014/main" id="{82D2904E-DDB1-4FE1-99B2-68652F9BF38E}"/>
              </a:ext>
            </a:extLst>
          </xdr:cNvPr>
          <xdr:cNvGrpSpPr/>
        </xdr:nvGrpSpPr>
        <xdr:grpSpPr>
          <a:xfrm>
            <a:off x="2259163" y="5963839"/>
            <a:ext cx="820134" cy="1793775"/>
            <a:chOff x="376948" y="5886708"/>
            <a:chExt cx="1667887" cy="1774087"/>
          </a:xfrm>
        </xdr:grpSpPr>
        <xdr:sp macro="" textlink="'Pivot Tables'!N7">
          <xdr:nvSpPr>
            <xdr:cNvPr id="57" name="Button Name">
              <a:extLst>
                <a:ext uri="{FF2B5EF4-FFF2-40B4-BE49-F238E27FC236}">
                  <a16:creationId xmlns:a16="http://schemas.microsoft.com/office/drawing/2014/main" id="{6F88AF90-7395-4CB7-B4A0-1E2549417791}"/>
                </a:ext>
              </a:extLst>
            </xdr:cNvPr>
            <xdr:cNvSpPr txBox="1"/>
          </xdr:nvSpPr>
          <xdr:spPr>
            <a:xfrm>
              <a:off x="376948" y="5886708"/>
              <a:ext cx="1667887" cy="289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2F6CF-A701-488C-A9B4-C2E14F58EB97}" type="TxLink">
                <a:rPr lang="en-US" sz="1000" b="0" i="0" u="none" strike="noStrike">
                  <a:solidFill>
                    <a:schemeClr val="bg1"/>
                  </a:solidFill>
                  <a:latin typeface="Arial"/>
                  <a:cs typeface="Arial"/>
                </a:rPr>
                <a:pPr algn="ctr"/>
                <a:t> 11,856 </a:t>
              </a:fld>
              <a:endParaRPr lang="en-GB" sz="1400">
                <a:solidFill>
                  <a:schemeClr val="bg1"/>
                </a:solidFill>
              </a:endParaRPr>
            </a:p>
          </xdr:txBody>
        </xdr:sp>
        <xdr:sp macro="" textlink="'Pivot Tables'!N8">
          <xdr:nvSpPr>
            <xdr:cNvPr id="59" name="Button Name">
              <a:extLst>
                <a:ext uri="{FF2B5EF4-FFF2-40B4-BE49-F238E27FC236}">
                  <a16:creationId xmlns:a16="http://schemas.microsoft.com/office/drawing/2014/main" id="{53430B20-321E-4BEE-B04C-DBA358D6BB1B}"/>
                </a:ext>
              </a:extLst>
            </xdr:cNvPr>
            <xdr:cNvSpPr txBox="1"/>
          </xdr:nvSpPr>
          <xdr:spPr>
            <a:xfrm>
              <a:off x="376948" y="6184034"/>
              <a:ext cx="1667887" cy="289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37ED7F-4761-476B-9DB2-DE8F05B674AD}" type="TxLink">
                <a:rPr lang="en-US" sz="1000" b="0" i="0" u="none" strike="noStrike">
                  <a:solidFill>
                    <a:schemeClr val="bg1"/>
                  </a:solidFill>
                  <a:latin typeface="Arial"/>
                  <a:cs typeface="Arial"/>
                </a:rPr>
                <a:pPr algn="ctr"/>
                <a:t> 13,188 </a:t>
              </a:fld>
              <a:endParaRPr lang="en-GB" sz="1400">
                <a:solidFill>
                  <a:schemeClr val="bg1"/>
                </a:solidFill>
              </a:endParaRPr>
            </a:p>
          </xdr:txBody>
        </xdr:sp>
        <xdr:sp macro="" textlink="'Pivot Tables'!N9">
          <xdr:nvSpPr>
            <xdr:cNvPr id="60" name="Button Name">
              <a:extLst>
                <a:ext uri="{FF2B5EF4-FFF2-40B4-BE49-F238E27FC236}">
                  <a16:creationId xmlns:a16="http://schemas.microsoft.com/office/drawing/2014/main" id="{C818F3B2-3587-44DF-825B-B84E7754BB2C}"/>
                </a:ext>
              </a:extLst>
            </xdr:cNvPr>
            <xdr:cNvSpPr txBox="1"/>
          </xdr:nvSpPr>
          <xdr:spPr>
            <a:xfrm>
              <a:off x="376948" y="6480747"/>
              <a:ext cx="1667887" cy="289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0B2753B-D32D-49EF-B82F-D73FC44524AB}" type="TxLink">
                <a:rPr lang="en-US" sz="1000" b="0" i="0" u="none" strike="noStrike">
                  <a:solidFill>
                    <a:schemeClr val="bg1"/>
                  </a:solidFill>
                  <a:latin typeface="Arial"/>
                  <a:cs typeface="Arial"/>
                </a:rPr>
                <a:pPr algn="ctr"/>
                <a:t> 16,488 </a:t>
              </a:fld>
              <a:endParaRPr lang="en-GB" sz="1400">
                <a:solidFill>
                  <a:schemeClr val="bg1"/>
                </a:solidFill>
              </a:endParaRPr>
            </a:p>
          </xdr:txBody>
        </xdr:sp>
        <xdr:sp macro="" textlink="'Pivot Tables'!N10">
          <xdr:nvSpPr>
            <xdr:cNvPr id="61" name="Button Name">
              <a:extLst>
                <a:ext uri="{FF2B5EF4-FFF2-40B4-BE49-F238E27FC236}">
                  <a16:creationId xmlns:a16="http://schemas.microsoft.com/office/drawing/2014/main" id="{8BEC320B-84D1-4248-BEAA-C71A28096A0E}"/>
                </a:ext>
              </a:extLst>
            </xdr:cNvPr>
            <xdr:cNvSpPr txBox="1"/>
          </xdr:nvSpPr>
          <xdr:spPr>
            <a:xfrm>
              <a:off x="376948" y="6778067"/>
              <a:ext cx="1667887" cy="289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47FBCA-29A0-4D43-803B-B7B2EC82A25D}" type="TxLink">
                <a:rPr lang="en-US" sz="1000" b="0" i="0" u="none" strike="noStrike">
                  <a:solidFill>
                    <a:schemeClr val="bg1"/>
                  </a:solidFill>
                  <a:latin typeface="Arial"/>
                  <a:cs typeface="Arial"/>
                </a:rPr>
                <a:pPr algn="ctr"/>
                <a:t> 72,768 </a:t>
              </a:fld>
              <a:endParaRPr lang="en-GB" sz="1400">
                <a:solidFill>
                  <a:schemeClr val="bg1"/>
                </a:solidFill>
              </a:endParaRPr>
            </a:p>
          </xdr:txBody>
        </xdr:sp>
        <xdr:sp macro="" textlink="'Pivot Tables'!N11">
          <xdr:nvSpPr>
            <xdr:cNvPr id="62" name="Button Name">
              <a:extLst>
                <a:ext uri="{FF2B5EF4-FFF2-40B4-BE49-F238E27FC236}">
                  <a16:creationId xmlns:a16="http://schemas.microsoft.com/office/drawing/2014/main" id="{88EA2021-2EDD-4C41-ACD7-33B25245909F}"/>
                </a:ext>
              </a:extLst>
            </xdr:cNvPr>
            <xdr:cNvSpPr txBox="1"/>
          </xdr:nvSpPr>
          <xdr:spPr>
            <a:xfrm>
              <a:off x="376948" y="7074781"/>
              <a:ext cx="1667887" cy="289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A5A2DA-761C-45B1-B657-21974632EF37}" type="TxLink">
                <a:rPr lang="en-US" sz="1000" b="0" i="0" u="none" strike="noStrike">
                  <a:solidFill>
                    <a:schemeClr val="bg1"/>
                  </a:solidFill>
                  <a:latin typeface="Arial"/>
                  <a:cs typeface="Arial"/>
                </a:rPr>
                <a:pPr algn="ctr"/>
                <a:t> 26 </a:t>
              </a:fld>
              <a:endParaRPr lang="en-GB" sz="1400">
                <a:solidFill>
                  <a:schemeClr val="bg1"/>
                </a:solidFill>
              </a:endParaRPr>
            </a:p>
          </xdr:txBody>
        </xdr:sp>
        <xdr:sp macro="" textlink="'Pivot Tables'!N12">
          <xdr:nvSpPr>
            <xdr:cNvPr id="63" name="Button Name">
              <a:extLst>
                <a:ext uri="{FF2B5EF4-FFF2-40B4-BE49-F238E27FC236}">
                  <a16:creationId xmlns:a16="http://schemas.microsoft.com/office/drawing/2014/main" id="{EFDABAEC-BFB7-4BC2-B528-A32BD4B0500B}"/>
                </a:ext>
              </a:extLst>
            </xdr:cNvPr>
            <xdr:cNvSpPr txBox="1"/>
          </xdr:nvSpPr>
          <xdr:spPr>
            <a:xfrm>
              <a:off x="376948" y="7371498"/>
              <a:ext cx="1667887" cy="289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2BBF51-37C6-4C56-8B5C-2728E71E839D}" type="TxLink">
                <a:rPr lang="en-US" sz="1000" b="0" i="0" u="none" strike="noStrike">
                  <a:solidFill>
                    <a:schemeClr val="bg1"/>
                  </a:solidFill>
                  <a:latin typeface="Arial"/>
                  <a:cs typeface="Arial"/>
                </a:rPr>
                <a:pPr algn="ctr"/>
                <a:t> 2,844 </a:t>
              </a:fld>
              <a:endParaRPr lang="en-GB" sz="1400">
                <a:solidFill>
                  <a:schemeClr val="bg1"/>
                </a:solidFill>
              </a:endParaRPr>
            </a:p>
          </xdr:txBody>
        </xdr:sp>
      </xdr:grpSp>
      <xdr:grpSp>
        <xdr:nvGrpSpPr>
          <xdr:cNvPr id="64" name="Group 63">
            <a:extLst>
              <a:ext uri="{FF2B5EF4-FFF2-40B4-BE49-F238E27FC236}">
                <a16:creationId xmlns:a16="http://schemas.microsoft.com/office/drawing/2014/main" id="{C38C8597-556D-4F41-9072-8EAF675E473B}"/>
              </a:ext>
            </a:extLst>
          </xdr:cNvPr>
          <xdr:cNvGrpSpPr/>
        </xdr:nvGrpSpPr>
        <xdr:grpSpPr>
          <a:xfrm>
            <a:off x="1372658" y="5963844"/>
            <a:ext cx="820134" cy="1793772"/>
            <a:chOff x="376947" y="5872587"/>
            <a:chExt cx="1667887" cy="1774086"/>
          </a:xfrm>
        </xdr:grpSpPr>
        <xdr:sp macro="" textlink="'Pivot Tables'!O7">
          <xdr:nvSpPr>
            <xdr:cNvPr id="65" name="Button Name">
              <a:extLst>
                <a:ext uri="{FF2B5EF4-FFF2-40B4-BE49-F238E27FC236}">
                  <a16:creationId xmlns:a16="http://schemas.microsoft.com/office/drawing/2014/main" id="{4C82765F-8BCE-4C94-9EAA-52514746610C}"/>
                </a:ext>
              </a:extLst>
            </xdr:cNvPr>
            <xdr:cNvSpPr txBox="1"/>
          </xdr:nvSpPr>
          <xdr:spPr>
            <a:xfrm>
              <a:off x="376947" y="5872587"/>
              <a:ext cx="1667887" cy="289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AADBD3-3C64-42D9-B1FB-BC1BBB350746}" type="TxLink">
                <a:rPr lang="en-US" sz="1000" b="0" i="0" u="none" strike="noStrike">
                  <a:solidFill>
                    <a:schemeClr val="bg1"/>
                  </a:solidFill>
                  <a:latin typeface="Arial"/>
                  <a:cs typeface="Arial"/>
                </a:rPr>
                <a:pPr algn="ctr"/>
                <a:t>10%</a:t>
              </a:fld>
              <a:endParaRPr lang="en-GB" sz="1400">
                <a:solidFill>
                  <a:schemeClr val="bg1"/>
                </a:solidFill>
              </a:endParaRPr>
            </a:p>
          </xdr:txBody>
        </xdr:sp>
        <xdr:sp macro="" textlink="'Pivot Tables'!O8">
          <xdr:nvSpPr>
            <xdr:cNvPr id="66" name="Button Name">
              <a:extLst>
                <a:ext uri="{FF2B5EF4-FFF2-40B4-BE49-F238E27FC236}">
                  <a16:creationId xmlns:a16="http://schemas.microsoft.com/office/drawing/2014/main" id="{26CF00AC-2C16-4990-A2E7-D3D689B9BA27}"/>
                </a:ext>
              </a:extLst>
            </xdr:cNvPr>
            <xdr:cNvSpPr txBox="1"/>
          </xdr:nvSpPr>
          <xdr:spPr>
            <a:xfrm>
              <a:off x="376947" y="6169911"/>
              <a:ext cx="1667887" cy="289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286180-BDCD-4489-AB0E-04E7DB1BD0CC}" type="TxLink">
                <a:rPr lang="en-US" sz="1000" b="0" i="0" u="none" strike="noStrike">
                  <a:solidFill>
                    <a:schemeClr val="bg1"/>
                  </a:solidFill>
                  <a:latin typeface="Arial"/>
                  <a:cs typeface="Arial"/>
                </a:rPr>
                <a:pPr algn="ctr"/>
                <a:t>11%</a:t>
              </a:fld>
              <a:endParaRPr lang="en-GB" sz="1400">
                <a:solidFill>
                  <a:schemeClr val="bg1"/>
                </a:solidFill>
              </a:endParaRPr>
            </a:p>
          </xdr:txBody>
        </xdr:sp>
        <xdr:sp macro="" textlink="'Pivot Tables'!O9">
          <xdr:nvSpPr>
            <xdr:cNvPr id="67" name="Button Name">
              <a:extLst>
                <a:ext uri="{FF2B5EF4-FFF2-40B4-BE49-F238E27FC236}">
                  <a16:creationId xmlns:a16="http://schemas.microsoft.com/office/drawing/2014/main" id="{6F48CE71-BCCE-437D-BC11-57E549C86898}"/>
                </a:ext>
              </a:extLst>
            </xdr:cNvPr>
            <xdr:cNvSpPr txBox="1"/>
          </xdr:nvSpPr>
          <xdr:spPr>
            <a:xfrm>
              <a:off x="376947" y="6466625"/>
              <a:ext cx="1667887" cy="289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E55530-93FF-4058-80D4-669D2B192AC9}" type="TxLink">
                <a:rPr lang="en-US" sz="1000" b="0" i="0" u="none" strike="noStrike">
                  <a:solidFill>
                    <a:schemeClr val="bg1"/>
                  </a:solidFill>
                  <a:latin typeface="Arial"/>
                  <a:cs typeface="Arial"/>
                </a:rPr>
                <a:pPr algn="ctr"/>
                <a:t>14%</a:t>
              </a:fld>
              <a:endParaRPr lang="en-GB" sz="1400">
                <a:solidFill>
                  <a:schemeClr val="bg1"/>
                </a:solidFill>
              </a:endParaRPr>
            </a:p>
          </xdr:txBody>
        </xdr:sp>
        <xdr:sp macro="" textlink="'Pivot Tables'!O10">
          <xdr:nvSpPr>
            <xdr:cNvPr id="68" name="Button Name">
              <a:extLst>
                <a:ext uri="{FF2B5EF4-FFF2-40B4-BE49-F238E27FC236}">
                  <a16:creationId xmlns:a16="http://schemas.microsoft.com/office/drawing/2014/main" id="{A76C9449-4B4E-4763-9A74-8EFB1BB3700C}"/>
                </a:ext>
              </a:extLst>
            </xdr:cNvPr>
            <xdr:cNvSpPr txBox="1"/>
          </xdr:nvSpPr>
          <xdr:spPr>
            <a:xfrm>
              <a:off x="376947" y="6763946"/>
              <a:ext cx="1667887" cy="289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F7966A-51DC-4C23-95E3-636F182D29CF}" type="TxLink">
                <a:rPr lang="en-US" sz="1000" b="0" i="0" u="none" strike="noStrike">
                  <a:solidFill>
                    <a:schemeClr val="bg1"/>
                  </a:solidFill>
                  <a:latin typeface="Arial"/>
                  <a:cs typeface="Arial"/>
                </a:rPr>
                <a:pPr algn="ctr"/>
                <a:t>62%</a:t>
              </a:fld>
              <a:endParaRPr lang="en-GB" sz="1400">
                <a:solidFill>
                  <a:schemeClr val="bg1"/>
                </a:solidFill>
              </a:endParaRPr>
            </a:p>
          </xdr:txBody>
        </xdr:sp>
        <xdr:sp macro="" textlink="'Pivot Tables'!O11">
          <xdr:nvSpPr>
            <xdr:cNvPr id="69" name="Button Name">
              <a:extLst>
                <a:ext uri="{FF2B5EF4-FFF2-40B4-BE49-F238E27FC236}">
                  <a16:creationId xmlns:a16="http://schemas.microsoft.com/office/drawing/2014/main" id="{578471D5-8EF0-49B6-A256-A9F13E29ECB9}"/>
                </a:ext>
              </a:extLst>
            </xdr:cNvPr>
            <xdr:cNvSpPr txBox="1"/>
          </xdr:nvSpPr>
          <xdr:spPr>
            <a:xfrm>
              <a:off x="376947" y="7060660"/>
              <a:ext cx="1667887" cy="289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FE770F4-EFCD-465E-90B8-F9F2F8755571}" type="TxLink">
                <a:rPr lang="en-US" sz="1000" b="0" i="0" u="none" strike="noStrike">
                  <a:solidFill>
                    <a:schemeClr val="bg1"/>
                  </a:solidFill>
                  <a:latin typeface="Arial"/>
                  <a:cs typeface="Arial"/>
                </a:rPr>
                <a:pPr algn="ctr"/>
                <a:t>0%</a:t>
              </a:fld>
              <a:endParaRPr lang="en-GB" sz="1400">
                <a:solidFill>
                  <a:schemeClr val="bg1"/>
                </a:solidFill>
              </a:endParaRPr>
            </a:p>
          </xdr:txBody>
        </xdr:sp>
        <xdr:sp macro="" textlink="'Pivot Tables'!O12">
          <xdr:nvSpPr>
            <xdr:cNvPr id="70" name="Button Name">
              <a:extLst>
                <a:ext uri="{FF2B5EF4-FFF2-40B4-BE49-F238E27FC236}">
                  <a16:creationId xmlns:a16="http://schemas.microsoft.com/office/drawing/2014/main" id="{4DF5AF5A-F77A-45D6-AD8B-2EFC589465A0}"/>
                </a:ext>
              </a:extLst>
            </xdr:cNvPr>
            <xdr:cNvSpPr txBox="1"/>
          </xdr:nvSpPr>
          <xdr:spPr>
            <a:xfrm>
              <a:off x="376947" y="7357376"/>
              <a:ext cx="1667887" cy="289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B59EBA-E3D6-4446-AF97-DA5B05B455A8}" type="TxLink">
                <a:rPr lang="en-US" sz="1000" b="0" i="0" u="none" strike="noStrike">
                  <a:solidFill>
                    <a:schemeClr val="bg1"/>
                  </a:solidFill>
                  <a:latin typeface="Arial"/>
                  <a:cs typeface="Arial"/>
                </a:rPr>
                <a:pPr algn="ctr"/>
                <a:t>2%</a:t>
              </a:fld>
              <a:endParaRPr lang="en-GB" sz="1400">
                <a:solidFill>
                  <a:schemeClr val="bg1"/>
                </a:solidFill>
              </a:endParaRPr>
            </a:p>
          </xdr:txBody>
        </xdr:sp>
      </xdr:grpSp>
    </xdr:grpSp>
    <xdr:clientData/>
  </xdr:twoCellAnchor>
  <xdr:twoCellAnchor editAs="absolute">
    <xdr:from>
      <xdr:col>0</xdr:col>
      <xdr:colOff>377460</xdr:colOff>
      <xdr:row>32</xdr:row>
      <xdr:rowOff>154971</xdr:rowOff>
    </xdr:from>
    <xdr:to>
      <xdr:col>0</xdr:col>
      <xdr:colOff>616438</xdr:colOff>
      <xdr:row>34</xdr:row>
      <xdr:rowOff>3911</xdr:rowOff>
    </xdr:to>
    <xdr:sp macro="" textlink="">
      <xdr:nvSpPr>
        <xdr:cNvPr id="71" name="Button Name">
          <a:extLst>
            <a:ext uri="{FF2B5EF4-FFF2-40B4-BE49-F238E27FC236}">
              <a16:creationId xmlns:a16="http://schemas.microsoft.com/office/drawing/2014/main" id="{E2AF439E-3080-4382-92FA-A8A9CE59CC47}"/>
            </a:ext>
          </a:extLst>
        </xdr:cNvPr>
        <xdr:cNvSpPr txBox="1"/>
      </xdr:nvSpPr>
      <xdr:spPr>
        <a:xfrm>
          <a:off x="377460" y="5980038"/>
          <a:ext cx="238978" cy="21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a:solidFill>
                <a:srgbClr val="EA375D"/>
              </a:solidFill>
            </a:rPr>
            <a:t>●</a:t>
          </a:r>
        </a:p>
      </xdr:txBody>
    </xdr:sp>
    <xdr:clientData/>
  </xdr:twoCellAnchor>
  <xdr:twoCellAnchor editAs="absolute">
    <xdr:from>
      <xdr:col>0</xdr:col>
      <xdr:colOff>385088</xdr:colOff>
      <xdr:row>34</xdr:row>
      <xdr:rowOff>80270</xdr:rowOff>
    </xdr:from>
    <xdr:to>
      <xdr:col>0</xdr:col>
      <xdr:colOff>624066</xdr:colOff>
      <xdr:row>35</xdr:row>
      <xdr:rowOff>111242</xdr:rowOff>
    </xdr:to>
    <xdr:sp macro="" textlink="">
      <xdr:nvSpPr>
        <xdr:cNvPr id="72" name="Button Name">
          <a:extLst>
            <a:ext uri="{FF2B5EF4-FFF2-40B4-BE49-F238E27FC236}">
              <a16:creationId xmlns:a16="http://schemas.microsoft.com/office/drawing/2014/main" id="{89549F0F-4589-4695-BAFC-12CDD3318D9F}"/>
            </a:ext>
          </a:extLst>
        </xdr:cNvPr>
        <xdr:cNvSpPr txBox="1"/>
      </xdr:nvSpPr>
      <xdr:spPr>
        <a:xfrm>
          <a:off x="385088" y="6269403"/>
          <a:ext cx="238978" cy="21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a:solidFill>
                <a:srgbClr val="EA375D"/>
              </a:solidFill>
            </a:rPr>
            <a:t>●</a:t>
          </a:r>
        </a:p>
      </xdr:txBody>
    </xdr:sp>
    <xdr:clientData/>
  </xdr:twoCellAnchor>
  <xdr:twoCellAnchor editAs="absolute">
    <xdr:from>
      <xdr:col>0</xdr:col>
      <xdr:colOff>381274</xdr:colOff>
      <xdr:row>36</xdr:row>
      <xdr:rowOff>20898</xdr:rowOff>
    </xdr:from>
    <xdr:to>
      <xdr:col>0</xdr:col>
      <xdr:colOff>620252</xdr:colOff>
      <xdr:row>37</xdr:row>
      <xdr:rowOff>51871</xdr:rowOff>
    </xdr:to>
    <xdr:sp macro="" textlink="">
      <xdr:nvSpPr>
        <xdr:cNvPr id="73" name="Button Name">
          <a:extLst>
            <a:ext uri="{FF2B5EF4-FFF2-40B4-BE49-F238E27FC236}">
              <a16:creationId xmlns:a16="http://schemas.microsoft.com/office/drawing/2014/main" id="{7680DAD1-BDAA-48BC-BA94-F098C916CF9E}"/>
            </a:ext>
          </a:extLst>
        </xdr:cNvPr>
        <xdr:cNvSpPr txBox="1"/>
      </xdr:nvSpPr>
      <xdr:spPr>
        <a:xfrm>
          <a:off x="381274" y="6574098"/>
          <a:ext cx="238978" cy="21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a:solidFill>
                <a:srgbClr val="EA375D"/>
              </a:solidFill>
            </a:rPr>
            <a:t>●</a:t>
          </a:r>
        </a:p>
      </xdr:txBody>
    </xdr:sp>
    <xdr:clientData/>
  </xdr:twoCellAnchor>
  <xdr:twoCellAnchor editAs="absolute">
    <xdr:from>
      <xdr:col>0</xdr:col>
      <xdr:colOff>383181</xdr:colOff>
      <xdr:row>37</xdr:row>
      <xdr:rowOff>133979</xdr:rowOff>
    </xdr:from>
    <xdr:to>
      <xdr:col>0</xdr:col>
      <xdr:colOff>622159</xdr:colOff>
      <xdr:row>38</xdr:row>
      <xdr:rowOff>164951</xdr:rowOff>
    </xdr:to>
    <xdr:sp macro="" textlink="">
      <xdr:nvSpPr>
        <xdr:cNvPr id="74" name="Button Name">
          <a:extLst>
            <a:ext uri="{FF2B5EF4-FFF2-40B4-BE49-F238E27FC236}">
              <a16:creationId xmlns:a16="http://schemas.microsoft.com/office/drawing/2014/main" id="{8E0B9D95-1D5A-4C64-959F-DF8B111C332B}"/>
            </a:ext>
          </a:extLst>
        </xdr:cNvPr>
        <xdr:cNvSpPr txBox="1"/>
      </xdr:nvSpPr>
      <xdr:spPr>
        <a:xfrm>
          <a:off x="383181" y="6869212"/>
          <a:ext cx="238978" cy="21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a:solidFill>
                <a:srgbClr val="EA375D"/>
              </a:solidFill>
            </a:rPr>
            <a:t>●</a:t>
          </a:r>
        </a:p>
      </xdr:txBody>
    </xdr:sp>
    <xdr:clientData/>
  </xdr:twoCellAnchor>
  <xdr:twoCellAnchor editAs="absolute">
    <xdr:from>
      <xdr:col>0</xdr:col>
      <xdr:colOff>385088</xdr:colOff>
      <xdr:row>39</xdr:row>
      <xdr:rowOff>68858</xdr:rowOff>
    </xdr:from>
    <xdr:to>
      <xdr:col>0</xdr:col>
      <xdr:colOff>624066</xdr:colOff>
      <xdr:row>40</xdr:row>
      <xdr:rowOff>99831</xdr:rowOff>
    </xdr:to>
    <xdr:sp macro="" textlink="">
      <xdr:nvSpPr>
        <xdr:cNvPr id="75" name="Button Name">
          <a:extLst>
            <a:ext uri="{FF2B5EF4-FFF2-40B4-BE49-F238E27FC236}">
              <a16:creationId xmlns:a16="http://schemas.microsoft.com/office/drawing/2014/main" id="{4EE7FF28-40B7-4877-8495-6B9E2F2107B1}"/>
            </a:ext>
          </a:extLst>
        </xdr:cNvPr>
        <xdr:cNvSpPr txBox="1"/>
      </xdr:nvSpPr>
      <xdr:spPr>
        <a:xfrm>
          <a:off x="385088" y="7168158"/>
          <a:ext cx="238978" cy="21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a:solidFill>
                <a:srgbClr val="EA375D"/>
              </a:solidFill>
            </a:rPr>
            <a:t>●</a:t>
          </a:r>
        </a:p>
      </xdr:txBody>
    </xdr:sp>
    <xdr:clientData/>
  </xdr:twoCellAnchor>
  <xdr:twoCellAnchor editAs="absolute">
    <xdr:from>
      <xdr:col>0</xdr:col>
      <xdr:colOff>383181</xdr:colOff>
      <xdr:row>41</xdr:row>
      <xdr:rowOff>5654</xdr:rowOff>
    </xdr:from>
    <xdr:to>
      <xdr:col>0</xdr:col>
      <xdr:colOff>622159</xdr:colOff>
      <xdr:row>42</xdr:row>
      <xdr:rowOff>36627</xdr:rowOff>
    </xdr:to>
    <xdr:sp macro="" textlink="">
      <xdr:nvSpPr>
        <xdr:cNvPr id="76" name="Button Name">
          <a:extLst>
            <a:ext uri="{FF2B5EF4-FFF2-40B4-BE49-F238E27FC236}">
              <a16:creationId xmlns:a16="http://schemas.microsoft.com/office/drawing/2014/main" id="{0DD0DD86-B7D2-4B6C-B0F3-789AAE6E8FA8}"/>
            </a:ext>
          </a:extLst>
        </xdr:cNvPr>
        <xdr:cNvSpPr txBox="1"/>
      </xdr:nvSpPr>
      <xdr:spPr>
        <a:xfrm>
          <a:off x="383181" y="7469021"/>
          <a:ext cx="238978" cy="21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a:solidFill>
                <a:srgbClr val="EA375D"/>
              </a:solidFill>
            </a:rPr>
            <a:t>●</a:t>
          </a:r>
        </a:p>
      </xdr:txBody>
    </xdr:sp>
    <xdr:clientData/>
  </xdr:twoCellAnchor>
  <xdr:twoCellAnchor editAs="absolute">
    <xdr:from>
      <xdr:col>20</xdr:col>
      <xdr:colOff>341094</xdr:colOff>
      <xdr:row>3</xdr:row>
      <xdr:rowOff>94021</xdr:rowOff>
    </xdr:from>
    <xdr:to>
      <xdr:col>22</xdr:col>
      <xdr:colOff>6766</xdr:colOff>
      <xdr:row>10</xdr:row>
      <xdr:rowOff>129263</xdr:rowOff>
    </xdr:to>
    <xdr:grpSp>
      <xdr:nvGrpSpPr>
        <xdr:cNvPr id="18" name="Group 17">
          <a:extLst>
            <a:ext uri="{FF2B5EF4-FFF2-40B4-BE49-F238E27FC236}">
              <a16:creationId xmlns:a16="http://schemas.microsoft.com/office/drawing/2014/main" id="{87AB3C32-1EF8-4525-9A45-3A2B0EEBE090}"/>
            </a:ext>
          </a:extLst>
        </xdr:cNvPr>
        <xdr:cNvGrpSpPr/>
      </xdr:nvGrpSpPr>
      <xdr:grpSpPr>
        <a:xfrm>
          <a:off x="13013485" y="640673"/>
          <a:ext cx="932911" cy="1310764"/>
          <a:chOff x="11253788" y="876300"/>
          <a:chExt cx="1047750" cy="1295400"/>
        </a:xfrm>
      </xdr:grpSpPr>
      <xdr:sp macro="" textlink="">
        <xdr:nvSpPr>
          <xdr:cNvPr id="14" name="Rectangle: Rounded Corners 13">
            <a:extLst>
              <a:ext uri="{FF2B5EF4-FFF2-40B4-BE49-F238E27FC236}">
                <a16:creationId xmlns:a16="http://schemas.microsoft.com/office/drawing/2014/main" id="{A6EC174E-C09F-4D13-BBDE-1ECFFC142B91}"/>
              </a:ext>
            </a:extLst>
          </xdr:cNvPr>
          <xdr:cNvSpPr/>
        </xdr:nvSpPr>
        <xdr:spPr>
          <a:xfrm>
            <a:off x="11253788" y="876300"/>
            <a:ext cx="1047750" cy="1295400"/>
          </a:xfrm>
          <a:prstGeom prst="roundRect">
            <a:avLst>
              <a:gd name="adj" fmla="val 15564"/>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8" name="Button Name">
            <a:extLst>
              <a:ext uri="{FF2B5EF4-FFF2-40B4-BE49-F238E27FC236}">
                <a16:creationId xmlns:a16="http://schemas.microsoft.com/office/drawing/2014/main" id="{CC212519-76F0-47AF-893E-FE4CD617D84A}"/>
              </a:ext>
            </a:extLst>
          </xdr:cNvPr>
          <xdr:cNvSpPr txBox="1"/>
        </xdr:nvSpPr>
        <xdr:spPr>
          <a:xfrm>
            <a:off x="11275489" y="1423987"/>
            <a:ext cx="1004348"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a:solidFill>
                  <a:schemeClr val="bg1"/>
                </a:solidFill>
              </a:rPr>
              <a:t>Average</a:t>
            </a:r>
            <a:r>
              <a:rPr lang="en-GB" sz="1050">
                <a:solidFill>
                  <a:schemeClr val="bg1"/>
                </a:solidFill>
              </a:rPr>
              <a:t> </a:t>
            </a:r>
            <a:r>
              <a:rPr lang="en-GB" sz="1000">
                <a:solidFill>
                  <a:schemeClr val="bg1"/>
                </a:solidFill>
              </a:rPr>
              <a:t>Monthly Income</a:t>
            </a:r>
          </a:p>
          <a:p>
            <a:pPr algn="ctr"/>
            <a:endParaRPr lang="en-GB" sz="1050">
              <a:solidFill>
                <a:schemeClr val="bg1"/>
              </a:solidFill>
            </a:endParaRPr>
          </a:p>
        </xdr:txBody>
      </xdr:sp>
      <xdr:sp macro="" textlink="'Pivot Tables'!AB7">
        <xdr:nvSpPr>
          <xdr:cNvPr id="79" name="Button Name">
            <a:extLst>
              <a:ext uri="{FF2B5EF4-FFF2-40B4-BE49-F238E27FC236}">
                <a16:creationId xmlns:a16="http://schemas.microsoft.com/office/drawing/2014/main" id="{AE995917-B6AE-4189-8236-CCB35A5561CF}"/>
              </a:ext>
            </a:extLst>
          </xdr:cNvPr>
          <xdr:cNvSpPr txBox="1"/>
        </xdr:nvSpPr>
        <xdr:spPr>
          <a:xfrm>
            <a:off x="11325226" y="1004888"/>
            <a:ext cx="904874" cy="685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5E7AA18-2804-4396-8A6C-B498DC0A6121}" type="TxLink">
              <a:rPr lang="en-US" sz="1400" b="0" i="0" u="none" strike="noStrike">
                <a:solidFill>
                  <a:schemeClr val="bg1"/>
                </a:solidFill>
                <a:latin typeface="Arial"/>
                <a:cs typeface="Arial"/>
              </a:rPr>
              <a:pPr algn="ctr"/>
              <a:t>60,074</a:t>
            </a:fld>
            <a:endParaRPr lang="en-GB" sz="1200">
              <a:solidFill>
                <a:schemeClr val="bg1"/>
              </a:solidFill>
            </a:endParaRPr>
          </a:p>
        </xdr:txBody>
      </xdr:sp>
      <xdr:sp macro="" textlink="">
        <xdr:nvSpPr>
          <xdr:cNvPr id="80" name="Button Name">
            <a:extLst>
              <a:ext uri="{FF2B5EF4-FFF2-40B4-BE49-F238E27FC236}">
                <a16:creationId xmlns:a16="http://schemas.microsoft.com/office/drawing/2014/main" id="{97D85DE8-0BAD-4066-9DFF-D46170F8F6A9}"/>
              </a:ext>
            </a:extLst>
          </xdr:cNvPr>
          <xdr:cNvSpPr txBox="1"/>
        </xdr:nvSpPr>
        <xdr:spPr>
          <a:xfrm>
            <a:off x="11334750" y="938212"/>
            <a:ext cx="271463" cy="268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a:solidFill>
                  <a:schemeClr val="accent4"/>
                </a:solidFill>
              </a:rPr>
              <a:t>X̅</a:t>
            </a:r>
          </a:p>
        </xdr:txBody>
      </xdr:sp>
    </xdr:grpSp>
    <xdr:clientData/>
  </xdr:twoCellAnchor>
  <xdr:twoCellAnchor editAs="absolute">
    <xdr:from>
      <xdr:col>20</xdr:col>
      <xdr:colOff>255569</xdr:colOff>
      <xdr:row>11</xdr:row>
      <xdr:rowOff>140691</xdr:rowOff>
    </xdr:from>
    <xdr:to>
      <xdr:col>22</xdr:col>
      <xdr:colOff>92292</xdr:colOff>
      <xdr:row>25</xdr:row>
      <xdr:rowOff>34011</xdr:rowOff>
    </xdr:to>
    <xdr:grpSp>
      <xdr:nvGrpSpPr>
        <xdr:cNvPr id="30" name="Group 29">
          <a:extLst>
            <a:ext uri="{FF2B5EF4-FFF2-40B4-BE49-F238E27FC236}">
              <a16:creationId xmlns:a16="http://schemas.microsoft.com/office/drawing/2014/main" id="{D235393A-2E56-228D-38B4-07868081F680}"/>
            </a:ext>
          </a:extLst>
        </xdr:cNvPr>
        <xdr:cNvGrpSpPr/>
      </xdr:nvGrpSpPr>
      <xdr:grpSpPr>
        <a:xfrm>
          <a:off x="12927960" y="2145082"/>
          <a:ext cx="1103962" cy="2444364"/>
          <a:chOff x="13024844" y="2337133"/>
          <a:chExt cx="1115078" cy="2423762"/>
        </a:xfrm>
      </xdr:grpSpPr>
      <xdr:sp macro="" textlink="">
        <xdr:nvSpPr>
          <xdr:cNvPr id="83" name="Rectangle: Rounded Corners 82">
            <a:extLst>
              <a:ext uri="{FF2B5EF4-FFF2-40B4-BE49-F238E27FC236}">
                <a16:creationId xmlns:a16="http://schemas.microsoft.com/office/drawing/2014/main" id="{E909B324-649A-4D5F-8F9E-642CEB0ECC80}"/>
              </a:ext>
            </a:extLst>
          </xdr:cNvPr>
          <xdr:cNvSpPr/>
        </xdr:nvSpPr>
        <xdr:spPr>
          <a:xfrm>
            <a:off x="13116562" y="2337133"/>
            <a:ext cx="948787" cy="2420886"/>
          </a:xfrm>
          <a:prstGeom prst="roundRect">
            <a:avLst>
              <a:gd name="adj" fmla="val 15564"/>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85" name="Button Name">
            <a:extLst>
              <a:ext uri="{FF2B5EF4-FFF2-40B4-BE49-F238E27FC236}">
                <a16:creationId xmlns:a16="http://schemas.microsoft.com/office/drawing/2014/main" id="{7F1FA403-4D6C-40F7-9B00-D192680DFD04}"/>
              </a:ext>
            </a:extLst>
          </xdr:cNvPr>
          <xdr:cNvSpPr txBox="1"/>
        </xdr:nvSpPr>
        <xdr:spPr>
          <a:xfrm>
            <a:off x="13028322" y="2337133"/>
            <a:ext cx="1105928" cy="7400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rPr>
              <a:t>Operating</a:t>
            </a:r>
            <a:r>
              <a:rPr lang="en-GB" sz="1050">
                <a:solidFill>
                  <a:schemeClr val="bg1"/>
                </a:solidFill>
              </a:rPr>
              <a:t> </a:t>
            </a:r>
            <a:r>
              <a:rPr lang="en-GB" sz="1000">
                <a:solidFill>
                  <a:schemeClr val="bg1"/>
                </a:solidFill>
              </a:rPr>
              <a:t>Profits</a:t>
            </a:r>
          </a:p>
          <a:p>
            <a:pPr algn="ctr"/>
            <a:endParaRPr lang="en-GB" sz="1050">
              <a:solidFill>
                <a:schemeClr val="bg1"/>
              </a:solidFill>
            </a:endParaRPr>
          </a:p>
        </xdr:txBody>
      </xdr:sp>
      <xdr:graphicFrame macro="">
        <xdr:nvGraphicFramePr>
          <xdr:cNvPr id="86" name="Chart 85">
            <a:extLst>
              <a:ext uri="{FF2B5EF4-FFF2-40B4-BE49-F238E27FC236}">
                <a16:creationId xmlns:a16="http://schemas.microsoft.com/office/drawing/2014/main" id="{782A5331-64BB-46CD-8B0A-964970FD05BF}"/>
              </a:ext>
            </a:extLst>
          </xdr:cNvPr>
          <xdr:cNvGraphicFramePr>
            <a:graphicFrameLocks/>
          </xdr:cNvGraphicFramePr>
        </xdr:nvGraphicFramePr>
        <xdr:xfrm>
          <a:off x="13024844" y="2670363"/>
          <a:ext cx="1115078" cy="1804075"/>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3" name="Button Name">
            <a:extLst>
              <a:ext uri="{FF2B5EF4-FFF2-40B4-BE49-F238E27FC236}">
                <a16:creationId xmlns:a16="http://schemas.microsoft.com/office/drawing/2014/main" id="{5B03C3E8-993A-5D98-E286-474D986230F0}"/>
              </a:ext>
            </a:extLst>
          </xdr:cNvPr>
          <xdr:cNvSpPr txBox="1"/>
        </xdr:nvSpPr>
        <xdr:spPr>
          <a:xfrm>
            <a:off x="13125804" y="4073320"/>
            <a:ext cx="916682" cy="687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0" i="0" u="none" strike="noStrike">
                <a:solidFill>
                  <a:schemeClr val="bg1"/>
                </a:solidFill>
                <a:effectLst/>
                <a:latin typeface="+mn-lt"/>
                <a:ea typeface="+mn-ea"/>
                <a:cs typeface="+mn-cs"/>
              </a:rPr>
              <a:t>                                 </a:t>
            </a:r>
            <a:r>
              <a:rPr lang="en-GB" sz="1600" b="0" i="0" u="none" strike="noStrike">
                <a:solidFill>
                  <a:schemeClr val="bg1"/>
                </a:solidFill>
                <a:effectLst/>
                <a:latin typeface="+mn-lt"/>
                <a:ea typeface="+mn-ea"/>
                <a:cs typeface="+mn-cs"/>
              </a:rPr>
              <a:t>165,790</a:t>
            </a:r>
            <a:r>
              <a:rPr lang="en-GB" sz="1100" b="0" i="0" u="none" strike="noStrike">
                <a:solidFill>
                  <a:schemeClr val="bg1"/>
                </a:solidFill>
                <a:effectLst/>
                <a:latin typeface="+mn-lt"/>
                <a:ea typeface="+mn-ea"/>
                <a:cs typeface="+mn-cs"/>
              </a:rPr>
              <a:t> </a:t>
            </a:r>
            <a:endParaRPr lang="en-GB" sz="1050">
              <a:solidFill>
                <a:schemeClr val="bg1"/>
              </a:solidFill>
            </a:endParaRPr>
          </a:p>
        </xdr:txBody>
      </xdr:sp>
    </xdr:grpSp>
    <xdr:clientData/>
  </xdr:twoCellAnchor>
  <xdr:twoCellAnchor editAs="absolute">
    <xdr:from>
      <xdr:col>20</xdr:col>
      <xdr:colOff>258044</xdr:colOff>
      <xdr:row>25</xdr:row>
      <xdr:rowOff>180967</xdr:rowOff>
    </xdr:from>
    <xdr:to>
      <xdr:col>22</xdr:col>
      <xdr:colOff>87912</xdr:colOff>
      <xdr:row>41</xdr:row>
      <xdr:rowOff>120902</xdr:rowOff>
    </xdr:to>
    <xdr:grpSp>
      <xdr:nvGrpSpPr>
        <xdr:cNvPr id="29" name="Group 28">
          <a:extLst>
            <a:ext uri="{FF2B5EF4-FFF2-40B4-BE49-F238E27FC236}">
              <a16:creationId xmlns:a16="http://schemas.microsoft.com/office/drawing/2014/main" id="{DCBBC994-CA35-28FF-D2D8-24CAD39E81B9}"/>
            </a:ext>
          </a:extLst>
        </xdr:cNvPr>
        <xdr:cNvGrpSpPr/>
      </xdr:nvGrpSpPr>
      <xdr:grpSpPr>
        <a:xfrm>
          <a:off x="12930435" y="4736402"/>
          <a:ext cx="1097107" cy="2855413"/>
          <a:chOff x="13058349" y="4903267"/>
          <a:chExt cx="1108223" cy="2830193"/>
        </a:xfrm>
      </xdr:grpSpPr>
      <xdr:sp macro="" textlink="">
        <xdr:nvSpPr>
          <xdr:cNvPr id="19" name="Rectangle: Rounded Corners 18">
            <a:extLst>
              <a:ext uri="{FF2B5EF4-FFF2-40B4-BE49-F238E27FC236}">
                <a16:creationId xmlns:a16="http://schemas.microsoft.com/office/drawing/2014/main" id="{ED9189C2-9E3E-F150-E96E-868AD5F62BEB}"/>
              </a:ext>
            </a:extLst>
          </xdr:cNvPr>
          <xdr:cNvSpPr/>
        </xdr:nvSpPr>
        <xdr:spPr>
          <a:xfrm>
            <a:off x="13136065" y="4903267"/>
            <a:ext cx="952790" cy="2830193"/>
          </a:xfrm>
          <a:prstGeom prst="roundRect">
            <a:avLst>
              <a:gd name="adj" fmla="val 15564"/>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15" name="Chart 14">
            <a:extLst>
              <a:ext uri="{FF2B5EF4-FFF2-40B4-BE49-F238E27FC236}">
                <a16:creationId xmlns:a16="http://schemas.microsoft.com/office/drawing/2014/main" id="{4FB75836-C421-43C2-B3A4-B0CFAD19A439}"/>
              </a:ext>
            </a:extLst>
          </xdr:cNvPr>
          <xdr:cNvGraphicFramePr>
            <a:graphicFrameLocks/>
          </xdr:cNvGraphicFramePr>
        </xdr:nvGraphicFramePr>
        <xdr:xfrm>
          <a:off x="13058349" y="5719982"/>
          <a:ext cx="1108223" cy="1196762"/>
        </xdr:xfrm>
        <a:graphic>
          <a:graphicData uri="http://schemas.openxmlformats.org/drawingml/2006/chart">
            <c:chart xmlns:c="http://schemas.openxmlformats.org/drawingml/2006/chart" xmlns:r="http://schemas.openxmlformats.org/officeDocument/2006/relationships" r:id="rId11"/>
          </a:graphicData>
        </a:graphic>
      </xdr:graphicFrame>
      <xdr:sp macro="" textlink="'Pivot Tables'!AP7">
        <xdr:nvSpPr>
          <xdr:cNvPr id="26" name="Button Name">
            <a:extLst>
              <a:ext uri="{FF2B5EF4-FFF2-40B4-BE49-F238E27FC236}">
                <a16:creationId xmlns:a16="http://schemas.microsoft.com/office/drawing/2014/main" id="{774CB6E2-D1DD-74FE-F837-C460BDADE228}"/>
              </a:ext>
            </a:extLst>
          </xdr:cNvPr>
          <xdr:cNvSpPr txBox="1"/>
        </xdr:nvSpPr>
        <xdr:spPr>
          <a:xfrm>
            <a:off x="13154928" y="5593999"/>
            <a:ext cx="915065" cy="1609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FEEFD4-E656-40D5-B1FE-11264A2F15AE}" type="TxLink">
              <a:rPr lang="en-US" sz="1100" b="0" i="0" u="none" strike="noStrike">
                <a:solidFill>
                  <a:schemeClr val="bg1"/>
                </a:solidFill>
                <a:latin typeface="Arial"/>
                <a:cs typeface="Arial"/>
              </a:rPr>
              <a:pPr algn="ctr"/>
              <a:t>459,823</a:t>
            </a:fld>
            <a:endParaRPr lang="en-GB" sz="1050">
              <a:solidFill>
                <a:schemeClr val="bg1"/>
              </a:solidFill>
            </a:endParaRPr>
          </a:p>
        </xdr:txBody>
      </xdr:sp>
      <xdr:sp macro="" textlink="">
        <xdr:nvSpPr>
          <xdr:cNvPr id="20" name="Button Name">
            <a:extLst>
              <a:ext uri="{FF2B5EF4-FFF2-40B4-BE49-F238E27FC236}">
                <a16:creationId xmlns:a16="http://schemas.microsoft.com/office/drawing/2014/main" id="{BA3A3F8C-E136-C567-18AA-9FD6752ADDF5}"/>
              </a:ext>
            </a:extLst>
          </xdr:cNvPr>
          <xdr:cNvSpPr txBox="1"/>
        </xdr:nvSpPr>
        <xdr:spPr>
          <a:xfrm>
            <a:off x="13154928" y="5341493"/>
            <a:ext cx="919828" cy="195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0" i="0" u="none" strike="noStrike">
                <a:solidFill>
                  <a:schemeClr val="bg1"/>
                </a:solidFill>
                <a:effectLst/>
                <a:latin typeface="+mn-lt"/>
                <a:ea typeface="+mn-ea"/>
                <a:cs typeface="+mn-cs"/>
              </a:rPr>
              <a:t>86.16%</a:t>
            </a:r>
            <a:endParaRPr lang="en-US">
              <a:solidFill>
                <a:schemeClr val="bg1"/>
              </a:solidFill>
            </a:endParaRPr>
          </a:p>
        </xdr:txBody>
      </xdr:sp>
      <xdr:sp macro="" textlink="">
        <xdr:nvSpPr>
          <xdr:cNvPr id="21" name="Button Name">
            <a:extLst>
              <a:ext uri="{FF2B5EF4-FFF2-40B4-BE49-F238E27FC236}">
                <a16:creationId xmlns:a16="http://schemas.microsoft.com/office/drawing/2014/main" id="{92948D97-5CA1-303C-624E-149E096D7861}"/>
              </a:ext>
            </a:extLst>
          </xdr:cNvPr>
          <xdr:cNvSpPr txBox="1"/>
        </xdr:nvSpPr>
        <xdr:spPr>
          <a:xfrm>
            <a:off x="13212232" y="5018761"/>
            <a:ext cx="802362" cy="301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solidFill>
                  <a:schemeClr val="bg1"/>
                </a:solidFill>
              </a:rPr>
              <a:t>B2B</a:t>
            </a:r>
          </a:p>
        </xdr:txBody>
      </xdr:sp>
      <xdr:sp macro="" textlink="'Pivot Tables'!AP7">
        <xdr:nvSpPr>
          <xdr:cNvPr id="25" name="Button Name">
            <a:extLst>
              <a:ext uri="{FF2B5EF4-FFF2-40B4-BE49-F238E27FC236}">
                <a16:creationId xmlns:a16="http://schemas.microsoft.com/office/drawing/2014/main" id="{D79598BC-0B63-6707-8F37-393C5F3F0AC5}"/>
              </a:ext>
            </a:extLst>
          </xdr:cNvPr>
          <xdr:cNvSpPr txBox="1"/>
        </xdr:nvSpPr>
        <xdr:spPr>
          <a:xfrm>
            <a:off x="13154928" y="7089124"/>
            <a:ext cx="915065" cy="16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0" i="0" u="none" strike="noStrike">
                <a:solidFill>
                  <a:schemeClr val="bg1"/>
                </a:solidFill>
                <a:effectLst/>
                <a:latin typeface="+mn-lt"/>
                <a:ea typeface="+mn-ea"/>
                <a:cs typeface="+mn-cs"/>
              </a:rPr>
              <a:t>114,711</a:t>
            </a:r>
            <a:r>
              <a:rPr lang="en-GB">
                <a:solidFill>
                  <a:schemeClr val="bg1"/>
                </a:solidFill>
              </a:rPr>
              <a:t> </a:t>
            </a:r>
            <a:endParaRPr lang="en-GB" sz="1050">
              <a:solidFill>
                <a:schemeClr val="bg1"/>
              </a:solidFill>
            </a:endParaRPr>
          </a:p>
        </xdr:txBody>
      </xdr:sp>
      <xdr:sp macro="" textlink="">
        <xdr:nvSpPr>
          <xdr:cNvPr id="27" name="Button Name">
            <a:extLst>
              <a:ext uri="{FF2B5EF4-FFF2-40B4-BE49-F238E27FC236}">
                <a16:creationId xmlns:a16="http://schemas.microsoft.com/office/drawing/2014/main" id="{9194C753-5925-1256-F9E5-EE562612E3FE}"/>
              </a:ext>
            </a:extLst>
          </xdr:cNvPr>
          <xdr:cNvSpPr txBox="1"/>
        </xdr:nvSpPr>
        <xdr:spPr>
          <a:xfrm>
            <a:off x="13153975" y="6837569"/>
            <a:ext cx="921733" cy="201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0" i="0" u="none" strike="noStrike">
                <a:solidFill>
                  <a:schemeClr val="bg1"/>
                </a:solidFill>
                <a:effectLst/>
                <a:latin typeface="+mn-lt"/>
                <a:ea typeface="+mn-ea"/>
                <a:cs typeface="+mn-cs"/>
              </a:rPr>
              <a:t>13.84%</a:t>
            </a:r>
            <a:r>
              <a:rPr lang="en-GB">
                <a:solidFill>
                  <a:schemeClr val="bg1"/>
                </a:solidFill>
              </a:rPr>
              <a:t> </a:t>
            </a:r>
            <a:endParaRPr lang="en-US">
              <a:solidFill>
                <a:schemeClr val="bg1"/>
              </a:solidFill>
            </a:endParaRPr>
          </a:p>
        </xdr:txBody>
      </xdr:sp>
      <xdr:sp macro="" textlink="">
        <xdr:nvSpPr>
          <xdr:cNvPr id="28" name="Button Name">
            <a:extLst>
              <a:ext uri="{FF2B5EF4-FFF2-40B4-BE49-F238E27FC236}">
                <a16:creationId xmlns:a16="http://schemas.microsoft.com/office/drawing/2014/main" id="{EEE9EA97-D087-1660-9387-6581E47A7708}"/>
              </a:ext>
            </a:extLst>
          </xdr:cNvPr>
          <xdr:cNvSpPr txBox="1"/>
        </xdr:nvSpPr>
        <xdr:spPr>
          <a:xfrm>
            <a:off x="13216996" y="7339164"/>
            <a:ext cx="792835" cy="30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solidFill>
                  <a:schemeClr val="bg1"/>
                </a:solidFill>
              </a:rPr>
              <a:t>B2C</a:t>
            </a:r>
          </a:p>
        </xdr:txBody>
      </xdr:sp>
    </xdr:grpSp>
    <xdr:clientData/>
  </xdr:twoCellAnchor>
  <xdr:twoCellAnchor editAs="absolute">
    <xdr:from>
      <xdr:col>16</xdr:col>
      <xdr:colOff>453664</xdr:colOff>
      <xdr:row>7</xdr:row>
      <xdr:rowOff>36855</xdr:rowOff>
    </xdr:from>
    <xdr:to>
      <xdr:col>17</xdr:col>
      <xdr:colOff>412587</xdr:colOff>
      <xdr:row>13</xdr:row>
      <xdr:rowOff>88902</xdr:rowOff>
    </xdr:to>
    <xdr:grpSp>
      <xdr:nvGrpSpPr>
        <xdr:cNvPr id="22" name="Group 21">
          <a:extLst>
            <a:ext uri="{FF2B5EF4-FFF2-40B4-BE49-F238E27FC236}">
              <a16:creationId xmlns:a16="http://schemas.microsoft.com/office/drawing/2014/main" id="{5388743C-6479-C37C-E910-C3CBB9BABD5C}"/>
            </a:ext>
          </a:extLst>
        </xdr:cNvPr>
        <xdr:cNvGrpSpPr/>
      </xdr:nvGrpSpPr>
      <xdr:grpSpPr>
        <a:xfrm rot="20541181">
          <a:off x="10591577" y="1312377"/>
          <a:ext cx="592543" cy="1145351"/>
          <a:chOff x="10846497" y="1404222"/>
          <a:chExt cx="598157" cy="1144247"/>
        </a:xfrm>
      </xdr:grpSpPr>
      <xdr:cxnSp macro="">
        <xdr:nvCxnSpPr>
          <xdr:cNvPr id="121" name="Straight Connector 120">
            <a:extLst>
              <a:ext uri="{FF2B5EF4-FFF2-40B4-BE49-F238E27FC236}">
                <a16:creationId xmlns:a16="http://schemas.microsoft.com/office/drawing/2014/main" id="{63EFF951-7035-00BA-FE8A-AA355D2B1054}"/>
              </a:ext>
            </a:extLst>
          </xdr:cNvPr>
          <xdr:cNvCxnSpPr>
            <a:stCxn id="115" idx="0"/>
          </xdr:cNvCxnSpPr>
        </xdr:nvCxnSpPr>
        <xdr:spPr>
          <a:xfrm flipV="1">
            <a:off x="10846497" y="1804147"/>
            <a:ext cx="311823" cy="744321"/>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6" name="Oval 125">
            <a:extLst>
              <a:ext uri="{FF2B5EF4-FFF2-40B4-BE49-F238E27FC236}">
                <a16:creationId xmlns:a16="http://schemas.microsoft.com/office/drawing/2014/main" id="{ED9FD375-ADE3-D7D7-CB2A-3736B6D54E23}"/>
              </a:ext>
            </a:extLst>
          </xdr:cNvPr>
          <xdr:cNvSpPr/>
        </xdr:nvSpPr>
        <xdr:spPr>
          <a:xfrm>
            <a:off x="11014886" y="1404222"/>
            <a:ext cx="429768" cy="424538"/>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14</xdr:col>
      <xdr:colOff>183526</xdr:colOff>
      <xdr:row>20</xdr:row>
      <xdr:rowOff>27860</xdr:rowOff>
    </xdr:from>
    <xdr:to>
      <xdr:col>15</xdr:col>
      <xdr:colOff>432795</xdr:colOff>
      <xdr:row>20</xdr:row>
      <xdr:rowOff>178048</xdr:rowOff>
    </xdr:to>
    <xdr:sp macro="" textlink="">
      <xdr:nvSpPr>
        <xdr:cNvPr id="131" name="Button Name">
          <a:extLst>
            <a:ext uri="{FF2B5EF4-FFF2-40B4-BE49-F238E27FC236}">
              <a16:creationId xmlns:a16="http://schemas.microsoft.com/office/drawing/2014/main" id="{4205864D-254B-48F6-C722-D472CD173E46}"/>
            </a:ext>
          </a:extLst>
        </xdr:cNvPr>
        <xdr:cNvSpPr txBox="1"/>
      </xdr:nvSpPr>
      <xdr:spPr>
        <a:xfrm>
          <a:off x="9117976" y="3647360"/>
          <a:ext cx="887444" cy="150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0" i="0" u="none" strike="noStrike">
              <a:solidFill>
                <a:schemeClr val="bg1"/>
              </a:solidFill>
              <a:effectLst/>
              <a:latin typeface="+mn-lt"/>
              <a:ea typeface="+mn-ea"/>
              <a:cs typeface="+mn-cs"/>
            </a:rPr>
            <a:t>Advertising</a:t>
          </a:r>
          <a:r>
            <a:rPr lang="en-GB">
              <a:solidFill>
                <a:schemeClr val="bg1"/>
              </a:solidFill>
            </a:rPr>
            <a:t>  </a:t>
          </a:r>
          <a:endParaRPr lang="en-GB" sz="1100">
            <a:solidFill>
              <a:schemeClr val="bg1"/>
            </a:solidFill>
          </a:endParaRPr>
        </a:p>
      </xdr:txBody>
    </xdr:sp>
    <xdr:clientData/>
  </xdr:twoCellAnchor>
  <xdr:twoCellAnchor editAs="absolute">
    <xdr:from>
      <xdr:col>15</xdr:col>
      <xdr:colOff>443748</xdr:colOff>
      <xdr:row>36</xdr:row>
      <xdr:rowOff>29106</xdr:rowOff>
    </xdr:from>
    <xdr:to>
      <xdr:col>17</xdr:col>
      <xdr:colOff>80677</xdr:colOff>
      <xdr:row>37</xdr:row>
      <xdr:rowOff>26894</xdr:rowOff>
    </xdr:to>
    <xdr:sp macro="" textlink="">
      <xdr:nvSpPr>
        <xdr:cNvPr id="132" name="Button Name">
          <a:extLst>
            <a:ext uri="{FF2B5EF4-FFF2-40B4-BE49-F238E27FC236}">
              <a16:creationId xmlns:a16="http://schemas.microsoft.com/office/drawing/2014/main" id="{87D87CD9-0FFF-496C-8258-2F02F55FC258}"/>
            </a:ext>
          </a:extLst>
        </xdr:cNvPr>
        <xdr:cNvSpPr txBox="1"/>
      </xdr:nvSpPr>
      <xdr:spPr>
        <a:xfrm>
          <a:off x="10016373" y="6544206"/>
          <a:ext cx="913279" cy="178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0" i="0" u="none" strike="noStrike">
              <a:solidFill>
                <a:schemeClr val="bg1"/>
              </a:solidFill>
              <a:effectLst/>
              <a:latin typeface="+mn-lt"/>
              <a:ea typeface="+mn-ea"/>
              <a:cs typeface="+mn-cs"/>
            </a:rPr>
            <a:t>Subscription</a:t>
          </a:r>
          <a:r>
            <a:rPr lang="en-GB">
              <a:solidFill>
                <a:schemeClr val="bg1"/>
              </a:solidFill>
            </a:rPr>
            <a:t>  </a:t>
          </a:r>
          <a:endParaRPr lang="en-GB" sz="1100">
            <a:solidFill>
              <a:schemeClr val="bg1"/>
            </a:solidFill>
          </a:endParaRPr>
        </a:p>
      </xdr:txBody>
    </xdr:sp>
    <xdr:clientData/>
  </xdr:twoCellAnchor>
  <xdr:twoCellAnchor editAs="absolute">
    <xdr:from>
      <xdr:col>7</xdr:col>
      <xdr:colOff>201706</xdr:colOff>
      <xdr:row>32</xdr:row>
      <xdr:rowOff>24625</xdr:rowOff>
    </xdr:from>
    <xdr:to>
      <xdr:col>8</xdr:col>
      <xdr:colOff>372034</xdr:colOff>
      <xdr:row>33</xdr:row>
      <xdr:rowOff>0</xdr:rowOff>
    </xdr:to>
    <xdr:sp macro="" textlink="">
      <xdr:nvSpPr>
        <xdr:cNvPr id="133" name="Button Name">
          <a:extLst>
            <a:ext uri="{FF2B5EF4-FFF2-40B4-BE49-F238E27FC236}">
              <a16:creationId xmlns:a16="http://schemas.microsoft.com/office/drawing/2014/main" id="{17B132D7-E850-A30E-0FD2-B22095D20F4D}"/>
            </a:ext>
          </a:extLst>
        </xdr:cNvPr>
        <xdr:cNvSpPr txBox="1"/>
      </xdr:nvSpPr>
      <xdr:spPr>
        <a:xfrm>
          <a:off x="4668931" y="5815825"/>
          <a:ext cx="808503" cy="156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0" i="0" u="none" strike="noStrike">
              <a:solidFill>
                <a:schemeClr val="bg1"/>
              </a:solidFill>
              <a:effectLst/>
              <a:latin typeface="+mn-lt"/>
              <a:ea typeface="+mn-ea"/>
              <a:cs typeface="+mn-cs"/>
            </a:rPr>
            <a:t>Usage fees</a:t>
          </a:r>
          <a:r>
            <a:rPr lang="en-GB">
              <a:solidFill>
                <a:schemeClr val="bg1"/>
              </a:solidFill>
            </a:rPr>
            <a:t>  </a:t>
          </a:r>
          <a:endParaRPr lang="en-GB" sz="1100">
            <a:solidFill>
              <a:schemeClr val="bg1"/>
            </a:solidFill>
          </a:endParaRPr>
        </a:p>
      </xdr:txBody>
    </xdr:sp>
    <xdr:clientData/>
  </xdr:twoCellAnchor>
  <xdr:twoCellAnchor editAs="absolute">
    <xdr:from>
      <xdr:col>11</xdr:col>
      <xdr:colOff>374908</xdr:colOff>
      <xdr:row>40</xdr:row>
      <xdr:rowOff>29108</xdr:rowOff>
    </xdr:from>
    <xdr:to>
      <xdr:col>12</xdr:col>
      <xdr:colOff>497541</xdr:colOff>
      <xdr:row>41</xdr:row>
      <xdr:rowOff>8967</xdr:rowOff>
    </xdr:to>
    <xdr:sp macro="" textlink="">
      <xdr:nvSpPr>
        <xdr:cNvPr id="134" name="Button Name">
          <a:extLst>
            <a:ext uri="{FF2B5EF4-FFF2-40B4-BE49-F238E27FC236}">
              <a16:creationId xmlns:a16="http://schemas.microsoft.com/office/drawing/2014/main" id="{A27A60B3-FEF3-05B8-18E5-0D5C08794B43}"/>
            </a:ext>
          </a:extLst>
        </xdr:cNvPr>
        <xdr:cNvSpPr txBox="1"/>
      </xdr:nvSpPr>
      <xdr:spPr>
        <a:xfrm>
          <a:off x="7394833" y="7268108"/>
          <a:ext cx="760808" cy="160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0" i="0" u="none" strike="noStrike">
              <a:solidFill>
                <a:schemeClr val="bg1"/>
              </a:solidFill>
              <a:effectLst/>
              <a:latin typeface="+mn-lt"/>
              <a:ea typeface="+mn-ea"/>
              <a:cs typeface="+mn-cs"/>
            </a:rPr>
            <a:t>Renting</a:t>
          </a:r>
          <a:r>
            <a:rPr lang="en-GB">
              <a:solidFill>
                <a:schemeClr val="bg1"/>
              </a:solidFill>
            </a:rPr>
            <a:t>  </a:t>
          </a:r>
          <a:endParaRPr lang="en-GB" sz="1100">
            <a:solidFill>
              <a:schemeClr val="bg1"/>
            </a:solidFill>
          </a:endParaRPr>
        </a:p>
      </xdr:txBody>
    </xdr:sp>
    <xdr:clientData/>
  </xdr:twoCellAnchor>
  <xdr:twoCellAnchor editAs="absolute">
    <xdr:from>
      <xdr:col>12</xdr:col>
      <xdr:colOff>590307</xdr:colOff>
      <xdr:row>7</xdr:row>
      <xdr:rowOff>130208</xdr:rowOff>
    </xdr:from>
    <xdr:to>
      <xdr:col>14</xdr:col>
      <xdr:colOff>158872</xdr:colOff>
      <xdr:row>8</xdr:row>
      <xdr:rowOff>132479</xdr:rowOff>
    </xdr:to>
    <xdr:sp macro="" textlink="">
      <xdr:nvSpPr>
        <xdr:cNvPr id="135" name="Button Name">
          <a:extLst>
            <a:ext uri="{FF2B5EF4-FFF2-40B4-BE49-F238E27FC236}">
              <a16:creationId xmlns:a16="http://schemas.microsoft.com/office/drawing/2014/main" id="{3D029E37-FCD3-DB18-4237-5D60BB805AE9}"/>
            </a:ext>
          </a:extLst>
        </xdr:cNvPr>
        <xdr:cNvSpPr txBox="1"/>
      </xdr:nvSpPr>
      <xdr:spPr>
        <a:xfrm>
          <a:off x="8248407" y="1397033"/>
          <a:ext cx="844915" cy="183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0" i="0" u="none" strike="noStrike">
              <a:solidFill>
                <a:schemeClr val="bg1"/>
              </a:solidFill>
              <a:effectLst/>
              <a:latin typeface="+mn-lt"/>
              <a:ea typeface="+mn-ea"/>
              <a:cs typeface="+mn-cs"/>
            </a:rPr>
            <a:t>Asset sale</a:t>
          </a:r>
          <a:r>
            <a:rPr lang="en-GB">
              <a:solidFill>
                <a:schemeClr val="bg1"/>
              </a:solidFill>
            </a:rPr>
            <a:t> </a:t>
          </a:r>
          <a:endParaRPr lang="en-GB" sz="1100">
            <a:solidFill>
              <a:schemeClr val="bg1"/>
            </a:solidFill>
          </a:endParaRPr>
        </a:p>
      </xdr:txBody>
    </xdr:sp>
    <xdr:clientData/>
  </xdr:twoCellAnchor>
  <xdr:twoCellAnchor editAs="absolute">
    <xdr:from>
      <xdr:col>17</xdr:col>
      <xdr:colOff>517161</xdr:colOff>
      <xdr:row>10</xdr:row>
      <xdr:rowOff>104589</xdr:rowOff>
    </xdr:from>
    <xdr:to>
      <xdr:col>18</xdr:col>
      <xdr:colOff>476085</xdr:colOff>
      <xdr:row>16</xdr:row>
      <xdr:rowOff>156635</xdr:rowOff>
    </xdr:to>
    <xdr:grpSp>
      <xdr:nvGrpSpPr>
        <xdr:cNvPr id="24" name="Group 23">
          <a:extLst>
            <a:ext uri="{FF2B5EF4-FFF2-40B4-BE49-F238E27FC236}">
              <a16:creationId xmlns:a16="http://schemas.microsoft.com/office/drawing/2014/main" id="{A5FA7B53-33B1-A585-D0BA-FEF375C0B5A5}"/>
            </a:ext>
          </a:extLst>
        </xdr:cNvPr>
        <xdr:cNvGrpSpPr/>
      </xdr:nvGrpSpPr>
      <xdr:grpSpPr>
        <a:xfrm rot="2699813">
          <a:off x="11288694" y="1926763"/>
          <a:ext cx="592543" cy="1145350"/>
          <a:chOff x="10846497" y="1404222"/>
          <a:chExt cx="598157" cy="1144246"/>
        </a:xfrm>
      </xdr:grpSpPr>
      <xdr:cxnSp macro="">
        <xdr:nvCxnSpPr>
          <xdr:cNvPr id="51" name="Straight Connector 50">
            <a:extLst>
              <a:ext uri="{FF2B5EF4-FFF2-40B4-BE49-F238E27FC236}">
                <a16:creationId xmlns:a16="http://schemas.microsoft.com/office/drawing/2014/main" id="{1EC766F6-354A-7AEB-2DED-064CA91A9847}"/>
              </a:ext>
            </a:extLst>
          </xdr:cNvPr>
          <xdr:cNvCxnSpPr/>
        </xdr:nvCxnSpPr>
        <xdr:spPr>
          <a:xfrm flipV="1">
            <a:off x="10846497" y="1804147"/>
            <a:ext cx="311823" cy="744321"/>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84" name="Oval 83">
            <a:extLst>
              <a:ext uri="{FF2B5EF4-FFF2-40B4-BE49-F238E27FC236}">
                <a16:creationId xmlns:a16="http://schemas.microsoft.com/office/drawing/2014/main" id="{2FE6D278-0126-410F-F48C-501591033B57}"/>
              </a:ext>
            </a:extLst>
          </xdr:cNvPr>
          <xdr:cNvSpPr/>
        </xdr:nvSpPr>
        <xdr:spPr>
          <a:xfrm>
            <a:off x="11014886" y="1404222"/>
            <a:ext cx="429768" cy="424538"/>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17</xdr:col>
      <xdr:colOff>36686</xdr:colOff>
      <xdr:row>17</xdr:row>
      <xdr:rowOff>26263</xdr:rowOff>
    </xdr:from>
    <xdr:to>
      <xdr:col>18</xdr:col>
      <xdr:colOff>541699</xdr:colOff>
      <xdr:row>20</xdr:row>
      <xdr:rowOff>78320</xdr:rowOff>
    </xdr:to>
    <xdr:grpSp>
      <xdr:nvGrpSpPr>
        <xdr:cNvPr id="88" name="Group 87">
          <a:extLst>
            <a:ext uri="{FF2B5EF4-FFF2-40B4-BE49-F238E27FC236}">
              <a16:creationId xmlns:a16="http://schemas.microsoft.com/office/drawing/2014/main" id="{16027267-CA1B-8353-AA29-4358629A7264}"/>
            </a:ext>
          </a:extLst>
        </xdr:cNvPr>
        <xdr:cNvGrpSpPr/>
      </xdr:nvGrpSpPr>
      <xdr:grpSpPr>
        <a:xfrm rot="6507588">
          <a:off x="11078180" y="2853998"/>
          <a:ext cx="598709" cy="1138632"/>
          <a:chOff x="10846497" y="1404222"/>
          <a:chExt cx="598157" cy="1144246"/>
        </a:xfrm>
      </xdr:grpSpPr>
      <xdr:cxnSp macro="">
        <xdr:nvCxnSpPr>
          <xdr:cNvPr id="89" name="Straight Connector 88">
            <a:extLst>
              <a:ext uri="{FF2B5EF4-FFF2-40B4-BE49-F238E27FC236}">
                <a16:creationId xmlns:a16="http://schemas.microsoft.com/office/drawing/2014/main" id="{761BF6CB-7549-30A9-2A9E-EB8F6ABDD45B}"/>
              </a:ext>
            </a:extLst>
          </xdr:cNvPr>
          <xdr:cNvCxnSpPr/>
        </xdr:nvCxnSpPr>
        <xdr:spPr>
          <a:xfrm flipV="1">
            <a:off x="10846497" y="1804147"/>
            <a:ext cx="311823" cy="744321"/>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90" name="Oval 89">
            <a:extLst>
              <a:ext uri="{FF2B5EF4-FFF2-40B4-BE49-F238E27FC236}">
                <a16:creationId xmlns:a16="http://schemas.microsoft.com/office/drawing/2014/main" id="{593E005F-578A-C0E9-5B58-9EE4BF27064C}"/>
              </a:ext>
            </a:extLst>
          </xdr:cNvPr>
          <xdr:cNvSpPr/>
        </xdr:nvSpPr>
        <xdr:spPr>
          <a:xfrm>
            <a:off x="11014886" y="1404222"/>
            <a:ext cx="429768" cy="424538"/>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14</xdr:col>
      <xdr:colOff>519285</xdr:colOff>
      <xdr:row>11</xdr:row>
      <xdr:rowOff>132097</xdr:rowOff>
    </xdr:from>
    <xdr:to>
      <xdr:col>16</xdr:col>
      <xdr:colOff>385065</xdr:colOff>
      <xdr:row>15</xdr:row>
      <xdr:rowOff>2121</xdr:rowOff>
    </xdr:to>
    <xdr:grpSp>
      <xdr:nvGrpSpPr>
        <xdr:cNvPr id="91" name="Group 90">
          <a:extLst>
            <a:ext uri="{FF2B5EF4-FFF2-40B4-BE49-F238E27FC236}">
              <a16:creationId xmlns:a16="http://schemas.microsoft.com/office/drawing/2014/main" id="{907ED757-94DD-A582-1865-F645913AF906}"/>
            </a:ext>
          </a:extLst>
        </xdr:cNvPr>
        <xdr:cNvGrpSpPr/>
      </xdr:nvGrpSpPr>
      <xdr:grpSpPr>
        <a:xfrm rot="15840448">
          <a:off x="9657022" y="1869425"/>
          <a:ext cx="598894" cy="1133019"/>
          <a:chOff x="10846497" y="1404222"/>
          <a:chExt cx="598157" cy="1144246"/>
        </a:xfrm>
      </xdr:grpSpPr>
      <xdr:cxnSp macro="">
        <xdr:nvCxnSpPr>
          <xdr:cNvPr id="93" name="Straight Connector 92">
            <a:extLst>
              <a:ext uri="{FF2B5EF4-FFF2-40B4-BE49-F238E27FC236}">
                <a16:creationId xmlns:a16="http://schemas.microsoft.com/office/drawing/2014/main" id="{95A77F98-5911-94A9-6829-118AB2C33338}"/>
              </a:ext>
            </a:extLst>
          </xdr:cNvPr>
          <xdr:cNvCxnSpPr/>
        </xdr:nvCxnSpPr>
        <xdr:spPr>
          <a:xfrm flipV="1">
            <a:off x="10846497" y="1804147"/>
            <a:ext cx="311823" cy="744321"/>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Oval 93">
            <a:extLst>
              <a:ext uri="{FF2B5EF4-FFF2-40B4-BE49-F238E27FC236}">
                <a16:creationId xmlns:a16="http://schemas.microsoft.com/office/drawing/2014/main" id="{677B23DF-FBC9-6318-4593-28972BDC4F4C}"/>
              </a:ext>
            </a:extLst>
          </xdr:cNvPr>
          <xdr:cNvSpPr/>
        </xdr:nvSpPr>
        <xdr:spPr>
          <a:xfrm>
            <a:off x="11014886" y="1404222"/>
            <a:ext cx="429768" cy="424538"/>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16</xdr:col>
      <xdr:colOff>494162</xdr:colOff>
      <xdr:row>27</xdr:row>
      <xdr:rowOff>95008</xdr:rowOff>
    </xdr:from>
    <xdr:to>
      <xdr:col>18</xdr:col>
      <xdr:colOff>360677</xdr:colOff>
      <xdr:row>30</xdr:row>
      <xdr:rowOff>146697</xdr:rowOff>
    </xdr:to>
    <xdr:grpSp>
      <xdr:nvGrpSpPr>
        <xdr:cNvPr id="96" name="Group 95">
          <a:extLst>
            <a:ext uri="{FF2B5EF4-FFF2-40B4-BE49-F238E27FC236}">
              <a16:creationId xmlns:a16="http://schemas.microsoft.com/office/drawing/2014/main" id="{E00719B5-DC4A-EE2B-F3E2-294D21A27C1F}"/>
            </a:ext>
          </a:extLst>
        </xdr:cNvPr>
        <xdr:cNvGrpSpPr/>
      </xdr:nvGrpSpPr>
      <xdr:grpSpPr>
        <a:xfrm rot="16898877">
          <a:off x="10899781" y="4747172"/>
          <a:ext cx="598341" cy="1133754"/>
          <a:chOff x="10846497" y="1404222"/>
          <a:chExt cx="598157" cy="1144246"/>
        </a:xfrm>
      </xdr:grpSpPr>
      <xdr:cxnSp macro="">
        <xdr:nvCxnSpPr>
          <xdr:cNvPr id="97" name="Straight Connector 96">
            <a:extLst>
              <a:ext uri="{FF2B5EF4-FFF2-40B4-BE49-F238E27FC236}">
                <a16:creationId xmlns:a16="http://schemas.microsoft.com/office/drawing/2014/main" id="{0A582BF0-4529-662A-34F2-A1731300FE56}"/>
              </a:ext>
            </a:extLst>
          </xdr:cNvPr>
          <xdr:cNvCxnSpPr/>
        </xdr:nvCxnSpPr>
        <xdr:spPr>
          <a:xfrm flipV="1">
            <a:off x="10846497" y="1804147"/>
            <a:ext cx="311823" cy="744321"/>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Oval 97">
            <a:extLst>
              <a:ext uri="{FF2B5EF4-FFF2-40B4-BE49-F238E27FC236}">
                <a16:creationId xmlns:a16="http://schemas.microsoft.com/office/drawing/2014/main" id="{2B57D53C-04AD-83E3-7164-31E0917870B2}"/>
              </a:ext>
            </a:extLst>
          </xdr:cNvPr>
          <xdr:cNvSpPr/>
        </xdr:nvSpPr>
        <xdr:spPr>
          <a:xfrm>
            <a:off x="11014886" y="1404222"/>
            <a:ext cx="429768" cy="424538"/>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18</xdr:col>
      <xdr:colOff>475627</xdr:colOff>
      <xdr:row>10</xdr:row>
      <xdr:rowOff>120650</xdr:rowOff>
    </xdr:from>
    <xdr:to>
      <xdr:col>20</xdr:col>
      <xdr:colOff>297180</xdr:colOff>
      <xdr:row>11</xdr:row>
      <xdr:rowOff>110314</xdr:rowOff>
    </xdr:to>
    <xdr:sp macro="" textlink="'Pivot Tables'!AX24">
      <xdr:nvSpPr>
        <xdr:cNvPr id="99" name="Button Name">
          <a:extLst>
            <a:ext uri="{FF2B5EF4-FFF2-40B4-BE49-F238E27FC236}">
              <a16:creationId xmlns:a16="http://schemas.microsoft.com/office/drawing/2014/main" id="{4BB6FECC-6C06-25F3-8C7F-2707B08BB062}"/>
            </a:ext>
          </a:extLst>
        </xdr:cNvPr>
        <xdr:cNvSpPr txBox="1"/>
      </xdr:nvSpPr>
      <xdr:spPr>
        <a:xfrm>
          <a:off x="11962777" y="1930400"/>
          <a:ext cx="1097903" cy="170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D8ED58-4EEB-47B6-B2F4-A8CB32EE3BE0}" type="TxLink">
            <a:rPr lang="en-US" sz="1000" b="0" i="0" u="none" strike="noStrike">
              <a:solidFill>
                <a:schemeClr val="bg1"/>
              </a:solidFill>
              <a:latin typeface="Arial"/>
              <a:cs typeface="Arial"/>
            </a:rPr>
            <a:pPr algn="ctr"/>
            <a:t>Facebook Page</a:t>
          </a:fld>
          <a:endParaRPr lang="en-GB" sz="1000">
            <a:solidFill>
              <a:schemeClr val="bg1"/>
            </a:solidFill>
          </a:endParaRPr>
        </a:p>
      </xdr:txBody>
    </xdr:sp>
    <xdr:clientData/>
  </xdr:twoCellAnchor>
  <xdr:twoCellAnchor editAs="absolute">
    <xdr:from>
      <xdr:col>18</xdr:col>
      <xdr:colOff>475627</xdr:colOff>
      <xdr:row>11</xdr:row>
      <xdr:rowOff>95250</xdr:rowOff>
    </xdr:from>
    <xdr:to>
      <xdr:col>20</xdr:col>
      <xdr:colOff>297180</xdr:colOff>
      <xdr:row>12</xdr:row>
      <xdr:rowOff>84915</xdr:rowOff>
    </xdr:to>
    <xdr:sp macro="" textlink="'Pivot Tables'!AY24">
      <xdr:nvSpPr>
        <xdr:cNvPr id="100" name="Button Name">
          <a:extLst>
            <a:ext uri="{FF2B5EF4-FFF2-40B4-BE49-F238E27FC236}">
              <a16:creationId xmlns:a16="http://schemas.microsoft.com/office/drawing/2014/main" id="{09B5AB33-4CFE-DC46-FEC2-A8BAAC182D21}"/>
            </a:ext>
          </a:extLst>
        </xdr:cNvPr>
        <xdr:cNvSpPr txBox="1"/>
      </xdr:nvSpPr>
      <xdr:spPr>
        <a:xfrm>
          <a:off x="11962777" y="2085975"/>
          <a:ext cx="1097903" cy="170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149187-4ABD-4632-82A4-8ED469CEF620}" type="TxLink">
            <a:rPr lang="en-US" sz="1100" b="0" i="0" u="none" strike="noStrike">
              <a:solidFill>
                <a:schemeClr val="bg1"/>
              </a:solidFill>
              <a:latin typeface="Arial"/>
              <a:cs typeface="Arial"/>
            </a:rPr>
            <a:pPr algn="ctr"/>
            <a:t> 28,379 </a:t>
          </a:fld>
          <a:endParaRPr lang="en-GB" sz="1100">
            <a:solidFill>
              <a:schemeClr val="bg1"/>
            </a:solidFill>
          </a:endParaRPr>
        </a:p>
      </xdr:txBody>
    </xdr:sp>
    <xdr:clientData/>
  </xdr:twoCellAnchor>
  <xdr:twoCellAnchor editAs="absolute">
    <xdr:from>
      <xdr:col>18</xdr:col>
      <xdr:colOff>297918</xdr:colOff>
      <xdr:row>12</xdr:row>
      <xdr:rowOff>61211</xdr:rowOff>
    </xdr:from>
    <xdr:to>
      <xdr:col>19</xdr:col>
      <xdr:colOff>103415</xdr:colOff>
      <xdr:row>13</xdr:row>
      <xdr:rowOff>10887</xdr:rowOff>
    </xdr:to>
    <xdr:sp macro="" textlink="'Pivot Tables'!AZ24">
      <xdr:nvSpPr>
        <xdr:cNvPr id="102" name="Button Name">
          <a:extLst>
            <a:ext uri="{FF2B5EF4-FFF2-40B4-BE49-F238E27FC236}">
              <a16:creationId xmlns:a16="http://schemas.microsoft.com/office/drawing/2014/main" id="{E562AE49-7DE4-F98C-810F-6A23CA4C7F41}"/>
            </a:ext>
          </a:extLst>
        </xdr:cNvPr>
        <xdr:cNvSpPr txBox="1"/>
      </xdr:nvSpPr>
      <xdr:spPr>
        <a:xfrm>
          <a:off x="10976804" y="2347211"/>
          <a:ext cx="398768" cy="140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0E46B4-C9C5-4670-B7F7-9245268CB939}" type="TxLink">
            <a:rPr lang="en-US" sz="1100" b="0" i="0" u="none" strike="noStrike">
              <a:solidFill>
                <a:schemeClr val="bg1"/>
              </a:solidFill>
              <a:latin typeface="Arial"/>
              <a:cs typeface="Arial"/>
            </a:rPr>
            <a:pPr algn="ctr"/>
            <a:t>4%</a:t>
          </a:fld>
          <a:endParaRPr lang="en-GB" sz="1100">
            <a:solidFill>
              <a:schemeClr val="bg1"/>
            </a:solidFill>
          </a:endParaRPr>
        </a:p>
      </xdr:txBody>
    </xdr:sp>
    <xdr:clientData/>
  </xdr:twoCellAnchor>
  <xdr:twoCellAnchor editAs="absolute">
    <xdr:from>
      <xdr:col>18</xdr:col>
      <xdr:colOff>285127</xdr:colOff>
      <xdr:row>18</xdr:row>
      <xdr:rowOff>10927</xdr:rowOff>
    </xdr:from>
    <xdr:to>
      <xdr:col>19</xdr:col>
      <xdr:colOff>534396</xdr:colOff>
      <xdr:row>18</xdr:row>
      <xdr:rowOff>161115</xdr:rowOff>
    </xdr:to>
    <xdr:sp macro="" textlink="'Pivot Tables'!AX26">
      <xdr:nvSpPr>
        <xdr:cNvPr id="103" name="Button Name">
          <a:extLst>
            <a:ext uri="{FF2B5EF4-FFF2-40B4-BE49-F238E27FC236}">
              <a16:creationId xmlns:a16="http://schemas.microsoft.com/office/drawing/2014/main" id="{08F36C8C-11DC-AB4F-CAF6-F34D3EB9827C}"/>
            </a:ext>
          </a:extLst>
        </xdr:cNvPr>
        <xdr:cNvSpPr txBox="1"/>
      </xdr:nvSpPr>
      <xdr:spPr>
        <a:xfrm>
          <a:off x="11772277" y="3268477"/>
          <a:ext cx="887444" cy="150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D38D60-674A-40FC-BD58-0CB11B750685}" type="TxLink">
            <a:rPr lang="en-US" sz="1000" b="0" i="0" u="none" strike="noStrike">
              <a:solidFill>
                <a:schemeClr val="bg1"/>
              </a:solidFill>
              <a:latin typeface="Arial"/>
              <a:cs typeface="Arial"/>
            </a:rPr>
            <a:pPr algn="ctr"/>
            <a:t>Television Ad</a:t>
          </a:fld>
          <a:endParaRPr lang="en-GB" sz="1000">
            <a:solidFill>
              <a:schemeClr val="bg1"/>
            </a:solidFill>
          </a:endParaRPr>
        </a:p>
      </xdr:txBody>
    </xdr:sp>
    <xdr:clientData/>
  </xdr:twoCellAnchor>
  <xdr:twoCellAnchor editAs="absolute">
    <xdr:from>
      <xdr:col>18</xdr:col>
      <xdr:colOff>276660</xdr:colOff>
      <xdr:row>18</xdr:row>
      <xdr:rowOff>167561</xdr:rowOff>
    </xdr:from>
    <xdr:to>
      <xdr:col>19</xdr:col>
      <xdr:colOff>525929</xdr:colOff>
      <xdr:row>19</xdr:row>
      <xdr:rowOff>135716</xdr:rowOff>
    </xdr:to>
    <xdr:sp macro="" textlink="'Pivot Tables'!AY26">
      <xdr:nvSpPr>
        <xdr:cNvPr id="106" name="Button Name">
          <a:extLst>
            <a:ext uri="{FF2B5EF4-FFF2-40B4-BE49-F238E27FC236}">
              <a16:creationId xmlns:a16="http://schemas.microsoft.com/office/drawing/2014/main" id="{CE6C1A2A-902F-6F6C-C7B1-10B3C8A06789}"/>
            </a:ext>
          </a:extLst>
        </xdr:cNvPr>
        <xdr:cNvSpPr txBox="1"/>
      </xdr:nvSpPr>
      <xdr:spPr>
        <a:xfrm>
          <a:off x="11763810" y="3425111"/>
          <a:ext cx="887444" cy="149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8075F7-DD84-4A9E-AA42-D9FAB97327D5}" type="TxLink">
            <a:rPr lang="en-US" sz="1100" b="0" i="0" u="none" strike="noStrike">
              <a:solidFill>
                <a:schemeClr val="bg1"/>
              </a:solidFill>
              <a:latin typeface="Arial"/>
              <a:cs typeface="Arial"/>
            </a:rPr>
            <a:pPr algn="ctr"/>
            <a:t> 31,528 </a:t>
          </a:fld>
          <a:endParaRPr lang="en-GB" sz="1100">
            <a:solidFill>
              <a:schemeClr val="bg1"/>
            </a:solidFill>
          </a:endParaRPr>
        </a:p>
      </xdr:txBody>
    </xdr:sp>
    <xdr:clientData/>
  </xdr:twoCellAnchor>
  <xdr:twoCellAnchor editAs="absolute">
    <xdr:from>
      <xdr:col>18</xdr:col>
      <xdr:colOff>107326</xdr:colOff>
      <xdr:row>19</xdr:row>
      <xdr:rowOff>44793</xdr:rowOff>
    </xdr:from>
    <xdr:to>
      <xdr:col>18</xdr:col>
      <xdr:colOff>508000</xdr:colOff>
      <xdr:row>20</xdr:row>
      <xdr:rowOff>67732</xdr:rowOff>
    </xdr:to>
    <xdr:sp macro="" textlink="'Pivot Tables'!AZ26">
      <xdr:nvSpPr>
        <xdr:cNvPr id="108" name="Button Name">
          <a:extLst>
            <a:ext uri="{FF2B5EF4-FFF2-40B4-BE49-F238E27FC236}">
              <a16:creationId xmlns:a16="http://schemas.microsoft.com/office/drawing/2014/main" id="{1E0893B1-1382-61AD-2A20-55C394ED9182}"/>
            </a:ext>
          </a:extLst>
        </xdr:cNvPr>
        <xdr:cNvSpPr txBox="1"/>
      </xdr:nvSpPr>
      <xdr:spPr>
        <a:xfrm>
          <a:off x="11594476" y="3483318"/>
          <a:ext cx="400674" cy="203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4F1A0F-9860-46C1-8A5E-CB74BBB1018C}" type="TxLink">
            <a:rPr lang="en-US" sz="1100" b="0" i="0" u="none" strike="noStrike">
              <a:solidFill>
                <a:schemeClr val="bg1"/>
              </a:solidFill>
              <a:latin typeface="Arial"/>
              <a:cs typeface="Arial"/>
            </a:rPr>
            <a:pPr algn="ctr"/>
            <a:t>4%</a:t>
          </a:fld>
          <a:endParaRPr lang="en-GB" sz="1100">
            <a:solidFill>
              <a:schemeClr val="bg1"/>
            </a:solidFill>
          </a:endParaRPr>
        </a:p>
      </xdr:txBody>
    </xdr:sp>
    <xdr:clientData/>
  </xdr:twoCellAnchor>
  <xdr:twoCellAnchor editAs="absolute">
    <xdr:from>
      <xdr:col>17</xdr:col>
      <xdr:colOff>94810</xdr:colOff>
      <xdr:row>26</xdr:row>
      <xdr:rowOff>111607</xdr:rowOff>
    </xdr:from>
    <xdr:to>
      <xdr:col>18</xdr:col>
      <xdr:colOff>344263</xdr:colOff>
      <xdr:row>27</xdr:row>
      <xdr:rowOff>79761</xdr:rowOff>
    </xdr:to>
    <xdr:sp macro="" textlink="'Pivot Tables'!AX11">
      <xdr:nvSpPr>
        <xdr:cNvPr id="109" name="Button Name">
          <a:extLst>
            <a:ext uri="{FF2B5EF4-FFF2-40B4-BE49-F238E27FC236}">
              <a16:creationId xmlns:a16="http://schemas.microsoft.com/office/drawing/2014/main" id="{3139BEA1-DAA1-49B2-1DB4-06A75C01893E}"/>
            </a:ext>
          </a:extLst>
        </xdr:cNvPr>
        <xdr:cNvSpPr txBox="1"/>
      </xdr:nvSpPr>
      <xdr:spPr>
        <a:xfrm>
          <a:off x="10943785" y="4816957"/>
          <a:ext cx="887628" cy="149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F02384-0F56-4958-B825-799426D71862}" type="TxLink">
            <a:rPr lang="en-US" sz="1000" b="0" i="0" u="none" strike="noStrike">
              <a:solidFill>
                <a:schemeClr val="bg1"/>
              </a:solidFill>
              <a:latin typeface="Arial"/>
              <a:cs typeface="Arial"/>
            </a:rPr>
            <a:pPr algn="ctr"/>
            <a:t>Premium</a:t>
          </a:fld>
          <a:endParaRPr lang="en-GB" sz="1000">
            <a:solidFill>
              <a:schemeClr val="bg1"/>
            </a:solidFill>
          </a:endParaRPr>
        </a:p>
      </xdr:txBody>
    </xdr:sp>
    <xdr:clientData/>
  </xdr:twoCellAnchor>
  <xdr:twoCellAnchor editAs="absolute">
    <xdr:from>
      <xdr:col>17</xdr:col>
      <xdr:colOff>73643</xdr:colOff>
      <xdr:row>27</xdr:row>
      <xdr:rowOff>86207</xdr:rowOff>
    </xdr:from>
    <xdr:to>
      <xdr:col>18</xdr:col>
      <xdr:colOff>323096</xdr:colOff>
      <xdr:row>28</xdr:row>
      <xdr:rowOff>54363</xdr:rowOff>
    </xdr:to>
    <xdr:sp macro="" textlink="'Pivot Tables'!AY11">
      <xdr:nvSpPr>
        <xdr:cNvPr id="110" name="Button Name">
          <a:extLst>
            <a:ext uri="{FF2B5EF4-FFF2-40B4-BE49-F238E27FC236}">
              <a16:creationId xmlns:a16="http://schemas.microsoft.com/office/drawing/2014/main" id="{28F20698-F98E-8FE0-33F5-60C0D3599C87}"/>
            </a:ext>
          </a:extLst>
        </xdr:cNvPr>
        <xdr:cNvSpPr txBox="1"/>
      </xdr:nvSpPr>
      <xdr:spPr>
        <a:xfrm>
          <a:off x="10922618" y="4972532"/>
          <a:ext cx="887628" cy="149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8DAFAE-30EB-4EDC-B932-8333551780EF}" type="TxLink">
            <a:rPr lang="en-US" sz="1100" b="0" i="0" u="none" strike="noStrike">
              <a:solidFill>
                <a:schemeClr val="bg1"/>
              </a:solidFill>
              <a:latin typeface="Arial"/>
              <a:cs typeface="Arial"/>
            </a:rPr>
            <a:pPr algn="ctr"/>
            <a:t> 58,148 </a:t>
          </a:fld>
          <a:endParaRPr lang="en-GB" sz="1100">
            <a:solidFill>
              <a:schemeClr val="bg1"/>
            </a:solidFill>
          </a:endParaRPr>
        </a:p>
      </xdr:txBody>
    </xdr:sp>
    <xdr:clientData/>
  </xdr:twoCellAnchor>
  <xdr:twoCellAnchor editAs="absolute">
    <xdr:from>
      <xdr:col>16</xdr:col>
      <xdr:colOff>519390</xdr:colOff>
      <xdr:row>27</xdr:row>
      <xdr:rowOff>173158</xdr:rowOff>
    </xdr:from>
    <xdr:to>
      <xdr:col>17</xdr:col>
      <xdr:colOff>348343</xdr:colOff>
      <xdr:row>28</xdr:row>
      <xdr:rowOff>136072</xdr:rowOff>
    </xdr:to>
    <xdr:sp macro="" textlink="'Pivot Tables'!AZ11">
      <xdr:nvSpPr>
        <xdr:cNvPr id="111" name="Button Name">
          <a:extLst>
            <a:ext uri="{FF2B5EF4-FFF2-40B4-BE49-F238E27FC236}">
              <a16:creationId xmlns:a16="http://schemas.microsoft.com/office/drawing/2014/main" id="{6753641E-39B3-DFB7-5F1F-940F9840287E}"/>
            </a:ext>
          </a:extLst>
        </xdr:cNvPr>
        <xdr:cNvSpPr txBox="1"/>
      </xdr:nvSpPr>
      <xdr:spPr>
        <a:xfrm>
          <a:off x="10011733" y="5316658"/>
          <a:ext cx="422224" cy="153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42EEE61-F2D1-44AE-BBEC-9906CAA561D3}" type="TxLink">
            <a:rPr lang="en-US" sz="1100" b="0" i="0" u="none" strike="noStrike">
              <a:solidFill>
                <a:schemeClr val="bg1"/>
              </a:solidFill>
              <a:latin typeface="Arial"/>
              <a:cs typeface="Arial"/>
            </a:rPr>
            <a:pPr algn="ctr"/>
            <a:t>8%</a:t>
          </a:fld>
          <a:endParaRPr lang="en-GB" sz="1100">
            <a:solidFill>
              <a:schemeClr val="bg1"/>
            </a:solidFill>
          </a:endParaRPr>
        </a:p>
      </xdr:txBody>
    </xdr:sp>
    <xdr:clientData/>
  </xdr:twoCellAnchor>
  <xdr:twoCellAnchor editAs="absolute">
    <xdr:from>
      <xdr:col>15</xdr:col>
      <xdr:colOff>98859</xdr:colOff>
      <xdr:row>11</xdr:row>
      <xdr:rowOff>61727</xdr:rowOff>
    </xdr:from>
    <xdr:to>
      <xdr:col>16</xdr:col>
      <xdr:colOff>348128</xdr:colOff>
      <xdr:row>12</xdr:row>
      <xdr:rowOff>29882</xdr:rowOff>
    </xdr:to>
    <xdr:sp macro="" textlink="'Pivot Tables'!AX25">
      <xdr:nvSpPr>
        <xdr:cNvPr id="112" name="Button Name">
          <a:extLst>
            <a:ext uri="{FF2B5EF4-FFF2-40B4-BE49-F238E27FC236}">
              <a16:creationId xmlns:a16="http://schemas.microsoft.com/office/drawing/2014/main" id="{0C4363BE-2B9C-4A3C-C787-92CDD60FEC8A}"/>
            </a:ext>
          </a:extLst>
        </xdr:cNvPr>
        <xdr:cNvSpPr txBox="1"/>
      </xdr:nvSpPr>
      <xdr:spPr>
        <a:xfrm>
          <a:off x="9671484" y="2052452"/>
          <a:ext cx="887444" cy="149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759AF7-A188-410E-8834-ECAB75AB19F1}" type="TxLink">
            <a:rPr lang="en-US" sz="1000" b="0" i="0" u="none" strike="noStrike">
              <a:solidFill>
                <a:schemeClr val="bg1"/>
              </a:solidFill>
              <a:latin typeface="Arial"/>
              <a:cs typeface="Arial"/>
            </a:rPr>
            <a:pPr algn="ctr"/>
            <a:t>Google Ad</a:t>
          </a:fld>
          <a:endParaRPr lang="en-GB" sz="1000">
            <a:solidFill>
              <a:schemeClr val="bg1"/>
            </a:solidFill>
          </a:endParaRPr>
        </a:p>
      </xdr:txBody>
    </xdr:sp>
    <xdr:clientData/>
  </xdr:twoCellAnchor>
  <xdr:twoCellAnchor editAs="absolute">
    <xdr:from>
      <xdr:col>15</xdr:col>
      <xdr:colOff>90392</xdr:colOff>
      <xdr:row>12</xdr:row>
      <xdr:rowOff>36328</xdr:rowOff>
    </xdr:from>
    <xdr:to>
      <xdr:col>16</xdr:col>
      <xdr:colOff>339661</xdr:colOff>
      <xdr:row>13</xdr:row>
      <xdr:rowOff>4483</xdr:rowOff>
    </xdr:to>
    <xdr:sp macro="" textlink="'Pivot Tables'!AY25">
      <xdr:nvSpPr>
        <xdr:cNvPr id="113" name="Button Name">
          <a:extLst>
            <a:ext uri="{FF2B5EF4-FFF2-40B4-BE49-F238E27FC236}">
              <a16:creationId xmlns:a16="http://schemas.microsoft.com/office/drawing/2014/main" id="{9DC84455-59DA-5B21-E13A-97D83E84C220}"/>
            </a:ext>
          </a:extLst>
        </xdr:cNvPr>
        <xdr:cNvSpPr txBox="1"/>
      </xdr:nvSpPr>
      <xdr:spPr>
        <a:xfrm>
          <a:off x="9663017" y="2208028"/>
          <a:ext cx="887444" cy="149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54AB497-4E3B-44D5-A81C-6FD34ED9A2F4}" type="TxLink">
            <a:rPr lang="en-US" sz="1100" b="0" i="0" u="none" strike="noStrike">
              <a:solidFill>
                <a:schemeClr val="bg1"/>
              </a:solidFill>
              <a:latin typeface="Arial"/>
              <a:cs typeface="Arial"/>
            </a:rPr>
            <a:pPr algn="ctr"/>
            <a:t> 27,919 </a:t>
          </a:fld>
          <a:endParaRPr lang="en-GB" sz="1100">
            <a:solidFill>
              <a:schemeClr val="bg1"/>
            </a:solidFill>
          </a:endParaRPr>
        </a:p>
      </xdr:txBody>
    </xdr:sp>
    <xdr:clientData/>
  </xdr:twoCellAnchor>
  <xdr:twoCellAnchor editAs="absolute">
    <xdr:from>
      <xdr:col>14</xdr:col>
      <xdr:colOff>516235</xdr:colOff>
      <xdr:row>12</xdr:row>
      <xdr:rowOff>80474</xdr:rowOff>
    </xdr:from>
    <xdr:to>
      <xdr:col>15</xdr:col>
      <xdr:colOff>359230</xdr:colOff>
      <xdr:row>13</xdr:row>
      <xdr:rowOff>125186</xdr:rowOff>
    </xdr:to>
    <xdr:sp macro="" textlink="'Pivot Tables'!AZ25">
      <xdr:nvSpPr>
        <xdr:cNvPr id="114" name="Button Name">
          <a:extLst>
            <a:ext uri="{FF2B5EF4-FFF2-40B4-BE49-F238E27FC236}">
              <a16:creationId xmlns:a16="http://schemas.microsoft.com/office/drawing/2014/main" id="{454B9BF5-EEE8-5C00-6EAB-71AB1AAC414E}"/>
            </a:ext>
          </a:extLst>
        </xdr:cNvPr>
        <xdr:cNvSpPr txBox="1"/>
      </xdr:nvSpPr>
      <xdr:spPr>
        <a:xfrm>
          <a:off x="8822035" y="2366474"/>
          <a:ext cx="436266" cy="235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FFE452-5C27-470C-9B3D-CE415F4758FB}" type="TxLink">
            <a:rPr lang="en-US" sz="1100" b="0" i="0" u="none" strike="noStrike">
              <a:solidFill>
                <a:schemeClr val="bg1"/>
              </a:solidFill>
              <a:latin typeface="Arial"/>
              <a:cs typeface="Arial"/>
            </a:rPr>
            <a:pPr algn="ctr"/>
            <a:t>4%</a:t>
          </a:fld>
          <a:endParaRPr lang="en-GB" sz="1100">
            <a:solidFill>
              <a:schemeClr val="bg1"/>
            </a:solidFill>
          </a:endParaRPr>
        </a:p>
      </xdr:txBody>
    </xdr:sp>
    <xdr:clientData/>
  </xdr:twoCellAnchor>
  <xdr:twoCellAnchor editAs="absolute">
    <xdr:from>
      <xdr:col>17</xdr:col>
      <xdr:colOff>43826</xdr:colOff>
      <xdr:row>6</xdr:row>
      <xdr:rowOff>78661</xdr:rowOff>
    </xdr:from>
    <xdr:to>
      <xdr:col>18</xdr:col>
      <xdr:colOff>293095</xdr:colOff>
      <xdr:row>7</xdr:row>
      <xdr:rowOff>46816</xdr:rowOff>
    </xdr:to>
    <xdr:sp macro="" textlink="'Pivot Tables'!AX23">
      <xdr:nvSpPr>
        <xdr:cNvPr id="116" name="Button Name">
          <a:extLst>
            <a:ext uri="{FF2B5EF4-FFF2-40B4-BE49-F238E27FC236}">
              <a16:creationId xmlns:a16="http://schemas.microsoft.com/office/drawing/2014/main" id="{7113A674-B688-E740-B7AB-9AB8C7074EF6}"/>
            </a:ext>
          </a:extLst>
        </xdr:cNvPr>
        <xdr:cNvSpPr txBox="1"/>
      </xdr:nvSpPr>
      <xdr:spPr>
        <a:xfrm>
          <a:off x="10892801" y="1164511"/>
          <a:ext cx="887444" cy="149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1D7833-75A8-429B-A966-87AD1AA18455}" type="TxLink">
            <a:rPr lang="en-US" sz="1000" b="0" i="0" u="none" strike="noStrike">
              <a:solidFill>
                <a:schemeClr val="bg1"/>
              </a:solidFill>
              <a:latin typeface="Arial"/>
              <a:cs typeface="Arial"/>
            </a:rPr>
            <a:pPr algn="ctr"/>
            <a:t>Company Website</a:t>
          </a:fld>
          <a:endParaRPr lang="en-GB" sz="1000">
            <a:solidFill>
              <a:schemeClr val="bg1"/>
            </a:solidFill>
          </a:endParaRPr>
        </a:p>
      </xdr:txBody>
    </xdr:sp>
    <xdr:clientData/>
  </xdr:twoCellAnchor>
  <xdr:twoCellAnchor editAs="absolute">
    <xdr:from>
      <xdr:col>17</xdr:col>
      <xdr:colOff>35359</xdr:colOff>
      <xdr:row>7</xdr:row>
      <xdr:rowOff>53262</xdr:rowOff>
    </xdr:from>
    <xdr:to>
      <xdr:col>18</xdr:col>
      <xdr:colOff>284628</xdr:colOff>
      <xdr:row>8</xdr:row>
      <xdr:rowOff>21416</xdr:rowOff>
    </xdr:to>
    <xdr:sp macro="" textlink="'Pivot Tables'!AY23">
      <xdr:nvSpPr>
        <xdr:cNvPr id="117" name="Button Name">
          <a:extLst>
            <a:ext uri="{FF2B5EF4-FFF2-40B4-BE49-F238E27FC236}">
              <a16:creationId xmlns:a16="http://schemas.microsoft.com/office/drawing/2014/main" id="{37BBEEDE-CC59-3D85-8E29-B52EA109C9C8}"/>
            </a:ext>
          </a:extLst>
        </xdr:cNvPr>
        <xdr:cNvSpPr txBox="1"/>
      </xdr:nvSpPr>
      <xdr:spPr>
        <a:xfrm>
          <a:off x="10884334" y="1320087"/>
          <a:ext cx="887444" cy="149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C8D6FB-148E-4B8A-B0AE-14BA48B783EE}" type="TxLink">
            <a:rPr lang="en-US" sz="1100" b="0" i="0" u="none" strike="noStrike">
              <a:solidFill>
                <a:schemeClr val="bg1"/>
              </a:solidFill>
              <a:latin typeface="Arial"/>
              <a:cs typeface="Arial"/>
            </a:rPr>
            <a:pPr algn="ctr"/>
            <a:t> 1,225 </a:t>
          </a:fld>
          <a:endParaRPr lang="en-GB" sz="1100">
            <a:solidFill>
              <a:schemeClr val="bg1"/>
            </a:solidFill>
          </a:endParaRPr>
        </a:p>
      </xdr:txBody>
    </xdr:sp>
    <xdr:clientData/>
  </xdr:twoCellAnchor>
  <xdr:twoCellAnchor editAs="absolute">
    <xdr:from>
      <xdr:col>16</xdr:col>
      <xdr:colOff>505348</xdr:colOff>
      <xdr:row>7</xdr:row>
      <xdr:rowOff>122898</xdr:rowOff>
    </xdr:from>
    <xdr:to>
      <xdr:col>17</xdr:col>
      <xdr:colOff>370115</xdr:colOff>
      <xdr:row>8</xdr:row>
      <xdr:rowOff>152400</xdr:rowOff>
    </xdr:to>
    <xdr:sp macro="" textlink="'Pivot Tables'!AZ23">
      <xdr:nvSpPr>
        <xdr:cNvPr id="118" name="Button Name">
          <a:extLst>
            <a:ext uri="{FF2B5EF4-FFF2-40B4-BE49-F238E27FC236}">
              <a16:creationId xmlns:a16="http://schemas.microsoft.com/office/drawing/2014/main" id="{6CB95ED6-A790-4E7E-EAAE-9E6E4C103736}"/>
            </a:ext>
          </a:extLst>
        </xdr:cNvPr>
        <xdr:cNvSpPr txBox="1"/>
      </xdr:nvSpPr>
      <xdr:spPr>
        <a:xfrm>
          <a:off x="9997691" y="1456398"/>
          <a:ext cx="458038" cy="220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EC2C43-D8F3-41C1-88D7-93F7EE310CEC}" type="TxLink">
            <a:rPr lang="en-US" sz="1100" b="0" i="0" u="none" strike="noStrike">
              <a:solidFill>
                <a:schemeClr val="bg1"/>
              </a:solidFill>
              <a:latin typeface="Arial"/>
              <a:cs typeface="Arial"/>
            </a:rPr>
            <a:pPr algn="ctr"/>
            <a:t>0%</a:t>
          </a:fld>
          <a:endParaRPr lang="en-GB" sz="1100">
            <a:solidFill>
              <a:schemeClr val="bg1"/>
            </a:solidFill>
          </a:endParaRPr>
        </a:p>
      </xdr:txBody>
    </xdr:sp>
    <xdr:clientData/>
  </xdr:twoCellAnchor>
  <xdr:twoCellAnchor editAs="absolute">
    <xdr:from>
      <xdr:col>5</xdr:col>
      <xdr:colOff>614529</xdr:colOff>
      <xdr:row>15</xdr:row>
      <xdr:rowOff>168086</xdr:rowOff>
    </xdr:from>
    <xdr:to>
      <xdr:col>6</xdr:col>
      <xdr:colOff>573453</xdr:colOff>
      <xdr:row>22</xdr:row>
      <xdr:rowOff>38099</xdr:rowOff>
    </xdr:to>
    <xdr:grpSp>
      <xdr:nvGrpSpPr>
        <xdr:cNvPr id="119" name="Group 118">
          <a:extLst>
            <a:ext uri="{FF2B5EF4-FFF2-40B4-BE49-F238E27FC236}">
              <a16:creationId xmlns:a16="http://schemas.microsoft.com/office/drawing/2014/main" id="{C788464B-6155-5AEE-6D91-0A0F415C828D}"/>
            </a:ext>
          </a:extLst>
        </xdr:cNvPr>
        <xdr:cNvGrpSpPr/>
      </xdr:nvGrpSpPr>
      <xdr:grpSpPr>
        <a:xfrm rot="20349222">
          <a:off x="3782627" y="2901347"/>
          <a:ext cx="592543" cy="1145535"/>
          <a:chOff x="10846497" y="1404222"/>
          <a:chExt cx="598157" cy="1144246"/>
        </a:xfrm>
      </xdr:grpSpPr>
      <xdr:cxnSp macro="">
        <xdr:nvCxnSpPr>
          <xdr:cNvPr id="120" name="Straight Connector 119">
            <a:extLst>
              <a:ext uri="{FF2B5EF4-FFF2-40B4-BE49-F238E27FC236}">
                <a16:creationId xmlns:a16="http://schemas.microsoft.com/office/drawing/2014/main" id="{2F8C6090-9DD9-7B2F-F96A-CD7F3B3E62AC}"/>
              </a:ext>
            </a:extLst>
          </xdr:cNvPr>
          <xdr:cNvCxnSpPr/>
        </xdr:nvCxnSpPr>
        <xdr:spPr>
          <a:xfrm flipV="1">
            <a:off x="10846497" y="1804147"/>
            <a:ext cx="311823" cy="744321"/>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Oval 121">
            <a:extLst>
              <a:ext uri="{FF2B5EF4-FFF2-40B4-BE49-F238E27FC236}">
                <a16:creationId xmlns:a16="http://schemas.microsoft.com/office/drawing/2014/main" id="{CB1B25EB-737D-D34C-1338-639E3C334C17}"/>
              </a:ext>
            </a:extLst>
          </xdr:cNvPr>
          <xdr:cNvSpPr/>
        </xdr:nvSpPr>
        <xdr:spPr>
          <a:xfrm>
            <a:off x="11014886" y="1404222"/>
            <a:ext cx="429768" cy="424538"/>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6</xdr:col>
      <xdr:colOff>242794</xdr:colOff>
      <xdr:row>15</xdr:row>
      <xdr:rowOff>82893</xdr:rowOff>
    </xdr:from>
    <xdr:to>
      <xdr:col>7</xdr:col>
      <xdr:colOff>492063</xdr:colOff>
      <xdr:row>16</xdr:row>
      <xdr:rowOff>51048</xdr:rowOff>
    </xdr:to>
    <xdr:sp macro="" textlink="'Pivot Tables'!AX8">
      <xdr:nvSpPr>
        <xdr:cNvPr id="123" name="Button Name">
          <a:extLst>
            <a:ext uri="{FF2B5EF4-FFF2-40B4-BE49-F238E27FC236}">
              <a16:creationId xmlns:a16="http://schemas.microsoft.com/office/drawing/2014/main" id="{ED22DF90-7EA2-62FD-D085-0659CB249121}"/>
            </a:ext>
          </a:extLst>
        </xdr:cNvPr>
        <xdr:cNvSpPr txBox="1"/>
      </xdr:nvSpPr>
      <xdr:spPr>
        <a:xfrm>
          <a:off x="4071844" y="2797518"/>
          <a:ext cx="887444" cy="149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EE3494-AFDE-43DC-BDDF-FD1C5E93B7E3}" type="TxLink">
            <a:rPr lang="en-US" sz="1000" b="0" i="0" u="none" strike="noStrike">
              <a:solidFill>
                <a:schemeClr val="bg1"/>
              </a:solidFill>
              <a:latin typeface="Arial"/>
              <a:cs typeface="Arial"/>
            </a:rPr>
            <a:pPr algn="ctr"/>
            <a:t>New </a:t>
          </a:fld>
          <a:endParaRPr lang="en-GB" sz="1000">
            <a:solidFill>
              <a:schemeClr val="bg1"/>
            </a:solidFill>
          </a:endParaRPr>
        </a:p>
      </xdr:txBody>
    </xdr:sp>
    <xdr:clientData/>
  </xdr:twoCellAnchor>
  <xdr:twoCellAnchor editAs="absolute">
    <xdr:from>
      <xdr:col>6</xdr:col>
      <xdr:colOff>221627</xdr:colOff>
      <xdr:row>16</xdr:row>
      <xdr:rowOff>57494</xdr:rowOff>
    </xdr:from>
    <xdr:to>
      <xdr:col>7</xdr:col>
      <xdr:colOff>470896</xdr:colOff>
      <xdr:row>17</xdr:row>
      <xdr:rowOff>25648</xdr:rowOff>
    </xdr:to>
    <xdr:sp macro="" textlink="'Pivot Tables'!AY8">
      <xdr:nvSpPr>
        <xdr:cNvPr id="124" name="Button Name">
          <a:extLst>
            <a:ext uri="{FF2B5EF4-FFF2-40B4-BE49-F238E27FC236}">
              <a16:creationId xmlns:a16="http://schemas.microsoft.com/office/drawing/2014/main" id="{490E43DD-FE66-A7A6-7E32-4B55E4752215}"/>
            </a:ext>
          </a:extLst>
        </xdr:cNvPr>
        <xdr:cNvSpPr txBox="1"/>
      </xdr:nvSpPr>
      <xdr:spPr>
        <a:xfrm>
          <a:off x="4050677" y="2953094"/>
          <a:ext cx="887444" cy="149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13A829-F41E-4376-9226-0ED272FD935A}" type="TxLink">
            <a:rPr lang="en-US" sz="1100" b="0" i="0" u="none" strike="noStrike">
              <a:solidFill>
                <a:schemeClr val="bg1"/>
              </a:solidFill>
              <a:latin typeface="Arial"/>
              <a:cs typeface="Arial"/>
            </a:rPr>
            <a:pPr algn="ctr"/>
            <a:t> 88,900 </a:t>
          </a:fld>
          <a:endParaRPr lang="en-GB" sz="1100">
            <a:solidFill>
              <a:schemeClr val="bg1"/>
            </a:solidFill>
          </a:endParaRPr>
        </a:p>
      </xdr:txBody>
    </xdr:sp>
    <xdr:clientData/>
  </xdr:twoCellAnchor>
  <xdr:twoCellAnchor editAs="absolute">
    <xdr:from>
      <xdr:col>5</xdr:col>
      <xdr:colOff>618066</xdr:colOff>
      <xdr:row>16</xdr:row>
      <xdr:rowOff>99828</xdr:rowOff>
    </xdr:from>
    <xdr:to>
      <xdr:col>6</xdr:col>
      <xdr:colOff>465667</xdr:colOff>
      <xdr:row>17</xdr:row>
      <xdr:rowOff>114302</xdr:rowOff>
    </xdr:to>
    <xdr:sp macro="" textlink="'Pivot Tables'!AZ8">
      <xdr:nvSpPr>
        <xdr:cNvPr id="125" name="Button Name">
          <a:extLst>
            <a:ext uri="{FF2B5EF4-FFF2-40B4-BE49-F238E27FC236}">
              <a16:creationId xmlns:a16="http://schemas.microsoft.com/office/drawing/2014/main" id="{4088B654-F6DE-A442-141D-F44B23519115}"/>
            </a:ext>
          </a:extLst>
        </xdr:cNvPr>
        <xdr:cNvSpPr txBox="1"/>
      </xdr:nvSpPr>
      <xdr:spPr>
        <a:xfrm>
          <a:off x="3808941" y="2995428"/>
          <a:ext cx="485776" cy="195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388416-C26F-4BD7-90C5-091C3A9EA8D6}" type="TxLink">
            <a:rPr lang="en-US" sz="1100" b="0" i="0" u="none" strike="noStrike">
              <a:solidFill>
                <a:schemeClr val="bg1"/>
              </a:solidFill>
              <a:latin typeface="Arial"/>
              <a:cs typeface="Arial"/>
            </a:rPr>
            <a:pPr algn="ctr"/>
            <a:t>12%</a:t>
          </a:fld>
          <a:endParaRPr lang="en-GB" sz="1100">
            <a:solidFill>
              <a:schemeClr val="bg1"/>
            </a:solidFill>
          </a:endParaRPr>
        </a:p>
      </xdr:txBody>
    </xdr:sp>
    <xdr:clientData/>
  </xdr:twoCellAnchor>
  <xdr:twoCellAnchor editAs="absolute">
    <xdr:from>
      <xdr:col>7</xdr:col>
      <xdr:colOff>4929</xdr:colOff>
      <xdr:row>18</xdr:row>
      <xdr:rowOff>28385</xdr:rowOff>
    </xdr:from>
    <xdr:to>
      <xdr:col>7</xdr:col>
      <xdr:colOff>603086</xdr:colOff>
      <xdr:row>24</xdr:row>
      <xdr:rowOff>80431</xdr:rowOff>
    </xdr:to>
    <xdr:grpSp>
      <xdr:nvGrpSpPr>
        <xdr:cNvPr id="127" name="Group 126">
          <a:extLst>
            <a:ext uri="{FF2B5EF4-FFF2-40B4-BE49-F238E27FC236}">
              <a16:creationId xmlns:a16="http://schemas.microsoft.com/office/drawing/2014/main" id="{78C336ED-DAA6-883E-1F57-43C16CD91433}"/>
            </a:ext>
          </a:extLst>
        </xdr:cNvPr>
        <xdr:cNvGrpSpPr/>
      </xdr:nvGrpSpPr>
      <xdr:grpSpPr>
        <a:xfrm rot="1728981">
          <a:off x="4440266" y="3308298"/>
          <a:ext cx="598157" cy="1145350"/>
          <a:chOff x="10846497" y="1404222"/>
          <a:chExt cx="598157" cy="1144246"/>
        </a:xfrm>
      </xdr:grpSpPr>
      <xdr:cxnSp macro="">
        <xdr:nvCxnSpPr>
          <xdr:cNvPr id="128" name="Straight Connector 127">
            <a:extLst>
              <a:ext uri="{FF2B5EF4-FFF2-40B4-BE49-F238E27FC236}">
                <a16:creationId xmlns:a16="http://schemas.microsoft.com/office/drawing/2014/main" id="{AD2F8080-078B-180A-BAD8-DE5BE44F25D2}"/>
              </a:ext>
            </a:extLst>
          </xdr:cNvPr>
          <xdr:cNvCxnSpPr/>
        </xdr:nvCxnSpPr>
        <xdr:spPr>
          <a:xfrm flipV="1">
            <a:off x="10846497" y="1804147"/>
            <a:ext cx="311823" cy="744321"/>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58" name="Oval 157">
            <a:extLst>
              <a:ext uri="{FF2B5EF4-FFF2-40B4-BE49-F238E27FC236}">
                <a16:creationId xmlns:a16="http://schemas.microsoft.com/office/drawing/2014/main" id="{30875223-FEEC-4E8C-0295-1F7547567A79}"/>
              </a:ext>
            </a:extLst>
          </xdr:cNvPr>
          <xdr:cNvSpPr/>
        </xdr:nvSpPr>
        <xdr:spPr>
          <a:xfrm>
            <a:off x="11014886" y="1404222"/>
            <a:ext cx="429768" cy="424538"/>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7</xdr:col>
      <xdr:colOff>585690</xdr:colOff>
      <xdr:row>17</xdr:row>
      <xdr:rowOff>180258</xdr:rowOff>
    </xdr:from>
    <xdr:to>
      <xdr:col>9</xdr:col>
      <xdr:colOff>195725</xdr:colOff>
      <xdr:row>18</xdr:row>
      <xdr:rowOff>148413</xdr:rowOff>
    </xdr:to>
    <xdr:sp macro="" textlink="'Pivot Tables'!AX9">
      <xdr:nvSpPr>
        <xdr:cNvPr id="159" name="Button Name">
          <a:extLst>
            <a:ext uri="{FF2B5EF4-FFF2-40B4-BE49-F238E27FC236}">
              <a16:creationId xmlns:a16="http://schemas.microsoft.com/office/drawing/2014/main" id="{6D826EDE-FCB6-C922-54A6-B9266F4A5328}"/>
            </a:ext>
          </a:extLst>
        </xdr:cNvPr>
        <xdr:cNvSpPr txBox="1"/>
      </xdr:nvSpPr>
      <xdr:spPr>
        <a:xfrm>
          <a:off x="5052915" y="3256833"/>
          <a:ext cx="886385" cy="149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03BE60E-3A4E-4E49-AD23-1E5B466B6AF4}" type="TxLink">
            <a:rPr lang="en-US" sz="1000" b="0" i="0" u="none" strike="noStrike">
              <a:solidFill>
                <a:schemeClr val="bg1"/>
              </a:solidFill>
              <a:latin typeface="Arial"/>
              <a:cs typeface="Arial"/>
            </a:rPr>
            <a:pPr algn="ctr"/>
            <a:t>Renewal</a:t>
          </a:fld>
          <a:endParaRPr lang="en-GB" sz="1000">
            <a:solidFill>
              <a:schemeClr val="bg1"/>
            </a:solidFill>
          </a:endParaRPr>
        </a:p>
      </xdr:txBody>
    </xdr:sp>
    <xdr:clientData/>
  </xdr:twoCellAnchor>
  <xdr:twoCellAnchor editAs="absolute">
    <xdr:from>
      <xdr:col>7</xdr:col>
      <xdr:colOff>564523</xdr:colOff>
      <xdr:row>18</xdr:row>
      <xdr:rowOff>154859</xdr:rowOff>
    </xdr:from>
    <xdr:to>
      <xdr:col>9</xdr:col>
      <xdr:colOff>174558</xdr:colOff>
      <xdr:row>19</xdr:row>
      <xdr:rowOff>123014</xdr:rowOff>
    </xdr:to>
    <xdr:sp macro="" textlink="'Pivot Tables'!AY9">
      <xdr:nvSpPr>
        <xdr:cNvPr id="160" name="Button Name">
          <a:extLst>
            <a:ext uri="{FF2B5EF4-FFF2-40B4-BE49-F238E27FC236}">
              <a16:creationId xmlns:a16="http://schemas.microsoft.com/office/drawing/2014/main" id="{67D9D4CA-67B8-5EFC-1E34-37E648EBFD5F}"/>
            </a:ext>
          </a:extLst>
        </xdr:cNvPr>
        <xdr:cNvSpPr txBox="1"/>
      </xdr:nvSpPr>
      <xdr:spPr>
        <a:xfrm>
          <a:off x="5031748" y="3412409"/>
          <a:ext cx="886385" cy="149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7CDD08-DCBC-4096-887D-CCEB1243F44A}" type="TxLink">
            <a:rPr lang="en-US" sz="1100" b="0" i="0" u="none" strike="noStrike">
              <a:solidFill>
                <a:schemeClr val="bg1"/>
              </a:solidFill>
              <a:latin typeface="Arial"/>
              <a:cs typeface="Arial"/>
            </a:rPr>
            <a:pPr algn="ctr"/>
            <a:t> 88,200 </a:t>
          </a:fld>
          <a:endParaRPr lang="en-GB" sz="1100">
            <a:solidFill>
              <a:schemeClr val="bg1"/>
            </a:solidFill>
          </a:endParaRPr>
        </a:p>
      </xdr:txBody>
    </xdr:sp>
    <xdr:clientData/>
  </xdr:twoCellAnchor>
  <xdr:twoCellAnchor editAs="absolute">
    <xdr:from>
      <xdr:col>7</xdr:col>
      <xdr:colOff>292186</xdr:colOff>
      <xdr:row>19</xdr:row>
      <xdr:rowOff>52743</xdr:rowOff>
    </xdr:from>
    <xdr:to>
      <xdr:col>8</xdr:col>
      <xdr:colOff>179615</xdr:colOff>
      <xdr:row>20</xdr:row>
      <xdr:rowOff>48987</xdr:rowOff>
    </xdr:to>
    <xdr:sp macro="" textlink="'Pivot Tables'!AZ9">
      <xdr:nvSpPr>
        <xdr:cNvPr id="161" name="Button Name">
          <a:extLst>
            <a:ext uri="{FF2B5EF4-FFF2-40B4-BE49-F238E27FC236}">
              <a16:creationId xmlns:a16="http://schemas.microsoft.com/office/drawing/2014/main" id="{F100DA91-C84E-7BA7-9153-7A66FF89B2B1}"/>
            </a:ext>
          </a:extLst>
        </xdr:cNvPr>
        <xdr:cNvSpPr txBox="1"/>
      </xdr:nvSpPr>
      <xdr:spPr>
        <a:xfrm>
          <a:off x="4445086" y="3672243"/>
          <a:ext cx="480700" cy="186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8B8037-7FAD-45F9-BF61-2F6CEB51E9C4}" type="TxLink">
            <a:rPr lang="en-US" sz="1100" b="0" i="0" u="none" strike="noStrike">
              <a:solidFill>
                <a:schemeClr val="bg1"/>
              </a:solidFill>
              <a:latin typeface="Arial"/>
              <a:cs typeface="Arial"/>
            </a:rPr>
            <a:pPr algn="ctr"/>
            <a:t>12%</a:t>
          </a:fld>
          <a:endParaRPr lang="en-GB" sz="1100">
            <a:solidFill>
              <a:schemeClr val="bg1"/>
            </a:solidFill>
          </a:endParaRPr>
        </a:p>
      </xdr:txBody>
    </xdr:sp>
    <xdr:clientData/>
  </xdr:twoCellAnchor>
  <xdr:twoCellAnchor editAs="absolute">
    <xdr:from>
      <xdr:col>18</xdr:col>
      <xdr:colOff>148129</xdr:colOff>
      <xdr:row>33</xdr:row>
      <xdr:rowOff>159434</xdr:rowOff>
    </xdr:from>
    <xdr:to>
      <xdr:col>19</xdr:col>
      <xdr:colOff>107053</xdr:colOff>
      <xdr:row>40</xdr:row>
      <xdr:rowOff>29262</xdr:rowOff>
    </xdr:to>
    <xdr:grpSp>
      <xdr:nvGrpSpPr>
        <xdr:cNvPr id="164" name="Group 163">
          <a:extLst>
            <a:ext uri="{FF2B5EF4-FFF2-40B4-BE49-F238E27FC236}">
              <a16:creationId xmlns:a16="http://schemas.microsoft.com/office/drawing/2014/main" id="{A18C9993-0964-8123-11FE-6FC2AF8DBC9D}"/>
            </a:ext>
          </a:extLst>
        </xdr:cNvPr>
        <xdr:cNvGrpSpPr/>
      </xdr:nvGrpSpPr>
      <xdr:grpSpPr>
        <a:xfrm rot="9503530">
          <a:off x="11553281" y="6172608"/>
          <a:ext cx="592544" cy="1145350"/>
          <a:chOff x="10846497" y="1404222"/>
          <a:chExt cx="598157" cy="1144246"/>
        </a:xfrm>
      </xdr:grpSpPr>
      <xdr:cxnSp macro="">
        <xdr:nvCxnSpPr>
          <xdr:cNvPr id="165" name="Straight Connector 164">
            <a:extLst>
              <a:ext uri="{FF2B5EF4-FFF2-40B4-BE49-F238E27FC236}">
                <a16:creationId xmlns:a16="http://schemas.microsoft.com/office/drawing/2014/main" id="{BC1A5A86-B2C9-E57A-35E8-038114D50B2A}"/>
              </a:ext>
            </a:extLst>
          </xdr:cNvPr>
          <xdr:cNvCxnSpPr/>
        </xdr:nvCxnSpPr>
        <xdr:spPr>
          <a:xfrm flipV="1">
            <a:off x="10846497" y="1804147"/>
            <a:ext cx="311823" cy="744321"/>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6" name="Oval 165">
            <a:extLst>
              <a:ext uri="{FF2B5EF4-FFF2-40B4-BE49-F238E27FC236}">
                <a16:creationId xmlns:a16="http://schemas.microsoft.com/office/drawing/2014/main" id="{C6F65D29-93C6-BB3D-79E0-8393D34C3381}"/>
              </a:ext>
            </a:extLst>
          </xdr:cNvPr>
          <xdr:cNvSpPr/>
        </xdr:nvSpPr>
        <xdr:spPr>
          <a:xfrm>
            <a:off x="11014886" y="1404222"/>
            <a:ext cx="429768" cy="424538"/>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18</xdr:col>
      <xdr:colOff>528820</xdr:colOff>
      <xdr:row>37</xdr:row>
      <xdr:rowOff>61911</xdr:rowOff>
    </xdr:from>
    <xdr:to>
      <xdr:col>20</xdr:col>
      <xdr:colOff>138855</xdr:colOff>
      <xdr:row>38</xdr:row>
      <xdr:rowOff>30065</xdr:rowOff>
    </xdr:to>
    <xdr:sp macro="" textlink="'Pivot Tables'!AX12">
      <xdr:nvSpPr>
        <xdr:cNvPr id="167" name="Button Name">
          <a:extLst>
            <a:ext uri="{FF2B5EF4-FFF2-40B4-BE49-F238E27FC236}">
              <a16:creationId xmlns:a16="http://schemas.microsoft.com/office/drawing/2014/main" id="{CD407BC2-E40D-0464-287D-FA504A0FC981}"/>
            </a:ext>
          </a:extLst>
        </xdr:cNvPr>
        <xdr:cNvSpPr txBox="1"/>
      </xdr:nvSpPr>
      <xdr:spPr>
        <a:xfrm>
          <a:off x="12015970" y="6757986"/>
          <a:ext cx="886385" cy="149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3AA98D-D4F5-4B46-80BE-DEB8BFD245AC}" type="TxLink">
            <a:rPr lang="en-US" sz="1000" b="0" i="0" u="none" strike="noStrike">
              <a:solidFill>
                <a:schemeClr val="bg1"/>
              </a:solidFill>
              <a:latin typeface="Arial"/>
              <a:cs typeface="Arial"/>
            </a:rPr>
            <a:pPr algn="ctr"/>
            <a:t>Prime</a:t>
          </a:fld>
          <a:endParaRPr lang="en-GB" sz="1000">
            <a:solidFill>
              <a:schemeClr val="bg1"/>
            </a:solidFill>
          </a:endParaRPr>
        </a:p>
      </xdr:txBody>
    </xdr:sp>
    <xdr:clientData/>
  </xdr:twoCellAnchor>
  <xdr:twoCellAnchor editAs="absolute">
    <xdr:from>
      <xdr:col>18</xdr:col>
      <xdr:colOff>507653</xdr:colOff>
      <xdr:row>38</xdr:row>
      <xdr:rowOff>36511</xdr:rowOff>
    </xdr:from>
    <xdr:to>
      <xdr:col>20</xdr:col>
      <xdr:colOff>117688</xdr:colOff>
      <xdr:row>39</xdr:row>
      <xdr:rowOff>4667</xdr:rowOff>
    </xdr:to>
    <xdr:sp macro="" textlink="'Pivot Tables'!AY12">
      <xdr:nvSpPr>
        <xdr:cNvPr id="168" name="Button Name">
          <a:extLst>
            <a:ext uri="{FF2B5EF4-FFF2-40B4-BE49-F238E27FC236}">
              <a16:creationId xmlns:a16="http://schemas.microsoft.com/office/drawing/2014/main" id="{DB3EBBF5-847C-30A3-DE84-DB5A8010F96C}"/>
            </a:ext>
          </a:extLst>
        </xdr:cNvPr>
        <xdr:cNvSpPr txBox="1"/>
      </xdr:nvSpPr>
      <xdr:spPr>
        <a:xfrm>
          <a:off x="11994803" y="6913561"/>
          <a:ext cx="886385" cy="149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4BEE68-F13D-4A79-BA05-CE25BA8CFE11}" type="TxLink">
            <a:rPr lang="en-US" sz="1100" b="0" i="0" u="none" strike="noStrike">
              <a:solidFill>
                <a:schemeClr val="bg1"/>
              </a:solidFill>
              <a:latin typeface="Arial"/>
              <a:cs typeface="Arial"/>
            </a:rPr>
            <a:pPr algn="ctr"/>
            <a:t> 72,081 </a:t>
          </a:fld>
          <a:endParaRPr lang="en-GB" sz="1100">
            <a:solidFill>
              <a:schemeClr val="bg1"/>
            </a:solidFill>
          </a:endParaRPr>
        </a:p>
      </xdr:txBody>
    </xdr:sp>
    <xdr:clientData/>
  </xdr:twoCellAnchor>
  <xdr:twoCellAnchor editAs="absolute">
    <xdr:from>
      <xdr:col>18</xdr:col>
      <xdr:colOff>216038</xdr:colOff>
      <xdr:row>38</xdr:row>
      <xdr:rowOff>78025</xdr:rowOff>
    </xdr:from>
    <xdr:to>
      <xdr:col>19</xdr:col>
      <xdr:colOff>185057</xdr:colOff>
      <xdr:row>39</xdr:row>
      <xdr:rowOff>125187</xdr:rowOff>
    </xdr:to>
    <xdr:sp macro="" textlink="'Pivot Tables'!AZ12">
      <xdr:nvSpPr>
        <xdr:cNvPr id="169" name="Button Name">
          <a:extLst>
            <a:ext uri="{FF2B5EF4-FFF2-40B4-BE49-F238E27FC236}">
              <a16:creationId xmlns:a16="http://schemas.microsoft.com/office/drawing/2014/main" id="{01D9EB8B-0695-4224-79B7-6F858A289951}"/>
            </a:ext>
          </a:extLst>
        </xdr:cNvPr>
        <xdr:cNvSpPr txBox="1"/>
      </xdr:nvSpPr>
      <xdr:spPr>
        <a:xfrm>
          <a:off x="10894924" y="7317025"/>
          <a:ext cx="562290" cy="2376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B507709-833C-4D36-B46E-DBF3709FA5F2}" type="TxLink">
            <a:rPr lang="en-US" sz="1100" b="0" i="0" u="none" strike="noStrike">
              <a:solidFill>
                <a:schemeClr val="bg1"/>
              </a:solidFill>
              <a:latin typeface="Arial"/>
              <a:cs typeface="Arial"/>
            </a:rPr>
            <a:pPr algn="ctr"/>
            <a:t>10%</a:t>
          </a:fld>
          <a:endParaRPr lang="en-GB" sz="1100">
            <a:solidFill>
              <a:schemeClr val="bg1"/>
            </a:solidFill>
          </a:endParaRPr>
        </a:p>
      </xdr:txBody>
    </xdr:sp>
    <xdr:clientData/>
  </xdr:twoCellAnchor>
  <xdr:twoCellAnchor editAs="absolute">
    <xdr:from>
      <xdr:col>10</xdr:col>
      <xdr:colOff>364074</xdr:colOff>
      <xdr:row>34</xdr:row>
      <xdr:rowOff>95279</xdr:rowOff>
    </xdr:from>
    <xdr:to>
      <xdr:col>11</xdr:col>
      <xdr:colOff>613525</xdr:colOff>
      <xdr:row>35</xdr:row>
      <xdr:rowOff>63433</xdr:rowOff>
    </xdr:to>
    <xdr:sp macro="" textlink="'Pivot Tables'!AX14">
      <xdr:nvSpPr>
        <xdr:cNvPr id="174" name="Button Name">
          <a:extLst>
            <a:ext uri="{FF2B5EF4-FFF2-40B4-BE49-F238E27FC236}">
              <a16:creationId xmlns:a16="http://schemas.microsoft.com/office/drawing/2014/main" id="{AFDC1EF1-51CE-53A9-9C5F-F7FBD51C8BD9}"/>
            </a:ext>
          </a:extLst>
        </xdr:cNvPr>
        <xdr:cNvSpPr txBox="1"/>
      </xdr:nvSpPr>
      <xdr:spPr>
        <a:xfrm>
          <a:off x="6745824" y="6248429"/>
          <a:ext cx="887626" cy="149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DD1141-8BBB-4C69-B892-27AA7C44BF31}" type="TxLink">
            <a:rPr lang="en-US" sz="1000" b="0" i="0" u="none" strike="noStrike">
              <a:solidFill>
                <a:schemeClr val="bg1"/>
              </a:solidFill>
              <a:latin typeface="Arial"/>
              <a:cs typeface="Arial"/>
            </a:rPr>
            <a:pPr algn="ctr"/>
            <a:t>Equipments</a:t>
          </a:fld>
          <a:endParaRPr lang="en-GB" sz="1000">
            <a:solidFill>
              <a:schemeClr val="bg1"/>
            </a:solidFill>
          </a:endParaRPr>
        </a:p>
      </xdr:txBody>
    </xdr:sp>
    <xdr:clientData/>
  </xdr:twoCellAnchor>
  <xdr:twoCellAnchor editAs="absolute">
    <xdr:from>
      <xdr:col>10</xdr:col>
      <xdr:colOff>342907</xdr:colOff>
      <xdr:row>35</xdr:row>
      <xdr:rowOff>69879</xdr:rowOff>
    </xdr:from>
    <xdr:to>
      <xdr:col>11</xdr:col>
      <xdr:colOff>592358</xdr:colOff>
      <xdr:row>36</xdr:row>
      <xdr:rowOff>38035</xdr:rowOff>
    </xdr:to>
    <xdr:sp macro="" textlink="'Pivot Tables'!AY14">
      <xdr:nvSpPr>
        <xdr:cNvPr id="175" name="Button Name">
          <a:extLst>
            <a:ext uri="{FF2B5EF4-FFF2-40B4-BE49-F238E27FC236}">
              <a16:creationId xmlns:a16="http://schemas.microsoft.com/office/drawing/2014/main" id="{CFFE0CEC-F0FB-0887-BD96-F5D320C6B462}"/>
            </a:ext>
          </a:extLst>
        </xdr:cNvPr>
        <xdr:cNvSpPr txBox="1"/>
      </xdr:nvSpPr>
      <xdr:spPr>
        <a:xfrm>
          <a:off x="6724657" y="6404004"/>
          <a:ext cx="887626" cy="149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36B797-82FA-4C68-A6B3-1029EBAE3788}" type="TxLink">
            <a:rPr lang="en-US" sz="1100" b="0" i="0" u="none" strike="noStrike">
              <a:solidFill>
                <a:schemeClr val="bg1"/>
              </a:solidFill>
              <a:latin typeface="Arial"/>
              <a:cs typeface="Arial"/>
            </a:rPr>
            <a:pPr algn="ctr"/>
            <a:t> 57,444 </a:t>
          </a:fld>
          <a:endParaRPr lang="en-GB" sz="1100">
            <a:solidFill>
              <a:schemeClr val="bg1"/>
            </a:solidFill>
          </a:endParaRPr>
        </a:p>
      </xdr:txBody>
    </xdr:sp>
    <xdr:clientData/>
  </xdr:twoCellAnchor>
  <xdr:twoCellAnchor editAs="absolute">
    <xdr:from>
      <xdr:col>8</xdr:col>
      <xdr:colOff>368667</xdr:colOff>
      <xdr:row>36</xdr:row>
      <xdr:rowOff>737</xdr:rowOff>
    </xdr:from>
    <xdr:to>
      <xdr:col>10</xdr:col>
      <xdr:colOff>109952</xdr:colOff>
      <xdr:row>39</xdr:row>
      <xdr:rowOff>50129</xdr:rowOff>
    </xdr:to>
    <xdr:grpSp>
      <xdr:nvGrpSpPr>
        <xdr:cNvPr id="177" name="Group 176">
          <a:extLst>
            <a:ext uri="{FF2B5EF4-FFF2-40B4-BE49-F238E27FC236}">
              <a16:creationId xmlns:a16="http://schemas.microsoft.com/office/drawing/2014/main" id="{7FAF7280-3CAC-4D13-F8D3-0BB049D0A1D0}"/>
            </a:ext>
          </a:extLst>
        </xdr:cNvPr>
        <xdr:cNvGrpSpPr/>
      </xdr:nvGrpSpPr>
      <xdr:grpSpPr>
        <a:xfrm rot="16768498">
          <a:off x="5643864" y="6354323"/>
          <a:ext cx="596044" cy="1008524"/>
          <a:chOff x="10846245" y="1404221"/>
          <a:chExt cx="598411" cy="1015359"/>
        </a:xfrm>
      </xdr:grpSpPr>
      <xdr:cxnSp macro="">
        <xdr:nvCxnSpPr>
          <xdr:cNvPr id="178" name="Straight Connector 177">
            <a:extLst>
              <a:ext uri="{FF2B5EF4-FFF2-40B4-BE49-F238E27FC236}">
                <a16:creationId xmlns:a16="http://schemas.microsoft.com/office/drawing/2014/main" id="{2BB09354-253D-5E2D-764C-5D597FAA6642}"/>
              </a:ext>
            </a:extLst>
          </xdr:cNvPr>
          <xdr:cNvCxnSpPr/>
        </xdr:nvCxnSpPr>
        <xdr:spPr>
          <a:xfrm rot="4831502" flipH="1" flipV="1">
            <a:off x="10733012" y="1943746"/>
            <a:ext cx="589067" cy="362601"/>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79" name="Oval 178">
            <a:extLst>
              <a:ext uri="{FF2B5EF4-FFF2-40B4-BE49-F238E27FC236}">
                <a16:creationId xmlns:a16="http://schemas.microsoft.com/office/drawing/2014/main" id="{D76DE4F8-1F69-5BE2-A729-19A824A69215}"/>
              </a:ext>
            </a:extLst>
          </xdr:cNvPr>
          <xdr:cNvSpPr/>
        </xdr:nvSpPr>
        <xdr:spPr>
          <a:xfrm>
            <a:off x="11014888" y="1404221"/>
            <a:ext cx="429768" cy="424538"/>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8</xdr:col>
      <xdr:colOff>559536</xdr:colOff>
      <xdr:row>35</xdr:row>
      <xdr:rowOff>137060</xdr:rowOff>
    </xdr:from>
    <xdr:to>
      <xdr:col>10</xdr:col>
      <xdr:colOff>170189</xdr:colOff>
      <xdr:row>36</xdr:row>
      <xdr:rowOff>106111</xdr:rowOff>
    </xdr:to>
    <xdr:sp macro="" textlink="'Pivot Tables'!AX15">
      <xdr:nvSpPr>
        <xdr:cNvPr id="180" name="Button Name">
          <a:extLst>
            <a:ext uri="{FF2B5EF4-FFF2-40B4-BE49-F238E27FC236}">
              <a16:creationId xmlns:a16="http://schemas.microsoft.com/office/drawing/2014/main" id="{ECD54ACB-A2A4-37B1-0AE8-8B75A1BB66EF}"/>
            </a:ext>
          </a:extLst>
        </xdr:cNvPr>
        <xdr:cNvSpPr txBox="1"/>
      </xdr:nvSpPr>
      <xdr:spPr>
        <a:xfrm>
          <a:off x="5664936" y="6471185"/>
          <a:ext cx="887003" cy="15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914734-866D-49EE-8026-A2CC90EF5471}" type="TxLink">
            <a:rPr lang="en-US" sz="1000" b="0" i="0" u="none" strike="noStrike">
              <a:solidFill>
                <a:schemeClr val="bg1"/>
              </a:solidFill>
              <a:latin typeface="Arial"/>
              <a:cs typeface="Arial"/>
            </a:rPr>
            <a:pPr algn="ctr"/>
            <a:t>Lands</a:t>
          </a:fld>
          <a:endParaRPr lang="en-GB" sz="1000">
            <a:solidFill>
              <a:schemeClr val="bg1"/>
            </a:solidFill>
          </a:endParaRPr>
        </a:p>
      </xdr:txBody>
    </xdr:sp>
    <xdr:clientData/>
  </xdr:twoCellAnchor>
  <xdr:twoCellAnchor editAs="absolute">
    <xdr:from>
      <xdr:col>8</xdr:col>
      <xdr:colOff>538369</xdr:colOff>
      <xdr:row>36</xdr:row>
      <xdr:rowOff>113837</xdr:rowOff>
    </xdr:from>
    <xdr:to>
      <xdr:col>10</xdr:col>
      <xdr:colOff>149022</xdr:colOff>
      <xdr:row>37</xdr:row>
      <xdr:rowOff>80712</xdr:rowOff>
    </xdr:to>
    <xdr:sp macro="" textlink="'Pivot Tables'!AY15">
      <xdr:nvSpPr>
        <xdr:cNvPr id="181" name="Button Name">
          <a:extLst>
            <a:ext uri="{FF2B5EF4-FFF2-40B4-BE49-F238E27FC236}">
              <a16:creationId xmlns:a16="http://schemas.microsoft.com/office/drawing/2014/main" id="{DF9FEBAE-A042-659C-BD32-73C502426F99}"/>
            </a:ext>
          </a:extLst>
        </xdr:cNvPr>
        <xdr:cNvSpPr txBox="1"/>
      </xdr:nvSpPr>
      <xdr:spPr>
        <a:xfrm>
          <a:off x="5643769" y="6628937"/>
          <a:ext cx="887003" cy="147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C220F19-7C3E-4A0E-96C6-87F15F67DD5F}" type="TxLink">
            <a:rPr lang="en-US" sz="1100" b="0" i="0" u="none" strike="noStrike">
              <a:solidFill>
                <a:schemeClr val="bg1"/>
              </a:solidFill>
              <a:latin typeface="Arial"/>
              <a:cs typeface="Arial"/>
            </a:rPr>
            <a:pPr algn="ctr"/>
            <a:t> 2,490 </a:t>
          </a:fld>
          <a:endParaRPr lang="en-GB" sz="1100">
            <a:solidFill>
              <a:schemeClr val="bg1"/>
            </a:solidFill>
          </a:endParaRPr>
        </a:p>
      </xdr:txBody>
    </xdr:sp>
    <xdr:clientData/>
  </xdr:twoCellAnchor>
  <xdr:twoCellAnchor editAs="absolute">
    <xdr:from>
      <xdr:col>8</xdr:col>
      <xdr:colOff>304737</xdr:colOff>
      <xdr:row>35</xdr:row>
      <xdr:rowOff>180010</xdr:rowOff>
    </xdr:from>
    <xdr:to>
      <xdr:col>9</xdr:col>
      <xdr:colOff>277587</xdr:colOff>
      <xdr:row>37</xdr:row>
      <xdr:rowOff>152400</xdr:rowOff>
    </xdr:to>
    <xdr:sp macro="" textlink="'Pivot Tables'!AZ15">
      <xdr:nvSpPr>
        <xdr:cNvPr id="182" name="Button Name">
          <a:extLst>
            <a:ext uri="{FF2B5EF4-FFF2-40B4-BE49-F238E27FC236}">
              <a16:creationId xmlns:a16="http://schemas.microsoft.com/office/drawing/2014/main" id="{5F44EFE8-C952-8EE7-13DB-B030D9FBD9B0}"/>
            </a:ext>
          </a:extLst>
        </xdr:cNvPr>
        <xdr:cNvSpPr txBox="1"/>
      </xdr:nvSpPr>
      <xdr:spPr>
        <a:xfrm>
          <a:off x="5050908" y="6847510"/>
          <a:ext cx="566122" cy="353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4043D4-D0D0-4FE8-840C-6EE1C3394E73}" type="TxLink">
            <a:rPr lang="en-US" sz="1100" b="0" i="0" u="none" strike="noStrike">
              <a:solidFill>
                <a:schemeClr val="bg1"/>
              </a:solidFill>
              <a:latin typeface="Arial"/>
              <a:cs typeface="Arial"/>
            </a:rPr>
            <a:pPr algn="ctr"/>
            <a:t>0%</a:t>
          </a:fld>
          <a:endParaRPr lang="en-GB" sz="1100">
            <a:solidFill>
              <a:schemeClr val="bg1"/>
            </a:solidFill>
          </a:endParaRPr>
        </a:p>
      </xdr:txBody>
    </xdr:sp>
    <xdr:clientData/>
  </xdr:twoCellAnchor>
  <xdr:twoCellAnchor editAs="absolute">
    <xdr:from>
      <xdr:col>8</xdr:col>
      <xdr:colOff>256360</xdr:colOff>
      <xdr:row>38</xdr:row>
      <xdr:rowOff>172342</xdr:rowOff>
    </xdr:from>
    <xdr:to>
      <xdr:col>9</xdr:col>
      <xdr:colOff>584351</xdr:colOff>
      <xdr:row>41</xdr:row>
      <xdr:rowOff>53192</xdr:rowOff>
    </xdr:to>
    <xdr:grpSp>
      <xdr:nvGrpSpPr>
        <xdr:cNvPr id="183" name="Group 182">
          <a:extLst>
            <a:ext uri="{FF2B5EF4-FFF2-40B4-BE49-F238E27FC236}">
              <a16:creationId xmlns:a16="http://schemas.microsoft.com/office/drawing/2014/main" id="{63D00321-320F-761F-3F26-06FD41E0152D}"/>
            </a:ext>
          </a:extLst>
        </xdr:cNvPr>
        <xdr:cNvGrpSpPr/>
      </xdr:nvGrpSpPr>
      <xdr:grpSpPr>
        <a:xfrm rot="14774375">
          <a:off x="5592372" y="6829548"/>
          <a:ext cx="427502" cy="961611"/>
          <a:chOff x="11014886" y="1404222"/>
          <a:chExt cx="429768" cy="965605"/>
        </a:xfrm>
      </xdr:grpSpPr>
      <xdr:cxnSp macro="">
        <xdr:nvCxnSpPr>
          <xdr:cNvPr id="184" name="Straight Connector 183">
            <a:extLst>
              <a:ext uri="{FF2B5EF4-FFF2-40B4-BE49-F238E27FC236}">
                <a16:creationId xmlns:a16="http://schemas.microsoft.com/office/drawing/2014/main" id="{6C30D7CB-265D-7C67-2998-AE6150B9AD46}"/>
              </a:ext>
            </a:extLst>
          </xdr:cNvPr>
          <xdr:cNvCxnSpPr/>
        </xdr:nvCxnSpPr>
        <xdr:spPr>
          <a:xfrm rot="6825625" flipH="1">
            <a:off x="10755097" y="2067976"/>
            <a:ext cx="587213" cy="16490"/>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Oval 184">
            <a:extLst>
              <a:ext uri="{FF2B5EF4-FFF2-40B4-BE49-F238E27FC236}">
                <a16:creationId xmlns:a16="http://schemas.microsoft.com/office/drawing/2014/main" id="{D24A9247-F222-EFE6-3777-3D2A003C204E}"/>
              </a:ext>
            </a:extLst>
          </xdr:cNvPr>
          <xdr:cNvSpPr/>
        </xdr:nvSpPr>
        <xdr:spPr>
          <a:xfrm>
            <a:off x="11014886" y="1404222"/>
            <a:ext cx="429768" cy="424538"/>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7</xdr:col>
      <xdr:colOff>225442</xdr:colOff>
      <xdr:row>39</xdr:row>
      <xdr:rowOff>45652</xdr:rowOff>
    </xdr:from>
    <xdr:to>
      <xdr:col>8</xdr:col>
      <xdr:colOff>474894</xdr:colOff>
      <xdr:row>40</xdr:row>
      <xdr:rowOff>13807</xdr:rowOff>
    </xdr:to>
    <xdr:sp macro="" textlink="'Pivot Tables'!AX16">
      <xdr:nvSpPr>
        <xdr:cNvPr id="186" name="Button Name">
          <a:extLst>
            <a:ext uri="{FF2B5EF4-FFF2-40B4-BE49-F238E27FC236}">
              <a16:creationId xmlns:a16="http://schemas.microsoft.com/office/drawing/2014/main" id="{F864E87A-EB44-375E-986F-77F5E1FE306A}"/>
            </a:ext>
          </a:extLst>
        </xdr:cNvPr>
        <xdr:cNvSpPr txBox="1"/>
      </xdr:nvSpPr>
      <xdr:spPr>
        <a:xfrm>
          <a:off x="4692667" y="7103677"/>
          <a:ext cx="887627" cy="149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D3EF60-699E-4829-8933-32CA6FD6500A}" type="TxLink">
            <a:rPr lang="en-US" sz="1000" b="0" i="0" u="none" strike="noStrike">
              <a:solidFill>
                <a:schemeClr val="bg1"/>
              </a:solidFill>
              <a:latin typeface="Arial"/>
              <a:cs typeface="Arial"/>
            </a:rPr>
            <a:pPr algn="ctr"/>
            <a:t>Offices</a:t>
          </a:fld>
          <a:endParaRPr lang="en-GB" sz="1000">
            <a:solidFill>
              <a:schemeClr val="bg1"/>
            </a:solidFill>
          </a:endParaRPr>
        </a:p>
      </xdr:txBody>
    </xdr:sp>
    <xdr:clientData/>
  </xdr:twoCellAnchor>
  <xdr:twoCellAnchor editAs="absolute">
    <xdr:from>
      <xdr:col>7</xdr:col>
      <xdr:colOff>204275</xdr:colOff>
      <xdr:row>40</xdr:row>
      <xdr:rowOff>20253</xdr:rowOff>
    </xdr:from>
    <xdr:to>
      <xdr:col>8</xdr:col>
      <xdr:colOff>453727</xdr:colOff>
      <xdr:row>40</xdr:row>
      <xdr:rowOff>173466</xdr:rowOff>
    </xdr:to>
    <xdr:sp macro="" textlink="'Pivot Tables'!AY16">
      <xdr:nvSpPr>
        <xdr:cNvPr id="187" name="Button Name">
          <a:extLst>
            <a:ext uri="{FF2B5EF4-FFF2-40B4-BE49-F238E27FC236}">
              <a16:creationId xmlns:a16="http://schemas.microsoft.com/office/drawing/2014/main" id="{1CCB37EB-E661-6DDA-501B-39FD4DDA7157}"/>
            </a:ext>
          </a:extLst>
        </xdr:cNvPr>
        <xdr:cNvSpPr txBox="1"/>
      </xdr:nvSpPr>
      <xdr:spPr>
        <a:xfrm>
          <a:off x="4671500" y="7259253"/>
          <a:ext cx="887627" cy="153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95F719-8F10-46B0-88E2-920C7B03E45F}" type="TxLink">
            <a:rPr lang="en-US" sz="1100" b="0" i="0" u="none" strike="noStrike">
              <a:solidFill>
                <a:schemeClr val="bg1"/>
              </a:solidFill>
              <a:latin typeface="Arial"/>
              <a:cs typeface="Arial"/>
            </a:rPr>
            <a:pPr algn="ctr"/>
            <a:t> 1,270 </a:t>
          </a:fld>
          <a:endParaRPr lang="en-GB" sz="1100">
            <a:solidFill>
              <a:schemeClr val="bg1"/>
            </a:solidFill>
          </a:endParaRPr>
        </a:p>
      </xdr:txBody>
    </xdr:sp>
    <xdr:clientData/>
  </xdr:twoCellAnchor>
  <xdr:twoCellAnchor editAs="absolute">
    <xdr:from>
      <xdr:col>8</xdr:col>
      <xdr:colOff>208832</xdr:colOff>
      <xdr:row>39</xdr:row>
      <xdr:rowOff>177337</xdr:rowOff>
    </xdr:from>
    <xdr:to>
      <xdr:col>9</xdr:col>
      <xdr:colOff>163286</xdr:colOff>
      <xdr:row>41</xdr:row>
      <xdr:rowOff>59871</xdr:rowOff>
    </xdr:to>
    <xdr:sp macro="" textlink="'Pivot Tables'!AZ16">
      <xdr:nvSpPr>
        <xdr:cNvPr id="188" name="Button Name">
          <a:extLst>
            <a:ext uri="{FF2B5EF4-FFF2-40B4-BE49-F238E27FC236}">
              <a16:creationId xmlns:a16="http://schemas.microsoft.com/office/drawing/2014/main" id="{E78FB87F-44D9-2646-3819-79485AE4253B}"/>
            </a:ext>
          </a:extLst>
        </xdr:cNvPr>
        <xdr:cNvSpPr txBox="1"/>
      </xdr:nvSpPr>
      <xdr:spPr>
        <a:xfrm>
          <a:off x="4955003" y="7606837"/>
          <a:ext cx="547726" cy="263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ED65F49-0D45-465F-BDA4-0FFC6D761A4D}" type="TxLink">
            <a:rPr lang="en-US" sz="1100" b="0" i="0" u="none" strike="noStrike">
              <a:solidFill>
                <a:schemeClr val="bg1"/>
              </a:solidFill>
              <a:latin typeface="Arial"/>
              <a:cs typeface="Arial"/>
            </a:rPr>
            <a:pPr algn="ctr"/>
            <a:t>0%</a:t>
          </a:fld>
          <a:endParaRPr lang="en-GB" sz="1100">
            <a:solidFill>
              <a:schemeClr val="bg1"/>
            </a:solidFill>
          </a:endParaRPr>
        </a:p>
      </xdr:txBody>
    </xdr:sp>
    <xdr:clientData/>
  </xdr:twoCellAnchor>
  <xdr:twoCellAnchor editAs="absolute">
    <xdr:from>
      <xdr:col>9</xdr:col>
      <xdr:colOff>414057</xdr:colOff>
      <xdr:row>5</xdr:row>
      <xdr:rowOff>125443</xdr:rowOff>
    </xdr:from>
    <xdr:to>
      <xdr:col>11</xdr:col>
      <xdr:colOff>291930</xdr:colOff>
      <xdr:row>8</xdr:row>
      <xdr:rowOff>168429</xdr:rowOff>
    </xdr:to>
    <xdr:grpSp>
      <xdr:nvGrpSpPr>
        <xdr:cNvPr id="190" name="Group 189">
          <a:extLst>
            <a:ext uri="{FF2B5EF4-FFF2-40B4-BE49-F238E27FC236}">
              <a16:creationId xmlns:a16="http://schemas.microsoft.com/office/drawing/2014/main" id="{D779FE6E-05E4-9C0E-08B1-23F5C9C27C6B}"/>
            </a:ext>
          </a:extLst>
        </xdr:cNvPr>
        <xdr:cNvGrpSpPr/>
      </xdr:nvGrpSpPr>
      <xdr:grpSpPr>
        <a:xfrm rot="5067215">
          <a:off x="6394371" y="758793"/>
          <a:ext cx="589638" cy="1145112"/>
          <a:chOff x="10846497" y="1404222"/>
          <a:chExt cx="598157" cy="1144246"/>
        </a:xfrm>
      </xdr:grpSpPr>
      <xdr:cxnSp macro="">
        <xdr:nvCxnSpPr>
          <xdr:cNvPr id="191" name="Straight Connector 190">
            <a:extLst>
              <a:ext uri="{FF2B5EF4-FFF2-40B4-BE49-F238E27FC236}">
                <a16:creationId xmlns:a16="http://schemas.microsoft.com/office/drawing/2014/main" id="{8B8A5F75-8A7F-14D8-B923-73C5B3C9F02A}"/>
              </a:ext>
            </a:extLst>
          </xdr:cNvPr>
          <xdr:cNvCxnSpPr/>
        </xdr:nvCxnSpPr>
        <xdr:spPr>
          <a:xfrm flipV="1">
            <a:off x="10846497" y="1804147"/>
            <a:ext cx="311823" cy="744321"/>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2" name="Oval 191">
            <a:extLst>
              <a:ext uri="{FF2B5EF4-FFF2-40B4-BE49-F238E27FC236}">
                <a16:creationId xmlns:a16="http://schemas.microsoft.com/office/drawing/2014/main" id="{AAF79D9B-B350-6B80-9649-9DEC3A01F839}"/>
              </a:ext>
            </a:extLst>
          </xdr:cNvPr>
          <xdr:cNvSpPr/>
        </xdr:nvSpPr>
        <xdr:spPr>
          <a:xfrm>
            <a:off x="11014886" y="1404222"/>
            <a:ext cx="429768" cy="424538"/>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10</xdr:col>
      <xdr:colOff>468087</xdr:colOff>
      <xdr:row>4</xdr:row>
      <xdr:rowOff>92527</xdr:rowOff>
    </xdr:from>
    <xdr:to>
      <xdr:col>12</xdr:col>
      <xdr:colOff>571282</xdr:colOff>
      <xdr:row>6</xdr:row>
      <xdr:rowOff>152399</xdr:rowOff>
    </xdr:to>
    <xdr:sp macro="" textlink="'Pivot Tables'!AX19">
      <xdr:nvSpPr>
        <xdr:cNvPr id="193" name="Button Name">
          <a:extLst>
            <a:ext uri="{FF2B5EF4-FFF2-40B4-BE49-F238E27FC236}">
              <a16:creationId xmlns:a16="http://schemas.microsoft.com/office/drawing/2014/main" id="{CD5961BB-76E3-7CCA-6F1F-52C3421791E3}"/>
            </a:ext>
          </a:extLst>
        </xdr:cNvPr>
        <xdr:cNvSpPr txBox="1"/>
      </xdr:nvSpPr>
      <xdr:spPr>
        <a:xfrm>
          <a:off x="6849837" y="816427"/>
          <a:ext cx="1379545" cy="421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9AD3CA-3E87-49F1-B9FA-39403BBBD6E2}" type="TxLink">
            <a:rPr lang="en-US" sz="1000" b="0" i="0" u="none" strike="noStrike">
              <a:solidFill>
                <a:schemeClr val="bg1"/>
              </a:solidFill>
              <a:latin typeface="Arial"/>
              <a:cs typeface="Arial"/>
            </a:rPr>
            <a:pPr algn="ctr"/>
            <a:t>Software Metered License</a:t>
          </a:fld>
          <a:endParaRPr lang="en-GB" sz="1000">
            <a:solidFill>
              <a:schemeClr val="bg1"/>
            </a:solidFill>
          </a:endParaRPr>
        </a:p>
      </xdr:txBody>
    </xdr:sp>
    <xdr:clientData/>
  </xdr:twoCellAnchor>
  <xdr:twoCellAnchor editAs="absolute">
    <xdr:from>
      <xdr:col>11</xdr:col>
      <xdr:colOff>85551</xdr:colOff>
      <xdr:row>6</xdr:row>
      <xdr:rowOff>116760</xdr:rowOff>
    </xdr:from>
    <xdr:to>
      <xdr:col>12</xdr:col>
      <xdr:colOff>337843</xdr:colOff>
      <xdr:row>7</xdr:row>
      <xdr:rowOff>84915</xdr:rowOff>
    </xdr:to>
    <xdr:sp macro="" textlink="'Pivot Tables'!AY19">
      <xdr:nvSpPr>
        <xdr:cNvPr id="194" name="Button Name">
          <a:extLst>
            <a:ext uri="{FF2B5EF4-FFF2-40B4-BE49-F238E27FC236}">
              <a16:creationId xmlns:a16="http://schemas.microsoft.com/office/drawing/2014/main" id="{98A8A31A-CA71-BCA0-2E5E-8A7EF1BDE7E5}"/>
            </a:ext>
          </a:extLst>
        </xdr:cNvPr>
        <xdr:cNvSpPr txBox="1"/>
      </xdr:nvSpPr>
      <xdr:spPr>
        <a:xfrm>
          <a:off x="7105476" y="1202610"/>
          <a:ext cx="890467" cy="149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09A3D3-83A6-4353-8FFE-345BD487CEB1}" type="TxLink">
            <a:rPr lang="en-US" sz="1100" b="0" i="0" u="none" strike="noStrike">
              <a:solidFill>
                <a:schemeClr val="bg1"/>
              </a:solidFill>
              <a:latin typeface="Arial"/>
              <a:cs typeface="Arial"/>
            </a:rPr>
            <a:pPr algn="ctr"/>
            <a:t> 56,987 </a:t>
          </a:fld>
          <a:endParaRPr lang="en-GB" sz="1100">
            <a:solidFill>
              <a:schemeClr val="bg1"/>
            </a:solidFill>
          </a:endParaRPr>
        </a:p>
      </xdr:txBody>
    </xdr:sp>
    <xdr:clientData/>
  </xdr:twoCellAnchor>
  <xdr:twoCellAnchor editAs="absolute">
    <xdr:from>
      <xdr:col>10</xdr:col>
      <xdr:colOff>476553</xdr:colOff>
      <xdr:row>7</xdr:row>
      <xdr:rowOff>6692</xdr:rowOff>
    </xdr:from>
    <xdr:to>
      <xdr:col>11</xdr:col>
      <xdr:colOff>319914</xdr:colOff>
      <xdr:row>8</xdr:row>
      <xdr:rowOff>16934</xdr:rowOff>
    </xdr:to>
    <xdr:sp macro="" textlink="'Pivot Tables'!AZ19">
      <xdr:nvSpPr>
        <xdr:cNvPr id="195" name="Button Name">
          <a:extLst>
            <a:ext uri="{FF2B5EF4-FFF2-40B4-BE49-F238E27FC236}">
              <a16:creationId xmlns:a16="http://schemas.microsoft.com/office/drawing/2014/main" id="{637FAC77-E05C-2A55-D0B3-762B9B0572C9}"/>
            </a:ext>
          </a:extLst>
        </xdr:cNvPr>
        <xdr:cNvSpPr txBox="1"/>
      </xdr:nvSpPr>
      <xdr:spPr>
        <a:xfrm>
          <a:off x="6858303" y="1273517"/>
          <a:ext cx="481536" cy="191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D0E847C-8585-4667-845A-8ECADF22EF15}" type="TxLink">
            <a:rPr lang="en-US" sz="1100" b="0" i="0" u="none" strike="noStrike">
              <a:solidFill>
                <a:schemeClr val="bg1"/>
              </a:solidFill>
              <a:latin typeface="Arial"/>
              <a:cs typeface="Arial"/>
            </a:rPr>
            <a:pPr algn="ctr"/>
            <a:t>8%</a:t>
          </a:fld>
          <a:endParaRPr lang="en-GB" sz="1100">
            <a:solidFill>
              <a:schemeClr val="bg1"/>
            </a:solidFill>
          </a:endParaRPr>
        </a:p>
      </xdr:txBody>
    </xdr:sp>
    <xdr:clientData/>
  </xdr:twoCellAnchor>
  <xdr:twoCellAnchor editAs="absolute">
    <xdr:from>
      <xdr:col>7</xdr:col>
      <xdr:colOff>331501</xdr:colOff>
      <xdr:row>4</xdr:row>
      <xdr:rowOff>66486</xdr:rowOff>
    </xdr:from>
    <xdr:to>
      <xdr:col>8</xdr:col>
      <xdr:colOff>287401</xdr:colOff>
      <xdr:row>10</xdr:row>
      <xdr:rowOff>118532</xdr:rowOff>
    </xdr:to>
    <xdr:grpSp>
      <xdr:nvGrpSpPr>
        <xdr:cNvPr id="199" name="Group 198">
          <a:extLst>
            <a:ext uri="{FF2B5EF4-FFF2-40B4-BE49-F238E27FC236}">
              <a16:creationId xmlns:a16="http://schemas.microsoft.com/office/drawing/2014/main" id="{6989E6F8-DF3F-AC8F-0C5A-37D681E904D9}"/>
            </a:ext>
          </a:extLst>
        </xdr:cNvPr>
        <xdr:cNvGrpSpPr/>
      </xdr:nvGrpSpPr>
      <xdr:grpSpPr>
        <a:xfrm rot="13124498">
          <a:off x="4766838" y="795356"/>
          <a:ext cx="589520" cy="1145350"/>
          <a:chOff x="10846497" y="1404222"/>
          <a:chExt cx="598157" cy="1144246"/>
        </a:xfrm>
      </xdr:grpSpPr>
      <xdr:cxnSp macro="">
        <xdr:nvCxnSpPr>
          <xdr:cNvPr id="200" name="Straight Connector 199">
            <a:extLst>
              <a:ext uri="{FF2B5EF4-FFF2-40B4-BE49-F238E27FC236}">
                <a16:creationId xmlns:a16="http://schemas.microsoft.com/office/drawing/2014/main" id="{C3F561D0-9D38-FA78-4D39-9018B3C858FE}"/>
              </a:ext>
            </a:extLst>
          </xdr:cNvPr>
          <xdr:cNvCxnSpPr/>
        </xdr:nvCxnSpPr>
        <xdr:spPr>
          <a:xfrm flipV="1">
            <a:off x="10846497" y="1804147"/>
            <a:ext cx="311823" cy="744321"/>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Oval 200">
            <a:extLst>
              <a:ext uri="{FF2B5EF4-FFF2-40B4-BE49-F238E27FC236}">
                <a16:creationId xmlns:a16="http://schemas.microsoft.com/office/drawing/2014/main" id="{D624AF26-E9E3-E4E4-0216-807399752118}"/>
              </a:ext>
            </a:extLst>
          </xdr:cNvPr>
          <xdr:cNvSpPr/>
        </xdr:nvSpPr>
        <xdr:spPr>
          <a:xfrm>
            <a:off x="11014886" y="1404222"/>
            <a:ext cx="429768" cy="424538"/>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6</xdr:col>
      <xdr:colOff>68618</xdr:colOff>
      <xdr:row>6</xdr:row>
      <xdr:rowOff>169374</xdr:rowOff>
    </xdr:from>
    <xdr:to>
      <xdr:col>7</xdr:col>
      <xdr:colOff>320910</xdr:colOff>
      <xdr:row>7</xdr:row>
      <xdr:rowOff>137530</xdr:rowOff>
    </xdr:to>
    <xdr:sp macro="" textlink="'Pivot Tables'!AX18">
      <xdr:nvSpPr>
        <xdr:cNvPr id="202" name="Button Name">
          <a:extLst>
            <a:ext uri="{FF2B5EF4-FFF2-40B4-BE49-F238E27FC236}">
              <a16:creationId xmlns:a16="http://schemas.microsoft.com/office/drawing/2014/main" id="{E255B909-FE1D-6845-D70C-4A1E0F867361}"/>
            </a:ext>
          </a:extLst>
        </xdr:cNvPr>
        <xdr:cNvSpPr txBox="1"/>
      </xdr:nvSpPr>
      <xdr:spPr>
        <a:xfrm>
          <a:off x="3897668" y="1255224"/>
          <a:ext cx="890467" cy="149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4DAED2-31D6-4749-AB82-E278E5DD2FAF}" type="TxLink">
            <a:rPr lang="en-US" sz="1000" b="0" i="0" u="none" strike="noStrike">
              <a:solidFill>
                <a:schemeClr val="bg1"/>
              </a:solidFill>
              <a:latin typeface="Arial"/>
              <a:cs typeface="Arial"/>
            </a:rPr>
            <a:pPr algn="ctr"/>
            <a:t>Floating License</a:t>
          </a:fld>
          <a:endParaRPr lang="en-GB" sz="1000">
            <a:solidFill>
              <a:schemeClr val="bg1"/>
            </a:solidFill>
          </a:endParaRPr>
        </a:p>
      </xdr:txBody>
    </xdr:sp>
    <xdr:clientData/>
  </xdr:twoCellAnchor>
  <xdr:twoCellAnchor editAs="absolute">
    <xdr:from>
      <xdr:col>6</xdr:col>
      <xdr:colOff>47451</xdr:colOff>
      <xdr:row>7</xdr:row>
      <xdr:rowOff>143976</xdr:rowOff>
    </xdr:from>
    <xdr:to>
      <xdr:col>7</xdr:col>
      <xdr:colOff>299743</xdr:colOff>
      <xdr:row>8</xdr:row>
      <xdr:rowOff>112131</xdr:rowOff>
    </xdr:to>
    <xdr:sp macro="" textlink="'Pivot Tables'!AY18">
      <xdr:nvSpPr>
        <xdr:cNvPr id="203" name="Button Name">
          <a:extLst>
            <a:ext uri="{FF2B5EF4-FFF2-40B4-BE49-F238E27FC236}">
              <a16:creationId xmlns:a16="http://schemas.microsoft.com/office/drawing/2014/main" id="{FB735BD2-9CDF-B2D9-543E-AFA8CEA9EE89}"/>
            </a:ext>
          </a:extLst>
        </xdr:cNvPr>
        <xdr:cNvSpPr txBox="1"/>
      </xdr:nvSpPr>
      <xdr:spPr>
        <a:xfrm>
          <a:off x="3876501" y="1410801"/>
          <a:ext cx="890467" cy="149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7B9B423-4B12-4A01-ABA5-793ABA346A90}" type="TxLink">
            <a:rPr lang="en-US" sz="1100" b="0" i="0" u="none" strike="noStrike">
              <a:solidFill>
                <a:schemeClr val="bg1"/>
              </a:solidFill>
              <a:latin typeface="Arial"/>
              <a:cs typeface="Arial"/>
            </a:rPr>
            <a:pPr algn="ctr"/>
            <a:t> 100,400 </a:t>
          </a:fld>
          <a:endParaRPr lang="en-GB" sz="1100">
            <a:solidFill>
              <a:schemeClr val="bg1"/>
            </a:solidFill>
          </a:endParaRPr>
        </a:p>
      </xdr:txBody>
    </xdr:sp>
    <xdr:clientData/>
  </xdr:twoCellAnchor>
  <xdr:twoCellAnchor editAs="absolute">
    <xdr:from>
      <xdr:col>7</xdr:col>
      <xdr:colOff>84666</xdr:colOff>
      <xdr:row>8</xdr:row>
      <xdr:rowOff>39351</xdr:rowOff>
    </xdr:from>
    <xdr:to>
      <xdr:col>7</xdr:col>
      <xdr:colOff>570285</xdr:colOff>
      <xdr:row>9</xdr:row>
      <xdr:rowOff>49593</xdr:rowOff>
    </xdr:to>
    <xdr:sp macro="" textlink="'Pivot Tables'!AZ18">
      <xdr:nvSpPr>
        <xdr:cNvPr id="204" name="Button Name">
          <a:extLst>
            <a:ext uri="{FF2B5EF4-FFF2-40B4-BE49-F238E27FC236}">
              <a16:creationId xmlns:a16="http://schemas.microsoft.com/office/drawing/2014/main" id="{B94C416A-0D44-9CB9-1F68-05103ADA459E}"/>
            </a:ext>
          </a:extLst>
        </xdr:cNvPr>
        <xdr:cNvSpPr txBox="1"/>
      </xdr:nvSpPr>
      <xdr:spPr>
        <a:xfrm>
          <a:off x="4551891" y="1487151"/>
          <a:ext cx="485619" cy="191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942644-5B7F-4363-B9C7-4AF84C56CDE7}" type="TxLink">
            <a:rPr lang="en-US" sz="1100" b="0" i="0" u="none" strike="noStrike">
              <a:solidFill>
                <a:schemeClr val="bg1"/>
              </a:solidFill>
              <a:latin typeface="Arial"/>
              <a:cs typeface="Arial"/>
            </a:rPr>
            <a:pPr algn="ctr"/>
            <a:t>14%</a:t>
          </a:fld>
          <a:endParaRPr lang="en-GB" sz="1100">
            <a:solidFill>
              <a:schemeClr val="bg1"/>
            </a:solidFill>
          </a:endParaRPr>
        </a:p>
      </xdr:txBody>
    </xdr:sp>
    <xdr:clientData/>
  </xdr:twoCellAnchor>
  <xdr:twoCellAnchor editAs="absolute">
    <xdr:from>
      <xdr:col>10</xdr:col>
      <xdr:colOff>148064</xdr:colOff>
      <xdr:row>34</xdr:row>
      <xdr:rowOff>142251</xdr:rowOff>
    </xdr:from>
    <xdr:to>
      <xdr:col>10</xdr:col>
      <xdr:colOff>582244</xdr:colOff>
      <xdr:row>39</xdr:row>
      <xdr:rowOff>242</xdr:rowOff>
    </xdr:to>
    <xdr:grpSp>
      <xdr:nvGrpSpPr>
        <xdr:cNvPr id="206" name="Group 205">
          <a:extLst>
            <a:ext uri="{FF2B5EF4-FFF2-40B4-BE49-F238E27FC236}">
              <a16:creationId xmlns:a16="http://schemas.microsoft.com/office/drawing/2014/main" id="{BF3BA2CE-A8C9-F2EA-912F-CF0EBFBD5B15}"/>
            </a:ext>
          </a:extLst>
        </xdr:cNvPr>
        <xdr:cNvGrpSpPr/>
      </xdr:nvGrpSpPr>
      <xdr:grpSpPr>
        <a:xfrm rot="19852933">
          <a:off x="6484260" y="6337642"/>
          <a:ext cx="434180" cy="769078"/>
          <a:chOff x="11014886" y="1404222"/>
          <a:chExt cx="429768" cy="774941"/>
        </a:xfrm>
      </xdr:grpSpPr>
      <xdr:cxnSp macro="">
        <xdr:nvCxnSpPr>
          <xdr:cNvPr id="207" name="Straight Connector 206">
            <a:extLst>
              <a:ext uri="{FF2B5EF4-FFF2-40B4-BE49-F238E27FC236}">
                <a16:creationId xmlns:a16="http://schemas.microsoft.com/office/drawing/2014/main" id="{F7A74CE1-DD17-0D53-8313-E268DED62F97}"/>
              </a:ext>
            </a:extLst>
          </xdr:cNvPr>
          <xdr:cNvCxnSpPr>
            <a:stCxn id="144" idx="5"/>
          </xdr:cNvCxnSpPr>
        </xdr:nvCxnSpPr>
        <xdr:spPr>
          <a:xfrm rot="1747067" flipV="1">
            <a:off x="11032453" y="1771462"/>
            <a:ext cx="28456" cy="407701"/>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08" name="Oval 207">
            <a:extLst>
              <a:ext uri="{FF2B5EF4-FFF2-40B4-BE49-F238E27FC236}">
                <a16:creationId xmlns:a16="http://schemas.microsoft.com/office/drawing/2014/main" id="{54108EB4-8B20-34C4-1A21-0C42D804FFCF}"/>
              </a:ext>
            </a:extLst>
          </xdr:cNvPr>
          <xdr:cNvSpPr/>
        </xdr:nvSpPr>
        <xdr:spPr>
          <a:xfrm>
            <a:off x="11014886" y="1404222"/>
            <a:ext cx="429768" cy="424538"/>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10</xdr:col>
      <xdr:colOff>93395</xdr:colOff>
      <xdr:row>35</xdr:row>
      <xdr:rowOff>110486</xdr:rowOff>
    </xdr:from>
    <xdr:to>
      <xdr:col>10</xdr:col>
      <xdr:colOff>495811</xdr:colOff>
      <xdr:row>36</xdr:row>
      <xdr:rowOff>135332</xdr:rowOff>
    </xdr:to>
    <xdr:sp macro="" textlink="'Pivot Tables'!AZ14">
      <xdr:nvSpPr>
        <xdr:cNvPr id="209" name="Button Name">
          <a:extLst>
            <a:ext uri="{FF2B5EF4-FFF2-40B4-BE49-F238E27FC236}">
              <a16:creationId xmlns:a16="http://schemas.microsoft.com/office/drawing/2014/main" id="{48678E04-C708-EFB9-8E83-7234F8C955AA}"/>
            </a:ext>
          </a:extLst>
        </xdr:cNvPr>
        <xdr:cNvSpPr txBox="1"/>
      </xdr:nvSpPr>
      <xdr:spPr>
        <a:xfrm>
          <a:off x="6026109" y="6777986"/>
          <a:ext cx="402416" cy="215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699A35-CA7C-44ED-A470-EAAEF8642D05}" type="TxLink">
            <a:rPr lang="en-US" sz="1100" b="0" i="0" u="none" strike="noStrike">
              <a:solidFill>
                <a:schemeClr val="bg1"/>
              </a:solidFill>
              <a:latin typeface="Arial"/>
              <a:cs typeface="Arial"/>
            </a:rPr>
            <a:pPr algn="ctr"/>
            <a:t>8%</a:t>
          </a:fld>
          <a:endParaRPr lang="en-GB" sz="11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26</xdr:col>
      <xdr:colOff>621792</xdr:colOff>
      <xdr:row>2</xdr:row>
      <xdr:rowOff>27432</xdr:rowOff>
    </xdr:to>
    <xdr:sp macro="" textlink="">
      <xdr:nvSpPr>
        <xdr:cNvPr id="2" name="Home Nav">
          <a:extLst>
            <a:ext uri="{FF2B5EF4-FFF2-40B4-BE49-F238E27FC236}">
              <a16:creationId xmlns:a16="http://schemas.microsoft.com/office/drawing/2014/main" id="{4F6B15E2-4A90-48E5-AD9B-DD78A70240F2}"/>
            </a:ext>
          </a:extLst>
        </xdr:cNvPr>
        <xdr:cNvSpPr/>
      </xdr:nvSpPr>
      <xdr:spPr>
        <a:xfrm>
          <a:off x="0" y="0"/>
          <a:ext cx="17263872" cy="393192"/>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0</xdr:col>
      <xdr:colOff>102871</xdr:colOff>
      <xdr:row>0</xdr:row>
      <xdr:rowOff>0</xdr:rowOff>
    </xdr:from>
    <xdr:to>
      <xdr:col>0</xdr:col>
      <xdr:colOff>500088</xdr:colOff>
      <xdr:row>2</xdr:row>
      <xdr:rowOff>22671</xdr:rowOff>
    </xdr:to>
    <xdr:pic>
      <xdr:nvPicPr>
        <xdr:cNvPr id="3" name="Logo">
          <a:extLst>
            <a:ext uri="{FF2B5EF4-FFF2-40B4-BE49-F238E27FC236}">
              <a16:creationId xmlns:a16="http://schemas.microsoft.com/office/drawing/2014/main" id="{5B57C7FA-AC81-42DC-BB9B-A0D920F9260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1" y="0"/>
          <a:ext cx="395627" cy="393192"/>
        </a:xfrm>
        <a:prstGeom prst="rect">
          <a:avLst/>
        </a:prstGeom>
      </xdr:spPr>
    </xdr:pic>
    <xdr:clientData/>
  </xdr:twoCellAnchor>
  <xdr:twoCellAnchor editAs="absolute">
    <xdr:from>
      <xdr:col>0</xdr:col>
      <xdr:colOff>605790</xdr:colOff>
      <xdr:row>0</xdr:row>
      <xdr:rowOff>0</xdr:rowOff>
    </xdr:from>
    <xdr:to>
      <xdr:col>2</xdr:col>
      <xdr:colOff>472440</xdr:colOff>
      <xdr:row>2</xdr:row>
      <xdr:rowOff>27432</xdr:rowOff>
    </xdr:to>
    <xdr:sp macro="" textlink="">
      <xdr:nvSpPr>
        <xdr:cNvPr id="4" name="Company Name">
          <a:extLst>
            <a:ext uri="{FF2B5EF4-FFF2-40B4-BE49-F238E27FC236}">
              <a16:creationId xmlns:a16="http://schemas.microsoft.com/office/drawing/2014/main" id="{6F5C2B09-31EC-49AE-B68A-6D9EF853ADE5}"/>
            </a:ext>
          </a:extLst>
        </xdr:cNvPr>
        <xdr:cNvSpPr txBox="1"/>
      </xdr:nvSpPr>
      <xdr:spPr>
        <a:xfrm>
          <a:off x="605790" y="0"/>
          <a:ext cx="114681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a:solidFill>
                <a:schemeClr val="bg1"/>
              </a:solidFill>
            </a:rPr>
            <a:t>ReportProfit</a:t>
          </a:r>
        </a:p>
      </xdr:txBody>
    </xdr:sp>
    <xdr:clientData/>
  </xdr:twoCellAnchor>
  <xdr:twoCellAnchor editAs="absolute">
    <xdr:from>
      <xdr:col>18</xdr:col>
      <xdr:colOff>262890</xdr:colOff>
      <xdr:row>0</xdr:row>
      <xdr:rowOff>0</xdr:rowOff>
    </xdr:from>
    <xdr:to>
      <xdr:col>20</xdr:col>
      <xdr:colOff>270510</xdr:colOff>
      <xdr:row>2</xdr:row>
      <xdr:rowOff>27432</xdr:rowOff>
    </xdr:to>
    <xdr:sp macro="" textlink="">
      <xdr:nvSpPr>
        <xdr:cNvPr id="5" name="Company Name">
          <a:hlinkClick xmlns:r="http://schemas.openxmlformats.org/officeDocument/2006/relationships" r:id="rId2" tooltip="Sales Process"/>
          <a:extLst>
            <a:ext uri="{FF2B5EF4-FFF2-40B4-BE49-F238E27FC236}">
              <a16:creationId xmlns:a16="http://schemas.microsoft.com/office/drawing/2014/main" id="{668974A0-CA39-4D83-A258-0C83B0EDC3E0}"/>
            </a:ext>
          </a:extLst>
        </xdr:cNvPr>
        <xdr:cNvSpPr txBox="1"/>
      </xdr:nvSpPr>
      <xdr:spPr>
        <a:xfrm>
          <a:off x="11784330" y="0"/>
          <a:ext cx="128778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chemeClr val="bg1"/>
              </a:solidFill>
            </a:rPr>
            <a:t>Sales Process</a:t>
          </a:r>
        </a:p>
      </xdr:txBody>
    </xdr:sp>
    <xdr:clientData fLocksWithSheet="0"/>
  </xdr:twoCellAnchor>
  <xdr:twoCellAnchor editAs="absolute">
    <xdr:from>
      <xdr:col>16</xdr:col>
      <xdr:colOff>373380</xdr:colOff>
      <xdr:row>0</xdr:row>
      <xdr:rowOff>0</xdr:rowOff>
    </xdr:from>
    <xdr:to>
      <xdr:col>18</xdr:col>
      <xdr:colOff>381000</xdr:colOff>
      <xdr:row>2</xdr:row>
      <xdr:rowOff>27432</xdr:rowOff>
    </xdr:to>
    <xdr:sp macro="" textlink="">
      <xdr:nvSpPr>
        <xdr:cNvPr id="6" name="Company Name">
          <a:hlinkClick xmlns:r="http://schemas.openxmlformats.org/officeDocument/2006/relationships" r:id="rId3" tooltip="Geographically"/>
          <a:extLst>
            <a:ext uri="{FF2B5EF4-FFF2-40B4-BE49-F238E27FC236}">
              <a16:creationId xmlns:a16="http://schemas.microsoft.com/office/drawing/2014/main" id="{3C070BD0-5C7F-49D5-B647-04F718FF4CB2}"/>
            </a:ext>
          </a:extLst>
        </xdr:cNvPr>
        <xdr:cNvSpPr txBox="1"/>
      </xdr:nvSpPr>
      <xdr:spPr>
        <a:xfrm>
          <a:off x="10614660" y="0"/>
          <a:ext cx="128778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chemeClr val="bg1"/>
              </a:solidFill>
            </a:rPr>
            <a:t>Geographically</a:t>
          </a:r>
        </a:p>
      </xdr:txBody>
    </xdr:sp>
    <xdr:clientData fLocksWithSheet="0"/>
  </xdr:twoCellAnchor>
  <xdr:twoCellAnchor editAs="absolute">
    <xdr:from>
      <xdr:col>20</xdr:col>
      <xdr:colOff>152400</xdr:colOff>
      <xdr:row>0</xdr:row>
      <xdr:rowOff>0</xdr:rowOff>
    </xdr:from>
    <xdr:to>
      <xdr:col>22</xdr:col>
      <xdr:colOff>160020</xdr:colOff>
      <xdr:row>2</xdr:row>
      <xdr:rowOff>27432</xdr:rowOff>
    </xdr:to>
    <xdr:sp macro="" textlink="">
      <xdr:nvSpPr>
        <xdr:cNvPr id="7" name="Company Name">
          <a:hlinkClick xmlns:r="http://schemas.openxmlformats.org/officeDocument/2006/relationships" r:id="rId4" tooltip="Projects Status"/>
          <a:extLst>
            <a:ext uri="{FF2B5EF4-FFF2-40B4-BE49-F238E27FC236}">
              <a16:creationId xmlns:a16="http://schemas.microsoft.com/office/drawing/2014/main" id="{7CF5FDD9-0934-4EA7-BB96-E61708C52B0C}"/>
            </a:ext>
          </a:extLst>
        </xdr:cNvPr>
        <xdr:cNvSpPr txBox="1"/>
      </xdr:nvSpPr>
      <xdr:spPr>
        <a:xfrm>
          <a:off x="12954000" y="0"/>
          <a:ext cx="128778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chemeClr val="bg1"/>
              </a:solidFill>
            </a:rPr>
            <a:t>Projects Status</a:t>
          </a:r>
        </a:p>
      </xdr:txBody>
    </xdr:sp>
    <xdr:clientData/>
  </xdr:twoCellAnchor>
  <xdr:twoCellAnchor editAs="absolute">
    <xdr:from>
      <xdr:col>5</xdr:col>
      <xdr:colOff>377190</xdr:colOff>
      <xdr:row>0</xdr:row>
      <xdr:rowOff>0</xdr:rowOff>
    </xdr:from>
    <xdr:to>
      <xdr:col>7</xdr:col>
      <xdr:colOff>243840</xdr:colOff>
      <xdr:row>2</xdr:row>
      <xdr:rowOff>27432</xdr:rowOff>
    </xdr:to>
    <xdr:sp macro="" textlink="">
      <xdr:nvSpPr>
        <xdr:cNvPr id="8" name="Company Name">
          <a:extLst>
            <a:ext uri="{FF2B5EF4-FFF2-40B4-BE49-F238E27FC236}">
              <a16:creationId xmlns:a16="http://schemas.microsoft.com/office/drawing/2014/main" id="{B6F67288-F9F1-4578-82C0-A83826C41ABD}"/>
            </a:ext>
          </a:extLst>
        </xdr:cNvPr>
        <xdr:cNvSpPr txBox="1"/>
      </xdr:nvSpPr>
      <xdr:spPr>
        <a:xfrm>
          <a:off x="3577590" y="0"/>
          <a:ext cx="114681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a:solidFill>
                <a:schemeClr val="bg1"/>
              </a:solidFill>
            </a:rPr>
            <a:t>Browser</a:t>
          </a:r>
        </a:p>
      </xdr:txBody>
    </xdr:sp>
    <xdr:clientData/>
  </xdr:twoCellAnchor>
  <xdr:twoCellAnchor editAs="absolute">
    <xdr:from>
      <xdr:col>14</xdr:col>
      <xdr:colOff>483870</xdr:colOff>
      <xdr:row>0</xdr:row>
      <xdr:rowOff>0</xdr:rowOff>
    </xdr:from>
    <xdr:to>
      <xdr:col>16</xdr:col>
      <xdr:colOff>491490</xdr:colOff>
      <xdr:row>2</xdr:row>
      <xdr:rowOff>27432</xdr:rowOff>
    </xdr:to>
    <xdr:sp macro="" textlink="">
      <xdr:nvSpPr>
        <xdr:cNvPr id="9" name="Company Name">
          <a:hlinkClick xmlns:r="http://schemas.openxmlformats.org/officeDocument/2006/relationships" r:id="rId5" tooltip="Income Sources"/>
          <a:extLst>
            <a:ext uri="{FF2B5EF4-FFF2-40B4-BE49-F238E27FC236}">
              <a16:creationId xmlns:a16="http://schemas.microsoft.com/office/drawing/2014/main" id="{6FBD3413-B6B2-4E98-9392-25F4CF36B20D}"/>
            </a:ext>
          </a:extLst>
        </xdr:cNvPr>
        <xdr:cNvSpPr txBox="1"/>
      </xdr:nvSpPr>
      <xdr:spPr>
        <a:xfrm>
          <a:off x="9444990" y="0"/>
          <a:ext cx="128778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chemeClr val="bg1"/>
              </a:solidFill>
            </a:rPr>
            <a:t>Income Sources</a:t>
          </a:r>
        </a:p>
      </xdr:txBody>
    </xdr:sp>
    <xdr:clientData fLocksWithSheet="0"/>
  </xdr:twoCellAnchor>
  <xdr:twoCellAnchor editAs="absolute">
    <xdr:from>
      <xdr:col>5</xdr:col>
      <xdr:colOff>270510</xdr:colOff>
      <xdr:row>0</xdr:row>
      <xdr:rowOff>88145</xdr:rowOff>
    </xdr:from>
    <xdr:to>
      <xdr:col>5</xdr:col>
      <xdr:colOff>441009</xdr:colOff>
      <xdr:row>1</xdr:row>
      <xdr:rowOff>81763</xdr:rowOff>
    </xdr:to>
    <xdr:pic>
      <xdr:nvPicPr>
        <xdr:cNvPr id="10" name="Picture 9">
          <a:extLst>
            <a:ext uri="{FF2B5EF4-FFF2-40B4-BE49-F238E27FC236}">
              <a16:creationId xmlns:a16="http://schemas.microsoft.com/office/drawing/2014/main" id="{AF8D59D0-F9C7-4833-B19E-27656679AE4C}"/>
            </a:ext>
          </a:extLst>
        </xdr:cNvPr>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Lst>
        </a:blip>
        <a:stretch>
          <a:fillRect/>
        </a:stretch>
      </xdr:blipFill>
      <xdr:spPr>
        <a:xfrm>
          <a:off x="3470910" y="88145"/>
          <a:ext cx="175260" cy="174908"/>
        </a:xfrm>
        <a:prstGeom prst="rect">
          <a:avLst/>
        </a:prstGeom>
      </xdr:spPr>
    </xdr:pic>
    <xdr:clientData/>
  </xdr:twoCellAnchor>
  <xdr:twoCellAnchor editAs="absolute">
    <xdr:from>
      <xdr:col>16</xdr:col>
      <xdr:colOff>537210</xdr:colOff>
      <xdr:row>1</xdr:row>
      <xdr:rowOff>99060</xdr:rowOff>
    </xdr:from>
    <xdr:to>
      <xdr:col>17</xdr:col>
      <xdr:colOff>171450</xdr:colOff>
      <xdr:row>1</xdr:row>
      <xdr:rowOff>144780</xdr:rowOff>
    </xdr:to>
    <xdr:sp macro="" textlink="">
      <xdr:nvSpPr>
        <xdr:cNvPr id="11" name="Rectangle: Rounded Corners 10">
          <a:extLst>
            <a:ext uri="{FF2B5EF4-FFF2-40B4-BE49-F238E27FC236}">
              <a16:creationId xmlns:a16="http://schemas.microsoft.com/office/drawing/2014/main" id="{2D94AD4E-2858-4BF8-B578-E8648210754E}"/>
            </a:ext>
          </a:extLst>
        </xdr:cNvPr>
        <xdr:cNvSpPr/>
      </xdr:nvSpPr>
      <xdr:spPr>
        <a:xfrm>
          <a:off x="10778490" y="281940"/>
          <a:ext cx="274320" cy="45720"/>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0</xdr:col>
      <xdr:colOff>466515</xdr:colOff>
      <xdr:row>25</xdr:row>
      <xdr:rowOff>98848</xdr:rowOff>
    </xdr:from>
    <xdr:to>
      <xdr:col>1</xdr:col>
      <xdr:colOff>607483</xdr:colOff>
      <xdr:row>26</xdr:row>
      <xdr:rowOff>134408</xdr:rowOff>
    </xdr:to>
    <xdr:sp macro="" textlink="'Pivot Tables'!BC5">
      <xdr:nvSpPr>
        <xdr:cNvPr id="25" name="TextBox 24">
          <a:extLst>
            <a:ext uri="{FF2B5EF4-FFF2-40B4-BE49-F238E27FC236}">
              <a16:creationId xmlns:a16="http://schemas.microsoft.com/office/drawing/2014/main" id="{3E090280-194E-1674-B5B2-1CD14B049EE6}"/>
            </a:ext>
          </a:extLst>
        </xdr:cNvPr>
        <xdr:cNvSpPr txBox="1"/>
      </xdr:nvSpPr>
      <xdr:spPr>
        <a:xfrm>
          <a:off x="466515" y="4649681"/>
          <a:ext cx="775968" cy="217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5F7B7EC-C46B-4A76-AD6A-B84FFB040A04}" type="TxLink">
            <a:rPr lang="en-US" sz="1100" b="0" i="0" u="none" strike="noStrike">
              <a:solidFill>
                <a:srgbClr val="000000"/>
              </a:solidFill>
              <a:latin typeface="Calibri"/>
              <a:cs typeface="Calibri"/>
            </a:rPr>
            <a:pPr/>
            <a:t>342724</a:t>
          </a:fld>
          <a:endParaRPr lang="en-GB" sz="1050">
            <a:solidFill>
              <a:schemeClr val="bg1"/>
            </a:solidFill>
          </a:endParaRPr>
        </a:p>
      </xdr:txBody>
    </xdr:sp>
    <xdr:clientData/>
  </xdr:twoCellAnchor>
  <xdr:twoCellAnchor editAs="absolute">
    <xdr:from>
      <xdr:col>1</xdr:col>
      <xdr:colOff>574465</xdr:colOff>
      <xdr:row>25</xdr:row>
      <xdr:rowOff>98848</xdr:rowOff>
    </xdr:from>
    <xdr:to>
      <xdr:col>3</xdr:col>
      <xdr:colOff>80433</xdr:colOff>
      <xdr:row>26</xdr:row>
      <xdr:rowOff>134408</xdr:rowOff>
    </xdr:to>
    <xdr:sp macro="" textlink="'Pivot Tables'!BC6">
      <xdr:nvSpPr>
        <xdr:cNvPr id="26" name="TextBox 25">
          <a:extLst>
            <a:ext uri="{FF2B5EF4-FFF2-40B4-BE49-F238E27FC236}">
              <a16:creationId xmlns:a16="http://schemas.microsoft.com/office/drawing/2014/main" id="{6CBAEFB7-C5B1-D3AF-009D-37D038DF6739}"/>
            </a:ext>
          </a:extLst>
        </xdr:cNvPr>
        <xdr:cNvSpPr txBox="1"/>
      </xdr:nvSpPr>
      <xdr:spPr>
        <a:xfrm>
          <a:off x="1209465" y="4649681"/>
          <a:ext cx="775968" cy="217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A3AE6791-F411-41BF-AB9B-0D87C1E69353}" type="TxLink">
            <a:rPr lang="en-US" sz="1100" b="0" i="0" u="none" strike="noStrike">
              <a:solidFill>
                <a:srgbClr val="000000"/>
              </a:solidFill>
              <a:latin typeface="Calibri"/>
              <a:cs typeface="Calibri"/>
            </a:rPr>
            <a:pPr/>
            <a:t>238460</a:t>
          </a:fld>
          <a:endParaRPr lang="en-GB" sz="1050">
            <a:solidFill>
              <a:schemeClr val="bg1"/>
            </a:solidFill>
          </a:endParaRPr>
        </a:p>
      </xdr:txBody>
    </xdr:sp>
    <xdr:clientData/>
  </xdr:twoCellAnchor>
  <xdr:twoCellAnchor editAs="absolute">
    <xdr:from>
      <xdr:col>15</xdr:col>
      <xdr:colOff>304912</xdr:colOff>
      <xdr:row>16</xdr:row>
      <xdr:rowOff>66996</xdr:rowOff>
    </xdr:from>
    <xdr:to>
      <xdr:col>15</xdr:col>
      <xdr:colOff>386716</xdr:colOff>
      <xdr:row>16</xdr:row>
      <xdr:rowOff>160020</xdr:rowOff>
    </xdr:to>
    <xdr:grpSp>
      <xdr:nvGrpSpPr>
        <xdr:cNvPr id="4127" name="Group 4126">
          <a:extLst>
            <a:ext uri="{FF2B5EF4-FFF2-40B4-BE49-F238E27FC236}">
              <a16:creationId xmlns:a16="http://schemas.microsoft.com/office/drawing/2014/main" id="{8C15169C-A057-5FB3-386E-648EEF2F53F2}"/>
            </a:ext>
          </a:extLst>
        </xdr:cNvPr>
        <xdr:cNvGrpSpPr/>
      </xdr:nvGrpSpPr>
      <xdr:grpSpPr>
        <a:xfrm>
          <a:off x="9809206" y="2982474"/>
          <a:ext cx="81804" cy="93024"/>
          <a:chOff x="9354347" y="3854715"/>
          <a:chExt cx="557213" cy="453497"/>
        </a:xfrm>
      </xdr:grpSpPr>
      <xdr:sp macro="" textlink="'Pivot Tables'!BG5">
        <xdr:nvSpPr>
          <xdr:cNvPr id="4123" name="TextBox 4122">
            <a:extLst>
              <a:ext uri="{FF2B5EF4-FFF2-40B4-BE49-F238E27FC236}">
                <a16:creationId xmlns:a16="http://schemas.microsoft.com/office/drawing/2014/main" id="{577FB0CC-7357-EB87-8FBC-3FD299615BE2}"/>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0DD5B5-40AB-45FF-AE49-6F27E8913A2A}" type="TxLink">
              <a:rPr lang="en-US" sz="1100" b="0" i="0" u="none" strike="noStrike">
                <a:solidFill>
                  <a:srgbClr val="C240D8"/>
                </a:solidFill>
                <a:latin typeface="Calibri"/>
                <a:cs typeface="Calibri"/>
              </a:rPr>
              <a:pPr algn="ctr"/>
              <a:t>●</a:t>
            </a:fld>
            <a:endParaRPr lang="en-GB" sz="1100"/>
          </a:p>
        </xdr:txBody>
      </xdr:sp>
      <xdr:sp macro="" textlink="'Pivot Tables'!BI5">
        <xdr:nvSpPr>
          <xdr:cNvPr id="4125" name="TextBox 4124">
            <a:extLst>
              <a:ext uri="{FF2B5EF4-FFF2-40B4-BE49-F238E27FC236}">
                <a16:creationId xmlns:a16="http://schemas.microsoft.com/office/drawing/2014/main" id="{EBA6E653-53C0-9796-784E-2105496FF754}"/>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1832BA-AB08-488F-BB7E-46466AFDEBDE}" type="TxLink">
              <a:rPr lang="en-US" sz="1100" b="0" i="0" u="none" strike="noStrike">
                <a:solidFill>
                  <a:srgbClr val="0F11A7"/>
                </a:solidFill>
                <a:latin typeface="Calibri"/>
                <a:cs typeface="Calibri"/>
              </a:rPr>
              <a:pPr algn="ctr"/>
              <a:t> </a:t>
            </a:fld>
            <a:endParaRPr lang="en-GB" sz="1100"/>
          </a:p>
        </xdr:txBody>
      </xdr:sp>
    </xdr:grpSp>
    <xdr:clientData/>
  </xdr:twoCellAnchor>
  <xdr:twoCellAnchor editAs="absolute">
    <xdr:from>
      <xdr:col>15</xdr:col>
      <xdr:colOff>370845</xdr:colOff>
      <xdr:row>16</xdr:row>
      <xdr:rowOff>155264</xdr:rowOff>
    </xdr:from>
    <xdr:to>
      <xdr:col>15</xdr:col>
      <xdr:colOff>455295</xdr:colOff>
      <xdr:row>17</xdr:row>
      <xdr:rowOff>51435</xdr:rowOff>
    </xdr:to>
    <xdr:grpSp>
      <xdr:nvGrpSpPr>
        <xdr:cNvPr id="4128" name="Group 4127">
          <a:extLst>
            <a:ext uri="{FF2B5EF4-FFF2-40B4-BE49-F238E27FC236}">
              <a16:creationId xmlns:a16="http://schemas.microsoft.com/office/drawing/2014/main" id="{99BC2D0D-707F-E473-2AD7-217050537007}"/>
            </a:ext>
          </a:extLst>
        </xdr:cNvPr>
        <xdr:cNvGrpSpPr/>
      </xdr:nvGrpSpPr>
      <xdr:grpSpPr>
        <a:xfrm>
          <a:off x="9875139" y="3070742"/>
          <a:ext cx="84450" cy="78389"/>
          <a:chOff x="10052846" y="3129492"/>
          <a:chExt cx="557213" cy="466727"/>
        </a:xfrm>
      </xdr:grpSpPr>
      <xdr:sp macro="" textlink="'Pivot Tables'!BH5">
        <xdr:nvSpPr>
          <xdr:cNvPr id="4124" name="TextBox 4123">
            <a:extLst>
              <a:ext uri="{FF2B5EF4-FFF2-40B4-BE49-F238E27FC236}">
                <a16:creationId xmlns:a16="http://schemas.microsoft.com/office/drawing/2014/main" id="{77104DC1-8774-E59E-DFF2-6AA723301960}"/>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36556C-4FCF-42E6-837E-A6EBCF467F66}" type="TxLink">
              <a:rPr lang="en-US" sz="1100" b="0" i="0" u="none" strike="noStrike">
                <a:solidFill>
                  <a:srgbClr val="5A097C"/>
                </a:solidFill>
                <a:latin typeface="Calibri"/>
                <a:cs typeface="Calibri"/>
              </a:rPr>
              <a:pPr algn="ctr"/>
              <a:t>●</a:t>
            </a:fld>
            <a:endParaRPr lang="en-GB" sz="1100"/>
          </a:p>
        </xdr:txBody>
      </xdr:sp>
      <xdr:sp macro="" textlink="'Pivot Tables'!BJ5">
        <xdr:nvSpPr>
          <xdr:cNvPr id="4126" name="TextBox 4125">
            <a:extLst>
              <a:ext uri="{FF2B5EF4-FFF2-40B4-BE49-F238E27FC236}">
                <a16:creationId xmlns:a16="http://schemas.microsoft.com/office/drawing/2014/main" id="{C368ED4B-0DD4-300C-6ABC-E5A34188797F}"/>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DA9D50-5D58-44B8-8284-521EA598484D}" type="TxLink">
              <a:rPr lang="en-US" sz="1100" b="0" i="0" u="none" strike="noStrike">
                <a:solidFill>
                  <a:srgbClr val="296EFC"/>
                </a:solidFill>
                <a:latin typeface="Calibri"/>
                <a:cs typeface="Calibri"/>
              </a:rPr>
              <a:pPr algn="ctr"/>
              <a:t> </a:t>
            </a:fld>
            <a:endParaRPr lang="en-GB" sz="1100"/>
          </a:p>
        </xdr:txBody>
      </xdr:sp>
    </xdr:grpSp>
    <xdr:clientData/>
  </xdr:twoCellAnchor>
  <xdr:twoCellAnchor editAs="absolute">
    <xdr:from>
      <xdr:col>15</xdr:col>
      <xdr:colOff>156210</xdr:colOff>
      <xdr:row>16</xdr:row>
      <xdr:rowOff>146159</xdr:rowOff>
    </xdr:from>
    <xdr:to>
      <xdr:col>15</xdr:col>
      <xdr:colOff>235488</xdr:colOff>
      <xdr:row>17</xdr:row>
      <xdr:rowOff>62866</xdr:rowOff>
    </xdr:to>
    <xdr:grpSp>
      <xdr:nvGrpSpPr>
        <xdr:cNvPr id="4129" name="Group 4128">
          <a:extLst>
            <a:ext uri="{FF2B5EF4-FFF2-40B4-BE49-F238E27FC236}">
              <a16:creationId xmlns:a16="http://schemas.microsoft.com/office/drawing/2014/main" id="{B20D084F-D77E-8940-600F-C9F99C31A18C}"/>
            </a:ext>
          </a:extLst>
        </xdr:cNvPr>
        <xdr:cNvGrpSpPr/>
      </xdr:nvGrpSpPr>
      <xdr:grpSpPr>
        <a:xfrm>
          <a:off x="9660504" y="3061637"/>
          <a:ext cx="79278" cy="98925"/>
          <a:chOff x="9354347" y="3854715"/>
          <a:chExt cx="557213" cy="453497"/>
        </a:xfrm>
      </xdr:grpSpPr>
      <xdr:sp macro="" textlink="'Pivot Tables'!BG5">
        <xdr:nvSpPr>
          <xdr:cNvPr id="4130" name="TextBox 4129">
            <a:extLst>
              <a:ext uri="{FF2B5EF4-FFF2-40B4-BE49-F238E27FC236}">
                <a16:creationId xmlns:a16="http://schemas.microsoft.com/office/drawing/2014/main" id="{4B20F14E-8462-8F42-C791-20950050B87D}"/>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0DD5B5-40AB-45FF-AE49-6F27E8913A2A}" type="TxLink">
              <a:rPr lang="en-US" sz="1100" b="0" i="0" u="none" strike="noStrike">
                <a:solidFill>
                  <a:srgbClr val="C240D8"/>
                </a:solidFill>
                <a:latin typeface="Calibri"/>
                <a:cs typeface="Calibri"/>
              </a:rPr>
              <a:pPr algn="ctr"/>
              <a:t>●</a:t>
            </a:fld>
            <a:endParaRPr lang="en-GB" sz="1100"/>
          </a:p>
        </xdr:txBody>
      </xdr:sp>
      <xdr:sp macro="" textlink="'Pivot Tables'!BI5">
        <xdr:nvSpPr>
          <xdr:cNvPr id="4131" name="TextBox 4130">
            <a:extLst>
              <a:ext uri="{FF2B5EF4-FFF2-40B4-BE49-F238E27FC236}">
                <a16:creationId xmlns:a16="http://schemas.microsoft.com/office/drawing/2014/main" id="{A5E793B1-CEAE-686D-8C50-9B8B1D37466E}"/>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1832BA-AB08-488F-BB7E-46466AFDEBDE}" type="TxLink">
              <a:rPr lang="en-US" sz="1100" b="0" i="0" u="none" strike="noStrike">
                <a:solidFill>
                  <a:srgbClr val="0F11A7"/>
                </a:solidFill>
                <a:latin typeface="Calibri"/>
                <a:cs typeface="Calibri"/>
              </a:rPr>
              <a:pPr algn="ctr"/>
              <a:t> </a:t>
            </a:fld>
            <a:endParaRPr lang="en-GB" sz="1100"/>
          </a:p>
        </xdr:txBody>
      </xdr:sp>
    </xdr:grpSp>
    <xdr:clientData/>
  </xdr:twoCellAnchor>
  <xdr:twoCellAnchor editAs="absolute">
    <xdr:from>
      <xdr:col>15</xdr:col>
      <xdr:colOff>229244</xdr:colOff>
      <xdr:row>17</xdr:row>
      <xdr:rowOff>112930</xdr:rowOff>
    </xdr:from>
    <xdr:to>
      <xdr:col>15</xdr:col>
      <xdr:colOff>314326</xdr:colOff>
      <xdr:row>18</xdr:row>
      <xdr:rowOff>30481</xdr:rowOff>
    </xdr:to>
    <xdr:grpSp>
      <xdr:nvGrpSpPr>
        <xdr:cNvPr id="4132" name="Group 4131">
          <a:extLst>
            <a:ext uri="{FF2B5EF4-FFF2-40B4-BE49-F238E27FC236}">
              <a16:creationId xmlns:a16="http://schemas.microsoft.com/office/drawing/2014/main" id="{1F7D9D2F-1742-A9CA-74F7-8014EF8EBE2E}"/>
            </a:ext>
          </a:extLst>
        </xdr:cNvPr>
        <xdr:cNvGrpSpPr/>
      </xdr:nvGrpSpPr>
      <xdr:grpSpPr>
        <a:xfrm>
          <a:off x="9733538" y="3210626"/>
          <a:ext cx="85082" cy="99768"/>
          <a:chOff x="9354347" y="3854715"/>
          <a:chExt cx="557213" cy="453497"/>
        </a:xfrm>
      </xdr:grpSpPr>
      <xdr:sp macro="" textlink="'Pivot Tables'!BG5">
        <xdr:nvSpPr>
          <xdr:cNvPr id="4133" name="TextBox 4132">
            <a:extLst>
              <a:ext uri="{FF2B5EF4-FFF2-40B4-BE49-F238E27FC236}">
                <a16:creationId xmlns:a16="http://schemas.microsoft.com/office/drawing/2014/main" id="{F26527C5-B31D-7F76-88D6-F9A6CB5F7CD8}"/>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0DD5B5-40AB-45FF-AE49-6F27E8913A2A}" type="TxLink">
              <a:rPr lang="en-US" sz="1100" b="0" i="0" u="none" strike="noStrike">
                <a:solidFill>
                  <a:srgbClr val="C240D8"/>
                </a:solidFill>
                <a:latin typeface="Calibri"/>
                <a:cs typeface="Calibri"/>
              </a:rPr>
              <a:pPr algn="ctr"/>
              <a:t>●</a:t>
            </a:fld>
            <a:endParaRPr lang="en-GB" sz="1100"/>
          </a:p>
        </xdr:txBody>
      </xdr:sp>
      <xdr:sp macro="" textlink="'Pivot Tables'!BI5">
        <xdr:nvSpPr>
          <xdr:cNvPr id="4134" name="TextBox 4133">
            <a:extLst>
              <a:ext uri="{FF2B5EF4-FFF2-40B4-BE49-F238E27FC236}">
                <a16:creationId xmlns:a16="http://schemas.microsoft.com/office/drawing/2014/main" id="{5F4B45DC-DE91-8BAA-6F94-DBBE92900B67}"/>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1832BA-AB08-488F-BB7E-46466AFDEBDE}" type="TxLink">
              <a:rPr lang="en-US" sz="1100" b="0" i="0" u="none" strike="noStrike">
                <a:solidFill>
                  <a:srgbClr val="0F11A7"/>
                </a:solidFill>
                <a:latin typeface="Calibri"/>
                <a:cs typeface="Calibri"/>
              </a:rPr>
              <a:pPr algn="ctr"/>
              <a:t> </a:t>
            </a:fld>
            <a:endParaRPr lang="en-GB" sz="1100"/>
          </a:p>
        </xdr:txBody>
      </xdr:sp>
    </xdr:grpSp>
    <xdr:clientData/>
  </xdr:twoCellAnchor>
  <xdr:twoCellAnchor editAs="absolute">
    <xdr:from>
      <xdr:col>15</xdr:col>
      <xdr:colOff>376459</xdr:colOff>
      <xdr:row>17</xdr:row>
      <xdr:rowOff>41491</xdr:rowOff>
    </xdr:from>
    <xdr:to>
      <xdr:col>15</xdr:col>
      <xdr:colOff>464821</xdr:colOff>
      <xdr:row>17</xdr:row>
      <xdr:rowOff>144781</xdr:rowOff>
    </xdr:to>
    <xdr:grpSp>
      <xdr:nvGrpSpPr>
        <xdr:cNvPr id="4135" name="Group 4134">
          <a:extLst>
            <a:ext uri="{FF2B5EF4-FFF2-40B4-BE49-F238E27FC236}">
              <a16:creationId xmlns:a16="http://schemas.microsoft.com/office/drawing/2014/main" id="{6539DFD1-2F31-7C29-CDE3-BF123246A22A}"/>
            </a:ext>
          </a:extLst>
        </xdr:cNvPr>
        <xdr:cNvGrpSpPr/>
      </xdr:nvGrpSpPr>
      <xdr:grpSpPr>
        <a:xfrm>
          <a:off x="9880753" y="3139187"/>
          <a:ext cx="88362" cy="103290"/>
          <a:chOff x="9354347" y="3854715"/>
          <a:chExt cx="557213" cy="453497"/>
        </a:xfrm>
      </xdr:grpSpPr>
      <xdr:sp macro="" textlink="'Pivot Tables'!BG5">
        <xdr:nvSpPr>
          <xdr:cNvPr id="4136" name="TextBox 4135">
            <a:extLst>
              <a:ext uri="{FF2B5EF4-FFF2-40B4-BE49-F238E27FC236}">
                <a16:creationId xmlns:a16="http://schemas.microsoft.com/office/drawing/2014/main" id="{01273F79-1BED-8FBE-A627-196209736E41}"/>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0DD5B5-40AB-45FF-AE49-6F27E8913A2A}" type="TxLink">
              <a:rPr lang="en-US" sz="1100" b="0" i="0" u="none" strike="noStrike">
                <a:solidFill>
                  <a:srgbClr val="C240D8"/>
                </a:solidFill>
                <a:latin typeface="Calibri"/>
                <a:cs typeface="Calibri"/>
              </a:rPr>
              <a:pPr algn="ctr"/>
              <a:t>●</a:t>
            </a:fld>
            <a:endParaRPr lang="en-GB" sz="1100"/>
          </a:p>
        </xdr:txBody>
      </xdr:sp>
      <xdr:sp macro="" textlink="'Pivot Tables'!BI5">
        <xdr:nvSpPr>
          <xdr:cNvPr id="4137" name="TextBox 4136">
            <a:extLst>
              <a:ext uri="{FF2B5EF4-FFF2-40B4-BE49-F238E27FC236}">
                <a16:creationId xmlns:a16="http://schemas.microsoft.com/office/drawing/2014/main" id="{003AF139-BA11-21F1-0CE6-B506D9155D98}"/>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1832BA-AB08-488F-BB7E-46466AFDEBDE}" type="TxLink">
              <a:rPr lang="en-US" sz="1100" b="0" i="0" u="none" strike="noStrike">
                <a:solidFill>
                  <a:srgbClr val="0F11A7"/>
                </a:solidFill>
                <a:latin typeface="Calibri"/>
                <a:cs typeface="Calibri"/>
              </a:rPr>
              <a:pPr algn="ctr"/>
              <a:t> </a:t>
            </a:fld>
            <a:endParaRPr lang="en-GB" sz="1100"/>
          </a:p>
        </xdr:txBody>
      </xdr:sp>
    </xdr:grpSp>
    <xdr:clientData/>
  </xdr:twoCellAnchor>
  <xdr:twoCellAnchor editAs="absolute">
    <xdr:from>
      <xdr:col>15</xdr:col>
      <xdr:colOff>531927</xdr:colOff>
      <xdr:row>16</xdr:row>
      <xdr:rowOff>151770</xdr:rowOff>
    </xdr:from>
    <xdr:to>
      <xdr:col>15</xdr:col>
      <xdr:colOff>601981</xdr:colOff>
      <xdr:row>17</xdr:row>
      <xdr:rowOff>51435</xdr:rowOff>
    </xdr:to>
    <xdr:grpSp>
      <xdr:nvGrpSpPr>
        <xdr:cNvPr id="4138" name="Group 4137">
          <a:extLst>
            <a:ext uri="{FF2B5EF4-FFF2-40B4-BE49-F238E27FC236}">
              <a16:creationId xmlns:a16="http://schemas.microsoft.com/office/drawing/2014/main" id="{89063B22-F773-FA55-E892-5D06B5D9CADC}"/>
            </a:ext>
          </a:extLst>
        </xdr:cNvPr>
        <xdr:cNvGrpSpPr/>
      </xdr:nvGrpSpPr>
      <xdr:grpSpPr>
        <a:xfrm>
          <a:off x="10036221" y="3067248"/>
          <a:ext cx="70054" cy="81883"/>
          <a:chOff x="9354347" y="3854715"/>
          <a:chExt cx="557213" cy="453497"/>
        </a:xfrm>
      </xdr:grpSpPr>
      <xdr:sp macro="" textlink="'Pivot Tables'!BG5">
        <xdr:nvSpPr>
          <xdr:cNvPr id="4139" name="TextBox 4138">
            <a:extLst>
              <a:ext uri="{FF2B5EF4-FFF2-40B4-BE49-F238E27FC236}">
                <a16:creationId xmlns:a16="http://schemas.microsoft.com/office/drawing/2014/main" id="{0A311E22-98CE-3B5A-7A1D-37842847C6D3}"/>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0DD5B5-40AB-45FF-AE49-6F27E8913A2A}" type="TxLink">
              <a:rPr lang="en-US" sz="1100" b="0" i="0" u="none" strike="noStrike">
                <a:solidFill>
                  <a:srgbClr val="C240D8"/>
                </a:solidFill>
                <a:latin typeface="Calibri"/>
                <a:cs typeface="Calibri"/>
              </a:rPr>
              <a:pPr algn="ctr"/>
              <a:t>●</a:t>
            </a:fld>
            <a:endParaRPr lang="en-GB" sz="1100"/>
          </a:p>
        </xdr:txBody>
      </xdr:sp>
      <xdr:sp macro="" textlink="'Pivot Tables'!BI5">
        <xdr:nvSpPr>
          <xdr:cNvPr id="4140" name="TextBox 4139">
            <a:extLst>
              <a:ext uri="{FF2B5EF4-FFF2-40B4-BE49-F238E27FC236}">
                <a16:creationId xmlns:a16="http://schemas.microsoft.com/office/drawing/2014/main" id="{D431B569-E2EE-1C6D-A98B-D53C0F4556CD}"/>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1832BA-AB08-488F-BB7E-46466AFDEBDE}" type="TxLink">
              <a:rPr lang="en-US" sz="1100" b="0" i="0" u="none" strike="noStrike">
                <a:solidFill>
                  <a:srgbClr val="0F11A7"/>
                </a:solidFill>
                <a:latin typeface="Calibri"/>
                <a:cs typeface="Calibri"/>
              </a:rPr>
              <a:pPr algn="ctr"/>
              <a:t> </a:t>
            </a:fld>
            <a:endParaRPr lang="en-GB" sz="1100"/>
          </a:p>
        </xdr:txBody>
      </xdr:sp>
    </xdr:grpSp>
    <xdr:clientData/>
  </xdr:twoCellAnchor>
  <xdr:twoCellAnchor editAs="absolute">
    <xdr:from>
      <xdr:col>15</xdr:col>
      <xdr:colOff>584528</xdr:colOff>
      <xdr:row>17</xdr:row>
      <xdr:rowOff>108585</xdr:rowOff>
    </xdr:from>
    <xdr:to>
      <xdr:col>16</xdr:col>
      <xdr:colOff>63184</xdr:colOff>
      <xdr:row>18</xdr:row>
      <xdr:rowOff>60754</xdr:rowOff>
    </xdr:to>
    <xdr:grpSp>
      <xdr:nvGrpSpPr>
        <xdr:cNvPr id="4141" name="Group 4140">
          <a:extLst>
            <a:ext uri="{FF2B5EF4-FFF2-40B4-BE49-F238E27FC236}">
              <a16:creationId xmlns:a16="http://schemas.microsoft.com/office/drawing/2014/main" id="{6A408588-B25E-F33B-D0A1-2A1DCED00466}"/>
            </a:ext>
          </a:extLst>
        </xdr:cNvPr>
        <xdr:cNvGrpSpPr/>
      </xdr:nvGrpSpPr>
      <xdr:grpSpPr>
        <a:xfrm>
          <a:off x="10088822" y="3206281"/>
          <a:ext cx="112275" cy="134386"/>
          <a:chOff x="9354347" y="3854715"/>
          <a:chExt cx="557213" cy="453497"/>
        </a:xfrm>
      </xdr:grpSpPr>
      <xdr:sp macro="" textlink="'Pivot Tables'!BG5">
        <xdr:nvSpPr>
          <xdr:cNvPr id="4142" name="TextBox 4141">
            <a:extLst>
              <a:ext uri="{FF2B5EF4-FFF2-40B4-BE49-F238E27FC236}">
                <a16:creationId xmlns:a16="http://schemas.microsoft.com/office/drawing/2014/main" id="{E5D81C2C-890E-3ADD-4799-78C3A779C7C3}"/>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0DD5B5-40AB-45FF-AE49-6F27E8913A2A}" type="TxLink">
              <a:rPr lang="en-US" sz="1100" b="0" i="0" u="none" strike="noStrike">
                <a:solidFill>
                  <a:srgbClr val="C240D8"/>
                </a:solidFill>
                <a:latin typeface="Calibri"/>
                <a:cs typeface="Calibri"/>
              </a:rPr>
              <a:pPr algn="ctr"/>
              <a:t>●</a:t>
            </a:fld>
            <a:endParaRPr lang="en-GB" sz="1100"/>
          </a:p>
        </xdr:txBody>
      </xdr:sp>
      <xdr:sp macro="" textlink="'Pivot Tables'!BI5">
        <xdr:nvSpPr>
          <xdr:cNvPr id="4143" name="TextBox 4142">
            <a:extLst>
              <a:ext uri="{FF2B5EF4-FFF2-40B4-BE49-F238E27FC236}">
                <a16:creationId xmlns:a16="http://schemas.microsoft.com/office/drawing/2014/main" id="{4D60B0ED-23A4-40A0-3AF5-EC9CF9EF4E23}"/>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1832BA-AB08-488F-BB7E-46466AFDEBDE}" type="TxLink">
              <a:rPr lang="en-US" sz="1100" b="0" i="0" u="none" strike="noStrike">
                <a:solidFill>
                  <a:srgbClr val="0F11A7"/>
                </a:solidFill>
                <a:latin typeface="Calibri"/>
                <a:cs typeface="Calibri"/>
              </a:rPr>
              <a:pPr algn="ctr"/>
              <a:t> </a:t>
            </a:fld>
            <a:endParaRPr lang="en-GB" sz="1100"/>
          </a:p>
        </xdr:txBody>
      </xdr:sp>
    </xdr:grpSp>
    <xdr:clientData/>
  </xdr:twoCellAnchor>
  <xdr:twoCellAnchor editAs="absolute">
    <xdr:from>
      <xdr:col>15</xdr:col>
      <xdr:colOff>444827</xdr:colOff>
      <xdr:row>18</xdr:row>
      <xdr:rowOff>5508</xdr:rowOff>
    </xdr:from>
    <xdr:to>
      <xdr:col>15</xdr:col>
      <xdr:colOff>537211</xdr:colOff>
      <xdr:row>18</xdr:row>
      <xdr:rowOff>116206</xdr:rowOff>
    </xdr:to>
    <xdr:grpSp>
      <xdr:nvGrpSpPr>
        <xdr:cNvPr id="4144" name="Group 4143">
          <a:extLst>
            <a:ext uri="{FF2B5EF4-FFF2-40B4-BE49-F238E27FC236}">
              <a16:creationId xmlns:a16="http://schemas.microsoft.com/office/drawing/2014/main" id="{5C04ED44-288C-C451-BF16-51A8AE010A03}"/>
            </a:ext>
          </a:extLst>
        </xdr:cNvPr>
        <xdr:cNvGrpSpPr/>
      </xdr:nvGrpSpPr>
      <xdr:grpSpPr>
        <a:xfrm>
          <a:off x="9949121" y="3285421"/>
          <a:ext cx="92384" cy="110698"/>
          <a:chOff x="9354347" y="3854715"/>
          <a:chExt cx="557213" cy="453497"/>
        </a:xfrm>
      </xdr:grpSpPr>
      <xdr:sp macro="" textlink="'Pivot Tables'!BG5">
        <xdr:nvSpPr>
          <xdr:cNvPr id="4145" name="TextBox 4144">
            <a:extLst>
              <a:ext uri="{FF2B5EF4-FFF2-40B4-BE49-F238E27FC236}">
                <a16:creationId xmlns:a16="http://schemas.microsoft.com/office/drawing/2014/main" id="{1466552B-3BF2-3AD1-E279-DEACBDBF63E6}"/>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0DD5B5-40AB-45FF-AE49-6F27E8913A2A}" type="TxLink">
              <a:rPr lang="en-US" sz="1100" b="0" i="0" u="none" strike="noStrike">
                <a:solidFill>
                  <a:srgbClr val="C240D8"/>
                </a:solidFill>
                <a:latin typeface="Calibri"/>
                <a:cs typeface="Calibri"/>
              </a:rPr>
              <a:pPr algn="ctr"/>
              <a:t>●</a:t>
            </a:fld>
            <a:endParaRPr lang="en-GB" sz="1100"/>
          </a:p>
        </xdr:txBody>
      </xdr:sp>
      <xdr:sp macro="" textlink="'Pivot Tables'!BI5">
        <xdr:nvSpPr>
          <xdr:cNvPr id="4146" name="TextBox 4145">
            <a:extLst>
              <a:ext uri="{FF2B5EF4-FFF2-40B4-BE49-F238E27FC236}">
                <a16:creationId xmlns:a16="http://schemas.microsoft.com/office/drawing/2014/main" id="{C6B78273-9F27-D3BA-1366-B5F50EA07FA8}"/>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1832BA-AB08-488F-BB7E-46466AFDEBDE}" type="TxLink">
              <a:rPr lang="en-US" sz="1100" b="0" i="0" u="none" strike="noStrike">
                <a:solidFill>
                  <a:srgbClr val="0F11A7"/>
                </a:solidFill>
                <a:latin typeface="Calibri"/>
                <a:cs typeface="Calibri"/>
              </a:rPr>
              <a:pPr algn="ctr"/>
              <a:t> </a:t>
            </a:fld>
            <a:endParaRPr lang="en-GB" sz="1100"/>
          </a:p>
        </xdr:txBody>
      </xdr:sp>
    </xdr:grpSp>
    <xdr:clientData/>
  </xdr:twoCellAnchor>
  <xdr:twoCellAnchor editAs="absolute">
    <xdr:from>
      <xdr:col>15</xdr:col>
      <xdr:colOff>293807</xdr:colOff>
      <xdr:row>18</xdr:row>
      <xdr:rowOff>80759</xdr:rowOff>
    </xdr:from>
    <xdr:to>
      <xdr:col>15</xdr:col>
      <xdr:colOff>398145</xdr:colOff>
      <xdr:row>19</xdr:row>
      <xdr:rowOff>13336</xdr:rowOff>
    </xdr:to>
    <xdr:grpSp>
      <xdr:nvGrpSpPr>
        <xdr:cNvPr id="4147" name="Group 4146">
          <a:extLst>
            <a:ext uri="{FF2B5EF4-FFF2-40B4-BE49-F238E27FC236}">
              <a16:creationId xmlns:a16="http://schemas.microsoft.com/office/drawing/2014/main" id="{E1F40564-61C4-242F-06B3-1F6A43FB9618}"/>
            </a:ext>
          </a:extLst>
        </xdr:cNvPr>
        <xdr:cNvGrpSpPr/>
      </xdr:nvGrpSpPr>
      <xdr:grpSpPr>
        <a:xfrm>
          <a:off x="9798101" y="3360672"/>
          <a:ext cx="104338" cy="114794"/>
          <a:chOff x="9354347" y="3854715"/>
          <a:chExt cx="557213" cy="453497"/>
        </a:xfrm>
      </xdr:grpSpPr>
      <xdr:sp macro="" textlink="'Pivot Tables'!BG5">
        <xdr:nvSpPr>
          <xdr:cNvPr id="4148" name="TextBox 4147">
            <a:extLst>
              <a:ext uri="{FF2B5EF4-FFF2-40B4-BE49-F238E27FC236}">
                <a16:creationId xmlns:a16="http://schemas.microsoft.com/office/drawing/2014/main" id="{9DD81BCE-6C49-7B1A-F6B9-50FCC9B2D628}"/>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0DD5B5-40AB-45FF-AE49-6F27E8913A2A}" type="TxLink">
              <a:rPr lang="en-US" sz="1100" b="0" i="0" u="none" strike="noStrike">
                <a:solidFill>
                  <a:srgbClr val="C240D8"/>
                </a:solidFill>
                <a:latin typeface="Calibri"/>
                <a:cs typeface="Calibri"/>
              </a:rPr>
              <a:pPr algn="ctr"/>
              <a:t>●</a:t>
            </a:fld>
            <a:endParaRPr lang="en-GB" sz="1100"/>
          </a:p>
        </xdr:txBody>
      </xdr:sp>
      <xdr:sp macro="" textlink="'Pivot Tables'!BI5">
        <xdr:nvSpPr>
          <xdr:cNvPr id="4149" name="TextBox 4148">
            <a:extLst>
              <a:ext uri="{FF2B5EF4-FFF2-40B4-BE49-F238E27FC236}">
                <a16:creationId xmlns:a16="http://schemas.microsoft.com/office/drawing/2014/main" id="{899817DC-5155-873B-F361-BFBBE643DFB8}"/>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1832BA-AB08-488F-BB7E-46466AFDEBDE}" type="TxLink">
              <a:rPr lang="en-US" sz="1100" b="0" i="0" u="none" strike="noStrike">
                <a:solidFill>
                  <a:srgbClr val="0F11A7"/>
                </a:solidFill>
                <a:latin typeface="Calibri"/>
                <a:cs typeface="Calibri"/>
              </a:rPr>
              <a:pPr algn="ctr"/>
              <a:t> </a:t>
            </a:fld>
            <a:endParaRPr lang="en-GB" sz="1100"/>
          </a:p>
        </xdr:txBody>
      </xdr:sp>
    </xdr:grpSp>
    <xdr:clientData/>
  </xdr:twoCellAnchor>
  <xdr:twoCellAnchor editAs="absolute">
    <xdr:from>
      <xdr:col>15</xdr:col>
      <xdr:colOff>528966</xdr:colOff>
      <xdr:row>18</xdr:row>
      <xdr:rowOff>160020</xdr:rowOff>
    </xdr:from>
    <xdr:to>
      <xdr:col>15</xdr:col>
      <xdr:colOff>611506</xdr:colOff>
      <xdr:row>19</xdr:row>
      <xdr:rowOff>58743</xdr:rowOff>
    </xdr:to>
    <xdr:grpSp>
      <xdr:nvGrpSpPr>
        <xdr:cNvPr id="4150" name="Group 4149">
          <a:extLst>
            <a:ext uri="{FF2B5EF4-FFF2-40B4-BE49-F238E27FC236}">
              <a16:creationId xmlns:a16="http://schemas.microsoft.com/office/drawing/2014/main" id="{67E88BC9-86B7-F1FA-1192-1D424CEC0198}"/>
            </a:ext>
          </a:extLst>
        </xdr:cNvPr>
        <xdr:cNvGrpSpPr/>
      </xdr:nvGrpSpPr>
      <xdr:grpSpPr>
        <a:xfrm>
          <a:off x="10033260" y="3439933"/>
          <a:ext cx="82540" cy="80940"/>
          <a:chOff x="9354347" y="3854715"/>
          <a:chExt cx="557213" cy="453497"/>
        </a:xfrm>
      </xdr:grpSpPr>
      <xdr:sp macro="" textlink="'Pivot Tables'!BG5">
        <xdr:nvSpPr>
          <xdr:cNvPr id="4151" name="TextBox 4150">
            <a:extLst>
              <a:ext uri="{FF2B5EF4-FFF2-40B4-BE49-F238E27FC236}">
                <a16:creationId xmlns:a16="http://schemas.microsoft.com/office/drawing/2014/main" id="{4249E17B-854E-36A9-3886-ED63F4E98C4D}"/>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0DD5B5-40AB-45FF-AE49-6F27E8913A2A}" type="TxLink">
              <a:rPr lang="en-US" sz="1100" b="0" i="0" u="none" strike="noStrike">
                <a:solidFill>
                  <a:srgbClr val="C240D8"/>
                </a:solidFill>
                <a:latin typeface="Calibri"/>
                <a:cs typeface="Calibri"/>
              </a:rPr>
              <a:pPr algn="ctr"/>
              <a:t>●</a:t>
            </a:fld>
            <a:endParaRPr lang="en-GB" sz="1100"/>
          </a:p>
        </xdr:txBody>
      </xdr:sp>
      <xdr:sp macro="" textlink="'Pivot Tables'!BI5">
        <xdr:nvSpPr>
          <xdr:cNvPr id="4152" name="TextBox 4151">
            <a:extLst>
              <a:ext uri="{FF2B5EF4-FFF2-40B4-BE49-F238E27FC236}">
                <a16:creationId xmlns:a16="http://schemas.microsoft.com/office/drawing/2014/main" id="{F147D240-EA8B-F565-B36A-DA09CF9FE882}"/>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1832BA-AB08-488F-BB7E-46466AFDEBDE}" type="TxLink">
              <a:rPr lang="en-US" sz="1100" b="0" i="0" u="none" strike="noStrike">
                <a:solidFill>
                  <a:srgbClr val="0F11A7"/>
                </a:solidFill>
                <a:latin typeface="Calibri"/>
                <a:cs typeface="Calibri"/>
              </a:rPr>
              <a:pPr algn="ctr"/>
              <a:t> </a:t>
            </a:fld>
            <a:endParaRPr lang="en-GB" sz="1100"/>
          </a:p>
        </xdr:txBody>
      </xdr:sp>
    </xdr:grpSp>
    <xdr:clientData/>
  </xdr:twoCellAnchor>
  <xdr:twoCellAnchor editAs="absolute">
    <xdr:from>
      <xdr:col>15</xdr:col>
      <xdr:colOff>234003</xdr:colOff>
      <xdr:row>16</xdr:row>
      <xdr:rowOff>157911</xdr:rowOff>
    </xdr:from>
    <xdr:to>
      <xdr:col>15</xdr:col>
      <xdr:colOff>320570</xdr:colOff>
      <xdr:row>17</xdr:row>
      <xdr:rowOff>51965</xdr:rowOff>
    </xdr:to>
    <xdr:grpSp>
      <xdr:nvGrpSpPr>
        <xdr:cNvPr id="4161" name="Group 4160">
          <a:extLst>
            <a:ext uri="{FF2B5EF4-FFF2-40B4-BE49-F238E27FC236}">
              <a16:creationId xmlns:a16="http://schemas.microsoft.com/office/drawing/2014/main" id="{18CE0F38-1E8C-2194-2D2B-848E92743ADE}"/>
            </a:ext>
          </a:extLst>
        </xdr:cNvPr>
        <xdr:cNvGrpSpPr/>
      </xdr:nvGrpSpPr>
      <xdr:grpSpPr>
        <a:xfrm>
          <a:off x="9738297" y="3073389"/>
          <a:ext cx="86567" cy="76272"/>
          <a:chOff x="10052846" y="3129492"/>
          <a:chExt cx="557213" cy="466727"/>
        </a:xfrm>
      </xdr:grpSpPr>
      <xdr:sp macro="" textlink="'Pivot Tables'!BH5">
        <xdr:nvSpPr>
          <xdr:cNvPr id="4162" name="TextBox 4161">
            <a:extLst>
              <a:ext uri="{FF2B5EF4-FFF2-40B4-BE49-F238E27FC236}">
                <a16:creationId xmlns:a16="http://schemas.microsoft.com/office/drawing/2014/main" id="{F37DD6E8-D9DC-DCFC-ACAD-D4D687BC8F3B}"/>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36556C-4FCF-42E6-837E-A6EBCF467F66}" type="TxLink">
              <a:rPr lang="en-US" sz="1100" b="0" i="0" u="none" strike="noStrike">
                <a:solidFill>
                  <a:srgbClr val="5A097C"/>
                </a:solidFill>
                <a:latin typeface="Calibri"/>
                <a:cs typeface="Calibri"/>
              </a:rPr>
              <a:pPr algn="ctr"/>
              <a:t>●</a:t>
            </a:fld>
            <a:endParaRPr lang="en-GB" sz="1100"/>
          </a:p>
        </xdr:txBody>
      </xdr:sp>
      <xdr:sp macro="" textlink="'Pivot Tables'!BJ5">
        <xdr:nvSpPr>
          <xdr:cNvPr id="4163" name="TextBox 4162">
            <a:extLst>
              <a:ext uri="{FF2B5EF4-FFF2-40B4-BE49-F238E27FC236}">
                <a16:creationId xmlns:a16="http://schemas.microsoft.com/office/drawing/2014/main" id="{644AC373-31AF-19C7-5AFF-72F1DB1E3E5A}"/>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DA9D50-5D58-44B8-8284-521EA598484D}" type="TxLink">
              <a:rPr lang="en-US" sz="1100" b="0" i="0" u="none" strike="noStrike">
                <a:solidFill>
                  <a:srgbClr val="296EFC"/>
                </a:solidFill>
                <a:latin typeface="Calibri"/>
                <a:cs typeface="Calibri"/>
              </a:rPr>
              <a:pPr algn="ctr"/>
              <a:t> </a:t>
            </a:fld>
            <a:endParaRPr lang="en-GB" sz="1100"/>
          </a:p>
        </xdr:txBody>
      </xdr:sp>
    </xdr:grpSp>
    <xdr:clientData/>
  </xdr:twoCellAnchor>
  <xdr:twoCellAnchor editAs="absolute">
    <xdr:from>
      <xdr:col>15</xdr:col>
      <xdr:colOff>449798</xdr:colOff>
      <xdr:row>17</xdr:row>
      <xdr:rowOff>129866</xdr:rowOff>
    </xdr:from>
    <xdr:to>
      <xdr:col>15</xdr:col>
      <xdr:colOff>537952</xdr:colOff>
      <xdr:row>18</xdr:row>
      <xdr:rowOff>24978</xdr:rowOff>
    </xdr:to>
    <xdr:grpSp>
      <xdr:nvGrpSpPr>
        <xdr:cNvPr id="4164" name="Group 4163">
          <a:extLst>
            <a:ext uri="{FF2B5EF4-FFF2-40B4-BE49-F238E27FC236}">
              <a16:creationId xmlns:a16="http://schemas.microsoft.com/office/drawing/2014/main" id="{D9648827-8FEB-2619-2F2A-ACA0D1CC9FFF}"/>
            </a:ext>
          </a:extLst>
        </xdr:cNvPr>
        <xdr:cNvGrpSpPr/>
      </xdr:nvGrpSpPr>
      <xdr:grpSpPr>
        <a:xfrm>
          <a:off x="9954092" y="3227562"/>
          <a:ext cx="88154" cy="77329"/>
          <a:chOff x="10052846" y="3129492"/>
          <a:chExt cx="557213" cy="466727"/>
        </a:xfrm>
      </xdr:grpSpPr>
      <xdr:sp macro="" textlink="'Pivot Tables'!BH5">
        <xdr:nvSpPr>
          <xdr:cNvPr id="4165" name="TextBox 4164">
            <a:extLst>
              <a:ext uri="{FF2B5EF4-FFF2-40B4-BE49-F238E27FC236}">
                <a16:creationId xmlns:a16="http://schemas.microsoft.com/office/drawing/2014/main" id="{7DBB220D-5919-B602-C75E-EED8B0350A56}"/>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36556C-4FCF-42E6-837E-A6EBCF467F66}" type="TxLink">
              <a:rPr lang="en-US" sz="1100" b="0" i="0" u="none" strike="noStrike">
                <a:solidFill>
                  <a:srgbClr val="5A097C"/>
                </a:solidFill>
                <a:latin typeface="Calibri"/>
                <a:cs typeface="Calibri"/>
              </a:rPr>
              <a:pPr algn="ctr"/>
              <a:t>●</a:t>
            </a:fld>
            <a:endParaRPr lang="en-GB" sz="1100"/>
          </a:p>
        </xdr:txBody>
      </xdr:sp>
      <xdr:sp macro="" textlink="'Pivot Tables'!BJ5">
        <xdr:nvSpPr>
          <xdr:cNvPr id="4166" name="TextBox 4165">
            <a:extLst>
              <a:ext uri="{FF2B5EF4-FFF2-40B4-BE49-F238E27FC236}">
                <a16:creationId xmlns:a16="http://schemas.microsoft.com/office/drawing/2014/main" id="{8A41E7A7-31A8-98DD-1F5F-A7F9352DEC11}"/>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DA9D50-5D58-44B8-8284-521EA598484D}" type="TxLink">
              <a:rPr lang="en-US" sz="1100" b="0" i="0" u="none" strike="noStrike">
                <a:solidFill>
                  <a:srgbClr val="296EFC"/>
                </a:solidFill>
                <a:latin typeface="Calibri"/>
                <a:cs typeface="Calibri"/>
              </a:rPr>
              <a:pPr algn="ctr"/>
              <a:t> </a:t>
            </a:fld>
            <a:endParaRPr lang="en-GB" sz="1100"/>
          </a:p>
        </xdr:txBody>
      </xdr:sp>
    </xdr:grpSp>
    <xdr:clientData/>
  </xdr:twoCellAnchor>
  <xdr:twoCellAnchor editAs="absolute">
    <xdr:from>
      <xdr:col>15</xdr:col>
      <xdr:colOff>300150</xdr:colOff>
      <xdr:row>18</xdr:row>
      <xdr:rowOff>21493</xdr:rowOff>
    </xdr:from>
    <xdr:to>
      <xdr:col>15</xdr:col>
      <xdr:colOff>389892</xdr:colOff>
      <xdr:row>18</xdr:row>
      <xdr:rowOff>93876</xdr:rowOff>
    </xdr:to>
    <xdr:grpSp>
      <xdr:nvGrpSpPr>
        <xdr:cNvPr id="4167" name="Group 4166">
          <a:extLst>
            <a:ext uri="{FF2B5EF4-FFF2-40B4-BE49-F238E27FC236}">
              <a16:creationId xmlns:a16="http://schemas.microsoft.com/office/drawing/2014/main" id="{5831E608-E427-307A-6B2E-70E5F505DCFA}"/>
            </a:ext>
          </a:extLst>
        </xdr:cNvPr>
        <xdr:cNvGrpSpPr/>
      </xdr:nvGrpSpPr>
      <xdr:grpSpPr>
        <a:xfrm>
          <a:off x="9804444" y="3301406"/>
          <a:ext cx="89742" cy="72383"/>
          <a:chOff x="10052846" y="3129492"/>
          <a:chExt cx="557213" cy="466727"/>
        </a:xfrm>
      </xdr:grpSpPr>
      <xdr:sp macro="" textlink="'Pivot Tables'!BH5">
        <xdr:nvSpPr>
          <xdr:cNvPr id="4168" name="TextBox 4167">
            <a:extLst>
              <a:ext uri="{FF2B5EF4-FFF2-40B4-BE49-F238E27FC236}">
                <a16:creationId xmlns:a16="http://schemas.microsoft.com/office/drawing/2014/main" id="{D9275A30-FF6F-4C5C-390A-1854B114D489}"/>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36556C-4FCF-42E6-837E-A6EBCF467F66}" type="TxLink">
              <a:rPr lang="en-US" sz="1100" b="0" i="0" u="none" strike="noStrike">
                <a:solidFill>
                  <a:srgbClr val="5A097C"/>
                </a:solidFill>
                <a:latin typeface="Calibri"/>
                <a:cs typeface="Calibri"/>
              </a:rPr>
              <a:pPr algn="ctr"/>
              <a:t>●</a:t>
            </a:fld>
            <a:endParaRPr lang="en-GB" sz="1100"/>
          </a:p>
        </xdr:txBody>
      </xdr:sp>
      <xdr:sp macro="" textlink="'Pivot Tables'!BJ5">
        <xdr:nvSpPr>
          <xdr:cNvPr id="4169" name="TextBox 4168">
            <a:extLst>
              <a:ext uri="{FF2B5EF4-FFF2-40B4-BE49-F238E27FC236}">
                <a16:creationId xmlns:a16="http://schemas.microsoft.com/office/drawing/2014/main" id="{00F96565-3639-5556-CBE1-9017549A2068}"/>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DA9D50-5D58-44B8-8284-521EA598484D}" type="TxLink">
              <a:rPr lang="en-US" sz="1100" b="0" i="0" u="none" strike="noStrike">
                <a:solidFill>
                  <a:srgbClr val="296EFC"/>
                </a:solidFill>
                <a:latin typeface="Calibri"/>
                <a:cs typeface="Calibri"/>
              </a:rPr>
              <a:pPr algn="ctr"/>
              <a:t> </a:t>
            </a:fld>
            <a:endParaRPr lang="en-GB" sz="1100"/>
          </a:p>
        </xdr:txBody>
      </xdr:sp>
    </xdr:grpSp>
    <xdr:clientData/>
  </xdr:twoCellAnchor>
  <xdr:twoCellAnchor editAs="absolute">
    <xdr:from>
      <xdr:col>15</xdr:col>
      <xdr:colOff>448211</xdr:colOff>
      <xdr:row>16</xdr:row>
      <xdr:rowOff>86051</xdr:rowOff>
    </xdr:from>
    <xdr:to>
      <xdr:col>15</xdr:col>
      <xdr:colOff>539540</xdr:colOff>
      <xdr:row>16</xdr:row>
      <xdr:rowOff>162668</xdr:rowOff>
    </xdr:to>
    <xdr:grpSp>
      <xdr:nvGrpSpPr>
        <xdr:cNvPr id="4170" name="Group 4169">
          <a:extLst>
            <a:ext uri="{FF2B5EF4-FFF2-40B4-BE49-F238E27FC236}">
              <a16:creationId xmlns:a16="http://schemas.microsoft.com/office/drawing/2014/main" id="{D0CA54EF-EE79-277E-8F9E-54CF1BCC21A7}"/>
            </a:ext>
          </a:extLst>
        </xdr:cNvPr>
        <xdr:cNvGrpSpPr/>
      </xdr:nvGrpSpPr>
      <xdr:grpSpPr>
        <a:xfrm>
          <a:off x="9952505" y="3001529"/>
          <a:ext cx="91329" cy="76617"/>
          <a:chOff x="10052846" y="3129492"/>
          <a:chExt cx="557213" cy="466727"/>
        </a:xfrm>
      </xdr:grpSpPr>
      <xdr:sp macro="" textlink="'Pivot Tables'!BH5">
        <xdr:nvSpPr>
          <xdr:cNvPr id="4171" name="TextBox 4170">
            <a:extLst>
              <a:ext uri="{FF2B5EF4-FFF2-40B4-BE49-F238E27FC236}">
                <a16:creationId xmlns:a16="http://schemas.microsoft.com/office/drawing/2014/main" id="{B18C44BF-0D28-2FB3-0E1B-E452D66B3477}"/>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36556C-4FCF-42E6-837E-A6EBCF467F66}" type="TxLink">
              <a:rPr lang="en-US" sz="1100" b="0" i="0" u="none" strike="noStrike">
                <a:solidFill>
                  <a:srgbClr val="5A097C"/>
                </a:solidFill>
                <a:latin typeface="Calibri"/>
                <a:cs typeface="Calibri"/>
              </a:rPr>
              <a:pPr algn="ctr"/>
              <a:t>●</a:t>
            </a:fld>
            <a:endParaRPr lang="en-GB" sz="1100"/>
          </a:p>
        </xdr:txBody>
      </xdr:sp>
      <xdr:sp macro="" textlink="'Pivot Tables'!BJ5">
        <xdr:nvSpPr>
          <xdr:cNvPr id="4172" name="TextBox 4171">
            <a:extLst>
              <a:ext uri="{FF2B5EF4-FFF2-40B4-BE49-F238E27FC236}">
                <a16:creationId xmlns:a16="http://schemas.microsoft.com/office/drawing/2014/main" id="{0310E4FC-6DBB-C0F2-BC5F-478368A9F98E}"/>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DA9D50-5D58-44B8-8284-521EA598484D}" type="TxLink">
              <a:rPr lang="en-US" sz="1100" b="0" i="0" u="none" strike="noStrike">
                <a:solidFill>
                  <a:srgbClr val="296EFC"/>
                </a:solidFill>
                <a:latin typeface="Calibri"/>
                <a:cs typeface="Calibri"/>
              </a:rPr>
              <a:pPr algn="ctr"/>
              <a:t> </a:t>
            </a:fld>
            <a:endParaRPr lang="en-GB" sz="1100"/>
          </a:p>
        </xdr:txBody>
      </xdr:sp>
    </xdr:grpSp>
    <xdr:clientData/>
  </xdr:twoCellAnchor>
  <xdr:twoCellAnchor editAs="absolute">
    <xdr:from>
      <xdr:col>15</xdr:col>
      <xdr:colOff>609125</xdr:colOff>
      <xdr:row>17</xdr:row>
      <xdr:rowOff>64057</xdr:rowOff>
    </xdr:from>
    <xdr:to>
      <xdr:col>16</xdr:col>
      <xdr:colOff>56506</xdr:colOff>
      <xdr:row>17</xdr:row>
      <xdr:rowOff>142742</xdr:rowOff>
    </xdr:to>
    <xdr:grpSp>
      <xdr:nvGrpSpPr>
        <xdr:cNvPr id="4058" name="Group 4057">
          <a:extLst>
            <a:ext uri="{FF2B5EF4-FFF2-40B4-BE49-F238E27FC236}">
              <a16:creationId xmlns:a16="http://schemas.microsoft.com/office/drawing/2014/main" id="{971297B1-DD24-DF8D-42CC-BEA835876194}"/>
            </a:ext>
          </a:extLst>
        </xdr:cNvPr>
        <xdr:cNvGrpSpPr/>
      </xdr:nvGrpSpPr>
      <xdr:grpSpPr>
        <a:xfrm>
          <a:off x="10113419" y="3161753"/>
          <a:ext cx="81000" cy="78685"/>
          <a:chOff x="10052846" y="3129492"/>
          <a:chExt cx="557213" cy="466727"/>
        </a:xfrm>
      </xdr:grpSpPr>
      <xdr:sp macro="" textlink="'Pivot Tables'!BH5">
        <xdr:nvSpPr>
          <xdr:cNvPr id="4059" name="TextBox 4058">
            <a:extLst>
              <a:ext uri="{FF2B5EF4-FFF2-40B4-BE49-F238E27FC236}">
                <a16:creationId xmlns:a16="http://schemas.microsoft.com/office/drawing/2014/main" id="{CFA7FE88-1EC9-DD5B-DD57-EF0F5BFA44EA}"/>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36556C-4FCF-42E6-837E-A6EBCF467F66}" type="TxLink">
              <a:rPr lang="en-US" sz="1100" b="0" i="0" u="none" strike="noStrike">
                <a:solidFill>
                  <a:srgbClr val="5A097C"/>
                </a:solidFill>
                <a:latin typeface="Calibri"/>
                <a:cs typeface="Calibri"/>
              </a:rPr>
              <a:pPr algn="ctr"/>
              <a:t>●</a:t>
            </a:fld>
            <a:endParaRPr lang="en-GB" sz="1100"/>
          </a:p>
        </xdr:txBody>
      </xdr:sp>
      <xdr:sp macro="" textlink="'Pivot Tables'!BJ5">
        <xdr:nvSpPr>
          <xdr:cNvPr id="4060" name="TextBox 4059">
            <a:extLst>
              <a:ext uri="{FF2B5EF4-FFF2-40B4-BE49-F238E27FC236}">
                <a16:creationId xmlns:a16="http://schemas.microsoft.com/office/drawing/2014/main" id="{2BA36E3D-C87F-4F55-F0F8-9EC591799897}"/>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DA9D50-5D58-44B8-8284-521EA598484D}" type="TxLink">
              <a:rPr lang="en-US" sz="1100" b="0" i="0" u="none" strike="noStrike">
                <a:solidFill>
                  <a:srgbClr val="296EFC"/>
                </a:solidFill>
                <a:latin typeface="Calibri"/>
                <a:cs typeface="Calibri"/>
              </a:rPr>
              <a:pPr algn="ctr"/>
              <a:t> </a:t>
            </a:fld>
            <a:endParaRPr lang="en-GB" sz="1100"/>
          </a:p>
        </xdr:txBody>
      </xdr:sp>
    </xdr:grpSp>
    <xdr:clientData/>
  </xdr:twoCellAnchor>
  <xdr:twoCellAnchor editAs="absolute">
    <xdr:from>
      <xdr:col>15</xdr:col>
      <xdr:colOff>605661</xdr:colOff>
      <xdr:row>16</xdr:row>
      <xdr:rowOff>84838</xdr:rowOff>
    </xdr:from>
    <xdr:to>
      <xdr:col>16</xdr:col>
      <xdr:colOff>53042</xdr:colOff>
      <xdr:row>16</xdr:row>
      <xdr:rowOff>163523</xdr:rowOff>
    </xdr:to>
    <xdr:grpSp>
      <xdr:nvGrpSpPr>
        <xdr:cNvPr id="4061" name="Group 4060">
          <a:extLst>
            <a:ext uri="{FF2B5EF4-FFF2-40B4-BE49-F238E27FC236}">
              <a16:creationId xmlns:a16="http://schemas.microsoft.com/office/drawing/2014/main" id="{B5A5D6A0-DAB2-E00F-6A6D-348693269E34}"/>
            </a:ext>
          </a:extLst>
        </xdr:cNvPr>
        <xdr:cNvGrpSpPr/>
      </xdr:nvGrpSpPr>
      <xdr:grpSpPr>
        <a:xfrm>
          <a:off x="10109955" y="3000316"/>
          <a:ext cx="81000" cy="78685"/>
          <a:chOff x="10052846" y="3129492"/>
          <a:chExt cx="557213" cy="466727"/>
        </a:xfrm>
      </xdr:grpSpPr>
      <xdr:sp macro="" textlink="'Pivot Tables'!BH5">
        <xdr:nvSpPr>
          <xdr:cNvPr id="4062" name="TextBox 4061">
            <a:extLst>
              <a:ext uri="{FF2B5EF4-FFF2-40B4-BE49-F238E27FC236}">
                <a16:creationId xmlns:a16="http://schemas.microsoft.com/office/drawing/2014/main" id="{A4607EFB-5314-0C02-AF11-7FC9D41D1681}"/>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36556C-4FCF-42E6-837E-A6EBCF467F66}" type="TxLink">
              <a:rPr lang="en-US" sz="1100" b="0" i="0" u="none" strike="noStrike">
                <a:solidFill>
                  <a:srgbClr val="5A097C"/>
                </a:solidFill>
                <a:latin typeface="Calibri"/>
                <a:cs typeface="Calibri"/>
              </a:rPr>
              <a:pPr algn="ctr"/>
              <a:t>●</a:t>
            </a:fld>
            <a:endParaRPr lang="en-GB" sz="1100"/>
          </a:p>
        </xdr:txBody>
      </xdr:sp>
      <xdr:sp macro="" textlink="'Pivot Tables'!BJ5">
        <xdr:nvSpPr>
          <xdr:cNvPr id="4063" name="TextBox 4062">
            <a:extLst>
              <a:ext uri="{FF2B5EF4-FFF2-40B4-BE49-F238E27FC236}">
                <a16:creationId xmlns:a16="http://schemas.microsoft.com/office/drawing/2014/main" id="{AABAB78D-AC5E-9840-CFAC-910AE2080B5D}"/>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DA9D50-5D58-44B8-8284-521EA598484D}" type="TxLink">
              <a:rPr lang="en-US" sz="1100" b="0" i="0" u="none" strike="noStrike">
                <a:solidFill>
                  <a:srgbClr val="296EFC"/>
                </a:solidFill>
                <a:latin typeface="Calibri"/>
                <a:cs typeface="Calibri"/>
              </a:rPr>
              <a:pPr algn="ctr"/>
              <a:t> </a:t>
            </a:fld>
            <a:endParaRPr lang="en-GB" sz="1100"/>
          </a:p>
        </xdr:txBody>
      </xdr:sp>
    </xdr:grpSp>
    <xdr:clientData/>
  </xdr:twoCellAnchor>
  <xdr:twoCellAnchor editAs="absolute">
    <xdr:from>
      <xdr:col>15</xdr:col>
      <xdr:colOff>141533</xdr:colOff>
      <xdr:row>17</xdr:row>
      <xdr:rowOff>117743</xdr:rowOff>
    </xdr:from>
    <xdr:to>
      <xdr:col>15</xdr:col>
      <xdr:colOff>229687</xdr:colOff>
      <xdr:row>18</xdr:row>
      <xdr:rowOff>12855</xdr:rowOff>
    </xdr:to>
    <xdr:grpSp>
      <xdr:nvGrpSpPr>
        <xdr:cNvPr id="4064" name="Group 4063">
          <a:extLst>
            <a:ext uri="{FF2B5EF4-FFF2-40B4-BE49-F238E27FC236}">
              <a16:creationId xmlns:a16="http://schemas.microsoft.com/office/drawing/2014/main" id="{7CE2AD45-B62E-31BC-C11F-43139AC95054}"/>
            </a:ext>
          </a:extLst>
        </xdr:cNvPr>
        <xdr:cNvGrpSpPr/>
      </xdr:nvGrpSpPr>
      <xdr:grpSpPr>
        <a:xfrm>
          <a:off x="9645827" y="3215439"/>
          <a:ext cx="88154" cy="77329"/>
          <a:chOff x="10052846" y="3129492"/>
          <a:chExt cx="557213" cy="466727"/>
        </a:xfrm>
      </xdr:grpSpPr>
      <xdr:sp macro="" textlink="'Pivot Tables'!BH5">
        <xdr:nvSpPr>
          <xdr:cNvPr id="4065" name="TextBox 4064">
            <a:extLst>
              <a:ext uri="{FF2B5EF4-FFF2-40B4-BE49-F238E27FC236}">
                <a16:creationId xmlns:a16="http://schemas.microsoft.com/office/drawing/2014/main" id="{E3E9AF32-B620-0AD7-1CF6-9F753AC72056}"/>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36556C-4FCF-42E6-837E-A6EBCF467F66}" type="TxLink">
              <a:rPr lang="en-US" sz="1100" b="0" i="0" u="none" strike="noStrike">
                <a:solidFill>
                  <a:srgbClr val="5A097C"/>
                </a:solidFill>
                <a:latin typeface="Calibri"/>
                <a:cs typeface="Calibri"/>
              </a:rPr>
              <a:pPr algn="ctr"/>
              <a:t>●</a:t>
            </a:fld>
            <a:endParaRPr lang="en-GB" sz="1100"/>
          </a:p>
        </xdr:txBody>
      </xdr:sp>
      <xdr:sp macro="" textlink="'Pivot Tables'!BJ5">
        <xdr:nvSpPr>
          <xdr:cNvPr id="4066" name="TextBox 4065">
            <a:extLst>
              <a:ext uri="{FF2B5EF4-FFF2-40B4-BE49-F238E27FC236}">
                <a16:creationId xmlns:a16="http://schemas.microsoft.com/office/drawing/2014/main" id="{F7665781-CDA7-238E-D643-E9008C8C3E1C}"/>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DA9D50-5D58-44B8-8284-521EA598484D}" type="TxLink">
              <a:rPr lang="en-US" sz="1100" b="0" i="0" u="none" strike="noStrike">
                <a:solidFill>
                  <a:srgbClr val="296EFC"/>
                </a:solidFill>
                <a:latin typeface="Calibri"/>
                <a:cs typeface="Calibri"/>
              </a:rPr>
              <a:pPr algn="ctr"/>
              <a:t> </a:t>
            </a:fld>
            <a:endParaRPr lang="en-GB" sz="1100"/>
          </a:p>
        </xdr:txBody>
      </xdr:sp>
    </xdr:grpSp>
    <xdr:clientData/>
  </xdr:twoCellAnchor>
  <xdr:twoCellAnchor editAs="absolute">
    <xdr:from>
      <xdr:col>15</xdr:col>
      <xdr:colOff>366670</xdr:colOff>
      <xdr:row>18</xdr:row>
      <xdr:rowOff>178357</xdr:rowOff>
    </xdr:from>
    <xdr:to>
      <xdr:col>15</xdr:col>
      <xdr:colOff>454824</xdr:colOff>
      <xdr:row>19</xdr:row>
      <xdr:rowOff>73469</xdr:rowOff>
    </xdr:to>
    <xdr:grpSp>
      <xdr:nvGrpSpPr>
        <xdr:cNvPr id="4067" name="Group 4066">
          <a:extLst>
            <a:ext uri="{FF2B5EF4-FFF2-40B4-BE49-F238E27FC236}">
              <a16:creationId xmlns:a16="http://schemas.microsoft.com/office/drawing/2014/main" id="{C579C895-B894-B5FE-BB0A-5048A1A5C8D8}"/>
            </a:ext>
          </a:extLst>
        </xdr:cNvPr>
        <xdr:cNvGrpSpPr/>
      </xdr:nvGrpSpPr>
      <xdr:grpSpPr>
        <a:xfrm>
          <a:off x="9870964" y="3458270"/>
          <a:ext cx="88154" cy="77329"/>
          <a:chOff x="10052846" y="3129492"/>
          <a:chExt cx="557213" cy="466727"/>
        </a:xfrm>
      </xdr:grpSpPr>
      <xdr:sp macro="" textlink="'Pivot Tables'!BH5">
        <xdr:nvSpPr>
          <xdr:cNvPr id="4068" name="TextBox 4067">
            <a:extLst>
              <a:ext uri="{FF2B5EF4-FFF2-40B4-BE49-F238E27FC236}">
                <a16:creationId xmlns:a16="http://schemas.microsoft.com/office/drawing/2014/main" id="{9C5E2F3F-0DDE-3A59-495B-93D075709591}"/>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36556C-4FCF-42E6-837E-A6EBCF467F66}" type="TxLink">
              <a:rPr lang="en-US" sz="1100" b="0" i="0" u="none" strike="noStrike">
                <a:solidFill>
                  <a:srgbClr val="5A097C"/>
                </a:solidFill>
                <a:latin typeface="Calibri"/>
                <a:cs typeface="Calibri"/>
              </a:rPr>
              <a:pPr algn="ctr"/>
              <a:t>●</a:t>
            </a:fld>
            <a:endParaRPr lang="en-GB" sz="1100"/>
          </a:p>
        </xdr:txBody>
      </xdr:sp>
      <xdr:sp macro="" textlink="'Pivot Tables'!BJ5">
        <xdr:nvSpPr>
          <xdr:cNvPr id="4069" name="TextBox 4068">
            <a:extLst>
              <a:ext uri="{FF2B5EF4-FFF2-40B4-BE49-F238E27FC236}">
                <a16:creationId xmlns:a16="http://schemas.microsoft.com/office/drawing/2014/main" id="{33CAE77B-17C8-C542-CF4C-D599BD90BC8F}"/>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DA9D50-5D58-44B8-8284-521EA598484D}" type="TxLink">
              <a:rPr lang="en-US" sz="1100" b="0" i="0" u="none" strike="noStrike">
                <a:solidFill>
                  <a:srgbClr val="296EFC"/>
                </a:solidFill>
                <a:latin typeface="Calibri"/>
                <a:cs typeface="Calibri"/>
              </a:rPr>
              <a:pPr algn="ctr"/>
              <a:t> </a:t>
            </a:fld>
            <a:endParaRPr lang="en-GB" sz="1100"/>
          </a:p>
        </xdr:txBody>
      </xdr:sp>
    </xdr:grpSp>
    <xdr:clientData/>
  </xdr:twoCellAnchor>
  <xdr:twoCellAnchor editAs="absolute">
    <xdr:from>
      <xdr:col>15</xdr:col>
      <xdr:colOff>609124</xdr:colOff>
      <xdr:row>18</xdr:row>
      <xdr:rowOff>105620</xdr:rowOff>
    </xdr:from>
    <xdr:to>
      <xdr:col>16</xdr:col>
      <xdr:colOff>56505</xdr:colOff>
      <xdr:row>19</xdr:row>
      <xdr:rowOff>732</xdr:rowOff>
    </xdr:to>
    <xdr:grpSp>
      <xdr:nvGrpSpPr>
        <xdr:cNvPr id="4070" name="Group 4069">
          <a:extLst>
            <a:ext uri="{FF2B5EF4-FFF2-40B4-BE49-F238E27FC236}">
              <a16:creationId xmlns:a16="http://schemas.microsoft.com/office/drawing/2014/main" id="{866BD557-1339-1F2E-2664-F6ACC65D9FF1}"/>
            </a:ext>
          </a:extLst>
        </xdr:cNvPr>
        <xdr:cNvGrpSpPr/>
      </xdr:nvGrpSpPr>
      <xdr:grpSpPr>
        <a:xfrm>
          <a:off x="10113418" y="3385533"/>
          <a:ext cx="81000" cy="77329"/>
          <a:chOff x="10052846" y="3129492"/>
          <a:chExt cx="557213" cy="466727"/>
        </a:xfrm>
      </xdr:grpSpPr>
      <xdr:sp macro="" textlink="'Pivot Tables'!BH5">
        <xdr:nvSpPr>
          <xdr:cNvPr id="4071" name="TextBox 4070">
            <a:extLst>
              <a:ext uri="{FF2B5EF4-FFF2-40B4-BE49-F238E27FC236}">
                <a16:creationId xmlns:a16="http://schemas.microsoft.com/office/drawing/2014/main" id="{660829EA-8F22-DF4F-A397-DF22DDF8CA24}"/>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36556C-4FCF-42E6-837E-A6EBCF467F66}" type="TxLink">
              <a:rPr lang="en-US" sz="1100" b="0" i="0" u="none" strike="noStrike">
                <a:solidFill>
                  <a:srgbClr val="5A097C"/>
                </a:solidFill>
                <a:latin typeface="Calibri"/>
                <a:cs typeface="Calibri"/>
              </a:rPr>
              <a:pPr algn="ctr"/>
              <a:t>●</a:t>
            </a:fld>
            <a:endParaRPr lang="en-GB" sz="1100"/>
          </a:p>
        </xdr:txBody>
      </xdr:sp>
      <xdr:sp macro="" textlink="'Pivot Tables'!BJ5">
        <xdr:nvSpPr>
          <xdr:cNvPr id="4072" name="TextBox 4071">
            <a:extLst>
              <a:ext uri="{FF2B5EF4-FFF2-40B4-BE49-F238E27FC236}">
                <a16:creationId xmlns:a16="http://schemas.microsoft.com/office/drawing/2014/main" id="{E7A4F8B8-A7F9-8D05-6679-8541B7B093C3}"/>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DA9D50-5D58-44B8-8284-521EA598484D}" type="TxLink">
              <a:rPr lang="en-US" sz="1100" b="0" i="0" u="none" strike="noStrike">
                <a:solidFill>
                  <a:srgbClr val="296EFC"/>
                </a:solidFill>
                <a:latin typeface="Calibri"/>
                <a:cs typeface="Calibri"/>
              </a:rPr>
              <a:pPr algn="ctr"/>
              <a:t> </a:t>
            </a:fld>
            <a:endParaRPr lang="en-GB" sz="1100"/>
          </a:p>
        </xdr:txBody>
      </xdr:sp>
    </xdr:grpSp>
    <xdr:clientData/>
  </xdr:twoCellAnchor>
  <xdr:twoCellAnchor editAs="absolute">
    <xdr:from>
      <xdr:col>13</xdr:col>
      <xdr:colOff>446076</xdr:colOff>
      <xdr:row>11</xdr:row>
      <xdr:rowOff>78513</xdr:rowOff>
    </xdr:from>
    <xdr:to>
      <xdr:col>13</xdr:col>
      <xdr:colOff>527880</xdr:colOff>
      <xdr:row>11</xdr:row>
      <xdr:rowOff>171537</xdr:rowOff>
    </xdr:to>
    <xdr:sp macro="" textlink="'Pivot Tables'!BI8">
      <xdr:nvSpPr>
        <xdr:cNvPr id="116" name="TextBox 115">
          <a:extLst>
            <a:ext uri="{FF2B5EF4-FFF2-40B4-BE49-F238E27FC236}">
              <a16:creationId xmlns:a16="http://schemas.microsoft.com/office/drawing/2014/main" id="{90BA1733-77FB-E633-6494-EF2238C85CC2}"/>
            </a:ext>
          </a:extLst>
        </xdr:cNvPr>
        <xdr:cNvSpPr txBox="1"/>
      </xdr:nvSpPr>
      <xdr:spPr>
        <a:xfrm>
          <a:off x="8776121" y="2097813"/>
          <a:ext cx="81804" cy="93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AD625D-BF6B-435C-9403-F75193362639}" type="TxLink">
            <a:rPr lang="en-US" sz="1100" b="0" i="0" u="none" strike="noStrike">
              <a:solidFill>
                <a:srgbClr val="0F11A7"/>
              </a:solidFill>
              <a:latin typeface="Calibri"/>
              <a:cs typeface="Calibri"/>
            </a:rPr>
            <a:pPr algn="ctr"/>
            <a:t>●</a:t>
          </a:fld>
          <a:endParaRPr lang="en-GB" sz="1100"/>
        </a:p>
      </xdr:txBody>
    </xdr:sp>
    <xdr:clientData/>
  </xdr:twoCellAnchor>
  <xdr:twoCellAnchor editAs="absolute">
    <xdr:from>
      <xdr:col>18</xdr:col>
      <xdr:colOff>522626</xdr:colOff>
      <xdr:row>8</xdr:row>
      <xdr:rowOff>23453</xdr:rowOff>
    </xdr:from>
    <xdr:to>
      <xdr:col>18</xdr:col>
      <xdr:colOff>604430</xdr:colOff>
      <xdr:row>8</xdr:row>
      <xdr:rowOff>116477</xdr:rowOff>
    </xdr:to>
    <xdr:grpSp>
      <xdr:nvGrpSpPr>
        <xdr:cNvPr id="4178" name="Group 4177">
          <a:extLst>
            <a:ext uri="{FF2B5EF4-FFF2-40B4-BE49-F238E27FC236}">
              <a16:creationId xmlns:a16="http://schemas.microsoft.com/office/drawing/2014/main" id="{CE20DD90-7722-273C-0A2A-6437C21ED0CF}"/>
            </a:ext>
          </a:extLst>
        </xdr:cNvPr>
        <xdr:cNvGrpSpPr/>
      </xdr:nvGrpSpPr>
      <xdr:grpSpPr>
        <a:xfrm>
          <a:off x="11927778" y="1481192"/>
          <a:ext cx="81804" cy="93024"/>
          <a:chOff x="9354347" y="3854715"/>
          <a:chExt cx="557213" cy="453497"/>
        </a:xfrm>
      </xdr:grpSpPr>
      <xdr:sp macro="" textlink="'Pivot Tables'!BG7">
        <xdr:nvSpPr>
          <xdr:cNvPr id="4179" name="TextBox 4178">
            <a:extLst>
              <a:ext uri="{FF2B5EF4-FFF2-40B4-BE49-F238E27FC236}">
                <a16:creationId xmlns:a16="http://schemas.microsoft.com/office/drawing/2014/main" id="{2EB9E66F-FBBD-B3E5-A98A-37F8B70C2074}"/>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E11D0E-7718-4ED7-9527-D0B558CEFC06}" type="TxLink">
              <a:rPr lang="en-US" sz="1100" b="0" i="0" u="none" strike="noStrike">
                <a:solidFill>
                  <a:srgbClr val="C240D8"/>
                </a:solidFill>
                <a:latin typeface="Calibri"/>
                <a:cs typeface="Calibri"/>
              </a:rPr>
              <a:pPr algn="ctr"/>
              <a:t> </a:t>
            </a:fld>
            <a:endParaRPr lang="en-GB" sz="1100"/>
          </a:p>
        </xdr:txBody>
      </xdr:sp>
      <xdr:sp macro="" textlink="'Pivot Tables'!BI7">
        <xdr:nvSpPr>
          <xdr:cNvPr id="4180" name="TextBox 4179">
            <a:extLst>
              <a:ext uri="{FF2B5EF4-FFF2-40B4-BE49-F238E27FC236}">
                <a16:creationId xmlns:a16="http://schemas.microsoft.com/office/drawing/2014/main" id="{370116E1-48CE-4B5C-917A-CF8180D16B69}"/>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ED37D9-295D-4F58-8AE0-5ADAB1F9E514}" type="TxLink">
              <a:rPr lang="en-US" sz="1100" b="0" i="0" u="none" strike="noStrike">
                <a:solidFill>
                  <a:srgbClr val="0F11A7"/>
                </a:solidFill>
                <a:latin typeface="Calibri"/>
                <a:cs typeface="Calibri"/>
              </a:rPr>
              <a:pPr algn="ctr"/>
              <a:t>●</a:t>
            </a:fld>
            <a:endParaRPr lang="en-GB" sz="1100"/>
          </a:p>
        </xdr:txBody>
      </xdr:sp>
    </xdr:grpSp>
    <xdr:clientData/>
  </xdr:twoCellAnchor>
  <xdr:twoCellAnchor editAs="absolute">
    <xdr:from>
      <xdr:col>18</xdr:col>
      <xdr:colOff>605661</xdr:colOff>
      <xdr:row>8</xdr:row>
      <xdr:rowOff>102255</xdr:rowOff>
    </xdr:from>
    <xdr:to>
      <xdr:col>19</xdr:col>
      <xdr:colOff>53042</xdr:colOff>
      <xdr:row>8</xdr:row>
      <xdr:rowOff>180940</xdr:rowOff>
    </xdr:to>
    <xdr:grpSp>
      <xdr:nvGrpSpPr>
        <xdr:cNvPr id="4181" name="Group 4180">
          <a:extLst>
            <a:ext uri="{FF2B5EF4-FFF2-40B4-BE49-F238E27FC236}">
              <a16:creationId xmlns:a16="http://schemas.microsoft.com/office/drawing/2014/main" id="{C5AB4E19-5128-6ED1-2961-27284809DCC9}"/>
            </a:ext>
          </a:extLst>
        </xdr:cNvPr>
        <xdr:cNvGrpSpPr/>
      </xdr:nvGrpSpPr>
      <xdr:grpSpPr>
        <a:xfrm>
          <a:off x="12010813" y="1559994"/>
          <a:ext cx="81001" cy="78685"/>
          <a:chOff x="10052846" y="3129492"/>
          <a:chExt cx="557213" cy="466727"/>
        </a:xfrm>
      </xdr:grpSpPr>
      <xdr:sp macro="" textlink="'Pivot Tables'!BH7">
        <xdr:nvSpPr>
          <xdr:cNvPr id="4182" name="TextBox 4181">
            <a:extLst>
              <a:ext uri="{FF2B5EF4-FFF2-40B4-BE49-F238E27FC236}">
                <a16:creationId xmlns:a16="http://schemas.microsoft.com/office/drawing/2014/main" id="{BD375951-2EA4-07F1-EF8D-5BB503380E4D}"/>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3F58D4-2C32-46A4-BC33-6BD4804A44BF}" type="TxLink">
              <a:rPr lang="en-US" sz="1100" b="0" i="0" u="none" strike="noStrike">
                <a:solidFill>
                  <a:srgbClr val="5A097C"/>
                </a:solidFill>
                <a:latin typeface="Calibri"/>
                <a:cs typeface="Calibri"/>
              </a:rPr>
              <a:pPr algn="ctr"/>
              <a:t> </a:t>
            </a:fld>
            <a:endParaRPr lang="en-GB" sz="1100"/>
          </a:p>
        </xdr:txBody>
      </xdr:sp>
      <xdr:sp macro="" textlink="'Pivot Tables'!BJ7">
        <xdr:nvSpPr>
          <xdr:cNvPr id="4183" name="TextBox 4182">
            <a:extLst>
              <a:ext uri="{FF2B5EF4-FFF2-40B4-BE49-F238E27FC236}">
                <a16:creationId xmlns:a16="http://schemas.microsoft.com/office/drawing/2014/main" id="{5978122D-C592-5C98-5C06-038606FA63C6}"/>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A93163-E3C9-4C99-8088-2B87AA8AB4D3}"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19</xdr:col>
      <xdr:colOff>122335</xdr:colOff>
      <xdr:row>8</xdr:row>
      <xdr:rowOff>100078</xdr:rowOff>
    </xdr:from>
    <xdr:to>
      <xdr:col>19</xdr:col>
      <xdr:colOff>209796</xdr:colOff>
      <xdr:row>8</xdr:row>
      <xdr:rowOff>178763</xdr:rowOff>
    </xdr:to>
    <xdr:grpSp>
      <xdr:nvGrpSpPr>
        <xdr:cNvPr id="4184" name="Group 4183">
          <a:extLst>
            <a:ext uri="{FF2B5EF4-FFF2-40B4-BE49-F238E27FC236}">
              <a16:creationId xmlns:a16="http://schemas.microsoft.com/office/drawing/2014/main" id="{FE7F6BFB-D666-9C3B-387A-EBFD5F6158AA}"/>
            </a:ext>
          </a:extLst>
        </xdr:cNvPr>
        <xdr:cNvGrpSpPr/>
      </xdr:nvGrpSpPr>
      <xdr:grpSpPr>
        <a:xfrm>
          <a:off x="12161107" y="1557817"/>
          <a:ext cx="87461" cy="78685"/>
          <a:chOff x="10052846" y="3129492"/>
          <a:chExt cx="557213" cy="466727"/>
        </a:xfrm>
      </xdr:grpSpPr>
      <xdr:sp macro="" textlink="'Pivot Tables'!BH7">
        <xdr:nvSpPr>
          <xdr:cNvPr id="4185" name="TextBox 4184">
            <a:extLst>
              <a:ext uri="{FF2B5EF4-FFF2-40B4-BE49-F238E27FC236}">
                <a16:creationId xmlns:a16="http://schemas.microsoft.com/office/drawing/2014/main" id="{0EA20D9C-67D1-CD9C-7900-762B4EFC6258}"/>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3F58D4-2C32-46A4-BC33-6BD4804A44BF}" type="TxLink">
              <a:rPr lang="en-US" sz="1100" b="0" i="0" u="none" strike="noStrike">
                <a:solidFill>
                  <a:srgbClr val="5A097C"/>
                </a:solidFill>
                <a:latin typeface="Calibri"/>
                <a:cs typeface="Calibri"/>
              </a:rPr>
              <a:pPr algn="ctr"/>
              <a:t> </a:t>
            </a:fld>
            <a:endParaRPr lang="en-GB" sz="1100"/>
          </a:p>
        </xdr:txBody>
      </xdr:sp>
      <xdr:sp macro="" textlink="'Pivot Tables'!BJ7">
        <xdr:nvSpPr>
          <xdr:cNvPr id="4186" name="TextBox 4185">
            <a:extLst>
              <a:ext uri="{FF2B5EF4-FFF2-40B4-BE49-F238E27FC236}">
                <a16:creationId xmlns:a16="http://schemas.microsoft.com/office/drawing/2014/main" id="{35B578BC-27FC-799B-A2DC-AC50DA82D704}"/>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A93163-E3C9-4C99-8088-2B87AA8AB4D3}"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19</xdr:col>
      <xdr:colOff>35249</xdr:colOff>
      <xdr:row>7</xdr:row>
      <xdr:rowOff>134912</xdr:rowOff>
    </xdr:from>
    <xdr:to>
      <xdr:col>19</xdr:col>
      <xdr:colOff>122710</xdr:colOff>
      <xdr:row>8</xdr:row>
      <xdr:rowOff>30717</xdr:rowOff>
    </xdr:to>
    <xdr:grpSp>
      <xdr:nvGrpSpPr>
        <xdr:cNvPr id="4187" name="Group 4186">
          <a:extLst>
            <a:ext uri="{FF2B5EF4-FFF2-40B4-BE49-F238E27FC236}">
              <a16:creationId xmlns:a16="http://schemas.microsoft.com/office/drawing/2014/main" id="{2E190E38-47B1-6010-A679-FDF73429C108}"/>
            </a:ext>
          </a:extLst>
        </xdr:cNvPr>
        <xdr:cNvGrpSpPr/>
      </xdr:nvGrpSpPr>
      <xdr:grpSpPr>
        <a:xfrm>
          <a:off x="12074021" y="1410434"/>
          <a:ext cx="87461" cy="78022"/>
          <a:chOff x="10052846" y="3129492"/>
          <a:chExt cx="557213" cy="466727"/>
        </a:xfrm>
      </xdr:grpSpPr>
      <xdr:sp macro="" textlink="'Pivot Tables'!BH7">
        <xdr:nvSpPr>
          <xdr:cNvPr id="4188" name="TextBox 4187">
            <a:extLst>
              <a:ext uri="{FF2B5EF4-FFF2-40B4-BE49-F238E27FC236}">
                <a16:creationId xmlns:a16="http://schemas.microsoft.com/office/drawing/2014/main" id="{745740BC-10E7-6BCB-C360-A1BA92B858DE}"/>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3F58D4-2C32-46A4-BC33-6BD4804A44BF}" type="TxLink">
              <a:rPr lang="en-US" sz="1100" b="0" i="0" u="none" strike="noStrike">
                <a:solidFill>
                  <a:srgbClr val="5A097C"/>
                </a:solidFill>
                <a:latin typeface="Calibri"/>
                <a:cs typeface="Calibri"/>
              </a:rPr>
              <a:pPr algn="ctr"/>
              <a:t> </a:t>
            </a:fld>
            <a:endParaRPr lang="en-GB" sz="1100"/>
          </a:p>
        </xdr:txBody>
      </xdr:sp>
      <xdr:sp macro="" textlink="'Pivot Tables'!BJ7">
        <xdr:nvSpPr>
          <xdr:cNvPr id="4189" name="TextBox 4188">
            <a:extLst>
              <a:ext uri="{FF2B5EF4-FFF2-40B4-BE49-F238E27FC236}">
                <a16:creationId xmlns:a16="http://schemas.microsoft.com/office/drawing/2014/main" id="{7D555B58-753D-5D01-F091-E9FC5AD60665}"/>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A93163-E3C9-4C99-8088-2B87AA8AB4D3}"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19</xdr:col>
      <xdr:colOff>41477</xdr:colOff>
      <xdr:row>8</xdr:row>
      <xdr:rowOff>23453</xdr:rowOff>
    </xdr:from>
    <xdr:to>
      <xdr:col>19</xdr:col>
      <xdr:colOff>123281</xdr:colOff>
      <xdr:row>8</xdr:row>
      <xdr:rowOff>116477</xdr:rowOff>
    </xdr:to>
    <xdr:grpSp>
      <xdr:nvGrpSpPr>
        <xdr:cNvPr id="4190" name="Group 4189">
          <a:extLst>
            <a:ext uri="{FF2B5EF4-FFF2-40B4-BE49-F238E27FC236}">
              <a16:creationId xmlns:a16="http://schemas.microsoft.com/office/drawing/2014/main" id="{083E1C1E-46E8-9452-CD0E-0344407727EE}"/>
            </a:ext>
          </a:extLst>
        </xdr:cNvPr>
        <xdr:cNvGrpSpPr/>
      </xdr:nvGrpSpPr>
      <xdr:grpSpPr>
        <a:xfrm>
          <a:off x="12080249" y="1481192"/>
          <a:ext cx="81804" cy="93024"/>
          <a:chOff x="9354347" y="3854715"/>
          <a:chExt cx="557213" cy="453497"/>
        </a:xfrm>
      </xdr:grpSpPr>
      <xdr:sp macro="" textlink="'Pivot Tables'!BG7">
        <xdr:nvSpPr>
          <xdr:cNvPr id="4191" name="TextBox 4190">
            <a:extLst>
              <a:ext uri="{FF2B5EF4-FFF2-40B4-BE49-F238E27FC236}">
                <a16:creationId xmlns:a16="http://schemas.microsoft.com/office/drawing/2014/main" id="{FAD960B4-787F-A66B-0AD2-90BFAA5F66E1}"/>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E11D0E-7718-4ED7-9527-D0B558CEFC06}" type="TxLink">
              <a:rPr lang="en-US" sz="1100" b="0" i="0" u="none" strike="noStrike">
                <a:solidFill>
                  <a:srgbClr val="C240D8"/>
                </a:solidFill>
                <a:latin typeface="Calibri"/>
                <a:cs typeface="Calibri"/>
              </a:rPr>
              <a:pPr algn="ctr"/>
              <a:t> </a:t>
            </a:fld>
            <a:endParaRPr lang="en-GB" sz="1100"/>
          </a:p>
        </xdr:txBody>
      </xdr:sp>
      <xdr:sp macro="" textlink="'Pivot Tables'!BI7">
        <xdr:nvSpPr>
          <xdr:cNvPr id="4192" name="TextBox 4191">
            <a:extLst>
              <a:ext uri="{FF2B5EF4-FFF2-40B4-BE49-F238E27FC236}">
                <a16:creationId xmlns:a16="http://schemas.microsoft.com/office/drawing/2014/main" id="{972BC75B-9946-00A1-BB68-32FE38D67E62}"/>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ED37D9-295D-4F58-8AE0-5ADAB1F9E514}" type="TxLink">
              <a:rPr lang="en-US" sz="1100" b="0" i="0" u="none" strike="noStrike">
                <a:solidFill>
                  <a:srgbClr val="0F11A7"/>
                </a:solidFill>
                <a:latin typeface="Calibri"/>
                <a:cs typeface="Calibri"/>
              </a:rPr>
              <a:pPr algn="ctr"/>
              <a:t>●</a:t>
            </a:fld>
            <a:endParaRPr lang="en-GB" sz="1100"/>
          </a:p>
        </xdr:txBody>
      </xdr:sp>
    </xdr:grpSp>
    <xdr:clientData/>
  </xdr:twoCellAnchor>
  <xdr:twoCellAnchor editAs="absolute">
    <xdr:from>
      <xdr:col>19</xdr:col>
      <xdr:colOff>178637</xdr:colOff>
      <xdr:row>7</xdr:row>
      <xdr:rowOff>123602</xdr:rowOff>
    </xdr:from>
    <xdr:to>
      <xdr:col>19</xdr:col>
      <xdr:colOff>260441</xdr:colOff>
      <xdr:row>8</xdr:row>
      <xdr:rowOff>33746</xdr:rowOff>
    </xdr:to>
    <xdr:grpSp>
      <xdr:nvGrpSpPr>
        <xdr:cNvPr id="4193" name="Group 4192">
          <a:extLst>
            <a:ext uri="{FF2B5EF4-FFF2-40B4-BE49-F238E27FC236}">
              <a16:creationId xmlns:a16="http://schemas.microsoft.com/office/drawing/2014/main" id="{3D226829-FB8D-F78F-EC62-0F60B5774CC8}"/>
            </a:ext>
          </a:extLst>
        </xdr:cNvPr>
        <xdr:cNvGrpSpPr/>
      </xdr:nvGrpSpPr>
      <xdr:grpSpPr>
        <a:xfrm>
          <a:off x="12217409" y="1399124"/>
          <a:ext cx="81804" cy="92361"/>
          <a:chOff x="9354347" y="3854715"/>
          <a:chExt cx="557213" cy="453497"/>
        </a:xfrm>
      </xdr:grpSpPr>
      <xdr:sp macro="" textlink="'Pivot Tables'!BG7">
        <xdr:nvSpPr>
          <xdr:cNvPr id="4194" name="TextBox 4193">
            <a:extLst>
              <a:ext uri="{FF2B5EF4-FFF2-40B4-BE49-F238E27FC236}">
                <a16:creationId xmlns:a16="http://schemas.microsoft.com/office/drawing/2014/main" id="{C4FD6128-1AC8-8753-C453-83B03BE934D7}"/>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E11D0E-7718-4ED7-9527-D0B558CEFC06}" type="TxLink">
              <a:rPr lang="en-US" sz="1100" b="0" i="0" u="none" strike="noStrike">
                <a:solidFill>
                  <a:srgbClr val="C240D8"/>
                </a:solidFill>
                <a:latin typeface="Calibri"/>
                <a:cs typeface="Calibri"/>
              </a:rPr>
              <a:pPr algn="ctr"/>
              <a:t> </a:t>
            </a:fld>
            <a:endParaRPr lang="en-GB" sz="1100"/>
          </a:p>
        </xdr:txBody>
      </xdr:sp>
      <xdr:sp macro="" textlink="'Pivot Tables'!BI7">
        <xdr:nvSpPr>
          <xdr:cNvPr id="4195" name="TextBox 4194">
            <a:extLst>
              <a:ext uri="{FF2B5EF4-FFF2-40B4-BE49-F238E27FC236}">
                <a16:creationId xmlns:a16="http://schemas.microsoft.com/office/drawing/2014/main" id="{5D35B6E4-4E4F-F342-55F4-731C51D2649A}"/>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ED37D9-295D-4F58-8AE0-5ADAB1F9E514}" type="TxLink">
              <a:rPr lang="en-US" sz="1100" b="0" i="0" u="none" strike="noStrike">
                <a:solidFill>
                  <a:srgbClr val="0F11A7"/>
                </a:solidFill>
                <a:latin typeface="Calibri"/>
                <a:cs typeface="Calibri"/>
              </a:rPr>
              <a:pPr algn="ctr"/>
              <a:t>●</a:t>
            </a:fld>
            <a:endParaRPr lang="en-GB" sz="1100"/>
          </a:p>
        </xdr:txBody>
      </xdr:sp>
    </xdr:grpSp>
    <xdr:clientData/>
  </xdr:twoCellAnchor>
  <xdr:twoCellAnchor editAs="absolute">
    <xdr:from>
      <xdr:col>19</xdr:col>
      <xdr:colOff>200409</xdr:colOff>
      <xdr:row>8</xdr:row>
      <xdr:rowOff>101831</xdr:rowOff>
    </xdr:from>
    <xdr:to>
      <xdr:col>19</xdr:col>
      <xdr:colOff>282213</xdr:colOff>
      <xdr:row>9</xdr:row>
      <xdr:rowOff>11975</xdr:rowOff>
    </xdr:to>
    <xdr:grpSp>
      <xdr:nvGrpSpPr>
        <xdr:cNvPr id="4196" name="Group 4195">
          <a:extLst>
            <a:ext uri="{FF2B5EF4-FFF2-40B4-BE49-F238E27FC236}">
              <a16:creationId xmlns:a16="http://schemas.microsoft.com/office/drawing/2014/main" id="{07F096FF-892F-387B-5672-7958F767D840}"/>
            </a:ext>
          </a:extLst>
        </xdr:cNvPr>
        <xdr:cNvGrpSpPr/>
      </xdr:nvGrpSpPr>
      <xdr:grpSpPr>
        <a:xfrm>
          <a:off x="12239181" y="1559570"/>
          <a:ext cx="81804" cy="92362"/>
          <a:chOff x="9354347" y="3854715"/>
          <a:chExt cx="557213" cy="453497"/>
        </a:xfrm>
      </xdr:grpSpPr>
      <xdr:sp macro="" textlink="'Pivot Tables'!BG7">
        <xdr:nvSpPr>
          <xdr:cNvPr id="4197" name="TextBox 4196">
            <a:extLst>
              <a:ext uri="{FF2B5EF4-FFF2-40B4-BE49-F238E27FC236}">
                <a16:creationId xmlns:a16="http://schemas.microsoft.com/office/drawing/2014/main" id="{5CC98E5A-38AA-66F1-9132-91023BA11D79}"/>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E11D0E-7718-4ED7-9527-D0B558CEFC06}" type="TxLink">
              <a:rPr lang="en-US" sz="1100" b="0" i="0" u="none" strike="noStrike">
                <a:solidFill>
                  <a:srgbClr val="C240D8"/>
                </a:solidFill>
                <a:latin typeface="Calibri"/>
                <a:cs typeface="Calibri"/>
              </a:rPr>
              <a:pPr algn="ctr"/>
              <a:t> </a:t>
            </a:fld>
            <a:endParaRPr lang="en-GB" sz="1100"/>
          </a:p>
        </xdr:txBody>
      </xdr:sp>
      <xdr:sp macro="" textlink="'Pivot Tables'!BI7">
        <xdr:nvSpPr>
          <xdr:cNvPr id="4198" name="TextBox 4197">
            <a:extLst>
              <a:ext uri="{FF2B5EF4-FFF2-40B4-BE49-F238E27FC236}">
                <a16:creationId xmlns:a16="http://schemas.microsoft.com/office/drawing/2014/main" id="{2E9B2AC7-576B-5123-4B83-D211D5AA25B3}"/>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ED37D9-295D-4F58-8AE0-5ADAB1F9E514}" type="TxLink">
              <a:rPr lang="en-US" sz="1100" b="0" i="0" u="none" strike="noStrike">
                <a:solidFill>
                  <a:srgbClr val="0F11A7"/>
                </a:solidFill>
                <a:latin typeface="Calibri"/>
                <a:cs typeface="Calibri"/>
              </a:rPr>
              <a:pPr algn="ctr"/>
              <a:t>●</a:t>
            </a:fld>
            <a:endParaRPr lang="en-GB" sz="1100"/>
          </a:p>
        </xdr:txBody>
      </xdr:sp>
    </xdr:grpSp>
    <xdr:clientData/>
  </xdr:twoCellAnchor>
  <xdr:twoCellAnchor editAs="absolute">
    <xdr:from>
      <xdr:col>19</xdr:col>
      <xdr:colOff>274300</xdr:colOff>
      <xdr:row>8</xdr:row>
      <xdr:rowOff>177585</xdr:rowOff>
    </xdr:from>
    <xdr:to>
      <xdr:col>19</xdr:col>
      <xdr:colOff>361761</xdr:colOff>
      <xdr:row>9</xdr:row>
      <xdr:rowOff>73390</xdr:rowOff>
    </xdr:to>
    <xdr:grpSp>
      <xdr:nvGrpSpPr>
        <xdr:cNvPr id="4199" name="Group 4198">
          <a:extLst>
            <a:ext uri="{FF2B5EF4-FFF2-40B4-BE49-F238E27FC236}">
              <a16:creationId xmlns:a16="http://schemas.microsoft.com/office/drawing/2014/main" id="{6BBFA7A7-E250-0B20-EB1E-2A95365D10E4}"/>
            </a:ext>
          </a:extLst>
        </xdr:cNvPr>
        <xdr:cNvGrpSpPr/>
      </xdr:nvGrpSpPr>
      <xdr:grpSpPr>
        <a:xfrm>
          <a:off x="12313072" y="1635324"/>
          <a:ext cx="87461" cy="78023"/>
          <a:chOff x="10052846" y="3129492"/>
          <a:chExt cx="557213" cy="466727"/>
        </a:xfrm>
      </xdr:grpSpPr>
      <xdr:sp macro="" textlink="'Pivot Tables'!BH7">
        <xdr:nvSpPr>
          <xdr:cNvPr id="4200" name="TextBox 4199">
            <a:extLst>
              <a:ext uri="{FF2B5EF4-FFF2-40B4-BE49-F238E27FC236}">
                <a16:creationId xmlns:a16="http://schemas.microsoft.com/office/drawing/2014/main" id="{D73F79D4-6AB5-ACC9-652E-094B95A462BE}"/>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3F58D4-2C32-46A4-BC33-6BD4804A44BF}" type="TxLink">
              <a:rPr lang="en-US" sz="1100" b="0" i="0" u="none" strike="noStrike">
                <a:solidFill>
                  <a:srgbClr val="5A097C"/>
                </a:solidFill>
                <a:latin typeface="Calibri"/>
                <a:cs typeface="Calibri"/>
              </a:rPr>
              <a:pPr algn="ctr"/>
              <a:t> </a:t>
            </a:fld>
            <a:endParaRPr lang="en-GB" sz="1100"/>
          </a:p>
        </xdr:txBody>
      </xdr:sp>
      <xdr:sp macro="" textlink="'Pivot Tables'!BJ7">
        <xdr:nvSpPr>
          <xdr:cNvPr id="4201" name="TextBox 4200">
            <a:extLst>
              <a:ext uri="{FF2B5EF4-FFF2-40B4-BE49-F238E27FC236}">
                <a16:creationId xmlns:a16="http://schemas.microsoft.com/office/drawing/2014/main" id="{887113E0-D47E-A4DF-E950-B0690AEBFCD1}"/>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A93163-E3C9-4C99-8088-2B87AA8AB4D3}"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18</xdr:col>
      <xdr:colOff>600350</xdr:colOff>
      <xdr:row>8</xdr:row>
      <xdr:rowOff>170411</xdr:rowOff>
    </xdr:from>
    <xdr:to>
      <xdr:col>19</xdr:col>
      <xdr:colOff>42074</xdr:colOff>
      <xdr:row>9</xdr:row>
      <xdr:rowOff>80555</xdr:rowOff>
    </xdr:to>
    <xdr:grpSp>
      <xdr:nvGrpSpPr>
        <xdr:cNvPr id="4202" name="Group 4201">
          <a:extLst>
            <a:ext uri="{FF2B5EF4-FFF2-40B4-BE49-F238E27FC236}">
              <a16:creationId xmlns:a16="http://schemas.microsoft.com/office/drawing/2014/main" id="{5D2BFE61-D6D0-39A6-E6F9-F9C89341369F}"/>
            </a:ext>
          </a:extLst>
        </xdr:cNvPr>
        <xdr:cNvGrpSpPr/>
      </xdr:nvGrpSpPr>
      <xdr:grpSpPr>
        <a:xfrm>
          <a:off x="12005502" y="1628150"/>
          <a:ext cx="75344" cy="92362"/>
          <a:chOff x="9354347" y="3854715"/>
          <a:chExt cx="557213" cy="453497"/>
        </a:xfrm>
      </xdr:grpSpPr>
      <xdr:sp macro="" textlink="'Pivot Tables'!BG7">
        <xdr:nvSpPr>
          <xdr:cNvPr id="4203" name="TextBox 4202">
            <a:extLst>
              <a:ext uri="{FF2B5EF4-FFF2-40B4-BE49-F238E27FC236}">
                <a16:creationId xmlns:a16="http://schemas.microsoft.com/office/drawing/2014/main" id="{F535B937-553A-2FFB-4003-6D9FC27B98E7}"/>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E11D0E-7718-4ED7-9527-D0B558CEFC06}" type="TxLink">
              <a:rPr lang="en-US" sz="1100" b="0" i="0" u="none" strike="noStrike">
                <a:solidFill>
                  <a:srgbClr val="C240D8"/>
                </a:solidFill>
                <a:latin typeface="Calibri"/>
                <a:cs typeface="Calibri"/>
              </a:rPr>
              <a:pPr algn="ctr"/>
              <a:t> </a:t>
            </a:fld>
            <a:endParaRPr lang="en-GB" sz="1100"/>
          </a:p>
        </xdr:txBody>
      </xdr:sp>
      <xdr:sp macro="" textlink="'Pivot Tables'!BI7">
        <xdr:nvSpPr>
          <xdr:cNvPr id="4204" name="TextBox 4203">
            <a:extLst>
              <a:ext uri="{FF2B5EF4-FFF2-40B4-BE49-F238E27FC236}">
                <a16:creationId xmlns:a16="http://schemas.microsoft.com/office/drawing/2014/main" id="{734236D4-FD61-CF1F-7D61-3384DE27F0F4}"/>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ED37D9-295D-4F58-8AE0-5ADAB1F9E514}" type="TxLink">
              <a:rPr lang="en-US" sz="1100" b="0" i="0" u="none" strike="noStrike">
                <a:solidFill>
                  <a:srgbClr val="0F11A7"/>
                </a:solidFill>
                <a:latin typeface="Calibri"/>
                <a:cs typeface="Calibri"/>
              </a:rPr>
              <a:pPr algn="ctr"/>
              <a:t>●</a:t>
            </a:fld>
            <a:endParaRPr lang="en-GB" sz="1100"/>
          </a:p>
        </xdr:txBody>
      </xdr:sp>
    </xdr:grpSp>
    <xdr:clientData/>
  </xdr:twoCellAnchor>
  <xdr:twoCellAnchor editAs="absolute">
    <xdr:from>
      <xdr:col>19</xdr:col>
      <xdr:colOff>41781</xdr:colOff>
      <xdr:row>9</xdr:row>
      <xdr:rowOff>75477</xdr:rowOff>
    </xdr:from>
    <xdr:to>
      <xdr:col>19</xdr:col>
      <xdr:colOff>129242</xdr:colOff>
      <xdr:row>9</xdr:row>
      <xdr:rowOff>154162</xdr:rowOff>
    </xdr:to>
    <xdr:grpSp>
      <xdr:nvGrpSpPr>
        <xdr:cNvPr id="4205" name="Group 4204">
          <a:extLst>
            <a:ext uri="{FF2B5EF4-FFF2-40B4-BE49-F238E27FC236}">
              <a16:creationId xmlns:a16="http://schemas.microsoft.com/office/drawing/2014/main" id="{9D0C7E80-670E-CEAF-73EF-2632C6DDFA34}"/>
            </a:ext>
          </a:extLst>
        </xdr:cNvPr>
        <xdr:cNvGrpSpPr/>
      </xdr:nvGrpSpPr>
      <xdr:grpSpPr>
        <a:xfrm>
          <a:off x="12080553" y="1715434"/>
          <a:ext cx="87461" cy="78685"/>
          <a:chOff x="10052846" y="3129492"/>
          <a:chExt cx="557213" cy="466727"/>
        </a:xfrm>
      </xdr:grpSpPr>
      <xdr:sp macro="" textlink="'Pivot Tables'!BH7">
        <xdr:nvSpPr>
          <xdr:cNvPr id="4206" name="TextBox 4205">
            <a:extLst>
              <a:ext uri="{FF2B5EF4-FFF2-40B4-BE49-F238E27FC236}">
                <a16:creationId xmlns:a16="http://schemas.microsoft.com/office/drawing/2014/main" id="{7EA4111C-23FA-3D67-14A0-DCE2870ED64A}"/>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3F58D4-2C32-46A4-BC33-6BD4804A44BF}" type="TxLink">
              <a:rPr lang="en-US" sz="1100" b="0" i="0" u="none" strike="noStrike">
                <a:solidFill>
                  <a:srgbClr val="5A097C"/>
                </a:solidFill>
                <a:latin typeface="Calibri"/>
                <a:cs typeface="Calibri"/>
              </a:rPr>
              <a:pPr algn="ctr"/>
              <a:t> </a:t>
            </a:fld>
            <a:endParaRPr lang="en-GB" sz="1100"/>
          </a:p>
        </xdr:txBody>
      </xdr:sp>
      <xdr:sp macro="" textlink="'Pivot Tables'!BJ7">
        <xdr:nvSpPr>
          <xdr:cNvPr id="4207" name="TextBox 4206">
            <a:extLst>
              <a:ext uri="{FF2B5EF4-FFF2-40B4-BE49-F238E27FC236}">
                <a16:creationId xmlns:a16="http://schemas.microsoft.com/office/drawing/2014/main" id="{2D7BF38D-232D-2041-2C18-AE54DB03C626}"/>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A93163-E3C9-4C99-8088-2B87AA8AB4D3}"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18</xdr:col>
      <xdr:colOff>608841</xdr:colOff>
      <xdr:row>7</xdr:row>
      <xdr:rowOff>130787</xdr:rowOff>
    </xdr:from>
    <xdr:to>
      <xdr:col>19</xdr:col>
      <xdr:colOff>50565</xdr:colOff>
      <xdr:row>8</xdr:row>
      <xdr:rowOff>40931</xdr:rowOff>
    </xdr:to>
    <xdr:grpSp>
      <xdr:nvGrpSpPr>
        <xdr:cNvPr id="4208" name="Group 4207">
          <a:extLst>
            <a:ext uri="{FF2B5EF4-FFF2-40B4-BE49-F238E27FC236}">
              <a16:creationId xmlns:a16="http://schemas.microsoft.com/office/drawing/2014/main" id="{9E4F7161-8BAF-0091-37F8-8406AF897BE1}"/>
            </a:ext>
          </a:extLst>
        </xdr:cNvPr>
        <xdr:cNvGrpSpPr/>
      </xdr:nvGrpSpPr>
      <xdr:grpSpPr>
        <a:xfrm>
          <a:off x="12013993" y="1406309"/>
          <a:ext cx="75344" cy="92361"/>
          <a:chOff x="9354347" y="3854715"/>
          <a:chExt cx="557213" cy="453497"/>
        </a:xfrm>
      </xdr:grpSpPr>
      <xdr:sp macro="" textlink="'Pivot Tables'!BG7">
        <xdr:nvSpPr>
          <xdr:cNvPr id="4209" name="TextBox 4208">
            <a:extLst>
              <a:ext uri="{FF2B5EF4-FFF2-40B4-BE49-F238E27FC236}">
                <a16:creationId xmlns:a16="http://schemas.microsoft.com/office/drawing/2014/main" id="{940C7D58-81C9-3D2F-2291-0890C7C2FC4E}"/>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E11D0E-7718-4ED7-9527-D0B558CEFC06}" type="TxLink">
              <a:rPr lang="en-US" sz="1100" b="0" i="0" u="none" strike="noStrike">
                <a:solidFill>
                  <a:srgbClr val="C240D8"/>
                </a:solidFill>
                <a:latin typeface="Calibri"/>
                <a:cs typeface="Calibri"/>
              </a:rPr>
              <a:pPr algn="ctr"/>
              <a:t> </a:t>
            </a:fld>
            <a:endParaRPr lang="en-GB" sz="1100"/>
          </a:p>
        </xdr:txBody>
      </xdr:sp>
      <xdr:sp macro="" textlink="'Pivot Tables'!BI7">
        <xdr:nvSpPr>
          <xdr:cNvPr id="4210" name="TextBox 4209">
            <a:extLst>
              <a:ext uri="{FF2B5EF4-FFF2-40B4-BE49-F238E27FC236}">
                <a16:creationId xmlns:a16="http://schemas.microsoft.com/office/drawing/2014/main" id="{97109166-5828-521E-FDB7-082B2015C523}"/>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ED37D9-295D-4F58-8AE0-5ADAB1F9E514}" type="TxLink">
              <a:rPr lang="en-US" sz="1100" b="0" i="0" u="none" strike="noStrike">
                <a:solidFill>
                  <a:srgbClr val="0F11A7"/>
                </a:solidFill>
                <a:latin typeface="Calibri"/>
                <a:cs typeface="Calibri"/>
              </a:rPr>
              <a:pPr algn="ctr"/>
              <a:t>●</a:t>
            </a:fld>
            <a:endParaRPr lang="en-GB" sz="1100"/>
          </a:p>
        </xdr:txBody>
      </xdr:sp>
    </xdr:grpSp>
    <xdr:clientData/>
  </xdr:twoCellAnchor>
  <xdr:twoCellAnchor editAs="absolute">
    <xdr:from>
      <xdr:col>18</xdr:col>
      <xdr:colOff>450213</xdr:colOff>
      <xdr:row>8</xdr:row>
      <xdr:rowOff>104433</xdr:rowOff>
    </xdr:from>
    <xdr:to>
      <xdr:col>18</xdr:col>
      <xdr:colOff>537674</xdr:colOff>
      <xdr:row>9</xdr:row>
      <xdr:rowOff>238</xdr:rowOff>
    </xdr:to>
    <xdr:grpSp>
      <xdr:nvGrpSpPr>
        <xdr:cNvPr id="4211" name="Group 4210">
          <a:extLst>
            <a:ext uri="{FF2B5EF4-FFF2-40B4-BE49-F238E27FC236}">
              <a16:creationId xmlns:a16="http://schemas.microsoft.com/office/drawing/2014/main" id="{6BEAF4F8-2104-0888-AFA4-CF55373BCE44}"/>
            </a:ext>
          </a:extLst>
        </xdr:cNvPr>
        <xdr:cNvGrpSpPr/>
      </xdr:nvGrpSpPr>
      <xdr:grpSpPr>
        <a:xfrm>
          <a:off x="11855365" y="1562172"/>
          <a:ext cx="87461" cy="78023"/>
          <a:chOff x="10052846" y="3129492"/>
          <a:chExt cx="557213" cy="466727"/>
        </a:xfrm>
      </xdr:grpSpPr>
      <xdr:sp macro="" textlink="'Pivot Tables'!BH7">
        <xdr:nvSpPr>
          <xdr:cNvPr id="4212" name="TextBox 4211">
            <a:extLst>
              <a:ext uri="{FF2B5EF4-FFF2-40B4-BE49-F238E27FC236}">
                <a16:creationId xmlns:a16="http://schemas.microsoft.com/office/drawing/2014/main" id="{9575EEDF-6476-1ECA-D1C0-9F22C55BAAA1}"/>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3F58D4-2C32-46A4-BC33-6BD4804A44BF}" type="TxLink">
              <a:rPr lang="en-US" sz="1100" b="0" i="0" u="none" strike="noStrike">
                <a:solidFill>
                  <a:srgbClr val="5A097C"/>
                </a:solidFill>
                <a:latin typeface="Calibri"/>
                <a:cs typeface="Calibri"/>
              </a:rPr>
              <a:pPr algn="ctr"/>
              <a:t> </a:t>
            </a:fld>
            <a:endParaRPr lang="en-GB" sz="1100"/>
          </a:p>
        </xdr:txBody>
      </xdr:sp>
      <xdr:sp macro="" textlink="'Pivot Tables'!BJ7">
        <xdr:nvSpPr>
          <xdr:cNvPr id="4213" name="TextBox 4212">
            <a:extLst>
              <a:ext uri="{FF2B5EF4-FFF2-40B4-BE49-F238E27FC236}">
                <a16:creationId xmlns:a16="http://schemas.microsoft.com/office/drawing/2014/main" id="{38A302BC-D956-CA4E-5535-F1039B46B505}"/>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A93163-E3C9-4C99-8088-2B87AA8AB4D3}"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19</xdr:col>
      <xdr:colOff>115065</xdr:colOff>
      <xdr:row>9</xdr:row>
      <xdr:rowOff>63731</xdr:rowOff>
    </xdr:from>
    <xdr:to>
      <xdr:col>19</xdr:col>
      <xdr:colOff>196869</xdr:colOff>
      <xdr:row>9</xdr:row>
      <xdr:rowOff>156755</xdr:rowOff>
    </xdr:to>
    <xdr:grpSp>
      <xdr:nvGrpSpPr>
        <xdr:cNvPr id="4214" name="Group 4213">
          <a:extLst>
            <a:ext uri="{FF2B5EF4-FFF2-40B4-BE49-F238E27FC236}">
              <a16:creationId xmlns:a16="http://schemas.microsoft.com/office/drawing/2014/main" id="{36CF7BD8-655C-099F-5118-7A6B2C8351AD}"/>
            </a:ext>
          </a:extLst>
        </xdr:cNvPr>
        <xdr:cNvGrpSpPr/>
      </xdr:nvGrpSpPr>
      <xdr:grpSpPr>
        <a:xfrm>
          <a:off x="12153837" y="1703688"/>
          <a:ext cx="81804" cy="93024"/>
          <a:chOff x="9354347" y="3854715"/>
          <a:chExt cx="557213" cy="453497"/>
        </a:xfrm>
      </xdr:grpSpPr>
      <xdr:sp macro="" textlink="'Pivot Tables'!BG7">
        <xdr:nvSpPr>
          <xdr:cNvPr id="4215" name="TextBox 4214">
            <a:extLst>
              <a:ext uri="{FF2B5EF4-FFF2-40B4-BE49-F238E27FC236}">
                <a16:creationId xmlns:a16="http://schemas.microsoft.com/office/drawing/2014/main" id="{9A71CE49-E432-F63C-360C-FA0053113AC2}"/>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E11D0E-7718-4ED7-9527-D0B558CEFC06}" type="TxLink">
              <a:rPr lang="en-US" sz="1100" b="0" i="0" u="none" strike="noStrike">
                <a:solidFill>
                  <a:srgbClr val="C240D8"/>
                </a:solidFill>
                <a:latin typeface="Calibri"/>
                <a:cs typeface="Calibri"/>
              </a:rPr>
              <a:pPr algn="ctr"/>
              <a:t> </a:t>
            </a:fld>
            <a:endParaRPr lang="en-GB" sz="1100"/>
          </a:p>
        </xdr:txBody>
      </xdr:sp>
      <xdr:sp macro="" textlink="'Pivot Tables'!BI7">
        <xdr:nvSpPr>
          <xdr:cNvPr id="4216" name="TextBox 4215">
            <a:extLst>
              <a:ext uri="{FF2B5EF4-FFF2-40B4-BE49-F238E27FC236}">
                <a16:creationId xmlns:a16="http://schemas.microsoft.com/office/drawing/2014/main" id="{BB56FD45-FDA7-9574-6DEA-E6D0B13BCC00}"/>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ED37D9-295D-4F58-8AE0-5ADAB1F9E514}" type="TxLink">
              <a:rPr lang="en-US" sz="1100" b="0" i="0" u="none" strike="noStrike">
                <a:solidFill>
                  <a:srgbClr val="0F11A7"/>
                </a:solidFill>
                <a:latin typeface="Calibri"/>
                <a:cs typeface="Calibri"/>
              </a:rPr>
              <a:pPr algn="ctr"/>
              <a:t>●</a:t>
            </a:fld>
            <a:endParaRPr lang="en-GB" sz="1100"/>
          </a:p>
        </xdr:txBody>
      </xdr:sp>
    </xdr:grpSp>
    <xdr:clientData/>
  </xdr:twoCellAnchor>
  <xdr:twoCellAnchor editAs="absolute">
    <xdr:from>
      <xdr:col>19</xdr:col>
      <xdr:colOff>34161</xdr:colOff>
      <xdr:row>8</xdr:row>
      <xdr:rowOff>168441</xdr:rowOff>
    </xdr:from>
    <xdr:to>
      <xdr:col>19</xdr:col>
      <xdr:colOff>121622</xdr:colOff>
      <xdr:row>9</xdr:row>
      <xdr:rowOff>64246</xdr:rowOff>
    </xdr:to>
    <xdr:grpSp>
      <xdr:nvGrpSpPr>
        <xdr:cNvPr id="4217" name="Group 4216">
          <a:extLst>
            <a:ext uri="{FF2B5EF4-FFF2-40B4-BE49-F238E27FC236}">
              <a16:creationId xmlns:a16="http://schemas.microsoft.com/office/drawing/2014/main" id="{CEF60A92-4256-E1FE-99E7-CDFD91CB353D}"/>
            </a:ext>
          </a:extLst>
        </xdr:cNvPr>
        <xdr:cNvGrpSpPr/>
      </xdr:nvGrpSpPr>
      <xdr:grpSpPr>
        <a:xfrm>
          <a:off x="12072933" y="1626180"/>
          <a:ext cx="87461" cy="78023"/>
          <a:chOff x="10052846" y="3129492"/>
          <a:chExt cx="557213" cy="466727"/>
        </a:xfrm>
      </xdr:grpSpPr>
      <xdr:sp macro="" textlink="'Pivot Tables'!BH7">
        <xdr:nvSpPr>
          <xdr:cNvPr id="4218" name="TextBox 4217">
            <a:extLst>
              <a:ext uri="{FF2B5EF4-FFF2-40B4-BE49-F238E27FC236}">
                <a16:creationId xmlns:a16="http://schemas.microsoft.com/office/drawing/2014/main" id="{D1827374-6909-BDEA-519B-4D302CF0DFD9}"/>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3F58D4-2C32-46A4-BC33-6BD4804A44BF}" type="TxLink">
              <a:rPr lang="en-US" sz="1100" b="0" i="0" u="none" strike="noStrike">
                <a:solidFill>
                  <a:srgbClr val="5A097C"/>
                </a:solidFill>
                <a:latin typeface="Calibri"/>
                <a:cs typeface="Calibri"/>
              </a:rPr>
              <a:pPr algn="ctr"/>
              <a:t> </a:t>
            </a:fld>
            <a:endParaRPr lang="en-GB" sz="1100"/>
          </a:p>
        </xdr:txBody>
      </xdr:sp>
      <xdr:sp macro="" textlink="'Pivot Tables'!BJ7">
        <xdr:nvSpPr>
          <xdr:cNvPr id="4219" name="TextBox 4218">
            <a:extLst>
              <a:ext uri="{FF2B5EF4-FFF2-40B4-BE49-F238E27FC236}">
                <a16:creationId xmlns:a16="http://schemas.microsoft.com/office/drawing/2014/main" id="{C4DD109C-97E5-1D0E-A5F8-881FBAB9B209}"/>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A93163-E3C9-4C99-8088-2B87AA8AB4D3}"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19</xdr:col>
      <xdr:colOff>263632</xdr:colOff>
      <xdr:row>7</xdr:row>
      <xdr:rowOff>136437</xdr:rowOff>
    </xdr:from>
    <xdr:to>
      <xdr:col>19</xdr:col>
      <xdr:colOff>351093</xdr:colOff>
      <xdr:row>8</xdr:row>
      <xdr:rowOff>32242</xdr:rowOff>
    </xdr:to>
    <xdr:grpSp>
      <xdr:nvGrpSpPr>
        <xdr:cNvPr id="4220" name="Group 4219">
          <a:extLst>
            <a:ext uri="{FF2B5EF4-FFF2-40B4-BE49-F238E27FC236}">
              <a16:creationId xmlns:a16="http://schemas.microsoft.com/office/drawing/2014/main" id="{1E2AC33B-1F7F-382B-2876-2BBA93220F87}"/>
            </a:ext>
          </a:extLst>
        </xdr:cNvPr>
        <xdr:cNvGrpSpPr/>
      </xdr:nvGrpSpPr>
      <xdr:grpSpPr>
        <a:xfrm>
          <a:off x="12302404" y="1411959"/>
          <a:ext cx="87461" cy="78022"/>
          <a:chOff x="10052846" y="3129492"/>
          <a:chExt cx="557213" cy="466727"/>
        </a:xfrm>
      </xdr:grpSpPr>
      <xdr:sp macro="" textlink="'Pivot Tables'!BH7">
        <xdr:nvSpPr>
          <xdr:cNvPr id="4221" name="TextBox 4220">
            <a:extLst>
              <a:ext uri="{FF2B5EF4-FFF2-40B4-BE49-F238E27FC236}">
                <a16:creationId xmlns:a16="http://schemas.microsoft.com/office/drawing/2014/main" id="{BA8DE189-50D6-160F-8E24-A59B2AC451E9}"/>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3F58D4-2C32-46A4-BC33-6BD4804A44BF}" type="TxLink">
              <a:rPr lang="en-US" sz="1100" b="0" i="0" u="none" strike="noStrike">
                <a:solidFill>
                  <a:srgbClr val="5A097C"/>
                </a:solidFill>
                <a:latin typeface="Calibri"/>
                <a:cs typeface="Calibri"/>
              </a:rPr>
              <a:pPr algn="ctr"/>
              <a:t> </a:t>
            </a:fld>
            <a:endParaRPr lang="en-GB" sz="1100"/>
          </a:p>
        </xdr:txBody>
      </xdr:sp>
      <xdr:sp macro="" textlink="'Pivot Tables'!BJ7">
        <xdr:nvSpPr>
          <xdr:cNvPr id="4222" name="TextBox 4221">
            <a:extLst>
              <a:ext uri="{FF2B5EF4-FFF2-40B4-BE49-F238E27FC236}">
                <a16:creationId xmlns:a16="http://schemas.microsoft.com/office/drawing/2014/main" id="{5F866850-1D1C-16BD-F706-67368629423B}"/>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A93163-E3C9-4C99-8088-2B87AA8AB4D3}"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19</xdr:col>
      <xdr:colOff>345928</xdr:colOff>
      <xdr:row>8</xdr:row>
      <xdr:rowOff>99861</xdr:rowOff>
    </xdr:from>
    <xdr:to>
      <xdr:col>19</xdr:col>
      <xdr:colOff>433389</xdr:colOff>
      <xdr:row>8</xdr:row>
      <xdr:rowOff>178546</xdr:rowOff>
    </xdr:to>
    <xdr:grpSp>
      <xdr:nvGrpSpPr>
        <xdr:cNvPr id="4223" name="Group 4222">
          <a:extLst>
            <a:ext uri="{FF2B5EF4-FFF2-40B4-BE49-F238E27FC236}">
              <a16:creationId xmlns:a16="http://schemas.microsoft.com/office/drawing/2014/main" id="{3DFB628E-DD73-1ACE-B237-001C788396A7}"/>
            </a:ext>
          </a:extLst>
        </xdr:cNvPr>
        <xdr:cNvGrpSpPr/>
      </xdr:nvGrpSpPr>
      <xdr:grpSpPr>
        <a:xfrm>
          <a:off x="12384700" y="1557600"/>
          <a:ext cx="87461" cy="78685"/>
          <a:chOff x="10052846" y="3129492"/>
          <a:chExt cx="557213" cy="466727"/>
        </a:xfrm>
      </xdr:grpSpPr>
      <xdr:sp macro="" textlink="'Pivot Tables'!BH7">
        <xdr:nvSpPr>
          <xdr:cNvPr id="4224" name="TextBox 4223">
            <a:extLst>
              <a:ext uri="{FF2B5EF4-FFF2-40B4-BE49-F238E27FC236}">
                <a16:creationId xmlns:a16="http://schemas.microsoft.com/office/drawing/2014/main" id="{2B97C2CE-C697-E418-E58C-A17395C01742}"/>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3F58D4-2C32-46A4-BC33-6BD4804A44BF}" type="TxLink">
              <a:rPr lang="en-US" sz="1100" b="0" i="0" u="none" strike="noStrike">
                <a:solidFill>
                  <a:srgbClr val="5A097C"/>
                </a:solidFill>
                <a:latin typeface="Calibri"/>
                <a:cs typeface="Calibri"/>
              </a:rPr>
              <a:pPr algn="ctr"/>
              <a:t> </a:t>
            </a:fld>
            <a:endParaRPr lang="en-GB" sz="1100"/>
          </a:p>
        </xdr:txBody>
      </xdr:sp>
      <xdr:sp macro="" textlink="'Pivot Tables'!BJ7">
        <xdr:nvSpPr>
          <xdr:cNvPr id="4225" name="TextBox 4224">
            <a:extLst>
              <a:ext uri="{FF2B5EF4-FFF2-40B4-BE49-F238E27FC236}">
                <a16:creationId xmlns:a16="http://schemas.microsoft.com/office/drawing/2014/main" id="{3126F83A-1A5B-7874-20A7-F6D208B6FAF1}"/>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A93163-E3C9-4C99-8088-2B87AA8AB4D3}"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19</xdr:col>
      <xdr:colOff>187432</xdr:colOff>
      <xdr:row>9</xdr:row>
      <xdr:rowOff>131865</xdr:rowOff>
    </xdr:from>
    <xdr:to>
      <xdr:col>19</xdr:col>
      <xdr:colOff>274893</xdr:colOff>
      <xdr:row>10</xdr:row>
      <xdr:rowOff>27670</xdr:rowOff>
    </xdr:to>
    <xdr:grpSp>
      <xdr:nvGrpSpPr>
        <xdr:cNvPr id="4226" name="Group 4225">
          <a:extLst>
            <a:ext uri="{FF2B5EF4-FFF2-40B4-BE49-F238E27FC236}">
              <a16:creationId xmlns:a16="http://schemas.microsoft.com/office/drawing/2014/main" id="{670C4CF4-B3BC-395A-604D-28CF291CA6D3}"/>
            </a:ext>
          </a:extLst>
        </xdr:cNvPr>
        <xdr:cNvGrpSpPr/>
      </xdr:nvGrpSpPr>
      <xdr:grpSpPr>
        <a:xfrm>
          <a:off x="12226204" y="1771822"/>
          <a:ext cx="87461" cy="78022"/>
          <a:chOff x="10052846" y="3129492"/>
          <a:chExt cx="557213" cy="466727"/>
        </a:xfrm>
      </xdr:grpSpPr>
      <xdr:sp macro="" textlink="'Pivot Tables'!BH7">
        <xdr:nvSpPr>
          <xdr:cNvPr id="4227" name="TextBox 4226">
            <a:extLst>
              <a:ext uri="{FF2B5EF4-FFF2-40B4-BE49-F238E27FC236}">
                <a16:creationId xmlns:a16="http://schemas.microsoft.com/office/drawing/2014/main" id="{AAB12416-B4B8-643D-2A5A-1F5C66F829B8}"/>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3F58D4-2C32-46A4-BC33-6BD4804A44BF}" type="TxLink">
              <a:rPr lang="en-US" sz="1100" b="0" i="0" u="none" strike="noStrike">
                <a:solidFill>
                  <a:srgbClr val="5A097C"/>
                </a:solidFill>
                <a:latin typeface="Calibri"/>
                <a:cs typeface="Calibri"/>
              </a:rPr>
              <a:pPr algn="ctr"/>
              <a:t> </a:t>
            </a:fld>
            <a:endParaRPr lang="en-GB" sz="1100"/>
          </a:p>
        </xdr:txBody>
      </xdr:sp>
      <xdr:sp macro="" textlink="'Pivot Tables'!BJ7">
        <xdr:nvSpPr>
          <xdr:cNvPr id="4228" name="TextBox 4227">
            <a:extLst>
              <a:ext uri="{FF2B5EF4-FFF2-40B4-BE49-F238E27FC236}">
                <a16:creationId xmlns:a16="http://schemas.microsoft.com/office/drawing/2014/main" id="{A47C32F9-9C62-913D-6154-4B7115590248}"/>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A93163-E3C9-4C99-8088-2B87AA8AB4D3}"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18</xdr:col>
      <xdr:colOff>525760</xdr:colOff>
      <xdr:row>9</xdr:row>
      <xdr:rowOff>77001</xdr:rowOff>
    </xdr:from>
    <xdr:to>
      <xdr:col>18</xdr:col>
      <xdr:colOff>613221</xdr:colOff>
      <xdr:row>9</xdr:row>
      <xdr:rowOff>155686</xdr:rowOff>
    </xdr:to>
    <xdr:grpSp>
      <xdr:nvGrpSpPr>
        <xdr:cNvPr id="4229" name="Group 4228">
          <a:extLst>
            <a:ext uri="{FF2B5EF4-FFF2-40B4-BE49-F238E27FC236}">
              <a16:creationId xmlns:a16="http://schemas.microsoft.com/office/drawing/2014/main" id="{39E9E07B-7181-5A41-49F3-332E3DEC4FAF}"/>
            </a:ext>
          </a:extLst>
        </xdr:cNvPr>
        <xdr:cNvGrpSpPr/>
      </xdr:nvGrpSpPr>
      <xdr:grpSpPr>
        <a:xfrm>
          <a:off x="11930912" y="1716958"/>
          <a:ext cx="87461" cy="78685"/>
          <a:chOff x="10052846" y="3129492"/>
          <a:chExt cx="557213" cy="466727"/>
        </a:xfrm>
      </xdr:grpSpPr>
      <xdr:sp macro="" textlink="'Pivot Tables'!BH7">
        <xdr:nvSpPr>
          <xdr:cNvPr id="4230" name="TextBox 4229">
            <a:extLst>
              <a:ext uri="{FF2B5EF4-FFF2-40B4-BE49-F238E27FC236}">
                <a16:creationId xmlns:a16="http://schemas.microsoft.com/office/drawing/2014/main" id="{9BED7025-41E2-865D-3D5F-AB6173A46AD5}"/>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3F58D4-2C32-46A4-BC33-6BD4804A44BF}" type="TxLink">
              <a:rPr lang="en-US" sz="1100" b="0" i="0" u="none" strike="noStrike">
                <a:solidFill>
                  <a:srgbClr val="5A097C"/>
                </a:solidFill>
                <a:latin typeface="Calibri"/>
                <a:cs typeface="Calibri"/>
              </a:rPr>
              <a:pPr algn="ctr"/>
              <a:t> </a:t>
            </a:fld>
            <a:endParaRPr lang="en-GB" sz="1100"/>
          </a:p>
        </xdr:txBody>
      </xdr:sp>
      <xdr:sp macro="" textlink="'Pivot Tables'!BJ7">
        <xdr:nvSpPr>
          <xdr:cNvPr id="4231" name="TextBox 4230">
            <a:extLst>
              <a:ext uri="{FF2B5EF4-FFF2-40B4-BE49-F238E27FC236}">
                <a16:creationId xmlns:a16="http://schemas.microsoft.com/office/drawing/2014/main" id="{CC579E08-4C64-D556-3AF2-EFBE962951EA}"/>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A93163-E3C9-4C99-8088-2B87AA8AB4D3}"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18</xdr:col>
      <xdr:colOff>454917</xdr:colOff>
      <xdr:row>8</xdr:row>
      <xdr:rowOff>165839</xdr:rowOff>
    </xdr:from>
    <xdr:to>
      <xdr:col>18</xdr:col>
      <xdr:colOff>536721</xdr:colOff>
      <xdr:row>9</xdr:row>
      <xdr:rowOff>75983</xdr:rowOff>
    </xdr:to>
    <xdr:grpSp>
      <xdr:nvGrpSpPr>
        <xdr:cNvPr id="4232" name="Group 4231">
          <a:extLst>
            <a:ext uri="{FF2B5EF4-FFF2-40B4-BE49-F238E27FC236}">
              <a16:creationId xmlns:a16="http://schemas.microsoft.com/office/drawing/2014/main" id="{B77517E3-2897-2EA7-719F-AFDCDF07109A}"/>
            </a:ext>
          </a:extLst>
        </xdr:cNvPr>
        <xdr:cNvGrpSpPr/>
      </xdr:nvGrpSpPr>
      <xdr:grpSpPr>
        <a:xfrm>
          <a:off x="11860069" y="1623578"/>
          <a:ext cx="81804" cy="92362"/>
          <a:chOff x="9354347" y="3854715"/>
          <a:chExt cx="557213" cy="453497"/>
        </a:xfrm>
      </xdr:grpSpPr>
      <xdr:sp macro="" textlink="'Pivot Tables'!BG7">
        <xdr:nvSpPr>
          <xdr:cNvPr id="4233" name="TextBox 4232">
            <a:extLst>
              <a:ext uri="{FF2B5EF4-FFF2-40B4-BE49-F238E27FC236}">
                <a16:creationId xmlns:a16="http://schemas.microsoft.com/office/drawing/2014/main" id="{5F2B8050-0C1C-53B7-CA1F-A73D09F62B10}"/>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E11D0E-7718-4ED7-9527-D0B558CEFC06}" type="TxLink">
              <a:rPr lang="en-US" sz="1100" b="0" i="0" u="none" strike="noStrike">
                <a:solidFill>
                  <a:srgbClr val="C240D8"/>
                </a:solidFill>
                <a:latin typeface="Calibri"/>
                <a:cs typeface="Calibri"/>
              </a:rPr>
              <a:pPr algn="ctr"/>
              <a:t> </a:t>
            </a:fld>
            <a:endParaRPr lang="en-GB" sz="1100"/>
          </a:p>
        </xdr:txBody>
      </xdr:sp>
      <xdr:sp macro="" textlink="'Pivot Tables'!BI7">
        <xdr:nvSpPr>
          <xdr:cNvPr id="4234" name="TextBox 4233">
            <a:extLst>
              <a:ext uri="{FF2B5EF4-FFF2-40B4-BE49-F238E27FC236}">
                <a16:creationId xmlns:a16="http://schemas.microsoft.com/office/drawing/2014/main" id="{15ACA4BB-C639-D511-6D61-00166AB8CA07}"/>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ED37D9-295D-4F58-8AE0-5ADAB1F9E514}" type="TxLink">
              <a:rPr lang="en-US" sz="1100" b="0" i="0" u="none" strike="noStrike">
                <a:solidFill>
                  <a:srgbClr val="0F11A7"/>
                </a:solidFill>
                <a:latin typeface="Calibri"/>
                <a:cs typeface="Calibri"/>
              </a:rPr>
              <a:pPr algn="ctr"/>
              <a:t>●</a:t>
            </a:fld>
            <a:endParaRPr lang="en-GB" sz="1100"/>
          </a:p>
        </xdr:txBody>
      </xdr:sp>
    </xdr:grpSp>
    <xdr:clientData/>
  </xdr:twoCellAnchor>
  <xdr:twoCellAnchor editAs="absolute">
    <xdr:from>
      <xdr:col>18</xdr:col>
      <xdr:colOff>531117</xdr:colOff>
      <xdr:row>9</xdr:row>
      <xdr:rowOff>139931</xdr:rowOff>
    </xdr:from>
    <xdr:to>
      <xdr:col>18</xdr:col>
      <xdr:colOff>612921</xdr:colOff>
      <xdr:row>10</xdr:row>
      <xdr:rowOff>50075</xdr:rowOff>
    </xdr:to>
    <xdr:grpSp>
      <xdr:nvGrpSpPr>
        <xdr:cNvPr id="4235" name="Group 4234">
          <a:extLst>
            <a:ext uri="{FF2B5EF4-FFF2-40B4-BE49-F238E27FC236}">
              <a16:creationId xmlns:a16="http://schemas.microsoft.com/office/drawing/2014/main" id="{B71866F4-3BBA-DF21-642B-F613C71819D1}"/>
            </a:ext>
          </a:extLst>
        </xdr:cNvPr>
        <xdr:cNvGrpSpPr/>
      </xdr:nvGrpSpPr>
      <xdr:grpSpPr>
        <a:xfrm>
          <a:off x="11936269" y="1779888"/>
          <a:ext cx="81804" cy="92361"/>
          <a:chOff x="9354347" y="3854715"/>
          <a:chExt cx="557213" cy="453497"/>
        </a:xfrm>
      </xdr:grpSpPr>
      <xdr:sp macro="" textlink="'Pivot Tables'!BG7">
        <xdr:nvSpPr>
          <xdr:cNvPr id="4236" name="TextBox 4235">
            <a:extLst>
              <a:ext uri="{FF2B5EF4-FFF2-40B4-BE49-F238E27FC236}">
                <a16:creationId xmlns:a16="http://schemas.microsoft.com/office/drawing/2014/main" id="{EFE3F38C-7E4D-5C05-748A-414495DCDFCC}"/>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E11D0E-7718-4ED7-9527-D0B558CEFC06}" type="TxLink">
              <a:rPr lang="en-US" sz="1100" b="0" i="0" u="none" strike="noStrike">
                <a:solidFill>
                  <a:srgbClr val="C240D8"/>
                </a:solidFill>
                <a:latin typeface="Calibri"/>
                <a:cs typeface="Calibri"/>
              </a:rPr>
              <a:pPr algn="ctr"/>
              <a:t> </a:t>
            </a:fld>
            <a:endParaRPr lang="en-GB" sz="1100"/>
          </a:p>
        </xdr:txBody>
      </xdr:sp>
      <xdr:sp macro="" textlink="'Pivot Tables'!BI7">
        <xdr:nvSpPr>
          <xdr:cNvPr id="4237" name="TextBox 4236">
            <a:extLst>
              <a:ext uri="{FF2B5EF4-FFF2-40B4-BE49-F238E27FC236}">
                <a16:creationId xmlns:a16="http://schemas.microsoft.com/office/drawing/2014/main" id="{20A2FC95-A960-A154-9CD2-7F2B1ACBC977}"/>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ED37D9-295D-4F58-8AE0-5ADAB1F9E514}" type="TxLink">
              <a:rPr lang="en-US" sz="1100" b="0" i="0" u="none" strike="noStrike">
                <a:solidFill>
                  <a:srgbClr val="0F11A7"/>
                </a:solidFill>
                <a:latin typeface="Calibri"/>
                <a:cs typeface="Calibri"/>
              </a:rPr>
              <a:pPr algn="ctr"/>
              <a:t>●</a:t>
            </a:fld>
            <a:endParaRPr lang="en-GB" sz="1100"/>
          </a:p>
        </xdr:txBody>
      </xdr:sp>
    </xdr:grpSp>
    <xdr:clientData/>
  </xdr:twoCellAnchor>
  <xdr:twoCellAnchor editAs="absolute">
    <xdr:from>
      <xdr:col>18</xdr:col>
      <xdr:colOff>444249</xdr:colOff>
      <xdr:row>7</xdr:row>
      <xdr:rowOff>127739</xdr:rowOff>
    </xdr:from>
    <xdr:to>
      <xdr:col>18</xdr:col>
      <xdr:colOff>526053</xdr:colOff>
      <xdr:row>8</xdr:row>
      <xdr:rowOff>37883</xdr:rowOff>
    </xdr:to>
    <xdr:grpSp>
      <xdr:nvGrpSpPr>
        <xdr:cNvPr id="4238" name="Group 4237">
          <a:extLst>
            <a:ext uri="{FF2B5EF4-FFF2-40B4-BE49-F238E27FC236}">
              <a16:creationId xmlns:a16="http://schemas.microsoft.com/office/drawing/2014/main" id="{44198883-B085-2959-25F8-06E45BC68239}"/>
            </a:ext>
          </a:extLst>
        </xdr:cNvPr>
        <xdr:cNvGrpSpPr/>
      </xdr:nvGrpSpPr>
      <xdr:grpSpPr>
        <a:xfrm>
          <a:off x="11849401" y="1403261"/>
          <a:ext cx="81804" cy="92361"/>
          <a:chOff x="9354347" y="3854715"/>
          <a:chExt cx="557213" cy="453497"/>
        </a:xfrm>
      </xdr:grpSpPr>
      <xdr:sp macro="" textlink="'Pivot Tables'!BG7">
        <xdr:nvSpPr>
          <xdr:cNvPr id="4239" name="TextBox 4238">
            <a:extLst>
              <a:ext uri="{FF2B5EF4-FFF2-40B4-BE49-F238E27FC236}">
                <a16:creationId xmlns:a16="http://schemas.microsoft.com/office/drawing/2014/main" id="{9FF03BDA-CBE8-476E-B3DF-120C13F9B037}"/>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E11D0E-7718-4ED7-9527-D0B558CEFC06}" type="TxLink">
              <a:rPr lang="en-US" sz="1100" b="0" i="0" u="none" strike="noStrike">
                <a:solidFill>
                  <a:srgbClr val="C240D8"/>
                </a:solidFill>
                <a:latin typeface="Calibri"/>
                <a:cs typeface="Calibri"/>
              </a:rPr>
              <a:pPr algn="ctr"/>
              <a:t> </a:t>
            </a:fld>
            <a:endParaRPr lang="en-GB" sz="1100"/>
          </a:p>
        </xdr:txBody>
      </xdr:sp>
      <xdr:sp macro="" textlink="'Pivot Tables'!BI7">
        <xdr:nvSpPr>
          <xdr:cNvPr id="4240" name="TextBox 4239">
            <a:extLst>
              <a:ext uri="{FF2B5EF4-FFF2-40B4-BE49-F238E27FC236}">
                <a16:creationId xmlns:a16="http://schemas.microsoft.com/office/drawing/2014/main" id="{B6ABCCD2-9AFC-F66A-60B4-09D19CB38DC1}"/>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ED37D9-295D-4F58-8AE0-5ADAB1F9E514}" type="TxLink">
              <a:rPr lang="en-US" sz="1100" b="0" i="0" u="none" strike="noStrike">
                <a:solidFill>
                  <a:srgbClr val="0F11A7"/>
                </a:solidFill>
                <a:latin typeface="Calibri"/>
                <a:cs typeface="Calibri"/>
              </a:rPr>
              <a:pPr algn="ctr"/>
              <a:t>●</a:t>
            </a:fld>
            <a:endParaRPr lang="en-GB" sz="1100"/>
          </a:p>
        </xdr:txBody>
      </xdr:sp>
    </xdr:grpSp>
    <xdr:clientData/>
  </xdr:twoCellAnchor>
  <xdr:twoCellAnchor editAs="absolute">
    <xdr:from>
      <xdr:col>13</xdr:col>
      <xdr:colOff>517805</xdr:colOff>
      <xdr:row>10</xdr:row>
      <xdr:rowOff>182591</xdr:rowOff>
    </xdr:from>
    <xdr:to>
      <xdr:col>13</xdr:col>
      <xdr:colOff>604372</xdr:colOff>
      <xdr:row>11</xdr:row>
      <xdr:rowOff>76428</xdr:rowOff>
    </xdr:to>
    <xdr:grpSp>
      <xdr:nvGrpSpPr>
        <xdr:cNvPr id="4241" name="Group 4240">
          <a:extLst>
            <a:ext uri="{FF2B5EF4-FFF2-40B4-BE49-F238E27FC236}">
              <a16:creationId xmlns:a16="http://schemas.microsoft.com/office/drawing/2014/main" id="{8BC50E7B-57A0-6A11-9D5A-CFF5FF81EBF6}"/>
            </a:ext>
          </a:extLst>
        </xdr:cNvPr>
        <xdr:cNvGrpSpPr/>
      </xdr:nvGrpSpPr>
      <xdr:grpSpPr>
        <a:xfrm>
          <a:off x="8754860" y="2004765"/>
          <a:ext cx="86567" cy="76054"/>
          <a:chOff x="10052846" y="3129492"/>
          <a:chExt cx="557213" cy="466727"/>
        </a:xfrm>
      </xdr:grpSpPr>
      <xdr:sp macro="" textlink="'Pivot Tables'!BH8">
        <xdr:nvSpPr>
          <xdr:cNvPr id="4242" name="TextBox 4241">
            <a:extLst>
              <a:ext uri="{FF2B5EF4-FFF2-40B4-BE49-F238E27FC236}">
                <a16:creationId xmlns:a16="http://schemas.microsoft.com/office/drawing/2014/main" id="{AC1928F8-A33E-541A-9A2B-A54097EDBA90}"/>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BEFA26-CA93-4403-BCEA-57575E370F59}" type="TxLink">
              <a:rPr lang="en-US" sz="1100" b="0" i="0" u="none" strike="noStrike">
                <a:solidFill>
                  <a:srgbClr val="5A097C"/>
                </a:solidFill>
                <a:latin typeface="Calibri"/>
                <a:cs typeface="Calibri"/>
              </a:rPr>
              <a:pPr algn="ctr"/>
              <a:t> </a:t>
            </a:fld>
            <a:endParaRPr lang="en-GB" sz="1100"/>
          </a:p>
        </xdr:txBody>
      </xdr:sp>
      <xdr:sp macro="" textlink="'Pivot Tables'!BJ8">
        <xdr:nvSpPr>
          <xdr:cNvPr id="4243" name="TextBox 4242">
            <a:extLst>
              <a:ext uri="{FF2B5EF4-FFF2-40B4-BE49-F238E27FC236}">
                <a16:creationId xmlns:a16="http://schemas.microsoft.com/office/drawing/2014/main" id="{073AFCBB-DDA9-CF76-CD3D-FF41D97E8847}"/>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D92083-6A6B-41BF-B583-8C8EB964BE8F}"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13</xdr:col>
      <xdr:colOff>528196</xdr:colOff>
      <xdr:row>11</xdr:row>
      <xdr:rowOff>151418</xdr:rowOff>
    </xdr:from>
    <xdr:to>
      <xdr:col>13</xdr:col>
      <xdr:colOff>614763</xdr:colOff>
      <xdr:row>12</xdr:row>
      <xdr:rowOff>45255</xdr:rowOff>
    </xdr:to>
    <xdr:grpSp>
      <xdr:nvGrpSpPr>
        <xdr:cNvPr id="4244" name="Group 4243">
          <a:extLst>
            <a:ext uri="{FF2B5EF4-FFF2-40B4-BE49-F238E27FC236}">
              <a16:creationId xmlns:a16="http://schemas.microsoft.com/office/drawing/2014/main" id="{1E5AF21B-B12E-B815-5A8C-94F854846AB6}"/>
            </a:ext>
          </a:extLst>
        </xdr:cNvPr>
        <xdr:cNvGrpSpPr/>
      </xdr:nvGrpSpPr>
      <xdr:grpSpPr>
        <a:xfrm>
          <a:off x="8765251" y="2155809"/>
          <a:ext cx="86567" cy="76055"/>
          <a:chOff x="10052846" y="3129492"/>
          <a:chExt cx="557213" cy="466727"/>
        </a:xfrm>
      </xdr:grpSpPr>
      <xdr:sp macro="" textlink="'Pivot Tables'!BH8">
        <xdr:nvSpPr>
          <xdr:cNvPr id="4245" name="TextBox 4244">
            <a:extLst>
              <a:ext uri="{FF2B5EF4-FFF2-40B4-BE49-F238E27FC236}">
                <a16:creationId xmlns:a16="http://schemas.microsoft.com/office/drawing/2014/main" id="{58922F51-08BC-510C-11CF-D70D5F3CFBEC}"/>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BEFA26-CA93-4403-BCEA-57575E370F59}" type="TxLink">
              <a:rPr lang="en-US" sz="1100" b="0" i="0" u="none" strike="noStrike">
                <a:solidFill>
                  <a:srgbClr val="5A097C"/>
                </a:solidFill>
                <a:latin typeface="Calibri"/>
                <a:cs typeface="Calibri"/>
              </a:rPr>
              <a:pPr algn="ctr"/>
              <a:t> </a:t>
            </a:fld>
            <a:endParaRPr lang="en-GB" sz="1100"/>
          </a:p>
        </xdr:txBody>
      </xdr:sp>
      <xdr:sp macro="" textlink="'Pivot Tables'!BJ8">
        <xdr:nvSpPr>
          <xdr:cNvPr id="4246" name="TextBox 4245">
            <a:extLst>
              <a:ext uri="{FF2B5EF4-FFF2-40B4-BE49-F238E27FC236}">
                <a16:creationId xmlns:a16="http://schemas.microsoft.com/office/drawing/2014/main" id="{6E37A751-6B1C-6EBB-6229-807AC4D6188A}"/>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D92083-6A6B-41BF-B583-8C8EB964BE8F}"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13</xdr:col>
      <xdr:colOff>601939</xdr:colOff>
      <xdr:row>10</xdr:row>
      <xdr:rowOff>182422</xdr:rowOff>
    </xdr:from>
    <xdr:to>
      <xdr:col>14</xdr:col>
      <xdr:colOff>42970</xdr:colOff>
      <xdr:row>11</xdr:row>
      <xdr:rowOff>91873</xdr:rowOff>
    </xdr:to>
    <xdr:sp macro="" textlink="'Pivot Tables'!BI8">
      <xdr:nvSpPr>
        <xdr:cNvPr id="4247" name="TextBox 4246">
          <a:extLst>
            <a:ext uri="{FF2B5EF4-FFF2-40B4-BE49-F238E27FC236}">
              <a16:creationId xmlns:a16="http://schemas.microsoft.com/office/drawing/2014/main" id="{62153F08-A545-74FC-BEC1-A92261376CC4}"/>
            </a:ext>
          </a:extLst>
        </xdr:cNvPr>
        <xdr:cNvSpPr txBox="1"/>
      </xdr:nvSpPr>
      <xdr:spPr>
        <a:xfrm>
          <a:off x="8931984" y="2018149"/>
          <a:ext cx="81804" cy="93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AD625D-BF6B-435C-9403-F75193362639}" type="TxLink">
            <a:rPr lang="en-US" sz="1100" b="0" i="0" u="none" strike="noStrike">
              <a:solidFill>
                <a:srgbClr val="0F11A7"/>
              </a:solidFill>
              <a:latin typeface="Calibri"/>
              <a:cs typeface="Calibri"/>
            </a:rPr>
            <a:pPr algn="ctr"/>
            <a:t>●</a:t>
          </a:fld>
          <a:endParaRPr lang="en-GB" sz="1100"/>
        </a:p>
      </xdr:txBody>
    </xdr:sp>
    <xdr:clientData/>
  </xdr:twoCellAnchor>
  <xdr:twoCellAnchor editAs="absolute">
    <xdr:from>
      <xdr:col>14</xdr:col>
      <xdr:colOff>28707</xdr:colOff>
      <xdr:row>10</xdr:row>
      <xdr:rowOff>31754</xdr:rowOff>
    </xdr:from>
    <xdr:to>
      <xdr:col>14</xdr:col>
      <xdr:colOff>110511</xdr:colOff>
      <xdr:row>10</xdr:row>
      <xdr:rowOff>124778</xdr:rowOff>
    </xdr:to>
    <xdr:sp macro="" textlink="'Pivot Tables'!BI8">
      <xdr:nvSpPr>
        <xdr:cNvPr id="4248" name="TextBox 4247">
          <a:extLst>
            <a:ext uri="{FF2B5EF4-FFF2-40B4-BE49-F238E27FC236}">
              <a16:creationId xmlns:a16="http://schemas.microsoft.com/office/drawing/2014/main" id="{C45656A8-97F1-432C-3CF1-C5AD877D30A7}"/>
            </a:ext>
          </a:extLst>
        </xdr:cNvPr>
        <xdr:cNvSpPr txBox="1"/>
      </xdr:nvSpPr>
      <xdr:spPr>
        <a:xfrm>
          <a:off x="8999525" y="1867481"/>
          <a:ext cx="81804" cy="93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AD625D-BF6B-435C-9403-F75193362639}" type="TxLink">
            <a:rPr lang="en-US" sz="1100" b="0" i="0" u="none" strike="noStrike">
              <a:solidFill>
                <a:srgbClr val="0F11A7"/>
              </a:solidFill>
              <a:latin typeface="Calibri"/>
              <a:cs typeface="Calibri"/>
            </a:rPr>
            <a:pPr algn="ctr"/>
            <a:t>●</a:t>
          </a:fld>
          <a:endParaRPr lang="en-GB" sz="1100"/>
        </a:p>
      </xdr:txBody>
    </xdr:sp>
    <xdr:clientData/>
  </xdr:twoCellAnchor>
  <xdr:twoCellAnchor editAs="absolute">
    <xdr:from>
      <xdr:col>14</xdr:col>
      <xdr:colOff>30439</xdr:colOff>
      <xdr:row>11</xdr:row>
      <xdr:rowOff>135663</xdr:rowOff>
    </xdr:from>
    <xdr:to>
      <xdr:col>14</xdr:col>
      <xdr:colOff>112243</xdr:colOff>
      <xdr:row>12</xdr:row>
      <xdr:rowOff>45114</xdr:rowOff>
    </xdr:to>
    <xdr:sp macro="" textlink="'Pivot Tables'!BI8">
      <xdr:nvSpPr>
        <xdr:cNvPr id="4249" name="TextBox 4248">
          <a:extLst>
            <a:ext uri="{FF2B5EF4-FFF2-40B4-BE49-F238E27FC236}">
              <a16:creationId xmlns:a16="http://schemas.microsoft.com/office/drawing/2014/main" id="{84919C74-8390-CDF2-9F1A-4B4DADBAFBAA}"/>
            </a:ext>
          </a:extLst>
        </xdr:cNvPr>
        <xdr:cNvSpPr txBox="1"/>
      </xdr:nvSpPr>
      <xdr:spPr>
        <a:xfrm>
          <a:off x="9001257" y="2154963"/>
          <a:ext cx="81804" cy="93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AD625D-BF6B-435C-9403-F75193362639}" type="TxLink">
            <a:rPr lang="en-US" sz="1100" b="0" i="0" u="none" strike="noStrike">
              <a:solidFill>
                <a:srgbClr val="0F11A7"/>
              </a:solidFill>
              <a:latin typeface="Calibri"/>
              <a:cs typeface="Calibri"/>
            </a:rPr>
            <a:pPr algn="ctr"/>
            <a:t>●</a:t>
          </a:fld>
          <a:endParaRPr lang="en-GB" sz="1100"/>
        </a:p>
      </xdr:txBody>
    </xdr:sp>
    <xdr:clientData/>
  </xdr:twoCellAnchor>
  <xdr:twoCellAnchor editAs="absolute">
    <xdr:from>
      <xdr:col>14</xdr:col>
      <xdr:colOff>36359</xdr:colOff>
      <xdr:row>10</xdr:row>
      <xdr:rowOff>118514</xdr:rowOff>
    </xdr:from>
    <xdr:to>
      <xdr:col>14</xdr:col>
      <xdr:colOff>122926</xdr:colOff>
      <xdr:row>11</xdr:row>
      <xdr:rowOff>12351</xdr:rowOff>
    </xdr:to>
    <xdr:grpSp>
      <xdr:nvGrpSpPr>
        <xdr:cNvPr id="4250" name="Group 4249">
          <a:extLst>
            <a:ext uri="{FF2B5EF4-FFF2-40B4-BE49-F238E27FC236}">
              <a16:creationId xmlns:a16="http://schemas.microsoft.com/office/drawing/2014/main" id="{B36154BB-9E62-BADC-FA00-4997153C4690}"/>
            </a:ext>
          </a:extLst>
        </xdr:cNvPr>
        <xdr:cNvGrpSpPr/>
      </xdr:nvGrpSpPr>
      <xdr:grpSpPr>
        <a:xfrm>
          <a:off x="8907033" y="1940688"/>
          <a:ext cx="86567" cy="76054"/>
          <a:chOff x="10052846" y="3129492"/>
          <a:chExt cx="557213" cy="466727"/>
        </a:xfrm>
      </xdr:grpSpPr>
      <xdr:sp macro="" textlink="'Pivot Tables'!BH8">
        <xdr:nvSpPr>
          <xdr:cNvPr id="4251" name="TextBox 4250">
            <a:extLst>
              <a:ext uri="{FF2B5EF4-FFF2-40B4-BE49-F238E27FC236}">
                <a16:creationId xmlns:a16="http://schemas.microsoft.com/office/drawing/2014/main" id="{643F503F-B62B-4C7B-4FEE-63DE49B13565}"/>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BEFA26-CA93-4403-BCEA-57575E370F59}" type="TxLink">
              <a:rPr lang="en-US" sz="1100" b="0" i="0" u="none" strike="noStrike">
                <a:solidFill>
                  <a:srgbClr val="5A097C"/>
                </a:solidFill>
                <a:latin typeface="Calibri"/>
                <a:cs typeface="Calibri"/>
              </a:rPr>
              <a:pPr algn="ctr"/>
              <a:t> </a:t>
            </a:fld>
            <a:endParaRPr lang="en-GB" sz="1100"/>
          </a:p>
        </xdr:txBody>
      </xdr:sp>
      <xdr:sp macro="" textlink="'Pivot Tables'!BJ8">
        <xdr:nvSpPr>
          <xdr:cNvPr id="4252" name="TextBox 4251">
            <a:extLst>
              <a:ext uri="{FF2B5EF4-FFF2-40B4-BE49-F238E27FC236}">
                <a16:creationId xmlns:a16="http://schemas.microsoft.com/office/drawing/2014/main" id="{6AD530DE-598F-0B26-C102-8D574EBD496E}"/>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D92083-6A6B-41BF-B583-8C8EB964BE8F}"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14</xdr:col>
      <xdr:colOff>102169</xdr:colOff>
      <xdr:row>11</xdr:row>
      <xdr:rowOff>87341</xdr:rowOff>
    </xdr:from>
    <xdr:to>
      <xdr:col>14</xdr:col>
      <xdr:colOff>188736</xdr:colOff>
      <xdr:row>11</xdr:row>
      <xdr:rowOff>164751</xdr:rowOff>
    </xdr:to>
    <xdr:grpSp>
      <xdr:nvGrpSpPr>
        <xdr:cNvPr id="4253" name="Group 4252">
          <a:extLst>
            <a:ext uri="{FF2B5EF4-FFF2-40B4-BE49-F238E27FC236}">
              <a16:creationId xmlns:a16="http://schemas.microsoft.com/office/drawing/2014/main" id="{FF9833B6-24D9-68B4-2FB9-8552040D59E6}"/>
            </a:ext>
          </a:extLst>
        </xdr:cNvPr>
        <xdr:cNvGrpSpPr/>
      </xdr:nvGrpSpPr>
      <xdr:grpSpPr>
        <a:xfrm>
          <a:off x="8972843" y="2091732"/>
          <a:ext cx="86567" cy="77410"/>
          <a:chOff x="10052846" y="3129492"/>
          <a:chExt cx="557213" cy="466727"/>
        </a:xfrm>
      </xdr:grpSpPr>
      <xdr:sp macro="" textlink="'Pivot Tables'!BH8">
        <xdr:nvSpPr>
          <xdr:cNvPr id="4254" name="TextBox 4253">
            <a:extLst>
              <a:ext uri="{FF2B5EF4-FFF2-40B4-BE49-F238E27FC236}">
                <a16:creationId xmlns:a16="http://schemas.microsoft.com/office/drawing/2014/main" id="{D0F7F9CC-4DD0-BB2A-53DF-613AEA483E89}"/>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BEFA26-CA93-4403-BCEA-57575E370F59}" type="TxLink">
              <a:rPr lang="en-US" sz="1100" b="0" i="0" u="none" strike="noStrike">
                <a:solidFill>
                  <a:srgbClr val="5A097C"/>
                </a:solidFill>
                <a:latin typeface="Calibri"/>
                <a:cs typeface="Calibri"/>
              </a:rPr>
              <a:pPr algn="ctr"/>
              <a:t> </a:t>
            </a:fld>
            <a:endParaRPr lang="en-GB" sz="1100"/>
          </a:p>
        </xdr:txBody>
      </xdr:sp>
      <xdr:sp macro="" textlink="'Pivot Tables'!BJ8">
        <xdr:nvSpPr>
          <xdr:cNvPr id="4255" name="TextBox 4254">
            <a:extLst>
              <a:ext uri="{FF2B5EF4-FFF2-40B4-BE49-F238E27FC236}">
                <a16:creationId xmlns:a16="http://schemas.microsoft.com/office/drawing/2014/main" id="{7E3A54B3-4168-4D94-FE56-47FAF9F68655}"/>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D92083-6A6B-41BF-B583-8C8EB964BE8F}"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13</xdr:col>
      <xdr:colOff>602665</xdr:colOff>
      <xdr:row>9</xdr:row>
      <xdr:rowOff>142759</xdr:rowOff>
    </xdr:from>
    <xdr:to>
      <xdr:col>14</xdr:col>
      <xdr:colOff>48459</xdr:colOff>
      <xdr:row>10</xdr:row>
      <xdr:rowOff>36597</xdr:rowOff>
    </xdr:to>
    <xdr:grpSp>
      <xdr:nvGrpSpPr>
        <xdr:cNvPr id="4256" name="Group 4255">
          <a:extLst>
            <a:ext uri="{FF2B5EF4-FFF2-40B4-BE49-F238E27FC236}">
              <a16:creationId xmlns:a16="http://schemas.microsoft.com/office/drawing/2014/main" id="{2DB71257-CC02-DAF0-EA60-F85017C9D7EE}"/>
            </a:ext>
          </a:extLst>
        </xdr:cNvPr>
        <xdr:cNvGrpSpPr/>
      </xdr:nvGrpSpPr>
      <xdr:grpSpPr>
        <a:xfrm>
          <a:off x="8839720" y="1782716"/>
          <a:ext cx="79413" cy="76055"/>
          <a:chOff x="10052846" y="3129492"/>
          <a:chExt cx="557213" cy="466727"/>
        </a:xfrm>
      </xdr:grpSpPr>
      <xdr:sp macro="" textlink="'Pivot Tables'!BH8">
        <xdr:nvSpPr>
          <xdr:cNvPr id="4257" name="TextBox 4256">
            <a:extLst>
              <a:ext uri="{FF2B5EF4-FFF2-40B4-BE49-F238E27FC236}">
                <a16:creationId xmlns:a16="http://schemas.microsoft.com/office/drawing/2014/main" id="{4D5D92E7-CED6-9223-A226-A96763DB15B6}"/>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BEFA26-CA93-4403-BCEA-57575E370F59}" type="TxLink">
              <a:rPr lang="en-US" sz="1100" b="0" i="0" u="none" strike="noStrike">
                <a:solidFill>
                  <a:srgbClr val="5A097C"/>
                </a:solidFill>
                <a:latin typeface="Calibri"/>
                <a:cs typeface="Calibri"/>
              </a:rPr>
              <a:pPr algn="ctr"/>
              <a:t> </a:t>
            </a:fld>
            <a:endParaRPr lang="en-GB" sz="1100"/>
          </a:p>
        </xdr:txBody>
      </xdr:sp>
      <xdr:sp macro="" textlink="'Pivot Tables'!BJ8">
        <xdr:nvSpPr>
          <xdr:cNvPr id="4258" name="TextBox 4257">
            <a:extLst>
              <a:ext uri="{FF2B5EF4-FFF2-40B4-BE49-F238E27FC236}">
                <a16:creationId xmlns:a16="http://schemas.microsoft.com/office/drawing/2014/main" id="{F30B1073-B878-2B9D-6763-CAB5250822C3}"/>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D92083-6A6B-41BF-B583-8C8EB964BE8F}"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14</xdr:col>
      <xdr:colOff>179376</xdr:colOff>
      <xdr:row>11</xdr:row>
      <xdr:rowOff>87173</xdr:rowOff>
    </xdr:from>
    <xdr:to>
      <xdr:col>14</xdr:col>
      <xdr:colOff>261180</xdr:colOff>
      <xdr:row>11</xdr:row>
      <xdr:rowOff>180197</xdr:rowOff>
    </xdr:to>
    <xdr:sp macro="" textlink="'Pivot Tables'!BI8">
      <xdr:nvSpPr>
        <xdr:cNvPr id="4259" name="TextBox 4258">
          <a:extLst>
            <a:ext uri="{FF2B5EF4-FFF2-40B4-BE49-F238E27FC236}">
              <a16:creationId xmlns:a16="http://schemas.microsoft.com/office/drawing/2014/main" id="{060FB09C-EE02-95E7-B3EA-76E94785BD8A}"/>
            </a:ext>
          </a:extLst>
        </xdr:cNvPr>
        <xdr:cNvSpPr txBox="1"/>
      </xdr:nvSpPr>
      <xdr:spPr>
        <a:xfrm>
          <a:off x="9150194" y="2106473"/>
          <a:ext cx="81804" cy="93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AD625D-BF6B-435C-9403-F75193362639}" type="TxLink">
            <a:rPr lang="en-US" sz="1100" b="0" i="0" u="none" strike="noStrike">
              <a:solidFill>
                <a:srgbClr val="0F11A7"/>
              </a:solidFill>
              <a:latin typeface="Calibri"/>
              <a:cs typeface="Calibri"/>
            </a:rPr>
            <a:pPr algn="ctr"/>
            <a:t>●</a:t>
          </a:fld>
          <a:endParaRPr lang="en-GB" sz="1100"/>
        </a:p>
      </xdr:txBody>
    </xdr:sp>
    <xdr:clientData/>
  </xdr:twoCellAnchor>
  <xdr:twoCellAnchor editAs="absolute">
    <xdr:from>
      <xdr:col>8</xdr:col>
      <xdr:colOff>502821</xdr:colOff>
      <xdr:row>9</xdr:row>
      <xdr:rowOff>131204</xdr:rowOff>
    </xdr:from>
    <xdr:to>
      <xdr:col>8</xdr:col>
      <xdr:colOff>584625</xdr:colOff>
      <xdr:row>10</xdr:row>
      <xdr:rowOff>41835</xdr:rowOff>
    </xdr:to>
    <xdr:sp macro="" textlink="'Pivot Tables'!BI9">
      <xdr:nvSpPr>
        <xdr:cNvPr id="4260" name="TextBox 4259">
          <a:extLst>
            <a:ext uri="{FF2B5EF4-FFF2-40B4-BE49-F238E27FC236}">
              <a16:creationId xmlns:a16="http://schemas.microsoft.com/office/drawing/2014/main" id="{1FB14880-930D-B083-ADA8-86A4F9E82128}"/>
            </a:ext>
          </a:extLst>
        </xdr:cNvPr>
        <xdr:cNvSpPr txBox="1"/>
      </xdr:nvSpPr>
      <xdr:spPr>
        <a:xfrm>
          <a:off x="5626055" y="1772747"/>
          <a:ext cx="81804" cy="93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809660-A35D-4F91-9C09-247CD4CAE9B7}" type="TxLink">
            <a:rPr lang="en-US" sz="1100" b="0" i="0" u="none" strike="noStrike">
              <a:solidFill>
                <a:srgbClr val="0F11A7"/>
              </a:solidFill>
              <a:latin typeface="Calibri"/>
              <a:cs typeface="Calibri"/>
            </a:rPr>
            <a:pPr algn="ctr"/>
            <a:t>●</a:t>
          </a:fld>
          <a:endParaRPr lang="en-GB" sz="1100"/>
        </a:p>
      </xdr:txBody>
    </xdr:sp>
    <xdr:clientData/>
  </xdr:twoCellAnchor>
  <xdr:twoCellAnchor editAs="absolute">
    <xdr:from>
      <xdr:col>9</xdr:col>
      <xdr:colOff>33034</xdr:colOff>
      <xdr:row>10</xdr:row>
      <xdr:rowOff>35577</xdr:rowOff>
    </xdr:from>
    <xdr:to>
      <xdr:col>9</xdr:col>
      <xdr:colOff>119601</xdr:colOff>
      <xdr:row>10</xdr:row>
      <xdr:rowOff>111807</xdr:rowOff>
    </xdr:to>
    <xdr:grpSp>
      <xdr:nvGrpSpPr>
        <xdr:cNvPr id="4261" name="Group 4260">
          <a:extLst>
            <a:ext uri="{FF2B5EF4-FFF2-40B4-BE49-F238E27FC236}">
              <a16:creationId xmlns:a16="http://schemas.microsoft.com/office/drawing/2014/main" id="{3FCA82C8-3D3D-AE93-3788-ADAEA0DB86C3}"/>
            </a:ext>
          </a:extLst>
        </xdr:cNvPr>
        <xdr:cNvGrpSpPr/>
      </xdr:nvGrpSpPr>
      <xdr:grpSpPr>
        <a:xfrm>
          <a:off x="5735611" y="1857751"/>
          <a:ext cx="86567" cy="76230"/>
          <a:chOff x="10052846" y="3129492"/>
          <a:chExt cx="557213" cy="466727"/>
        </a:xfrm>
      </xdr:grpSpPr>
      <xdr:sp macro="" textlink="'Pivot Tables'!BH9">
        <xdr:nvSpPr>
          <xdr:cNvPr id="4262" name="TextBox 4261">
            <a:extLst>
              <a:ext uri="{FF2B5EF4-FFF2-40B4-BE49-F238E27FC236}">
                <a16:creationId xmlns:a16="http://schemas.microsoft.com/office/drawing/2014/main" id="{6F33B3A6-E06B-6D28-4A12-A3B8360D7757}"/>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DD6A7F-64DE-4462-B1DD-779176B6F600}" type="TxLink">
              <a:rPr lang="en-US" sz="1100" b="0" i="0" u="none" strike="noStrike">
                <a:solidFill>
                  <a:srgbClr val="5A097C"/>
                </a:solidFill>
                <a:latin typeface="Calibri"/>
                <a:cs typeface="Calibri"/>
              </a:rPr>
              <a:pPr algn="ctr"/>
              <a:t> </a:t>
            </a:fld>
            <a:endParaRPr lang="en-GB" sz="1100"/>
          </a:p>
        </xdr:txBody>
      </xdr:sp>
      <xdr:sp macro="" textlink="'Pivot Tables'!BJ9">
        <xdr:nvSpPr>
          <xdr:cNvPr id="4263" name="TextBox 4262">
            <a:extLst>
              <a:ext uri="{FF2B5EF4-FFF2-40B4-BE49-F238E27FC236}">
                <a16:creationId xmlns:a16="http://schemas.microsoft.com/office/drawing/2014/main" id="{986B8A8B-D9F8-738D-E1FF-7F43C7369C54}"/>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4FEDCB-5B65-4DD0-BB4A-ABE1656684BF}"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8</xdr:col>
      <xdr:colOff>594311</xdr:colOff>
      <xdr:row>10</xdr:row>
      <xdr:rowOff>115494</xdr:rowOff>
    </xdr:from>
    <xdr:to>
      <xdr:col>9</xdr:col>
      <xdr:colOff>41542</xdr:colOff>
      <xdr:row>11</xdr:row>
      <xdr:rowOff>9588</xdr:rowOff>
    </xdr:to>
    <xdr:grpSp>
      <xdr:nvGrpSpPr>
        <xdr:cNvPr id="4264" name="Group 4263">
          <a:extLst>
            <a:ext uri="{FF2B5EF4-FFF2-40B4-BE49-F238E27FC236}">
              <a16:creationId xmlns:a16="http://schemas.microsoft.com/office/drawing/2014/main" id="{212D80F4-AEEC-22C8-60F1-2996392533BC}"/>
            </a:ext>
          </a:extLst>
        </xdr:cNvPr>
        <xdr:cNvGrpSpPr/>
      </xdr:nvGrpSpPr>
      <xdr:grpSpPr>
        <a:xfrm>
          <a:off x="5663268" y="1937668"/>
          <a:ext cx="80851" cy="76311"/>
          <a:chOff x="10052846" y="3129492"/>
          <a:chExt cx="557213" cy="466727"/>
        </a:xfrm>
      </xdr:grpSpPr>
      <xdr:sp macro="" textlink="'Pivot Tables'!BH9">
        <xdr:nvSpPr>
          <xdr:cNvPr id="4265" name="TextBox 4264">
            <a:extLst>
              <a:ext uri="{FF2B5EF4-FFF2-40B4-BE49-F238E27FC236}">
                <a16:creationId xmlns:a16="http://schemas.microsoft.com/office/drawing/2014/main" id="{BD302579-125D-FE8D-00D4-B9716E22C57C}"/>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DD6A7F-64DE-4462-B1DD-779176B6F600}" type="TxLink">
              <a:rPr lang="en-US" sz="1100" b="0" i="0" u="none" strike="noStrike">
                <a:solidFill>
                  <a:srgbClr val="5A097C"/>
                </a:solidFill>
                <a:latin typeface="Calibri"/>
                <a:cs typeface="Calibri"/>
              </a:rPr>
              <a:pPr algn="ctr"/>
              <a:t> </a:t>
            </a:fld>
            <a:endParaRPr lang="en-GB" sz="1100"/>
          </a:p>
        </xdr:txBody>
      </xdr:sp>
      <xdr:sp macro="" textlink="'Pivot Tables'!BJ9">
        <xdr:nvSpPr>
          <xdr:cNvPr id="4266" name="TextBox 4265">
            <a:extLst>
              <a:ext uri="{FF2B5EF4-FFF2-40B4-BE49-F238E27FC236}">
                <a16:creationId xmlns:a16="http://schemas.microsoft.com/office/drawing/2014/main" id="{AC42238C-1020-C9B9-2570-440A489CEA08}"/>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4FEDCB-5B65-4DD0-BB4A-ABE1656684BF}"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9</xdr:col>
      <xdr:colOff>112951</xdr:colOff>
      <xdr:row>9</xdr:row>
      <xdr:rowOff>69031</xdr:rowOff>
    </xdr:from>
    <xdr:to>
      <xdr:col>9</xdr:col>
      <xdr:colOff>199518</xdr:colOff>
      <xdr:row>9</xdr:row>
      <xdr:rowOff>145261</xdr:rowOff>
    </xdr:to>
    <xdr:grpSp>
      <xdr:nvGrpSpPr>
        <xdr:cNvPr id="4267" name="Group 4266">
          <a:extLst>
            <a:ext uri="{FF2B5EF4-FFF2-40B4-BE49-F238E27FC236}">
              <a16:creationId xmlns:a16="http://schemas.microsoft.com/office/drawing/2014/main" id="{14F8E888-62E3-C696-E1C0-82663E4943DB}"/>
            </a:ext>
          </a:extLst>
        </xdr:cNvPr>
        <xdr:cNvGrpSpPr/>
      </xdr:nvGrpSpPr>
      <xdr:grpSpPr>
        <a:xfrm>
          <a:off x="5815528" y="1708988"/>
          <a:ext cx="86567" cy="76230"/>
          <a:chOff x="10052846" y="3129492"/>
          <a:chExt cx="557213" cy="466727"/>
        </a:xfrm>
      </xdr:grpSpPr>
      <xdr:sp macro="" textlink="'Pivot Tables'!BH9">
        <xdr:nvSpPr>
          <xdr:cNvPr id="4268" name="TextBox 4267">
            <a:extLst>
              <a:ext uri="{FF2B5EF4-FFF2-40B4-BE49-F238E27FC236}">
                <a16:creationId xmlns:a16="http://schemas.microsoft.com/office/drawing/2014/main" id="{6F41DBF3-C407-CD0A-C234-808BFB3F9FF8}"/>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DD6A7F-64DE-4462-B1DD-779176B6F600}" type="TxLink">
              <a:rPr lang="en-US" sz="1100" b="0" i="0" u="none" strike="noStrike">
                <a:solidFill>
                  <a:srgbClr val="5A097C"/>
                </a:solidFill>
                <a:latin typeface="Calibri"/>
                <a:cs typeface="Calibri"/>
              </a:rPr>
              <a:pPr algn="ctr"/>
              <a:t> </a:t>
            </a:fld>
            <a:endParaRPr lang="en-GB" sz="1100"/>
          </a:p>
        </xdr:txBody>
      </xdr:sp>
      <xdr:sp macro="" textlink="'Pivot Tables'!BJ9">
        <xdr:nvSpPr>
          <xdr:cNvPr id="4269" name="TextBox 4268">
            <a:extLst>
              <a:ext uri="{FF2B5EF4-FFF2-40B4-BE49-F238E27FC236}">
                <a16:creationId xmlns:a16="http://schemas.microsoft.com/office/drawing/2014/main" id="{DCDEFAB0-D0CE-A4C0-83F9-EBFC1B4B8EFA}"/>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4FEDCB-5B65-4DD0-BB4A-ABE1656684BF}"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8</xdr:col>
      <xdr:colOff>603604</xdr:colOff>
      <xdr:row>9</xdr:row>
      <xdr:rowOff>83900</xdr:rowOff>
    </xdr:from>
    <xdr:to>
      <xdr:col>9</xdr:col>
      <xdr:colOff>50835</xdr:colOff>
      <xdr:row>9</xdr:row>
      <xdr:rowOff>160130</xdr:rowOff>
    </xdr:to>
    <xdr:grpSp>
      <xdr:nvGrpSpPr>
        <xdr:cNvPr id="4270" name="Group 4269">
          <a:extLst>
            <a:ext uri="{FF2B5EF4-FFF2-40B4-BE49-F238E27FC236}">
              <a16:creationId xmlns:a16="http://schemas.microsoft.com/office/drawing/2014/main" id="{6D143131-9E0C-6CC7-BF9B-21DA35D28535}"/>
            </a:ext>
          </a:extLst>
        </xdr:cNvPr>
        <xdr:cNvGrpSpPr/>
      </xdr:nvGrpSpPr>
      <xdr:grpSpPr>
        <a:xfrm>
          <a:off x="5672561" y="1723857"/>
          <a:ext cx="80851" cy="76230"/>
          <a:chOff x="10052846" y="3129492"/>
          <a:chExt cx="557213" cy="466727"/>
        </a:xfrm>
      </xdr:grpSpPr>
      <xdr:sp macro="" textlink="'Pivot Tables'!BH9">
        <xdr:nvSpPr>
          <xdr:cNvPr id="4271" name="TextBox 4270">
            <a:extLst>
              <a:ext uri="{FF2B5EF4-FFF2-40B4-BE49-F238E27FC236}">
                <a16:creationId xmlns:a16="http://schemas.microsoft.com/office/drawing/2014/main" id="{600349AA-95CA-7054-E744-95EFF7BCB691}"/>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DD6A7F-64DE-4462-B1DD-779176B6F600}" type="TxLink">
              <a:rPr lang="en-US" sz="1100" b="0" i="0" u="none" strike="noStrike">
                <a:solidFill>
                  <a:srgbClr val="5A097C"/>
                </a:solidFill>
                <a:latin typeface="Calibri"/>
                <a:cs typeface="Calibri"/>
              </a:rPr>
              <a:pPr algn="ctr"/>
              <a:t> </a:t>
            </a:fld>
            <a:endParaRPr lang="en-GB" sz="1100"/>
          </a:p>
        </xdr:txBody>
      </xdr:sp>
      <xdr:sp macro="" textlink="'Pivot Tables'!BJ9">
        <xdr:nvSpPr>
          <xdr:cNvPr id="4272" name="TextBox 4271">
            <a:extLst>
              <a:ext uri="{FF2B5EF4-FFF2-40B4-BE49-F238E27FC236}">
                <a16:creationId xmlns:a16="http://schemas.microsoft.com/office/drawing/2014/main" id="{61345439-4930-9B53-106F-1AC942977AA6}"/>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4FEDCB-5B65-4DD0-BB4A-ABE1656684BF}"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9</xdr:col>
      <xdr:colOff>28895</xdr:colOff>
      <xdr:row>10</xdr:row>
      <xdr:rowOff>105184</xdr:rowOff>
    </xdr:from>
    <xdr:to>
      <xdr:col>9</xdr:col>
      <xdr:colOff>110699</xdr:colOff>
      <xdr:row>11</xdr:row>
      <xdr:rowOff>15816</xdr:rowOff>
    </xdr:to>
    <xdr:sp macro="" textlink="'Pivot Tables'!BI9">
      <xdr:nvSpPr>
        <xdr:cNvPr id="4273" name="TextBox 4272">
          <a:extLst>
            <a:ext uri="{FF2B5EF4-FFF2-40B4-BE49-F238E27FC236}">
              <a16:creationId xmlns:a16="http://schemas.microsoft.com/office/drawing/2014/main" id="{D07A8509-E09D-FACF-2C84-1CAD7CA2104A}"/>
            </a:ext>
          </a:extLst>
        </xdr:cNvPr>
        <xdr:cNvSpPr txBox="1"/>
      </xdr:nvSpPr>
      <xdr:spPr>
        <a:xfrm>
          <a:off x="5782924" y="1926550"/>
          <a:ext cx="81804" cy="92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809660-A35D-4F91-9C09-247CD4CAE9B7}" type="TxLink">
            <a:rPr lang="en-US" sz="1100" b="0" i="0" u="none" strike="noStrike">
              <a:solidFill>
                <a:srgbClr val="0F11A7"/>
              </a:solidFill>
              <a:latin typeface="Calibri"/>
              <a:cs typeface="Calibri"/>
            </a:rPr>
            <a:pPr algn="ctr"/>
            <a:t>●</a:t>
          </a:fld>
          <a:endParaRPr lang="en-GB" sz="1100"/>
        </a:p>
      </xdr:txBody>
    </xdr:sp>
    <xdr:clientData/>
  </xdr:twoCellAnchor>
  <xdr:twoCellAnchor editAs="absolute">
    <xdr:from>
      <xdr:col>9</xdr:col>
      <xdr:colOff>185012</xdr:colOff>
      <xdr:row>9</xdr:row>
      <xdr:rowOff>133063</xdr:rowOff>
    </xdr:from>
    <xdr:to>
      <xdr:col>9</xdr:col>
      <xdr:colOff>266816</xdr:colOff>
      <xdr:row>10</xdr:row>
      <xdr:rowOff>43694</xdr:rowOff>
    </xdr:to>
    <xdr:sp macro="" textlink="'Pivot Tables'!BI9">
      <xdr:nvSpPr>
        <xdr:cNvPr id="4274" name="TextBox 4273">
          <a:extLst>
            <a:ext uri="{FF2B5EF4-FFF2-40B4-BE49-F238E27FC236}">
              <a16:creationId xmlns:a16="http://schemas.microsoft.com/office/drawing/2014/main" id="{24105B2E-B726-1682-4493-6E8011923D3C}"/>
            </a:ext>
          </a:extLst>
        </xdr:cNvPr>
        <xdr:cNvSpPr txBox="1"/>
      </xdr:nvSpPr>
      <xdr:spPr>
        <a:xfrm>
          <a:off x="5939041" y="1772292"/>
          <a:ext cx="81804" cy="92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809660-A35D-4F91-9C09-247CD4CAE9B7}" type="TxLink">
            <a:rPr lang="en-US" sz="1100" b="0" i="0" u="none" strike="noStrike">
              <a:solidFill>
                <a:srgbClr val="0F11A7"/>
              </a:solidFill>
              <a:latin typeface="Calibri"/>
              <a:cs typeface="Calibri"/>
            </a:rPr>
            <a:pPr algn="ctr"/>
            <a:t>●</a:t>
          </a:fld>
          <a:endParaRPr lang="en-GB" sz="1100"/>
        </a:p>
      </xdr:txBody>
    </xdr:sp>
    <xdr:clientData/>
  </xdr:twoCellAnchor>
  <xdr:twoCellAnchor editAs="absolute">
    <xdr:from>
      <xdr:col>9</xdr:col>
      <xdr:colOff>188729</xdr:colOff>
      <xdr:row>10</xdr:row>
      <xdr:rowOff>101468</xdr:rowOff>
    </xdr:from>
    <xdr:to>
      <xdr:col>9</xdr:col>
      <xdr:colOff>270533</xdr:colOff>
      <xdr:row>11</xdr:row>
      <xdr:rowOff>12100</xdr:rowOff>
    </xdr:to>
    <xdr:sp macro="" textlink="'Pivot Tables'!BI9">
      <xdr:nvSpPr>
        <xdr:cNvPr id="4275" name="TextBox 4274">
          <a:extLst>
            <a:ext uri="{FF2B5EF4-FFF2-40B4-BE49-F238E27FC236}">
              <a16:creationId xmlns:a16="http://schemas.microsoft.com/office/drawing/2014/main" id="{B128BDDB-9BA5-18C7-BF1D-360B2E82057C}"/>
            </a:ext>
          </a:extLst>
        </xdr:cNvPr>
        <xdr:cNvSpPr txBox="1"/>
      </xdr:nvSpPr>
      <xdr:spPr>
        <a:xfrm>
          <a:off x="5942758" y="1922834"/>
          <a:ext cx="81804" cy="92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809660-A35D-4F91-9C09-247CD4CAE9B7}" type="TxLink">
            <a:rPr lang="en-US" sz="1100" b="0" i="0" u="none" strike="noStrike">
              <a:solidFill>
                <a:srgbClr val="0F11A7"/>
              </a:solidFill>
              <a:latin typeface="Calibri"/>
              <a:cs typeface="Calibri"/>
            </a:rPr>
            <a:pPr algn="ctr"/>
            <a:t>●</a:t>
          </a:fld>
          <a:endParaRPr lang="en-GB" sz="1100"/>
        </a:p>
      </xdr:txBody>
    </xdr:sp>
    <xdr:clientData/>
  </xdr:twoCellAnchor>
  <xdr:twoCellAnchor editAs="absolute">
    <xdr:from>
      <xdr:col>8</xdr:col>
      <xdr:colOff>378299</xdr:colOff>
      <xdr:row>10</xdr:row>
      <xdr:rowOff>30844</xdr:rowOff>
    </xdr:from>
    <xdr:to>
      <xdr:col>8</xdr:col>
      <xdr:colOff>460103</xdr:colOff>
      <xdr:row>10</xdr:row>
      <xdr:rowOff>123612</xdr:rowOff>
    </xdr:to>
    <xdr:sp macro="" textlink="'Pivot Tables'!BI9">
      <xdr:nvSpPr>
        <xdr:cNvPr id="4276" name="TextBox 4275">
          <a:extLst>
            <a:ext uri="{FF2B5EF4-FFF2-40B4-BE49-F238E27FC236}">
              <a16:creationId xmlns:a16="http://schemas.microsoft.com/office/drawing/2014/main" id="{2B477650-B902-7869-57B7-F83B83EE4A12}"/>
            </a:ext>
          </a:extLst>
        </xdr:cNvPr>
        <xdr:cNvSpPr txBox="1"/>
      </xdr:nvSpPr>
      <xdr:spPr>
        <a:xfrm>
          <a:off x="5492992" y="1852210"/>
          <a:ext cx="81804" cy="92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809660-A35D-4F91-9C09-247CD4CAE9B7}" type="TxLink">
            <a:rPr lang="en-US" sz="1100" b="0" i="0" u="none" strike="noStrike">
              <a:solidFill>
                <a:srgbClr val="0F11A7"/>
              </a:solidFill>
              <a:latin typeface="Calibri"/>
              <a:cs typeface="Calibri"/>
            </a:rPr>
            <a:pPr algn="ctr"/>
            <a:t>●</a:t>
          </a:fld>
          <a:endParaRPr lang="en-GB" sz="1100"/>
        </a:p>
      </xdr:txBody>
    </xdr:sp>
    <xdr:clientData/>
  </xdr:twoCellAnchor>
  <xdr:twoCellAnchor editAs="absolute">
    <xdr:from>
      <xdr:col>8</xdr:col>
      <xdr:colOff>517689</xdr:colOff>
      <xdr:row>11</xdr:row>
      <xdr:rowOff>1108</xdr:rowOff>
    </xdr:from>
    <xdr:to>
      <xdr:col>8</xdr:col>
      <xdr:colOff>599493</xdr:colOff>
      <xdr:row>11</xdr:row>
      <xdr:rowOff>93876</xdr:rowOff>
    </xdr:to>
    <xdr:sp macro="" textlink="'Pivot Tables'!BI9">
      <xdr:nvSpPr>
        <xdr:cNvPr id="4277" name="TextBox 4276">
          <a:extLst>
            <a:ext uri="{FF2B5EF4-FFF2-40B4-BE49-F238E27FC236}">
              <a16:creationId xmlns:a16="http://schemas.microsoft.com/office/drawing/2014/main" id="{6DF459AD-42A7-6562-8DB5-3BB718E2B7D4}"/>
            </a:ext>
          </a:extLst>
        </xdr:cNvPr>
        <xdr:cNvSpPr txBox="1"/>
      </xdr:nvSpPr>
      <xdr:spPr>
        <a:xfrm>
          <a:off x="5632382" y="2004610"/>
          <a:ext cx="81804" cy="92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809660-A35D-4F91-9C09-247CD4CAE9B7}" type="TxLink">
            <a:rPr lang="en-US" sz="1100" b="0" i="0" u="none" strike="noStrike">
              <a:solidFill>
                <a:srgbClr val="0F11A7"/>
              </a:solidFill>
              <a:latin typeface="Calibri"/>
              <a:cs typeface="Calibri"/>
            </a:rPr>
            <a:pPr algn="ctr"/>
            <a:t>●</a:t>
          </a:fld>
          <a:endParaRPr lang="en-GB" sz="1100"/>
        </a:p>
      </xdr:txBody>
    </xdr:sp>
    <xdr:clientData/>
  </xdr:twoCellAnchor>
  <xdr:twoCellAnchor editAs="absolute">
    <xdr:from>
      <xdr:col>9</xdr:col>
      <xdr:colOff>328541</xdr:colOff>
      <xdr:row>9</xdr:row>
      <xdr:rowOff>134080</xdr:rowOff>
    </xdr:from>
    <xdr:to>
      <xdr:col>9</xdr:col>
      <xdr:colOff>415108</xdr:colOff>
      <xdr:row>10</xdr:row>
      <xdr:rowOff>28173</xdr:rowOff>
    </xdr:to>
    <xdr:grpSp>
      <xdr:nvGrpSpPr>
        <xdr:cNvPr id="4278" name="Group 4277">
          <a:extLst>
            <a:ext uri="{FF2B5EF4-FFF2-40B4-BE49-F238E27FC236}">
              <a16:creationId xmlns:a16="http://schemas.microsoft.com/office/drawing/2014/main" id="{3D80AEF5-AB9D-F6D4-8390-47ACD7A5430A}"/>
            </a:ext>
          </a:extLst>
        </xdr:cNvPr>
        <xdr:cNvGrpSpPr/>
      </xdr:nvGrpSpPr>
      <xdr:grpSpPr>
        <a:xfrm>
          <a:off x="6031118" y="1774037"/>
          <a:ext cx="86567" cy="76310"/>
          <a:chOff x="10052846" y="3129492"/>
          <a:chExt cx="557213" cy="466727"/>
        </a:xfrm>
      </xdr:grpSpPr>
      <xdr:sp macro="" textlink="'Pivot Tables'!BH9">
        <xdr:nvSpPr>
          <xdr:cNvPr id="4279" name="TextBox 4278">
            <a:extLst>
              <a:ext uri="{FF2B5EF4-FFF2-40B4-BE49-F238E27FC236}">
                <a16:creationId xmlns:a16="http://schemas.microsoft.com/office/drawing/2014/main" id="{953864F1-584D-1228-0C9A-ACA610B05875}"/>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DD6A7F-64DE-4462-B1DD-779176B6F600}" type="TxLink">
              <a:rPr lang="en-US" sz="1100" b="0" i="0" u="none" strike="noStrike">
                <a:solidFill>
                  <a:srgbClr val="5A097C"/>
                </a:solidFill>
                <a:latin typeface="Calibri"/>
                <a:cs typeface="Calibri"/>
              </a:rPr>
              <a:pPr algn="ctr"/>
              <a:t> </a:t>
            </a:fld>
            <a:endParaRPr lang="en-GB" sz="1100"/>
          </a:p>
        </xdr:txBody>
      </xdr:sp>
      <xdr:sp macro="" textlink="'Pivot Tables'!BJ9">
        <xdr:nvSpPr>
          <xdr:cNvPr id="4280" name="TextBox 4279">
            <a:extLst>
              <a:ext uri="{FF2B5EF4-FFF2-40B4-BE49-F238E27FC236}">
                <a16:creationId xmlns:a16="http://schemas.microsoft.com/office/drawing/2014/main" id="{19E8CE45-1BF2-4E6C-F761-9BACF0F37687}"/>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4FEDCB-5B65-4DD0-BB4A-ABE1656684BF}"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8</xdr:col>
      <xdr:colOff>443770</xdr:colOff>
      <xdr:row>10</xdr:row>
      <xdr:rowOff>113636</xdr:rowOff>
    </xdr:from>
    <xdr:to>
      <xdr:col>8</xdr:col>
      <xdr:colOff>530337</xdr:colOff>
      <xdr:row>11</xdr:row>
      <xdr:rowOff>7730</xdr:rowOff>
    </xdr:to>
    <xdr:grpSp>
      <xdr:nvGrpSpPr>
        <xdr:cNvPr id="4281" name="Group 4280">
          <a:extLst>
            <a:ext uri="{FF2B5EF4-FFF2-40B4-BE49-F238E27FC236}">
              <a16:creationId xmlns:a16="http://schemas.microsoft.com/office/drawing/2014/main" id="{89734FEE-F49F-DFDF-3201-EF7F648FA3D0}"/>
            </a:ext>
          </a:extLst>
        </xdr:cNvPr>
        <xdr:cNvGrpSpPr/>
      </xdr:nvGrpSpPr>
      <xdr:grpSpPr>
        <a:xfrm>
          <a:off x="5512727" y="1935810"/>
          <a:ext cx="86567" cy="76311"/>
          <a:chOff x="10052846" y="3129492"/>
          <a:chExt cx="557213" cy="466727"/>
        </a:xfrm>
      </xdr:grpSpPr>
      <xdr:sp macro="" textlink="'Pivot Tables'!BH9">
        <xdr:nvSpPr>
          <xdr:cNvPr id="4282" name="TextBox 4281">
            <a:extLst>
              <a:ext uri="{FF2B5EF4-FFF2-40B4-BE49-F238E27FC236}">
                <a16:creationId xmlns:a16="http://schemas.microsoft.com/office/drawing/2014/main" id="{04556827-7243-6475-3CD1-DC0B92FF2669}"/>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DD6A7F-64DE-4462-B1DD-779176B6F600}" type="TxLink">
              <a:rPr lang="en-US" sz="1100" b="0" i="0" u="none" strike="noStrike">
                <a:solidFill>
                  <a:srgbClr val="5A097C"/>
                </a:solidFill>
                <a:latin typeface="Calibri"/>
                <a:cs typeface="Calibri"/>
              </a:rPr>
              <a:pPr algn="ctr"/>
              <a:t> </a:t>
            </a:fld>
            <a:endParaRPr lang="en-GB" sz="1100"/>
          </a:p>
        </xdr:txBody>
      </xdr:sp>
      <xdr:sp macro="" textlink="'Pivot Tables'!BJ9">
        <xdr:nvSpPr>
          <xdr:cNvPr id="4283" name="TextBox 4282">
            <a:extLst>
              <a:ext uri="{FF2B5EF4-FFF2-40B4-BE49-F238E27FC236}">
                <a16:creationId xmlns:a16="http://schemas.microsoft.com/office/drawing/2014/main" id="{640CEFE6-4EA9-7CB6-6418-ACB8244EAF28}"/>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4FEDCB-5B65-4DD0-BB4A-ABE1656684BF}"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8</xdr:col>
      <xdr:colOff>365712</xdr:colOff>
      <xdr:row>9</xdr:row>
      <xdr:rowOff>141515</xdr:rowOff>
    </xdr:from>
    <xdr:to>
      <xdr:col>8</xdr:col>
      <xdr:colOff>452279</xdr:colOff>
      <xdr:row>10</xdr:row>
      <xdr:rowOff>35608</xdr:rowOff>
    </xdr:to>
    <xdr:grpSp>
      <xdr:nvGrpSpPr>
        <xdr:cNvPr id="4284" name="Group 4283">
          <a:extLst>
            <a:ext uri="{FF2B5EF4-FFF2-40B4-BE49-F238E27FC236}">
              <a16:creationId xmlns:a16="http://schemas.microsoft.com/office/drawing/2014/main" id="{821F5E78-08FE-57D9-CE5C-FF274AFB1976}"/>
            </a:ext>
          </a:extLst>
        </xdr:cNvPr>
        <xdr:cNvGrpSpPr/>
      </xdr:nvGrpSpPr>
      <xdr:grpSpPr>
        <a:xfrm>
          <a:off x="5434669" y="1781472"/>
          <a:ext cx="86567" cy="76310"/>
          <a:chOff x="10052846" y="3129492"/>
          <a:chExt cx="557213" cy="466727"/>
        </a:xfrm>
      </xdr:grpSpPr>
      <xdr:sp macro="" textlink="'Pivot Tables'!BH9">
        <xdr:nvSpPr>
          <xdr:cNvPr id="4285" name="TextBox 4284">
            <a:extLst>
              <a:ext uri="{FF2B5EF4-FFF2-40B4-BE49-F238E27FC236}">
                <a16:creationId xmlns:a16="http://schemas.microsoft.com/office/drawing/2014/main" id="{E5FD2A90-46CD-95B2-B5E6-195445D26A6C}"/>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DD6A7F-64DE-4462-B1DD-779176B6F600}" type="TxLink">
              <a:rPr lang="en-US" sz="1100" b="0" i="0" u="none" strike="noStrike">
                <a:solidFill>
                  <a:srgbClr val="5A097C"/>
                </a:solidFill>
                <a:latin typeface="Calibri"/>
                <a:cs typeface="Calibri"/>
              </a:rPr>
              <a:pPr algn="ctr"/>
              <a:t> </a:t>
            </a:fld>
            <a:endParaRPr lang="en-GB" sz="1100"/>
          </a:p>
        </xdr:txBody>
      </xdr:sp>
      <xdr:sp macro="" textlink="'Pivot Tables'!BJ9">
        <xdr:nvSpPr>
          <xdr:cNvPr id="4286" name="TextBox 4285">
            <a:extLst>
              <a:ext uri="{FF2B5EF4-FFF2-40B4-BE49-F238E27FC236}">
                <a16:creationId xmlns:a16="http://schemas.microsoft.com/office/drawing/2014/main" id="{5CE19F29-4ACB-5EE2-2048-859BA4689912}"/>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4FEDCB-5B65-4DD0-BB4A-ABE1656684BF}"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9</xdr:col>
      <xdr:colOff>109234</xdr:colOff>
      <xdr:row>11</xdr:row>
      <xdr:rowOff>9559</xdr:rowOff>
    </xdr:from>
    <xdr:to>
      <xdr:col>9</xdr:col>
      <xdr:colOff>195801</xdr:colOff>
      <xdr:row>11</xdr:row>
      <xdr:rowOff>85789</xdr:rowOff>
    </xdr:to>
    <xdr:grpSp>
      <xdr:nvGrpSpPr>
        <xdr:cNvPr id="4287" name="Group 4286">
          <a:extLst>
            <a:ext uri="{FF2B5EF4-FFF2-40B4-BE49-F238E27FC236}">
              <a16:creationId xmlns:a16="http://schemas.microsoft.com/office/drawing/2014/main" id="{BFD37620-9C9F-B4D9-1A5A-9706493783DB}"/>
            </a:ext>
          </a:extLst>
        </xdr:cNvPr>
        <xdr:cNvGrpSpPr/>
      </xdr:nvGrpSpPr>
      <xdr:grpSpPr>
        <a:xfrm>
          <a:off x="5811811" y="2013950"/>
          <a:ext cx="86567" cy="76230"/>
          <a:chOff x="10052846" y="3129492"/>
          <a:chExt cx="557213" cy="466727"/>
        </a:xfrm>
      </xdr:grpSpPr>
      <xdr:sp macro="" textlink="'Pivot Tables'!BH9">
        <xdr:nvSpPr>
          <xdr:cNvPr id="4288" name="TextBox 4287">
            <a:extLst>
              <a:ext uri="{FF2B5EF4-FFF2-40B4-BE49-F238E27FC236}">
                <a16:creationId xmlns:a16="http://schemas.microsoft.com/office/drawing/2014/main" id="{F326DF05-A0DC-BC25-F814-89064BC03F60}"/>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DD6A7F-64DE-4462-B1DD-779176B6F600}" type="TxLink">
              <a:rPr lang="en-US" sz="1100" b="0" i="0" u="none" strike="noStrike">
                <a:solidFill>
                  <a:srgbClr val="5A097C"/>
                </a:solidFill>
                <a:latin typeface="Calibri"/>
                <a:cs typeface="Calibri"/>
              </a:rPr>
              <a:pPr algn="ctr"/>
              <a:t> </a:t>
            </a:fld>
            <a:endParaRPr lang="en-GB" sz="1100"/>
          </a:p>
        </xdr:txBody>
      </xdr:sp>
      <xdr:sp macro="" textlink="'Pivot Tables'!BJ9">
        <xdr:nvSpPr>
          <xdr:cNvPr id="4289" name="TextBox 4288">
            <a:extLst>
              <a:ext uri="{FF2B5EF4-FFF2-40B4-BE49-F238E27FC236}">
                <a16:creationId xmlns:a16="http://schemas.microsoft.com/office/drawing/2014/main" id="{2B7E1406-159A-8BD4-DEB5-B44009E7E9C4}"/>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4FEDCB-5B65-4DD0-BB4A-ABE1656684BF}"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9</xdr:col>
      <xdr:colOff>637059</xdr:colOff>
      <xdr:row>14</xdr:row>
      <xdr:rowOff>143373</xdr:rowOff>
    </xdr:from>
    <xdr:to>
      <xdr:col>10</xdr:col>
      <xdr:colOff>84289</xdr:colOff>
      <xdr:row>15</xdr:row>
      <xdr:rowOff>37466</xdr:rowOff>
    </xdr:to>
    <xdr:grpSp>
      <xdr:nvGrpSpPr>
        <xdr:cNvPr id="4290" name="Group 4289">
          <a:extLst>
            <a:ext uri="{FF2B5EF4-FFF2-40B4-BE49-F238E27FC236}">
              <a16:creationId xmlns:a16="http://schemas.microsoft.com/office/drawing/2014/main" id="{47EBAAD4-941A-18C5-44E7-64D246FC8484}"/>
            </a:ext>
          </a:extLst>
        </xdr:cNvPr>
        <xdr:cNvGrpSpPr/>
      </xdr:nvGrpSpPr>
      <xdr:grpSpPr>
        <a:xfrm>
          <a:off x="6334874" y="2694416"/>
          <a:ext cx="85611" cy="76311"/>
          <a:chOff x="10052846" y="3129492"/>
          <a:chExt cx="557213" cy="466727"/>
        </a:xfrm>
      </xdr:grpSpPr>
      <xdr:sp macro="" textlink="'Pivot Tables'!BH6">
        <xdr:nvSpPr>
          <xdr:cNvPr id="4291" name="TextBox 4290">
            <a:extLst>
              <a:ext uri="{FF2B5EF4-FFF2-40B4-BE49-F238E27FC236}">
                <a16:creationId xmlns:a16="http://schemas.microsoft.com/office/drawing/2014/main" id="{6349ECC7-07E8-3FD2-3BF7-9F12E7F50E6F}"/>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787883-474D-438B-9337-6B9D664BDD54}" type="TxLink">
              <a:rPr lang="en-US" sz="1100" b="0" i="0" u="none" strike="noStrike">
                <a:solidFill>
                  <a:srgbClr val="5A097C"/>
                </a:solidFill>
                <a:latin typeface="Calibri"/>
                <a:cs typeface="Calibri"/>
              </a:rPr>
              <a:pPr algn="ctr"/>
              <a:t> </a:t>
            </a:fld>
            <a:endParaRPr lang="en-GB" sz="1100"/>
          </a:p>
        </xdr:txBody>
      </xdr:sp>
      <xdr:sp macro="" textlink="'Pivot Tables'!BJ6">
        <xdr:nvSpPr>
          <xdr:cNvPr id="4292" name="TextBox 4291">
            <a:extLst>
              <a:ext uri="{FF2B5EF4-FFF2-40B4-BE49-F238E27FC236}">
                <a16:creationId xmlns:a16="http://schemas.microsoft.com/office/drawing/2014/main" id="{15B332FA-D8AE-7C90-EBDD-96871C279E25}"/>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497F04-1EED-45BE-808C-A76F9AA16BF1}"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9</xdr:col>
      <xdr:colOff>567560</xdr:colOff>
      <xdr:row>14</xdr:row>
      <xdr:rowOff>71330</xdr:rowOff>
    </xdr:from>
    <xdr:to>
      <xdr:col>10</xdr:col>
      <xdr:colOff>14942</xdr:colOff>
      <xdr:row>14</xdr:row>
      <xdr:rowOff>149322</xdr:rowOff>
    </xdr:to>
    <xdr:grpSp>
      <xdr:nvGrpSpPr>
        <xdr:cNvPr id="4294" name="Group 4293">
          <a:extLst>
            <a:ext uri="{FF2B5EF4-FFF2-40B4-BE49-F238E27FC236}">
              <a16:creationId xmlns:a16="http://schemas.microsoft.com/office/drawing/2014/main" id="{646B9B9A-4EE3-7811-B08A-F12041125A8F}"/>
            </a:ext>
          </a:extLst>
        </xdr:cNvPr>
        <xdr:cNvGrpSpPr/>
      </xdr:nvGrpSpPr>
      <xdr:grpSpPr>
        <a:xfrm>
          <a:off x="6270137" y="2622373"/>
          <a:ext cx="81001" cy="77992"/>
          <a:chOff x="10052846" y="3129492"/>
          <a:chExt cx="557213" cy="466727"/>
        </a:xfrm>
      </xdr:grpSpPr>
      <xdr:sp macro="" textlink="'Pivot Tables'!BH6">
        <xdr:nvSpPr>
          <xdr:cNvPr id="4295" name="TextBox 4294">
            <a:extLst>
              <a:ext uri="{FF2B5EF4-FFF2-40B4-BE49-F238E27FC236}">
                <a16:creationId xmlns:a16="http://schemas.microsoft.com/office/drawing/2014/main" id="{A2976F47-89E8-0A2C-20DC-8EDB38BE6590}"/>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4A1098-3CA6-4CCD-91EF-F3564F10FDEB}" type="TxLink">
              <a:rPr lang="en-US" sz="1100" b="0" i="0" u="none" strike="noStrike">
                <a:solidFill>
                  <a:srgbClr val="5A097C"/>
                </a:solidFill>
                <a:latin typeface="Calibri"/>
                <a:cs typeface="Calibri"/>
              </a:rPr>
              <a:pPr algn="ctr"/>
              <a:t> </a:t>
            </a:fld>
            <a:endParaRPr lang="en-GB" sz="1100"/>
          </a:p>
        </xdr:txBody>
      </xdr:sp>
      <xdr:sp macro="" textlink="'Pivot Tables'!BJ6">
        <xdr:nvSpPr>
          <xdr:cNvPr id="4296" name="TextBox 4295">
            <a:extLst>
              <a:ext uri="{FF2B5EF4-FFF2-40B4-BE49-F238E27FC236}">
                <a16:creationId xmlns:a16="http://schemas.microsoft.com/office/drawing/2014/main" id="{DFE4229C-1845-ED69-9207-4E58C84F176B}"/>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CC753E-FC0E-4F7F-B53C-FFDB7ABF6388}"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10</xdr:col>
      <xdr:colOff>82089</xdr:colOff>
      <xdr:row>14</xdr:row>
      <xdr:rowOff>66842</xdr:rowOff>
    </xdr:from>
    <xdr:to>
      <xdr:col>10</xdr:col>
      <xdr:colOff>161367</xdr:colOff>
      <xdr:row>14</xdr:row>
      <xdr:rowOff>166429</xdr:rowOff>
    </xdr:to>
    <xdr:grpSp>
      <xdr:nvGrpSpPr>
        <xdr:cNvPr id="4297" name="Group 4296">
          <a:extLst>
            <a:ext uri="{FF2B5EF4-FFF2-40B4-BE49-F238E27FC236}">
              <a16:creationId xmlns:a16="http://schemas.microsoft.com/office/drawing/2014/main" id="{8067DB12-F18F-4837-CB7B-2E3C8D47833B}"/>
            </a:ext>
          </a:extLst>
        </xdr:cNvPr>
        <xdr:cNvGrpSpPr/>
      </xdr:nvGrpSpPr>
      <xdr:grpSpPr>
        <a:xfrm>
          <a:off x="6418285" y="2617885"/>
          <a:ext cx="79278" cy="99587"/>
          <a:chOff x="9354347" y="3854715"/>
          <a:chExt cx="557213" cy="453497"/>
        </a:xfrm>
      </xdr:grpSpPr>
      <xdr:sp macro="" textlink="'Pivot Tables'!BG6">
        <xdr:nvSpPr>
          <xdr:cNvPr id="4298" name="TextBox 4297">
            <a:extLst>
              <a:ext uri="{FF2B5EF4-FFF2-40B4-BE49-F238E27FC236}">
                <a16:creationId xmlns:a16="http://schemas.microsoft.com/office/drawing/2014/main" id="{C7C6AE97-1029-594F-B0BD-BC936DD662D7}"/>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7D3585-0AF6-4450-BD05-5D1CC43BCBF7}" type="TxLink">
              <a:rPr lang="en-US" sz="1100" b="0" i="0" u="none" strike="noStrike">
                <a:solidFill>
                  <a:srgbClr val="C240D8"/>
                </a:solidFill>
                <a:latin typeface="Calibri"/>
                <a:cs typeface="Calibri"/>
              </a:rPr>
              <a:pPr algn="ctr"/>
              <a:t> </a:t>
            </a:fld>
            <a:endParaRPr lang="en-GB" sz="1100"/>
          </a:p>
        </xdr:txBody>
      </xdr:sp>
      <xdr:sp macro="" textlink="'Pivot Tables'!BI6">
        <xdr:nvSpPr>
          <xdr:cNvPr id="4299" name="TextBox 4298">
            <a:extLst>
              <a:ext uri="{FF2B5EF4-FFF2-40B4-BE49-F238E27FC236}">
                <a16:creationId xmlns:a16="http://schemas.microsoft.com/office/drawing/2014/main" id="{F0E2B6B3-1BF0-1364-15F8-8B6BC48BEFFA}"/>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F38AA52-A30E-481A-99AC-387BA0F80D9E}" type="TxLink">
              <a:rPr lang="en-US" sz="1100" b="0" i="0" u="none" strike="noStrike">
                <a:solidFill>
                  <a:srgbClr val="0F11A7"/>
                </a:solidFill>
                <a:latin typeface="Calibri"/>
                <a:cs typeface="Calibri"/>
              </a:rPr>
              <a:pPr algn="ctr"/>
              <a:t>●</a:t>
            </a:fld>
            <a:endParaRPr lang="en-GB" sz="1100"/>
          </a:p>
        </xdr:txBody>
      </xdr:sp>
    </xdr:grpSp>
    <xdr:clientData/>
  </xdr:twoCellAnchor>
  <xdr:twoCellAnchor editAs="absolute">
    <xdr:from>
      <xdr:col>10</xdr:col>
      <xdr:colOff>10202</xdr:colOff>
      <xdr:row>13</xdr:row>
      <xdr:rowOff>86970</xdr:rowOff>
    </xdr:from>
    <xdr:to>
      <xdr:col>10</xdr:col>
      <xdr:colOff>89480</xdr:colOff>
      <xdr:row>14</xdr:row>
      <xdr:rowOff>3965</xdr:rowOff>
    </xdr:to>
    <xdr:grpSp>
      <xdr:nvGrpSpPr>
        <xdr:cNvPr id="4300" name="Group 4299">
          <a:extLst>
            <a:ext uri="{FF2B5EF4-FFF2-40B4-BE49-F238E27FC236}">
              <a16:creationId xmlns:a16="http://schemas.microsoft.com/office/drawing/2014/main" id="{2F1907FC-6C66-24D7-B43E-96937AE16553}"/>
            </a:ext>
          </a:extLst>
        </xdr:cNvPr>
        <xdr:cNvGrpSpPr/>
      </xdr:nvGrpSpPr>
      <xdr:grpSpPr>
        <a:xfrm>
          <a:off x="6346398" y="2455796"/>
          <a:ext cx="79278" cy="99212"/>
          <a:chOff x="9354347" y="3854715"/>
          <a:chExt cx="557213" cy="453497"/>
        </a:xfrm>
      </xdr:grpSpPr>
      <xdr:sp macro="" textlink="'Pivot Tables'!BG6">
        <xdr:nvSpPr>
          <xdr:cNvPr id="4301" name="TextBox 4300">
            <a:extLst>
              <a:ext uri="{FF2B5EF4-FFF2-40B4-BE49-F238E27FC236}">
                <a16:creationId xmlns:a16="http://schemas.microsoft.com/office/drawing/2014/main" id="{18B9B645-41D5-CDCF-F461-6A1DA5DD3714}"/>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7D3585-0AF6-4450-BD05-5D1CC43BCBF7}" type="TxLink">
              <a:rPr lang="en-US" sz="1100" b="0" i="0" u="none" strike="noStrike">
                <a:solidFill>
                  <a:srgbClr val="C240D8"/>
                </a:solidFill>
                <a:latin typeface="Calibri"/>
                <a:cs typeface="Calibri"/>
              </a:rPr>
              <a:pPr algn="ctr"/>
              <a:t> </a:t>
            </a:fld>
            <a:endParaRPr lang="en-GB" sz="1100"/>
          </a:p>
        </xdr:txBody>
      </xdr:sp>
      <xdr:sp macro="" textlink="'Pivot Tables'!BI6">
        <xdr:nvSpPr>
          <xdr:cNvPr id="4302" name="TextBox 4301">
            <a:extLst>
              <a:ext uri="{FF2B5EF4-FFF2-40B4-BE49-F238E27FC236}">
                <a16:creationId xmlns:a16="http://schemas.microsoft.com/office/drawing/2014/main" id="{6CE59A71-0F53-AB05-D4A1-E9EE9CC600CB}"/>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F38AA52-A30E-481A-99AC-387BA0F80D9E}" type="TxLink">
              <a:rPr lang="en-US" sz="1100" b="0" i="0" u="none" strike="noStrike">
                <a:solidFill>
                  <a:srgbClr val="0F11A7"/>
                </a:solidFill>
                <a:latin typeface="Calibri"/>
                <a:cs typeface="Calibri"/>
              </a:rPr>
              <a:pPr algn="ctr"/>
              <a:t>●</a:t>
            </a:fld>
            <a:endParaRPr lang="en-GB" sz="1100"/>
          </a:p>
        </xdr:txBody>
      </xdr:sp>
    </xdr:grpSp>
    <xdr:clientData/>
  </xdr:twoCellAnchor>
  <xdr:twoCellAnchor editAs="absolute">
    <xdr:from>
      <xdr:col>10</xdr:col>
      <xdr:colOff>235926</xdr:colOff>
      <xdr:row>13</xdr:row>
      <xdr:rowOff>163170</xdr:rowOff>
    </xdr:from>
    <xdr:to>
      <xdr:col>10</xdr:col>
      <xdr:colOff>315204</xdr:colOff>
      <xdr:row>14</xdr:row>
      <xdr:rowOff>80165</xdr:rowOff>
    </xdr:to>
    <xdr:grpSp>
      <xdr:nvGrpSpPr>
        <xdr:cNvPr id="4303" name="Group 4302">
          <a:extLst>
            <a:ext uri="{FF2B5EF4-FFF2-40B4-BE49-F238E27FC236}">
              <a16:creationId xmlns:a16="http://schemas.microsoft.com/office/drawing/2014/main" id="{4B33F199-E86B-3273-71CE-B828F81A7BB7}"/>
            </a:ext>
          </a:extLst>
        </xdr:cNvPr>
        <xdr:cNvGrpSpPr/>
      </xdr:nvGrpSpPr>
      <xdr:grpSpPr>
        <a:xfrm>
          <a:off x="6572122" y="2531996"/>
          <a:ext cx="79278" cy="99212"/>
          <a:chOff x="9354347" y="3854715"/>
          <a:chExt cx="557213" cy="453497"/>
        </a:xfrm>
      </xdr:grpSpPr>
      <xdr:sp macro="" textlink="'Pivot Tables'!BG6">
        <xdr:nvSpPr>
          <xdr:cNvPr id="4304" name="TextBox 4303">
            <a:extLst>
              <a:ext uri="{FF2B5EF4-FFF2-40B4-BE49-F238E27FC236}">
                <a16:creationId xmlns:a16="http://schemas.microsoft.com/office/drawing/2014/main" id="{97F952C6-C55E-AACF-0696-68E0A30A641D}"/>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7D3585-0AF6-4450-BD05-5D1CC43BCBF7}" type="TxLink">
              <a:rPr lang="en-US" sz="1100" b="0" i="0" u="none" strike="noStrike">
                <a:solidFill>
                  <a:srgbClr val="C240D8"/>
                </a:solidFill>
                <a:latin typeface="Calibri"/>
                <a:cs typeface="Calibri"/>
              </a:rPr>
              <a:pPr algn="ctr"/>
              <a:t> </a:t>
            </a:fld>
            <a:endParaRPr lang="en-GB" sz="1100"/>
          </a:p>
        </xdr:txBody>
      </xdr:sp>
      <xdr:sp macro="" textlink="'Pivot Tables'!BI6">
        <xdr:nvSpPr>
          <xdr:cNvPr id="4305" name="TextBox 4304">
            <a:extLst>
              <a:ext uri="{FF2B5EF4-FFF2-40B4-BE49-F238E27FC236}">
                <a16:creationId xmlns:a16="http://schemas.microsoft.com/office/drawing/2014/main" id="{3400D6F3-D4D4-9847-E1C6-8E7AA3FB0296}"/>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F38AA52-A30E-481A-99AC-387BA0F80D9E}" type="TxLink">
              <a:rPr lang="en-US" sz="1100" b="0" i="0" u="none" strike="noStrike">
                <a:solidFill>
                  <a:srgbClr val="0F11A7"/>
                </a:solidFill>
                <a:latin typeface="Calibri"/>
                <a:cs typeface="Calibri"/>
              </a:rPr>
              <a:pPr algn="ctr"/>
              <a:t>●</a:t>
            </a:fld>
            <a:endParaRPr lang="en-GB" sz="1100"/>
          </a:p>
        </xdr:txBody>
      </xdr:sp>
    </xdr:grpSp>
    <xdr:clientData/>
  </xdr:twoCellAnchor>
  <xdr:twoCellAnchor editAs="absolute">
    <xdr:from>
      <xdr:col>9</xdr:col>
      <xdr:colOff>576670</xdr:colOff>
      <xdr:row>15</xdr:row>
      <xdr:rowOff>94159</xdr:rowOff>
    </xdr:from>
    <xdr:to>
      <xdr:col>10</xdr:col>
      <xdr:colOff>16155</xdr:colOff>
      <xdr:row>16</xdr:row>
      <xdr:rowOff>11154</xdr:rowOff>
    </xdr:to>
    <xdr:grpSp>
      <xdr:nvGrpSpPr>
        <xdr:cNvPr id="4306" name="Group 4305">
          <a:extLst>
            <a:ext uri="{FF2B5EF4-FFF2-40B4-BE49-F238E27FC236}">
              <a16:creationId xmlns:a16="http://schemas.microsoft.com/office/drawing/2014/main" id="{06B4B9E7-CF9B-BB91-12E6-805391D948B4}"/>
            </a:ext>
          </a:extLst>
        </xdr:cNvPr>
        <xdr:cNvGrpSpPr/>
      </xdr:nvGrpSpPr>
      <xdr:grpSpPr>
        <a:xfrm>
          <a:off x="6279247" y="2827420"/>
          <a:ext cx="73104" cy="99212"/>
          <a:chOff x="9354347" y="3854715"/>
          <a:chExt cx="557213" cy="453497"/>
        </a:xfrm>
      </xdr:grpSpPr>
      <xdr:sp macro="" textlink="'Pivot Tables'!BG6">
        <xdr:nvSpPr>
          <xdr:cNvPr id="4307" name="TextBox 4306">
            <a:extLst>
              <a:ext uri="{FF2B5EF4-FFF2-40B4-BE49-F238E27FC236}">
                <a16:creationId xmlns:a16="http://schemas.microsoft.com/office/drawing/2014/main" id="{D78AA29C-57C4-6FD2-6419-0D26B3015161}"/>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7D3585-0AF6-4450-BD05-5D1CC43BCBF7}" type="TxLink">
              <a:rPr lang="en-US" sz="1100" b="0" i="0" u="none" strike="noStrike">
                <a:solidFill>
                  <a:srgbClr val="C240D8"/>
                </a:solidFill>
                <a:latin typeface="Calibri"/>
                <a:cs typeface="Calibri"/>
              </a:rPr>
              <a:pPr algn="ctr"/>
              <a:t> </a:t>
            </a:fld>
            <a:endParaRPr lang="en-GB" sz="1100"/>
          </a:p>
        </xdr:txBody>
      </xdr:sp>
      <xdr:sp macro="" textlink="'Pivot Tables'!BI6">
        <xdr:nvSpPr>
          <xdr:cNvPr id="4308" name="TextBox 4307">
            <a:extLst>
              <a:ext uri="{FF2B5EF4-FFF2-40B4-BE49-F238E27FC236}">
                <a16:creationId xmlns:a16="http://schemas.microsoft.com/office/drawing/2014/main" id="{A2350C81-4546-E8C8-FDB3-E114E2CECF6F}"/>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F38AA52-A30E-481A-99AC-387BA0F80D9E}" type="TxLink">
              <a:rPr lang="en-US" sz="1100" b="0" i="0" u="none" strike="noStrike">
                <a:solidFill>
                  <a:srgbClr val="0F11A7"/>
                </a:solidFill>
                <a:latin typeface="Calibri"/>
                <a:cs typeface="Calibri"/>
              </a:rPr>
              <a:pPr algn="ctr"/>
              <a:t>●</a:t>
            </a:fld>
            <a:endParaRPr lang="en-GB" sz="1100"/>
          </a:p>
        </xdr:txBody>
      </xdr:sp>
    </xdr:grpSp>
    <xdr:clientData/>
  </xdr:twoCellAnchor>
  <xdr:twoCellAnchor editAs="absolute">
    <xdr:from>
      <xdr:col>9</xdr:col>
      <xdr:colOff>496157</xdr:colOff>
      <xdr:row>14</xdr:row>
      <xdr:rowOff>135854</xdr:rowOff>
    </xdr:from>
    <xdr:to>
      <xdr:col>9</xdr:col>
      <xdr:colOff>575435</xdr:colOff>
      <xdr:row>15</xdr:row>
      <xdr:rowOff>52848</xdr:rowOff>
    </xdr:to>
    <xdr:grpSp>
      <xdr:nvGrpSpPr>
        <xdr:cNvPr id="4309" name="Group 4308">
          <a:extLst>
            <a:ext uri="{FF2B5EF4-FFF2-40B4-BE49-F238E27FC236}">
              <a16:creationId xmlns:a16="http://schemas.microsoft.com/office/drawing/2014/main" id="{A782AA10-C144-AC0B-D598-1C7AE9388B07}"/>
            </a:ext>
          </a:extLst>
        </xdr:cNvPr>
        <xdr:cNvGrpSpPr/>
      </xdr:nvGrpSpPr>
      <xdr:grpSpPr>
        <a:xfrm>
          <a:off x="6198734" y="2686897"/>
          <a:ext cx="79278" cy="99212"/>
          <a:chOff x="9354347" y="3854715"/>
          <a:chExt cx="557213" cy="453497"/>
        </a:xfrm>
      </xdr:grpSpPr>
      <xdr:sp macro="" textlink="'Pivot Tables'!BG6">
        <xdr:nvSpPr>
          <xdr:cNvPr id="4310" name="TextBox 4309">
            <a:extLst>
              <a:ext uri="{FF2B5EF4-FFF2-40B4-BE49-F238E27FC236}">
                <a16:creationId xmlns:a16="http://schemas.microsoft.com/office/drawing/2014/main" id="{0E17B3D1-69E8-01E2-E4DC-B3E043705553}"/>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7D3585-0AF6-4450-BD05-5D1CC43BCBF7}" type="TxLink">
              <a:rPr lang="en-US" sz="1100" b="0" i="0" u="none" strike="noStrike">
                <a:solidFill>
                  <a:srgbClr val="C240D8"/>
                </a:solidFill>
                <a:latin typeface="Calibri"/>
                <a:cs typeface="Calibri"/>
              </a:rPr>
              <a:pPr algn="ctr"/>
              <a:t> </a:t>
            </a:fld>
            <a:endParaRPr lang="en-GB" sz="1100"/>
          </a:p>
        </xdr:txBody>
      </xdr:sp>
      <xdr:sp macro="" textlink="'Pivot Tables'!BI6">
        <xdr:nvSpPr>
          <xdr:cNvPr id="4311" name="TextBox 4310">
            <a:extLst>
              <a:ext uri="{FF2B5EF4-FFF2-40B4-BE49-F238E27FC236}">
                <a16:creationId xmlns:a16="http://schemas.microsoft.com/office/drawing/2014/main" id="{DFF7E348-D219-ED95-F4AF-42994C00F4B3}"/>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F38AA52-A30E-481A-99AC-387BA0F80D9E}" type="TxLink">
              <a:rPr lang="en-US" sz="1100" b="0" i="0" u="none" strike="noStrike">
                <a:solidFill>
                  <a:srgbClr val="0F11A7"/>
                </a:solidFill>
                <a:latin typeface="Calibri"/>
                <a:cs typeface="Calibri"/>
              </a:rPr>
              <a:pPr algn="ctr"/>
              <a:t>●</a:t>
            </a:fld>
            <a:endParaRPr lang="en-GB" sz="1100"/>
          </a:p>
        </xdr:txBody>
      </xdr:sp>
    </xdr:grpSp>
    <xdr:clientData/>
  </xdr:twoCellAnchor>
  <xdr:twoCellAnchor editAs="absolute">
    <xdr:from>
      <xdr:col>9</xdr:col>
      <xdr:colOff>424270</xdr:colOff>
      <xdr:row>13</xdr:row>
      <xdr:rowOff>176110</xdr:rowOff>
    </xdr:from>
    <xdr:to>
      <xdr:col>9</xdr:col>
      <xdr:colOff>503548</xdr:colOff>
      <xdr:row>14</xdr:row>
      <xdr:rowOff>93105</xdr:rowOff>
    </xdr:to>
    <xdr:grpSp>
      <xdr:nvGrpSpPr>
        <xdr:cNvPr id="4312" name="Group 4311">
          <a:extLst>
            <a:ext uri="{FF2B5EF4-FFF2-40B4-BE49-F238E27FC236}">
              <a16:creationId xmlns:a16="http://schemas.microsoft.com/office/drawing/2014/main" id="{35726B78-D53E-8DCF-BB64-1FC92809CCE3}"/>
            </a:ext>
          </a:extLst>
        </xdr:cNvPr>
        <xdr:cNvGrpSpPr/>
      </xdr:nvGrpSpPr>
      <xdr:grpSpPr>
        <a:xfrm>
          <a:off x="6126847" y="2544936"/>
          <a:ext cx="79278" cy="99212"/>
          <a:chOff x="9354347" y="3854715"/>
          <a:chExt cx="557213" cy="453497"/>
        </a:xfrm>
      </xdr:grpSpPr>
      <xdr:sp macro="" textlink="'Pivot Tables'!BG6">
        <xdr:nvSpPr>
          <xdr:cNvPr id="4313" name="TextBox 4312">
            <a:extLst>
              <a:ext uri="{FF2B5EF4-FFF2-40B4-BE49-F238E27FC236}">
                <a16:creationId xmlns:a16="http://schemas.microsoft.com/office/drawing/2014/main" id="{85708644-D6FF-D2FF-AECE-211468866120}"/>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7D3585-0AF6-4450-BD05-5D1CC43BCBF7}" type="TxLink">
              <a:rPr lang="en-US" sz="1100" b="0" i="0" u="none" strike="noStrike">
                <a:solidFill>
                  <a:srgbClr val="C240D8"/>
                </a:solidFill>
                <a:latin typeface="Calibri"/>
                <a:cs typeface="Calibri"/>
              </a:rPr>
              <a:pPr algn="ctr"/>
              <a:t> </a:t>
            </a:fld>
            <a:endParaRPr lang="en-GB" sz="1100"/>
          </a:p>
        </xdr:txBody>
      </xdr:sp>
      <xdr:sp macro="" textlink="'Pivot Tables'!BI6">
        <xdr:nvSpPr>
          <xdr:cNvPr id="4314" name="TextBox 4313">
            <a:extLst>
              <a:ext uri="{FF2B5EF4-FFF2-40B4-BE49-F238E27FC236}">
                <a16:creationId xmlns:a16="http://schemas.microsoft.com/office/drawing/2014/main" id="{2462D060-4E3D-91CE-608A-224EDA9C08A3}"/>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F38AA52-A30E-481A-99AC-387BA0F80D9E}" type="TxLink">
              <a:rPr lang="en-US" sz="1100" b="0" i="0" u="none" strike="noStrike">
                <a:solidFill>
                  <a:srgbClr val="0F11A7"/>
                </a:solidFill>
                <a:latin typeface="Calibri"/>
                <a:cs typeface="Calibri"/>
              </a:rPr>
              <a:pPr algn="ctr"/>
              <a:t>●</a:t>
            </a:fld>
            <a:endParaRPr lang="en-GB" sz="1100"/>
          </a:p>
        </xdr:txBody>
      </xdr:sp>
    </xdr:grpSp>
    <xdr:clientData/>
  </xdr:twoCellAnchor>
  <xdr:twoCellAnchor editAs="absolute">
    <xdr:from>
      <xdr:col>10</xdr:col>
      <xdr:colOff>76337</xdr:colOff>
      <xdr:row>15</xdr:row>
      <xdr:rowOff>28023</xdr:rowOff>
    </xdr:from>
    <xdr:to>
      <xdr:col>10</xdr:col>
      <xdr:colOff>155615</xdr:colOff>
      <xdr:row>15</xdr:row>
      <xdr:rowOff>127610</xdr:rowOff>
    </xdr:to>
    <xdr:grpSp>
      <xdr:nvGrpSpPr>
        <xdr:cNvPr id="4315" name="Group 4314">
          <a:extLst>
            <a:ext uri="{FF2B5EF4-FFF2-40B4-BE49-F238E27FC236}">
              <a16:creationId xmlns:a16="http://schemas.microsoft.com/office/drawing/2014/main" id="{8FE0F4A5-95D4-6A29-7328-0D21AF0E9CAB}"/>
            </a:ext>
          </a:extLst>
        </xdr:cNvPr>
        <xdr:cNvGrpSpPr/>
      </xdr:nvGrpSpPr>
      <xdr:grpSpPr>
        <a:xfrm>
          <a:off x="6412533" y="2761284"/>
          <a:ext cx="79278" cy="99587"/>
          <a:chOff x="9354347" y="3854715"/>
          <a:chExt cx="557213" cy="453497"/>
        </a:xfrm>
      </xdr:grpSpPr>
      <xdr:sp macro="" textlink="'Pivot Tables'!BG6">
        <xdr:nvSpPr>
          <xdr:cNvPr id="4316" name="TextBox 4315">
            <a:extLst>
              <a:ext uri="{FF2B5EF4-FFF2-40B4-BE49-F238E27FC236}">
                <a16:creationId xmlns:a16="http://schemas.microsoft.com/office/drawing/2014/main" id="{F9BAF73D-5E57-91C0-EBB3-830869AB9122}"/>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7D3585-0AF6-4450-BD05-5D1CC43BCBF7}" type="TxLink">
              <a:rPr lang="en-US" sz="1100" b="0" i="0" u="none" strike="noStrike">
                <a:solidFill>
                  <a:srgbClr val="C240D8"/>
                </a:solidFill>
                <a:latin typeface="Calibri"/>
                <a:cs typeface="Calibri"/>
              </a:rPr>
              <a:pPr algn="ctr"/>
              <a:t> </a:t>
            </a:fld>
            <a:endParaRPr lang="en-GB" sz="1100"/>
          </a:p>
        </xdr:txBody>
      </xdr:sp>
      <xdr:sp macro="" textlink="'Pivot Tables'!BI6">
        <xdr:nvSpPr>
          <xdr:cNvPr id="4317" name="TextBox 4316">
            <a:extLst>
              <a:ext uri="{FF2B5EF4-FFF2-40B4-BE49-F238E27FC236}">
                <a16:creationId xmlns:a16="http://schemas.microsoft.com/office/drawing/2014/main" id="{77D1F467-1FD4-9313-066D-E3C79AAB9E63}"/>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F38AA52-A30E-481A-99AC-387BA0F80D9E}" type="TxLink">
              <a:rPr lang="en-US" sz="1100" b="0" i="0" u="none" strike="noStrike">
                <a:solidFill>
                  <a:srgbClr val="0F11A7"/>
                </a:solidFill>
                <a:latin typeface="Calibri"/>
                <a:cs typeface="Calibri"/>
              </a:rPr>
              <a:pPr algn="ctr"/>
              <a:t>●</a:t>
            </a:fld>
            <a:endParaRPr lang="en-GB" sz="1100"/>
          </a:p>
        </xdr:txBody>
      </xdr:sp>
    </xdr:grpSp>
    <xdr:clientData/>
  </xdr:twoCellAnchor>
  <xdr:twoCellAnchor editAs="absolute">
    <xdr:from>
      <xdr:col>9</xdr:col>
      <xdr:colOff>570435</xdr:colOff>
      <xdr:row>13</xdr:row>
      <xdr:rowOff>105835</xdr:rowOff>
    </xdr:from>
    <xdr:to>
      <xdr:col>10</xdr:col>
      <xdr:colOff>17817</xdr:colOff>
      <xdr:row>14</xdr:row>
      <xdr:rowOff>1235</xdr:rowOff>
    </xdr:to>
    <xdr:grpSp>
      <xdr:nvGrpSpPr>
        <xdr:cNvPr id="4318" name="Group 4317">
          <a:extLst>
            <a:ext uri="{FF2B5EF4-FFF2-40B4-BE49-F238E27FC236}">
              <a16:creationId xmlns:a16="http://schemas.microsoft.com/office/drawing/2014/main" id="{492EA00A-18DB-6F9E-AE32-7D6BB6ECEAB3}"/>
            </a:ext>
          </a:extLst>
        </xdr:cNvPr>
        <xdr:cNvGrpSpPr/>
      </xdr:nvGrpSpPr>
      <xdr:grpSpPr>
        <a:xfrm>
          <a:off x="6273012" y="2474661"/>
          <a:ext cx="81001" cy="77617"/>
          <a:chOff x="10052846" y="3129492"/>
          <a:chExt cx="557213" cy="466727"/>
        </a:xfrm>
      </xdr:grpSpPr>
      <xdr:sp macro="" textlink="'Pivot Tables'!BH6">
        <xdr:nvSpPr>
          <xdr:cNvPr id="4319" name="TextBox 4318">
            <a:extLst>
              <a:ext uri="{FF2B5EF4-FFF2-40B4-BE49-F238E27FC236}">
                <a16:creationId xmlns:a16="http://schemas.microsoft.com/office/drawing/2014/main" id="{773494A7-EACB-A70A-1F53-3D210C447751}"/>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4A1098-3CA6-4CCD-91EF-F3564F10FDEB}" type="TxLink">
              <a:rPr lang="en-US" sz="1100" b="0" i="0" u="none" strike="noStrike">
                <a:solidFill>
                  <a:srgbClr val="5A097C"/>
                </a:solidFill>
                <a:latin typeface="Calibri"/>
                <a:cs typeface="Calibri"/>
              </a:rPr>
              <a:pPr algn="ctr"/>
              <a:t> </a:t>
            </a:fld>
            <a:endParaRPr lang="en-GB" sz="1100"/>
          </a:p>
        </xdr:txBody>
      </xdr:sp>
      <xdr:sp macro="" textlink="'Pivot Tables'!BJ6">
        <xdr:nvSpPr>
          <xdr:cNvPr id="4320" name="TextBox 4319">
            <a:extLst>
              <a:ext uri="{FF2B5EF4-FFF2-40B4-BE49-F238E27FC236}">
                <a16:creationId xmlns:a16="http://schemas.microsoft.com/office/drawing/2014/main" id="{32A673E0-16C7-49F0-FBDE-2F2A724DDDF7}"/>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CC753E-FC0E-4F7F-B53C-FFDB7ABF6388}"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10</xdr:col>
      <xdr:colOff>71540</xdr:colOff>
      <xdr:row>13</xdr:row>
      <xdr:rowOff>174846</xdr:rowOff>
    </xdr:from>
    <xdr:to>
      <xdr:col>10</xdr:col>
      <xdr:colOff>158715</xdr:colOff>
      <xdr:row>14</xdr:row>
      <xdr:rowOff>70246</xdr:rowOff>
    </xdr:to>
    <xdr:grpSp>
      <xdr:nvGrpSpPr>
        <xdr:cNvPr id="4321" name="Group 4320">
          <a:extLst>
            <a:ext uri="{FF2B5EF4-FFF2-40B4-BE49-F238E27FC236}">
              <a16:creationId xmlns:a16="http://schemas.microsoft.com/office/drawing/2014/main" id="{73400F22-25A4-EA33-A242-AB8D826A3581}"/>
            </a:ext>
          </a:extLst>
        </xdr:cNvPr>
        <xdr:cNvGrpSpPr/>
      </xdr:nvGrpSpPr>
      <xdr:grpSpPr>
        <a:xfrm>
          <a:off x="6407736" y="2543672"/>
          <a:ext cx="87175" cy="77617"/>
          <a:chOff x="10052846" y="3129492"/>
          <a:chExt cx="557213" cy="466727"/>
        </a:xfrm>
      </xdr:grpSpPr>
      <xdr:sp macro="" textlink="'Pivot Tables'!BH6">
        <xdr:nvSpPr>
          <xdr:cNvPr id="4322" name="TextBox 4321">
            <a:extLst>
              <a:ext uri="{FF2B5EF4-FFF2-40B4-BE49-F238E27FC236}">
                <a16:creationId xmlns:a16="http://schemas.microsoft.com/office/drawing/2014/main" id="{6896B9BB-3A92-B1A1-1954-EE4FB48C88EE}"/>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4A1098-3CA6-4CCD-91EF-F3564F10FDEB}" type="TxLink">
              <a:rPr lang="en-US" sz="1100" b="0" i="0" u="none" strike="noStrike">
                <a:solidFill>
                  <a:srgbClr val="5A097C"/>
                </a:solidFill>
                <a:latin typeface="Calibri"/>
                <a:cs typeface="Calibri"/>
              </a:rPr>
              <a:pPr algn="ctr"/>
              <a:t> </a:t>
            </a:fld>
            <a:endParaRPr lang="en-GB" sz="1100"/>
          </a:p>
        </xdr:txBody>
      </xdr:sp>
      <xdr:sp macro="" textlink="'Pivot Tables'!BJ6">
        <xdr:nvSpPr>
          <xdr:cNvPr id="4323" name="TextBox 4322">
            <a:extLst>
              <a:ext uri="{FF2B5EF4-FFF2-40B4-BE49-F238E27FC236}">
                <a16:creationId xmlns:a16="http://schemas.microsoft.com/office/drawing/2014/main" id="{5D0A3CD3-B26E-DED8-411B-70BBF710B255}"/>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CC753E-FC0E-4F7F-B53C-FFDB7ABF6388}"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10</xdr:col>
      <xdr:colOff>231129</xdr:colOff>
      <xdr:row>13</xdr:row>
      <xdr:rowOff>110148</xdr:rowOff>
    </xdr:from>
    <xdr:to>
      <xdr:col>10</xdr:col>
      <xdr:colOff>318304</xdr:colOff>
      <xdr:row>14</xdr:row>
      <xdr:rowOff>5548</xdr:rowOff>
    </xdr:to>
    <xdr:grpSp>
      <xdr:nvGrpSpPr>
        <xdr:cNvPr id="4324" name="Group 4323">
          <a:extLst>
            <a:ext uri="{FF2B5EF4-FFF2-40B4-BE49-F238E27FC236}">
              <a16:creationId xmlns:a16="http://schemas.microsoft.com/office/drawing/2014/main" id="{BE02659C-4439-9D5F-6915-1E71AD1B53F9}"/>
            </a:ext>
          </a:extLst>
        </xdr:cNvPr>
        <xdr:cNvGrpSpPr/>
      </xdr:nvGrpSpPr>
      <xdr:grpSpPr>
        <a:xfrm>
          <a:off x="6567325" y="2478974"/>
          <a:ext cx="87175" cy="77617"/>
          <a:chOff x="10052846" y="3129492"/>
          <a:chExt cx="557213" cy="466727"/>
        </a:xfrm>
      </xdr:grpSpPr>
      <xdr:sp macro="" textlink="'Pivot Tables'!BH6">
        <xdr:nvSpPr>
          <xdr:cNvPr id="4325" name="TextBox 4324">
            <a:extLst>
              <a:ext uri="{FF2B5EF4-FFF2-40B4-BE49-F238E27FC236}">
                <a16:creationId xmlns:a16="http://schemas.microsoft.com/office/drawing/2014/main" id="{242534BE-B47B-C51D-016A-51DBCC39C54F}"/>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4A1098-3CA6-4CCD-91EF-F3564F10FDEB}" type="TxLink">
              <a:rPr lang="en-US" sz="1100" b="0" i="0" u="none" strike="noStrike">
                <a:solidFill>
                  <a:srgbClr val="5A097C"/>
                </a:solidFill>
                <a:latin typeface="Calibri"/>
                <a:cs typeface="Calibri"/>
              </a:rPr>
              <a:pPr algn="ctr"/>
              <a:t> </a:t>
            </a:fld>
            <a:endParaRPr lang="en-GB" sz="1100"/>
          </a:p>
        </xdr:txBody>
      </xdr:sp>
      <xdr:sp macro="" textlink="'Pivot Tables'!BJ6">
        <xdr:nvSpPr>
          <xdr:cNvPr id="4326" name="TextBox 4325">
            <a:extLst>
              <a:ext uri="{FF2B5EF4-FFF2-40B4-BE49-F238E27FC236}">
                <a16:creationId xmlns:a16="http://schemas.microsoft.com/office/drawing/2014/main" id="{0FE54A92-9B6D-C15E-170A-3948D9C418AD}"/>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CC753E-FC0E-4F7F-B53C-FFDB7ABF6388}"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9</xdr:col>
      <xdr:colOff>487047</xdr:colOff>
      <xdr:row>15</xdr:row>
      <xdr:rowOff>38261</xdr:rowOff>
    </xdr:from>
    <xdr:to>
      <xdr:col>9</xdr:col>
      <xdr:colOff>574222</xdr:colOff>
      <xdr:row>15</xdr:row>
      <xdr:rowOff>116253</xdr:rowOff>
    </xdr:to>
    <xdr:grpSp>
      <xdr:nvGrpSpPr>
        <xdr:cNvPr id="4327" name="Group 4326">
          <a:extLst>
            <a:ext uri="{FF2B5EF4-FFF2-40B4-BE49-F238E27FC236}">
              <a16:creationId xmlns:a16="http://schemas.microsoft.com/office/drawing/2014/main" id="{E25BE8A5-7415-01FA-6CAD-01E8A2A49361}"/>
            </a:ext>
          </a:extLst>
        </xdr:cNvPr>
        <xdr:cNvGrpSpPr/>
      </xdr:nvGrpSpPr>
      <xdr:grpSpPr>
        <a:xfrm>
          <a:off x="6189624" y="2771522"/>
          <a:ext cx="87175" cy="77992"/>
          <a:chOff x="10052846" y="3129492"/>
          <a:chExt cx="557213" cy="466727"/>
        </a:xfrm>
      </xdr:grpSpPr>
      <xdr:sp macro="" textlink="'Pivot Tables'!BH6">
        <xdr:nvSpPr>
          <xdr:cNvPr id="4328" name="TextBox 4327">
            <a:extLst>
              <a:ext uri="{FF2B5EF4-FFF2-40B4-BE49-F238E27FC236}">
                <a16:creationId xmlns:a16="http://schemas.microsoft.com/office/drawing/2014/main" id="{D5110006-45C5-5D2C-B6E9-302069F89F6D}"/>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4A1098-3CA6-4CCD-91EF-F3564F10FDEB}" type="TxLink">
              <a:rPr lang="en-US" sz="1100" b="0" i="0" u="none" strike="noStrike">
                <a:solidFill>
                  <a:srgbClr val="5A097C"/>
                </a:solidFill>
                <a:latin typeface="Calibri"/>
                <a:cs typeface="Calibri"/>
              </a:rPr>
              <a:pPr algn="ctr"/>
              <a:t> </a:t>
            </a:fld>
            <a:endParaRPr lang="en-GB" sz="1100"/>
          </a:p>
        </xdr:txBody>
      </xdr:sp>
      <xdr:sp macro="" textlink="'Pivot Tables'!BJ6">
        <xdr:nvSpPr>
          <xdr:cNvPr id="4329" name="TextBox 4328">
            <a:extLst>
              <a:ext uri="{FF2B5EF4-FFF2-40B4-BE49-F238E27FC236}">
                <a16:creationId xmlns:a16="http://schemas.microsoft.com/office/drawing/2014/main" id="{9A92E79B-2B90-25CB-C8ED-31FEC815D3D3}"/>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CC753E-FC0E-4F7F-B53C-FFDB7ABF6388}"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9</xdr:col>
      <xdr:colOff>563247</xdr:colOff>
      <xdr:row>16</xdr:row>
      <xdr:rowOff>3756</xdr:rowOff>
    </xdr:from>
    <xdr:to>
      <xdr:col>10</xdr:col>
      <xdr:colOff>10629</xdr:colOff>
      <xdr:row>16</xdr:row>
      <xdr:rowOff>81748</xdr:rowOff>
    </xdr:to>
    <xdr:grpSp>
      <xdr:nvGrpSpPr>
        <xdr:cNvPr id="4330" name="Group 4329">
          <a:extLst>
            <a:ext uri="{FF2B5EF4-FFF2-40B4-BE49-F238E27FC236}">
              <a16:creationId xmlns:a16="http://schemas.microsoft.com/office/drawing/2014/main" id="{31E88D4D-1CBB-45DB-F95F-5BED6E1B786C}"/>
            </a:ext>
          </a:extLst>
        </xdr:cNvPr>
        <xdr:cNvGrpSpPr/>
      </xdr:nvGrpSpPr>
      <xdr:grpSpPr>
        <a:xfrm>
          <a:off x="6265824" y="2919234"/>
          <a:ext cx="81001" cy="77992"/>
          <a:chOff x="10052846" y="3129492"/>
          <a:chExt cx="557213" cy="466727"/>
        </a:xfrm>
      </xdr:grpSpPr>
      <xdr:sp macro="" textlink="'Pivot Tables'!BH6">
        <xdr:nvSpPr>
          <xdr:cNvPr id="4331" name="TextBox 4330">
            <a:extLst>
              <a:ext uri="{FF2B5EF4-FFF2-40B4-BE49-F238E27FC236}">
                <a16:creationId xmlns:a16="http://schemas.microsoft.com/office/drawing/2014/main" id="{B5B0AE65-9AA2-C4B3-4465-E95ABD30F8C2}"/>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4A1098-3CA6-4CCD-91EF-F3564F10FDEB}" type="TxLink">
              <a:rPr lang="en-US" sz="1100" b="0" i="0" u="none" strike="noStrike">
                <a:solidFill>
                  <a:srgbClr val="5A097C"/>
                </a:solidFill>
                <a:latin typeface="Calibri"/>
                <a:cs typeface="Calibri"/>
              </a:rPr>
              <a:pPr algn="ctr"/>
              <a:t> </a:t>
            </a:fld>
            <a:endParaRPr lang="en-GB" sz="1100"/>
          </a:p>
        </xdr:txBody>
      </xdr:sp>
      <xdr:sp macro="" textlink="'Pivot Tables'!BJ6">
        <xdr:nvSpPr>
          <xdr:cNvPr id="4332" name="TextBox 4331">
            <a:extLst>
              <a:ext uri="{FF2B5EF4-FFF2-40B4-BE49-F238E27FC236}">
                <a16:creationId xmlns:a16="http://schemas.microsoft.com/office/drawing/2014/main" id="{1C837B2A-D7F0-7D2A-078B-3D373315A2AC}"/>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CC753E-FC0E-4F7F-B53C-FFDB7ABF6388}"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9</xdr:col>
      <xdr:colOff>418036</xdr:colOff>
      <xdr:row>13</xdr:row>
      <xdr:rowOff>95770</xdr:rowOff>
    </xdr:from>
    <xdr:to>
      <xdr:col>9</xdr:col>
      <xdr:colOff>505211</xdr:colOff>
      <xdr:row>13</xdr:row>
      <xdr:rowOff>173762</xdr:rowOff>
    </xdr:to>
    <xdr:grpSp>
      <xdr:nvGrpSpPr>
        <xdr:cNvPr id="4333" name="Group 4332">
          <a:extLst>
            <a:ext uri="{FF2B5EF4-FFF2-40B4-BE49-F238E27FC236}">
              <a16:creationId xmlns:a16="http://schemas.microsoft.com/office/drawing/2014/main" id="{406C4B38-E883-507B-2A39-91D64E3A0106}"/>
            </a:ext>
          </a:extLst>
        </xdr:cNvPr>
        <xdr:cNvGrpSpPr/>
      </xdr:nvGrpSpPr>
      <xdr:grpSpPr>
        <a:xfrm>
          <a:off x="6120613" y="2464596"/>
          <a:ext cx="87175" cy="77992"/>
          <a:chOff x="10052846" y="3129492"/>
          <a:chExt cx="557213" cy="466727"/>
        </a:xfrm>
      </xdr:grpSpPr>
      <xdr:sp macro="" textlink="'Pivot Tables'!BH6">
        <xdr:nvSpPr>
          <xdr:cNvPr id="4334" name="TextBox 4333">
            <a:extLst>
              <a:ext uri="{FF2B5EF4-FFF2-40B4-BE49-F238E27FC236}">
                <a16:creationId xmlns:a16="http://schemas.microsoft.com/office/drawing/2014/main" id="{72F0C8A9-1733-89CF-A490-2FB53262189B}"/>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4A1098-3CA6-4CCD-91EF-F3564F10FDEB}" type="TxLink">
              <a:rPr lang="en-US" sz="1100" b="0" i="0" u="none" strike="noStrike">
                <a:solidFill>
                  <a:srgbClr val="5A097C"/>
                </a:solidFill>
                <a:latin typeface="Calibri"/>
                <a:cs typeface="Calibri"/>
              </a:rPr>
              <a:pPr algn="ctr"/>
              <a:t> </a:t>
            </a:fld>
            <a:endParaRPr lang="en-GB" sz="1100"/>
          </a:p>
        </xdr:txBody>
      </xdr:sp>
      <xdr:sp macro="" textlink="'Pivot Tables'!BJ6">
        <xdr:nvSpPr>
          <xdr:cNvPr id="4335" name="TextBox 4334">
            <a:extLst>
              <a:ext uri="{FF2B5EF4-FFF2-40B4-BE49-F238E27FC236}">
                <a16:creationId xmlns:a16="http://schemas.microsoft.com/office/drawing/2014/main" id="{AF090A3D-3E98-8855-038B-9C9221313B34}"/>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CC753E-FC0E-4F7F-B53C-FFDB7ABF6388}"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9</xdr:col>
      <xdr:colOff>420911</xdr:colOff>
      <xdr:row>14</xdr:row>
      <xdr:rowOff>68454</xdr:rowOff>
    </xdr:from>
    <xdr:to>
      <xdr:col>9</xdr:col>
      <xdr:colOff>508086</xdr:colOff>
      <xdr:row>14</xdr:row>
      <xdr:rowOff>146446</xdr:rowOff>
    </xdr:to>
    <xdr:grpSp>
      <xdr:nvGrpSpPr>
        <xdr:cNvPr id="4336" name="Group 4335">
          <a:extLst>
            <a:ext uri="{FF2B5EF4-FFF2-40B4-BE49-F238E27FC236}">
              <a16:creationId xmlns:a16="http://schemas.microsoft.com/office/drawing/2014/main" id="{5F00AE5D-A96F-61EA-01F1-24C33D8AFD9C}"/>
            </a:ext>
          </a:extLst>
        </xdr:cNvPr>
        <xdr:cNvGrpSpPr/>
      </xdr:nvGrpSpPr>
      <xdr:grpSpPr>
        <a:xfrm>
          <a:off x="6123488" y="2619497"/>
          <a:ext cx="87175" cy="77992"/>
          <a:chOff x="10052846" y="3129492"/>
          <a:chExt cx="557213" cy="466727"/>
        </a:xfrm>
      </xdr:grpSpPr>
      <xdr:sp macro="" textlink="'Pivot Tables'!BH6">
        <xdr:nvSpPr>
          <xdr:cNvPr id="4337" name="TextBox 4336">
            <a:extLst>
              <a:ext uri="{FF2B5EF4-FFF2-40B4-BE49-F238E27FC236}">
                <a16:creationId xmlns:a16="http://schemas.microsoft.com/office/drawing/2014/main" id="{6D3A8A36-0A6C-BC9C-A2C0-EBEFCE6806D8}"/>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4A1098-3CA6-4CCD-91EF-F3564F10FDEB}" type="TxLink">
              <a:rPr lang="en-US" sz="1100" b="0" i="0" u="none" strike="noStrike">
                <a:solidFill>
                  <a:srgbClr val="5A097C"/>
                </a:solidFill>
                <a:latin typeface="Calibri"/>
                <a:cs typeface="Calibri"/>
              </a:rPr>
              <a:pPr algn="ctr"/>
              <a:t> </a:t>
            </a:fld>
            <a:endParaRPr lang="en-GB" sz="1100"/>
          </a:p>
        </xdr:txBody>
      </xdr:sp>
      <xdr:sp macro="" textlink="'Pivot Tables'!BJ6">
        <xdr:nvSpPr>
          <xdr:cNvPr id="4338" name="TextBox 4337">
            <a:extLst>
              <a:ext uri="{FF2B5EF4-FFF2-40B4-BE49-F238E27FC236}">
                <a16:creationId xmlns:a16="http://schemas.microsoft.com/office/drawing/2014/main" id="{C4196335-3F9F-8378-F010-C093C975A3EA}"/>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CC753E-FC0E-4F7F-B53C-FFDB7ABF6388}"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10</xdr:col>
      <xdr:colOff>152054</xdr:colOff>
      <xdr:row>14</xdr:row>
      <xdr:rowOff>138903</xdr:rowOff>
    </xdr:from>
    <xdr:to>
      <xdr:col>10</xdr:col>
      <xdr:colOff>239229</xdr:colOff>
      <xdr:row>15</xdr:row>
      <xdr:rowOff>34302</xdr:rowOff>
    </xdr:to>
    <xdr:grpSp>
      <xdr:nvGrpSpPr>
        <xdr:cNvPr id="4339" name="Group 4338">
          <a:extLst>
            <a:ext uri="{FF2B5EF4-FFF2-40B4-BE49-F238E27FC236}">
              <a16:creationId xmlns:a16="http://schemas.microsoft.com/office/drawing/2014/main" id="{A1CBB041-02AF-C74E-FBB6-09F1330CCE58}"/>
            </a:ext>
          </a:extLst>
        </xdr:cNvPr>
        <xdr:cNvGrpSpPr/>
      </xdr:nvGrpSpPr>
      <xdr:grpSpPr>
        <a:xfrm>
          <a:off x="6488250" y="2689946"/>
          <a:ext cx="87175" cy="77617"/>
          <a:chOff x="10052846" y="3129492"/>
          <a:chExt cx="557213" cy="466727"/>
        </a:xfrm>
      </xdr:grpSpPr>
      <xdr:sp macro="" textlink="'Pivot Tables'!BH6">
        <xdr:nvSpPr>
          <xdr:cNvPr id="4340" name="TextBox 4339">
            <a:extLst>
              <a:ext uri="{FF2B5EF4-FFF2-40B4-BE49-F238E27FC236}">
                <a16:creationId xmlns:a16="http://schemas.microsoft.com/office/drawing/2014/main" id="{B7C6747F-C437-2F25-949F-D96AA63CDE31}"/>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4A1098-3CA6-4CCD-91EF-F3564F10FDEB}" type="TxLink">
              <a:rPr lang="en-US" sz="1100" b="0" i="0" u="none" strike="noStrike">
                <a:solidFill>
                  <a:srgbClr val="5A097C"/>
                </a:solidFill>
                <a:latin typeface="Calibri"/>
                <a:cs typeface="Calibri"/>
              </a:rPr>
              <a:pPr algn="ctr"/>
              <a:t> </a:t>
            </a:fld>
            <a:endParaRPr lang="en-GB" sz="1100"/>
          </a:p>
        </xdr:txBody>
      </xdr:sp>
      <xdr:sp macro="" textlink="'Pivot Tables'!BJ6">
        <xdr:nvSpPr>
          <xdr:cNvPr id="4341" name="TextBox 4340">
            <a:extLst>
              <a:ext uri="{FF2B5EF4-FFF2-40B4-BE49-F238E27FC236}">
                <a16:creationId xmlns:a16="http://schemas.microsoft.com/office/drawing/2014/main" id="{6F49877E-7FCF-FB34-5B38-6BFCAFFA3EFF}"/>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CC753E-FC0E-4F7F-B53C-FFDB7ABF6388}"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9</xdr:col>
      <xdr:colOff>337522</xdr:colOff>
      <xdr:row>15</xdr:row>
      <xdr:rowOff>36823</xdr:rowOff>
    </xdr:from>
    <xdr:to>
      <xdr:col>9</xdr:col>
      <xdr:colOff>424697</xdr:colOff>
      <xdr:row>15</xdr:row>
      <xdr:rowOff>114815</xdr:rowOff>
    </xdr:to>
    <xdr:grpSp>
      <xdr:nvGrpSpPr>
        <xdr:cNvPr id="4342" name="Group 4341">
          <a:extLst>
            <a:ext uri="{FF2B5EF4-FFF2-40B4-BE49-F238E27FC236}">
              <a16:creationId xmlns:a16="http://schemas.microsoft.com/office/drawing/2014/main" id="{75161A02-0EAA-1B64-B835-430ED0286D29}"/>
            </a:ext>
          </a:extLst>
        </xdr:cNvPr>
        <xdr:cNvGrpSpPr/>
      </xdr:nvGrpSpPr>
      <xdr:grpSpPr>
        <a:xfrm>
          <a:off x="6040099" y="2770084"/>
          <a:ext cx="87175" cy="77992"/>
          <a:chOff x="10052846" y="3129492"/>
          <a:chExt cx="557213" cy="466727"/>
        </a:xfrm>
      </xdr:grpSpPr>
      <xdr:sp macro="" textlink="'Pivot Tables'!BH6">
        <xdr:nvSpPr>
          <xdr:cNvPr id="4343" name="TextBox 4342">
            <a:extLst>
              <a:ext uri="{FF2B5EF4-FFF2-40B4-BE49-F238E27FC236}">
                <a16:creationId xmlns:a16="http://schemas.microsoft.com/office/drawing/2014/main" id="{9B5E36C0-C750-CB2A-9EC0-47AF32CED47C}"/>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4A1098-3CA6-4CCD-91EF-F3564F10FDEB}" type="TxLink">
              <a:rPr lang="en-US" sz="1100" b="0" i="0" u="none" strike="noStrike">
                <a:solidFill>
                  <a:srgbClr val="5A097C"/>
                </a:solidFill>
                <a:latin typeface="Calibri"/>
                <a:cs typeface="Calibri"/>
              </a:rPr>
              <a:pPr algn="ctr"/>
              <a:t> </a:t>
            </a:fld>
            <a:endParaRPr lang="en-GB" sz="1100"/>
          </a:p>
        </xdr:txBody>
      </xdr:sp>
      <xdr:sp macro="" textlink="'Pivot Tables'!BJ6">
        <xdr:nvSpPr>
          <xdr:cNvPr id="4344" name="TextBox 4343">
            <a:extLst>
              <a:ext uri="{FF2B5EF4-FFF2-40B4-BE49-F238E27FC236}">
                <a16:creationId xmlns:a16="http://schemas.microsoft.com/office/drawing/2014/main" id="{0BCB195A-F27E-AFB4-804B-7625D9FF2306}"/>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CC753E-FC0E-4F7F-B53C-FFDB7ABF6388}"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9</xdr:col>
      <xdr:colOff>350946</xdr:colOff>
      <xdr:row>14</xdr:row>
      <xdr:rowOff>134416</xdr:rowOff>
    </xdr:from>
    <xdr:to>
      <xdr:col>9</xdr:col>
      <xdr:colOff>430224</xdr:colOff>
      <xdr:row>15</xdr:row>
      <xdr:rowOff>51410</xdr:rowOff>
    </xdr:to>
    <xdr:grpSp>
      <xdr:nvGrpSpPr>
        <xdr:cNvPr id="4345" name="Group 4344">
          <a:extLst>
            <a:ext uri="{FF2B5EF4-FFF2-40B4-BE49-F238E27FC236}">
              <a16:creationId xmlns:a16="http://schemas.microsoft.com/office/drawing/2014/main" id="{918CFF8F-93AE-CAF7-EE19-F6A4969AE9E4}"/>
            </a:ext>
          </a:extLst>
        </xdr:cNvPr>
        <xdr:cNvGrpSpPr/>
      </xdr:nvGrpSpPr>
      <xdr:grpSpPr>
        <a:xfrm>
          <a:off x="6053523" y="2685459"/>
          <a:ext cx="79278" cy="99212"/>
          <a:chOff x="9354347" y="3854715"/>
          <a:chExt cx="557213" cy="453497"/>
        </a:xfrm>
      </xdr:grpSpPr>
      <xdr:sp macro="" textlink="'Pivot Tables'!BG6">
        <xdr:nvSpPr>
          <xdr:cNvPr id="4346" name="TextBox 4345">
            <a:extLst>
              <a:ext uri="{FF2B5EF4-FFF2-40B4-BE49-F238E27FC236}">
                <a16:creationId xmlns:a16="http://schemas.microsoft.com/office/drawing/2014/main" id="{2E61892E-55CA-DFA4-EAF1-C13DCB70D882}"/>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7D3585-0AF6-4450-BD05-5D1CC43BCBF7}" type="TxLink">
              <a:rPr lang="en-US" sz="1100" b="0" i="0" u="none" strike="noStrike">
                <a:solidFill>
                  <a:srgbClr val="C240D8"/>
                </a:solidFill>
                <a:latin typeface="Calibri"/>
                <a:cs typeface="Calibri"/>
              </a:rPr>
              <a:pPr algn="ctr"/>
              <a:t> </a:t>
            </a:fld>
            <a:endParaRPr lang="en-GB" sz="1100"/>
          </a:p>
        </xdr:txBody>
      </xdr:sp>
      <xdr:sp macro="" textlink="'Pivot Tables'!BI6">
        <xdr:nvSpPr>
          <xdr:cNvPr id="4347" name="TextBox 4346">
            <a:extLst>
              <a:ext uri="{FF2B5EF4-FFF2-40B4-BE49-F238E27FC236}">
                <a16:creationId xmlns:a16="http://schemas.microsoft.com/office/drawing/2014/main" id="{DC1512AB-A6BD-F66A-FD50-EA683E6E16BC}"/>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F38AA52-A30E-481A-99AC-387BA0F80D9E}" type="TxLink">
              <a:rPr lang="en-US" sz="1100" b="0" i="0" u="none" strike="noStrike">
                <a:solidFill>
                  <a:srgbClr val="0F11A7"/>
                </a:solidFill>
                <a:latin typeface="Calibri"/>
                <a:cs typeface="Calibri"/>
              </a:rPr>
              <a:pPr algn="ctr"/>
              <a:t>●</a:t>
            </a:fld>
            <a:endParaRPr lang="en-GB" sz="1100"/>
          </a:p>
        </xdr:txBody>
      </xdr:sp>
    </xdr:grpSp>
    <xdr:clientData/>
  </xdr:twoCellAnchor>
  <xdr:twoCellAnchor editAs="absolute">
    <xdr:from>
      <xdr:col>11</xdr:col>
      <xdr:colOff>53496</xdr:colOff>
      <xdr:row>23</xdr:row>
      <xdr:rowOff>22150</xdr:rowOff>
    </xdr:from>
    <xdr:to>
      <xdr:col>11</xdr:col>
      <xdr:colOff>142009</xdr:colOff>
      <xdr:row>23</xdr:row>
      <xdr:rowOff>100142</xdr:rowOff>
    </xdr:to>
    <xdr:grpSp>
      <xdr:nvGrpSpPr>
        <xdr:cNvPr id="4348" name="Group 4347">
          <a:extLst>
            <a:ext uri="{FF2B5EF4-FFF2-40B4-BE49-F238E27FC236}">
              <a16:creationId xmlns:a16="http://schemas.microsoft.com/office/drawing/2014/main" id="{065984A1-11B8-5E3B-25FB-6320F6E85E01}"/>
            </a:ext>
          </a:extLst>
        </xdr:cNvPr>
        <xdr:cNvGrpSpPr/>
      </xdr:nvGrpSpPr>
      <xdr:grpSpPr>
        <a:xfrm>
          <a:off x="7023312" y="4213150"/>
          <a:ext cx="88513" cy="77992"/>
          <a:chOff x="10052846" y="3129492"/>
          <a:chExt cx="557213" cy="466727"/>
        </a:xfrm>
      </xdr:grpSpPr>
      <xdr:sp macro="" textlink="'Pivot Tables'!BH10">
        <xdr:nvSpPr>
          <xdr:cNvPr id="4349" name="TextBox 4348">
            <a:extLst>
              <a:ext uri="{FF2B5EF4-FFF2-40B4-BE49-F238E27FC236}">
                <a16:creationId xmlns:a16="http://schemas.microsoft.com/office/drawing/2014/main" id="{5CD1DB0A-F5F2-F13F-AEA0-32A95E45C532}"/>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FE947F-B8BB-4850-A30A-3C1F78C14DBE}" type="TxLink">
              <a:rPr lang="en-US" sz="1100" b="0" i="0" u="none" strike="noStrike">
                <a:solidFill>
                  <a:srgbClr val="5A097C"/>
                </a:solidFill>
                <a:latin typeface="Calibri"/>
                <a:cs typeface="Calibri"/>
              </a:rPr>
              <a:pPr algn="ctr"/>
              <a:t> </a:t>
            </a:fld>
            <a:endParaRPr lang="en-GB" sz="1100"/>
          </a:p>
        </xdr:txBody>
      </xdr:sp>
      <xdr:sp macro="" textlink="'Pivot Tables'!BJ10">
        <xdr:nvSpPr>
          <xdr:cNvPr id="4350" name="TextBox 4349">
            <a:extLst>
              <a:ext uri="{FF2B5EF4-FFF2-40B4-BE49-F238E27FC236}">
                <a16:creationId xmlns:a16="http://schemas.microsoft.com/office/drawing/2014/main" id="{B4734C38-4B45-03E1-0897-4684B28B047A}"/>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D9DB00-8342-446D-8B68-420A4163193D}"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11</xdr:col>
      <xdr:colOff>136772</xdr:colOff>
      <xdr:row>23</xdr:row>
      <xdr:rowOff>77947</xdr:rowOff>
    </xdr:from>
    <xdr:to>
      <xdr:col>11</xdr:col>
      <xdr:colOff>216050</xdr:colOff>
      <xdr:row>23</xdr:row>
      <xdr:rowOff>177534</xdr:rowOff>
    </xdr:to>
    <xdr:grpSp>
      <xdr:nvGrpSpPr>
        <xdr:cNvPr id="4351" name="Group 4350">
          <a:extLst>
            <a:ext uri="{FF2B5EF4-FFF2-40B4-BE49-F238E27FC236}">
              <a16:creationId xmlns:a16="http://schemas.microsoft.com/office/drawing/2014/main" id="{FD527914-8CB4-AA0E-2EEF-B7045D1B2015}"/>
            </a:ext>
          </a:extLst>
        </xdr:cNvPr>
        <xdr:cNvGrpSpPr/>
      </xdr:nvGrpSpPr>
      <xdr:grpSpPr>
        <a:xfrm>
          <a:off x="7106588" y="4268947"/>
          <a:ext cx="79278" cy="99587"/>
          <a:chOff x="9354347" y="3854715"/>
          <a:chExt cx="557213" cy="453497"/>
        </a:xfrm>
      </xdr:grpSpPr>
      <xdr:sp macro="" textlink="'Pivot Tables'!BG10">
        <xdr:nvSpPr>
          <xdr:cNvPr id="4352" name="TextBox 4351">
            <a:extLst>
              <a:ext uri="{FF2B5EF4-FFF2-40B4-BE49-F238E27FC236}">
                <a16:creationId xmlns:a16="http://schemas.microsoft.com/office/drawing/2014/main" id="{FD130D9A-692D-2252-2AEE-F5472AC4993F}"/>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9D3958-A204-4DFF-9A1C-1719B1A8ADEF}" type="TxLink">
              <a:rPr lang="en-US" sz="1100" b="0" i="0" u="none" strike="noStrike">
                <a:solidFill>
                  <a:srgbClr val="C240D8"/>
                </a:solidFill>
                <a:latin typeface="Calibri"/>
                <a:cs typeface="Calibri"/>
              </a:rPr>
              <a:pPr algn="ctr"/>
              <a:t> </a:t>
            </a:fld>
            <a:endParaRPr lang="en-GB" sz="1100"/>
          </a:p>
        </xdr:txBody>
      </xdr:sp>
      <xdr:sp macro="" textlink="'Pivot Tables'!BI10">
        <xdr:nvSpPr>
          <xdr:cNvPr id="4353" name="TextBox 4352">
            <a:extLst>
              <a:ext uri="{FF2B5EF4-FFF2-40B4-BE49-F238E27FC236}">
                <a16:creationId xmlns:a16="http://schemas.microsoft.com/office/drawing/2014/main" id="{FB0CD71B-53AF-CE28-BEAC-8DFCA49E31F0}"/>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3F6A10-475E-40FF-9F7B-D79AD5B69A1D}" type="TxLink">
              <a:rPr lang="en-US" sz="1100" b="0" i="0" u="none" strike="noStrike">
                <a:solidFill>
                  <a:srgbClr val="0F11A7"/>
                </a:solidFill>
                <a:latin typeface="Calibri"/>
                <a:cs typeface="Calibri"/>
              </a:rPr>
              <a:pPr algn="ctr"/>
              <a:t>●</a:t>
            </a:fld>
            <a:endParaRPr lang="en-GB" sz="1100"/>
          </a:p>
        </xdr:txBody>
      </xdr:sp>
    </xdr:grpSp>
    <xdr:clientData/>
  </xdr:twoCellAnchor>
  <xdr:twoCellAnchor editAs="absolute">
    <xdr:from>
      <xdr:col>11</xdr:col>
      <xdr:colOff>283976</xdr:colOff>
      <xdr:row>23</xdr:row>
      <xdr:rowOff>164538</xdr:rowOff>
    </xdr:from>
    <xdr:to>
      <xdr:col>11</xdr:col>
      <xdr:colOff>363254</xdr:colOff>
      <xdr:row>24</xdr:row>
      <xdr:rowOff>80553</xdr:rowOff>
    </xdr:to>
    <xdr:grpSp>
      <xdr:nvGrpSpPr>
        <xdr:cNvPr id="4354" name="Group 4353">
          <a:extLst>
            <a:ext uri="{FF2B5EF4-FFF2-40B4-BE49-F238E27FC236}">
              <a16:creationId xmlns:a16="http://schemas.microsoft.com/office/drawing/2014/main" id="{CCF2F1E5-D190-0473-6959-1C72909FC692}"/>
            </a:ext>
          </a:extLst>
        </xdr:cNvPr>
        <xdr:cNvGrpSpPr/>
      </xdr:nvGrpSpPr>
      <xdr:grpSpPr>
        <a:xfrm>
          <a:off x="7253792" y="4355538"/>
          <a:ext cx="79278" cy="98232"/>
          <a:chOff x="9354347" y="3854715"/>
          <a:chExt cx="557213" cy="453497"/>
        </a:xfrm>
      </xdr:grpSpPr>
      <xdr:sp macro="" textlink="'Pivot Tables'!BG10">
        <xdr:nvSpPr>
          <xdr:cNvPr id="4355" name="TextBox 4354">
            <a:extLst>
              <a:ext uri="{FF2B5EF4-FFF2-40B4-BE49-F238E27FC236}">
                <a16:creationId xmlns:a16="http://schemas.microsoft.com/office/drawing/2014/main" id="{BD9E1C9C-B55C-3EA5-708D-BF58647FFE64}"/>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9D3958-A204-4DFF-9A1C-1719B1A8ADEF}" type="TxLink">
              <a:rPr lang="en-US" sz="1100" b="0" i="0" u="none" strike="noStrike">
                <a:solidFill>
                  <a:srgbClr val="C240D8"/>
                </a:solidFill>
                <a:latin typeface="Calibri"/>
                <a:cs typeface="Calibri"/>
              </a:rPr>
              <a:pPr algn="ctr"/>
              <a:t> </a:t>
            </a:fld>
            <a:endParaRPr lang="en-GB" sz="1100"/>
          </a:p>
        </xdr:txBody>
      </xdr:sp>
      <xdr:sp macro="" textlink="'Pivot Tables'!BI10">
        <xdr:nvSpPr>
          <xdr:cNvPr id="4356" name="TextBox 4355">
            <a:extLst>
              <a:ext uri="{FF2B5EF4-FFF2-40B4-BE49-F238E27FC236}">
                <a16:creationId xmlns:a16="http://schemas.microsoft.com/office/drawing/2014/main" id="{31097C1C-A70B-F965-4EA6-CBEA91B5F018}"/>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3F6A10-475E-40FF-9F7B-D79AD5B69A1D}" type="TxLink">
              <a:rPr lang="en-US" sz="1100" b="0" i="0" u="none" strike="noStrike">
                <a:solidFill>
                  <a:srgbClr val="0F11A7"/>
                </a:solidFill>
                <a:latin typeface="Calibri"/>
                <a:cs typeface="Calibri"/>
              </a:rPr>
              <a:pPr algn="ctr"/>
              <a:t>●</a:t>
            </a:fld>
            <a:endParaRPr lang="en-GB" sz="1100"/>
          </a:p>
        </xdr:txBody>
      </xdr:sp>
    </xdr:grpSp>
    <xdr:clientData/>
  </xdr:twoCellAnchor>
  <xdr:twoCellAnchor editAs="absolute">
    <xdr:from>
      <xdr:col>11</xdr:col>
      <xdr:colOff>361908</xdr:colOff>
      <xdr:row>24</xdr:row>
      <xdr:rowOff>117780</xdr:rowOff>
    </xdr:from>
    <xdr:to>
      <xdr:col>11</xdr:col>
      <xdr:colOff>441186</xdr:colOff>
      <xdr:row>25</xdr:row>
      <xdr:rowOff>33794</xdr:rowOff>
    </xdr:to>
    <xdr:grpSp>
      <xdr:nvGrpSpPr>
        <xdr:cNvPr id="4357" name="Group 4356">
          <a:extLst>
            <a:ext uri="{FF2B5EF4-FFF2-40B4-BE49-F238E27FC236}">
              <a16:creationId xmlns:a16="http://schemas.microsoft.com/office/drawing/2014/main" id="{B51D7A16-4D3F-7C7A-C33F-B3FF9EA0EB1A}"/>
            </a:ext>
          </a:extLst>
        </xdr:cNvPr>
        <xdr:cNvGrpSpPr/>
      </xdr:nvGrpSpPr>
      <xdr:grpSpPr>
        <a:xfrm>
          <a:off x="7331724" y="4490997"/>
          <a:ext cx="79278" cy="98232"/>
          <a:chOff x="9354347" y="3854715"/>
          <a:chExt cx="557213" cy="453497"/>
        </a:xfrm>
      </xdr:grpSpPr>
      <xdr:sp macro="" textlink="'Pivot Tables'!BG10">
        <xdr:nvSpPr>
          <xdr:cNvPr id="4358" name="TextBox 4357">
            <a:extLst>
              <a:ext uri="{FF2B5EF4-FFF2-40B4-BE49-F238E27FC236}">
                <a16:creationId xmlns:a16="http://schemas.microsoft.com/office/drawing/2014/main" id="{10DC2AC2-C570-3E2E-D4BD-2A1C1D9929B1}"/>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9D3958-A204-4DFF-9A1C-1719B1A8ADEF}" type="TxLink">
              <a:rPr lang="en-US" sz="1100" b="0" i="0" u="none" strike="noStrike">
                <a:solidFill>
                  <a:srgbClr val="C240D8"/>
                </a:solidFill>
                <a:latin typeface="Calibri"/>
                <a:cs typeface="Calibri"/>
              </a:rPr>
              <a:pPr algn="ctr"/>
              <a:t> </a:t>
            </a:fld>
            <a:endParaRPr lang="en-GB" sz="1100"/>
          </a:p>
        </xdr:txBody>
      </xdr:sp>
      <xdr:sp macro="" textlink="'Pivot Tables'!BI10">
        <xdr:nvSpPr>
          <xdr:cNvPr id="4359" name="TextBox 4358">
            <a:extLst>
              <a:ext uri="{FF2B5EF4-FFF2-40B4-BE49-F238E27FC236}">
                <a16:creationId xmlns:a16="http://schemas.microsoft.com/office/drawing/2014/main" id="{5E381324-39C1-9094-02DE-60E570E1DB17}"/>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3F6A10-475E-40FF-9F7B-D79AD5B69A1D}" type="TxLink">
              <a:rPr lang="en-US" sz="1100" b="0" i="0" u="none" strike="noStrike">
                <a:solidFill>
                  <a:srgbClr val="0F11A7"/>
                </a:solidFill>
                <a:latin typeface="Calibri"/>
                <a:cs typeface="Calibri"/>
              </a:rPr>
              <a:pPr algn="ctr"/>
              <a:t>●</a:t>
            </a:fld>
            <a:endParaRPr lang="en-GB" sz="1100"/>
          </a:p>
        </xdr:txBody>
      </xdr:sp>
    </xdr:grpSp>
    <xdr:clientData/>
  </xdr:twoCellAnchor>
  <xdr:twoCellAnchor editAs="absolute">
    <xdr:from>
      <xdr:col>11</xdr:col>
      <xdr:colOff>128112</xdr:colOff>
      <xdr:row>24</xdr:row>
      <xdr:rowOff>53703</xdr:rowOff>
    </xdr:from>
    <xdr:to>
      <xdr:col>11</xdr:col>
      <xdr:colOff>207390</xdr:colOff>
      <xdr:row>24</xdr:row>
      <xdr:rowOff>153290</xdr:rowOff>
    </xdr:to>
    <xdr:grpSp>
      <xdr:nvGrpSpPr>
        <xdr:cNvPr id="4360" name="Group 4359">
          <a:extLst>
            <a:ext uri="{FF2B5EF4-FFF2-40B4-BE49-F238E27FC236}">
              <a16:creationId xmlns:a16="http://schemas.microsoft.com/office/drawing/2014/main" id="{13883941-47D1-92B4-3338-2DE926CF4CF9}"/>
            </a:ext>
          </a:extLst>
        </xdr:cNvPr>
        <xdr:cNvGrpSpPr/>
      </xdr:nvGrpSpPr>
      <xdr:grpSpPr>
        <a:xfrm>
          <a:off x="7097928" y="4426920"/>
          <a:ext cx="79278" cy="99587"/>
          <a:chOff x="9354347" y="3854715"/>
          <a:chExt cx="557213" cy="453497"/>
        </a:xfrm>
      </xdr:grpSpPr>
      <xdr:sp macro="" textlink="'Pivot Tables'!BG10">
        <xdr:nvSpPr>
          <xdr:cNvPr id="4361" name="TextBox 4360">
            <a:extLst>
              <a:ext uri="{FF2B5EF4-FFF2-40B4-BE49-F238E27FC236}">
                <a16:creationId xmlns:a16="http://schemas.microsoft.com/office/drawing/2014/main" id="{31E197A1-FDD1-EA46-E1FF-69BB6D4D2A7C}"/>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9D3958-A204-4DFF-9A1C-1719B1A8ADEF}" type="TxLink">
              <a:rPr lang="en-US" sz="1100" b="0" i="0" u="none" strike="noStrike">
                <a:solidFill>
                  <a:srgbClr val="C240D8"/>
                </a:solidFill>
                <a:latin typeface="Calibri"/>
                <a:cs typeface="Calibri"/>
              </a:rPr>
              <a:pPr algn="ctr"/>
              <a:t> </a:t>
            </a:fld>
            <a:endParaRPr lang="en-GB" sz="1100"/>
          </a:p>
        </xdr:txBody>
      </xdr:sp>
      <xdr:sp macro="" textlink="'Pivot Tables'!BI10">
        <xdr:nvSpPr>
          <xdr:cNvPr id="4362" name="TextBox 4361">
            <a:extLst>
              <a:ext uri="{FF2B5EF4-FFF2-40B4-BE49-F238E27FC236}">
                <a16:creationId xmlns:a16="http://schemas.microsoft.com/office/drawing/2014/main" id="{82DB57EE-3C6D-A8C3-FD60-E66D2ADA99C1}"/>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3F6A10-475E-40FF-9F7B-D79AD5B69A1D}" type="TxLink">
              <a:rPr lang="en-US" sz="1100" b="0" i="0" u="none" strike="noStrike">
                <a:solidFill>
                  <a:srgbClr val="0F11A7"/>
                </a:solidFill>
                <a:latin typeface="Calibri"/>
                <a:cs typeface="Calibri"/>
              </a:rPr>
              <a:pPr algn="ctr"/>
              <a:t>●</a:t>
            </a:fld>
            <a:endParaRPr lang="en-GB" sz="1100"/>
          </a:p>
        </xdr:txBody>
      </xdr:sp>
    </xdr:grpSp>
    <xdr:clientData/>
  </xdr:twoCellAnchor>
  <xdr:twoCellAnchor editAs="absolute">
    <xdr:from>
      <xdr:col>11</xdr:col>
      <xdr:colOff>209508</xdr:colOff>
      <xdr:row>25</xdr:row>
      <xdr:rowOff>32921</xdr:rowOff>
    </xdr:from>
    <xdr:to>
      <xdr:col>11</xdr:col>
      <xdr:colOff>288786</xdr:colOff>
      <xdr:row>25</xdr:row>
      <xdr:rowOff>132508</xdr:rowOff>
    </xdr:to>
    <xdr:grpSp>
      <xdr:nvGrpSpPr>
        <xdr:cNvPr id="4363" name="Group 4362">
          <a:extLst>
            <a:ext uri="{FF2B5EF4-FFF2-40B4-BE49-F238E27FC236}">
              <a16:creationId xmlns:a16="http://schemas.microsoft.com/office/drawing/2014/main" id="{535787F8-6752-CE0E-C025-D40182966E6D}"/>
            </a:ext>
          </a:extLst>
        </xdr:cNvPr>
        <xdr:cNvGrpSpPr/>
      </xdr:nvGrpSpPr>
      <xdr:grpSpPr>
        <a:xfrm>
          <a:off x="7179324" y="4588356"/>
          <a:ext cx="79278" cy="99587"/>
          <a:chOff x="9354347" y="3854715"/>
          <a:chExt cx="557213" cy="453497"/>
        </a:xfrm>
      </xdr:grpSpPr>
      <xdr:sp macro="" textlink="'Pivot Tables'!BG10">
        <xdr:nvSpPr>
          <xdr:cNvPr id="4364" name="TextBox 4363">
            <a:extLst>
              <a:ext uri="{FF2B5EF4-FFF2-40B4-BE49-F238E27FC236}">
                <a16:creationId xmlns:a16="http://schemas.microsoft.com/office/drawing/2014/main" id="{02957349-825E-3D76-68A6-C9C74DE687E4}"/>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9D3958-A204-4DFF-9A1C-1719B1A8ADEF}" type="TxLink">
              <a:rPr lang="en-US" sz="1100" b="0" i="0" u="none" strike="noStrike">
                <a:solidFill>
                  <a:srgbClr val="C240D8"/>
                </a:solidFill>
                <a:latin typeface="Calibri"/>
                <a:cs typeface="Calibri"/>
              </a:rPr>
              <a:pPr algn="ctr"/>
              <a:t> </a:t>
            </a:fld>
            <a:endParaRPr lang="en-GB" sz="1100"/>
          </a:p>
        </xdr:txBody>
      </xdr:sp>
      <xdr:sp macro="" textlink="'Pivot Tables'!BI10">
        <xdr:nvSpPr>
          <xdr:cNvPr id="4365" name="TextBox 4364">
            <a:extLst>
              <a:ext uri="{FF2B5EF4-FFF2-40B4-BE49-F238E27FC236}">
                <a16:creationId xmlns:a16="http://schemas.microsoft.com/office/drawing/2014/main" id="{67313DE8-3C53-532C-5591-0E1FE42895AF}"/>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3F6A10-475E-40FF-9F7B-D79AD5B69A1D}" type="TxLink">
              <a:rPr lang="en-US" sz="1100" b="0" i="0" u="none" strike="noStrike">
                <a:solidFill>
                  <a:srgbClr val="0F11A7"/>
                </a:solidFill>
                <a:latin typeface="Calibri"/>
                <a:cs typeface="Calibri"/>
              </a:rPr>
              <a:pPr algn="ctr"/>
              <a:t>●</a:t>
            </a:fld>
            <a:endParaRPr lang="en-GB" sz="1100"/>
          </a:p>
        </xdr:txBody>
      </xdr:sp>
    </xdr:grpSp>
    <xdr:clientData/>
  </xdr:twoCellAnchor>
  <xdr:twoCellAnchor editAs="absolute">
    <xdr:from>
      <xdr:col>11</xdr:col>
      <xdr:colOff>136623</xdr:colOff>
      <xdr:row>23</xdr:row>
      <xdr:rowOff>179745</xdr:rowOff>
    </xdr:from>
    <xdr:to>
      <xdr:col>11</xdr:col>
      <xdr:colOff>225136</xdr:colOff>
      <xdr:row>24</xdr:row>
      <xdr:rowOff>74165</xdr:rowOff>
    </xdr:to>
    <xdr:grpSp>
      <xdr:nvGrpSpPr>
        <xdr:cNvPr id="4366" name="Group 4365">
          <a:extLst>
            <a:ext uri="{FF2B5EF4-FFF2-40B4-BE49-F238E27FC236}">
              <a16:creationId xmlns:a16="http://schemas.microsoft.com/office/drawing/2014/main" id="{D7A16363-3458-CE7C-9886-7EEF9A73F11E}"/>
            </a:ext>
          </a:extLst>
        </xdr:cNvPr>
        <xdr:cNvGrpSpPr/>
      </xdr:nvGrpSpPr>
      <xdr:grpSpPr>
        <a:xfrm>
          <a:off x="7106439" y="4370745"/>
          <a:ext cx="88513" cy="76637"/>
          <a:chOff x="10052846" y="3129492"/>
          <a:chExt cx="557213" cy="466727"/>
        </a:xfrm>
      </xdr:grpSpPr>
      <xdr:sp macro="" textlink="'Pivot Tables'!BH10">
        <xdr:nvSpPr>
          <xdr:cNvPr id="4367" name="TextBox 4366">
            <a:extLst>
              <a:ext uri="{FF2B5EF4-FFF2-40B4-BE49-F238E27FC236}">
                <a16:creationId xmlns:a16="http://schemas.microsoft.com/office/drawing/2014/main" id="{5E4E7429-B569-6FD8-B569-8F0D19FEA599}"/>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FE947F-B8BB-4850-A30A-3C1F78C14DBE}" type="TxLink">
              <a:rPr lang="en-US" sz="1100" b="0" i="0" u="none" strike="noStrike">
                <a:solidFill>
                  <a:srgbClr val="5A097C"/>
                </a:solidFill>
                <a:latin typeface="Calibri"/>
                <a:cs typeface="Calibri"/>
              </a:rPr>
              <a:pPr algn="ctr"/>
              <a:t> </a:t>
            </a:fld>
            <a:endParaRPr lang="en-GB" sz="1100"/>
          </a:p>
        </xdr:txBody>
      </xdr:sp>
      <xdr:sp macro="" textlink="'Pivot Tables'!BJ10">
        <xdr:nvSpPr>
          <xdr:cNvPr id="4368" name="TextBox 4367">
            <a:extLst>
              <a:ext uri="{FF2B5EF4-FFF2-40B4-BE49-F238E27FC236}">
                <a16:creationId xmlns:a16="http://schemas.microsoft.com/office/drawing/2014/main" id="{6282A7C9-6471-F277-2E52-D57F6453D1A2}"/>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D9DB00-8342-446D-8B68-420A4163193D}"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11</xdr:col>
      <xdr:colOff>200701</xdr:colOff>
      <xdr:row>23</xdr:row>
      <xdr:rowOff>101813</xdr:rowOff>
    </xdr:from>
    <xdr:to>
      <xdr:col>11</xdr:col>
      <xdr:colOff>289214</xdr:colOff>
      <xdr:row>23</xdr:row>
      <xdr:rowOff>179805</xdr:rowOff>
    </xdr:to>
    <xdr:grpSp>
      <xdr:nvGrpSpPr>
        <xdr:cNvPr id="4369" name="Group 4368">
          <a:extLst>
            <a:ext uri="{FF2B5EF4-FFF2-40B4-BE49-F238E27FC236}">
              <a16:creationId xmlns:a16="http://schemas.microsoft.com/office/drawing/2014/main" id="{00B85E1F-59FB-977E-62F4-98DFAEF936AA}"/>
            </a:ext>
          </a:extLst>
        </xdr:cNvPr>
        <xdr:cNvGrpSpPr/>
      </xdr:nvGrpSpPr>
      <xdr:grpSpPr>
        <a:xfrm>
          <a:off x="7170517" y="4292813"/>
          <a:ext cx="88513" cy="77992"/>
          <a:chOff x="10052846" y="3129492"/>
          <a:chExt cx="557213" cy="466727"/>
        </a:xfrm>
      </xdr:grpSpPr>
      <xdr:sp macro="" textlink="'Pivot Tables'!BH10">
        <xdr:nvSpPr>
          <xdr:cNvPr id="4370" name="TextBox 4369">
            <a:extLst>
              <a:ext uri="{FF2B5EF4-FFF2-40B4-BE49-F238E27FC236}">
                <a16:creationId xmlns:a16="http://schemas.microsoft.com/office/drawing/2014/main" id="{25512CF6-85B8-523B-4FAF-CC1B87633AF2}"/>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FE947F-B8BB-4850-A30A-3C1F78C14DBE}" type="TxLink">
              <a:rPr lang="en-US" sz="1100" b="0" i="0" u="none" strike="noStrike">
                <a:solidFill>
                  <a:srgbClr val="5A097C"/>
                </a:solidFill>
                <a:latin typeface="Calibri"/>
                <a:cs typeface="Calibri"/>
              </a:rPr>
              <a:pPr algn="ctr"/>
              <a:t> </a:t>
            </a:fld>
            <a:endParaRPr lang="en-GB" sz="1100"/>
          </a:p>
        </xdr:txBody>
      </xdr:sp>
      <xdr:sp macro="" textlink="'Pivot Tables'!BJ10">
        <xdr:nvSpPr>
          <xdr:cNvPr id="4371" name="TextBox 4370">
            <a:extLst>
              <a:ext uri="{FF2B5EF4-FFF2-40B4-BE49-F238E27FC236}">
                <a16:creationId xmlns:a16="http://schemas.microsoft.com/office/drawing/2014/main" id="{6A68479D-D531-9753-A545-FE59549841AC}"/>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D9DB00-8342-446D-8B68-420A4163193D}"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11</xdr:col>
      <xdr:colOff>285560</xdr:colOff>
      <xdr:row>24</xdr:row>
      <xdr:rowOff>136450</xdr:rowOff>
    </xdr:from>
    <xdr:to>
      <xdr:col>11</xdr:col>
      <xdr:colOff>374073</xdr:colOff>
      <xdr:row>25</xdr:row>
      <xdr:rowOff>30869</xdr:rowOff>
    </xdr:to>
    <xdr:grpSp>
      <xdr:nvGrpSpPr>
        <xdr:cNvPr id="4372" name="Group 4371">
          <a:extLst>
            <a:ext uri="{FF2B5EF4-FFF2-40B4-BE49-F238E27FC236}">
              <a16:creationId xmlns:a16="http://schemas.microsoft.com/office/drawing/2014/main" id="{6FD787D4-1311-1947-1F1F-7C33911CDB5E}"/>
            </a:ext>
          </a:extLst>
        </xdr:cNvPr>
        <xdr:cNvGrpSpPr/>
      </xdr:nvGrpSpPr>
      <xdr:grpSpPr>
        <a:xfrm>
          <a:off x="7255376" y="4509667"/>
          <a:ext cx="88513" cy="76637"/>
          <a:chOff x="10052846" y="3129492"/>
          <a:chExt cx="557213" cy="466727"/>
        </a:xfrm>
      </xdr:grpSpPr>
      <xdr:sp macro="" textlink="'Pivot Tables'!BH10">
        <xdr:nvSpPr>
          <xdr:cNvPr id="4373" name="TextBox 4372">
            <a:extLst>
              <a:ext uri="{FF2B5EF4-FFF2-40B4-BE49-F238E27FC236}">
                <a16:creationId xmlns:a16="http://schemas.microsoft.com/office/drawing/2014/main" id="{FFC945D4-836C-3418-FC90-09705697699B}"/>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FE947F-B8BB-4850-A30A-3C1F78C14DBE}" type="TxLink">
              <a:rPr lang="en-US" sz="1100" b="0" i="0" u="none" strike="noStrike">
                <a:solidFill>
                  <a:srgbClr val="5A097C"/>
                </a:solidFill>
                <a:latin typeface="Calibri"/>
                <a:cs typeface="Calibri"/>
              </a:rPr>
              <a:pPr algn="ctr"/>
              <a:t> </a:t>
            </a:fld>
            <a:endParaRPr lang="en-GB" sz="1100"/>
          </a:p>
        </xdr:txBody>
      </xdr:sp>
      <xdr:sp macro="" textlink="'Pivot Tables'!BJ10">
        <xdr:nvSpPr>
          <xdr:cNvPr id="4374" name="TextBox 4373">
            <a:extLst>
              <a:ext uri="{FF2B5EF4-FFF2-40B4-BE49-F238E27FC236}">
                <a16:creationId xmlns:a16="http://schemas.microsoft.com/office/drawing/2014/main" id="{27BCA19D-55BC-8332-98BA-88908587F34E}"/>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D9DB00-8342-446D-8B68-420A4163193D}"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11</xdr:col>
      <xdr:colOff>422373</xdr:colOff>
      <xdr:row>23</xdr:row>
      <xdr:rowOff>179745</xdr:rowOff>
    </xdr:from>
    <xdr:to>
      <xdr:col>11</xdr:col>
      <xdr:colOff>510886</xdr:colOff>
      <xdr:row>24</xdr:row>
      <xdr:rowOff>74165</xdr:rowOff>
    </xdr:to>
    <xdr:grpSp>
      <xdr:nvGrpSpPr>
        <xdr:cNvPr id="4375" name="Group 4374">
          <a:extLst>
            <a:ext uri="{FF2B5EF4-FFF2-40B4-BE49-F238E27FC236}">
              <a16:creationId xmlns:a16="http://schemas.microsoft.com/office/drawing/2014/main" id="{29480E64-4E1F-2B50-FEEA-B7784239CE27}"/>
            </a:ext>
          </a:extLst>
        </xdr:cNvPr>
        <xdr:cNvGrpSpPr/>
      </xdr:nvGrpSpPr>
      <xdr:grpSpPr>
        <a:xfrm>
          <a:off x="7392189" y="4370745"/>
          <a:ext cx="88513" cy="76637"/>
          <a:chOff x="10052846" y="3129492"/>
          <a:chExt cx="557213" cy="466727"/>
        </a:xfrm>
      </xdr:grpSpPr>
      <xdr:sp macro="" textlink="'Pivot Tables'!BH10">
        <xdr:nvSpPr>
          <xdr:cNvPr id="4376" name="TextBox 4375">
            <a:extLst>
              <a:ext uri="{FF2B5EF4-FFF2-40B4-BE49-F238E27FC236}">
                <a16:creationId xmlns:a16="http://schemas.microsoft.com/office/drawing/2014/main" id="{D9FF4B81-D07E-2D72-F4B8-EF12FBF3CCFD}"/>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FE947F-B8BB-4850-A30A-3C1F78C14DBE}" type="TxLink">
              <a:rPr lang="en-US" sz="1100" b="0" i="0" u="none" strike="noStrike">
                <a:solidFill>
                  <a:srgbClr val="5A097C"/>
                </a:solidFill>
                <a:latin typeface="Calibri"/>
                <a:cs typeface="Calibri"/>
              </a:rPr>
              <a:pPr algn="ctr"/>
              <a:t> </a:t>
            </a:fld>
            <a:endParaRPr lang="en-GB" sz="1100"/>
          </a:p>
        </xdr:txBody>
      </xdr:sp>
      <xdr:sp macro="" textlink="'Pivot Tables'!BJ10">
        <xdr:nvSpPr>
          <xdr:cNvPr id="4377" name="TextBox 4376">
            <a:extLst>
              <a:ext uri="{FF2B5EF4-FFF2-40B4-BE49-F238E27FC236}">
                <a16:creationId xmlns:a16="http://schemas.microsoft.com/office/drawing/2014/main" id="{7F3C514F-A8E8-00B1-C15D-EA546BC7F2BC}"/>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D9DB00-8342-446D-8B68-420A4163193D}"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11</xdr:col>
      <xdr:colOff>340978</xdr:colOff>
      <xdr:row>25</xdr:row>
      <xdr:rowOff>112205</xdr:rowOff>
    </xdr:from>
    <xdr:to>
      <xdr:col>11</xdr:col>
      <xdr:colOff>429491</xdr:colOff>
      <xdr:row>26</xdr:row>
      <xdr:rowOff>6624</xdr:rowOff>
    </xdr:to>
    <xdr:grpSp>
      <xdr:nvGrpSpPr>
        <xdr:cNvPr id="4378" name="Group 4377">
          <a:extLst>
            <a:ext uri="{FF2B5EF4-FFF2-40B4-BE49-F238E27FC236}">
              <a16:creationId xmlns:a16="http://schemas.microsoft.com/office/drawing/2014/main" id="{611F898A-6B0E-3F0F-5C4E-27930CCA9BF9}"/>
            </a:ext>
          </a:extLst>
        </xdr:cNvPr>
        <xdr:cNvGrpSpPr/>
      </xdr:nvGrpSpPr>
      <xdr:grpSpPr>
        <a:xfrm>
          <a:off x="7310794" y="4667640"/>
          <a:ext cx="88513" cy="76636"/>
          <a:chOff x="10052846" y="3129492"/>
          <a:chExt cx="557213" cy="466727"/>
        </a:xfrm>
      </xdr:grpSpPr>
      <xdr:sp macro="" textlink="'Pivot Tables'!BH10">
        <xdr:nvSpPr>
          <xdr:cNvPr id="4379" name="TextBox 4378">
            <a:extLst>
              <a:ext uri="{FF2B5EF4-FFF2-40B4-BE49-F238E27FC236}">
                <a16:creationId xmlns:a16="http://schemas.microsoft.com/office/drawing/2014/main" id="{B6383AE6-D5BC-A789-E4BD-D9342A470536}"/>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FE947F-B8BB-4850-A30A-3C1F78C14DBE}" type="TxLink">
              <a:rPr lang="en-US" sz="1100" b="0" i="0" u="none" strike="noStrike">
                <a:solidFill>
                  <a:srgbClr val="5A097C"/>
                </a:solidFill>
                <a:latin typeface="Calibri"/>
                <a:cs typeface="Calibri"/>
              </a:rPr>
              <a:pPr algn="ctr"/>
              <a:t> </a:t>
            </a:fld>
            <a:endParaRPr lang="en-GB" sz="1100"/>
          </a:p>
        </xdr:txBody>
      </xdr:sp>
      <xdr:sp macro="" textlink="'Pivot Tables'!BJ10">
        <xdr:nvSpPr>
          <xdr:cNvPr id="4380" name="TextBox 4379">
            <a:extLst>
              <a:ext uri="{FF2B5EF4-FFF2-40B4-BE49-F238E27FC236}">
                <a16:creationId xmlns:a16="http://schemas.microsoft.com/office/drawing/2014/main" id="{0BDDD342-C4A5-9150-11A9-4C347A0B0028}"/>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D9DB00-8342-446D-8B68-420A4163193D}"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11</xdr:col>
      <xdr:colOff>50033</xdr:colOff>
      <xdr:row>25</xdr:row>
      <xdr:rowOff>30809</xdr:rowOff>
    </xdr:from>
    <xdr:to>
      <xdr:col>11</xdr:col>
      <xdr:colOff>138546</xdr:colOff>
      <xdr:row>25</xdr:row>
      <xdr:rowOff>108801</xdr:rowOff>
    </xdr:to>
    <xdr:grpSp>
      <xdr:nvGrpSpPr>
        <xdr:cNvPr id="4381" name="Group 4380">
          <a:extLst>
            <a:ext uri="{FF2B5EF4-FFF2-40B4-BE49-F238E27FC236}">
              <a16:creationId xmlns:a16="http://schemas.microsoft.com/office/drawing/2014/main" id="{42F1EDAF-8D08-B885-0C1B-AF2BD318382F}"/>
            </a:ext>
          </a:extLst>
        </xdr:cNvPr>
        <xdr:cNvGrpSpPr/>
      </xdr:nvGrpSpPr>
      <xdr:grpSpPr>
        <a:xfrm>
          <a:off x="7019849" y="4586244"/>
          <a:ext cx="88513" cy="77992"/>
          <a:chOff x="10052846" y="3129492"/>
          <a:chExt cx="557213" cy="466727"/>
        </a:xfrm>
      </xdr:grpSpPr>
      <xdr:sp macro="" textlink="'Pivot Tables'!BH10">
        <xdr:nvSpPr>
          <xdr:cNvPr id="4382" name="TextBox 4381">
            <a:extLst>
              <a:ext uri="{FF2B5EF4-FFF2-40B4-BE49-F238E27FC236}">
                <a16:creationId xmlns:a16="http://schemas.microsoft.com/office/drawing/2014/main" id="{56624E7F-DD2E-B858-00AA-D5B3A9FAEB48}"/>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FE947F-B8BB-4850-A30A-3C1F78C14DBE}" type="TxLink">
              <a:rPr lang="en-US" sz="1100" b="0" i="0" u="none" strike="noStrike">
                <a:solidFill>
                  <a:srgbClr val="5A097C"/>
                </a:solidFill>
                <a:latin typeface="Calibri"/>
                <a:cs typeface="Calibri"/>
              </a:rPr>
              <a:pPr algn="ctr"/>
              <a:t> </a:t>
            </a:fld>
            <a:endParaRPr lang="en-GB" sz="1100"/>
          </a:p>
        </xdr:txBody>
      </xdr:sp>
      <xdr:sp macro="" textlink="'Pivot Tables'!BJ10">
        <xdr:nvSpPr>
          <xdr:cNvPr id="4383" name="TextBox 4382">
            <a:extLst>
              <a:ext uri="{FF2B5EF4-FFF2-40B4-BE49-F238E27FC236}">
                <a16:creationId xmlns:a16="http://schemas.microsoft.com/office/drawing/2014/main" id="{9B04FDAA-0470-8709-1B8A-71154C7AE540}"/>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D9DB00-8342-446D-8B68-420A4163193D}"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10</xdr:col>
      <xdr:colOff>614606</xdr:colOff>
      <xdr:row>24</xdr:row>
      <xdr:rowOff>70641</xdr:rowOff>
    </xdr:from>
    <xdr:to>
      <xdr:col>11</xdr:col>
      <xdr:colOff>62346</xdr:colOff>
      <xdr:row>24</xdr:row>
      <xdr:rowOff>148633</xdr:rowOff>
    </xdr:to>
    <xdr:grpSp>
      <xdr:nvGrpSpPr>
        <xdr:cNvPr id="4384" name="Group 4383">
          <a:extLst>
            <a:ext uri="{FF2B5EF4-FFF2-40B4-BE49-F238E27FC236}">
              <a16:creationId xmlns:a16="http://schemas.microsoft.com/office/drawing/2014/main" id="{AC1D920F-769B-320B-77DC-AB0234ED785F}"/>
            </a:ext>
          </a:extLst>
        </xdr:cNvPr>
        <xdr:cNvGrpSpPr/>
      </xdr:nvGrpSpPr>
      <xdr:grpSpPr>
        <a:xfrm>
          <a:off x="6950802" y="4443858"/>
          <a:ext cx="81360" cy="77992"/>
          <a:chOff x="10052846" y="3129492"/>
          <a:chExt cx="557213" cy="466727"/>
        </a:xfrm>
      </xdr:grpSpPr>
      <xdr:sp macro="" textlink="'Pivot Tables'!BH10">
        <xdr:nvSpPr>
          <xdr:cNvPr id="4385" name="TextBox 4384">
            <a:extLst>
              <a:ext uri="{FF2B5EF4-FFF2-40B4-BE49-F238E27FC236}">
                <a16:creationId xmlns:a16="http://schemas.microsoft.com/office/drawing/2014/main" id="{51CF2D52-F0B7-52C1-5871-05F87EE6C483}"/>
              </a:ext>
            </a:extLst>
          </xdr:cNvPr>
          <xdr:cNvSpPr txBox="1"/>
        </xdr:nvSpPr>
        <xdr:spPr>
          <a:xfrm>
            <a:off x="10052846" y="3131608"/>
            <a:ext cx="557213" cy="45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FE947F-B8BB-4850-A30A-3C1F78C14DBE}" type="TxLink">
              <a:rPr lang="en-US" sz="1100" b="0" i="0" u="none" strike="noStrike">
                <a:solidFill>
                  <a:srgbClr val="5A097C"/>
                </a:solidFill>
                <a:latin typeface="Calibri"/>
                <a:cs typeface="Calibri"/>
              </a:rPr>
              <a:pPr algn="ctr"/>
              <a:t> </a:t>
            </a:fld>
            <a:endParaRPr lang="en-GB" sz="1100"/>
          </a:p>
        </xdr:txBody>
      </xdr:sp>
      <xdr:sp macro="" textlink="'Pivot Tables'!BJ10">
        <xdr:nvSpPr>
          <xdr:cNvPr id="4386" name="TextBox 4385">
            <a:extLst>
              <a:ext uri="{FF2B5EF4-FFF2-40B4-BE49-F238E27FC236}">
                <a16:creationId xmlns:a16="http://schemas.microsoft.com/office/drawing/2014/main" id="{90DAE4BF-C36F-AF86-38F7-484E710703B7}"/>
              </a:ext>
            </a:extLst>
          </xdr:cNvPr>
          <xdr:cNvSpPr txBox="1"/>
        </xdr:nvSpPr>
        <xdr:spPr>
          <a:xfrm>
            <a:off x="10052846" y="3129492"/>
            <a:ext cx="557213"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D9DB00-8342-446D-8B68-420A4163193D}" type="TxLink">
              <a:rPr lang="en-US" sz="1100" b="0" i="0" u="none" strike="noStrike">
                <a:solidFill>
                  <a:srgbClr val="296EFC"/>
                </a:solidFill>
                <a:latin typeface="Calibri"/>
                <a:cs typeface="Calibri"/>
              </a:rPr>
              <a:pPr algn="ctr"/>
              <a:t>●</a:t>
            </a:fld>
            <a:endParaRPr lang="en-GB" sz="1100"/>
          </a:p>
        </xdr:txBody>
      </xdr:sp>
    </xdr:grpSp>
    <xdr:clientData/>
  </xdr:twoCellAnchor>
  <xdr:twoCellAnchor editAs="absolute">
    <xdr:from>
      <xdr:col>10</xdr:col>
      <xdr:colOff>621681</xdr:colOff>
      <xdr:row>23</xdr:row>
      <xdr:rowOff>88338</xdr:rowOff>
    </xdr:from>
    <xdr:to>
      <xdr:col>11</xdr:col>
      <xdr:colOff>60186</xdr:colOff>
      <xdr:row>24</xdr:row>
      <xdr:rowOff>4353</xdr:rowOff>
    </xdr:to>
    <xdr:grpSp>
      <xdr:nvGrpSpPr>
        <xdr:cNvPr id="4387" name="Group 4386">
          <a:extLst>
            <a:ext uri="{FF2B5EF4-FFF2-40B4-BE49-F238E27FC236}">
              <a16:creationId xmlns:a16="http://schemas.microsoft.com/office/drawing/2014/main" id="{2A6BF015-1F91-F675-4C48-5068EEE4DE68}"/>
            </a:ext>
          </a:extLst>
        </xdr:cNvPr>
        <xdr:cNvGrpSpPr/>
      </xdr:nvGrpSpPr>
      <xdr:grpSpPr>
        <a:xfrm>
          <a:off x="6957877" y="4279338"/>
          <a:ext cx="72125" cy="98232"/>
          <a:chOff x="9354347" y="3854715"/>
          <a:chExt cx="557213" cy="453497"/>
        </a:xfrm>
      </xdr:grpSpPr>
      <xdr:sp macro="" textlink="'Pivot Tables'!BG10">
        <xdr:nvSpPr>
          <xdr:cNvPr id="4388" name="TextBox 4387">
            <a:extLst>
              <a:ext uri="{FF2B5EF4-FFF2-40B4-BE49-F238E27FC236}">
                <a16:creationId xmlns:a16="http://schemas.microsoft.com/office/drawing/2014/main" id="{37DED07A-7640-E539-A3DA-5F979460DAC1}"/>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9D3958-A204-4DFF-9A1C-1719B1A8ADEF}" type="TxLink">
              <a:rPr lang="en-US" sz="1100" b="0" i="0" u="none" strike="noStrike">
                <a:solidFill>
                  <a:srgbClr val="C240D8"/>
                </a:solidFill>
                <a:latin typeface="Calibri"/>
                <a:cs typeface="Calibri"/>
              </a:rPr>
              <a:pPr algn="ctr"/>
              <a:t> </a:t>
            </a:fld>
            <a:endParaRPr lang="en-GB" sz="1100"/>
          </a:p>
        </xdr:txBody>
      </xdr:sp>
      <xdr:sp macro="" textlink="'Pivot Tables'!BI10">
        <xdr:nvSpPr>
          <xdr:cNvPr id="4389" name="TextBox 4388">
            <a:extLst>
              <a:ext uri="{FF2B5EF4-FFF2-40B4-BE49-F238E27FC236}">
                <a16:creationId xmlns:a16="http://schemas.microsoft.com/office/drawing/2014/main" id="{B2EF8434-889D-2EA7-88A3-A8ED61A1EBFA}"/>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3F6A10-475E-40FF-9F7B-D79AD5B69A1D}" type="TxLink">
              <a:rPr lang="en-US" sz="1100" b="0" i="0" u="none" strike="noStrike">
                <a:solidFill>
                  <a:srgbClr val="0F11A7"/>
                </a:solidFill>
                <a:latin typeface="Calibri"/>
                <a:cs typeface="Calibri"/>
              </a:rPr>
              <a:pPr algn="ctr"/>
              <a:t>●</a:t>
            </a:fld>
            <a:endParaRPr lang="en-GB" sz="1100"/>
          </a:p>
        </xdr:txBody>
      </xdr:sp>
    </xdr:grpSp>
    <xdr:clientData/>
  </xdr:twoCellAnchor>
  <xdr:twoCellAnchor editAs="absolute">
    <xdr:from>
      <xdr:col>11</xdr:col>
      <xdr:colOff>57108</xdr:colOff>
      <xdr:row>25</xdr:row>
      <xdr:rowOff>84875</xdr:rowOff>
    </xdr:from>
    <xdr:to>
      <xdr:col>11</xdr:col>
      <xdr:colOff>136386</xdr:colOff>
      <xdr:row>26</xdr:row>
      <xdr:rowOff>889</xdr:rowOff>
    </xdr:to>
    <xdr:grpSp>
      <xdr:nvGrpSpPr>
        <xdr:cNvPr id="4390" name="Group 4389">
          <a:extLst>
            <a:ext uri="{FF2B5EF4-FFF2-40B4-BE49-F238E27FC236}">
              <a16:creationId xmlns:a16="http://schemas.microsoft.com/office/drawing/2014/main" id="{693558D0-5012-22DF-ACBA-F4E9BFA25594}"/>
            </a:ext>
          </a:extLst>
        </xdr:cNvPr>
        <xdr:cNvGrpSpPr/>
      </xdr:nvGrpSpPr>
      <xdr:grpSpPr>
        <a:xfrm>
          <a:off x="7026924" y="4640310"/>
          <a:ext cx="79278" cy="98231"/>
          <a:chOff x="9354347" y="3854715"/>
          <a:chExt cx="557213" cy="453497"/>
        </a:xfrm>
      </xdr:grpSpPr>
      <xdr:sp macro="" textlink="'Pivot Tables'!BG10">
        <xdr:nvSpPr>
          <xdr:cNvPr id="4391" name="TextBox 4390">
            <a:extLst>
              <a:ext uri="{FF2B5EF4-FFF2-40B4-BE49-F238E27FC236}">
                <a16:creationId xmlns:a16="http://schemas.microsoft.com/office/drawing/2014/main" id="{26EBB1CA-77EB-5458-162B-94712E60559D}"/>
              </a:ext>
            </a:extLst>
          </xdr:cNvPr>
          <xdr:cNvSpPr txBox="1"/>
        </xdr:nvSpPr>
        <xdr:spPr>
          <a:xfrm>
            <a:off x="9354347" y="3856037"/>
            <a:ext cx="557213" cy="450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9D3958-A204-4DFF-9A1C-1719B1A8ADEF}" type="TxLink">
              <a:rPr lang="en-US" sz="1100" b="0" i="0" u="none" strike="noStrike">
                <a:solidFill>
                  <a:srgbClr val="C240D8"/>
                </a:solidFill>
                <a:latin typeface="Calibri"/>
                <a:cs typeface="Calibri"/>
              </a:rPr>
              <a:pPr algn="ctr"/>
              <a:t> </a:t>
            </a:fld>
            <a:endParaRPr lang="en-GB" sz="1100"/>
          </a:p>
        </xdr:txBody>
      </xdr:sp>
      <xdr:sp macro="" textlink="'Pivot Tables'!BI10">
        <xdr:nvSpPr>
          <xdr:cNvPr id="4392" name="TextBox 4391">
            <a:extLst>
              <a:ext uri="{FF2B5EF4-FFF2-40B4-BE49-F238E27FC236}">
                <a16:creationId xmlns:a16="http://schemas.microsoft.com/office/drawing/2014/main" id="{09E8ACB8-E058-4D5C-0823-46CF50894C92}"/>
              </a:ext>
            </a:extLst>
          </xdr:cNvPr>
          <xdr:cNvSpPr txBox="1"/>
        </xdr:nvSpPr>
        <xdr:spPr>
          <a:xfrm>
            <a:off x="9354347" y="3854715"/>
            <a:ext cx="557213" cy="4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3F6A10-475E-40FF-9F7B-D79AD5B69A1D}" type="TxLink">
              <a:rPr lang="en-US" sz="1100" b="0" i="0" u="none" strike="noStrike">
                <a:solidFill>
                  <a:srgbClr val="0F11A7"/>
                </a:solidFill>
                <a:latin typeface="Calibri"/>
                <a:cs typeface="Calibri"/>
              </a:rPr>
              <a:pPr algn="ctr"/>
              <a:t>●</a:t>
            </a:fld>
            <a:endParaRPr lang="en-GB" sz="1100"/>
          </a:p>
        </xdr:txBody>
      </xdr:sp>
    </xdr:grpSp>
    <xdr:clientData/>
  </xdr:twoCellAnchor>
  <xdr:twoCellAnchor editAs="absolute">
    <xdr:from>
      <xdr:col>5</xdr:col>
      <xdr:colOff>485818</xdr:colOff>
      <xdr:row>2</xdr:row>
      <xdr:rowOff>32280</xdr:rowOff>
    </xdr:from>
    <xdr:to>
      <xdr:col>25</xdr:col>
      <xdr:colOff>7453</xdr:colOff>
      <xdr:row>40</xdr:row>
      <xdr:rowOff>14289</xdr:rowOff>
    </xdr:to>
    <xdr:sp macro="" textlink="">
      <xdr:nvSpPr>
        <xdr:cNvPr id="4084" name="Freeform: Shape 4083">
          <a:extLst>
            <a:ext uri="{FF2B5EF4-FFF2-40B4-BE49-F238E27FC236}">
              <a16:creationId xmlns:a16="http://schemas.microsoft.com/office/drawing/2014/main" id="{783F932B-FA67-505E-D4A4-B8303CFD1414}"/>
            </a:ext>
          </a:extLst>
        </xdr:cNvPr>
        <xdr:cNvSpPr/>
      </xdr:nvSpPr>
      <xdr:spPr>
        <a:xfrm>
          <a:off x="3697104" y="402394"/>
          <a:ext cx="12366778" cy="7014181"/>
        </a:xfrm>
        <a:custGeom>
          <a:avLst/>
          <a:gdLst>
            <a:gd name="connsiteX0" fmla="*/ 0 w 12192000"/>
            <a:gd name="connsiteY0" fmla="*/ 0 h 6858000"/>
            <a:gd name="connsiteX1" fmla="*/ 12192000 w 12192000"/>
            <a:gd name="connsiteY1" fmla="*/ 0 h 6858000"/>
            <a:gd name="connsiteX2" fmla="*/ 12192000 w 12192000"/>
            <a:gd name="connsiteY2" fmla="*/ 6858000 h 6858000"/>
            <a:gd name="connsiteX3" fmla="*/ 0 w 12192000"/>
            <a:gd name="connsiteY3" fmla="*/ 6858000 h 6858000"/>
            <a:gd name="connsiteX4" fmla="*/ 0 w 12192000"/>
            <a:gd name="connsiteY4" fmla="*/ 0 h 6858000"/>
            <a:gd name="connsiteX5" fmla="*/ 4689516 w 12192000"/>
            <a:gd name="connsiteY5" fmla="*/ 570124 h 6858000"/>
            <a:gd name="connsiteX6" fmla="*/ 4663029 w 12192000"/>
            <a:gd name="connsiteY6" fmla="*/ 596607 h 6858000"/>
            <a:gd name="connsiteX7" fmla="*/ 4689516 w 12192000"/>
            <a:gd name="connsiteY7" fmla="*/ 623089 h 6858000"/>
            <a:gd name="connsiteX8" fmla="*/ 4716004 w 12192000"/>
            <a:gd name="connsiteY8" fmla="*/ 596607 h 6858000"/>
            <a:gd name="connsiteX9" fmla="*/ 4689516 w 12192000"/>
            <a:gd name="connsiteY9" fmla="*/ 570124 h 6858000"/>
            <a:gd name="connsiteX10" fmla="*/ 3559385 w 12192000"/>
            <a:gd name="connsiteY10" fmla="*/ 645158 h 6858000"/>
            <a:gd name="connsiteX11" fmla="*/ 3532898 w 12192000"/>
            <a:gd name="connsiteY11" fmla="*/ 671641 h 6858000"/>
            <a:gd name="connsiteX12" fmla="*/ 3559385 w 12192000"/>
            <a:gd name="connsiteY12" fmla="*/ 698123 h 6858000"/>
            <a:gd name="connsiteX13" fmla="*/ 3585873 w 12192000"/>
            <a:gd name="connsiteY13" fmla="*/ 671641 h 6858000"/>
            <a:gd name="connsiteX14" fmla="*/ 3559385 w 12192000"/>
            <a:gd name="connsiteY14" fmla="*/ 645158 h 6858000"/>
            <a:gd name="connsiteX15" fmla="*/ 3636640 w 12192000"/>
            <a:gd name="connsiteY15" fmla="*/ 645158 h 6858000"/>
            <a:gd name="connsiteX16" fmla="*/ 3610153 w 12192000"/>
            <a:gd name="connsiteY16" fmla="*/ 671641 h 6858000"/>
            <a:gd name="connsiteX17" fmla="*/ 3636640 w 12192000"/>
            <a:gd name="connsiteY17" fmla="*/ 698123 h 6858000"/>
            <a:gd name="connsiteX18" fmla="*/ 3660921 w 12192000"/>
            <a:gd name="connsiteY18" fmla="*/ 671641 h 6858000"/>
            <a:gd name="connsiteX19" fmla="*/ 3636640 w 12192000"/>
            <a:gd name="connsiteY19" fmla="*/ 645158 h 6858000"/>
            <a:gd name="connsiteX20" fmla="*/ 4237022 w 12192000"/>
            <a:gd name="connsiteY20" fmla="*/ 645158 h 6858000"/>
            <a:gd name="connsiteX21" fmla="*/ 4210535 w 12192000"/>
            <a:gd name="connsiteY21" fmla="*/ 671641 h 6858000"/>
            <a:gd name="connsiteX22" fmla="*/ 4237022 w 12192000"/>
            <a:gd name="connsiteY22" fmla="*/ 698123 h 6858000"/>
            <a:gd name="connsiteX23" fmla="*/ 4263510 w 12192000"/>
            <a:gd name="connsiteY23" fmla="*/ 671641 h 6858000"/>
            <a:gd name="connsiteX24" fmla="*/ 4237022 w 12192000"/>
            <a:gd name="connsiteY24" fmla="*/ 645158 h 6858000"/>
            <a:gd name="connsiteX25" fmla="*/ 4314277 w 12192000"/>
            <a:gd name="connsiteY25" fmla="*/ 645158 h 6858000"/>
            <a:gd name="connsiteX26" fmla="*/ 4287790 w 12192000"/>
            <a:gd name="connsiteY26" fmla="*/ 671641 h 6858000"/>
            <a:gd name="connsiteX27" fmla="*/ 4314277 w 12192000"/>
            <a:gd name="connsiteY27" fmla="*/ 698123 h 6858000"/>
            <a:gd name="connsiteX28" fmla="*/ 4340765 w 12192000"/>
            <a:gd name="connsiteY28" fmla="*/ 671641 h 6858000"/>
            <a:gd name="connsiteX29" fmla="*/ 4314277 w 12192000"/>
            <a:gd name="connsiteY29" fmla="*/ 645158 h 6858000"/>
            <a:gd name="connsiteX30" fmla="*/ 4614468 w 12192000"/>
            <a:gd name="connsiteY30" fmla="*/ 645158 h 6858000"/>
            <a:gd name="connsiteX31" fmla="*/ 4587981 w 12192000"/>
            <a:gd name="connsiteY31" fmla="*/ 671641 h 6858000"/>
            <a:gd name="connsiteX32" fmla="*/ 4614468 w 12192000"/>
            <a:gd name="connsiteY32" fmla="*/ 698123 h 6858000"/>
            <a:gd name="connsiteX33" fmla="*/ 4640956 w 12192000"/>
            <a:gd name="connsiteY33" fmla="*/ 671641 h 6858000"/>
            <a:gd name="connsiteX34" fmla="*/ 4614468 w 12192000"/>
            <a:gd name="connsiteY34" fmla="*/ 645158 h 6858000"/>
            <a:gd name="connsiteX35" fmla="*/ 4689516 w 12192000"/>
            <a:gd name="connsiteY35" fmla="*/ 645158 h 6858000"/>
            <a:gd name="connsiteX36" fmla="*/ 4663029 w 12192000"/>
            <a:gd name="connsiteY36" fmla="*/ 671641 h 6858000"/>
            <a:gd name="connsiteX37" fmla="*/ 4689516 w 12192000"/>
            <a:gd name="connsiteY37" fmla="*/ 698123 h 6858000"/>
            <a:gd name="connsiteX38" fmla="*/ 4716004 w 12192000"/>
            <a:gd name="connsiteY38" fmla="*/ 671641 h 6858000"/>
            <a:gd name="connsiteX39" fmla="*/ 4689516 w 12192000"/>
            <a:gd name="connsiteY39" fmla="*/ 645158 h 6858000"/>
            <a:gd name="connsiteX40" fmla="*/ 4766771 w 12192000"/>
            <a:gd name="connsiteY40" fmla="*/ 645158 h 6858000"/>
            <a:gd name="connsiteX41" fmla="*/ 4740284 w 12192000"/>
            <a:gd name="connsiteY41" fmla="*/ 671641 h 6858000"/>
            <a:gd name="connsiteX42" fmla="*/ 4766771 w 12192000"/>
            <a:gd name="connsiteY42" fmla="*/ 698123 h 6858000"/>
            <a:gd name="connsiteX43" fmla="*/ 4793259 w 12192000"/>
            <a:gd name="connsiteY43" fmla="*/ 671641 h 6858000"/>
            <a:gd name="connsiteX44" fmla="*/ 4766771 w 12192000"/>
            <a:gd name="connsiteY44" fmla="*/ 645158 h 6858000"/>
            <a:gd name="connsiteX45" fmla="*/ 6726842 w 12192000"/>
            <a:gd name="connsiteY45" fmla="*/ 645158 h 6858000"/>
            <a:gd name="connsiteX46" fmla="*/ 6700354 w 12192000"/>
            <a:gd name="connsiteY46" fmla="*/ 671641 h 6858000"/>
            <a:gd name="connsiteX47" fmla="*/ 6726842 w 12192000"/>
            <a:gd name="connsiteY47" fmla="*/ 698123 h 6858000"/>
            <a:gd name="connsiteX48" fmla="*/ 6753329 w 12192000"/>
            <a:gd name="connsiteY48" fmla="*/ 671641 h 6858000"/>
            <a:gd name="connsiteX49" fmla="*/ 6726842 w 12192000"/>
            <a:gd name="connsiteY49" fmla="*/ 645158 h 6858000"/>
            <a:gd name="connsiteX50" fmla="*/ 7556782 w 12192000"/>
            <a:gd name="connsiteY50" fmla="*/ 645158 h 6858000"/>
            <a:gd name="connsiteX51" fmla="*/ 7530294 w 12192000"/>
            <a:gd name="connsiteY51" fmla="*/ 671641 h 6858000"/>
            <a:gd name="connsiteX52" fmla="*/ 7556782 w 12192000"/>
            <a:gd name="connsiteY52" fmla="*/ 698123 h 6858000"/>
            <a:gd name="connsiteX53" fmla="*/ 7583269 w 12192000"/>
            <a:gd name="connsiteY53" fmla="*/ 671641 h 6858000"/>
            <a:gd name="connsiteX54" fmla="*/ 7556782 w 12192000"/>
            <a:gd name="connsiteY54" fmla="*/ 645158 h 6858000"/>
            <a:gd name="connsiteX55" fmla="*/ 3332035 w 12192000"/>
            <a:gd name="connsiteY55" fmla="*/ 720192 h 6858000"/>
            <a:gd name="connsiteX56" fmla="*/ 3307755 w 12192000"/>
            <a:gd name="connsiteY56" fmla="*/ 746674 h 6858000"/>
            <a:gd name="connsiteX57" fmla="*/ 3332035 w 12192000"/>
            <a:gd name="connsiteY57" fmla="*/ 773157 h 6858000"/>
            <a:gd name="connsiteX58" fmla="*/ 3358522 w 12192000"/>
            <a:gd name="connsiteY58" fmla="*/ 746674 h 6858000"/>
            <a:gd name="connsiteX59" fmla="*/ 3332035 w 12192000"/>
            <a:gd name="connsiteY59" fmla="*/ 720192 h 6858000"/>
            <a:gd name="connsiteX60" fmla="*/ 3409290 w 12192000"/>
            <a:gd name="connsiteY60" fmla="*/ 720192 h 6858000"/>
            <a:gd name="connsiteX61" fmla="*/ 3382803 w 12192000"/>
            <a:gd name="connsiteY61" fmla="*/ 746674 h 6858000"/>
            <a:gd name="connsiteX62" fmla="*/ 3409290 w 12192000"/>
            <a:gd name="connsiteY62" fmla="*/ 773157 h 6858000"/>
            <a:gd name="connsiteX63" fmla="*/ 3435778 w 12192000"/>
            <a:gd name="connsiteY63" fmla="*/ 746674 h 6858000"/>
            <a:gd name="connsiteX64" fmla="*/ 3409290 w 12192000"/>
            <a:gd name="connsiteY64" fmla="*/ 720192 h 6858000"/>
            <a:gd name="connsiteX65" fmla="*/ 3484338 w 12192000"/>
            <a:gd name="connsiteY65" fmla="*/ 720192 h 6858000"/>
            <a:gd name="connsiteX66" fmla="*/ 3460058 w 12192000"/>
            <a:gd name="connsiteY66" fmla="*/ 746674 h 6858000"/>
            <a:gd name="connsiteX67" fmla="*/ 3484338 w 12192000"/>
            <a:gd name="connsiteY67" fmla="*/ 773157 h 6858000"/>
            <a:gd name="connsiteX68" fmla="*/ 3510826 w 12192000"/>
            <a:gd name="connsiteY68" fmla="*/ 746674 h 6858000"/>
            <a:gd name="connsiteX69" fmla="*/ 3484338 w 12192000"/>
            <a:gd name="connsiteY69" fmla="*/ 720192 h 6858000"/>
            <a:gd name="connsiteX70" fmla="*/ 3559385 w 12192000"/>
            <a:gd name="connsiteY70" fmla="*/ 720192 h 6858000"/>
            <a:gd name="connsiteX71" fmla="*/ 3532898 w 12192000"/>
            <a:gd name="connsiteY71" fmla="*/ 746674 h 6858000"/>
            <a:gd name="connsiteX72" fmla="*/ 3559385 w 12192000"/>
            <a:gd name="connsiteY72" fmla="*/ 773157 h 6858000"/>
            <a:gd name="connsiteX73" fmla="*/ 3585873 w 12192000"/>
            <a:gd name="connsiteY73" fmla="*/ 746674 h 6858000"/>
            <a:gd name="connsiteX74" fmla="*/ 3559385 w 12192000"/>
            <a:gd name="connsiteY74" fmla="*/ 720192 h 6858000"/>
            <a:gd name="connsiteX75" fmla="*/ 3636640 w 12192000"/>
            <a:gd name="connsiteY75" fmla="*/ 720192 h 6858000"/>
            <a:gd name="connsiteX76" fmla="*/ 3610153 w 12192000"/>
            <a:gd name="connsiteY76" fmla="*/ 746674 h 6858000"/>
            <a:gd name="connsiteX77" fmla="*/ 3636640 w 12192000"/>
            <a:gd name="connsiteY77" fmla="*/ 773157 h 6858000"/>
            <a:gd name="connsiteX78" fmla="*/ 3660921 w 12192000"/>
            <a:gd name="connsiteY78" fmla="*/ 746674 h 6858000"/>
            <a:gd name="connsiteX79" fmla="*/ 3636640 w 12192000"/>
            <a:gd name="connsiteY79" fmla="*/ 720192 h 6858000"/>
            <a:gd name="connsiteX80" fmla="*/ 3709481 w 12192000"/>
            <a:gd name="connsiteY80" fmla="*/ 720192 h 6858000"/>
            <a:gd name="connsiteX81" fmla="*/ 3682994 w 12192000"/>
            <a:gd name="connsiteY81" fmla="*/ 746674 h 6858000"/>
            <a:gd name="connsiteX82" fmla="*/ 3709481 w 12192000"/>
            <a:gd name="connsiteY82" fmla="*/ 773157 h 6858000"/>
            <a:gd name="connsiteX83" fmla="*/ 3735969 w 12192000"/>
            <a:gd name="connsiteY83" fmla="*/ 746674 h 6858000"/>
            <a:gd name="connsiteX84" fmla="*/ 3709481 w 12192000"/>
            <a:gd name="connsiteY84" fmla="*/ 720192 h 6858000"/>
            <a:gd name="connsiteX85" fmla="*/ 3784529 w 12192000"/>
            <a:gd name="connsiteY85" fmla="*/ 720192 h 6858000"/>
            <a:gd name="connsiteX86" fmla="*/ 3758042 w 12192000"/>
            <a:gd name="connsiteY86" fmla="*/ 746674 h 6858000"/>
            <a:gd name="connsiteX87" fmla="*/ 3784529 w 12192000"/>
            <a:gd name="connsiteY87" fmla="*/ 773157 h 6858000"/>
            <a:gd name="connsiteX88" fmla="*/ 3811017 w 12192000"/>
            <a:gd name="connsiteY88" fmla="*/ 746674 h 6858000"/>
            <a:gd name="connsiteX89" fmla="*/ 3784529 w 12192000"/>
            <a:gd name="connsiteY89" fmla="*/ 720192 h 6858000"/>
            <a:gd name="connsiteX90" fmla="*/ 3861784 w 12192000"/>
            <a:gd name="connsiteY90" fmla="*/ 720192 h 6858000"/>
            <a:gd name="connsiteX91" fmla="*/ 3837504 w 12192000"/>
            <a:gd name="connsiteY91" fmla="*/ 746674 h 6858000"/>
            <a:gd name="connsiteX92" fmla="*/ 3861784 w 12192000"/>
            <a:gd name="connsiteY92" fmla="*/ 773157 h 6858000"/>
            <a:gd name="connsiteX93" fmla="*/ 3888271 w 12192000"/>
            <a:gd name="connsiteY93" fmla="*/ 746674 h 6858000"/>
            <a:gd name="connsiteX94" fmla="*/ 3861784 w 12192000"/>
            <a:gd name="connsiteY94" fmla="*/ 720192 h 6858000"/>
            <a:gd name="connsiteX95" fmla="*/ 3936832 w 12192000"/>
            <a:gd name="connsiteY95" fmla="*/ 720192 h 6858000"/>
            <a:gd name="connsiteX96" fmla="*/ 3910344 w 12192000"/>
            <a:gd name="connsiteY96" fmla="*/ 746674 h 6858000"/>
            <a:gd name="connsiteX97" fmla="*/ 3936832 w 12192000"/>
            <a:gd name="connsiteY97" fmla="*/ 773157 h 6858000"/>
            <a:gd name="connsiteX98" fmla="*/ 3963319 w 12192000"/>
            <a:gd name="connsiteY98" fmla="*/ 746674 h 6858000"/>
            <a:gd name="connsiteX99" fmla="*/ 3936832 w 12192000"/>
            <a:gd name="connsiteY99" fmla="*/ 720192 h 6858000"/>
            <a:gd name="connsiteX100" fmla="*/ 4011879 w 12192000"/>
            <a:gd name="connsiteY100" fmla="*/ 720192 h 6858000"/>
            <a:gd name="connsiteX101" fmla="*/ 3985392 w 12192000"/>
            <a:gd name="connsiteY101" fmla="*/ 746674 h 6858000"/>
            <a:gd name="connsiteX102" fmla="*/ 4011879 w 12192000"/>
            <a:gd name="connsiteY102" fmla="*/ 773157 h 6858000"/>
            <a:gd name="connsiteX103" fmla="*/ 4038367 w 12192000"/>
            <a:gd name="connsiteY103" fmla="*/ 746674 h 6858000"/>
            <a:gd name="connsiteX104" fmla="*/ 4011879 w 12192000"/>
            <a:gd name="connsiteY104" fmla="*/ 720192 h 6858000"/>
            <a:gd name="connsiteX105" fmla="*/ 4086927 w 12192000"/>
            <a:gd name="connsiteY105" fmla="*/ 720192 h 6858000"/>
            <a:gd name="connsiteX106" fmla="*/ 4060440 w 12192000"/>
            <a:gd name="connsiteY106" fmla="*/ 746674 h 6858000"/>
            <a:gd name="connsiteX107" fmla="*/ 4086927 w 12192000"/>
            <a:gd name="connsiteY107" fmla="*/ 773157 h 6858000"/>
            <a:gd name="connsiteX108" fmla="*/ 4113415 w 12192000"/>
            <a:gd name="connsiteY108" fmla="*/ 746674 h 6858000"/>
            <a:gd name="connsiteX109" fmla="*/ 4086927 w 12192000"/>
            <a:gd name="connsiteY109" fmla="*/ 720192 h 6858000"/>
            <a:gd name="connsiteX110" fmla="*/ 4161975 w 12192000"/>
            <a:gd name="connsiteY110" fmla="*/ 720192 h 6858000"/>
            <a:gd name="connsiteX111" fmla="*/ 4135488 w 12192000"/>
            <a:gd name="connsiteY111" fmla="*/ 746674 h 6858000"/>
            <a:gd name="connsiteX112" fmla="*/ 4161975 w 12192000"/>
            <a:gd name="connsiteY112" fmla="*/ 773157 h 6858000"/>
            <a:gd name="connsiteX113" fmla="*/ 4188463 w 12192000"/>
            <a:gd name="connsiteY113" fmla="*/ 746674 h 6858000"/>
            <a:gd name="connsiteX114" fmla="*/ 4161975 w 12192000"/>
            <a:gd name="connsiteY114" fmla="*/ 720192 h 6858000"/>
            <a:gd name="connsiteX115" fmla="*/ 4237022 w 12192000"/>
            <a:gd name="connsiteY115" fmla="*/ 720192 h 6858000"/>
            <a:gd name="connsiteX116" fmla="*/ 4210535 w 12192000"/>
            <a:gd name="connsiteY116" fmla="*/ 746674 h 6858000"/>
            <a:gd name="connsiteX117" fmla="*/ 4237022 w 12192000"/>
            <a:gd name="connsiteY117" fmla="*/ 773157 h 6858000"/>
            <a:gd name="connsiteX118" fmla="*/ 4263510 w 12192000"/>
            <a:gd name="connsiteY118" fmla="*/ 746674 h 6858000"/>
            <a:gd name="connsiteX119" fmla="*/ 4237022 w 12192000"/>
            <a:gd name="connsiteY119" fmla="*/ 720192 h 6858000"/>
            <a:gd name="connsiteX120" fmla="*/ 4314277 w 12192000"/>
            <a:gd name="connsiteY120" fmla="*/ 720192 h 6858000"/>
            <a:gd name="connsiteX121" fmla="*/ 4287790 w 12192000"/>
            <a:gd name="connsiteY121" fmla="*/ 746674 h 6858000"/>
            <a:gd name="connsiteX122" fmla="*/ 4314277 w 12192000"/>
            <a:gd name="connsiteY122" fmla="*/ 773157 h 6858000"/>
            <a:gd name="connsiteX123" fmla="*/ 4340765 w 12192000"/>
            <a:gd name="connsiteY123" fmla="*/ 746674 h 6858000"/>
            <a:gd name="connsiteX124" fmla="*/ 4314277 w 12192000"/>
            <a:gd name="connsiteY124" fmla="*/ 720192 h 6858000"/>
            <a:gd name="connsiteX125" fmla="*/ 4389325 w 12192000"/>
            <a:gd name="connsiteY125" fmla="*/ 720192 h 6858000"/>
            <a:gd name="connsiteX126" fmla="*/ 4365045 w 12192000"/>
            <a:gd name="connsiteY126" fmla="*/ 746674 h 6858000"/>
            <a:gd name="connsiteX127" fmla="*/ 4389325 w 12192000"/>
            <a:gd name="connsiteY127" fmla="*/ 773157 h 6858000"/>
            <a:gd name="connsiteX128" fmla="*/ 4415813 w 12192000"/>
            <a:gd name="connsiteY128" fmla="*/ 746674 h 6858000"/>
            <a:gd name="connsiteX129" fmla="*/ 4389325 w 12192000"/>
            <a:gd name="connsiteY129" fmla="*/ 720192 h 6858000"/>
            <a:gd name="connsiteX130" fmla="*/ 4464373 w 12192000"/>
            <a:gd name="connsiteY130" fmla="*/ 720192 h 6858000"/>
            <a:gd name="connsiteX131" fmla="*/ 4437886 w 12192000"/>
            <a:gd name="connsiteY131" fmla="*/ 746674 h 6858000"/>
            <a:gd name="connsiteX132" fmla="*/ 4464373 w 12192000"/>
            <a:gd name="connsiteY132" fmla="*/ 773157 h 6858000"/>
            <a:gd name="connsiteX133" fmla="*/ 4490861 w 12192000"/>
            <a:gd name="connsiteY133" fmla="*/ 746674 h 6858000"/>
            <a:gd name="connsiteX134" fmla="*/ 4464373 w 12192000"/>
            <a:gd name="connsiteY134" fmla="*/ 720192 h 6858000"/>
            <a:gd name="connsiteX135" fmla="*/ 4539420 w 12192000"/>
            <a:gd name="connsiteY135" fmla="*/ 720192 h 6858000"/>
            <a:gd name="connsiteX136" fmla="*/ 4512933 w 12192000"/>
            <a:gd name="connsiteY136" fmla="*/ 746674 h 6858000"/>
            <a:gd name="connsiteX137" fmla="*/ 4539420 w 12192000"/>
            <a:gd name="connsiteY137" fmla="*/ 773157 h 6858000"/>
            <a:gd name="connsiteX138" fmla="*/ 4565908 w 12192000"/>
            <a:gd name="connsiteY138" fmla="*/ 746674 h 6858000"/>
            <a:gd name="connsiteX139" fmla="*/ 4539420 w 12192000"/>
            <a:gd name="connsiteY139" fmla="*/ 720192 h 6858000"/>
            <a:gd name="connsiteX140" fmla="*/ 4614468 w 12192000"/>
            <a:gd name="connsiteY140" fmla="*/ 720192 h 6858000"/>
            <a:gd name="connsiteX141" fmla="*/ 4587981 w 12192000"/>
            <a:gd name="connsiteY141" fmla="*/ 746674 h 6858000"/>
            <a:gd name="connsiteX142" fmla="*/ 4614468 w 12192000"/>
            <a:gd name="connsiteY142" fmla="*/ 773157 h 6858000"/>
            <a:gd name="connsiteX143" fmla="*/ 4640956 w 12192000"/>
            <a:gd name="connsiteY143" fmla="*/ 746674 h 6858000"/>
            <a:gd name="connsiteX144" fmla="*/ 4614468 w 12192000"/>
            <a:gd name="connsiteY144" fmla="*/ 720192 h 6858000"/>
            <a:gd name="connsiteX145" fmla="*/ 4689516 w 12192000"/>
            <a:gd name="connsiteY145" fmla="*/ 720192 h 6858000"/>
            <a:gd name="connsiteX146" fmla="*/ 4663029 w 12192000"/>
            <a:gd name="connsiteY146" fmla="*/ 746674 h 6858000"/>
            <a:gd name="connsiteX147" fmla="*/ 4689516 w 12192000"/>
            <a:gd name="connsiteY147" fmla="*/ 773157 h 6858000"/>
            <a:gd name="connsiteX148" fmla="*/ 4716004 w 12192000"/>
            <a:gd name="connsiteY148" fmla="*/ 746674 h 6858000"/>
            <a:gd name="connsiteX149" fmla="*/ 4689516 w 12192000"/>
            <a:gd name="connsiteY149" fmla="*/ 720192 h 6858000"/>
            <a:gd name="connsiteX150" fmla="*/ 4766771 w 12192000"/>
            <a:gd name="connsiteY150" fmla="*/ 720192 h 6858000"/>
            <a:gd name="connsiteX151" fmla="*/ 4740284 w 12192000"/>
            <a:gd name="connsiteY151" fmla="*/ 746674 h 6858000"/>
            <a:gd name="connsiteX152" fmla="*/ 4766771 w 12192000"/>
            <a:gd name="connsiteY152" fmla="*/ 773157 h 6858000"/>
            <a:gd name="connsiteX153" fmla="*/ 4793259 w 12192000"/>
            <a:gd name="connsiteY153" fmla="*/ 746674 h 6858000"/>
            <a:gd name="connsiteX154" fmla="*/ 4766771 w 12192000"/>
            <a:gd name="connsiteY154" fmla="*/ 720192 h 6858000"/>
            <a:gd name="connsiteX155" fmla="*/ 4841819 w 12192000"/>
            <a:gd name="connsiteY155" fmla="*/ 720192 h 6858000"/>
            <a:gd name="connsiteX156" fmla="*/ 4817539 w 12192000"/>
            <a:gd name="connsiteY156" fmla="*/ 746674 h 6858000"/>
            <a:gd name="connsiteX157" fmla="*/ 4841819 w 12192000"/>
            <a:gd name="connsiteY157" fmla="*/ 773157 h 6858000"/>
            <a:gd name="connsiteX158" fmla="*/ 4868307 w 12192000"/>
            <a:gd name="connsiteY158" fmla="*/ 746674 h 6858000"/>
            <a:gd name="connsiteX159" fmla="*/ 4841819 w 12192000"/>
            <a:gd name="connsiteY159" fmla="*/ 720192 h 6858000"/>
            <a:gd name="connsiteX160" fmla="*/ 4916867 w 12192000"/>
            <a:gd name="connsiteY160" fmla="*/ 720192 h 6858000"/>
            <a:gd name="connsiteX161" fmla="*/ 4890380 w 12192000"/>
            <a:gd name="connsiteY161" fmla="*/ 746674 h 6858000"/>
            <a:gd name="connsiteX162" fmla="*/ 4916867 w 12192000"/>
            <a:gd name="connsiteY162" fmla="*/ 773157 h 6858000"/>
            <a:gd name="connsiteX163" fmla="*/ 4943355 w 12192000"/>
            <a:gd name="connsiteY163" fmla="*/ 746674 h 6858000"/>
            <a:gd name="connsiteX164" fmla="*/ 4916867 w 12192000"/>
            <a:gd name="connsiteY164" fmla="*/ 720192 h 6858000"/>
            <a:gd name="connsiteX165" fmla="*/ 4991914 w 12192000"/>
            <a:gd name="connsiteY165" fmla="*/ 720192 h 6858000"/>
            <a:gd name="connsiteX166" fmla="*/ 4965427 w 12192000"/>
            <a:gd name="connsiteY166" fmla="*/ 746674 h 6858000"/>
            <a:gd name="connsiteX167" fmla="*/ 4991914 w 12192000"/>
            <a:gd name="connsiteY167" fmla="*/ 773157 h 6858000"/>
            <a:gd name="connsiteX168" fmla="*/ 5018402 w 12192000"/>
            <a:gd name="connsiteY168" fmla="*/ 746674 h 6858000"/>
            <a:gd name="connsiteX169" fmla="*/ 4991914 w 12192000"/>
            <a:gd name="connsiteY169" fmla="*/ 720192 h 6858000"/>
            <a:gd name="connsiteX170" fmla="*/ 5066962 w 12192000"/>
            <a:gd name="connsiteY170" fmla="*/ 720192 h 6858000"/>
            <a:gd name="connsiteX171" fmla="*/ 5040475 w 12192000"/>
            <a:gd name="connsiteY171" fmla="*/ 746674 h 6858000"/>
            <a:gd name="connsiteX172" fmla="*/ 5066962 w 12192000"/>
            <a:gd name="connsiteY172" fmla="*/ 773157 h 6858000"/>
            <a:gd name="connsiteX173" fmla="*/ 5093450 w 12192000"/>
            <a:gd name="connsiteY173" fmla="*/ 746674 h 6858000"/>
            <a:gd name="connsiteX174" fmla="*/ 5066962 w 12192000"/>
            <a:gd name="connsiteY174" fmla="*/ 720192 h 6858000"/>
            <a:gd name="connsiteX175" fmla="*/ 5144217 w 12192000"/>
            <a:gd name="connsiteY175" fmla="*/ 720192 h 6858000"/>
            <a:gd name="connsiteX176" fmla="*/ 5117730 w 12192000"/>
            <a:gd name="connsiteY176" fmla="*/ 746674 h 6858000"/>
            <a:gd name="connsiteX177" fmla="*/ 5144217 w 12192000"/>
            <a:gd name="connsiteY177" fmla="*/ 773157 h 6858000"/>
            <a:gd name="connsiteX178" fmla="*/ 5168497 w 12192000"/>
            <a:gd name="connsiteY178" fmla="*/ 746674 h 6858000"/>
            <a:gd name="connsiteX179" fmla="*/ 5144217 w 12192000"/>
            <a:gd name="connsiteY179" fmla="*/ 720192 h 6858000"/>
            <a:gd name="connsiteX180" fmla="*/ 5971950 w 12192000"/>
            <a:gd name="connsiteY180" fmla="*/ 720192 h 6858000"/>
            <a:gd name="connsiteX181" fmla="*/ 5945463 w 12192000"/>
            <a:gd name="connsiteY181" fmla="*/ 746674 h 6858000"/>
            <a:gd name="connsiteX182" fmla="*/ 5971950 w 12192000"/>
            <a:gd name="connsiteY182" fmla="*/ 773157 h 6858000"/>
            <a:gd name="connsiteX183" fmla="*/ 5998438 w 12192000"/>
            <a:gd name="connsiteY183" fmla="*/ 746674 h 6858000"/>
            <a:gd name="connsiteX184" fmla="*/ 5971950 w 12192000"/>
            <a:gd name="connsiteY184" fmla="*/ 720192 h 6858000"/>
            <a:gd name="connsiteX185" fmla="*/ 6124253 w 12192000"/>
            <a:gd name="connsiteY185" fmla="*/ 720192 h 6858000"/>
            <a:gd name="connsiteX186" fmla="*/ 6099973 w 12192000"/>
            <a:gd name="connsiteY186" fmla="*/ 746674 h 6858000"/>
            <a:gd name="connsiteX187" fmla="*/ 6124253 w 12192000"/>
            <a:gd name="connsiteY187" fmla="*/ 773157 h 6858000"/>
            <a:gd name="connsiteX188" fmla="*/ 6150740 w 12192000"/>
            <a:gd name="connsiteY188" fmla="*/ 746674 h 6858000"/>
            <a:gd name="connsiteX189" fmla="*/ 6124253 w 12192000"/>
            <a:gd name="connsiteY189" fmla="*/ 720192 h 6858000"/>
            <a:gd name="connsiteX190" fmla="*/ 6424443 w 12192000"/>
            <a:gd name="connsiteY190" fmla="*/ 720192 h 6858000"/>
            <a:gd name="connsiteX191" fmla="*/ 6397956 w 12192000"/>
            <a:gd name="connsiteY191" fmla="*/ 746674 h 6858000"/>
            <a:gd name="connsiteX192" fmla="*/ 6424443 w 12192000"/>
            <a:gd name="connsiteY192" fmla="*/ 773157 h 6858000"/>
            <a:gd name="connsiteX193" fmla="*/ 6450931 w 12192000"/>
            <a:gd name="connsiteY193" fmla="*/ 746674 h 6858000"/>
            <a:gd name="connsiteX194" fmla="*/ 6424443 w 12192000"/>
            <a:gd name="connsiteY194" fmla="*/ 720192 h 6858000"/>
            <a:gd name="connsiteX195" fmla="*/ 6501698 w 12192000"/>
            <a:gd name="connsiteY195" fmla="*/ 720192 h 6858000"/>
            <a:gd name="connsiteX196" fmla="*/ 6475211 w 12192000"/>
            <a:gd name="connsiteY196" fmla="*/ 746674 h 6858000"/>
            <a:gd name="connsiteX197" fmla="*/ 6501698 w 12192000"/>
            <a:gd name="connsiteY197" fmla="*/ 773157 h 6858000"/>
            <a:gd name="connsiteX198" fmla="*/ 6528186 w 12192000"/>
            <a:gd name="connsiteY198" fmla="*/ 746674 h 6858000"/>
            <a:gd name="connsiteX199" fmla="*/ 6501698 w 12192000"/>
            <a:gd name="connsiteY199" fmla="*/ 720192 h 6858000"/>
            <a:gd name="connsiteX200" fmla="*/ 6651795 w 12192000"/>
            <a:gd name="connsiteY200" fmla="*/ 720192 h 6858000"/>
            <a:gd name="connsiteX201" fmla="*/ 6625307 w 12192000"/>
            <a:gd name="connsiteY201" fmla="*/ 746674 h 6858000"/>
            <a:gd name="connsiteX202" fmla="*/ 6651795 w 12192000"/>
            <a:gd name="connsiteY202" fmla="*/ 773157 h 6858000"/>
            <a:gd name="connsiteX203" fmla="*/ 6678282 w 12192000"/>
            <a:gd name="connsiteY203" fmla="*/ 746674 h 6858000"/>
            <a:gd name="connsiteX204" fmla="*/ 6651795 w 12192000"/>
            <a:gd name="connsiteY204" fmla="*/ 720192 h 6858000"/>
            <a:gd name="connsiteX205" fmla="*/ 6726842 w 12192000"/>
            <a:gd name="connsiteY205" fmla="*/ 720192 h 6858000"/>
            <a:gd name="connsiteX206" fmla="*/ 6700354 w 12192000"/>
            <a:gd name="connsiteY206" fmla="*/ 746674 h 6858000"/>
            <a:gd name="connsiteX207" fmla="*/ 6726842 w 12192000"/>
            <a:gd name="connsiteY207" fmla="*/ 773157 h 6858000"/>
            <a:gd name="connsiteX208" fmla="*/ 6753329 w 12192000"/>
            <a:gd name="connsiteY208" fmla="*/ 746674 h 6858000"/>
            <a:gd name="connsiteX209" fmla="*/ 6726842 w 12192000"/>
            <a:gd name="connsiteY209" fmla="*/ 720192 h 6858000"/>
            <a:gd name="connsiteX210" fmla="*/ 6801889 w 12192000"/>
            <a:gd name="connsiteY210" fmla="*/ 720192 h 6858000"/>
            <a:gd name="connsiteX211" fmla="*/ 6777609 w 12192000"/>
            <a:gd name="connsiteY211" fmla="*/ 746674 h 6858000"/>
            <a:gd name="connsiteX212" fmla="*/ 6801889 w 12192000"/>
            <a:gd name="connsiteY212" fmla="*/ 773157 h 6858000"/>
            <a:gd name="connsiteX213" fmla="*/ 6828377 w 12192000"/>
            <a:gd name="connsiteY213" fmla="*/ 746674 h 6858000"/>
            <a:gd name="connsiteX214" fmla="*/ 6801889 w 12192000"/>
            <a:gd name="connsiteY214" fmla="*/ 720192 h 6858000"/>
            <a:gd name="connsiteX215" fmla="*/ 7181543 w 12192000"/>
            <a:gd name="connsiteY215" fmla="*/ 720192 h 6858000"/>
            <a:gd name="connsiteX216" fmla="*/ 7155055 w 12192000"/>
            <a:gd name="connsiteY216" fmla="*/ 746674 h 6858000"/>
            <a:gd name="connsiteX217" fmla="*/ 7181543 w 12192000"/>
            <a:gd name="connsiteY217" fmla="*/ 773157 h 6858000"/>
            <a:gd name="connsiteX218" fmla="*/ 7205823 w 12192000"/>
            <a:gd name="connsiteY218" fmla="*/ 746674 h 6858000"/>
            <a:gd name="connsiteX219" fmla="*/ 7181543 w 12192000"/>
            <a:gd name="connsiteY219" fmla="*/ 720192 h 6858000"/>
            <a:gd name="connsiteX220" fmla="*/ 7406686 w 12192000"/>
            <a:gd name="connsiteY220" fmla="*/ 720192 h 6858000"/>
            <a:gd name="connsiteX221" fmla="*/ 7382406 w 12192000"/>
            <a:gd name="connsiteY221" fmla="*/ 746674 h 6858000"/>
            <a:gd name="connsiteX222" fmla="*/ 7406686 w 12192000"/>
            <a:gd name="connsiteY222" fmla="*/ 773157 h 6858000"/>
            <a:gd name="connsiteX223" fmla="*/ 7433173 w 12192000"/>
            <a:gd name="connsiteY223" fmla="*/ 746674 h 6858000"/>
            <a:gd name="connsiteX224" fmla="*/ 7406686 w 12192000"/>
            <a:gd name="connsiteY224" fmla="*/ 720192 h 6858000"/>
            <a:gd name="connsiteX225" fmla="*/ 7481734 w 12192000"/>
            <a:gd name="connsiteY225" fmla="*/ 720192 h 6858000"/>
            <a:gd name="connsiteX226" fmla="*/ 7455246 w 12192000"/>
            <a:gd name="connsiteY226" fmla="*/ 746674 h 6858000"/>
            <a:gd name="connsiteX227" fmla="*/ 7481734 w 12192000"/>
            <a:gd name="connsiteY227" fmla="*/ 773157 h 6858000"/>
            <a:gd name="connsiteX228" fmla="*/ 7508221 w 12192000"/>
            <a:gd name="connsiteY228" fmla="*/ 746674 h 6858000"/>
            <a:gd name="connsiteX229" fmla="*/ 7481734 w 12192000"/>
            <a:gd name="connsiteY229" fmla="*/ 720192 h 6858000"/>
            <a:gd name="connsiteX230" fmla="*/ 7556782 w 12192000"/>
            <a:gd name="connsiteY230" fmla="*/ 720192 h 6858000"/>
            <a:gd name="connsiteX231" fmla="*/ 7530294 w 12192000"/>
            <a:gd name="connsiteY231" fmla="*/ 746674 h 6858000"/>
            <a:gd name="connsiteX232" fmla="*/ 7556782 w 12192000"/>
            <a:gd name="connsiteY232" fmla="*/ 773157 h 6858000"/>
            <a:gd name="connsiteX233" fmla="*/ 7583269 w 12192000"/>
            <a:gd name="connsiteY233" fmla="*/ 746674 h 6858000"/>
            <a:gd name="connsiteX234" fmla="*/ 7556782 w 12192000"/>
            <a:gd name="connsiteY234" fmla="*/ 720192 h 6858000"/>
            <a:gd name="connsiteX235" fmla="*/ 7631830 w 12192000"/>
            <a:gd name="connsiteY235" fmla="*/ 720192 h 6858000"/>
            <a:gd name="connsiteX236" fmla="*/ 7605342 w 12192000"/>
            <a:gd name="connsiteY236" fmla="*/ 746674 h 6858000"/>
            <a:gd name="connsiteX237" fmla="*/ 7631830 w 12192000"/>
            <a:gd name="connsiteY237" fmla="*/ 773157 h 6858000"/>
            <a:gd name="connsiteX238" fmla="*/ 7658317 w 12192000"/>
            <a:gd name="connsiteY238" fmla="*/ 746674 h 6858000"/>
            <a:gd name="connsiteX239" fmla="*/ 7631830 w 12192000"/>
            <a:gd name="connsiteY239" fmla="*/ 720192 h 6858000"/>
            <a:gd name="connsiteX240" fmla="*/ 2729446 w 12192000"/>
            <a:gd name="connsiteY240" fmla="*/ 795226 h 6858000"/>
            <a:gd name="connsiteX241" fmla="*/ 2705166 w 12192000"/>
            <a:gd name="connsiteY241" fmla="*/ 821708 h 6858000"/>
            <a:gd name="connsiteX242" fmla="*/ 2729446 w 12192000"/>
            <a:gd name="connsiteY242" fmla="*/ 848191 h 6858000"/>
            <a:gd name="connsiteX243" fmla="*/ 2755934 w 12192000"/>
            <a:gd name="connsiteY243" fmla="*/ 821708 h 6858000"/>
            <a:gd name="connsiteX244" fmla="*/ 2729446 w 12192000"/>
            <a:gd name="connsiteY244" fmla="*/ 795226 h 6858000"/>
            <a:gd name="connsiteX245" fmla="*/ 2804494 w 12192000"/>
            <a:gd name="connsiteY245" fmla="*/ 795226 h 6858000"/>
            <a:gd name="connsiteX246" fmla="*/ 2780214 w 12192000"/>
            <a:gd name="connsiteY246" fmla="*/ 821708 h 6858000"/>
            <a:gd name="connsiteX247" fmla="*/ 2804494 w 12192000"/>
            <a:gd name="connsiteY247" fmla="*/ 848191 h 6858000"/>
            <a:gd name="connsiteX248" fmla="*/ 2830982 w 12192000"/>
            <a:gd name="connsiteY248" fmla="*/ 821708 h 6858000"/>
            <a:gd name="connsiteX249" fmla="*/ 2804494 w 12192000"/>
            <a:gd name="connsiteY249" fmla="*/ 795226 h 6858000"/>
            <a:gd name="connsiteX250" fmla="*/ 2954589 w 12192000"/>
            <a:gd name="connsiteY250" fmla="*/ 795226 h 6858000"/>
            <a:gd name="connsiteX251" fmla="*/ 2930309 w 12192000"/>
            <a:gd name="connsiteY251" fmla="*/ 821708 h 6858000"/>
            <a:gd name="connsiteX252" fmla="*/ 2954589 w 12192000"/>
            <a:gd name="connsiteY252" fmla="*/ 848191 h 6858000"/>
            <a:gd name="connsiteX253" fmla="*/ 2981077 w 12192000"/>
            <a:gd name="connsiteY253" fmla="*/ 821708 h 6858000"/>
            <a:gd name="connsiteX254" fmla="*/ 2954589 w 12192000"/>
            <a:gd name="connsiteY254" fmla="*/ 795226 h 6858000"/>
            <a:gd name="connsiteX255" fmla="*/ 3031845 w 12192000"/>
            <a:gd name="connsiteY255" fmla="*/ 795226 h 6858000"/>
            <a:gd name="connsiteX256" fmla="*/ 3005357 w 12192000"/>
            <a:gd name="connsiteY256" fmla="*/ 821708 h 6858000"/>
            <a:gd name="connsiteX257" fmla="*/ 3031845 w 12192000"/>
            <a:gd name="connsiteY257" fmla="*/ 848191 h 6858000"/>
            <a:gd name="connsiteX258" fmla="*/ 3058332 w 12192000"/>
            <a:gd name="connsiteY258" fmla="*/ 821708 h 6858000"/>
            <a:gd name="connsiteX259" fmla="*/ 3031845 w 12192000"/>
            <a:gd name="connsiteY259" fmla="*/ 795226 h 6858000"/>
            <a:gd name="connsiteX260" fmla="*/ 3181939 w 12192000"/>
            <a:gd name="connsiteY260" fmla="*/ 795226 h 6858000"/>
            <a:gd name="connsiteX261" fmla="*/ 3155452 w 12192000"/>
            <a:gd name="connsiteY261" fmla="*/ 821708 h 6858000"/>
            <a:gd name="connsiteX262" fmla="*/ 3181939 w 12192000"/>
            <a:gd name="connsiteY262" fmla="*/ 848191 h 6858000"/>
            <a:gd name="connsiteX263" fmla="*/ 3208427 w 12192000"/>
            <a:gd name="connsiteY263" fmla="*/ 821708 h 6858000"/>
            <a:gd name="connsiteX264" fmla="*/ 3181939 w 12192000"/>
            <a:gd name="connsiteY264" fmla="*/ 795226 h 6858000"/>
            <a:gd name="connsiteX265" fmla="*/ 3256987 w 12192000"/>
            <a:gd name="connsiteY265" fmla="*/ 795226 h 6858000"/>
            <a:gd name="connsiteX266" fmla="*/ 3230500 w 12192000"/>
            <a:gd name="connsiteY266" fmla="*/ 821708 h 6858000"/>
            <a:gd name="connsiteX267" fmla="*/ 3256987 w 12192000"/>
            <a:gd name="connsiteY267" fmla="*/ 848191 h 6858000"/>
            <a:gd name="connsiteX268" fmla="*/ 3283475 w 12192000"/>
            <a:gd name="connsiteY268" fmla="*/ 821708 h 6858000"/>
            <a:gd name="connsiteX269" fmla="*/ 3256987 w 12192000"/>
            <a:gd name="connsiteY269" fmla="*/ 795226 h 6858000"/>
            <a:gd name="connsiteX270" fmla="*/ 3332035 w 12192000"/>
            <a:gd name="connsiteY270" fmla="*/ 795226 h 6858000"/>
            <a:gd name="connsiteX271" fmla="*/ 3307755 w 12192000"/>
            <a:gd name="connsiteY271" fmla="*/ 821708 h 6858000"/>
            <a:gd name="connsiteX272" fmla="*/ 3332035 w 12192000"/>
            <a:gd name="connsiteY272" fmla="*/ 848191 h 6858000"/>
            <a:gd name="connsiteX273" fmla="*/ 3358522 w 12192000"/>
            <a:gd name="connsiteY273" fmla="*/ 821708 h 6858000"/>
            <a:gd name="connsiteX274" fmla="*/ 3332035 w 12192000"/>
            <a:gd name="connsiteY274" fmla="*/ 795226 h 6858000"/>
            <a:gd name="connsiteX275" fmla="*/ 3409290 w 12192000"/>
            <a:gd name="connsiteY275" fmla="*/ 795226 h 6858000"/>
            <a:gd name="connsiteX276" fmla="*/ 3382803 w 12192000"/>
            <a:gd name="connsiteY276" fmla="*/ 821708 h 6858000"/>
            <a:gd name="connsiteX277" fmla="*/ 3409290 w 12192000"/>
            <a:gd name="connsiteY277" fmla="*/ 848191 h 6858000"/>
            <a:gd name="connsiteX278" fmla="*/ 3435778 w 12192000"/>
            <a:gd name="connsiteY278" fmla="*/ 821708 h 6858000"/>
            <a:gd name="connsiteX279" fmla="*/ 3409290 w 12192000"/>
            <a:gd name="connsiteY279" fmla="*/ 795226 h 6858000"/>
            <a:gd name="connsiteX280" fmla="*/ 3484338 w 12192000"/>
            <a:gd name="connsiteY280" fmla="*/ 795226 h 6858000"/>
            <a:gd name="connsiteX281" fmla="*/ 3460058 w 12192000"/>
            <a:gd name="connsiteY281" fmla="*/ 821708 h 6858000"/>
            <a:gd name="connsiteX282" fmla="*/ 3484338 w 12192000"/>
            <a:gd name="connsiteY282" fmla="*/ 848191 h 6858000"/>
            <a:gd name="connsiteX283" fmla="*/ 3510826 w 12192000"/>
            <a:gd name="connsiteY283" fmla="*/ 821708 h 6858000"/>
            <a:gd name="connsiteX284" fmla="*/ 3484338 w 12192000"/>
            <a:gd name="connsiteY284" fmla="*/ 795226 h 6858000"/>
            <a:gd name="connsiteX285" fmla="*/ 3559385 w 12192000"/>
            <a:gd name="connsiteY285" fmla="*/ 795226 h 6858000"/>
            <a:gd name="connsiteX286" fmla="*/ 3532898 w 12192000"/>
            <a:gd name="connsiteY286" fmla="*/ 821708 h 6858000"/>
            <a:gd name="connsiteX287" fmla="*/ 3559385 w 12192000"/>
            <a:gd name="connsiteY287" fmla="*/ 848191 h 6858000"/>
            <a:gd name="connsiteX288" fmla="*/ 3585873 w 12192000"/>
            <a:gd name="connsiteY288" fmla="*/ 821708 h 6858000"/>
            <a:gd name="connsiteX289" fmla="*/ 3559385 w 12192000"/>
            <a:gd name="connsiteY289" fmla="*/ 795226 h 6858000"/>
            <a:gd name="connsiteX290" fmla="*/ 3636640 w 12192000"/>
            <a:gd name="connsiteY290" fmla="*/ 795226 h 6858000"/>
            <a:gd name="connsiteX291" fmla="*/ 3610153 w 12192000"/>
            <a:gd name="connsiteY291" fmla="*/ 821708 h 6858000"/>
            <a:gd name="connsiteX292" fmla="*/ 3636640 w 12192000"/>
            <a:gd name="connsiteY292" fmla="*/ 848191 h 6858000"/>
            <a:gd name="connsiteX293" fmla="*/ 3660921 w 12192000"/>
            <a:gd name="connsiteY293" fmla="*/ 821708 h 6858000"/>
            <a:gd name="connsiteX294" fmla="*/ 3636640 w 12192000"/>
            <a:gd name="connsiteY294" fmla="*/ 795226 h 6858000"/>
            <a:gd name="connsiteX295" fmla="*/ 3784529 w 12192000"/>
            <a:gd name="connsiteY295" fmla="*/ 795226 h 6858000"/>
            <a:gd name="connsiteX296" fmla="*/ 3758042 w 12192000"/>
            <a:gd name="connsiteY296" fmla="*/ 821708 h 6858000"/>
            <a:gd name="connsiteX297" fmla="*/ 3784529 w 12192000"/>
            <a:gd name="connsiteY297" fmla="*/ 848191 h 6858000"/>
            <a:gd name="connsiteX298" fmla="*/ 3811017 w 12192000"/>
            <a:gd name="connsiteY298" fmla="*/ 821708 h 6858000"/>
            <a:gd name="connsiteX299" fmla="*/ 3784529 w 12192000"/>
            <a:gd name="connsiteY299" fmla="*/ 795226 h 6858000"/>
            <a:gd name="connsiteX300" fmla="*/ 3861784 w 12192000"/>
            <a:gd name="connsiteY300" fmla="*/ 795226 h 6858000"/>
            <a:gd name="connsiteX301" fmla="*/ 3837504 w 12192000"/>
            <a:gd name="connsiteY301" fmla="*/ 821708 h 6858000"/>
            <a:gd name="connsiteX302" fmla="*/ 3861784 w 12192000"/>
            <a:gd name="connsiteY302" fmla="*/ 848191 h 6858000"/>
            <a:gd name="connsiteX303" fmla="*/ 3888271 w 12192000"/>
            <a:gd name="connsiteY303" fmla="*/ 821708 h 6858000"/>
            <a:gd name="connsiteX304" fmla="*/ 3861784 w 12192000"/>
            <a:gd name="connsiteY304" fmla="*/ 795226 h 6858000"/>
            <a:gd name="connsiteX305" fmla="*/ 3936832 w 12192000"/>
            <a:gd name="connsiteY305" fmla="*/ 795226 h 6858000"/>
            <a:gd name="connsiteX306" fmla="*/ 3910344 w 12192000"/>
            <a:gd name="connsiteY306" fmla="*/ 821708 h 6858000"/>
            <a:gd name="connsiteX307" fmla="*/ 3936832 w 12192000"/>
            <a:gd name="connsiteY307" fmla="*/ 848191 h 6858000"/>
            <a:gd name="connsiteX308" fmla="*/ 3963319 w 12192000"/>
            <a:gd name="connsiteY308" fmla="*/ 821708 h 6858000"/>
            <a:gd name="connsiteX309" fmla="*/ 3936832 w 12192000"/>
            <a:gd name="connsiteY309" fmla="*/ 795226 h 6858000"/>
            <a:gd name="connsiteX310" fmla="*/ 4011879 w 12192000"/>
            <a:gd name="connsiteY310" fmla="*/ 795226 h 6858000"/>
            <a:gd name="connsiteX311" fmla="*/ 3985392 w 12192000"/>
            <a:gd name="connsiteY311" fmla="*/ 821708 h 6858000"/>
            <a:gd name="connsiteX312" fmla="*/ 4011879 w 12192000"/>
            <a:gd name="connsiteY312" fmla="*/ 848191 h 6858000"/>
            <a:gd name="connsiteX313" fmla="*/ 4038367 w 12192000"/>
            <a:gd name="connsiteY313" fmla="*/ 821708 h 6858000"/>
            <a:gd name="connsiteX314" fmla="*/ 4011879 w 12192000"/>
            <a:gd name="connsiteY314" fmla="*/ 795226 h 6858000"/>
            <a:gd name="connsiteX315" fmla="*/ 4086927 w 12192000"/>
            <a:gd name="connsiteY315" fmla="*/ 795226 h 6858000"/>
            <a:gd name="connsiteX316" fmla="*/ 4060440 w 12192000"/>
            <a:gd name="connsiteY316" fmla="*/ 821708 h 6858000"/>
            <a:gd name="connsiteX317" fmla="*/ 4086927 w 12192000"/>
            <a:gd name="connsiteY317" fmla="*/ 848191 h 6858000"/>
            <a:gd name="connsiteX318" fmla="*/ 4113415 w 12192000"/>
            <a:gd name="connsiteY318" fmla="*/ 821708 h 6858000"/>
            <a:gd name="connsiteX319" fmla="*/ 4086927 w 12192000"/>
            <a:gd name="connsiteY319" fmla="*/ 795226 h 6858000"/>
            <a:gd name="connsiteX320" fmla="*/ 4161975 w 12192000"/>
            <a:gd name="connsiteY320" fmla="*/ 795226 h 6858000"/>
            <a:gd name="connsiteX321" fmla="*/ 4135488 w 12192000"/>
            <a:gd name="connsiteY321" fmla="*/ 821708 h 6858000"/>
            <a:gd name="connsiteX322" fmla="*/ 4161975 w 12192000"/>
            <a:gd name="connsiteY322" fmla="*/ 848191 h 6858000"/>
            <a:gd name="connsiteX323" fmla="*/ 4188463 w 12192000"/>
            <a:gd name="connsiteY323" fmla="*/ 821708 h 6858000"/>
            <a:gd name="connsiteX324" fmla="*/ 4161975 w 12192000"/>
            <a:gd name="connsiteY324" fmla="*/ 795226 h 6858000"/>
            <a:gd name="connsiteX325" fmla="*/ 4237022 w 12192000"/>
            <a:gd name="connsiteY325" fmla="*/ 795226 h 6858000"/>
            <a:gd name="connsiteX326" fmla="*/ 4210535 w 12192000"/>
            <a:gd name="connsiteY326" fmla="*/ 821708 h 6858000"/>
            <a:gd name="connsiteX327" fmla="*/ 4237022 w 12192000"/>
            <a:gd name="connsiteY327" fmla="*/ 848191 h 6858000"/>
            <a:gd name="connsiteX328" fmla="*/ 4263510 w 12192000"/>
            <a:gd name="connsiteY328" fmla="*/ 821708 h 6858000"/>
            <a:gd name="connsiteX329" fmla="*/ 4237022 w 12192000"/>
            <a:gd name="connsiteY329" fmla="*/ 795226 h 6858000"/>
            <a:gd name="connsiteX330" fmla="*/ 4314277 w 12192000"/>
            <a:gd name="connsiteY330" fmla="*/ 795226 h 6858000"/>
            <a:gd name="connsiteX331" fmla="*/ 4287790 w 12192000"/>
            <a:gd name="connsiteY331" fmla="*/ 821708 h 6858000"/>
            <a:gd name="connsiteX332" fmla="*/ 4314277 w 12192000"/>
            <a:gd name="connsiteY332" fmla="*/ 848191 h 6858000"/>
            <a:gd name="connsiteX333" fmla="*/ 4340765 w 12192000"/>
            <a:gd name="connsiteY333" fmla="*/ 821708 h 6858000"/>
            <a:gd name="connsiteX334" fmla="*/ 4314277 w 12192000"/>
            <a:gd name="connsiteY334" fmla="*/ 795226 h 6858000"/>
            <a:gd name="connsiteX335" fmla="*/ 4389325 w 12192000"/>
            <a:gd name="connsiteY335" fmla="*/ 795226 h 6858000"/>
            <a:gd name="connsiteX336" fmla="*/ 4365045 w 12192000"/>
            <a:gd name="connsiteY336" fmla="*/ 821708 h 6858000"/>
            <a:gd name="connsiteX337" fmla="*/ 4389325 w 12192000"/>
            <a:gd name="connsiteY337" fmla="*/ 848191 h 6858000"/>
            <a:gd name="connsiteX338" fmla="*/ 4415813 w 12192000"/>
            <a:gd name="connsiteY338" fmla="*/ 821708 h 6858000"/>
            <a:gd name="connsiteX339" fmla="*/ 4389325 w 12192000"/>
            <a:gd name="connsiteY339" fmla="*/ 795226 h 6858000"/>
            <a:gd name="connsiteX340" fmla="*/ 4464373 w 12192000"/>
            <a:gd name="connsiteY340" fmla="*/ 795226 h 6858000"/>
            <a:gd name="connsiteX341" fmla="*/ 4437886 w 12192000"/>
            <a:gd name="connsiteY341" fmla="*/ 821708 h 6858000"/>
            <a:gd name="connsiteX342" fmla="*/ 4464373 w 12192000"/>
            <a:gd name="connsiteY342" fmla="*/ 848191 h 6858000"/>
            <a:gd name="connsiteX343" fmla="*/ 4490861 w 12192000"/>
            <a:gd name="connsiteY343" fmla="*/ 821708 h 6858000"/>
            <a:gd name="connsiteX344" fmla="*/ 4464373 w 12192000"/>
            <a:gd name="connsiteY344" fmla="*/ 795226 h 6858000"/>
            <a:gd name="connsiteX345" fmla="*/ 4539420 w 12192000"/>
            <a:gd name="connsiteY345" fmla="*/ 795226 h 6858000"/>
            <a:gd name="connsiteX346" fmla="*/ 4512933 w 12192000"/>
            <a:gd name="connsiteY346" fmla="*/ 821708 h 6858000"/>
            <a:gd name="connsiteX347" fmla="*/ 4539420 w 12192000"/>
            <a:gd name="connsiteY347" fmla="*/ 848191 h 6858000"/>
            <a:gd name="connsiteX348" fmla="*/ 4565908 w 12192000"/>
            <a:gd name="connsiteY348" fmla="*/ 821708 h 6858000"/>
            <a:gd name="connsiteX349" fmla="*/ 4539420 w 12192000"/>
            <a:gd name="connsiteY349" fmla="*/ 795226 h 6858000"/>
            <a:gd name="connsiteX350" fmla="*/ 4614468 w 12192000"/>
            <a:gd name="connsiteY350" fmla="*/ 795226 h 6858000"/>
            <a:gd name="connsiteX351" fmla="*/ 4587981 w 12192000"/>
            <a:gd name="connsiteY351" fmla="*/ 821708 h 6858000"/>
            <a:gd name="connsiteX352" fmla="*/ 4614468 w 12192000"/>
            <a:gd name="connsiteY352" fmla="*/ 848191 h 6858000"/>
            <a:gd name="connsiteX353" fmla="*/ 4640956 w 12192000"/>
            <a:gd name="connsiteY353" fmla="*/ 821708 h 6858000"/>
            <a:gd name="connsiteX354" fmla="*/ 4614468 w 12192000"/>
            <a:gd name="connsiteY354" fmla="*/ 795226 h 6858000"/>
            <a:gd name="connsiteX355" fmla="*/ 4689516 w 12192000"/>
            <a:gd name="connsiteY355" fmla="*/ 795226 h 6858000"/>
            <a:gd name="connsiteX356" fmla="*/ 4663029 w 12192000"/>
            <a:gd name="connsiteY356" fmla="*/ 821708 h 6858000"/>
            <a:gd name="connsiteX357" fmla="*/ 4689516 w 12192000"/>
            <a:gd name="connsiteY357" fmla="*/ 848191 h 6858000"/>
            <a:gd name="connsiteX358" fmla="*/ 4716004 w 12192000"/>
            <a:gd name="connsiteY358" fmla="*/ 821708 h 6858000"/>
            <a:gd name="connsiteX359" fmla="*/ 4689516 w 12192000"/>
            <a:gd name="connsiteY359" fmla="*/ 795226 h 6858000"/>
            <a:gd name="connsiteX360" fmla="*/ 4766771 w 12192000"/>
            <a:gd name="connsiteY360" fmla="*/ 795226 h 6858000"/>
            <a:gd name="connsiteX361" fmla="*/ 4740284 w 12192000"/>
            <a:gd name="connsiteY361" fmla="*/ 821708 h 6858000"/>
            <a:gd name="connsiteX362" fmla="*/ 4766771 w 12192000"/>
            <a:gd name="connsiteY362" fmla="*/ 848191 h 6858000"/>
            <a:gd name="connsiteX363" fmla="*/ 4793259 w 12192000"/>
            <a:gd name="connsiteY363" fmla="*/ 821708 h 6858000"/>
            <a:gd name="connsiteX364" fmla="*/ 4766771 w 12192000"/>
            <a:gd name="connsiteY364" fmla="*/ 795226 h 6858000"/>
            <a:gd name="connsiteX365" fmla="*/ 4841819 w 12192000"/>
            <a:gd name="connsiteY365" fmla="*/ 795226 h 6858000"/>
            <a:gd name="connsiteX366" fmla="*/ 4817539 w 12192000"/>
            <a:gd name="connsiteY366" fmla="*/ 821708 h 6858000"/>
            <a:gd name="connsiteX367" fmla="*/ 4841819 w 12192000"/>
            <a:gd name="connsiteY367" fmla="*/ 848191 h 6858000"/>
            <a:gd name="connsiteX368" fmla="*/ 4868307 w 12192000"/>
            <a:gd name="connsiteY368" fmla="*/ 821708 h 6858000"/>
            <a:gd name="connsiteX369" fmla="*/ 4841819 w 12192000"/>
            <a:gd name="connsiteY369" fmla="*/ 795226 h 6858000"/>
            <a:gd name="connsiteX370" fmla="*/ 4916867 w 12192000"/>
            <a:gd name="connsiteY370" fmla="*/ 795226 h 6858000"/>
            <a:gd name="connsiteX371" fmla="*/ 4890380 w 12192000"/>
            <a:gd name="connsiteY371" fmla="*/ 821708 h 6858000"/>
            <a:gd name="connsiteX372" fmla="*/ 4916867 w 12192000"/>
            <a:gd name="connsiteY372" fmla="*/ 848191 h 6858000"/>
            <a:gd name="connsiteX373" fmla="*/ 4943355 w 12192000"/>
            <a:gd name="connsiteY373" fmla="*/ 821708 h 6858000"/>
            <a:gd name="connsiteX374" fmla="*/ 4916867 w 12192000"/>
            <a:gd name="connsiteY374" fmla="*/ 795226 h 6858000"/>
            <a:gd name="connsiteX375" fmla="*/ 5673966 w 12192000"/>
            <a:gd name="connsiteY375" fmla="*/ 795226 h 6858000"/>
            <a:gd name="connsiteX376" fmla="*/ 5647479 w 12192000"/>
            <a:gd name="connsiteY376" fmla="*/ 821708 h 6858000"/>
            <a:gd name="connsiteX377" fmla="*/ 5673966 w 12192000"/>
            <a:gd name="connsiteY377" fmla="*/ 848191 h 6858000"/>
            <a:gd name="connsiteX378" fmla="*/ 5698246 w 12192000"/>
            <a:gd name="connsiteY378" fmla="*/ 821708 h 6858000"/>
            <a:gd name="connsiteX379" fmla="*/ 5673966 w 12192000"/>
            <a:gd name="connsiteY379" fmla="*/ 795226 h 6858000"/>
            <a:gd name="connsiteX380" fmla="*/ 5746807 w 12192000"/>
            <a:gd name="connsiteY380" fmla="*/ 795226 h 6858000"/>
            <a:gd name="connsiteX381" fmla="*/ 5720319 w 12192000"/>
            <a:gd name="connsiteY381" fmla="*/ 821708 h 6858000"/>
            <a:gd name="connsiteX382" fmla="*/ 5746807 w 12192000"/>
            <a:gd name="connsiteY382" fmla="*/ 848191 h 6858000"/>
            <a:gd name="connsiteX383" fmla="*/ 5773294 w 12192000"/>
            <a:gd name="connsiteY383" fmla="*/ 821708 h 6858000"/>
            <a:gd name="connsiteX384" fmla="*/ 5746807 w 12192000"/>
            <a:gd name="connsiteY384" fmla="*/ 795226 h 6858000"/>
            <a:gd name="connsiteX385" fmla="*/ 5824062 w 12192000"/>
            <a:gd name="connsiteY385" fmla="*/ 795226 h 6858000"/>
            <a:gd name="connsiteX386" fmla="*/ 5797574 w 12192000"/>
            <a:gd name="connsiteY386" fmla="*/ 821708 h 6858000"/>
            <a:gd name="connsiteX387" fmla="*/ 5824062 w 12192000"/>
            <a:gd name="connsiteY387" fmla="*/ 848191 h 6858000"/>
            <a:gd name="connsiteX388" fmla="*/ 5848342 w 12192000"/>
            <a:gd name="connsiteY388" fmla="*/ 821708 h 6858000"/>
            <a:gd name="connsiteX389" fmla="*/ 5824062 w 12192000"/>
            <a:gd name="connsiteY389" fmla="*/ 795226 h 6858000"/>
            <a:gd name="connsiteX390" fmla="*/ 5896902 w 12192000"/>
            <a:gd name="connsiteY390" fmla="*/ 795226 h 6858000"/>
            <a:gd name="connsiteX391" fmla="*/ 5870415 w 12192000"/>
            <a:gd name="connsiteY391" fmla="*/ 821708 h 6858000"/>
            <a:gd name="connsiteX392" fmla="*/ 5896902 w 12192000"/>
            <a:gd name="connsiteY392" fmla="*/ 848191 h 6858000"/>
            <a:gd name="connsiteX393" fmla="*/ 5923390 w 12192000"/>
            <a:gd name="connsiteY393" fmla="*/ 821708 h 6858000"/>
            <a:gd name="connsiteX394" fmla="*/ 5896902 w 12192000"/>
            <a:gd name="connsiteY394" fmla="*/ 795226 h 6858000"/>
            <a:gd name="connsiteX395" fmla="*/ 7631830 w 12192000"/>
            <a:gd name="connsiteY395" fmla="*/ 795226 h 6858000"/>
            <a:gd name="connsiteX396" fmla="*/ 7605342 w 12192000"/>
            <a:gd name="connsiteY396" fmla="*/ 821708 h 6858000"/>
            <a:gd name="connsiteX397" fmla="*/ 7631830 w 12192000"/>
            <a:gd name="connsiteY397" fmla="*/ 848191 h 6858000"/>
            <a:gd name="connsiteX398" fmla="*/ 7658317 w 12192000"/>
            <a:gd name="connsiteY398" fmla="*/ 821708 h 6858000"/>
            <a:gd name="connsiteX399" fmla="*/ 7631830 w 12192000"/>
            <a:gd name="connsiteY399" fmla="*/ 795226 h 6858000"/>
            <a:gd name="connsiteX400" fmla="*/ 7709085 w 12192000"/>
            <a:gd name="connsiteY400" fmla="*/ 795226 h 6858000"/>
            <a:gd name="connsiteX401" fmla="*/ 7682597 w 12192000"/>
            <a:gd name="connsiteY401" fmla="*/ 821708 h 6858000"/>
            <a:gd name="connsiteX402" fmla="*/ 7709085 w 12192000"/>
            <a:gd name="connsiteY402" fmla="*/ 848191 h 6858000"/>
            <a:gd name="connsiteX403" fmla="*/ 7733365 w 12192000"/>
            <a:gd name="connsiteY403" fmla="*/ 821708 h 6858000"/>
            <a:gd name="connsiteX404" fmla="*/ 7709085 w 12192000"/>
            <a:gd name="connsiteY404" fmla="*/ 795226 h 6858000"/>
            <a:gd name="connsiteX405" fmla="*/ 7784132 w 12192000"/>
            <a:gd name="connsiteY405" fmla="*/ 795226 h 6858000"/>
            <a:gd name="connsiteX406" fmla="*/ 7757645 w 12192000"/>
            <a:gd name="connsiteY406" fmla="*/ 821708 h 6858000"/>
            <a:gd name="connsiteX407" fmla="*/ 7784132 w 12192000"/>
            <a:gd name="connsiteY407" fmla="*/ 848191 h 6858000"/>
            <a:gd name="connsiteX408" fmla="*/ 7810620 w 12192000"/>
            <a:gd name="connsiteY408" fmla="*/ 821708 h 6858000"/>
            <a:gd name="connsiteX409" fmla="*/ 7784132 w 12192000"/>
            <a:gd name="connsiteY409" fmla="*/ 795226 h 6858000"/>
            <a:gd name="connsiteX410" fmla="*/ 7861387 w 12192000"/>
            <a:gd name="connsiteY410" fmla="*/ 795226 h 6858000"/>
            <a:gd name="connsiteX411" fmla="*/ 7834900 w 12192000"/>
            <a:gd name="connsiteY411" fmla="*/ 821708 h 6858000"/>
            <a:gd name="connsiteX412" fmla="*/ 7861387 w 12192000"/>
            <a:gd name="connsiteY412" fmla="*/ 848191 h 6858000"/>
            <a:gd name="connsiteX413" fmla="*/ 7885667 w 12192000"/>
            <a:gd name="connsiteY413" fmla="*/ 821708 h 6858000"/>
            <a:gd name="connsiteX414" fmla="*/ 7861387 w 12192000"/>
            <a:gd name="connsiteY414" fmla="*/ 795226 h 6858000"/>
            <a:gd name="connsiteX415" fmla="*/ 2427047 w 12192000"/>
            <a:gd name="connsiteY415" fmla="*/ 870260 h 6858000"/>
            <a:gd name="connsiteX416" fmla="*/ 2400560 w 12192000"/>
            <a:gd name="connsiteY416" fmla="*/ 896742 h 6858000"/>
            <a:gd name="connsiteX417" fmla="*/ 2427047 w 12192000"/>
            <a:gd name="connsiteY417" fmla="*/ 923225 h 6858000"/>
            <a:gd name="connsiteX418" fmla="*/ 2453535 w 12192000"/>
            <a:gd name="connsiteY418" fmla="*/ 896742 h 6858000"/>
            <a:gd name="connsiteX419" fmla="*/ 2427047 w 12192000"/>
            <a:gd name="connsiteY419" fmla="*/ 870260 h 6858000"/>
            <a:gd name="connsiteX420" fmla="*/ 2502095 w 12192000"/>
            <a:gd name="connsiteY420" fmla="*/ 870260 h 6858000"/>
            <a:gd name="connsiteX421" fmla="*/ 2477815 w 12192000"/>
            <a:gd name="connsiteY421" fmla="*/ 896742 h 6858000"/>
            <a:gd name="connsiteX422" fmla="*/ 2502095 w 12192000"/>
            <a:gd name="connsiteY422" fmla="*/ 923225 h 6858000"/>
            <a:gd name="connsiteX423" fmla="*/ 2528583 w 12192000"/>
            <a:gd name="connsiteY423" fmla="*/ 896742 h 6858000"/>
            <a:gd name="connsiteX424" fmla="*/ 2502095 w 12192000"/>
            <a:gd name="connsiteY424" fmla="*/ 870260 h 6858000"/>
            <a:gd name="connsiteX425" fmla="*/ 2579350 w 12192000"/>
            <a:gd name="connsiteY425" fmla="*/ 870260 h 6858000"/>
            <a:gd name="connsiteX426" fmla="*/ 2555070 w 12192000"/>
            <a:gd name="connsiteY426" fmla="*/ 896742 h 6858000"/>
            <a:gd name="connsiteX427" fmla="*/ 2579350 w 12192000"/>
            <a:gd name="connsiteY427" fmla="*/ 923225 h 6858000"/>
            <a:gd name="connsiteX428" fmla="*/ 2605838 w 12192000"/>
            <a:gd name="connsiteY428" fmla="*/ 896742 h 6858000"/>
            <a:gd name="connsiteX429" fmla="*/ 2579350 w 12192000"/>
            <a:gd name="connsiteY429" fmla="*/ 870260 h 6858000"/>
            <a:gd name="connsiteX430" fmla="*/ 2654398 w 12192000"/>
            <a:gd name="connsiteY430" fmla="*/ 870260 h 6858000"/>
            <a:gd name="connsiteX431" fmla="*/ 2627911 w 12192000"/>
            <a:gd name="connsiteY431" fmla="*/ 896742 h 6858000"/>
            <a:gd name="connsiteX432" fmla="*/ 2654398 w 12192000"/>
            <a:gd name="connsiteY432" fmla="*/ 923225 h 6858000"/>
            <a:gd name="connsiteX433" fmla="*/ 2680886 w 12192000"/>
            <a:gd name="connsiteY433" fmla="*/ 896742 h 6858000"/>
            <a:gd name="connsiteX434" fmla="*/ 2654398 w 12192000"/>
            <a:gd name="connsiteY434" fmla="*/ 870260 h 6858000"/>
            <a:gd name="connsiteX435" fmla="*/ 2804494 w 12192000"/>
            <a:gd name="connsiteY435" fmla="*/ 870260 h 6858000"/>
            <a:gd name="connsiteX436" fmla="*/ 2780214 w 12192000"/>
            <a:gd name="connsiteY436" fmla="*/ 896742 h 6858000"/>
            <a:gd name="connsiteX437" fmla="*/ 2804494 w 12192000"/>
            <a:gd name="connsiteY437" fmla="*/ 923225 h 6858000"/>
            <a:gd name="connsiteX438" fmla="*/ 2830982 w 12192000"/>
            <a:gd name="connsiteY438" fmla="*/ 896742 h 6858000"/>
            <a:gd name="connsiteX439" fmla="*/ 2804494 w 12192000"/>
            <a:gd name="connsiteY439" fmla="*/ 870260 h 6858000"/>
            <a:gd name="connsiteX440" fmla="*/ 2879541 w 12192000"/>
            <a:gd name="connsiteY440" fmla="*/ 870260 h 6858000"/>
            <a:gd name="connsiteX441" fmla="*/ 2855261 w 12192000"/>
            <a:gd name="connsiteY441" fmla="*/ 896742 h 6858000"/>
            <a:gd name="connsiteX442" fmla="*/ 2879541 w 12192000"/>
            <a:gd name="connsiteY442" fmla="*/ 923225 h 6858000"/>
            <a:gd name="connsiteX443" fmla="*/ 2906028 w 12192000"/>
            <a:gd name="connsiteY443" fmla="*/ 896742 h 6858000"/>
            <a:gd name="connsiteX444" fmla="*/ 2879541 w 12192000"/>
            <a:gd name="connsiteY444" fmla="*/ 870260 h 6858000"/>
            <a:gd name="connsiteX445" fmla="*/ 2954589 w 12192000"/>
            <a:gd name="connsiteY445" fmla="*/ 870260 h 6858000"/>
            <a:gd name="connsiteX446" fmla="*/ 2930309 w 12192000"/>
            <a:gd name="connsiteY446" fmla="*/ 896742 h 6858000"/>
            <a:gd name="connsiteX447" fmla="*/ 2954589 w 12192000"/>
            <a:gd name="connsiteY447" fmla="*/ 923225 h 6858000"/>
            <a:gd name="connsiteX448" fmla="*/ 2981077 w 12192000"/>
            <a:gd name="connsiteY448" fmla="*/ 896742 h 6858000"/>
            <a:gd name="connsiteX449" fmla="*/ 2954589 w 12192000"/>
            <a:gd name="connsiteY449" fmla="*/ 870260 h 6858000"/>
            <a:gd name="connsiteX450" fmla="*/ 3031845 w 12192000"/>
            <a:gd name="connsiteY450" fmla="*/ 870260 h 6858000"/>
            <a:gd name="connsiteX451" fmla="*/ 3005357 w 12192000"/>
            <a:gd name="connsiteY451" fmla="*/ 896742 h 6858000"/>
            <a:gd name="connsiteX452" fmla="*/ 3031845 w 12192000"/>
            <a:gd name="connsiteY452" fmla="*/ 923225 h 6858000"/>
            <a:gd name="connsiteX453" fmla="*/ 3058332 w 12192000"/>
            <a:gd name="connsiteY453" fmla="*/ 896742 h 6858000"/>
            <a:gd name="connsiteX454" fmla="*/ 3031845 w 12192000"/>
            <a:gd name="connsiteY454" fmla="*/ 870260 h 6858000"/>
            <a:gd name="connsiteX455" fmla="*/ 3181939 w 12192000"/>
            <a:gd name="connsiteY455" fmla="*/ 870260 h 6858000"/>
            <a:gd name="connsiteX456" fmla="*/ 3155452 w 12192000"/>
            <a:gd name="connsiteY456" fmla="*/ 896742 h 6858000"/>
            <a:gd name="connsiteX457" fmla="*/ 3181939 w 12192000"/>
            <a:gd name="connsiteY457" fmla="*/ 923225 h 6858000"/>
            <a:gd name="connsiteX458" fmla="*/ 3208427 w 12192000"/>
            <a:gd name="connsiteY458" fmla="*/ 896742 h 6858000"/>
            <a:gd name="connsiteX459" fmla="*/ 3181939 w 12192000"/>
            <a:gd name="connsiteY459" fmla="*/ 870260 h 6858000"/>
            <a:gd name="connsiteX460" fmla="*/ 3256987 w 12192000"/>
            <a:gd name="connsiteY460" fmla="*/ 870260 h 6858000"/>
            <a:gd name="connsiteX461" fmla="*/ 3230500 w 12192000"/>
            <a:gd name="connsiteY461" fmla="*/ 896742 h 6858000"/>
            <a:gd name="connsiteX462" fmla="*/ 3256987 w 12192000"/>
            <a:gd name="connsiteY462" fmla="*/ 923225 h 6858000"/>
            <a:gd name="connsiteX463" fmla="*/ 3283475 w 12192000"/>
            <a:gd name="connsiteY463" fmla="*/ 896742 h 6858000"/>
            <a:gd name="connsiteX464" fmla="*/ 3256987 w 12192000"/>
            <a:gd name="connsiteY464" fmla="*/ 870260 h 6858000"/>
            <a:gd name="connsiteX465" fmla="*/ 3709481 w 12192000"/>
            <a:gd name="connsiteY465" fmla="*/ 870260 h 6858000"/>
            <a:gd name="connsiteX466" fmla="*/ 3682994 w 12192000"/>
            <a:gd name="connsiteY466" fmla="*/ 896742 h 6858000"/>
            <a:gd name="connsiteX467" fmla="*/ 3709481 w 12192000"/>
            <a:gd name="connsiteY467" fmla="*/ 923225 h 6858000"/>
            <a:gd name="connsiteX468" fmla="*/ 3735969 w 12192000"/>
            <a:gd name="connsiteY468" fmla="*/ 896742 h 6858000"/>
            <a:gd name="connsiteX469" fmla="*/ 3709481 w 12192000"/>
            <a:gd name="connsiteY469" fmla="*/ 870260 h 6858000"/>
            <a:gd name="connsiteX470" fmla="*/ 3784529 w 12192000"/>
            <a:gd name="connsiteY470" fmla="*/ 870260 h 6858000"/>
            <a:gd name="connsiteX471" fmla="*/ 3758042 w 12192000"/>
            <a:gd name="connsiteY471" fmla="*/ 896742 h 6858000"/>
            <a:gd name="connsiteX472" fmla="*/ 3784529 w 12192000"/>
            <a:gd name="connsiteY472" fmla="*/ 923225 h 6858000"/>
            <a:gd name="connsiteX473" fmla="*/ 3811017 w 12192000"/>
            <a:gd name="connsiteY473" fmla="*/ 896742 h 6858000"/>
            <a:gd name="connsiteX474" fmla="*/ 3784529 w 12192000"/>
            <a:gd name="connsiteY474" fmla="*/ 870260 h 6858000"/>
            <a:gd name="connsiteX475" fmla="*/ 3861784 w 12192000"/>
            <a:gd name="connsiteY475" fmla="*/ 870260 h 6858000"/>
            <a:gd name="connsiteX476" fmla="*/ 3837504 w 12192000"/>
            <a:gd name="connsiteY476" fmla="*/ 896742 h 6858000"/>
            <a:gd name="connsiteX477" fmla="*/ 3861784 w 12192000"/>
            <a:gd name="connsiteY477" fmla="*/ 923225 h 6858000"/>
            <a:gd name="connsiteX478" fmla="*/ 3888271 w 12192000"/>
            <a:gd name="connsiteY478" fmla="*/ 896742 h 6858000"/>
            <a:gd name="connsiteX479" fmla="*/ 3861784 w 12192000"/>
            <a:gd name="connsiteY479" fmla="*/ 870260 h 6858000"/>
            <a:gd name="connsiteX480" fmla="*/ 3936832 w 12192000"/>
            <a:gd name="connsiteY480" fmla="*/ 870260 h 6858000"/>
            <a:gd name="connsiteX481" fmla="*/ 3910344 w 12192000"/>
            <a:gd name="connsiteY481" fmla="*/ 896742 h 6858000"/>
            <a:gd name="connsiteX482" fmla="*/ 3936832 w 12192000"/>
            <a:gd name="connsiteY482" fmla="*/ 923225 h 6858000"/>
            <a:gd name="connsiteX483" fmla="*/ 3963319 w 12192000"/>
            <a:gd name="connsiteY483" fmla="*/ 896742 h 6858000"/>
            <a:gd name="connsiteX484" fmla="*/ 3936832 w 12192000"/>
            <a:gd name="connsiteY484" fmla="*/ 870260 h 6858000"/>
            <a:gd name="connsiteX485" fmla="*/ 4011879 w 12192000"/>
            <a:gd name="connsiteY485" fmla="*/ 870260 h 6858000"/>
            <a:gd name="connsiteX486" fmla="*/ 3985392 w 12192000"/>
            <a:gd name="connsiteY486" fmla="*/ 896742 h 6858000"/>
            <a:gd name="connsiteX487" fmla="*/ 4011879 w 12192000"/>
            <a:gd name="connsiteY487" fmla="*/ 923225 h 6858000"/>
            <a:gd name="connsiteX488" fmla="*/ 4038367 w 12192000"/>
            <a:gd name="connsiteY488" fmla="*/ 896742 h 6858000"/>
            <a:gd name="connsiteX489" fmla="*/ 4011879 w 12192000"/>
            <a:gd name="connsiteY489" fmla="*/ 870260 h 6858000"/>
            <a:gd name="connsiteX490" fmla="*/ 4086927 w 12192000"/>
            <a:gd name="connsiteY490" fmla="*/ 870260 h 6858000"/>
            <a:gd name="connsiteX491" fmla="*/ 4060440 w 12192000"/>
            <a:gd name="connsiteY491" fmla="*/ 896742 h 6858000"/>
            <a:gd name="connsiteX492" fmla="*/ 4086927 w 12192000"/>
            <a:gd name="connsiteY492" fmla="*/ 923225 h 6858000"/>
            <a:gd name="connsiteX493" fmla="*/ 4113415 w 12192000"/>
            <a:gd name="connsiteY493" fmla="*/ 896742 h 6858000"/>
            <a:gd name="connsiteX494" fmla="*/ 4086927 w 12192000"/>
            <a:gd name="connsiteY494" fmla="*/ 870260 h 6858000"/>
            <a:gd name="connsiteX495" fmla="*/ 4161975 w 12192000"/>
            <a:gd name="connsiteY495" fmla="*/ 870260 h 6858000"/>
            <a:gd name="connsiteX496" fmla="*/ 4135488 w 12192000"/>
            <a:gd name="connsiteY496" fmla="*/ 896742 h 6858000"/>
            <a:gd name="connsiteX497" fmla="*/ 4161975 w 12192000"/>
            <a:gd name="connsiteY497" fmla="*/ 923225 h 6858000"/>
            <a:gd name="connsiteX498" fmla="*/ 4188463 w 12192000"/>
            <a:gd name="connsiteY498" fmla="*/ 896742 h 6858000"/>
            <a:gd name="connsiteX499" fmla="*/ 4161975 w 12192000"/>
            <a:gd name="connsiteY499" fmla="*/ 870260 h 6858000"/>
            <a:gd name="connsiteX500" fmla="*/ 4237022 w 12192000"/>
            <a:gd name="connsiteY500" fmla="*/ 870260 h 6858000"/>
            <a:gd name="connsiteX501" fmla="*/ 4210535 w 12192000"/>
            <a:gd name="connsiteY501" fmla="*/ 896742 h 6858000"/>
            <a:gd name="connsiteX502" fmla="*/ 4237022 w 12192000"/>
            <a:gd name="connsiteY502" fmla="*/ 923225 h 6858000"/>
            <a:gd name="connsiteX503" fmla="*/ 4263510 w 12192000"/>
            <a:gd name="connsiteY503" fmla="*/ 896742 h 6858000"/>
            <a:gd name="connsiteX504" fmla="*/ 4237022 w 12192000"/>
            <a:gd name="connsiteY504" fmla="*/ 870260 h 6858000"/>
            <a:gd name="connsiteX505" fmla="*/ 4314277 w 12192000"/>
            <a:gd name="connsiteY505" fmla="*/ 870260 h 6858000"/>
            <a:gd name="connsiteX506" fmla="*/ 4287790 w 12192000"/>
            <a:gd name="connsiteY506" fmla="*/ 896742 h 6858000"/>
            <a:gd name="connsiteX507" fmla="*/ 4314277 w 12192000"/>
            <a:gd name="connsiteY507" fmla="*/ 923225 h 6858000"/>
            <a:gd name="connsiteX508" fmla="*/ 4340765 w 12192000"/>
            <a:gd name="connsiteY508" fmla="*/ 896742 h 6858000"/>
            <a:gd name="connsiteX509" fmla="*/ 4314277 w 12192000"/>
            <a:gd name="connsiteY509" fmla="*/ 870260 h 6858000"/>
            <a:gd name="connsiteX510" fmla="*/ 4389325 w 12192000"/>
            <a:gd name="connsiteY510" fmla="*/ 870260 h 6858000"/>
            <a:gd name="connsiteX511" fmla="*/ 4365045 w 12192000"/>
            <a:gd name="connsiteY511" fmla="*/ 896742 h 6858000"/>
            <a:gd name="connsiteX512" fmla="*/ 4389325 w 12192000"/>
            <a:gd name="connsiteY512" fmla="*/ 923225 h 6858000"/>
            <a:gd name="connsiteX513" fmla="*/ 4415813 w 12192000"/>
            <a:gd name="connsiteY513" fmla="*/ 896742 h 6858000"/>
            <a:gd name="connsiteX514" fmla="*/ 4389325 w 12192000"/>
            <a:gd name="connsiteY514" fmla="*/ 870260 h 6858000"/>
            <a:gd name="connsiteX515" fmla="*/ 4464373 w 12192000"/>
            <a:gd name="connsiteY515" fmla="*/ 870260 h 6858000"/>
            <a:gd name="connsiteX516" fmla="*/ 4437886 w 12192000"/>
            <a:gd name="connsiteY516" fmla="*/ 896742 h 6858000"/>
            <a:gd name="connsiteX517" fmla="*/ 4464373 w 12192000"/>
            <a:gd name="connsiteY517" fmla="*/ 923225 h 6858000"/>
            <a:gd name="connsiteX518" fmla="*/ 4490861 w 12192000"/>
            <a:gd name="connsiteY518" fmla="*/ 896742 h 6858000"/>
            <a:gd name="connsiteX519" fmla="*/ 4464373 w 12192000"/>
            <a:gd name="connsiteY519" fmla="*/ 870260 h 6858000"/>
            <a:gd name="connsiteX520" fmla="*/ 4539420 w 12192000"/>
            <a:gd name="connsiteY520" fmla="*/ 870260 h 6858000"/>
            <a:gd name="connsiteX521" fmla="*/ 4512933 w 12192000"/>
            <a:gd name="connsiteY521" fmla="*/ 896742 h 6858000"/>
            <a:gd name="connsiteX522" fmla="*/ 4539420 w 12192000"/>
            <a:gd name="connsiteY522" fmla="*/ 923225 h 6858000"/>
            <a:gd name="connsiteX523" fmla="*/ 4565908 w 12192000"/>
            <a:gd name="connsiteY523" fmla="*/ 896742 h 6858000"/>
            <a:gd name="connsiteX524" fmla="*/ 4539420 w 12192000"/>
            <a:gd name="connsiteY524" fmla="*/ 870260 h 6858000"/>
            <a:gd name="connsiteX525" fmla="*/ 4614468 w 12192000"/>
            <a:gd name="connsiteY525" fmla="*/ 870260 h 6858000"/>
            <a:gd name="connsiteX526" fmla="*/ 4587981 w 12192000"/>
            <a:gd name="connsiteY526" fmla="*/ 896742 h 6858000"/>
            <a:gd name="connsiteX527" fmla="*/ 4614468 w 12192000"/>
            <a:gd name="connsiteY527" fmla="*/ 923225 h 6858000"/>
            <a:gd name="connsiteX528" fmla="*/ 4640956 w 12192000"/>
            <a:gd name="connsiteY528" fmla="*/ 896742 h 6858000"/>
            <a:gd name="connsiteX529" fmla="*/ 4614468 w 12192000"/>
            <a:gd name="connsiteY529" fmla="*/ 870260 h 6858000"/>
            <a:gd name="connsiteX530" fmla="*/ 4689516 w 12192000"/>
            <a:gd name="connsiteY530" fmla="*/ 870260 h 6858000"/>
            <a:gd name="connsiteX531" fmla="*/ 4663029 w 12192000"/>
            <a:gd name="connsiteY531" fmla="*/ 896742 h 6858000"/>
            <a:gd name="connsiteX532" fmla="*/ 4689516 w 12192000"/>
            <a:gd name="connsiteY532" fmla="*/ 923225 h 6858000"/>
            <a:gd name="connsiteX533" fmla="*/ 4716004 w 12192000"/>
            <a:gd name="connsiteY533" fmla="*/ 896742 h 6858000"/>
            <a:gd name="connsiteX534" fmla="*/ 4689516 w 12192000"/>
            <a:gd name="connsiteY534" fmla="*/ 870260 h 6858000"/>
            <a:gd name="connsiteX535" fmla="*/ 4766771 w 12192000"/>
            <a:gd name="connsiteY535" fmla="*/ 870260 h 6858000"/>
            <a:gd name="connsiteX536" fmla="*/ 4740284 w 12192000"/>
            <a:gd name="connsiteY536" fmla="*/ 896742 h 6858000"/>
            <a:gd name="connsiteX537" fmla="*/ 4766771 w 12192000"/>
            <a:gd name="connsiteY537" fmla="*/ 923225 h 6858000"/>
            <a:gd name="connsiteX538" fmla="*/ 4793259 w 12192000"/>
            <a:gd name="connsiteY538" fmla="*/ 896742 h 6858000"/>
            <a:gd name="connsiteX539" fmla="*/ 4766771 w 12192000"/>
            <a:gd name="connsiteY539" fmla="*/ 870260 h 6858000"/>
            <a:gd name="connsiteX540" fmla="*/ 4841819 w 12192000"/>
            <a:gd name="connsiteY540" fmla="*/ 870260 h 6858000"/>
            <a:gd name="connsiteX541" fmla="*/ 4817539 w 12192000"/>
            <a:gd name="connsiteY541" fmla="*/ 896742 h 6858000"/>
            <a:gd name="connsiteX542" fmla="*/ 4841819 w 12192000"/>
            <a:gd name="connsiteY542" fmla="*/ 923225 h 6858000"/>
            <a:gd name="connsiteX543" fmla="*/ 4868307 w 12192000"/>
            <a:gd name="connsiteY543" fmla="*/ 896742 h 6858000"/>
            <a:gd name="connsiteX544" fmla="*/ 4841819 w 12192000"/>
            <a:gd name="connsiteY544" fmla="*/ 870260 h 6858000"/>
            <a:gd name="connsiteX545" fmla="*/ 4916867 w 12192000"/>
            <a:gd name="connsiteY545" fmla="*/ 870260 h 6858000"/>
            <a:gd name="connsiteX546" fmla="*/ 4890380 w 12192000"/>
            <a:gd name="connsiteY546" fmla="*/ 896742 h 6858000"/>
            <a:gd name="connsiteX547" fmla="*/ 4916867 w 12192000"/>
            <a:gd name="connsiteY547" fmla="*/ 923225 h 6858000"/>
            <a:gd name="connsiteX548" fmla="*/ 4943355 w 12192000"/>
            <a:gd name="connsiteY548" fmla="*/ 896742 h 6858000"/>
            <a:gd name="connsiteX549" fmla="*/ 4916867 w 12192000"/>
            <a:gd name="connsiteY549" fmla="*/ 870260 h 6858000"/>
            <a:gd name="connsiteX550" fmla="*/ 4991914 w 12192000"/>
            <a:gd name="connsiteY550" fmla="*/ 870260 h 6858000"/>
            <a:gd name="connsiteX551" fmla="*/ 4965427 w 12192000"/>
            <a:gd name="connsiteY551" fmla="*/ 896742 h 6858000"/>
            <a:gd name="connsiteX552" fmla="*/ 4991914 w 12192000"/>
            <a:gd name="connsiteY552" fmla="*/ 923225 h 6858000"/>
            <a:gd name="connsiteX553" fmla="*/ 5018402 w 12192000"/>
            <a:gd name="connsiteY553" fmla="*/ 896742 h 6858000"/>
            <a:gd name="connsiteX554" fmla="*/ 4991914 w 12192000"/>
            <a:gd name="connsiteY554" fmla="*/ 870260 h 6858000"/>
            <a:gd name="connsiteX555" fmla="*/ 5824062 w 12192000"/>
            <a:gd name="connsiteY555" fmla="*/ 870260 h 6858000"/>
            <a:gd name="connsiteX556" fmla="*/ 5797574 w 12192000"/>
            <a:gd name="connsiteY556" fmla="*/ 896742 h 6858000"/>
            <a:gd name="connsiteX557" fmla="*/ 5824062 w 12192000"/>
            <a:gd name="connsiteY557" fmla="*/ 923225 h 6858000"/>
            <a:gd name="connsiteX558" fmla="*/ 5848342 w 12192000"/>
            <a:gd name="connsiteY558" fmla="*/ 896742 h 6858000"/>
            <a:gd name="connsiteX559" fmla="*/ 5824062 w 12192000"/>
            <a:gd name="connsiteY559" fmla="*/ 870260 h 6858000"/>
            <a:gd name="connsiteX560" fmla="*/ 5971950 w 12192000"/>
            <a:gd name="connsiteY560" fmla="*/ 870260 h 6858000"/>
            <a:gd name="connsiteX561" fmla="*/ 5945463 w 12192000"/>
            <a:gd name="connsiteY561" fmla="*/ 896742 h 6858000"/>
            <a:gd name="connsiteX562" fmla="*/ 5971950 w 12192000"/>
            <a:gd name="connsiteY562" fmla="*/ 923225 h 6858000"/>
            <a:gd name="connsiteX563" fmla="*/ 5998438 w 12192000"/>
            <a:gd name="connsiteY563" fmla="*/ 896742 h 6858000"/>
            <a:gd name="connsiteX564" fmla="*/ 5971950 w 12192000"/>
            <a:gd name="connsiteY564" fmla="*/ 870260 h 6858000"/>
            <a:gd name="connsiteX565" fmla="*/ 6801889 w 12192000"/>
            <a:gd name="connsiteY565" fmla="*/ 870260 h 6858000"/>
            <a:gd name="connsiteX566" fmla="*/ 6777609 w 12192000"/>
            <a:gd name="connsiteY566" fmla="*/ 896742 h 6858000"/>
            <a:gd name="connsiteX567" fmla="*/ 6801889 w 12192000"/>
            <a:gd name="connsiteY567" fmla="*/ 923225 h 6858000"/>
            <a:gd name="connsiteX568" fmla="*/ 6828377 w 12192000"/>
            <a:gd name="connsiteY568" fmla="*/ 896742 h 6858000"/>
            <a:gd name="connsiteX569" fmla="*/ 6801889 w 12192000"/>
            <a:gd name="connsiteY569" fmla="*/ 870260 h 6858000"/>
            <a:gd name="connsiteX570" fmla="*/ 6876937 w 12192000"/>
            <a:gd name="connsiteY570" fmla="*/ 870260 h 6858000"/>
            <a:gd name="connsiteX571" fmla="*/ 6852657 w 12192000"/>
            <a:gd name="connsiteY571" fmla="*/ 896742 h 6858000"/>
            <a:gd name="connsiteX572" fmla="*/ 6876937 w 12192000"/>
            <a:gd name="connsiteY572" fmla="*/ 923225 h 6858000"/>
            <a:gd name="connsiteX573" fmla="*/ 6903424 w 12192000"/>
            <a:gd name="connsiteY573" fmla="*/ 896742 h 6858000"/>
            <a:gd name="connsiteX574" fmla="*/ 6876937 w 12192000"/>
            <a:gd name="connsiteY574" fmla="*/ 870260 h 6858000"/>
            <a:gd name="connsiteX575" fmla="*/ 6954192 w 12192000"/>
            <a:gd name="connsiteY575" fmla="*/ 870260 h 6858000"/>
            <a:gd name="connsiteX576" fmla="*/ 6927705 w 12192000"/>
            <a:gd name="connsiteY576" fmla="*/ 896742 h 6858000"/>
            <a:gd name="connsiteX577" fmla="*/ 6954192 w 12192000"/>
            <a:gd name="connsiteY577" fmla="*/ 923225 h 6858000"/>
            <a:gd name="connsiteX578" fmla="*/ 6980680 w 12192000"/>
            <a:gd name="connsiteY578" fmla="*/ 896742 h 6858000"/>
            <a:gd name="connsiteX579" fmla="*/ 6954192 w 12192000"/>
            <a:gd name="connsiteY579" fmla="*/ 870260 h 6858000"/>
            <a:gd name="connsiteX580" fmla="*/ 7029241 w 12192000"/>
            <a:gd name="connsiteY580" fmla="*/ 870260 h 6858000"/>
            <a:gd name="connsiteX581" fmla="*/ 7002753 w 12192000"/>
            <a:gd name="connsiteY581" fmla="*/ 896742 h 6858000"/>
            <a:gd name="connsiteX582" fmla="*/ 7029241 w 12192000"/>
            <a:gd name="connsiteY582" fmla="*/ 923225 h 6858000"/>
            <a:gd name="connsiteX583" fmla="*/ 7055728 w 12192000"/>
            <a:gd name="connsiteY583" fmla="*/ 896742 h 6858000"/>
            <a:gd name="connsiteX584" fmla="*/ 7029241 w 12192000"/>
            <a:gd name="connsiteY584" fmla="*/ 870260 h 6858000"/>
            <a:gd name="connsiteX585" fmla="*/ 7631830 w 12192000"/>
            <a:gd name="connsiteY585" fmla="*/ 870260 h 6858000"/>
            <a:gd name="connsiteX586" fmla="*/ 7605342 w 12192000"/>
            <a:gd name="connsiteY586" fmla="*/ 896742 h 6858000"/>
            <a:gd name="connsiteX587" fmla="*/ 7631830 w 12192000"/>
            <a:gd name="connsiteY587" fmla="*/ 923225 h 6858000"/>
            <a:gd name="connsiteX588" fmla="*/ 7658317 w 12192000"/>
            <a:gd name="connsiteY588" fmla="*/ 896742 h 6858000"/>
            <a:gd name="connsiteX589" fmla="*/ 7631830 w 12192000"/>
            <a:gd name="connsiteY589" fmla="*/ 870260 h 6858000"/>
            <a:gd name="connsiteX590" fmla="*/ 7709085 w 12192000"/>
            <a:gd name="connsiteY590" fmla="*/ 870260 h 6858000"/>
            <a:gd name="connsiteX591" fmla="*/ 7682597 w 12192000"/>
            <a:gd name="connsiteY591" fmla="*/ 896742 h 6858000"/>
            <a:gd name="connsiteX592" fmla="*/ 7709085 w 12192000"/>
            <a:gd name="connsiteY592" fmla="*/ 923225 h 6858000"/>
            <a:gd name="connsiteX593" fmla="*/ 7733365 w 12192000"/>
            <a:gd name="connsiteY593" fmla="*/ 896742 h 6858000"/>
            <a:gd name="connsiteX594" fmla="*/ 7709085 w 12192000"/>
            <a:gd name="connsiteY594" fmla="*/ 870260 h 6858000"/>
            <a:gd name="connsiteX595" fmla="*/ 7784132 w 12192000"/>
            <a:gd name="connsiteY595" fmla="*/ 870260 h 6858000"/>
            <a:gd name="connsiteX596" fmla="*/ 7757645 w 12192000"/>
            <a:gd name="connsiteY596" fmla="*/ 896742 h 6858000"/>
            <a:gd name="connsiteX597" fmla="*/ 7784132 w 12192000"/>
            <a:gd name="connsiteY597" fmla="*/ 923225 h 6858000"/>
            <a:gd name="connsiteX598" fmla="*/ 7810620 w 12192000"/>
            <a:gd name="connsiteY598" fmla="*/ 896742 h 6858000"/>
            <a:gd name="connsiteX599" fmla="*/ 7784132 w 12192000"/>
            <a:gd name="connsiteY599" fmla="*/ 870260 h 6858000"/>
            <a:gd name="connsiteX600" fmla="*/ 7861387 w 12192000"/>
            <a:gd name="connsiteY600" fmla="*/ 870260 h 6858000"/>
            <a:gd name="connsiteX601" fmla="*/ 7834900 w 12192000"/>
            <a:gd name="connsiteY601" fmla="*/ 896742 h 6858000"/>
            <a:gd name="connsiteX602" fmla="*/ 7861387 w 12192000"/>
            <a:gd name="connsiteY602" fmla="*/ 923225 h 6858000"/>
            <a:gd name="connsiteX603" fmla="*/ 7885667 w 12192000"/>
            <a:gd name="connsiteY603" fmla="*/ 896742 h 6858000"/>
            <a:gd name="connsiteX604" fmla="*/ 7861387 w 12192000"/>
            <a:gd name="connsiteY604" fmla="*/ 870260 h 6858000"/>
            <a:gd name="connsiteX605" fmla="*/ 7934228 w 12192000"/>
            <a:gd name="connsiteY605" fmla="*/ 870260 h 6858000"/>
            <a:gd name="connsiteX606" fmla="*/ 7907740 w 12192000"/>
            <a:gd name="connsiteY606" fmla="*/ 896742 h 6858000"/>
            <a:gd name="connsiteX607" fmla="*/ 7934228 w 12192000"/>
            <a:gd name="connsiteY607" fmla="*/ 923225 h 6858000"/>
            <a:gd name="connsiteX608" fmla="*/ 7960715 w 12192000"/>
            <a:gd name="connsiteY608" fmla="*/ 896742 h 6858000"/>
            <a:gd name="connsiteX609" fmla="*/ 7934228 w 12192000"/>
            <a:gd name="connsiteY609" fmla="*/ 870260 h 6858000"/>
            <a:gd name="connsiteX610" fmla="*/ 8009275 w 12192000"/>
            <a:gd name="connsiteY610" fmla="*/ 870260 h 6858000"/>
            <a:gd name="connsiteX611" fmla="*/ 7984995 w 12192000"/>
            <a:gd name="connsiteY611" fmla="*/ 896742 h 6858000"/>
            <a:gd name="connsiteX612" fmla="*/ 8009275 w 12192000"/>
            <a:gd name="connsiteY612" fmla="*/ 923225 h 6858000"/>
            <a:gd name="connsiteX613" fmla="*/ 8035762 w 12192000"/>
            <a:gd name="connsiteY613" fmla="*/ 896742 h 6858000"/>
            <a:gd name="connsiteX614" fmla="*/ 8009275 w 12192000"/>
            <a:gd name="connsiteY614" fmla="*/ 870260 h 6858000"/>
            <a:gd name="connsiteX615" fmla="*/ 8084323 w 12192000"/>
            <a:gd name="connsiteY615" fmla="*/ 870260 h 6858000"/>
            <a:gd name="connsiteX616" fmla="*/ 8060043 w 12192000"/>
            <a:gd name="connsiteY616" fmla="*/ 896742 h 6858000"/>
            <a:gd name="connsiteX617" fmla="*/ 8084323 w 12192000"/>
            <a:gd name="connsiteY617" fmla="*/ 923225 h 6858000"/>
            <a:gd name="connsiteX618" fmla="*/ 8110811 w 12192000"/>
            <a:gd name="connsiteY618" fmla="*/ 896742 h 6858000"/>
            <a:gd name="connsiteX619" fmla="*/ 8084323 w 12192000"/>
            <a:gd name="connsiteY619" fmla="*/ 870260 h 6858000"/>
            <a:gd name="connsiteX620" fmla="*/ 8159370 w 12192000"/>
            <a:gd name="connsiteY620" fmla="*/ 870260 h 6858000"/>
            <a:gd name="connsiteX621" fmla="*/ 8135090 w 12192000"/>
            <a:gd name="connsiteY621" fmla="*/ 896742 h 6858000"/>
            <a:gd name="connsiteX622" fmla="*/ 8159370 w 12192000"/>
            <a:gd name="connsiteY622" fmla="*/ 923225 h 6858000"/>
            <a:gd name="connsiteX623" fmla="*/ 8185858 w 12192000"/>
            <a:gd name="connsiteY623" fmla="*/ 896742 h 6858000"/>
            <a:gd name="connsiteX624" fmla="*/ 8159370 w 12192000"/>
            <a:gd name="connsiteY624" fmla="*/ 870260 h 6858000"/>
            <a:gd name="connsiteX625" fmla="*/ 8689119 w 12192000"/>
            <a:gd name="connsiteY625" fmla="*/ 870260 h 6858000"/>
            <a:gd name="connsiteX626" fmla="*/ 8664839 w 12192000"/>
            <a:gd name="connsiteY626" fmla="*/ 896742 h 6858000"/>
            <a:gd name="connsiteX627" fmla="*/ 8689119 w 12192000"/>
            <a:gd name="connsiteY627" fmla="*/ 923225 h 6858000"/>
            <a:gd name="connsiteX628" fmla="*/ 8715607 w 12192000"/>
            <a:gd name="connsiteY628" fmla="*/ 896742 h 6858000"/>
            <a:gd name="connsiteX629" fmla="*/ 8689119 w 12192000"/>
            <a:gd name="connsiteY629" fmla="*/ 870260 h 6858000"/>
            <a:gd name="connsiteX630" fmla="*/ 8764167 w 12192000"/>
            <a:gd name="connsiteY630" fmla="*/ 870260 h 6858000"/>
            <a:gd name="connsiteX631" fmla="*/ 8737680 w 12192000"/>
            <a:gd name="connsiteY631" fmla="*/ 896742 h 6858000"/>
            <a:gd name="connsiteX632" fmla="*/ 8764167 w 12192000"/>
            <a:gd name="connsiteY632" fmla="*/ 923225 h 6858000"/>
            <a:gd name="connsiteX633" fmla="*/ 8790655 w 12192000"/>
            <a:gd name="connsiteY633" fmla="*/ 896742 h 6858000"/>
            <a:gd name="connsiteX634" fmla="*/ 8764167 w 12192000"/>
            <a:gd name="connsiteY634" fmla="*/ 870260 h 6858000"/>
            <a:gd name="connsiteX635" fmla="*/ 8839216 w 12192000"/>
            <a:gd name="connsiteY635" fmla="*/ 870260 h 6858000"/>
            <a:gd name="connsiteX636" fmla="*/ 8812728 w 12192000"/>
            <a:gd name="connsiteY636" fmla="*/ 896742 h 6858000"/>
            <a:gd name="connsiteX637" fmla="*/ 8839216 w 12192000"/>
            <a:gd name="connsiteY637" fmla="*/ 923225 h 6858000"/>
            <a:gd name="connsiteX638" fmla="*/ 8865703 w 12192000"/>
            <a:gd name="connsiteY638" fmla="*/ 896742 h 6858000"/>
            <a:gd name="connsiteX639" fmla="*/ 8839216 w 12192000"/>
            <a:gd name="connsiteY639" fmla="*/ 870260 h 6858000"/>
            <a:gd name="connsiteX640" fmla="*/ 8914263 w 12192000"/>
            <a:gd name="connsiteY640" fmla="*/ 870260 h 6858000"/>
            <a:gd name="connsiteX641" fmla="*/ 8887775 w 12192000"/>
            <a:gd name="connsiteY641" fmla="*/ 896742 h 6858000"/>
            <a:gd name="connsiteX642" fmla="*/ 8914263 w 12192000"/>
            <a:gd name="connsiteY642" fmla="*/ 923225 h 6858000"/>
            <a:gd name="connsiteX643" fmla="*/ 8940750 w 12192000"/>
            <a:gd name="connsiteY643" fmla="*/ 896742 h 6858000"/>
            <a:gd name="connsiteX644" fmla="*/ 8914263 w 12192000"/>
            <a:gd name="connsiteY644" fmla="*/ 870260 h 6858000"/>
            <a:gd name="connsiteX645" fmla="*/ 9066566 w 12192000"/>
            <a:gd name="connsiteY645" fmla="*/ 870260 h 6858000"/>
            <a:gd name="connsiteX646" fmla="*/ 9040078 w 12192000"/>
            <a:gd name="connsiteY646" fmla="*/ 896742 h 6858000"/>
            <a:gd name="connsiteX647" fmla="*/ 9066566 w 12192000"/>
            <a:gd name="connsiteY647" fmla="*/ 923225 h 6858000"/>
            <a:gd name="connsiteX648" fmla="*/ 9090846 w 12192000"/>
            <a:gd name="connsiteY648" fmla="*/ 896742 h 6858000"/>
            <a:gd name="connsiteX649" fmla="*/ 9066566 w 12192000"/>
            <a:gd name="connsiteY649" fmla="*/ 870260 h 6858000"/>
            <a:gd name="connsiteX650" fmla="*/ 9141613 w 12192000"/>
            <a:gd name="connsiteY650" fmla="*/ 870260 h 6858000"/>
            <a:gd name="connsiteX651" fmla="*/ 9115126 w 12192000"/>
            <a:gd name="connsiteY651" fmla="*/ 896742 h 6858000"/>
            <a:gd name="connsiteX652" fmla="*/ 9141613 w 12192000"/>
            <a:gd name="connsiteY652" fmla="*/ 923225 h 6858000"/>
            <a:gd name="connsiteX653" fmla="*/ 9168101 w 12192000"/>
            <a:gd name="connsiteY653" fmla="*/ 896742 h 6858000"/>
            <a:gd name="connsiteX654" fmla="*/ 9141613 w 12192000"/>
            <a:gd name="connsiteY654" fmla="*/ 870260 h 6858000"/>
            <a:gd name="connsiteX655" fmla="*/ 1447012 w 12192000"/>
            <a:gd name="connsiteY655" fmla="*/ 945294 h 6858000"/>
            <a:gd name="connsiteX656" fmla="*/ 1422732 w 12192000"/>
            <a:gd name="connsiteY656" fmla="*/ 971777 h 6858000"/>
            <a:gd name="connsiteX657" fmla="*/ 1447012 w 12192000"/>
            <a:gd name="connsiteY657" fmla="*/ 998259 h 6858000"/>
            <a:gd name="connsiteX658" fmla="*/ 1473500 w 12192000"/>
            <a:gd name="connsiteY658" fmla="*/ 971777 h 6858000"/>
            <a:gd name="connsiteX659" fmla="*/ 1447012 w 12192000"/>
            <a:gd name="connsiteY659" fmla="*/ 945294 h 6858000"/>
            <a:gd name="connsiteX660" fmla="*/ 2354207 w 12192000"/>
            <a:gd name="connsiteY660" fmla="*/ 945294 h 6858000"/>
            <a:gd name="connsiteX661" fmla="*/ 2327720 w 12192000"/>
            <a:gd name="connsiteY661" fmla="*/ 971777 h 6858000"/>
            <a:gd name="connsiteX662" fmla="*/ 2354207 w 12192000"/>
            <a:gd name="connsiteY662" fmla="*/ 998259 h 6858000"/>
            <a:gd name="connsiteX663" fmla="*/ 2378488 w 12192000"/>
            <a:gd name="connsiteY663" fmla="*/ 971777 h 6858000"/>
            <a:gd name="connsiteX664" fmla="*/ 2354207 w 12192000"/>
            <a:gd name="connsiteY664" fmla="*/ 945294 h 6858000"/>
            <a:gd name="connsiteX665" fmla="*/ 2427047 w 12192000"/>
            <a:gd name="connsiteY665" fmla="*/ 945294 h 6858000"/>
            <a:gd name="connsiteX666" fmla="*/ 2400560 w 12192000"/>
            <a:gd name="connsiteY666" fmla="*/ 971777 h 6858000"/>
            <a:gd name="connsiteX667" fmla="*/ 2427047 w 12192000"/>
            <a:gd name="connsiteY667" fmla="*/ 998259 h 6858000"/>
            <a:gd name="connsiteX668" fmla="*/ 2453535 w 12192000"/>
            <a:gd name="connsiteY668" fmla="*/ 971777 h 6858000"/>
            <a:gd name="connsiteX669" fmla="*/ 2427047 w 12192000"/>
            <a:gd name="connsiteY669" fmla="*/ 945294 h 6858000"/>
            <a:gd name="connsiteX670" fmla="*/ 2502095 w 12192000"/>
            <a:gd name="connsiteY670" fmla="*/ 945294 h 6858000"/>
            <a:gd name="connsiteX671" fmla="*/ 2477815 w 12192000"/>
            <a:gd name="connsiteY671" fmla="*/ 971777 h 6858000"/>
            <a:gd name="connsiteX672" fmla="*/ 2502095 w 12192000"/>
            <a:gd name="connsiteY672" fmla="*/ 998259 h 6858000"/>
            <a:gd name="connsiteX673" fmla="*/ 2528583 w 12192000"/>
            <a:gd name="connsiteY673" fmla="*/ 971777 h 6858000"/>
            <a:gd name="connsiteX674" fmla="*/ 2502095 w 12192000"/>
            <a:gd name="connsiteY674" fmla="*/ 945294 h 6858000"/>
            <a:gd name="connsiteX675" fmla="*/ 2729446 w 12192000"/>
            <a:gd name="connsiteY675" fmla="*/ 945294 h 6858000"/>
            <a:gd name="connsiteX676" fmla="*/ 2705166 w 12192000"/>
            <a:gd name="connsiteY676" fmla="*/ 971777 h 6858000"/>
            <a:gd name="connsiteX677" fmla="*/ 2729446 w 12192000"/>
            <a:gd name="connsiteY677" fmla="*/ 998259 h 6858000"/>
            <a:gd name="connsiteX678" fmla="*/ 2755934 w 12192000"/>
            <a:gd name="connsiteY678" fmla="*/ 971777 h 6858000"/>
            <a:gd name="connsiteX679" fmla="*/ 2729446 w 12192000"/>
            <a:gd name="connsiteY679" fmla="*/ 945294 h 6858000"/>
            <a:gd name="connsiteX680" fmla="*/ 2804494 w 12192000"/>
            <a:gd name="connsiteY680" fmla="*/ 945294 h 6858000"/>
            <a:gd name="connsiteX681" fmla="*/ 2780214 w 12192000"/>
            <a:gd name="connsiteY681" fmla="*/ 971777 h 6858000"/>
            <a:gd name="connsiteX682" fmla="*/ 2804494 w 12192000"/>
            <a:gd name="connsiteY682" fmla="*/ 998259 h 6858000"/>
            <a:gd name="connsiteX683" fmla="*/ 2830982 w 12192000"/>
            <a:gd name="connsiteY683" fmla="*/ 971777 h 6858000"/>
            <a:gd name="connsiteX684" fmla="*/ 2804494 w 12192000"/>
            <a:gd name="connsiteY684" fmla="*/ 945294 h 6858000"/>
            <a:gd name="connsiteX685" fmla="*/ 2879541 w 12192000"/>
            <a:gd name="connsiteY685" fmla="*/ 945294 h 6858000"/>
            <a:gd name="connsiteX686" fmla="*/ 2855261 w 12192000"/>
            <a:gd name="connsiteY686" fmla="*/ 971777 h 6858000"/>
            <a:gd name="connsiteX687" fmla="*/ 2879541 w 12192000"/>
            <a:gd name="connsiteY687" fmla="*/ 998259 h 6858000"/>
            <a:gd name="connsiteX688" fmla="*/ 2906028 w 12192000"/>
            <a:gd name="connsiteY688" fmla="*/ 971777 h 6858000"/>
            <a:gd name="connsiteX689" fmla="*/ 2879541 w 12192000"/>
            <a:gd name="connsiteY689" fmla="*/ 945294 h 6858000"/>
            <a:gd name="connsiteX690" fmla="*/ 2954589 w 12192000"/>
            <a:gd name="connsiteY690" fmla="*/ 945294 h 6858000"/>
            <a:gd name="connsiteX691" fmla="*/ 2930309 w 12192000"/>
            <a:gd name="connsiteY691" fmla="*/ 971777 h 6858000"/>
            <a:gd name="connsiteX692" fmla="*/ 2954589 w 12192000"/>
            <a:gd name="connsiteY692" fmla="*/ 998259 h 6858000"/>
            <a:gd name="connsiteX693" fmla="*/ 2981077 w 12192000"/>
            <a:gd name="connsiteY693" fmla="*/ 971777 h 6858000"/>
            <a:gd name="connsiteX694" fmla="*/ 2954589 w 12192000"/>
            <a:gd name="connsiteY694" fmla="*/ 945294 h 6858000"/>
            <a:gd name="connsiteX695" fmla="*/ 3031845 w 12192000"/>
            <a:gd name="connsiteY695" fmla="*/ 945294 h 6858000"/>
            <a:gd name="connsiteX696" fmla="*/ 3005357 w 12192000"/>
            <a:gd name="connsiteY696" fmla="*/ 971777 h 6858000"/>
            <a:gd name="connsiteX697" fmla="*/ 3031845 w 12192000"/>
            <a:gd name="connsiteY697" fmla="*/ 998259 h 6858000"/>
            <a:gd name="connsiteX698" fmla="*/ 3058332 w 12192000"/>
            <a:gd name="connsiteY698" fmla="*/ 971777 h 6858000"/>
            <a:gd name="connsiteX699" fmla="*/ 3031845 w 12192000"/>
            <a:gd name="connsiteY699" fmla="*/ 945294 h 6858000"/>
            <a:gd name="connsiteX700" fmla="*/ 3106892 w 12192000"/>
            <a:gd name="connsiteY700" fmla="*/ 945294 h 6858000"/>
            <a:gd name="connsiteX701" fmla="*/ 3082612 w 12192000"/>
            <a:gd name="connsiteY701" fmla="*/ 971777 h 6858000"/>
            <a:gd name="connsiteX702" fmla="*/ 3106892 w 12192000"/>
            <a:gd name="connsiteY702" fmla="*/ 998259 h 6858000"/>
            <a:gd name="connsiteX703" fmla="*/ 3133380 w 12192000"/>
            <a:gd name="connsiteY703" fmla="*/ 971777 h 6858000"/>
            <a:gd name="connsiteX704" fmla="*/ 3106892 w 12192000"/>
            <a:gd name="connsiteY704" fmla="*/ 945294 h 6858000"/>
            <a:gd name="connsiteX705" fmla="*/ 3256987 w 12192000"/>
            <a:gd name="connsiteY705" fmla="*/ 945294 h 6858000"/>
            <a:gd name="connsiteX706" fmla="*/ 3230500 w 12192000"/>
            <a:gd name="connsiteY706" fmla="*/ 971777 h 6858000"/>
            <a:gd name="connsiteX707" fmla="*/ 3256987 w 12192000"/>
            <a:gd name="connsiteY707" fmla="*/ 998259 h 6858000"/>
            <a:gd name="connsiteX708" fmla="*/ 3283475 w 12192000"/>
            <a:gd name="connsiteY708" fmla="*/ 971777 h 6858000"/>
            <a:gd name="connsiteX709" fmla="*/ 3256987 w 12192000"/>
            <a:gd name="connsiteY709" fmla="*/ 945294 h 6858000"/>
            <a:gd name="connsiteX710" fmla="*/ 3332035 w 12192000"/>
            <a:gd name="connsiteY710" fmla="*/ 945294 h 6858000"/>
            <a:gd name="connsiteX711" fmla="*/ 3307755 w 12192000"/>
            <a:gd name="connsiteY711" fmla="*/ 971777 h 6858000"/>
            <a:gd name="connsiteX712" fmla="*/ 3332035 w 12192000"/>
            <a:gd name="connsiteY712" fmla="*/ 998259 h 6858000"/>
            <a:gd name="connsiteX713" fmla="*/ 3358522 w 12192000"/>
            <a:gd name="connsiteY713" fmla="*/ 971777 h 6858000"/>
            <a:gd name="connsiteX714" fmla="*/ 3332035 w 12192000"/>
            <a:gd name="connsiteY714" fmla="*/ 945294 h 6858000"/>
            <a:gd name="connsiteX715" fmla="*/ 3409290 w 12192000"/>
            <a:gd name="connsiteY715" fmla="*/ 945294 h 6858000"/>
            <a:gd name="connsiteX716" fmla="*/ 3382803 w 12192000"/>
            <a:gd name="connsiteY716" fmla="*/ 971777 h 6858000"/>
            <a:gd name="connsiteX717" fmla="*/ 3409290 w 12192000"/>
            <a:gd name="connsiteY717" fmla="*/ 998259 h 6858000"/>
            <a:gd name="connsiteX718" fmla="*/ 3435778 w 12192000"/>
            <a:gd name="connsiteY718" fmla="*/ 971777 h 6858000"/>
            <a:gd name="connsiteX719" fmla="*/ 3409290 w 12192000"/>
            <a:gd name="connsiteY719" fmla="*/ 945294 h 6858000"/>
            <a:gd name="connsiteX720" fmla="*/ 3484338 w 12192000"/>
            <a:gd name="connsiteY720" fmla="*/ 945294 h 6858000"/>
            <a:gd name="connsiteX721" fmla="*/ 3460058 w 12192000"/>
            <a:gd name="connsiteY721" fmla="*/ 971777 h 6858000"/>
            <a:gd name="connsiteX722" fmla="*/ 3484338 w 12192000"/>
            <a:gd name="connsiteY722" fmla="*/ 998259 h 6858000"/>
            <a:gd name="connsiteX723" fmla="*/ 3510826 w 12192000"/>
            <a:gd name="connsiteY723" fmla="*/ 971777 h 6858000"/>
            <a:gd name="connsiteX724" fmla="*/ 3484338 w 12192000"/>
            <a:gd name="connsiteY724" fmla="*/ 945294 h 6858000"/>
            <a:gd name="connsiteX725" fmla="*/ 4011879 w 12192000"/>
            <a:gd name="connsiteY725" fmla="*/ 945294 h 6858000"/>
            <a:gd name="connsiteX726" fmla="*/ 3985392 w 12192000"/>
            <a:gd name="connsiteY726" fmla="*/ 971777 h 6858000"/>
            <a:gd name="connsiteX727" fmla="*/ 4011879 w 12192000"/>
            <a:gd name="connsiteY727" fmla="*/ 998259 h 6858000"/>
            <a:gd name="connsiteX728" fmla="*/ 4038367 w 12192000"/>
            <a:gd name="connsiteY728" fmla="*/ 971777 h 6858000"/>
            <a:gd name="connsiteX729" fmla="*/ 4011879 w 12192000"/>
            <a:gd name="connsiteY729" fmla="*/ 945294 h 6858000"/>
            <a:gd name="connsiteX730" fmla="*/ 4086927 w 12192000"/>
            <a:gd name="connsiteY730" fmla="*/ 945294 h 6858000"/>
            <a:gd name="connsiteX731" fmla="*/ 4060440 w 12192000"/>
            <a:gd name="connsiteY731" fmla="*/ 971777 h 6858000"/>
            <a:gd name="connsiteX732" fmla="*/ 4086927 w 12192000"/>
            <a:gd name="connsiteY732" fmla="*/ 998259 h 6858000"/>
            <a:gd name="connsiteX733" fmla="*/ 4113415 w 12192000"/>
            <a:gd name="connsiteY733" fmla="*/ 971777 h 6858000"/>
            <a:gd name="connsiteX734" fmla="*/ 4086927 w 12192000"/>
            <a:gd name="connsiteY734" fmla="*/ 945294 h 6858000"/>
            <a:gd name="connsiteX735" fmla="*/ 4161975 w 12192000"/>
            <a:gd name="connsiteY735" fmla="*/ 945294 h 6858000"/>
            <a:gd name="connsiteX736" fmla="*/ 4135488 w 12192000"/>
            <a:gd name="connsiteY736" fmla="*/ 971777 h 6858000"/>
            <a:gd name="connsiteX737" fmla="*/ 4161975 w 12192000"/>
            <a:gd name="connsiteY737" fmla="*/ 998259 h 6858000"/>
            <a:gd name="connsiteX738" fmla="*/ 4188463 w 12192000"/>
            <a:gd name="connsiteY738" fmla="*/ 971777 h 6858000"/>
            <a:gd name="connsiteX739" fmla="*/ 4161975 w 12192000"/>
            <a:gd name="connsiteY739" fmla="*/ 945294 h 6858000"/>
            <a:gd name="connsiteX740" fmla="*/ 4237022 w 12192000"/>
            <a:gd name="connsiteY740" fmla="*/ 945294 h 6858000"/>
            <a:gd name="connsiteX741" fmla="*/ 4210535 w 12192000"/>
            <a:gd name="connsiteY741" fmla="*/ 971777 h 6858000"/>
            <a:gd name="connsiteX742" fmla="*/ 4237022 w 12192000"/>
            <a:gd name="connsiteY742" fmla="*/ 998259 h 6858000"/>
            <a:gd name="connsiteX743" fmla="*/ 4263510 w 12192000"/>
            <a:gd name="connsiteY743" fmla="*/ 971777 h 6858000"/>
            <a:gd name="connsiteX744" fmla="*/ 4237022 w 12192000"/>
            <a:gd name="connsiteY744" fmla="*/ 945294 h 6858000"/>
            <a:gd name="connsiteX745" fmla="*/ 4314277 w 12192000"/>
            <a:gd name="connsiteY745" fmla="*/ 945294 h 6858000"/>
            <a:gd name="connsiteX746" fmla="*/ 4287790 w 12192000"/>
            <a:gd name="connsiteY746" fmla="*/ 971777 h 6858000"/>
            <a:gd name="connsiteX747" fmla="*/ 4314277 w 12192000"/>
            <a:gd name="connsiteY747" fmla="*/ 998259 h 6858000"/>
            <a:gd name="connsiteX748" fmla="*/ 4340765 w 12192000"/>
            <a:gd name="connsiteY748" fmla="*/ 971777 h 6858000"/>
            <a:gd name="connsiteX749" fmla="*/ 4314277 w 12192000"/>
            <a:gd name="connsiteY749" fmla="*/ 945294 h 6858000"/>
            <a:gd name="connsiteX750" fmla="*/ 4389325 w 12192000"/>
            <a:gd name="connsiteY750" fmla="*/ 945294 h 6858000"/>
            <a:gd name="connsiteX751" fmla="*/ 4365045 w 12192000"/>
            <a:gd name="connsiteY751" fmla="*/ 971777 h 6858000"/>
            <a:gd name="connsiteX752" fmla="*/ 4389325 w 12192000"/>
            <a:gd name="connsiteY752" fmla="*/ 998259 h 6858000"/>
            <a:gd name="connsiteX753" fmla="*/ 4415813 w 12192000"/>
            <a:gd name="connsiteY753" fmla="*/ 971777 h 6858000"/>
            <a:gd name="connsiteX754" fmla="*/ 4389325 w 12192000"/>
            <a:gd name="connsiteY754" fmla="*/ 945294 h 6858000"/>
            <a:gd name="connsiteX755" fmla="*/ 4464373 w 12192000"/>
            <a:gd name="connsiteY755" fmla="*/ 945294 h 6858000"/>
            <a:gd name="connsiteX756" fmla="*/ 4437886 w 12192000"/>
            <a:gd name="connsiteY756" fmla="*/ 971777 h 6858000"/>
            <a:gd name="connsiteX757" fmla="*/ 4464373 w 12192000"/>
            <a:gd name="connsiteY757" fmla="*/ 998259 h 6858000"/>
            <a:gd name="connsiteX758" fmla="*/ 4490861 w 12192000"/>
            <a:gd name="connsiteY758" fmla="*/ 971777 h 6858000"/>
            <a:gd name="connsiteX759" fmla="*/ 4464373 w 12192000"/>
            <a:gd name="connsiteY759" fmla="*/ 945294 h 6858000"/>
            <a:gd name="connsiteX760" fmla="*/ 4539420 w 12192000"/>
            <a:gd name="connsiteY760" fmla="*/ 945294 h 6858000"/>
            <a:gd name="connsiteX761" fmla="*/ 4512933 w 12192000"/>
            <a:gd name="connsiteY761" fmla="*/ 971777 h 6858000"/>
            <a:gd name="connsiteX762" fmla="*/ 4539420 w 12192000"/>
            <a:gd name="connsiteY762" fmla="*/ 998259 h 6858000"/>
            <a:gd name="connsiteX763" fmla="*/ 4565908 w 12192000"/>
            <a:gd name="connsiteY763" fmla="*/ 971777 h 6858000"/>
            <a:gd name="connsiteX764" fmla="*/ 4539420 w 12192000"/>
            <a:gd name="connsiteY764" fmla="*/ 945294 h 6858000"/>
            <a:gd name="connsiteX765" fmla="*/ 4614468 w 12192000"/>
            <a:gd name="connsiteY765" fmla="*/ 945294 h 6858000"/>
            <a:gd name="connsiteX766" fmla="*/ 4587981 w 12192000"/>
            <a:gd name="connsiteY766" fmla="*/ 971777 h 6858000"/>
            <a:gd name="connsiteX767" fmla="*/ 4614468 w 12192000"/>
            <a:gd name="connsiteY767" fmla="*/ 998259 h 6858000"/>
            <a:gd name="connsiteX768" fmla="*/ 4640956 w 12192000"/>
            <a:gd name="connsiteY768" fmla="*/ 971777 h 6858000"/>
            <a:gd name="connsiteX769" fmla="*/ 4614468 w 12192000"/>
            <a:gd name="connsiteY769" fmla="*/ 945294 h 6858000"/>
            <a:gd name="connsiteX770" fmla="*/ 4689516 w 12192000"/>
            <a:gd name="connsiteY770" fmla="*/ 945294 h 6858000"/>
            <a:gd name="connsiteX771" fmla="*/ 4663029 w 12192000"/>
            <a:gd name="connsiteY771" fmla="*/ 971777 h 6858000"/>
            <a:gd name="connsiteX772" fmla="*/ 4689516 w 12192000"/>
            <a:gd name="connsiteY772" fmla="*/ 998259 h 6858000"/>
            <a:gd name="connsiteX773" fmla="*/ 4716004 w 12192000"/>
            <a:gd name="connsiteY773" fmla="*/ 971777 h 6858000"/>
            <a:gd name="connsiteX774" fmla="*/ 4689516 w 12192000"/>
            <a:gd name="connsiteY774" fmla="*/ 945294 h 6858000"/>
            <a:gd name="connsiteX775" fmla="*/ 4766771 w 12192000"/>
            <a:gd name="connsiteY775" fmla="*/ 945294 h 6858000"/>
            <a:gd name="connsiteX776" fmla="*/ 4740284 w 12192000"/>
            <a:gd name="connsiteY776" fmla="*/ 971777 h 6858000"/>
            <a:gd name="connsiteX777" fmla="*/ 4766771 w 12192000"/>
            <a:gd name="connsiteY777" fmla="*/ 998259 h 6858000"/>
            <a:gd name="connsiteX778" fmla="*/ 4793259 w 12192000"/>
            <a:gd name="connsiteY778" fmla="*/ 971777 h 6858000"/>
            <a:gd name="connsiteX779" fmla="*/ 4766771 w 12192000"/>
            <a:gd name="connsiteY779" fmla="*/ 945294 h 6858000"/>
            <a:gd name="connsiteX780" fmla="*/ 4841819 w 12192000"/>
            <a:gd name="connsiteY780" fmla="*/ 945294 h 6858000"/>
            <a:gd name="connsiteX781" fmla="*/ 4817539 w 12192000"/>
            <a:gd name="connsiteY781" fmla="*/ 971777 h 6858000"/>
            <a:gd name="connsiteX782" fmla="*/ 4841819 w 12192000"/>
            <a:gd name="connsiteY782" fmla="*/ 998259 h 6858000"/>
            <a:gd name="connsiteX783" fmla="*/ 4868307 w 12192000"/>
            <a:gd name="connsiteY783" fmla="*/ 971777 h 6858000"/>
            <a:gd name="connsiteX784" fmla="*/ 4841819 w 12192000"/>
            <a:gd name="connsiteY784" fmla="*/ 945294 h 6858000"/>
            <a:gd name="connsiteX785" fmla="*/ 4916867 w 12192000"/>
            <a:gd name="connsiteY785" fmla="*/ 945294 h 6858000"/>
            <a:gd name="connsiteX786" fmla="*/ 4890380 w 12192000"/>
            <a:gd name="connsiteY786" fmla="*/ 971777 h 6858000"/>
            <a:gd name="connsiteX787" fmla="*/ 4916867 w 12192000"/>
            <a:gd name="connsiteY787" fmla="*/ 998259 h 6858000"/>
            <a:gd name="connsiteX788" fmla="*/ 4943355 w 12192000"/>
            <a:gd name="connsiteY788" fmla="*/ 971777 h 6858000"/>
            <a:gd name="connsiteX789" fmla="*/ 4916867 w 12192000"/>
            <a:gd name="connsiteY789" fmla="*/ 945294 h 6858000"/>
            <a:gd name="connsiteX790" fmla="*/ 6801889 w 12192000"/>
            <a:gd name="connsiteY790" fmla="*/ 945294 h 6858000"/>
            <a:gd name="connsiteX791" fmla="*/ 6777609 w 12192000"/>
            <a:gd name="connsiteY791" fmla="*/ 971777 h 6858000"/>
            <a:gd name="connsiteX792" fmla="*/ 6801889 w 12192000"/>
            <a:gd name="connsiteY792" fmla="*/ 998259 h 6858000"/>
            <a:gd name="connsiteX793" fmla="*/ 6828377 w 12192000"/>
            <a:gd name="connsiteY793" fmla="*/ 971777 h 6858000"/>
            <a:gd name="connsiteX794" fmla="*/ 6801889 w 12192000"/>
            <a:gd name="connsiteY794" fmla="*/ 945294 h 6858000"/>
            <a:gd name="connsiteX795" fmla="*/ 7181543 w 12192000"/>
            <a:gd name="connsiteY795" fmla="*/ 945294 h 6858000"/>
            <a:gd name="connsiteX796" fmla="*/ 7155055 w 12192000"/>
            <a:gd name="connsiteY796" fmla="*/ 971777 h 6858000"/>
            <a:gd name="connsiteX797" fmla="*/ 7181543 w 12192000"/>
            <a:gd name="connsiteY797" fmla="*/ 998259 h 6858000"/>
            <a:gd name="connsiteX798" fmla="*/ 7205823 w 12192000"/>
            <a:gd name="connsiteY798" fmla="*/ 971777 h 6858000"/>
            <a:gd name="connsiteX799" fmla="*/ 7181543 w 12192000"/>
            <a:gd name="connsiteY799" fmla="*/ 945294 h 6858000"/>
            <a:gd name="connsiteX800" fmla="*/ 7406686 w 12192000"/>
            <a:gd name="connsiteY800" fmla="*/ 945294 h 6858000"/>
            <a:gd name="connsiteX801" fmla="*/ 7382406 w 12192000"/>
            <a:gd name="connsiteY801" fmla="*/ 971777 h 6858000"/>
            <a:gd name="connsiteX802" fmla="*/ 7406686 w 12192000"/>
            <a:gd name="connsiteY802" fmla="*/ 998259 h 6858000"/>
            <a:gd name="connsiteX803" fmla="*/ 7433173 w 12192000"/>
            <a:gd name="connsiteY803" fmla="*/ 971777 h 6858000"/>
            <a:gd name="connsiteX804" fmla="*/ 7406686 w 12192000"/>
            <a:gd name="connsiteY804" fmla="*/ 945294 h 6858000"/>
            <a:gd name="connsiteX805" fmla="*/ 7481734 w 12192000"/>
            <a:gd name="connsiteY805" fmla="*/ 945294 h 6858000"/>
            <a:gd name="connsiteX806" fmla="*/ 7455246 w 12192000"/>
            <a:gd name="connsiteY806" fmla="*/ 971777 h 6858000"/>
            <a:gd name="connsiteX807" fmla="*/ 7481734 w 12192000"/>
            <a:gd name="connsiteY807" fmla="*/ 998259 h 6858000"/>
            <a:gd name="connsiteX808" fmla="*/ 7508221 w 12192000"/>
            <a:gd name="connsiteY808" fmla="*/ 971777 h 6858000"/>
            <a:gd name="connsiteX809" fmla="*/ 7481734 w 12192000"/>
            <a:gd name="connsiteY809" fmla="*/ 945294 h 6858000"/>
            <a:gd name="connsiteX810" fmla="*/ 7556782 w 12192000"/>
            <a:gd name="connsiteY810" fmla="*/ 945294 h 6858000"/>
            <a:gd name="connsiteX811" fmla="*/ 7530294 w 12192000"/>
            <a:gd name="connsiteY811" fmla="*/ 971777 h 6858000"/>
            <a:gd name="connsiteX812" fmla="*/ 7556782 w 12192000"/>
            <a:gd name="connsiteY812" fmla="*/ 998259 h 6858000"/>
            <a:gd name="connsiteX813" fmla="*/ 7583269 w 12192000"/>
            <a:gd name="connsiteY813" fmla="*/ 971777 h 6858000"/>
            <a:gd name="connsiteX814" fmla="*/ 7556782 w 12192000"/>
            <a:gd name="connsiteY814" fmla="*/ 945294 h 6858000"/>
            <a:gd name="connsiteX815" fmla="*/ 7631830 w 12192000"/>
            <a:gd name="connsiteY815" fmla="*/ 945294 h 6858000"/>
            <a:gd name="connsiteX816" fmla="*/ 7605342 w 12192000"/>
            <a:gd name="connsiteY816" fmla="*/ 971777 h 6858000"/>
            <a:gd name="connsiteX817" fmla="*/ 7631830 w 12192000"/>
            <a:gd name="connsiteY817" fmla="*/ 998259 h 6858000"/>
            <a:gd name="connsiteX818" fmla="*/ 7658317 w 12192000"/>
            <a:gd name="connsiteY818" fmla="*/ 971777 h 6858000"/>
            <a:gd name="connsiteX819" fmla="*/ 7631830 w 12192000"/>
            <a:gd name="connsiteY819" fmla="*/ 945294 h 6858000"/>
            <a:gd name="connsiteX820" fmla="*/ 7709085 w 12192000"/>
            <a:gd name="connsiteY820" fmla="*/ 945294 h 6858000"/>
            <a:gd name="connsiteX821" fmla="*/ 7682597 w 12192000"/>
            <a:gd name="connsiteY821" fmla="*/ 971777 h 6858000"/>
            <a:gd name="connsiteX822" fmla="*/ 7709085 w 12192000"/>
            <a:gd name="connsiteY822" fmla="*/ 998259 h 6858000"/>
            <a:gd name="connsiteX823" fmla="*/ 7733365 w 12192000"/>
            <a:gd name="connsiteY823" fmla="*/ 971777 h 6858000"/>
            <a:gd name="connsiteX824" fmla="*/ 7709085 w 12192000"/>
            <a:gd name="connsiteY824" fmla="*/ 945294 h 6858000"/>
            <a:gd name="connsiteX825" fmla="*/ 7784132 w 12192000"/>
            <a:gd name="connsiteY825" fmla="*/ 945294 h 6858000"/>
            <a:gd name="connsiteX826" fmla="*/ 7757645 w 12192000"/>
            <a:gd name="connsiteY826" fmla="*/ 971777 h 6858000"/>
            <a:gd name="connsiteX827" fmla="*/ 7784132 w 12192000"/>
            <a:gd name="connsiteY827" fmla="*/ 998259 h 6858000"/>
            <a:gd name="connsiteX828" fmla="*/ 7810620 w 12192000"/>
            <a:gd name="connsiteY828" fmla="*/ 971777 h 6858000"/>
            <a:gd name="connsiteX829" fmla="*/ 7784132 w 12192000"/>
            <a:gd name="connsiteY829" fmla="*/ 945294 h 6858000"/>
            <a:gd name="connsiteX830" fmla="*/ 7861387 w 12192000"/>
            <a:gd name="connsiteY830" fmla="*/ 945294 h 6858000"/>
            <a:gd name="connsiteX831" fmla="*/ 7834900 w 12192000"/>
            <a:gd name="connsiteY831" fmla="*/ 971777 h 6858000"/>
            <a:gd name="connsiteX832" fmla="*/ 7861387 w 12192000"/>
            <a:gd name="connsiteY832" fmla="*/ 998259 h 6858000"/>
            <a:gd name="connsiteX833" fmla="*/ 7885667 w 12192000"/>
            <a:gd name="connsiteY833" fmla="*/ 971777 h 6858000"/>
            <a:gd name="connsiteX834" fmla="*/ 7861387 w 12192000"/>
            <a:gd name="connsiteY834" fmla="*/ 945294 h 6858000"/>
            <a:gd name="connsiteX835" fmla="*/ 7934228 w 12192000"/>
            <a:gd name="connsiteY835" fmla="*/ 945294 h 6858000"/>
            <a:gd name="connsiteX836" fmla="*/ 7907740 w 12192000"/>
            <a:gd name="connsiteY836" fmla="*/ 971777 h 6858000"/>
            <a:gd name="connsiteX837" fmla="*/ 7934228 w 12192000"/>
            <a:gd name="connsiteY837" fmla="*/ 998259 h 6858000"/>
            <a:gd name="connsiteX838" fmla="*/ 7960715 w 12192000"/>
            <a:gd name="connsiteY838" fmla="*/ 971777 h 6858000"/>
            <a:gd name="connsiteX839" fmla="*/ 7934228 w 12192000"/>
            <a:gd name="connsiteY839" fmla="*/ 945294 h 6858000"/>
            <a:gd name="connsiteX840" fmla="*/ 8009275 w 12192000"/>
            <a:gd name="connsiteY840" fmla="*/ 945294 h 6858000"/>
            <a:gd name="connsiteX841" fmla="*/ 7984995 w 12192000"/>
            <a:gd name="connsiteY841" fmla="*/ 971777 h 6858000"/>
            <a:gd name="connsiteX842" fmla="*/ 8009275 w 12192000"/>
            <a:gd name="connsiteY842" fmla="*/ 998259 h 6858000"/>
            <a:gd name="connsiteX843" fmla="*/ 8035762 w 12192000"/>
            <a:gd name="connsiteY843" fmla="*/ 971777 h 6858000"/>
            <a:gd name="connsiteX844" fmla="*/ 8009275 w 12192000"/>
            <a:gd name="connsiteY844" fmla="*/ 945294 h 6858000"/>
            <a:gd name="connsiteX845" fmla="*/ 8084323 w 12192000"/>
            <a:gd name="connsiteY845" fmla="*/ 945294 h 6858000"/>
            <a:gd name="connsiteX846" fmla="*/ 8060043 w 12192000"/>
            <a:gd name="connsiteY846" fmla="*/ 971777 h 6858000"/>
            <a:gd name="connsiteX847" fmla="*/ 8084323 w 12192000"/>
            <a:gd name="connsiteY847" fmla="*/ 998259 h 6858000"/>
            <a:gd name="connsiteX848" fmla="*/ 8110811 w 12192000"/>
            <a:gd name="connsiteY848" fmla="*/ 971777 h 6858000"/>
            <a:gd name="connsiteX849" fmla="*/ 8084323 w 12192000"/>
            <a:gd name="connsiteY849" fmla="*/ 945294 h 6858000"/>
            <a:gd name="connsiteX850" fmla="*/ 8159370 w 12192000"/>
            <a:gd name="connsiteY850" fmla="*/ 945294 h 6858000"/>
            <a:gd name="connsiteX851" fmla="*/ 8135090 w 12192000"/>
            <a:gd name="connsiteY851" fmla="*/ 971777 h 6858000"/>
            <a:gd name="connsiteX852" fmla="*/ 8159370 w 12192000"/>
            <a:gd name="connsiteY852" fmla="*/ 998259 h 6858000"/>
            <a:gd name="connsiteX853" fmla="*/ 8185858 w 12192000"/>
            <a:gd name="connsiteY853" fmla="*/ 971777 h 6858000"/>
            <a:gd name="connsiteX854" fmla="*/ 8159370 w 12192000"/>
            <a:gd name="connsiteY854" fmla="*/ 945294 h 6858000"/>
            <a:gd name="connsiteX855" fmla="*/ 8236626 w 12192000"/>
            <a:gd name="connsiteY855" fmla="*/ 945294 h 6858000"/>
            <a:gd name="connsiteX856" fmla="*/ 8210139 w 12192000"/>
            <a:gd name="connsiteY856" fmla="*/ 971777 h 6858000"/>
            <a:gd name="connsiteX857" fmla="*/ 8236626 w 12192000"/>
            <a:gd name="connsiteY857" fmla="*/ 998259 h 6858000"/>
            <a:gd name="connsiteX858" fmla="*/ 8263114 w 12192000"/>
            <a:gd name="connsiteY858" fmla="*/ 971777 h 6858000"/>
            <a:gd name="connsiteX859" fmla="*/ 8236626 w 12192000"/>
            <a:gd name="connsiteY859" fmla="*/ 945294 h 6858000"/>
            <a:gd name="connsiteX860" fmla="*/ 8311673 w 12192000"/>
            <a:gd name="connsiteY860" fmla="*/ 945294 h 6858000"/>
            <a:gd name="connsiteX861" fmla="*/ 8285186 w 12192000"/>
            <a:gd name="connsiteY861" fmla="*/ 971777 h 6858000"/>
            <a:gd name="connsiteX862" fmla="*/ 8311673 w 12192000"/>
            <a:gd name="connsiteY862" fmla="*/ 998259 h 6858000"/>
            <a:gd name="connsiteX863" fmla="*/ 8338161 w 12192000"/>
            <a:gd name="connsiteY863" fmla="*/ 971777 h 6858000"/>
            <a:gd name="connsiteX864" fmla="*/ 8311673 w 12192000"/>
            <a:gd name="connsiteY864" fmla="*/ 945294 h 6858000"/>
            <a:gd name="connsiteX865" fmla="*/ 8536817 w 12192000"/>
            <a:gd name="connsiteY865" fmla="*/ 945294 h 6858000"/>
            <a:gd name="connsiteX866" fmla="*/ 8510329 w 12192000"/>
            <a:gd name="connsiteY866" fmla="*/ 971777 h 6858000"/>
            <a:gd name="connsiteX867" fmla="*/ 8536817 w 12192000"/>
            <a:gd name="connsiteY867" fmla="*/ 998259 h 6858000"/>
            <a:gd name="connsiteX868" fmla="*/ 8563304 w 12192000"/>
            <a:gd name="connsiteY868" fmla="*/ 971777 h 6858000"/>
            <a:gd name="connsiteX869" fmla="*/ 8536817 w 12192000"/>
            <a:gd name="connsiteY869" fmla="*/ 945294 h 6858000"/>
            <a:gd name="connsiteX870" fmla="*/ 8611864 w 12192000"/>
            <a:gd name="connsiteY870" fmla="*/ 945294 h 6858000"/>
            <a:gd name="connsiteX871" fmla="*/ 8585377 w 12192000"/>
            <a:gd name="connsiteY871" fmla="*/ 971777 h 6858000"/>
            <a:gd name="connsiteX872" fmla="*/ 8611864 w 12192000"/>
            <a:gd name="connsiteY872" fmla="*/ 998259 h 6858000"/>
            <a:gd name="connsiteX873" fmla="*/ 8638352 w 12192000"/>
            <a:gd name="connsiteY873" fmla="*/ 971777 h 6858000"/>
            <a:gd name="connsiteX874" fmla="*/ 8611864 w 12192000"/>
            <a:gd name="connsiteY874" fmla="*/ 945294 h 6858000"/>
            <a:gd name="connsiteX875" fmla="*/ 8764167 w 12192000"/>
            <a:gd name="connsiteY875" fmla="*/ 945294 h 6858000"/>
            <a:gd name="connsiteX876" fmla="*/ 8737680 w 12192000"/>
            <a:gd name="connsiteY876" fmla="*/ 971777 h 6858000"/>
            <a:gd name="connsiteX877" fmla="*/ 8764167 w 12192000"/>
            <a:gd name="connsiteY877" fmla="*/ 998259 h 6858000"/>
            <a:gd name="connsiteX878" fmla="*/ 8790655 w 12192000"/>
            <a:gd name="connsiteY878" fmla="*/ 971777 h 6858000"/>
            <a:gd name="connsiteX879" fmla="*/ 8764167 w 12192000"/>
            <a:gd name="connsiteY879" fmla="*/ 945294 h 6858000"/>
            <a:gd name="connsiteX880" fmla="*/ 8914263 w 12192000"/>
            <a:gd name="connsiteY880" fmla="*/ 945294 h 6858000"/>
            <a:gd name="connsiteX881" fmla="*/ 8887775 w 12192000"/>
            <a:gd name="connsiteY881" fmla="*/ 971777 h 6858000"/>
            <a:gd name="connsiteX882" fmla="*/ 8914263 w 12192000"/>
            <a:gd name="connsiteY882" fmla="*/ 998259 h 6858000"/>
            <a:gd name="connsiteX883" fmla="*/ 8940750 w 12192000"/>
            <a:gd name="connsiteY883" fmla="*/ 971777 h 6858000"/>
            <a:gd name="connsiteX884" fmla="*/ 8914263 w 12192000"/>
            <a:gd name="connsiteY884" fmla="*/ 945294 h 6858000"/>
            <a:gd name="connsiteX885" fmla="*/ 8989311 w 12192000"/>
            <a:gd name="connsiteY885" fmla="*/ 945294 h 6858000"/>
            <a:gd name="connsiteX886" fmla="*/ 8962823 w 12192000"/>
            <a:gd name="connsiteY886" fmla="*/ 971777 h 6858000"/>
            <a:gd name="connsiteX887" fmla="*/ 8989311 w 12192000"/>
            <a:gd name="connsiteY887" fmla="*/ 998259 h 6858000"/>
            <a:gd name="connsiteX888" fmla="*/ 9015798 w 12192000"/>
            <a:gd name="connsiteY888" fmla="*/ 971777 h 6858000"/>
            <a:gd name="connsiteX889" fmla="*/ 8989311 w 12192000"/>
            <a:gd name="connsiteY889" fmla="*/ 945294 h 6858000"/>
            <a:gd name="connsiteX890" fmla="*/ 9291709 w 12192000"/>
            <a:gd name="connsiteY890" fmla="*/ 945294 h 6858000"/>
            <a:gd name="connsiteX891" fmla="*/ 9267429 w 12192000"/>
            <a:gd name="connsiteY891" fmla="*/ 971777 h 6858000"/>
            <a:gd name="connsiteX892" fmla="*/ 9291709 w 12192000"/>
            <a:gd name="connsiteY892" fmla="*/ 998259 h 6858000"/>
            <a:gd name="connsiteX893" fmla="*/ 9318196 w 12192000"/>
            <a:gd name="connsiteY893" fmla="*/ 971777 h 6858000"/>
            <a:gd name="connsiteX894" fmla="*/ 9291709 w 12192000"/>
            <a:gd name="connsiteY894" fmla="*/ 945294 h 6858000"/>
            <a:gd name="connsiteX895" fmla="*/ 1371965 w 12192000"/>
            <a:gd name="connsiteY895" fmla="*/ 1020328 h 6858000"/>
            <a:gd name="connsiteX896" fmla="*/ 1347685 w 12192000"/>
            <a:gd name="connsiteY896" fmla="*/ 1046811 h 6858000"/>
            <a:gd name="connsiteX897" fmla="*/ 1371965 w 12192000"/>
            <a:gd name="connsiteY897" fmla="*/ 1073293 h 6858000"/>
            <a:gd name="connsiteX898" fmla="*/ 1398452 w 12192000"/>
            <a:gd name="connsiteY898" fmla="*/ 1046811 h 6858000"/>
            <a:gd name="connsiteX899" fmla="*/ 1371965 w 12192000"/>
            <a:gd name="connsiteY899" fmla="*/ 1020328 h 6858000"/>
            <a:gd name="connsiteX900" fmla="*/ 1447012 w 12192000"/>
            <a:gd name="connsiteY900" fmla="*/ 1020328 h 6858000"/>
            <a:gd name="connsiteX901" fmla="*/ 1422732 w 12192000"/>
            <a:gd name="connsiteY901" fmla="*/ 1046811 h 6858000"/>
            <a:gd name="connsiteX902" fmla="*/ 1447012 w 12192000"/>
            <a:gd name="connsiteY902" fmla="*/ 1073293 h 6858000"/>
            <a:gd name="connsiteX903" fmla="*/ 1473500 w 12192000"/>
            <a:gd name="connsiteY903" fmla="*/ 1046811 h 6858000"/>
            <a:gd name="connsiteX904" fmla="*/ 1447012 w 12192000"/>
            <a:gd name="connsiteY904" fmla="*/ 1020328 h 6858000"/>
            <a:gd name="connsiteX905" fmla="*/ 1749410 w 12192000"/>
            <a:gd name="connsiteY905" fmla="*/ 1020328 h 6858000"/>
            <a:gd name="connsiteX906" fmla="*/ 1722923 w 12192000"/>
            <a:gd name="connsiteY906" fmla="*/ 1046811 h 6858000"/>
            <a:gd name="connsiteX907" fmla="*/ 1749410 w 12192000"/>
            <a:gd name="connsiteY907" fmla="*/ 1073293 h 6858000"/>
            <a:gd name="connsiteX908" fmla="*/ 1775898 w 12192000"/>
            <a:gd name="connsiteY908" fmla="*/ 1046811 h 6858000"/>
            <a:gd name="connsiteX909" fmla="*/ 1749410 w 12192000"/>
            <a:gd name="connsiteY909" fmla="*/ 1020328 h 6858000"/>
            <a:gd name="connsiteX910" fmla="*/ 2201904 w 12192000"/>
            <a:gd name="connsiteY910" fmla="*/ 1020328 h 6858000"/>
            <a:gd name="connsiteX911" fmla="*/ 2175417 w 12192000"/>
            <a:gd name="connsiteY911" fmla="*/ 1046811 h 6858000"/>
            <a:gd name="connsiteX912" fmla="*/ 2201904 w 12192000"/>
            <a:gd name="connsiteY912" fmla="*/ 1073293 h 6858000"/>
            <a:gd name="connsiteX913" fmla="*/ 2228392 w 12192000"/>
            <a:gd name="connsiteY913" fmla="*/ 1046811 h 6858000"/>
            <a:gd name="connsiteX914" fmla="*/ 2201904 w 12192000"/>
            <a:gd name="connsiteY914" fmla="*/ 1020328 h 6858000"/>
            <a:gd name="connsiteX915" fmla="*/ 2276952 w 12192000"/>
            <a:gd name="connsiteY915" fmla="*/ 1020328 h 6858000"/>
            <a:gd name="connsiteX916" fmla="*/ 2250465 w 12192000"/>
            <a:gd name="connsiteY916" fmla="*/ 1046811 h 6858000"/>
            <a:gd name="connsiteX917" fmla="*/ 2276952 w 12192000"/>
            <a:gd name="connsiteY917" fmla="*/ 1073293 h 6858000"/>
            <a:gd name="connsiteX918" fmla="*/ 2303440 w 12192000"/>
            <a:gd name="connsiteY918" fmla="*/ 1046811 h 6858000"/>
            <a:gd name="connsiteX919" fmla="*/ 2276952 w 12192000"/>
            <a:gd name="connsiteY919" fmla="*/ 1020328 h 6858000"/>
            <a:gd name="connsiteX920" fmla="*/ 2427047 w 12192000"/>
            <a:gd name="connsiteY920" fmla="*/ 1020328 h 6858000"/>
            <a:gd name="connsiteX921" fmla="*/ 2400560 w 12192000"/>
            <a:gd name="connsiteY921" fmla="*/ 1046811 h 6858000"/>
            <a:gd name="connsiteX922" fmla="*/ 2427047 w 12192000"/>
            <a:gd name="connsiteY922" fmla="*/ 1073293 h 6858000"/>
            <a:gd name="connsiteX923" fmla="*/ 2453535 w 12192000"/>
            <a:gd name="connsiteY923" fmla="*/ 1046811 h 6858000"/>
            <a:gd name="connsiteX924" fmla="*/ 2427047 w 12192000"/>
            <a:gd name="connsiteY924" fmla="*/ 1020328 h 6858000"/>
            <a:gd name="connsiteX925" fmla="*/ 2502095 w 12192000"/>
            <a:gd name="connsiteY925" fmla="*/ 1020328 h 6858000"/>
            <a:gd name="connsiteX926" fmla="*/ 2477815 w 12192000"/>
            <a:gd name="connsiteY926" fmla="*/ 1046811 h 6858000"/>
            <a:gd name="connsiteX927" fmla="*/ 2502095 w 12192000"/>
            <a:gd name="connsiteY927" fmla="*/ 1073293 h 6858000"/>
            <a:gd name="connsiteX928" fmla="*/ 2528583 w 12192000"/>
            <a:gd name="connsiteY928" fmla="*/ 1046811 h 6858000"/>
            <a:gd name="connsiteX929" fmla="*/ 2502095 w 12192000"/>
            <a:gd name="connsiteY929" fmla="*/ 1020328 h 6858000"/>
            <a:gd name="connsiteX930" fmla="*/ 2579350 w 12192000"/>
            <a:gd name="connsiteY930" fmla="*/ 1020328 h 6858000"/>
            <a:gd name="connsiteX931" fmla="*/ 2555070 w 12192000"/>
            <a:gd name="connsiteY931" fmla="*/ 1046811 h 6858000"/>
            <a:gd name="connsiteX932" fmla="*/ 2579350 w 12192000"/>
            <a:gd name="connsiteY932" fmla="*/ 1073293 h 6858000"/>
            <a:gd name="connsiteX933" fmla="*/ 2605838 w 12192000"/>
            <a:gd name="connsiteY933" fmla="*/ 1046811 h 6858000"/>
            <a:gd name="connsiteX934" fmla="*/ 2579350 w 12192000"/>
            <a:gd name="connsiteY934" fmla="*/ 1020328 h 6858000"/>
            <a:gd name="connsiteX935" fmla="*/ 2654398 w 12192000"/>
            <a:gd name="connsiteY935" fmla="*/ 1020328 h 6858000"/>
            <a:gd name="connsiteX936" fmla="*/ 2627911 w 12192000"/>
            <a:gd name="connsiteY936" fmla="*/ 1046811 h 6858000"/>
            <a:gd name="connsiteX937" fmla="*/ 2654398 w 12192000"/>
            <a:gd name="connsiteY937" fmla="*/ 1073293 h 6858000"/>
            <a:gd name="connsiteX938" fmla="*/ 2680886 w 12192000"/>
            <a:gd name="connsiteY938" fmla="*/ 1046811 h 6858000"/>
            <a:gd name="connsiteX939" fmla="*/ 2654398 w 12192000"/>
            <a:gd name="connsiteY939" fmla="*/ 1020328 h 6858000"/>
            <a:gd name="connsiteX940" fmla="*/ 2729446 w 12192000"/>
            <a:gd name="connsiteY940" fmla="*/ 1020328 h 6858000"/>
            <a:gd name="connsiteX941" fmla="*/ 2705166 w 12192000"/>
            <a:gd name="connsiteY941" fmla="*/ 1046811 h 6858000"/>
            <a:gd name="connsiteX942" fmla="*/ 2729446 w 12192000"/>
            <a:gd name="connsiteY942" fmla="*/ 1073293 h 6858000"/>
            <a:gd name="connsiteX943" fmla="*/ 2755934 w 12192000"/>
            <a:gd name="connsiteY943" fmla="*/ 1046811 h 6858000"/>
            <a:gd name="connsiteX944" fmla="*/ 2729446 w 12192000"/>
            <a:gd name="connsiteY944" fmla="*/ 1020328 h 6858000"/>
            <a:gd name="connsiteX945" fmla="*/ 2879541 w 12192000"/>
            <a:gd name="connsiteY945" fmla="*/ 1020328 h 6858000"/>
            <a:gd name="connsiteX946" fmla="*/ 2855261 w 12192000"/>
            <a:gd name="connsiteY946" fmla="*/ 1046811 h 6858000"/>
            <a:gd name="connsiteX947" fmla="*/ 2879541 w 12192000"/>
            <a:gd name="connsiteY947" fmla="*/ 1073293 h 6858000"/>
            <a:gd name="connsiteX948" fmla="*/ 2906028 w 12192000"/>
            <a:gd name="connsiteY948" fmla="*/ 1046811 h 6858000"/>
            <a:gd name="connsiteX949" fmla="*/ 2879541 w 12192000"/>
            <a:gd name="connsiteY949" fmla="*/ 1020328 h 6858000"/>
            <a:gd name="connsiteX950" fmla="*/ 2954589 w 12192000"/>
            <a:gd name="connsiteY950" fmla="*/ 1020328 h 6858000"/>
            <a:gd name="connsiteX951" fmla="*/ 2930309 w 12192000"/>
            <a:gd name="connsiteY951" fmla="*/ 1046811 h 6858000"/>
            <a:gd name="connsiteX952" fmla="*/ 2954589 w 12192000"/>
            <a:gd name="connsiteY952" fmla="*/ 1073293 h 6858000"/>
            <a:gd name="connsiteX953" fmla="*/ 2981077 w 12192000"/>
            <a:gd name="connsiteY953" fmla="*/ 1046811 h 6858000"/>
            <a:gd name="connsiteX954" fmla="*/ 2954589 w 12192000"/>
            <a:gd name="connsiteY954" fmla="*/ 1020328 h 6858000"/>
            <a:gd name="connsiteX955" fmla="*/ 3106892 w 12192000"/>
            <a:gd name="connsiteY955" fmla="*/ 1020328 h 6858000"/>
            <a:gd name="connsiteX956" fmla="*/ 3082612 w 12192000"/>
            <a:gd name="connsiteY956" fmla="*/ 1046811 h 6858000"/>
            <a:gd name="connsiteX957" fmla="*/ 3106892 w 12192000"/>
            <a:gd name="connsiteY957" fmla="*/ 1073293 h 6858000"/>
            <a:gd name="connsiteX958" fmla="*/ 3133380 w 12192000"/>
            <a:gd name="connsiteY958" fmla="*/ 1046811 h 6858000"/>
            <a:gd name="connsiteX959" fmla="*/ 3106892 w 12192000"/>
            <a:gd name="connsiteY959" fmla="*/ 1020328 h 6858000"/>
            <a:gd name="connsiteX960" fmla="*/ 3181939 w 12192000"/>
            <a:gd name="connsiteY960" fmla="*/ 1020328 h 6858000"/>
            <a:gd name="connsiteX961" fmla="*/ 3155452 w 12192000"/>
            <a:gd name="connsiteY961" fmla="*/ 1046811 h 6858000"/>
            <a:gd name="connsiteX962" fmla="*/ 3181939 w 12192000"/>
            <a:gd name="connsiteY962" fmla="*/ 1073293 h 6858000"/>
            <a:gd name="connsiteX963" fmla="*/ 3208427 w 12192000"/>
            <a:gd name="connsiteY963" fmla="*/ 1046811 h 6858000"/>
            <a:gd name="connsiteX964" fmla="*/ 3181939 w 12192000"/>
            <a:gd name="connsiteY964" fmla="*/ 1020328 h 6858000"/>
            <a:gd name="connsiteX965" fmla="*/ 3256987 w 12192000"/>
            <a:gd name="connsiteY965" fmla="*/ 1020328 h 6858000"/>
            <a:gd name="connsiteX966" fmla="*/ 3230500 w 12192000"/>
            <a:gd name="connsiteY966" fmla="*/ 1046811 h 6858000"/>
            <a:gd name="connsiteX967" fmla="*/ 3256987 w 12192000"/>
            <a:gd name="connsiteY967" fmla="*/ 1073293 h 6858000"/>
            <a:gd name="connsiteX968" fmla="*/ 3283475 w 12192000"/>
            <a:gd name="connsiteY968" fmla="*/ 1046811 h 6858000"/>
            <a:gd name="connsiteX969" fmla="*/ 3256987 w 12192000"/>
            <a:gd name="connsiteY969" fmla="*/ 1020328 h 6858000"/>
            <a:gd name="connsiteX970" fmla="*/ 3332035 w 12192000"/>
            <a:gd name="connsiteY970" fmla="*/ 1020328 h 6858000"/>
            <a:gd name="connsiteX971" fmla="*/ 3307755 w 12192000"/>
            <a:gd name="connsiteY971" fmla="*/ 1046811 h 6858000"/>
            <a:gd name="connsiteX972" fmla="*/ 3332035 w 12192000"/>
            <a:gd name="connsiteY972" fmla="*/ 1073293 h 6858000"/>
            <a:gd name="connsiteX973" fmla="*/ 3358522 w 12192000"/>
            <a:gd name="connsiteY973" fmla="*/ 1046811 h 6858000"/>
            <a:gd name="connsiteX974" fmla="*/ 3332035 w 12192000"/>
            <a:gd name="connsiteY974" fmla="*/ 1020328 h 6858000"/>
            <a:gd name="connsiteX975" fmla="*/ 3409290 w 12192000"/>
            <a:gd name="connsiteY975" fmla="*/ 1020328 h 6858000"/>
            <a:gd name="connsiteX976" fmla="*/ 3382803 w 12192000"/>
            <a:gd name="connsiteY976" fmla="*/ 1046811 h 6858000"/>
            <a:gd name="connsiteX977" fmla="*/ 3409290 w 12192000"/>
            <a:gd name="connsiteY977" fmla="*/ 1073293 h 6858000"/>
            <a:gd name="connsiteX978" fmla="*/ 3435778 w 12192000"/>
            <a:gd name="connsiteY978" fmla="*/ 1046811 h 6858000"/>
            <a:gd name="connsiteX979" fmla="*/ 3409290 w 12192000"/>
            <a:gd name="connsiteY979" fmla="*/ 1020328 h 6858000"/>
            <a:gd name="connsiteX980" fmla="*/ 3484338 w 12192000"/>
            <a:gd name="connsiteY980" fmla="*/ 1020328 h 6858000"/>
            <a:gd name="connsiteX981" fmla="*/ 3460058 w 12192000"/>
            <a:gd name="connsiteY981" fmla="*/ 1046811 h 6858000"/>
            <a:gd name="connsiteX982" fmla="*/ 3484338 w 12192000"/>
            <a:gd name="connsiteY982" fmla="*/ 1073293 h 6858000"/>
            <a:gd name="connsiteX983" fmla="*/ 3510826 w 12192000"/>
            <a:gd name="connsiteY983" fmla="*/ 1046811 h 6858000"/>
            <a:gd name="connsiteX984" fmla="*/ 3484338 w 12192000"/>
            <a:gd name="connsiteY984" fmla="*/ 1020328 h 6858000"/>
            <a:gd name="connsiteX985" fmla="*/ 3559385 w 12192000"/>
            <a:gd name="connsiteY985" fmla="*/ 1020328 h 6858000"/>
            <a:gd name="connsiteX986" fmla="*/ 3532898 w 12192000"/>
            <a:gd name="connsiteY986" fmla="*/ 1046811 h 6858000"/>
            <a:gd name="connsiteX987" fmla="*/ 3559385 w 12192000"/>
            <a:gd name="connsiteY987" fmla="*/ 1073293 h 6858000"/>
            <a:gd name="connsiteX988" fmla="*/ 3585873 w 12192000"/>
            <a:gd name="connsiteY988" fmla="*/ 1046811 h 6858000"/>
            <a:gd name="connsiteX989" fmla="*/ 3559385 w 12192000"/>
            <a:gd name="connsiteY989" fmla="*/ 1020328 h 6858000"/>
            <a:gd name="connsiteX990" fmla="*/ 4011879 w 12192000"/>
            <a:gd name="connsiteY990" fmla="*/ 1020328 h 6858000"/>
            <a:gd name="connsiteX991" fmla="*/ 3985392 w 12192000"/>
            <a:gd name="connsiteY991" fmla="*/ 1046811 h 6858000"/>
            <a:gd name="connsiteX992" fmla="*/ 4011879 w 12192000"/>
            <a:gd name="connsiteY992" fmla="*/ 1073293 h 6858000"/>
            <a:gd name="connsiteX993" fmla="*/ 4038367 w 12192000"/>
            <a:gd name="connsiteY993" fmla="*/ 1046811 h 6858000"/>
            <a:gd name="connsiteX994" fmla="*/ 4011879 w 12192000"/>
            <a:gd name="connsiteY994" fmla="*/ 1020328 h 6858000"/>
            <a:gd name="connsiteX995" fmla="*/ 4086927 w 12192000"/>
            <a:gd name="connsiteY995" fmla="*/ 1020328 h 6858000"/>
            <a:gd name="connsiteX996" fmla="*/ 4060440 w 12192000"/>
            <a:gd name="connsiteY996" fmla="*/ 1046811 h 6858000"/>
            <a:gd name="connsiteX997" fmla="*/ 4086927 w 12192000"/>
            <a:gd name="connsiteY997" fmla="*/ 1073293 h 6858000"/>
            <a:gd name="connsiteX998" fmla="*/ 4113415 w 12192000"/>
            <a:gd name="connsiteY998" fmla="*/ 1046811 h 6858000"/>
            <a:gd name="connsiteX999" fmla="*/ 4086927 w 12192000"/>
            <a:gd name="connsiteY999" fmla="*/ 1020328 h 6858000"/>
            <a:gd name="connsiteX1000" fmla="*/ 4161975 w 12192000"/>
            <a:gd name="connsiteY1000" fmla="*/ 1020328 h 6858000"/>
            <a:gd name="connsiteX1001" fmla="*/ 4135488 w 12192000"/>
            <a:gd name="connsiteY1001" fmla="*/ 1046811 h 6858000"/>
            <a:gd name="connsiteX1002" fmla="*/ 4161975 w 12192000"/>
            <a:gd name="connsiteY1002" fmla="*/ 1073293 h 6858000"/>
            <a:gd name="connsiteX1003" fmla="*/ 4188463 w 12192000"/>
            <a:gd name="connsiteY1003" fmla="*/ 1046811 h 6858000"/>
            <a:gd name="connsiteX1004" fmla="*/ 4161975 w 12192000"/>
            <a:gd name="connsiteY1004" fmla="*/ 1020328 h 6858000"/>
            <a:gd name="connsiteX1005" fmla="*/ 4237022 w 12192000"/>
            <a:gd name="connsiteY1005" fmla="*/ 1020328 h 6858000"/>
            <a:gd name="connsiteX1006" fmla="*/ 4210535 w 12192000"/>
            <a:gd name="connsiteY1006" fmla="*/ 1046811 h 6858000"/>
            <a:gd name="connsiteX1007" fmla="*/ 4237022 w 12192000"/>
            <a:gd name="connsiteY1007" fmla="*/ 1073293 h 6858000"/>
            <a:gd name="connsiteX1008" fmla="*/ 4263510 w 12192000"/>
            <a:gd name="connsiteY1008" fmla="*/ 1046811 h 6858000"/>
            <a:gd name="connsiteX1009" fmla="*/ 4237022 w 12192000"/>
            <a:gd name="connsiteY1009" fmla="*/ 1020328 h 6858000"/>
            <a:gd name="connsiteX1010" fmla="*/ 4314277 w 12192000"/>
            <a:gd name="connsiteY1010" fmla="*/ 1020328 h 6858000"/>
            <a:gd name="connsiteX1011" fmla="*/ 4287790 w 12192000"/>
            <a:gd name="connsiteY1011" fmla="*/ 1046811 h 6858000"/>
            <a:gd name="connsiteX1012" fmla="*/ 4314277 w 12192000"/>
            <a:gd name="connsiteY1012" fmla="*/ 1073293 h 6858000"/>
            <a:gd name="connsiteX1013" fmla="*/ 4340765 w 12192000"/>
            <a:gd name="connsiteY1013" fmla="*/ 1046811 h 6858000"/>
            <a:gd name="connsiteX1014" fmla="*/ 4314277 w 12192000"/>
            <a:gd name="connsiteY1014" fmla="*/ 1020328 h 6858000"/>
            <a:gd name="connsiteX1015" fmla="*/ 4389325 w 12192000"/>
            <a:gd name="connsiteY1015" fmla="*/ 1020328 h 6858000"/>
            <a:gd name="connsiteX1016" fmla="*/ 4365045 w 12192000"/>
            <a:gd name="connsiteY1016" fmla="*/ 1046811 h 6858000"/>
            <a:gd name="connsiteX1017" fmla="*/ 4389325 w 12192000"/>
            <a:gd name="connsiteY1017" fmla="*/ 1073293 h 6858000"/>
            <a:gd name="connsiteX1018" fmla="*/ 4415813 w 12192000"/>
            <a:gd name="connsiteY1018" fmla="*/ 1046811 h 6858000"/>
            <a:gd name="connsiteX1019" fmla="*/ 4389325 w 12192000"/>
            <a:gd name="connsiteY1019" fmla="*/ 1020328 h 6858000"/>
            <a:gd name="connsiteX1020" fmla="*/ 4464373 w 12192000"/>
            <a:gd name="connsiteY1020" fmla="*/ 1020328 h 6858000"/>
            <a:gd name="connsiteX1021" fmla="*/ 4437886 w 12192000"/>
            <a:gd name="connsiteY1021" fmla="*/ 1046811 h 6858000"/>
            <a:gd name="connsiteX1022" fmla="*/ 4464373 w 12192000"/>
            <a:gd name="connsiteY1022" fmla="*/ 1073293 h 6858000"/>
            <a:gd name="connsiteX1023" fmla="*/ 4490861 w 12192000"/>
            <a:gd name="connsiteY1023" fmla="*/ 1046811 h 6858000"/>
            <a:gd name="connsiteX1024" fmla="*/ 4464373 w 12192000"/>
            <a:gd name="connsiteY1024" fmla="*/ 1020328 h 6858000"/>
            <a:gd name="connsiteX1025" fmla="*/ 4539420 w 12192000"/>
            <a:gd name="connsiteY1025" fmla="*/ 1020328 h 6858000"/>
            <a:gd name="connsiteX1026" fmla="*/ 4512933 w 12192000"/>
            <a:gd name="connsiteY1026" fmla="*/ 1046811 h 6858000"/>
            <a:gd name="connsiteX1027" fmla="*/ 4539420 w 12192000"/>
            <a:gd name="connsiteY1027" fmla="*/ 1073293 h 6858000"/>
            <a:gd name="connsiteX1028" fmla="*/ 4565908 w 12192000"/>
            <a:gd name="connsiteY1028" fmla="*/ 1046811 h 6858000"/>
            <a:gd name="connsiteX1029" fmla="*/ 4539420 w 12192000"/>
            <a:gd name="connsiteY1029" fmla="*/ 1020328 h 6858000"/>
            <a:gd name="connsiteX1030" fmla="*/ 4614468 w 12192000"/>
            <a:gd name="connsiteY1030" fmla="*/ 1020328 h 6858000"/>
            <a:gd name="connsiteX1031" fmla="*/ 4587981 w 12192000"/>
            <a:gd name="connsiteY1031" fmla="*/ 1046811 h 6858000"/>
            <a:gd name="connsiteX1032" fmla="*/ 4614468 w 12192000"/>
            <a:gd name="connsiteY1032" fmla="*/ 1073293 h 6858000"/>
            <a:gd name="connsiteX1033" fmla="*/ 4640956 w 12192000"/>
            <a:gd name="connsiteY1033" fmla="*/ 1046811 h 6858000"/>
            <a:gd name="connsiteX1034" fmla="*/ 4614468 w 12192000"/>
            <a:gd name="connsiteY1034" fmla="*/ 1020328 h 6858000"/>
            <a:gd name="connsiteX1035" fmla="*/ 4689516 w 12192000"/>
            <a:gd name="connsiteY1035" fmla="*/ 1020328 h 6858000"/>
            <a:gd name="connsiteX1036" fmla="*/ 4663029 w 12192000"/>
            <a:gd name="connsiteY1036" fmla="*/ 1046811 h 6858000"/>
            <a:gd name="connsiteX1037" fmla="*/ 4689516 w 12192000"/>
            <a:gd name="connsiteY1037" fmla="*/ 1073293 h 6858000"/>
            <a:gd name="connsiteX1038" fmla="*/ 4716004 w 12192000"/>
            <a:gd name="connsiteY1038" fmla="*/ 1046811 h 6858000"/>
            <a:gd name="connsiteX1039" fmla="*/ 4689516 w 12192000"/>
            <a:gd name="connsiteY1039" fmla="*/ 1020328 h 6858000"/>
            <a:gd name="connsiteX1040" fmla="*/ 4766771 w 12192000"/>
            <a:gd name="connsiteY1040" fmla="*/ 1020328 h 6858000"/>
            <a:gd name="connsiteX1041" fmla="*/ 4740284 w 12192000"/>
            <a:gd name="connsiteY1041" fmla="*/ 1046811 h 6858000"/>
            <a:gd name="connsiteX1042" fmla="*/ 4766771 w 12192000"/>
            <a:gd name="connsiteY1042" fmla="*/ 1073293 h 6858000"/>
            <a:gd name="connsiteX1043" fmla="*/ 4793259 w 12192000"/>
            <a:gd name="connsiteY1043" fmla="*/ 1046811 h 6858000"/>
            <a:gd name="connsiteX1044" fmla="*/ 4766771 w 12192000"/>
            <a:gd name="connsiteY1044" fmla="*/ 1020328 h 6858000"/>
            <a:gd name="connsiteX1045" fmla="*/ 4841819 w 12192000"/>
            <a:gd name="connsiteY1045" fmla="*/ 1020328 h 6858000"/>
            <a:gd name="connsiteX1046" fmla="*/ 4817539 w 12192000"/>
            <a:gd name="connsiteY1046" fmla="*/ 1046811 h 6858000"/>
            <a:gd name="connsiteX1047" fmla="*/ 4841819 w 12192000"/>
            <a:gd name="connsiteY1047" fmla="*/ 1073293 h 6858000"/>
            <a:gd name="connsiteX1048" fmla="*/ 4868307 w 12192000"/>
            <a:gd name="connsiteY1048" fmla="*/ 1046811 h 6858000"/>
            <a:gd name="connsiteX1049" fmla="*/ 4841819 w 12192000"/>
            <a:gd name="connsiteY1049" fmla="*/ 1020328 h 6858000"/>
            <a:gd name="connsiteX1050" fmla="*/ 6049205 w 12192000"/>
            <a:gd name="connsiteY1050" fmla="*/ 1020328 h 6858000"/>
            <a:gd name="connsiteX1051" fmla="*/ 6024925 w 12192000"/>
            <a:gd name="connsiteY1051" fmla="*/ 1046811 h 6858000"/>
            <a:gd name="connsiteX1052" fmla="*/ 6049205 w 12192000"/>
            <a:gd name="connsiteY1052" fmla="*/ 1073293 h 6858000"/>
            <a:gd name="connsiteX1053" fmla="*/ 6075692 w 12192000"/>
            <a:gd name="connsiteY1053" fmla="*/ 1046811 h 6858000"/>
            <a:gd name="connsiteX1054" fmla="*/ 6049205 w 12192000"/>
            <a:gd name="connsiteY1054" fmla="*/ 1020328 h 6858000"/>
            <a:gd name="connsiteX1055" fmla="*/ 6124253 w 12192000"/>
            <a:gd name="connsiteY1055" fmla="*/ 1020328 h 6858000"/>
            <a:gd name="connsiteX1056" fmla="*/ 6099973 w 12192000"/>
            <a:gd name="connsiteY1056" fmla="*/ 1046811 h 6858000"/>
            <a:gd name="connsiteX1057" fmla="*/ 6124253 w 12192000"/>
            <a:gd name="connsiteY1057" fmla="*/ 1073293 h 6858000"/>
            <a:gd name="connsiteX1058" fmla="*/ 6150740 w 12192000"/>
            <a:gd name="connsiteY1058" fmla="*/ 1046811 h 6858000"/>
            <a:gd name="connsiteX1059" fmla="*/ 6124253 w 12192000"/>
            <a:gd name="connsiteY1059" fmla="*/ 1020328 h 6858000"/>
            <a:gd name="connsiteX1060" fmla="*/ 6726842 w 12192000"/>
            <a:gd name="connsiteY1060" fmla="*/ 1020328 h 6858000"/>
            <a:gd name="connsiteX1061" fmla="*/ 6700354 w 12192000"/>
            <a:gd name="connsiteY1061" fmla="*/ 1046811 h 6858000"/>
            <a:gd name="connsiteX1062" fmla="*/ 6726842 w 12192000"/>
            <a:gd name="connsiteY1062" fmla="*/ 1073293 h 6858000"/>
            <a:gd name="connsiteX1063" fmla="*/ 6753329 w 12192000"/>
            <a:gd name="connsiteY1063" fmla="*/ 1046811 h 6858000"/>
            <a:gd name="connsiteX1064" fmla="*/ 6726842 w 12192000"/>
            <a:gd name="connsiteY1064" fmla="*/ 1020328 h 6858000"/>
            <a:gd name="connsiteX1065" fmla="*/ 6801889 w 12192000"/>
            <a:gd name="connsiteY1065" fmla="*/ 1020328 h 6858000"/>
            <a:gd name="connsiteX1066" fmla="*/ 6777609 w 12192000"/>
            <a:gd name="connsiteY1066" fmla="*/ 1046811 h 6858000"/>
            <a:gd name="connsiteX1067" fmla="*/ 6801889 w 12192000"/>
            <a:gd name="connsiteY1067" fmla="*/ 1073293 h 6858000"/>
            <a:gd name="connsiteX1068" fmla="*/ 6828377 w 12192000"/>
            <a:gd name="connsiteY1068" fmla="*/ 1046811 h 6858000"/>
            <a:gd name="connsiteX1069" fmla="*/ 6801889 w 12192000"/>
            <a:gd name="connsiteY1069" fmla="*/ 1020328 h 6858000"/>
            <a:gd name="connsiteX1070" fmla="*/ 6876937 w 12192000"/>
            <a:gd name="connsiteY1070" fmla="*/ 1020328 h 6858000"/>
            <a:gd name="connsiteX1071" fmla="*/ 6852657 w 12192000"/>
            <a:gd name="connsiteY1071" fmla="*/ 1046811 h 6858000"/>
            <a:gd name="connsiteX1072" fmla="*/ 6876937 w 12192000"/>
            <a:gd name="connsiteY1072" fmla="*/ 1073293 h 6858000"/>
            <a:gd name="connsiteX1073" fmla="*/ 6903424 w 12192000"/>
            <a:gd name="connsiteY1073" fmla="*/ 1046811 h 6858000"/>
            <a:gd name="connsiteX1074" fmla="*/ 6876937 w 12192000"/>
            <a:gd name="connsiteY1074" fmla="*/ 1020328 h 6858000"/>
            <a:gd name="connsiteX1075" fmla="*/ 7104288 w 12192000"/>
            <a:gd name="connsiteY1075" fmla="*/ 1020328 h 6858000"/>
            <a:gd name="connsiteX1076" fmla="*/ 7077800 w 12192000"/>
            <a:gd name="connsiteY1076" fmla="*/ 1046811 h 6858000"/>
            <a:gd name="connsiteX1077" fmla="*/ 7104288 w 12192000"/>
            <a:gd name="connsiteY1077" fmla="*/ 1073293 h 6858000"/>
            <a:gd name="connsiteX1078" fmla="*/ 7130775 w 12192000"/>
            <a:gd name="connsiteY1078" fmla="*/ 1046811 h 6858000"/>
            <a:gd name="connsiteX1079" fmla="*/ 7104288 w 12192000"/>
            <a:gd name="connsiteY1079" fmla="*/ 1020328 h 6858000"/>
            <a:gd name="connsiteX1080" fmla="*/ 7181543 w 12192000"/>
            <a:gd name="connsiteY1080" fmla="*/ 1020328 h 6858000"/>
            <a:gd name="connsiteX1081" fmla="*/ 7155055 w 12192000"/>
            <a:gd name="connsiteY1081" fmla="*/ 1046811 h 6858000"/>
            <a:gd name="connsiteX1082" fmla="*/ 7181543 w 12192000"/>
            <a:gd name="connsiteY1082" fmla="*/ 1073293 h 6858000"/>
            <a:gd name="connsiteX1083" fmla="*/ 7205823 w 12192000"/>
            <a:gd name="connsiteY1083" fmla="*/ 1046811 h 6858000"/>
            <a:gd name="connsiteX1084" fmla="*/ 7181543 w 12192000"/>
            <a:gd name="connsiteY1084" fmla="*/ 1020328 h 6858000"/>
            <a:gd name="connsiteX1085" fmla="*/ 7254383 w 12192000"/>
            <a:gd name="connsiteY1085" fmla="*/ 1020328 h 6858000"/>
            <a:gd name="connsiteX1086" fmla="*/ 7227896 w 12192000"/>
            <a:gd name="connsiteY1086" fmla="*/ 1046811 h 6858000"/>
            <a:gd name="connsiteX1087" fmla="*/ 7254383 w 12192000"/>
            <a:gd name="connsiteY1087" fmla="*/ 1073293 h 6858000"/>
            <a:gd name="connsiteX1088" fmla="*/ 7280871 w 12192000"/>
            <a:gd name="connsiteY1088" fmla="*/ 1046811 h 6858000"/>
            <a:gd name="connsiteX1089" fmla="*/ 7254383 w 12192000"/>
            <a:gd name="connsiteY1089" fmla="*/ 1020328 h 6858000"/>
            <a:gd name="connsiteX1090" fmla="*/ 7329431 w 12192000"/>
            <a:gd name="connsiteY1090" fmla="*/ 1020328 h 6858000"/>
            <a:gd name="connsiteX1091" fmla="*/ 7302944 w 12192000"/>
            <a:gd name="connsiteY1091" fmla="*/ 1046811 h 6858000"/>
            <a:gd name="connsiteX1092" fmla="*/ 7329431 w 12192000"/>
            <a:gd name="connsiteY1092" fmla="*/ 1073293 h 6858000"/>
            <a:gd name="connsiteX1093" fmla="*/ 7355919 w 12192000"/>
            <a:gd name="connsiteY1093" fmla="*/ 1046811 h 6858000"/>
            <a:gd name="connsiteX1094" fmla="*/ 7329431 w 12192000"/>
            <a:gd name="connsiteY1094" fmla="*/ 1020328 h 6858000"/>
            <a:gd name="connsiteX1095" fmla="*/ 7406686 w 12192000"/>
            <a:gd name="connsiteY1095" fmla="*/ 1020328 h 6858000"/>
            <a:gd name="connsiteX1096" fmla="*/ 7382406 w 12192000"/>
            <a:gd name="connsiteY1096" fmla="*/ 1046811 h 6858000"/>
            <a:gd name="connsiteX1097" fmla="*/ 7406686 w 12192000"/>
            <a:gd name="connsiteY1097" fmla="*/ 1073293 h 6858000"/>
            <a:gd name="connsiteX1098" fmla="*/ 7433173 w 12192000"/>
            <a:gd name="connsiteY1098" fmla="*/ 1046811 h 6858000"/>
            <a:gd name="connsiteX1099" fmla="*/ 7406686 w 12192000"/>
            <a:gd name="connsiteY1099" fmla="*/ 1020328 h 6858000"/>
            <a:gd name="connsiteX1100" fmla="*/ 7481734 w 12192000"/>
            <a:gd name="connsiteY1100" fmla="*/ 1020328 h 6858000"/>
            <a:gd name="connsiteX1101" fmla="*/ 7455246 w 12192000"/>
            <a:gd name="connsiteY1101" fmla="*/ 1046811 h 6858000"/>
            <a:gd name="connsiteX1102" fmla="*/ 7481734 w 12192000"/>
            <a:gd name="connsiteY1102" fmla="*/ 1073293 h 6858000"/>
            <a:gd name="connsiteX1103" fmla="*/ 7508221 w 12192000"/>
            <a:gd name="connsiteY1103" fmla="*/ 1046811 h 6858000"/>
            <a:gd name="connsiteX1104" fmla="*/ 7481734 w 12192000"/>
            <a:gd name="connsiteY1104" fmla="*/ 1020328 h 6858000"/>
            <a:gd name="connsiteX1105" fmla="*/ 7556782 w 12192000"/>
            <a:gd name="connsiteY1105" fmla="*/ 1020328 h 6858000"/>
            <a:gd name="connsiteX1106" fmla="*/ 7530294 w 12192000"/>
            <a:gd name="connsiteY1106" fmla="*/ 1046811 h 6858000"/>
            <a:gd name="connsiteX1107" fmla="*/ 7556782 w 12192000"/>
            <a:gd name="connsiteY1107" fmla="*/ 1073293 h 6858000"/>
            <a:gd name="connsiteX1108" fmla="*/ 7583269 w 12192000"/>
            <a:gd name="connsiteY1108" fmla="*/ 1046811 h 6858000"/>
            <a:gd name="connsiteX1109" fmla="*/ 7556782 w 12192000"/>
            <a:gd name="connsiteY1109" fmla="*/ 1020328 h 6858000"/>
            <a:gd name="connsiteX1110" fmla="*/ 7631830 w 12192000"/>
            <a:gd name="connsiteY1110" fmla="*/ 1020328 h 6858000"/>
            <a:gd name="connsiteX1111" fmla="*/ 7605342 w 12192000"/>
            <a:gd name="connsiteY1111" fmla="*/ 1046811 h 6858000"/>
            <a:gd name="connsiteX1112" fmla="*/ 7631830 w 12192000"/>
            <a:gd name="connsiteY1112" fmla="*/ 1073293 h 6858000"/>
            <a:gd name="connsiteX1113" fmla="*/ 7658317 w 12192000"/>
            <a:gd name="connsiteY1113" fmla="*/ 1046811 h 6858000"/>
            <a:gd name="connsiteX1114" fmla="*/ 7631830 w 12192000"/>
            <a:gd name="connsiteY1114" fmla="*/ 1020328 h 6858000"/>
            <a:gd name="connsiteX1115" fmla="*/ 7709085 w 12192000"/>
            <a:gd name="connsiteY1115" fmla="*/ 1020328 h 6858000"/>
            <a:gd name="connsiteX1116" fmla="*/ 7682597 w 12192000"/>
            <a:gd name="connsiteY1116" fmla="*/ 1046811 h 6858000"/>
            <a:gd name="connsiteX1117" fmla="*/ 7709085 w 12192000"/>
            <a:gd name="connsiteY1117" fmla="*/ 1073293 h 6858000"/>
            <a:gd name="connsiteX1118" fmla="*/ 7733365 w 12192000"/>
            <a:gd name="connsiteY1118" fmla="*/ 1046811 h 6858000"/>
            <a:gd name="connsiteX1119" fmla="*/ 7709085 w 12192000"/>
            <a:gd name="connsiteY1119" fmla="*/ 1020328 h 6858000"/>
            <a:gd name="connsiteX1120" fmla="*/ 7784132 w 12192000"/>
            <a:gd name="connsiteY1120" fmla="*/ 1020328 h 6858000"/>
            <a:gd name="connsiteX1121" fmla="*/ 7757645 w 12192000"/>
            <a:gd name="connsiteY1121" fmla="*/ 1046811 h 6858000"/>
            <a:gd name="connsiteX1122" fmla="*/ 7784132 w 12192000"/>
            <a:gd name="connsiteY1122" fmla="*/ 1073293 h 6858000"/>
            <a:gd name="connsiteX1123" fmla="*/ 7810620 w 12192000"/>
            <a:gd name="connsiteY1123" fmla="*/ 1046811 h 6858000"/>
            <a:gd name="connsiteX1124" fmla="*/ 7784132 w 12192000"/>
            <a:gd name="connsiteY1124" fmla="*/ 1020328 h 6858000"/>
            <a:gd name="connsiteX1125" fmla="*/ 7861387 w 12192000"/>
            <a:gd name="connsiteY1125" fmla="*/ 1020328 h 6858000"/>
            <a:gd name="connsiteX1126" fmla="*/ 7834900 w 12192000"/>
            <a:gd name="connsiteY1126" fmla="*/ 1046811 h 6858000"/>
            <a:gd name="connsiteX1127" fmla="*/ 7861387 w 12192000"/>
            <a:gd name="connsiteY1127" fmla="*/ 1073293 h 6858000"/>
            <a:gd name="connsiteX1128" fmla="*/ 7885667 w 12192000"/>
            <a:gd name="connsiteY1128" fmla="*/ 1046811 h 6858000"/>
            <a:gd name="connsiteX1129" fmla="*/ 7861387 w 12192000"/>
            <a:gd name="connsiteY1129" fmla="*/ 1020328 h 6858000"/>
            <a:gd name="connsiteX1130" fmla="*/ 7934228 w 12192000"/>
            <a:gd name="connsiteY1130" fmla="*/ 1020328 h 6858000"/>
            <a:gd name="connsiteX1131" fmla="*/ 7907740 w 12192000"/>
            <a:gd name="connsiteY1131" fmla="*/ 1046811 h 6858000"/>
            <a:gd name="connsiteX1132" fmla="*/ 7934228 w 12192000"/>
            <a:gd name="connsiteY1132" fmla="*/ 1073293 h 6858000"/>
            <a:gd name="connsiteX1133" fmla="*/ 7960715 w 12192000"/>
            <a:gd name="connsiteY1133" fmla="*/ 1046811 h 6858000"/>
            <a:gd name="connsiteX1134" fmla="*/ 7934228 w 12192000"/>
            <a:gd name="connsiteY1134" fmla="*/ 1020328 h 6858000"/>
            <a:gd name="connsiteX1135" fmla="*/ 8009275 w 12192000"/>
            <a:gd name="connsiteY1135" fmla="*/ 1020328 h 6858000"/>
            <a:gd name="connsiteX1136" fmla="*/ 7984995 w 12192000"/>
            <a:gd name="connsiteY1136" fmla="*/ 1046811 h 6858000"/>
            <a:gd name="connsiteX1137" fmla="*/ 8009275 w 12192000"/>
            <a:gd name="connsiteY1137" fmla="*/ 1073293 h 6858000"/>
            <a:gd name="connsiteX1138" fmla="*/ 8035762 w 12192000"/>
            <a:gd name="connsiteY1138" fmla="*/ 1046811 h 6858000"/>
            <a:gd name="connsiteX1139" fmla="*/ 8009275 w 12192000"/>
            <a:gd name="connsiteY1139" fmla="*/ 1020328 h 6858000"/>
            <a:gd name="connsiteX1140" fmla="*/ 8084323 w 12192000"/>
            <a:gd name="connsiteY1140" fmla="*/ 1020328 h 6858000"/>
            <a:gd name="connsiteX1141" fmla="*/ 8060043 w 12192000"/>
            <a:gd name="connsiteY1141" fmla="*/ 1046811 h 6858000"/>
            <a:gd name="connsiteX1142" fmla="*/ 8084323 w 12192000"/>
            <a:gd name="connsiteY1142" fmla="*/ 1073293 h 6858000"/>
            <a:gd name="connsiteX1143" fmla="*/ 8110811 w 12192000"/>
            <a:gd name="connsiteY1143" fmla="*/ 1046811 h 6858000"/>
            <a:gd name="connsiteX1144" fmla="*/ 8084323 w 12192000"/>
            <a:gd name="connsiteY1144" fmla="*/ 1020328 h 6858000"/>
            <a:gd name="connsiteX1145" fmla="*/ 8159370 w 12192000"/>
            <a:gd name="connsiteY1145" fmla="*/ 1020328 h 6858000"/>
            <a:gd name="connsiteX1146" fmla="*/ 8135090 w 12192000"/>
            <a:gd name="connsiteY1146" fmla="*/ 1046811 h 6858000"/>
            <a:gd name="connsiteX1147" fmla="*/ 8159370 w 12192000"/>
            <a:gd name="connsiteY1147" fmla="*/ 1073293 h 6858000"/>
            <a:gd name="connsiteX1148" fmla="*/ 8185858 w 12192000"/>
            <a:gd name="connsiteY1148" fmla="*/ 1046811 h 6858000"/>
            <a:gd name="connsiteX1149" fmla="*/ 8159370 w 12192000"/>
            <a:gd name="connsiteY1149" fmla="*/ 1020328 h 6858000"/>
            <a:gd name="connsiteX1150" fmla="*/ 8236626 w 12192000"/>
            <a:gd name="connsiteY1150" fmla="*/ 1020328 h 6858000"/>
            <a:gd name="connsiteX1151" fmla="*/ 8210139 w 12192000"/>
            <a:gd name="connsiteY1151" fmla="*/ 1046811 h 6858000"/>
            <a:gd name="connsiteX1152" fmla="*/ 8236626 w 12192000"/>
            <a:gd name="connsiteY1152" fmla="*/ 1073293 h 6858000"/>
            <a:gd name="connsiteX1153" fmla="*/ 8263114 w 12192000"/>
            <a:gd name="connsiteY1153" fmla="*/ 1046811 h 6858000"/>
            <a:gd name="connsiteX1154" fmla="*/ 8236626 w 12192000"/>
            <a:gd name="connsiteY1154" fmla="*/ 1020328 h 6858000"/>
            <a:gd name="connsiteX1155" fmla="*/ 8311673 w 12192000"/>
            <a:gd name="connsiteY1155" fmla="*/ 1020328 h 6858000"/>
            <a:gd name="connsiteX1156" fmla="*/ 8285186 w 12192000"/>
            <a:gd name="connsiteY1156" fmla="*/ 1046811 h 6858000"/>
            <a:gd name="connsiteX1157" fmla="*/ 8311673 w 12192000"/>
            <a:gd name="connsiteY1157" fmla="*/ 1073293 h 6858000"/>
            <a:gd name="connsiteX1158" fmla="*/ 8338161 w 12192000"/>
            <a:gd name="connsiteY1158" fmla="*/ 1046811 h 6858000"/>
            <a:gd name="connsiteX1159" fmla="*/ 8311673 w 12192000"/>
            <a:gd name="connsiteY1159" fmla="*/ 1020328 h 6858000"/>
            <a:gd name="connsiteX1160" fmla="*/ 8386722 w 12192000"/>
            <a:gd name="connsiteY1160" fmla="*/ 1020328 h 6858000"/>
            <a:gd name="connsiteX1161" fmla="*/ 8360234 w 12192000"/>
            <a:gd name="connsiteY1161" fmla="*/ 1046811 h 6858000"/>
            <a:gd name="connsiteX1162" fmla="*/ 8386722 w 12192000"/>
            <a:gd name="connsiteY1162" fmla="*/ 1073293 h 6858000"/>
            <a:gd name="connsiteX1163" fmla="*/ 8413209 w 12192000"/>
            <a:gd name="connsiteY1163" fmla="*/ 1046811 h 6858000"/>
            <a:gd name="connsiteX1164" fmla="*/ 8386722 w 12192000"/>
            <a:gd name="connsiteY1164" fmla="*/ 1020328 h 6858000"/>
            <a:gd name="connsiteX1165" fmla="*/ 8463977 w 12192000"/>
            <a:gd name="connsiteY1165" fmla="*/ 1020328 h 6858000"/>
            <a:gd name="connsiteX1166" fmla="*/ 8437489 w 12192000"/>
            <a:gd name="connsiteY1166" fmla="*/ 1046811 h 6858000"/>
            <a:gd name="connsiteX1167" fmla="*/ 8463977 w 12192000"/>
            <a:gd name="connsiteY1167" fmla="*/ 1073293 h 6858000"/>
            <a:gd name="connsiteX1168" fmla="*/ 8488256 w 12192000"/>
            <a:gd name="connsiteY1168" fmla="*/ 1046811 h 6858000"/>
            <a:gd name="connsiteX1169" fmla="*/ 8463977 w 12192000"/>
            <a:gd name="connsiteY1169" fmla="*/ 1020328 h 6858000"/>
            <a:gd name="connsiteX1170" fmla="*/ 8536817 w 12192000"/>
            <a:gd name="connsiteY1170" fmla="*/ 1020328 h 6858000"/>
            <a:gd name="connsiteX1171" fmla="*/ 8510329 w 12192000"/>
            <a:gd name="connsiteY1171" fmla="*/ 1046811 h 6858000"/>
            <a:gd name="connsiteX1172" fmla="*/ 8536817 w 12192000"/>
            <a:gd name="connsiteY1172" fmla="*/ 1073293 h 6858000"/>
            <a:gd name="connsiteX1173" fmla="*/ 8563304 w 12192000"/>
            <a:gd name="connsiteY1173" fmla="*/ 1046811 h 6858000"/>
            <a:gd name="connsiteX1174" fmla="*/ 8536817 w 12192000"/>
            <a:gd name="connsiteY1174" fmla="*/ 1020328 h 6858000"/>
            <a:gd name="connsiteX1175" fmla="*/ 8611864 w 12192000"/>
            <a:gd name="connsiteY1175" fmla="*/ 1020328 h 6858000"/>
            <a:gd name="connsiteX1176" fmla="*/ 8585377 w 12192000"/>
            <a:gd name="connsiteY1176" fmla="*/ 1046811 h 6858000"/>
            <a:gd name="connsiteX1177" fmla="*/ 8611864 w 12192000"/>
            <a:gd name="connsiteY1177" fmla="*/ 1073293 h 6858000"/>
            <a:gd name="connsiteX1178" fmla="*/ 8638352 w 12192000"/>
            <a:gd name="connsiteY1178" fmla="*/ 1046811 h 6858000"/>
            <a:gd name="connsiteX1179" fmla="*/ 8611864 w 12192000"/>
            <a:gd name="connsiteY1179" fmla="*/ 1020328 h 6858000"/>
            <a:gd name="connsiteX1180" fmla="*/ 8689119 w 12192000"/>
            <a:gd name="connsiteY1180" fmla="*/ 1020328 h 6858000"/>
            <a:gd name="connsiteX1181" fmla="*/ 8664839 w 12192000"/>
            <a:gd name="connsiteY1181" fmla="*/ 1046811 h 6858000"/>
            <a:gd name="connsiteX1182" fmla="*/ 8689119 w 12192000"/>
            <a:gd name="connsiteY1182" fmla="*/ 1073293 h 6858000"/>
            <a:gd name="connsiteX1183" fmla="*/ 8715607 w 12192000"/>
            <a:gd name="connsiteY1183" fmla="*/ 1046811 h 6858000"/>
            <a:gd name="connsiteX1184" fmla="*/ 8689119 w 12192000"/>
            <a:gd name="connsiteY1184" fmla="*/ 1020328 h 6858000"/>
            <a:gd name="connsiteX1185" fmla="*/ 8764167 w 12192000"/>
            <a:gd name="connsiteY1185" fmla="*/ 1020328 h 6858000"/>
            <a:gd name="connsiteX1186" fmla="*/ 8737680 w 12192000"/>
            <a:gd name="connsiteY1186" fmla="*/ 1046811 h 6858000"/>
            <a:gd name="connsiteX1187" fmla="*/ 8764167 w 12192000"/>
            <a:gd name="connsiteY1187" fmla="*/ 1073293 h 6858000"/>
            <a:gd name="connsiteX1188" fmla="*/ 8790655 w 12192000"/>
            <a:gd name="connsiteY1188" fmla="*/ 1046811 h 6858000"/>
            <a:gd name="connsiteX1189" fmla="*/ 8764167 w 12192000"/>
            <a:gd name="connsiteY1189" fmla="*/ 1020328 h 6858000"/>
            <a:gd name="connsiteX1190" fmla="*/ 8839216 w 12192000"/>
            <a:gd name="connsiteY1190" fmla="*/ 1020328 h 6858000"/>
            <a:gd name="connsiteX1191" fmla="*/ 8812728 w 12192000"/>
            <a:gd name="connsiteY1191" fmla="*/ 1046811 h 6858000"/>
            <a:gd name="connsiteX1192" fmla="*/ 8839216 w 12192000"/>
            <a:gd name="connsiteY1192" fmla="*/ 1073293 h 6858000"/>
            <a:gd name="connsiteX1193" fmla="*/ 8865703 w 12192000"/>
            <a:gd name="connsiteY1193" fmla="*/ 1046811 h 6858000"/>
            <a:gd name="connsiteX1194" fmla="*/ 8839216 w 12192000"/>
            <a:gd name="connsiteY1194" fmla="*/ 1020328 h 6858000"/>
            <a:gd name="connsiteX1195" fmla="*/ 8914263 w 12192000"/>
            <a:gd name="connsiteY1195" fmla="*/ 1020328 h 6858000"/>
            <a:gd name="connsiteX1196" fmla="*/ 8887775 w 12192000"/>
            <a:gd name="connsiteY1196" fmla="*/ 1046811 h 6858000"/>
            <a:gd name="connsiteX1197" fmla="*/ 8914263 w 12192000"/>
            <a:gd name="connsiteY1197" fmla="*/ 1073293 h 6858000"/>
            <a:gd name="connsiteX1198" fmla="*/ 8940750 w 12192000"/>
            <a:gd name="connsiteY1198" fmla="*/ 1046811 h 6858000"/>
            <a:gd name="connsiteX1199" fmla="*/ 8914263 w 12192000"/>
            <a:gd name="connsiteY1199" fmla="*/ 1020328 h 6858000"/>
            <a:gd name="connsiteX1200" fmla="*/ 8989311 w 12192000"/>
            <a:gd name="connsiteY1200" fmla="*/ 1020328 h 6858000"/>
            <a:gd name="connsiteX1201" fmla="*/ 8962823 w 12192000"/>
            <a:gd name="connsiteY1201" fmla="*/ 1046811 h 6858000"/>
            <a:gd name="connsiteX1202" fmla="*/ 8989311 w 12192000"/>
            <a:gd name="connsiteY1202" fmla="*/ 1073293 h 6858000"/>
            <a:gd name="connsiteX1203" fmla="*/ 9015798 w 12192000"/>
            <a:gd name="connsiteY1203" fmla="*/ 1046811 h 6858000"/>
            <a:gd name="connsiteX1204" fmla="*/ 8989311 w 12192000"/>
            <a:gd name="connsiteY1204" fmla="*/ 1020328 h 6858000"/>
            <a:gd name="connsiteX1205" fmla="*/ 9066566 w 12192000"/>
            <a:gd name="connsiteY1205" fmla="*/ 1020328 h 6858000"/>
            <a:gd name="connsiteX1206" fmla="*/ 9040078 w 12192000"/>
            <a:gd name="connsiteY1206" fmla="*/ 1046811 h 6858000"/>
            <a:gd name="connsiteX1207" fmla="*/ 9066566 w 12192000"/>
            <a:gd name="connsiteY1207" fmla="*/ 1073293 h 6858000"/>
            <a:gd name="connsiteX1208" fmla="*/ 9090846 w 12192000"/>
            <a:gd name="connsiteY1208" fmla="*/ 1046811 h 6858000"/>
            <a:gd name="connsiteX1209" fmla="*/ 9066566 w 12192000"/>
            <a:gd name="connsiteY1209" fmla="*/ 1020328 h 6858000"/>
            <a:gd name="connsiteX1210" fmla="*/ 9141613 w 12192000"/>
            <a:gd name="connsiteY1210" fmla="*/ 1020328 h 6858000"/>
            <a:gd name="connsiteX1211" fmla="*/ 9115126 w 12192000"/>
            <a:gd name="connsiteY1211" fmla="*/ 1046811 h 6858000"/>
            <a:gd name="connsiteX1212" fmla="*/ 9141613 w 12192000"/>
            <a:gd name="connsiteY1212" fmla="*/ 1073293 h 6858000"/>
            <a:gd name="connsiteX1213" fmla="*/ 9168101 w 12192000"/>
            <a:gd name="connsiteY1213" fmla="*/ 1046811 h 6858000"/>
            <a:gd name="connsiteX1214" fmla="*/ 9141613 w 12192000"/>
            <a:gd name="connsiteY1214" fmla="*/ 1020328 h 6858000"/>
            <a:gd name="connsiteX1215" fmla="*/ 9218868 w 12192000"/>
            <a:gd name="connsiteY1215" fmla="*/ 1020328 h 6858000"/>
            <a:gd name="connsiteX1216" fmla="*/ 9192381 w 12192000"/>
            <a:gd name="connsiteY1216" fmla="*/ 1046811 h 6858000"/>
            <a:gd name="connsiteX1217" fmla="*/ 9218868 w 12192000"/>
            <a:gd name="connsiteY1217" fmla="*/ 1073293 h 6858000"/>
            <a:gd name="connsiteX1218" fmla="*/ 9243148 w 12192000"/>
            <a:gd name="connsiteY1218" fmla="*/ 1046811 h 6858000"/>
            <a:gd name="connsiteX1219" fmla="*/ 9218868 w 12192000"/>
            <a:gd name="connsiteY1219" fmla="*/ 1020328 h 6858000"/>
            <a:gd name="connsiteX1220" fmla="*/ 9291709 w 12192000"/>
            <a:gd name="connsiteY1220" fmla="*/ 1020328 h 6858000"/>
            <a:gd name="connsiteX1221" fmla="*/ 9267429 w 12192000"/>
            <a:gd name="connsiteY1221" fmla="*/ 1046811 h 6858000"/>
            <a:gd name="connsiteX1222" fmla="*/ 9291709 w 12192000"/>
            <a:gd name="connsiteY1222" fmla="*/ 1073293 h 6858000"/>
            <a:gd name="connsiteX1223" fmla="*/ 9318196 w 12192000"/>
            <a:gd name="connsiteY1223" fmla="*/ 1046811 h 6858000"/>
            <a:gd name="connsiteX1224" fmla="*/ 9291709 w 12192000"/>
            <a:gd name="connsiteY1224" fmla="*/ 1020328 h 6858000"/>
            <a:gd name="connsiteX1225" fmla="*/ 9441804 w 12192000"/>
            <a:gd name="connsiteY1225" fmla="*/ 1020328 h 6858000"/>
            <a:gd name="connsiteX1226" fmla="*/ 9417524 w 12192000"/>
            <a:gd name="connsiteY1226" fmla="*/ 1046811 h 6858000"/>
            <a:gd name="connsiteX1227" fmla="*/ 9441804 w 12192000"/>
            <a:gd name="connsiteY1227" fmla="*/ 1073293 h 6858000"/>
            <a:gd name="connsiteX1228" fmla="*/ 9468292 w 12192000"/>
            <a:gd name="connsiteY1228" fmla="*/ 1046811 h 6858000"/>
            <a:gd name="connsiteX1229" fmla="*/ 9441804 w 12192000"/>
            <a:gd name="connsiteY1229" fmla="*/ 1020328 h 6858000"/>
            <a:gd name="connsiteX1230" fmla="*/ 9744203 w 12192000"/>
            <a:gd name="connsiteY1230" fmla="*/ 1020328 h 6858000"/>
            <a:gd name="connsiteX1231" fmla="*/ 9717715 w 12192000"/>
            <a:gd name="connsiteY1231" fmla="*/ 1046811 h 6858000"/>
            <a:gd name="connsiteX1232" fmla="*/ 9744203 w 12192000"/>
            <a:gd name="connsiteY1232" fmla="*/ 1073293 h 6858000"/>
            <a:gd name="connsiteX1233" fmla="*/ 9770690 w 12192000"/>
            <a:gd name="connsiteY1233" fmla="*/ 1046811 h 6858000"/>
            <a:gd name="connsiteX1234" fmla="*/ 9744203 w 12192000"/>
            <a:gd name="connsiteY1234" fmla="*/ 1020328 h 6858000"/>
            <a:gd name="connsiteX1235" fmla="*/ 9819250 w 12192000"/>
            <a:gd name="connsiteY1235" fmla="*/ 1020328 h 6858000"/>
            <a:gd name="connsiteX1236" fmla="*/ 9794970 w 12192000"/>
            <a:gd name="connsiteY1236" fmla="*/ 1046811 h 6858000"/>
            <a:gd name="connsiteX1237" fmla="*/ 9819250 w 12192000"/>
            <a:gd name="connsiteY1237" fmla="*/ 1073293 h 6858000"/>
            <a:gd name="connsiteX1238" fmla="*/ 9845737 w 12192000"/>
            <a:gd name="connsiteY1238" fmla="*/ 1046811 h 6858000"/>
            <a:gd name="connsiteX1239" fmla="*/ 9819250 w 12192000"/>
            <a:gd name="connsiteY1239" fmla="*/ 1020328 h 6858000"/>
            <a:gd name="connsiteX1240" fmla="*/ 10046600 w 12192000"/>
            <a:gd name="connsiteY1240" fmla="*/ 1020328 h 6858000"/>
            <a:gd name="connsiteX1241" fmla="*/ 10022320 w 12192000"/>
            <a:gd name="connsiteY1241" fmla="*/ 1046811 h 6858000"/>
            <a:gd name="connsiteX1242" fmla="*/ 10046600 w 12192000"/>
            <a:gd name="connsiteY1242" fmla="*/ 1073293 h 6858000"/>
            <a:gd name="connsiteX1243" fmla="*/ 10073088 w 12192000"/>
            <a:gd name="connsiteY1243" fmla="*/ 1046811 h 6858000"/>
            <a:gd name="connsiteX1244" fmla="*/ 10046600 w 12192000"/>
            <a:gd name="connsiteY1244" fmla="*/ 1020328 h 6858000"/>
            <a:gd name="connsiteX1245" fmla="*/ 10121648 w 12192000"/>
            <a:gd name="connsiteY1245" fmla="*/ 1020328 h 6858000"/>
            <a:gd name="connsiteX1246" fmla="*/ 10095161 w 12192000"/>
            <a:gd name="connsiteY1246" fmla="*/ 1046811 h 6858000"/>
            <a:gd name="connsiteX1247" fmla="*/ 10121648 w 12192000"/>
            <a:gd name="connsiteY1247" fmla="*/ 1073293 h 6858000"/>
            <a:gd name="connsiteX1248" fmla="*/ 10148136 w 12192000"/>
            <a:gd name="connsiteY1248" fmla="*/ 1046811 h 6858000"/>
            <a:gd name="connsiteX1249" fmla="*/ 10121648 w 12192000"/>
            <a:gd name="connsiteY1249" fmla="*/ 1020328 h 6858000"/>
            <a:gd name="connsiteX1250" fmla="*/ 919472 w 12192000"/>
            <a:gd name="connsiteY1250" fmla="*/ 1097569 h 6858000"/>
            <a:gd name="connsiteX1251" fmla="*/ 892984 w 12192000"/>
            <a:gd name="connsiteY1251" fmla="*/ 1124052 h 6858000"/>
            <a:gd name="connsiteX1252" fmla="*/ 919472 w 12192000"/>
            <a:gd name="connsiteY1252" fmla="*/ 1150534 h 6858000"/>
            <a:gd name="connsiteX1253" fmla="*/ 945959 w 12192000"/>
            <a:gd name="connsiteY1253" fmla="*/ 1124052 h 6858000"/>
            <a:gd name="connsiteX1254" fmla="*/ 919472 w 12192000"/>
            <a:gd name="connsiteY1254" fmla="*/ 1097569 h 6858000"/>
            <a:gd name="connsiteX1255" fmla="*/ 996727 w 12192000"/>
            <a:gd name="connsiteY1255" fmla="*/ 1097569 h 6858000"/>
            <a:gd name="connsiteX1256" fmla="*/ 970239 w 12192000"/>
            <a:gd name="connsiteY1256" fmla="*/ 1124052 h 6858000"/>
            <a:gd name="connsiteX1257" fmla="*/ 996727 w 12192000"/>
            <a:gd name="connsiteY1257" fmla="*/ 1150534 h 6858000"/>
            <a:gd name="connsiteX1258" fmla="*/ 1021007 w 12192000"/>
            <a:gd name="connsiteY1258" fmla="*/ 1124052 h 6858000"/>
            <a:gd name="connsiteX1259" fmla="*/ 996727 w 12192000"/>
            <a:gd name="connsiteY1259" fmla="*/ 1097569 h 6858000"/>
            <a:gd name="connsiteX1260" fmla="*/ 1069566 w 12192000"/>
            <a:gd name="connsiteY1260" fmla="*/ 1097569 h 6858000"/>
            <a:gd name="connsiteX1261" fmla="*/ 1043079 w 12192000"/>
            <a:gd name="connsiteY1261" fmla="*/ 1124052 h 6858000"/>
            <a:gd name="connsiteX1262" fmla="*/ 1069566 w 12192000"/>
            <a:gd name="connsiteY1262" fmla="*/ 1150534 h 6858000"/>
            <a:gd name="connsiteX1263" fmla="*/ 1096054 w 12192000"/>
            <a:gd name="connsiteY1263" fmla="*/ 1124052 h 6858000"/>
            <a:gd name="connsiteX1264" fmla="*/ 1069566 w 12192000"/>
            <a:gd name="connsiteY1264" fmla="*/ 1097569 h 6858000"/>
            <a:gd name="connsiteX1265" fmla="*/ 1144614 w 12192000"/>
            <a:gd name="connsiteY1265" fmla="*/ 1097569 h 6858000"/>
            <a:gd name="connsiteX1266" fmla="*/ 1118127 w 12192000"/>
            <a:gd name="connsiteY1266" fmla="*/ 1124052 h 6858000"/>
            <a:gd name="connsiteX1267" fmla="*/ 1144614 w 12192000"/>
            <a:gd name="connsiteY1267" fmla="*/ 1150534 h 6858000"/>
            <a:gd name="connsiteX1268" fmla="*/ 1171102 w 12192000"/>
            <a:gd name="connsiteY1268" fmla="*/ 1124052 h 6858000"/>
            <a:gd name="connsiteX1269" fmla="*/ 1144614 w 12192000"/>
            <a:gd name="connsiteY1269" fmla="*/ 1097569 h 6858000"/>
            <a:gd name="connsiteX1270" fmla="*/ 1219662 w 12192000"/>
            <a:gd name="connsiteY1270" fmla="*/ 1097569 h 6858000"/>
            <a:gd name="connsiteX1271" fmla="*/ 1195382 w 12192000"/>
            <a:gd name="connsiteY1271" fmla="*/ 1124052 h 6858000"/>
            <a:gd name="connsiteX1272" fmla="*/ 1219662 w 12192000"/>
            <a:gd name="connsiteY1272" fmla="*/ 1150534 h 6858000"/>
            <a:gd name="connsiteX1273" fmla="*/ 1246149 w 12192000"/>
            <a:gd name="connsiteY1273" fmla="*/ 1124052 h 6858000"/>
            <a:gd name="connsiteX1274" fmla="*/ 1219662 w 12192000"/>
            <a:gd name="connsiteY1274" fmla="*/ 1097569 h 6858000"/>
            <a:gd name="connsiteX1275" fmla="*/ 1296917 w 12192000"/>
            <a:gd name="connsiteY1275" fmla="*/ 1097569 h 6858000"/>
            <a:gd name="connsiteX1276" fmla="*/ 1272637 w 12192000"/>
            <a:gd name="connsiteY1276" fmla="*/ 1124052 h 6858000"/>
            <a:gd name="connsiteX1277" fmla="*/ 1296917 w 12192000"/>
            <a:gd name="connsiteY1277" fmla="*/ 1150534 h 6858000"/>
            <a:gd name="connsiteX1278" fmla="*/ 1323404 w 12192000"/>
            <a:gd name="connsiteY1278" fmla="*/ 1124052 h 6858000"/>
            <a:gd name="connsiteX1279" fmla="*/ 1296917 w 12192000"/>
            <a:gd name="connsiteY1279" fmla="*/ 1097569 h 6858000"/>
            <a:gd name="connsiteX1280" fmla="*/ 1371965 w 12192000"/>
            <a:gd name="connsiteY1280" fmla="*/ 1097569 h 6858000"/>
            <a:gd name="connsiteX1281" fmla="*/ 1347685 w 12192000"/>
            <a:gd name="connsiteY1281" fmla="*/ 1124052 h 6858000"/>
            <a:gd name="connsiteX1282" fmla="*/ 1371965 w 12192000"/>
            <a:gd name="connsiteY1282" fmla="*/ 1150534 h 6858000"/>
            <a:gd name="connsiteX1283" fmla="*/ 1398452 w 12192000"/>
            <a:gd name="connsiteY1283" fmla="*/ 1124052 h 6858000"/>
            <a:gd name="connsiteX1284" fmla="*/ 1371965 w 12192000"/>
            <a:gd name="connsiteY1284" fmla="*/ 1097569 h 6858000"/>
            <a:gd name="connsiteX1285" fmla="*/ 1447012 w 12192000"/>
            <a:gd name="connsiteY1285" fmla="*/ 1097569 h 6858000"/>
            <a:gd name="connsiteX1286" fmla="*/ 1422732 w 12192000"/>
            <a:gd name="connsiteY1286" fmla="*/ 1124052 h 6858000"/>
            <a:gd name="connsiteX1287" fmla="*/ 1447012 w 12192000"/>
            <a:gd name="connsiteY1287" fmla="*/ 1150534 h 6858000"/>
            <a:gd name="connsiteX1288" fmla="*/ 1473500 w 12192000"/>
            <a:gd name="connsiteY1288" fmla="*/ 1124052 h 6858000"/>
            <a:gd name="connsiteX1289" fmla="*/ 1447012 w 12192000"/>
            <a:gd name="connsiteY1289" fmla="*/ 1097569 h 6858000"/>
            <a:gd name="connsiteX1290" fmla="*/ 1522060 w 12192000"/>
            <a:gd name="connsiteY1290" fmla="*/ 1097569 h 6858000"/>
            <a:gd name="connsiteX1291" fmla="*/ 1495573 w 12192000"/>
            <a:gd name="connsiteY1291" fmla="*/ 1124052 h 6858000"/>
            <a:gd name="connsiteX1292" fmla="*/ 1522060 w 12192000"/>
            <a:gd name="connsiteY1292" fmla="*/ 1150534 h 6858000"/>
            <a:gd name="connsiteX1293" fmla="*/ 1548548 w 12192000"/>
            <a:gd name="connsiteY1293" fmla="*/ 1124052 h 6858000"/>
            <a:gd name="connsiteX1294" fmla="*/ 1522060 w 12192000"/>
            <a:gd name="connsiteY1294" fmla="*/ 1097569 h 6858000"/>
            <a:gd name="connsiteX1295" fmla="*/ 1597108 w 12192000"/>
            <a:gd name="connsiteY1295" fmla="*/ 1097569 h 6858000"/>
            <a:gd name="connsiteX1296" fmla="*/ 1570621 w 12192000"/>
            <a:gd name="connsiteY1296" fmla="*/ 1124052 h 6858000"/>
            <a:gd name="connsiteX1297" fmla="*/ 1597108 w 12192000"/>
            <a:gd name="connsiteY1297" fmla="*/ 1150534 h 6858000"/>
            <a:gd name="connsiteX1298" fmla="*/ 1623596 w 12192000"/>
            <a:gd name="connsiteY1298" fmla="*/ 1124052 h 6858000"/>
            <a:gd name="connsiteX1299" fmla="*/ 1597108 w 12192000"/>
            <a:gd name="connsiteY1299" fmla="*/ 1097569 h 6858000"/>
            <a:gd name="connsiteX1300" fmla="*/ 1674363 w 12192000"/>
            <a:gd name="connsiteY1300" fmla="*/ 1097569 h 6858000"/>
            <a:gd name="connsiteX1301" fmla="*/ 1647876 w 12192000"/>
            <a:gd name="connsiteY1301" fmla="*/ 1124052 h 6858000"/>
            <a:gd name="connsiteX1302" fmla="*/ 1674363 w 12192000"/>
            <a:gd name="connsiteY1302" fmla="*/ 1150534 h 6858000"/>
            <a:gd name="connsiteX1303" fmla="*/ 1700851 w 12192000"/>
            <a:gd name="connsiteY1303" fmla="*/ 1124052 h 6858000"/>
            <a:gd name="connsiteX1304" fmla="*/ 1674363 w 12192000"/>
            <a:gd name="connsiteY1304" fmla="*/ 1097569 h 6858000"/>
            <a:gd name="connsiteX1305" fmla="*/ 1749410 w 12192000"/>
            <a:gd name="connsiteY1305" fmla="*/ 1097569 h 6858000"/>
            <a:gd name="connsiteX1306" fmla="*/ 1722923 w 12192000"/>
            <a:gd name="connsiteY1306" fmla="*/ 1124052 h 6858000"/>
            <a:gd name="connsiteX1307" fmla="*/ 1749410 w 12192000"/>
            <a:gd name="connsiteY1307" fmla="*/ 1150534 h 6858000"/>
            <a:gd name="connsiteX1308" fmla="*/ 1775898 w 12192000"/>
            <a:gd name="connsiteY1308" fmla="*/ 1124052 h 6858000"/>
            <a:gd name="connsiteX1309" fmla="*/ 1749410 w 12192000"/>
            <a:gd name="connsiteY1309" fmla="*/ 1097569 h 6858000"/>
            <a:gd name="connsiteX1310" fmla="*/ 1824459 w 12192000"/>
            <a:gd name="connsiteY1310" fmla="*/ 1097569 h 6858000"/>
            <a:gd name="connsiteX1311" fmla="*/ 1797971 w 12192000"/>
            <a:gd name="connsiteY1311" fmla="*/ 1124052 h 6858000"/>
            <a:gd name="connsiteX1312" fmla="*/ 1824459 w 12192000"/>
            <a:gd name="connsiteY1312" fmla="*/ 1150534 h 6858000"/>
            <a:gd name="connsiteX1313" fmla="*/ 1850946 w 12192000"/>
            <a:gd name="connsiteY1313" fmla="*/ 1124052 h 6858000"/>
            <a:gd name="connsiteX1314" fmla="*/ 1824459 w 12192000"/>
            <a:gd name="connsiteY1314" fmla="*/ 1097569 h 6858000"/>
            <a:gd name="connsiteX1315" fmla="*/ 1899507 w 12192000"/>
            <a:gd name="connsiteY1315" fmla="*/ 1097569 h 6858000"/>
            <a:gd name="connsiteX1316" fmla="*/ 1873019 w 12192000"/>
            <a:gd name="connsiteY1316" fmla="*/ 1124052 h 6858000"/>
            <a:gd name="connsiteX1317" fmla="*/ 1899507 w 12192000"/>
            <a:gd name="connsiteY1317" fmla="*/ 1150534 h 6858000"/>
            <a:gd name="connsiteX1318" fmla="*/ 1925994 w 12192000"/>
            <a:gd name="connsiteY1318" fmla="*/ 1124052 h 6858000"/>
            <a:gd name="connsiteX1319" fmla="*/ 1899507 w 12192000"/>
            <a:gd name="connsiteY1319" fmla="*/ 1097569 h 6858000"/>
            <a:gd name="connsiteX1320" fmla="*/ 1974554 w 12192000"/>
            <a:gd name="connsiteY1320" fmla="*/ 1097569 h 6858000"/>
            <a:gd name="connsiteX1321" fmla="*/ 1950274 w 12192000"/>
            <a:gd name="connsiteY1321" fmla="*/ 1124052 h 6858000"/>
            <a:gd name="connsiteX1322" fmla="*/ 1974554 w 12192000"/>
            <a:gd name="connsiteY1322" fmla="*/ 1150534 h 6858000"/>
            <a:gd name="connsiteX1323" fmla="*/ 2001042 w 12192000"/>
            <a:gd name="connsiteY1323" fmla="*/ 1124052 h 6858000"/>
            <a:gd name="connsiteX1324" fmla="*/ 1974554 w 12192000"/>
            <a:gd name="connsiteY1324" fmla="*/ 1097569 h 6858000"/>
            <a:gd name="connsiteX1325" fmla="*/ 2049602 w 12192000"/>
            <a:gd name="connsiteY1325" fmla="*/ 1097569 h 6858000"/>
            <a:gd name="connsiteX1326" fmla="*/ 2025322 w 12192000"/>
            <a:gd name="connsiteY1326" fmla="*/ 1124052 h 6858000"/>
            <a:gd name="connsiteX1327" fmla="*/ 2049602 w 12192000"/>
            <a:gd name="connsiteY1327" fmla="*/ 1150534 h 6858000"/>
            <a:gd name="connsiteX1328" fmla="*/ 2076090 w 12192000"/>
            <a:gd name="connsiteY1328" fmla="*/ 1124052 h 6858000"/>
            <a:gd name="connsiteX1329" fmla="*/ 2049602 w 12192000"/>
            <a:gd name="connsiteY1329" fmla="*/ 1097569 h 6858000"/>
            <a:gd name="connsiteX1330" fmla="*/ 2126857 w 12192000"/>
            <a:gd name="connsiteY1330" fmla="*/ 1097569 h 6858000"/>
            <a:gd name="connsiteX1331" fmla="*/ 2102577 w 12192000"/>
            <a:gd name="connsiteY1331" fmla="*/ 1124052 h 6858000"/>
            <a:gd name="connsiteX1332" fmla="*/ 2126857 w 12192000"/>
            <a:gd name="connsiteY1332" fmla="*/ 1150534 h 6858000"/>
            <a:gd name="connsiteX1333" fmla="*/ 2153345 w 12192000"/>
            <a:gd name="connsiteY1333" fmla="*/ 1124052 h 6858000"/>
            <a:gd name="connsiteX1334" fmla="*/ 2126857 w 12192000"/>
            <a:gd name="connsiteY1334" fmla="*/ 1097569 h 6858000"/>
            <a:gd name="connsiteX1335" fmla="*/ 2201904 w 12192000"/>
            <a:gd name="connsiteY1335" fmla="*/ 1097569 h 6858000"/>
            <a:gd name="connsiteX1336" fmla="*/ 2175417 w 12192000"/>
            <a:gd name="connsiteY1336" fmla="*/ 1124052 h 6858000"/>
            <a:gd name="connsiteX1337" fmla="*/ 2201904 w 12192000"/>
            <a:gd name="connsiteY1337" fmla="*/ 1150534 h 6858000"/>
            <a:gd name="connsiteX1338" fmla="*/ 2228392 w 12192000"/>
            <a:gd name="connsiteY1338" fmla="*/ 1124052 h 6858000"/>
            <a:gd name="connsiteX1339" fmla="*/ 2201904 w 12192000"/>
            <a:gd name="connsiteY1339" fmla="*/ 1097569 h 6858000"/>
            <a:gd name="connsiteX1340" fmla="*/ 2276952 w 12192000"/>
            <a:gd name="connsiteY1340" fmla="*/ 1097569 h 6858000"/>
            <a:gd name="connsiteX1341" fmla="*/ 2250465 w 12192000"/>
            <a:gd name="connsiteY1341" fmla="*/ 1124052 h 6858000"/>
            <a:gd name="connsiteX1342" fmla="*/ 2276952 w 12192000"/>
            <a:gd name="connsiteY1342" fmla="*/ 1150534 h 6858000"/>
            <a:gd name="connsiteX1343" fmla="*/ 2303440 w 12192000"/>
            <a:gd name="connsiteY1343" fmla="*/ 1124052 h 6858000"/>
            <a:gd name="connsiteX1344" fmla="*/ 2276952 w 12192000"/>
            <a:gd name="connsiteY1344" fmla="*/ 1097569 h 6858000"/>
            <a:gd name="connsiteX1345" fmla="*/ 2427047 w 12192000"/>
            <a:gd name="connsiteY1345" fmla="*/ 1097569 h 6858000"/>
            <a:gd name="connsiteX1346" fmla="*/ 2400560 w 12192000"/>
            <a:gd name="connsiteY1346" fmla="*/ 1124052 h 6858000"/>
            <a:gd name="connsiteX1347" fmla="*/ 2427047 w 12192000"/>
            <a:gd name="connsiteY1347" fmla="*/ 1150534 h 6858000"/>
            <a:gd name="connsiteX1348" fmla="*/ 2453535 w 12192000"/>
            <a:gd name="connsiteY1348" fmla="*/ 1124052 h 6858000"/>
            <a:gd name="connsiteX1349" fmla="*/ 2427047 w 12192000"/>
            <a:gd name="connsiteY1349" fmla="*/ 1097569 h 6858000"/>
            <a:gd name="connsiteX1350" fmla="*/ 2502095 w 12192000"/>
            <a:gd name="connsiteY1350" fmla="*/ 1097569 h 6858000"/>
            <a:gd name="connsiteX1351" fmla="*/ 2477815 w 12192000"/>
            <a:gd name="connsiteY1351" fmla="*/ 1124052 h 6858000"/>
            <a:gd name="connsiteX1352" fmla="*/ 2502095 w 12192000"/>
            <a:gd name="connsiteY1352" fmla="*/ 1150534 h 6858000"/>
            <a:gd name="connsiteX1353" fmla="*/ 2528583 w 12192000"/>
            <a:gd name="connsiteY1353" fmla="*/ 1124052 h 6858000"/>
            <a:gd name="connsiteX1354" fmla="*/ 2502095 w 12192000"/>
            <a:gd name="connsiteY1354" fmla="*/ 1097569 h 6858000"/>
            <a:gd name="connsiteX1355" fmla="*/ 2579350 w 12192000"/>
            <a:gd name="connsiteY1355" fmla="*/ 1097569 h 6858000"/>
            <a:gd name="connsiteX1356" fmla="*/ 2555070 w 12192000"/>
            <a:gd name="connsiteY1356" fmla="*/ 1124052 h 6858000"/>
            <a:gd name="connsiteX1357" fmla="*/ 2579350 w 12192000"/>
            <a:gd name="connsiteY1357" fmla="*/ 1150534 h 6858000"/>
            <a:gd name="connsiteX1358" fmla="*/ 2605838 w 12192000"/>
            <a:gd name="connsiteY1358" fmla="*/ 1124052 h 6858000"/>
            <a:gd name="connsiteX1359" fmla="*/ 2579350 w 12192000"/>
            <a:gd name="connsiteY1359" fmla="*/ 1097569 h 6858000"/>
            <a:gd name="connsiteX1360" fmla="*/ 2654398 w 12192000"/>
            <a:gd name="connsiteY1360" fmla="*/ 1097569 h 6858000"/>
            <a:gd name="connsiteX1361" fmla="*/ 2627911 w 12192000"/>
            <a:gd name="connsiteY1361" fmla="*/ 1124052 h 6858000"/>
            <a:gd name="connsiteX1362" fmla="*/ 2654398 w 12192000"/>
            <a:gd name="connsiteY1362" fmla="*/ 1150534 h 6858000"/>
            <a:gd name="connsiteX1363" fmla="*/ 2680886 w 12192000"/>
            <a:gd name="connsiteY1363" fmla="*/ 1124052 h 6858000"/>
            <a:gd name="connsiteX1364" fmla="*/ 2654398 w 12192000"/>
            <a:gd name="connsiteY1364" fmla="*/ 1097569 h 6858000"/>
            <a:gd name="connsiteX1365" fmla="*/ 2804494 w 12192000"/>
            <a:gd name="connsiteY1365" fmla="*/ 1097569 h 6858000"/>
            <a:gd name="connsiteX1366" fmla="*/ 2780214 w 12192000"/>
            <a:gd name="connsiteY1366" fmla="*/ 1124052 h 6858000"/>
            <a:gd name="connsiteX1367" fmla="*/ 2804494 w 12192000"/>
            <a:gd name="connsiteY1367" fmla="*/ 1150534 h 6858000"/>
            <a:gd name="connsiteX1368" fmla="*/ 2830982 w 12192000"/>
            <a:gd name="connsiteY1368" fmla="*/ 1124052 h 6858000"/>
            <a:gd name="connsiteX1369" fmla="*/ 2804494 w 12192000"/>
            <a:gd name="connsiteY1369" fmla="*/ 1097569 h 6858000"/>
            <a:gd name="connsiteX1370" fmla="*/ 2879541 w 12192000"/>
            <a:gd name="connsiteY1370" fmla="*/ 1097569 h 6858000"/>
            <a:gd name="connsiteX1371" fmla="*/ 2855261 w 12192000"/>
            <a:gd name="connsiteY1371" fmla="*/ 1124052 h 6858000"/>
            <a:gd name="connsiteX1372" fmla="*/ 2879541 w 12192000"/>
            <a:gd name="connsiteY1372" fmla="*/ 1150534 h 6858000"/>
            <a:gd name="connsiteX1373" fmla="*/ 2906028 w 12192000"/>
            <a:gd name="connsiteY1373" fmla="*/ 1124052 h 6858000"/>
            <a:gd name="connsiteX1374" fmla="*/ 2879541 w 12192000"/>
            <a:gd name="connsiteY1374" fmla="*/ 1097569 h 6858000"/>
            <a:gd name="connsiteX1375" fmla="*/ 2954589 w 12192000"/>
            <a:gd name="connsiteY1375" fmla="*/ 1097569 h 6858000"/>
            <a:gd name="connsiteX1376" fmla="*/ 2930309 w 12192000"/>
            <a:gd name="connsiteY1376" fmla="*/ 1124052 h 6858000"/>
            <a:gd name="connsiteX1377" fmla="*/ 2954589 w 12192000"/>
            <a:gd name="connsiteY1377" fmla="*/ 1150534 h 6858000"/>
            <a:gd name="connsiteX1378" fmla="*/ 2981077 w 12192000"/>
            <a:gd name="connsiteY1378" fmla="*/ 1124052 h 6858000"/>
            <a:gd name="connsiteX1379" fmla="*/ 2954589 w 12192000"/>
            <a:gd name="connsiteY1379" fmla="*/ 1097569 h 6858000"/>
            <a:gd name="connsiteX1380" fmla="*/ 3031845 w 12192000"/>
            <a:gd name="connsiteY1380" fmla="*/ 1097569 h 6858000"/>
            <a:gd name="connsiteX1381" fmla="*/ 3005357 w 12192000"/>
            <a:gd name="connsiteY1381" fmla="*/ 1124052 h 6858000"/>
            <a:gd name="connsiteX1382" fmla="*/ 3031845 w 12192000"/>
            <a:gd name="connsiteY1382" fmla="*/ 1150534 h 6858000"/>
            <a:gd name="connsiteX1383" fmla="*/ 3058332 w 12192000"/>
            <a:gd name="connsiteY1383" fmla="*/ 1124052 h 6858000"/>
            <a:gd name="connsiteX1384" fmla="*/ 3031845 w 12192000"/>
            <a:gd name="connsiteY1384" fmla="*/ 1097569 h 6858000"/>
            <a:gd name="connsiteX1385" fmla="*/ 3181939 w 12192000"/>
            <a:gd name="connsiteY1385" fmla="*/ 1097569 h 6858000"/>
            <a:gd name="connsiteX1386" fmla="*/ 3155452 w 12192000"/>
            <a:gd name="connsiteY1386" fmla="*/ 1124052 h 6858000"/>
            <a:gd name="connsiteX1387" fmla="*/ 3181939 w 12192000"/>
            <a:gd name="connsiteY1387" fmla="*/ 1150534 h 6858000"/>
            <a:gd name="connsiteX1388" fmla="*/ 3208427 w 12192000"/>
            <a:gd name="connsiteY1388" fmla="*/ 1124052 h 6858000"/>
            <a:gd name="connsiteX1389" fmla="*/ 3181939 w 12192000"/>
            <a:gd name="connsiteY1389" fmla="*/ 1097569 h 6858000"/>
            <a:gd name="connsiteX1390" fmla="*/ 3256987 w 12192000"/>
            <a:gd name="connsiteY1390" fmla="*/ 1097569 h 6858000"/>
            <a:gd name="connsiteX1391" fmla="*/ 3230500 w 12192000"/>
            <a:gd name="connsiteY1391" fmla="*/ 1124052 h 6858000"/>
            <a:gd name="connsiteX1392" fmla="*/ 3256987 w 12192000"/>
            <a:gd name="connsiteY1392" fmla="*/ 1150534 h 6858000"/>
            <a:gd name="connsiteX1393" fmla="*/ 3283475 w 12192000"/>
            <a:gd name="connsiteY1393" fmla="*/ 1124052 h 6858000"/>
            <a:gd name="connsiteX1394" fmla="*/ 3256987 w 12192000"/>
            <a:gd name="connsiteY1394" fmla="*/ 1097569 h 6858000"/>
            <a:gd name="connsiteX1395" fmla="*/ 3332035 w 12192000"/>
            <a:gd name="connsiteY1395" fmla="*/ 1097569 h 6858000"/>
            <a:gd name="connsiteX1396" fmla="*/ 3307755 w 12192000"/>
            <a:gd name="connsiteY1396" fmla="*/ 1124052 h 6858000"/>
            <a:gd name="connsiteX1397" fmla="*/ 3332035 w 12192000"/>
            <a:gd name="connsiteY1397" fmla="*/ 1150534 h 6858000"/>
            <a:gd name="connsiteX1398" fmla="*/ 3358522 w 12192000"/>
            <a:gd name="connsiteY1398" fmla="*/ 1124052 h 6858000"/>
            <a:gd name="connsiteX1399" fmla="*/ 3332035 w 12192000"/>
            <a:gd name="connsiteY1399" fmla="*/ 1097569 h 6858000"/>
            <a:gd name="connsiteX1400" fmla="*/ 3409290 w 12192000"/>
            <a:gd name="connsiteY1400" fmla="*/ 1097569 h 6858000"/>
            <a:gd name="connsiteX1401" fmla="*/ 3382803 w 12192000"/>
            <a:gd name="connsiteY1401" fmla="*/ 1124052 h 6858000"/>
            <a:gd name="connsiteX1402" fmla="*/ 3409290 w 12192000"/>
            <a:gd name="connsiteY1402" fmla="*/ 1150534 h 6858000"/>
            <a:gd name="connsiteX1403" fmla="*/ 3435778 w 12192000"/>
            <a:gd name="connsiteY1403" fmla="*/ 1124052 h 6858000"/>
            <a:gd name="connsiteX1404" fmla="*/ 3409290 w 12192000"/>
            <a:gd name="connsiteY1404" fmla="*/ 1097569 h 6858000"/>
            <a:gd name="connsiteX1405" fmla="*/ 3484338 w 12192000"/>
            <a:gd name="connsiteY1405" fmla="*/ 1097569 h 6858000"/>
            <a:gd name="connsiteX1406" fmla="*/ 3460058 w 12192000"/>
            <a:gd name="connsiteY1406" fmla="*/ 1124052 h 6858000"/>
            <a:gd name="connsiteX1407" fmla="*/ 3484338 w 12192000"/>
            <a:gd name="connsiteY1407" fmla="*/ 1150534 h 6858000"/>
            <a:gd name="connsiteX1408" fmla="*/ 3510826 w 12192000"/>
            <a:gd name="connsiteY1408" fmla="*/ 1124052 h 6858000"/>
            <a:gd name="connsiteX1409" fmla="*/ 3484338 w 12192000"/>
            <a:gd name="connsiteY1409" fmla="*/ 1097569 h 6858000"/>
            <a:gd name="connsiteX1410" fmla="*/ 3559385 w 12192000"/>
            <a:gd name="connsiteY1410" fmla="*/ 1097569 h 6858000"/>
            <a:gd name="connsiteX1411" fmla="*/ 3532898 w 12192000"/>
            <a:gd name="connsiteY1411" fmla="*/ 1124052 h 6858000"/>
            <a:gd name="connsiteX1412" fmla="*/ 3559385 w 12192000"/>
            <a:gd name="connsiteY1412" fmla="*/ 1150534 h 6858000"/>
            <a:gd name="connsiteX1413" fmla="*/ 3585873 w 12192000"/>
            <a:gd name="connsiteY1413" fmla="*/ 1124052 h 6858000"/>
            <a:gd name="connsiteX1414" fmla="*/ 3559385 w 12192000"/>
            <a:gd name="connsiteY1414" fmla="*/ 1097569 h 6858000"/>
            <a:gd name="connsiteX1415" fmla="*/ 3636640 w 12192000"/>
            <a:gd name="connsiteY1415" fmla="*/ 1097569 h 6858000"/>
            <a:gd name="connsiteX1416" fmla="*/ 3610153 w 12192000"/>
            <a:gd name="connsiteY1416" fmla="*/ 1124052 h 6858000"/>
            <a:gd name="connsiteX1417" fmla="*/ 3636640 w 12192000"/>
            <a:gd name="connsiteY1417" fmla="*/ 1150534 h 6858000"/>
            <a:gd name="connsiteX1418" fmla="*/ 3660921 w 12192000"/>
            <a:gd name="connsiteY1418" fmla="*/ 1124052 h 6858000"/>
            <a:gd name="connsiteX1419" fmla="*/ 3636640 w 12192000"/>
            <a:gd name="connsiteY1419" fmla="*/ 1097569 h 6858000"/>
            <a:gd name="connsiteX1420" fmla="*/ 4011879 w 12192000"/>
            <a:gd name="connsiteY1420" fmla="*/ 1097569 h 6858000"/>
            <a:gd name="connsiteX1421" fmla="*/ 3985392 w 12192000"/>
            <a:gd name="connsiteY1421" fmla="*/ 1124052 h 6858000"/>
            <a:gd name="connsiteX1422" fmla="*/ 4011879 w 12192000"/>
            <a:gd name="connsiteY1422" fmla="*/ 1150534 h 6858000"/>
            <a:gd name="connsiteX1423" fmla="*/ 4038367 w 12192000"/>
            <a:gd name="connsiteY1423" fmla="*/ 1124052 h 6858000"/>
            <a:gd name="connsiteX1424" fmla="*/ 4011879 w 12192000"/>
            <a:gd name="connsiteY1424" fmla="*/ 1097569 h 6858000"/>
            <a:gd name="connsiteX1425" fmla="*/ 4086927 w 12192000"/>
            <a:gd name="connsiteY1425" fmla="*/ 1097569 h 6858000"/>
            <a:gd name="connsiteX1426" fmla="*/ 4060440 w 12192000"/>
            <a:gd name="connsiteY1426" fmla="*/ 1124052 h 6858000"/>
            <a:gd name="connsiteX1427" fmla="*/ 4086927 w 12192000"/>
            <a:gd name="connsiteY1427" fmla="*/ 1150534 h 6858000"/>
            <a:gd name="connsiteX1428" fmla="*/ 4113415 w 12192000"/>
            <a:gd name="connsiteY1428" fmla="*/ 1124052 h 6858000"/>
            <a:gd name="connsiteX1429" fmla="*/ 4086927 w 12192000"/>
            <a:gd name="connsiteY1429" fmla="*/ 1097569 h 6858000"/>
            <a:gd name="connsiteX1430" fmla="*/ 4161975 w 12192000"/>
            <a:gd name="connsiteY1430" fmla="*/ 1097569 h 6858000"/>
            <a:gd name="connsiteX1431" fmla="*/ 4135488 w 12192000"/>
            <a:gd name="connsiteY1431" fmla="*/ 1124052 h 6858000"/>
            <a:gd name="connsiteX1432" fmla="*/ 4161975 w 12192000"/>
            <a:gd name="connsiteY1432" fmla="*/ 1150534 h 6858000"/>
            <a:gd name="connsiteX1433" fmla="*/ 4188463 w 12192000"/>
            <a:gd name="connsiteY1433" fmla="*/ 1124052 h 6858000"/>
            <a:gd name="connsiteX1434" fmla="*/ 4161975 w 12192000"/>
            <a:gd name="connsiteY1434" fmla="*/ 1097569 h 6858000"/>
            <a:gd name="connsiteX1435" fmla="*/ 4237022 w 12192000"/>
            <a:gd name="connsiteY1435" fmla="*/ 1097569 h 6858000"/>
            <a:gd name="connsiteX1436" fmla="*/ 4210535 w 12192000"/>
            <a:gd name="connsiteY1436" fmla="*/ 1124052 h 6858000"/>
            <a:gd name="connsiteX1437" fmla="*/ 4237022 w 12192000"/>
            <a:gd name="connsiteY1437" fmla="*/ 1150534 h 6858000"/>
            <a:gd name="connsiteX1438" fmla="*/ 4263510 w 12192000"/>
            <a:gd name="connsiteY1438" fmla="*/ 1124052 h 6858000"/>
            <a:gd name="connsiteX1439" fmla="*/ 4237022 w 12192000"/>
            <a:gd name="connsiteY1439" fmla="*/ 1097569 h 6858000"/>
            <a:gd name="connsiteX1440" fmla="*/ 4314277 w 12192000"/>
            <a:gd name="connsiteY1440" fmla="*/ 1097569 h 6858000"/>
            <a:gd name="connsiteX1441" fmla="*/ 4287790 w 12192000"/>
            <a:gd name="connsiteY1441" fmla="*/ 1124052 h 6858000"/>
            <a:gd name="connsiteX1442" fmla="*/ 4314277 w 12192000"/>
            <a:gd name="connsiteY1442" fmla="*/ 1150534 h 6858000"/>
            <a:gd name="connsiteX1443" fmla="*/ 4340765 w 12192000"/>
            <a:gd name="connsiteY1443" fmla="*/ 1124052 h 6858000"/>
            <a:gd name="connsiteX1444" fmla="*/ 4314277 w 12192000"/>
            <a:gd name="connsiteY1444" fmla="*/ 1097569 h 6858000"/>
            <a:gd name="connsiteX1445" fmla="*/ 4389325 w 12192000"/>
            <a:gd name="connsiteY1445" fmla="*/ 1097569 h 6858000"/>
            <a:gd name="connsiteX1446" fmla="*/ 4365045 w 12192000"/>
            <a:gd name="connsiteY1446" fmla="*/ 1124052 h 6858000"/>
            <a:gd name="connsiteX1447" fmla="*/ 4389325 w 12192000"/>
            <a:gd name="connsiteY1447" fmla="*/ 1150534 h 6858000"/>
            <a:gd name="connsiteX1448" fmla="*/ 4415813 w 12192000"/>
            <a:gd name="connsiteY1448" fmla="*/ 1124052 h 6858000"/>
            <a:gd name="connsiteX1449" fmla="*/ 4389325 w 12192000"/>
            <a:gd name="connsiteY1449" fmla="*/ 1097569 h 6858000"/>
            <a:gd name="connsiteX1450" fmla="*/ 4464373 w 12192000"/>
            <a:gd name="connsiteY1450" fmla="*/ 1097569 h 6858000"/>
            <a:gd name="connsiteX1451" fmla="*/ 4437886 w 12192000"/>
            <a:gd name="connsiteY1451" fmla="*/ 1124052 h 6858000"/>
            <a:gd name="connsiteX1452" fmla="*/ 4464373 w 12192000"/>
            <a:gd name="connsiteY1452" fmla="*/ 1150534 h 6858000"/>
            <a:gd name="connsiteX1453" fmla="*/ 4490861 w 12192000"/>
            <a:gd name="connsiteY1453" fmla="*/ 1124052 h 6858000"/>
            <a:gd name="connsiteX1454" fmla="*/ 4464373 w 12192000"/>
            <a:gd name="connsiteY1454" fmla="*/ 1097569 h 6858000"/>
            <a:gd name="connsiteX1455" fmla="*/ 4539420 w 12192000"/>
            <a:gd name="connsiteY1455" fmla="*/ 1097569 h 6858000"/>
            <a:gd name="connsiteX1456" fmla="*/ 4512933 w 12192000"/>
            <a:gd name="connsiteY1456" fmla="*/ 1124052 h 6858000"/>
            <a:gd name="connsiteX1457" fmla="*/ 4539420 w 12192000"/>
            <a:gd name="connsiteY1457" fmla="*/ 1150534 h 6858000"/>
            <a:gd name="connsiteX1458" fmla="*/ 4565908 w 12192000"/>
            <a:gd name="connsiteY1458" fmla="*/ 1124052 h 6858000"/>
            <a:gd name="connsiteX1459" fmla="*/ 4539420 w 12192000"/>
            <a:gd name="connsiteY1459" fmla="*/ 1097569 h 6858000"/>
            <a:gd name="connsiteX1460" fmla="*/ 4614468 w 12192000"/>
            <a:gd name="connsiteY1460" fmla="*/ 1097569 h 6858000"/>
            <a:gd name="connsiteX1461" fmla="*/ 4587981 w 12192000"/>
            <a:gd name="connsiteY1461" fmla="*/ 1124052 h 6858000"/>
            <a:gd name="connsiteX1462" fmla="*/ 4614468 w 12192000"/>
            <a:gd name="connsiteY1462" fmla="*/ 1150534 h 6858000"/>
            <a:gd name="connsiteX1463" fmla="*/ 4640956 w 12192000"/>
            <a:gd name="connsiteY1463" fmla="*/ 1124052 h 6858000"/>
            <a:gd name="connsiteX1464" fmla="*/ 4614468 w 12192000"/>
            <a:gd name="connsiteY1464" fmla="*/ 1097569 h 6858000"/>
            <a:gd name="connsiteX1465" fmla="*/ 4689516 w 12192000"/>
            <a:gd name="connsiteY1465" fmla="*/ 1097569 h 6858000"/>
            <a:gd name="connsiteX1466" fmla="*/ 4663029 w 12192000"/>
            <a:gd name="connsiteY1466" fmla="*/ 1124052 h 6858000"/>
            <a:gd name="connsiteX1467" fmla="*/ 4689516 w 12192000"/>
            <a:gd name="connsiteY1467" fmla="*/ 1150534 h 6858000"/>
            <a:gd name="connsiteX1468" fmla="*/ 4716004 w 12192000"/>
            <a:gd name="connsiteY1468" fmla="*/ 1124052 h 6858000"/>
            <a:gd name="connsiteX1469" fmla="*/ 4689516 w 12192000"/>
            <a:gd name="connsiteY1469" fmla="*/ 1097569 h 6858000"/>
            <a:gd name="connsiteX1470" fmla="*/ 4766771 w 12192000"/>
            <a:gd name="connsiteY1470" fmla="*/ 1097569 h 6858000"/>
            <a:gd name="connsiteX1471" fmla="*/ 4740284 w 12192000"/>
            <a:gd name="connsiteY1471" fmla="*/ 1124052 h 6858000"/>
            <a:gd name="connsiteX1472" fmla="*/ 4766771 w 12192000"/>
            <a:gd name="connsiteY1472" fmla="*/ 1150534 h 6858000"/>
            <a:gd name="connsiteX1473" fmla="*/ 4793259 w 12192000"/>
            <a:gd name="connsiteY1473" fmla="*/ 1124052 h 6858000"/>
            <a:gd name="connsiteX1474" fmla="*/ 4766771 w 12192000"/>
            <a:gd name="connsiteY1474" fmla="*/ 1097569 h 6858000"/>
            <a:gd name="connsiteX1475" fmla="*/ 5824062 w 12192000"/>
            <a:gd name="connsiteY1475" fmla="*/ 1097569 h 6858000"/>
            <a:gd name="connsiteX1476" fmla="*/ 5797574 w 12192000"/>
            <a:gd name="connsiteY1476" fmla="*/ 1124052 h 6858000"/>
            <a:gd name="connsiteX1477" fmla="*/ 5824062 w 12192000"/>
            <a:gd name="connsiteY1477" fmla="*/ 1150534 h 6858000"/>
            <a:gd name="connsiteX1478" fmla="*/ 5848342 w 12192000"/>
            <a:gd name="connsiteY1478" fmla="*/ 1124052 h 6858000"/>
            <a:gd name="connsiteX1479" fmla="*/ 5824062 w 12192000"/>
            <a:gd name="connsiteY1479" fmla="*/ 1097569 h 6858000"/>
            <a:gd name="connsiteX1480" fmla="*/ 5896902 w 12192000"/>
            <a:gd name="connsiteY1480" fmla="*/ 1097569 h 6858000"/>
            <a:gd name="connsiteX1481" fmla="*/ 5870415 w 12192000"/>
            <a:gd name="connsiteY1481" fmla="*/ 1124052 h 6858000"/>
            <a:gd name="connsiteX1482" fmla="*/ 5896902 w 12192000"/>
            <a:gd name="connsiteY1482" fmla="*/ 1150534 h 6858000"/>
            <a:gd name="connsiteX1483" fmla="*/ 5923390 w 12192000"/>
            <a:gd name="connsiteY1483" fmla="*/ 1124052 h 6858000"/>
            <a:gd name="connsiteX1484" fmla="*/ 5896902 w 12192000"/>
            <a:gd name="connsiteY1484" fmla="*/ 1097569 h 6858000"/>
            <a:gd name="connsiteX1485" fmla="*/ 5971950 w 12192000"/>
            <a:gd name="connsiteY1485" fmla="*/ 1097569 h 6858000"/>
            <a:gd name="connsiteX1486" fmla="*/ 5945463 w 12192000"/>
            <a:gd name="connsiteY1486" fmla="*/ 1124052 h 6858000"/>
            <a:gd name="connsiteX1487" fmla="*/ 5971950 w 12192000"/>
            <a:gd name="connsiteY1487" fmla="*/ 1150534 h 6858000"/>
            <a:gd name="connsiteX1488" fmla="*/ 5998438 w 12192000"/>
            <a:gd name="connsiteY1488" fmla="*/ 1124052 h 6858000"/>
            <a:gd name="connsiteX1489" fmla="*/ 5971950 w 12192000"/>
            <a:gd name="connsiteY1489" fmla="*/ 1097569 h 6858000"/>
            <a:gd name="connsiteX1490" fmla="*/ 6049205 w 12192000"/>
            <a:gd name="connsiteY1490" fmla="*/ 1097569 h 6858000"/>
            <a:gd name="connsiteX1491" fmla="*/ 6024925 w 12192000"/>
            <a:gd name="connsiteY1491" fmla="*/ 1124052 h 6858000"/>
            <a:gd name="connsiteX1492" fmla="*/ 6049205 w 12192000"/>
            <a:gd name="connsiteY1492" fmla="*/ 1150534 h 6858000"/>
            <a:gd name="connsiteX1493" fmla="*/ 6075692 w 12192000"/>
            <a:gd name="connsiteY1493" fmla="*/ 1124052 h 6858000"/>
            <a:gd name="connsiteX1494" fmla="*/ 6049205 w 12192000"/>
            <a:gd name="connsiteY1494" fmla="*/ 1097569 h 6858000"/>
            <a:gd name="connsiteX1495" fmla="*/ 6124253 w 12192000"/>
            <a:gd name="connsiteY1495" fmla="*/ 1097569 h 6858000"/>
            <a:gd name="connsiteX1496" fmla="*/ 6099973 w 12192000"/>
            <a:gd name="connsiteY1496" fmla="*/ 1124052 h 6858000"/>
            <a:gd name="connsiteX1497" fmla="*/ 6124253 w 12192000"/>
            <a:gd name="connsiteY1497" fmla="*/ 1150534 h 6858000"/>
            <a:gd name="connsiteX1498" fmla="*/ 6150740 w 12192000"/>
            <a:gd name="connsiteY1498" fmla="*/ 1124052 h 6858000"/>
            <a:gd name="connsiteX1499" fmla="*/ 6124253 w 12192000"/>
            <a:gd name="connsiteY1499" fmla="*/ 1097569 h 6858000"/>
            <a:gd name="connsiteX1500" fmla="*/ 6199300 w 12192000"/>
            <a:gd name="connsiteY1500" fmla="*/ 1097569 h 6858000"/>
            <a:gd name="connsiteX1501" fmla="*/ 6175020 w 12192000"/>
            <a:gd name="connsiteY1501" fmla="*/ 1124052 h 6858000"/>
            <a:gd name="connsiteX1502" fmla="*/ 6199300 w 12192000"/>
            <a:gd name="connsiteY1502" fmla="*/ 1150534 h 6858000"/>
            <a:gd name="connsiteX1503" fmla="*/ 6225787 w 12192000"/>
            <a:gd name="connsiteY1503" fmla="*/ 1124052 h 6858000"/>
            <a:gd name="connsiteX1504" fmla="*/ 6199300 w 12192000"/>
            <a:gd name="connsiteY1504" fmla="*/ 1097569 h 6858000"/>
            <a:gd name="connsiteX1505" fmla="*/ 6274348 w 12192000"/>
            <a:gd name="connsiteY1505" fmla="*/ 1097569 h 6858000"/>
            <a:gd name="connsiteX1506" fmla="*/ 6247860 w 12192000"/>
            <a:gd name="connsiteY1506" fmla="*/ 1124052 h 6858000"/>
            <a:gd name="connsiteX1507" fmla="*/ 6274348 w 12192000"/>
            <a:gd name="connsiteY1507" fmla="*/ 1150534 h 6858000"/>
            <a:gd name="connsiteX1508" fmla="*/ 6300835 w 12192000"/>
            <a:gd name="connsiteY1508" fmla="*/ 1124052 h 6858000"/>
            <a:gd name="connsiteX1509" fmla="*/ 6274348 w 12192000"/>
            <a:gd name="connsiteY1509" fmla="*/ 1097569 h 6858000"/>
            <a:gd name="connsiteX1510" fmla="*/ 6349396 w 12192000"/>
            <a:gd name="connsiteY1510" fmla="*/ 1097569 h 6858000"/>
            <a:gd name="connsiteX1511" fmla="*/ 6322909 w 12192000"/>
            <a:gd name="connsiteY1511" fmla="*/ 1124052 h 6858000"/>
            <a:gd name="connsiteX1512" fmla="*/ 6349396 w 12192000"/>
            <a:gd name="connsiteY1512" fmla="*/ 1150534 h 6858000"/>
            <a:gd name="connsiteX1513" fmla="*/ 6375884 w 12192000"/>
            <a:gd name="connsiteY1513" fmla="*/ 1124052 h 6858000"/>
            <a:gd name="connsiteX1514" fmla="*/ 6349396 w 12192000"/>
            <a:gd name="connsiteY1514" fmla="*/ 1097569 h 6858000"/>
            <a:gd name="connsiteX1515" fmla="*/ 6576747 w 12192000"/>
            <a:gd name="connsiteY1515" fmla="*/ 1097569 h 6858000"/>
            <a:gd name="connsiteX1516" fmla="*/ 6550259 w 12192000"/>
            <a:gd name="connsiteY1516" fmla="*/ 1124052 h 6858000"/>
            <a:gd name="connsiteX1517" fmla="*/ 6576747 w 12192000"/>
            <a:gd name="connsiteY1517" fmla="*/ 1150534 h 6858000"/>
            <a:gd name="connsiteX1518" fmla="*/ 6603234 w 12192000"/>
            <a:gd name="connsiteY1518" fmla="*/ 1124052 h 6858000"/>
            <a:gd name="connsiteX1519" fmla="*/ 6576747 w 12192000"/>
            <a:gd name="connsiteY1519" fmla="*/ 1097569 h 6858000"/>
            <a:gd name="connsiteX1520" fmla="*/ 6726842 w 12192000"/>
            <a:gd name="connsiteY1520" fmla="*/ 1097569 h 6858000"/>
            <a:gd name="connsiteX1521" fmla="*/ 6700354 w 12192000"/>
            <a:gd name="connsiteY1521" fmla="*/ 1124052 h 6858000"/>
            <a:gd name="connsiteX1522" fmla="*/ 6726842 w 12192000"/>
            <a:gd name="connsiteY1522" fmla="*/ 1150534 h 6858000"/>
            <a:gd name="connsiteX1523" fmla="*/ 6753329 w 12192000"/>
            <a:gd name="connsiteY1523" fmla="*/ 1124052 h 6858000"/>
            <a:gd name="connsiteX1524" fmla="*/ 6726842 w 12192000"/>
            <a:gd name="connsiteY1524" fmla="*/ 1097569 h 6858000"/>
            <a:gd name="connsiteX1525" fmla="*/ 6954192 w 12192000"/>
            <a:gd name="connsiteY1525" fmla="*/ 1097569 h 6858000"/>
            <a:gd name="connsiteX1526" fmla="*/ 6927705 w 12192000"/>
            <a:gd name="connsiteY1526" fmla="*/ 1124052 h 6858000"/>
            <a:gd name="connsiteX1527" fmla="*/ 6954192 w 12192000"/>
            <a:gd name="connsiteY1527" fmla="*/ 1150534 h 6858000"/>
            <a:gd name="connsiteX1528" fmla="*/ 6980680 w 12192000"/>
            <a:gd name="connsiteY1528" fmla="*/ 1124052 h 6858000"/>
            <a:gd name="connsiteX1529" fmla="*/ 6954192 w 12192000"/>
            <a:gd name="connsiteY1529" fmla="*/ 1097569 h 6858000"/>
            <a:gd name="connsiteX1530" fmla="*/ 7029241 w 12192000"/>
            <a:gd name="connsiteY1530" fmla="*/ 1097569 h 6858000"/>
            <a:gd name="connsiteX1531" fmla="*/ 7002753 w 12192000"/>
            <a:gd name="connsiteY1531" fmla="*/ 1124052 h 6858000"/>
            <a:gd name="connsiteX1532" fmla="*/ 7029241 w 12192000"/>
            <a:gd name="connsiteY1532" fmla="*/ 1150534 h 6858000"/>
            <a:gd name="connsiteX1533" fmla="*/ 7055728 w 12192000"/>
            <a:gd name="connsiteY1533" fmla="*/ 1124052 h 6858000"/>
            <a:gd name="connsiteX1534" fmla="*/ 7029241 w 12192000"/>
            <a:gd name="connsiteY1534" fmla="*/ 1097569 h 6858000"/>
            <a:gd name="connsiteX1535" fmla="*/ 7181543 w 12192000"/>
            <a:gd name="connsiteY1535" fmla="*/ 1097569 h 6858000"/>
            <a:gd name="connsiteX1536" fmla="*/ 7155055 w 12192000"/>
            <a:gd name="connsiteY1536" fmla="*/ 1124052 h 6858000"/>
            <a:gd name="connsiteX1537" fmla="*/ 7181543 w 12192000"/>
            <a:gd name="connsiteY1537" fmla="*/ 1150534 h 6858000"/>
            <a:gd name="connsiteX1538" fmla="*/ 7205823 w 12192000"/>
            <a:gd name="connsiteY1538" fmla="*/ 1124052 h 6858000"/>
            <a:gd name="connsiteX1539" fmla="*/ 7181543 w 12192000"/>
            <a:gd name="connsiteY1539" fmla="*/ 1097569 h 6858000"/>
            <a:gd name="connsiteX1540" fmla="*/ 7254383 w 12192000"/>
            <a:gd name="connsiteY1540" fmla="*/ 1097569 h 6858000"/>
            <a:gd name="connsiteX1541" fmla="*/ 7227896 w 12192000"/>
            <a:gd name="connsiteY1541" fmla="*/ 1124052 h 6858000"/>
            <a:gd name="connsiteX1542" fmla="*/ 7254383 w 12192000"/>
            <a:gd name="connsiteY1542" fmla="*/ 1150534 h 6858000"/>
            <a:gd name="connsiteX1543" fmla="*/ 7280871 w 12192000"/>
            <a:gd name="connsiteY1543" fmla="*/ 1124052 h 6858000"/>
            <a:gd name="connsiteX1544" fmla="*/ 7254383 w 12192000"/>
            <a:gd name="connsiteY1544" fmla="*/ 1097569 h 6858000"/>
            <a:gd name="connsiteX1545" fmla="*/ 7329431 w 12192000"/>
            <a:gd name="connsiteY1545" fmla="*/ 1097569 h 6858000"/>
            <a:gd name="connsiteX1546" fmla="*/ 7302944 w 12192000"/>
            <a:gd name="connsiteY1546" fmla="*/ 1124052 h 6858000"/>
            <a:gd name="connsiteX1547" fmla="*/ 7329431 w 12192000"/>
            <a:gd name="connsiteY1547" fmla="*/ 1150534 h 6858000"/>
            <a:gd name="connsiteX1548" fmla="*/ 7355919 w 12192000"/>
            <a:gd name="connsiteY1548" fmla="*/ 1124052 h 6858000"/>
            <a:gd name="connsiteX1549" fmla="*/ 7329431 w 12192000"/>
            <a:gd name="connsiteY1549" fmla="*/ 1097569 h 6858000"/>
            <a:gd name="connsiteX1550" fmla="*/ 7406686 w 12192000"/>
            <a:gd name="connsiteY1550" fmla="*/ 1097569 h 6858000"/>
            <a:gd name="connsiteX1551" fmla="*/ 7382406 w 12192000"/>
            <a:gd name="connsiteY1551" fmla="*/ 1124052 h 6858000"/>
            <a:gd name="connsiteX1552" fmla="*/ 7406686 w 12192000"/>
            <a:gd name="connsiteY1552" fmla="*/ 1150534 h 6858000"/>
            <a:gd name="connsiteX1553" fmla="*/ 7433173 w 12192000"/>
            <a:gd name="connsiteY1553" fmla="*/ 1124052 h 6858000"/>
            <a:gd name="connsiteX1554" fmla="*/ 7406686 w 12192000"/>
            <a:gd name="connsiteY1554" fmla="*/ 1097569 h 6858000"/>
            <a:gd name="connsiteX1555" fmla="*/ 7481734 w 12192000"/>
            <a:gd name="connsiteY1555" fmla="*/ 1097569 h 6858000"/>
            <a:gd name="connsiteX1556" fmla="*/ 7455246 w 12192000"/>
            <a:gd name="connsiteY1556" fmla="*/ 1124052 h 6858000"/>
            <a:gd name="connsiteX1557" fmla="*/ 7481734 w 12192000"/>
            <a:gd name="connsiteY1557" fmla="*/ 1150534 h 6858000"/>
            <a:gd name="connsiteX1558" fmla="*/ 7508221 w 12192000"/>
            <a:gd name="connsiteY1558" fmla="*/ 1124052 h 6858000"/>
            <a:gd name="connsiteX1559" fmla="*/ 7481734 w 12192000"/>
            <a:gd name="connsiteY1559" fmla="*/ 1097569 h 6858000"/>
            <a:gd name="connsiteX1560" fmla="*/ 7556782 w 12192000"/>
            <a:gd name="connsiteY1560" fmla="*/ 1097569 h 6858000"/>
            <a:gd name="connsiteX1561" fmla="*/ 7530294 w 12192000"/>
            <a:gd name="connsiteY1561" fmla="*/ 1124052 h 6858000"/>
            <a:gd name="connsiteX1562" fmla="*/ 7556782 w 12192000"/>
            <a:gd name="connsiteY1562" fmla="*/ 1150534 h 6858000"/>
            <a:gd name="connsiteX1563" fmla="*/ 7583269 w 12192000"/>
            <a:gd name="connsiteY1563" fmla="*/ 1124052 h 6858000"/>
            <a:gd name="connsiteX1564" fmla="*/ 7556782 w 12192000"/>
            <a:gd name="connsiteY1564" fmla="*/ 1097569 h 6858000"/>
            <a:gd name="connsiteX1565" fmla="*/ 7631830 w 12192000"/>
            <a:gd name="connsiteY1565" fmla="*/ 1097569 h 6858000"/>
            <a:gd name="connsiteX1566" fmla="*/ 7605342 w 12192000"/>
            <a:gd name="connsiteY1566" fmla="*/ 1124052 h 6858000"/>
            <a:gd name="connsiteX1567" fmla="*/ 7631830 w 12192000"/>
            <a:gd name="connsiteY1567" fmla="*/ 1150534 h 6858000"/>
            <a:gd name="connsiteX1568" fmla="*/ 7658317 w 12192000"/>
            <a:gd name="connsiteY1568" fmla="*/ 1124052 h 6858000"/>
            <a:gd name="connsiteX1569" fmla="*/ 7631830 w 12192000"/>
            <a:gd name="connsiteY1569" fmla="*/ 1097569 h 6858000"/>
            <a:gd name="connsiteX1570" fmla="*/ 7709085 w 12192000"/>
            <a:gd name="connsiteY1570" fmla="*/ 1097569 h 6858000"/>
            <a:gd name="connsiteX1571" fmla="*/ 7682597 w 12192000"/>
            <a:gd name="connsiteY1571" fmla="*/ 1124052 h 6858000"/>
            <a:gd name="connsiteX1572" fmla="*/ 7709085 w 12192000"/>
            <a:gd name="connsiteY1572" fmla="*/ 1150534 h 6858000"/>
            <a:gd name="connsiteX1573" fmla="*/ 7733365 w 12192000"/>
            <a:gd name="connsiteY1573" fmla="*/ 1124052 h 6858000"/>
            <a:gd name="connsiteX1574" fmla="*/ 7709085 w 12192000"/>
            <a:gd name="connsiteY1574" fmla="*/ 1097569 h 6858000"/>
            <a:gd name="connsiteX1575" fmla="*/ 7784132 w 12192000"/>
            <a:gd name="connsiteY1575" fmla="*/ 1097569 h 6858000"/>
            <a:gd name="connsiteX1576" fmla="*/ 7757645 w 12192000"/>
            <a:gd name="connsiteY1576" fmla="*/ 1124052 h 6858000"/>
            <a:gd name="connsiteX1577" fmla="*/ 7784132 w 12192000"/>
            <a:gd name="connsiteY1577" fmla="*/ 1150534 h 6858000"/>
            <a:gd name="connsiteX1578" fmla="*/ 7810620 w 12192000"/>
            <a:gd name="connsiteY1578" fmla="*/ 1124052 h 6858000"/>
            <a:gd name="connsiteX1579" fmla="*/ 7784132 w 12192000"/>
            <a:gd name="connsiteY1579" fmla="*/ 1097569 h 6858000"/>
            <a:gd name="connsiteX1580" fmla="*/ 7861387 w 12192000"/>
            <a:gd name="connsiteY1580" fmla="*/ 1097569 h 6858000"/>
            <a:gd name="connsiteX1581" fmla="*/ 7834900 w 12192000"/>
            <a:gd name="connsiteY1581" fmla="*/ 1124052 h 6858000"/>
            <a:gd name="connsiteX1582" fmla="*/ 7861387 w 12192000"/>
            <a:gd name="connsiteY1582" fmla="*/ 1150534 h 6858000"/>
            <a:gd name="connsiteX1583" fmla="*/ 7885667 w 12192000"/>
            <a:gd name="connsiteY1583" fmla="*/ 1124052 h 6858000"/>
            <a:gd name="connsiteX1584" fmla="*/ 7861387 w 12192000"/>
            <a:gd name="connsiteY1584" fmla="*/ 1097569 h 6858000"/>
            <a:gd name="connsiteX1585" fmla="*/ 7934228 w 12192000"/>
            <a:gd name="connsiteY1585" fmla="*/ 1097569 h 6858000"/>
            <a:gd name="connsiteX1586" fmla="*/ 7907740 w 12192000"/>
            <a:gd name="connsiteY1586" fmla="*/ 1124052 h 6858000"/>
            <a:gd name="connsiteX1587" fmla="*/ 7934228 w 12192000"/>
            <a:gd name="connsiteY1587" fmla="*/ 1150534 h 6858000"/>
            <a:gd name="connsiteX1588" fmla="*/ 7960715 w 12192000"/>
            <a:gd name="connsiteY1588" fmla="*/ 1124052 h 6858000"/>
            <a:gd name="connsiteX1589" fmla="*/ 7934228 w 12192000"/>
            <a:gd name="connsiteY1589" fmla="*/ 1097569 h 6858000"/>
            <a:gd name="connsiteX1590" fmla="*/ 8009275 w 12192000"/>
            <a:gd name="connsiteY1590" fmla="*/ 1097569 h 6858000"/>
            <a:gd name="connsiteX1591" fmla="*/ 7984995 w 12192000"/>
            <a:gd name="connsiteY1591" fmla="*/ 1124052 h 6858000"/>
            <a:gd name="connsiteX1592" fmla="*/ 8009275 w 12192000"/>
            <a:gd name="connsiteY1592" fmla="*/ 1150534 h 6858000"/>
            <a:gd name="connsiteX1593" fmla="*/ 8035762 w 12192000"/>
            <a:gd name="connsiteY1593" fmla="*/ 1124052 h 6858000"/>
            <a:gd name="connsiteX1594" fmla="*/ 8009275 w 12192000"/>
            <a:gd name="connsiteY1594" fmla="*/ 1097569 h 6858000"/>
            <a:gd name="connsiteX1595" fmla="*/ 8084323 w 12192000"/>
            <a:gd name="connsiteY1595" fmla="*/ 1097569 h 6858000"/>
            <a:gd name="connsiteX1596" fmla="*/ 8060043 w 12192000"/>
            <a:gd name="connsiteY1596" fmla="*/ 1124052 h 6858000"/>
            <a:gd name="connsiteX1597" fmla="*/ 8084323 w 12192000"/>
            <a:gd name="connsiteY1597" fmla="*/ 1150534 h 6858000"/>
            <a:gd name="connsiteX1598" fmla="*/ 8110811 w 12192000"/>
            <a:gd name="connsiteY1598" fmla="*/ 1124052 h 6858000"/>
            <a:gd name="connsiteX1599" fmla="*/ 8084323 w 12192000"/>
            <a:gd name="connsiteY1599" fmla="*/ 1097569 h 6858000"/>
            <a:gd name="connsiteX1600" fmla="*/ 8159370 w 12192000"/>
            <a:gd name="connsiteY1600" fmla="*/ 1097569 h 6858000"/>
            <a:gd name="connsiteX1601" fmla="*/ 8135090 w 12192000"/>
            <a:gd name="connsiteY1601" fmla="*/ 1124052 h 6858000"/>
            <a:gd name="connsiteX1602" fmla="*/ 8159370 w 12192000"/>
            <a:gd name="connsiteY1602" fmla="*/ 1150534 h 6858000"/>
            <a:gd name="connsiteX1603" fmla="*/ 8185858 w 12192000"/>
            <a:gd name="connsiteY1603" fmla="*/ 1124052 h 6858000"/>
            <a:gd name="connsiteX1604" fmla="*/ 8159370 w 12192000"/>
            <a:gd name="connsiteY1604" fmla="*/ 1097569 h 6858000"/>
            <a:gd name="connsiteX1605" fmla="*/ 8236626 w 12192000"/>
            <a:gd name="connsiteY1605" fmla="*/ 1097569 h 6858000"/>
            <a:gd name="connsiteX1606" fmla="*/ 8210139 w 12192000"/>
            <a:gd name="connsiteY1606" fmla="*/ 1124052 h 6858000"/>
            <a:gd name="connsiteX1607" fmla="*/ 8236626 w 12192000"/>
            <a:gd name="connsiteY1607" fmla="*/ 1150534 h 6858000"/>
            <a:gd name="connsiteX1608" fmla="*/ 8263114 w 12192000"/>
            <a:gd name="connsiteY1608" fmla="*/ 1124052 h 6858000"/>
            <a:gd name="connsiteX1609" fmla="*/ 8236626 w 12192000"/>
            <a:gd name="connsiteY1609" fmla="*/ 1097569 h 6858000"/>
            <a:gd name="connsiteX1610" fmla="*/ 8311673 w 12192000"/>
            <a:gd name="connsiteY1610" fmla="*/ 1097569 h 6858000"/>
            <a:gd name="connsiteX1611" fmla="*/ 8285186 w 12192000"/>
            <a:gd name="connsiteY1611" fmla="*/ 1124052 h 6858000"/>
            <a:gd name="connsiteX1612" fmla="*/ 8311673 w 12192000"/>
            <a:gd name="connsiteY1612" fmla="*/ 1150534 h 6858000"/>
            <a:gd name="connsiteX1613" fmla="*/ 8338161 w 12192000"/>
            <a:gd name="connsiteY1613" fmla="*/ 1124052 h 6858000"/>
            <a:gd name="connsiteX1614" fmla="*/ 8311673 w 12192000"/>
            <a:gd name="connsiteY1614" fmla="*/ 1097569 h 6858000"/>
            <a:gd name="connsiteX1615" fmla="*/ 8386722 w 12192000"/>
            <a:gd name="connsiteY1615" fmla="*/ 1097569 h 6858000"/>
            <a:gd name="connsiteX1616" fmla="*/ 8360234 w 12192000"/>
            <a:gd name="connsiteY1616" fmla="*/ 1124052 h 6858000"/>
            <a:gd name="connsiteX1617" fmla="*/ 8386722 w 12192000"/>
            <a:gd name="connsiteY1617" fmla="*/ 1150534 h 6858000"/>
            <a:gd name="connsiteX1618" fmla="*/ 8413209 w 12192000"/>
            <a:gd name="connsiteY1618" fmla="*/ 1124052 h 6858000"/>
            <a:gd name="connsiteX1619" fmla="*/ 8386722 w 12192000"/>
            <a:gd name="connsiteY1619" fmla="*/ 1097569 h 6858000"/>
            <a:gd name="connsiteX1620" fmla="*/ 8463977 w 12192000"/>
            <a:gd name="connsiteY1620" fmla="*/ 1097569 h 6858000"/>
            <a:gd name="connsiteX1621" fmla="*/ 8437489 w 12192000"/>
            <a:gd name="connsiteY1621" fmla="*/ 1124052 h 6858000"/>
            <a:gd name="connsiteX1622" fmla="*/ 8463977 w 12192000"/>
            <a:gd name="connsiteY1622" fmla="*/ 1150534 h 6858000"/>
            <a:gd name="connsiteX1623" fmla="*/ 8488256 w 12192000"/>
            <a:gd name="connsiteY1623" fmla="*/ 1124052 h 6858000"/>
            <a:gd name="connsiteX1624" fmla="*/ 8463977 w 12192000"/>
            <a:gd name="connsiteY1624" fmla="*/ 1097569 h 6858000"/>
            <a:gd name="connsiteX1625" fmla="*/ 8536817 w 12192000"/>
            <a:gd name="connsiteY1625" fmla="*/ 1097569 h 6858000"/>
            <a:gd name="connsiteX1626" fmla="*/ 8510329 w 12192000"/>
            <a:gd name="connsiteY1626" fmla="*/ 1124052 h 6858000"/>
            <a:gd name="connsiteX1627" fmla="*/ 8536817 w 12192000"/>
            <a:gd name="connsiteY1627" fmla="*/ 1150534 h 6858000"/>
            <a:gd name="connsiteX1628" fmla="*/ 8563304 w 12192000"/>
            <a:gd name="connsiteY1628" fmla="*/ 1124052 h 6858000"/>
            <a:gd name="connsiteX1629" fmla="*/ 8536817 w 12192000"/>
            <a:gd name="connsiteY1629" fmla="*/ 1097569 h 6858000"/>
            <a:gd name="connsiteX1630" fmla="*/ 8611864 w 12192000"/>
            <a:gd name="connsiteY1630" fmla="*/ 1097569 h 6858000"/>
            <a:gd name="connsiteX1631" fmla="*/ 8585377 w 12192000"/>
            <a:gd name="connsiteY1631" fmla="*/ 1124052 h 6858000"/>
            <a:gd name="connsiteX1632" fmla="*/ 8611864 w 12192000"/>
            <a:gd name="connsiteY1632" fmla="*/ 1150534 h 6858000"/>
            <a:gd name="connsiteX1633" fmla="*/ 8638352 w 12192000"/>
            <a:gd name="connsiteY1633" fmla="*/ 1124052 h 6858000"/>
            <a:gd name="connsiteX1634" fmla="*/ 8611864 w 12192000"/>
            <a:gd name="connsiteY1634" fmla="*/ 1097569 h 6858000"/>
            <a:gd name="connsiteX1635" fmla="*/ 8689119 w 12192000"/>
            <a:gd name="connsiteY1635" fmla="*/ 1097569 h 6858000"/>
            <a:gd name="connsiteX1636" fmla="*/ 8664839 w 12192000"/>
            <a:gd name="connsiteY1636" fmla="*/ 1124052 h 6858000"/>
            <a:gd name="connsiteX1637" fmla="*/ 8689119 w 12192000"/>
            <a:gd name="connsiteY1637" fmla="*/ 1150534 h 6858000"/>
            <a:gd name="connsiteX1638" fmla="*/ 8715607 w 12192000"/>
            <a:gd name="connsiteY1638" fmla="*/ 1124052 h 6858000"/>
            <a:gd name="connsiteX1639" fmla="*/ 8689119 w 12192000"/>
            <a:gd name="connsiteY1639" fmla="*/ 1097569 h 6858000"/>
            <a:gd name="connsiteX1640" fmla="*/ 8764167 w 12192000"/>
            <a:gd name="connsiteY1640" fmla="*/ 1097569 h 6858000"/>
            <a:gd name="connsiteX1641" fmla="*/ 8737680 w 12192000"/>
            <a:gd name="connsiteY1641" fmla="*/ 1124052 h 6858000"/>
            <a:gd name="connsiteX1642" fmla="*/ 8764167 w 12192000"/>
            <a:gd name="connsiteY1642" fmla="*/ 1150534 h 6858000"/>
            <a:gd name="connsiteX1643" fmla="*/ 8790655 w 12192000"/>
            <a:gd name="connsiteY1643" fmla="*/ 1124052 h 6858000"/>
            <a:gd name="connsiteX1644" fmla="*/ 8764167 w 12192000"/>
            <a:gd name="connsiteY1644" fmla="*/ 1097569 h 6858000"/>
            <a:gd name="connsiteX1645" fmla="*/ 8839216 w 12192000"/>
            <a:gd name="connsiteY1645" fmla="*/ 1097569 h 6858000"/>
            <a:gd name="connsiteX1646" fmla="*/ 8812728 w 12192000"/>
            <a:gd name="connsiteY1646" fmla="*/ 1124052 h 6858000"/>
            <a:gd name="connsiteX1647" fmla="*/ 8839216 w 12192000"/>
            <a:gd name="connsiteY1647" fmla="*/ 1150534 h 6858000"/>
            <a:gd name="connsiteX1648" fmla="*/ 8865703 w 12192000"/>
            <a:gd name="connsiteY1648" fmla="*/ 1124052 h 6858000"/>
            <a:gd name="connsiteX1649" fmla="*/ 8839216 w 12192000"/>
            <a:gd name="connsiteY1649" fmla="*/ 1097569 h 6858000"/>
            <a:gd name="connsiteX1650" fmla="*/ 8914263 w 12192000"/>
            <a:gd name="connsiteY1650" fmla="*/ 1097569 h 6858000"/>
            <a:gd name="connsiteX1651" fmla="*/ 8887775 w 12192000"/>
            <a:gd name="connsiteY1651" fmla="*/ 1124052 h 6858000"/>
            <a:gd name="connsiteX1652" fmla="*/ 8914263 w 12192000"/>
            <a:gd name="connsiteY1652" fmla="*/ 1150534 h 6858000"/>
            <a:gd name="connsiteX1653" fmla="*/ 8940750 w 12192000"/>
            <a:gd name="connsiteY1653" fmla="*/ 1124052 h 6858000"/>
            <a:gd name="connsiteX1654" fmla="*/ 8914263 w 12192000"/>
            <a:gd name="connsiteY1654" fmla="*/ 1097569 h 6858000"/>
            <a:gd name="connsiteX1655" fmla="*/ 8989311 w 12192000"/>
            <a:gd name="connsiteY1655" fmla="*/ 1097569 h 6858000"/>
            <a:gd name="connsiteX1656" fmla="*/ 8962823 w 12192000"/>
            <a:gd name="connsiteY1656" fmla="*/ 1124052 h 6858000"/>
            <a:gd name="connsiteX1657" fmla="*/ 8989311 w 12192000"/>
            <a:gd name="connsiteY1657" fmla="*/ 1150534 h 6858000"/>
            <a:gd name="connsiteX1658" fmla="*/ 9015798 w 12192000"/>
            <a:gd name="connsiteY1658" fmla="*/ 1124052 h 6858000"/>
            <a:gd name="connsiteX1659" fmla="*/ 8989311 w 12192000"/>
            <a:gd name="connsiteY1659" fmla="*/ 1097569 h 6858000"/>
            <a:gd name="connsiteX1660" fmla="*/ 9066566 w 12192000"/>
            <a:gd name="connsiteY1660" fmla="*/ 1097569 h 6858000"/>
            <a:gd name="connsiteX1661" fmla="*/ 9040078 w 12192000"/>
            <a:gd name="connsiteY1661" fmla="*/ 1124052 h 6858000"/>
            <a:gd name="connsiteX1662" fmla="*/ 9066566 w 12192000"/>
            <a:gd name="connsiteY1662" fmla="*/ 1150534 h 6858000"/>
            <a:gd name="connsiteX1663" fmla="*/ 9090846 w 12192000"/>
            <a:gd name="connsiteY1663" fmla="*/ 1124052 h 6858000"/>
            <a:gd name="connsiteX1664" fmla="*/ 9066566 w 12192000"/>
            <a:gd name="connsiteY1664" fmla="*/ 1097569 h 6858000"/>
            <a:gd name="connsiteX1665" fmla="*/ 9141613 w 12192000"/>
            <a:gd name="connsiteY1665" fmla="*/ 1097569 h 6858000"/>
            <a:gd name="connsiteX1666" fmla="*/ 9115126 w 12192000"/>
            <a:gd name="connsiteY1666" fmla="*/ 1124052 h 6858000"/>
            <a:gd name="connsiteX1667" fmla="*/ 9141613 w 12192000"/>
            <a:gd name="connsiteY1667" fmla="*/ 1150534 h 6858000"/>
            <a:gd name="connsiteX1668" fmla="*/ 9168101 w 12192000"/>
            <a:gd name="connsiteY1668" fmla="*/ 1124052 h 6858000"/>
            <a:gd name="connsiteX1669" fmla="*/ 9141613 w 12192000"/>
            <a:gd name="connsiteY1669" fmla="*/ 1097569 h 6858000"/>
            <a:gd name="connsiteX1670" fmla="*/ 9218868 w 12192000"/>
            <a:gd name="connsiteY1670" fmla="*/ 1097569 h 6858000"/>
            <a:gd name="connsiteX1671" fmla="*/ 9192381 w 12192000"/>
            <a:gd name="connsiteY1671" fmla="*/ 1124052 h 6858000"/>
            <a:gd name="connsiteX1672" fmla="*/ 9218868 w 12192000"/>
            <a:gd name="connsiteY1672" fmla="*/ 1150534 h 6858000"/>
            <a:gd name="connsiteX1673" fmla="*/ 9243148 w 12192000"/>
            <a:gd name="connsiteY1673" fmla="*/ 1124052 h 6858000"/>
            <a:gd name="connsiteX1674" fmla="*/ 9218868 w 12192000"/>
            <a:gd name="connsiteY1674" fmla="*/ 1097569 h 6858000"/>
            <a:gd name="connsiteX1675" fmla="*/ 9291709 w 12192000"/>
            <a:gd name="connsiteY1675" fmla="*/ 1097569 h 6858000"/>
            <a:gd name="connsiteX1676" fmla="*/ 9267429 w 12192000"/>
            <a:gd name="connsiteY1676" fmla="*/ 1124052 h 6858000"/>
            <a:gd name="connsiteX1677" fmla="*/ 9291709 w 12192000"/>
            <a:gd name="connsiteY1677" fmla="*/ 1150534 h 6858000"/>
            <a:gd name="connsiteX1678" fmla="*/ 9318196 w 12192000"/>
            <a:gd name="connsiteY1678" fmla="*/ 1124052 h 6858000"/>
            <a:gd name="connsiteX1679" fmla="*/ 9291709 w 12192000"/>
            <a:gd name="connsiteY1679" fmla="*/ 1097569 h 6858000"/>
            <a:gd name="connsiteX1680" fmla="*/ 9366757 w 12192000"/>
            <a:gd name="connsiteY1680" fmla="*/ 1097569 h 6858000"/>
            <a:gd name="connsiteX1681" fmla="*/ 9340269 w 12192000"/>
            <a:gd name="connsiteY1681" fmla="*/ 1124052 h 6858000"/>
            <a:gd name="connsiteX1682" fmla="*/ 9366757 w 12192000"/>
            <a:gd name="connsiteY1682" fmla="*/ 1150534 h 6858000"/>
            <a:gd name="connsiteX1683" fmla="*/ 9393244 w 12192000"/>
            <a:gd name="connsiteY1683" fmla="*/ 1124052 h 6858000"/>
            <a:gd name="connsiteX1684" fmla="*/ 9366757 w 12192000"/>
            <a:gd name="connsiteY1684" fmla="*/ 1097569 h 6858000"/>
            <a:gd name="connsiteX1685" fmla="*/ 9441804 w 12192000"/>
            <a:gd name="connsiteY1685" fmla="*/ 1097569 h 6858000"/>
            <a:gd name="connsiteX1686" fmla="*/ 9417524 w 12192000"/>
            <a:gd name="connsiteY1686" fmla="*/ 1124052 h 6858000"/>
            <a:gd name="connsiteX1687" fmla="*/ 9441804 w 12192000"/>
            <a:gd name="connsiteY1687" fmla="*/ 1150534 h 6858000"/>
            <a:gd name="connsiteX1688" fmla="*/ 9468292 w 12192000"/>
            <a:gd name="connsiteY1688" fmla="*/ 1124052 h 6858000"/>
            <a:gd name="connsiteX1689" fmla="*/ 9441804 w 12192000"/>
            <a:gd name="connsiteY1689" fmla="*/ 1097569 h 6858000"/>
            <a:gd name="connsiteX1690" fmla="*/ 9519060 w 12192000"/>
            <a:gd name="connsiteY1690" fmla="*/ 1097569 h 6858000"/>
            <a:gd name="connsiteX1691" fmla="*/ 9492572 w 12192000"/>
            <a:gd name="connsiteY1691" fmla="*/ 1124052 h 6858000"/>
            <a:gd name="connsiteX1692" fmla="*/ 9519060 w 12192000"/>
            <a:gd name="connsiteY1692" fmla="*/ 1150534 h 6858000"/>
            <a:gd name="connsiteX1693" fmla="*/ 9545547 w 12192000"/>
            <a:gd name="connsiteY1693" fmla="*/ 1124052 h 6858000"/>
            <a:gd name="connsiteX1694" fmla="*/ 9519060 w 12192000"/>
            <a:gd name="connsiteY1694" fmla="*/ 1097569 h 6858000"/>
            <a:gd name="connsiteX1695" fmla="*/ 9594107 w 12192000"/>
            <a:gd name="connsiteY1695" fmla="*/ 1097569 h 6858000"/>
            <a:gd name="connsiteX1696" fmla="*/ 9567620 w 12192000"/>
            <a:gd name="connsiteY1696" fmla="*/ 1124052 h 6858000"/>
            <a:gd name="connsiteX1697" fmla="*/ 9594107 w 12192000"/>
            <a:gd name="connsiteY1697" fmla="*/ 1150534 h 6858000"/>
            <a:gd name="connsiteX1698" fmla="*/ 9620595 w 12192000"/>
            <a:gd name="connsiteY1698" fmla="*/ 1124052 h 6858000"/>
            <a:gd name="connsiteX1699" fmla="*/ 9594107 w 12192000"/>
            <a:gd name="connsiteY1699" fmla="*/ 1097569 h 6858000"/>
            <a:gd name="connsiteX1700" fmla="*/ 9669154 w 12192000"/>
            <a:gd name="connsiteY1700" fmla="*/ 1097569 h 6858000"/>
            <a:gd name="connsiteX1701" fmla="*/ 9642667 w 12192000"/>
            <a:gd name="connsiteY1701" fmla="*/ 1124052 h 6858000"/>
            <a:gd name="connsiteX1702" fmla="*/ 9669154 w 12192000"/>
            <a:gd name="connsiteY1702" fmla="*/ 1150534 h 6858000"/>
            <a:gd name="connsiteX1703" fmla="*/ 9695642 w 12192000"/>
            <a:gd name="connsiteY1703" fmla="*/ 1124052 h 6858000"/>
            <a:gd name="connsiteX1704" fmla="*/ 9669154 w 12192000"/>
            <a:gd name="connsiteY1704" fmla="*/ 1097569 h 6858000"/>
            <a:gd name="connsiteX1705" fmla="*/ 9744203 w 12192000"/>
            <a:gd name="connsiteY1705" fmla="*/ 1097569 h 6858000"/>
            <a:gd name="connsiteX1706" fmla="*/ 9717715 w 12192000"/>
            <a:gd name="connsiteY1706" fmla="*/ 1124052 h 6858000"/>
            <a:gd name="connsiteX1707" fmla="*/ 9744203 w 12192000"/>
            <a:gd name="connsiteY1707" fmla="*/ 1150534 h 6858000"/>
            <a:gd name="connsiteX1708" fmla="*/ 9770690 w 12192000"/>
            <a:gd name="connsiteY1708" fmla="*/ 1124052 h 6858000"/>
            <a:gd name="connsiteX1709" fmla="*/ 9744203 w 12192000"/>
            <a:gd name="connsiteY1709" fmla="*/ 1097569 h 6858000"/>
            <a:gd name="connsiteX1710" fmla="*/ 9819250 w 12192000"/>
            <a:gd name="connsiteY1710" fmla="*/ 1097569 h 6858000"/>
            <a:gd name="connsiteX1711" fmla="*/ 9794970 w 12192000"/>
            <a:gd name="connsiteY1711" fmla="*/ 1124052 h 6858000"/>
            <a:gd name="connsiteX1712" fmla="*/ 9819250 w 12192000"/>
            <a:gd name="connsiteY1712" fmla="*/ 1150534 h 6858000"/>
            <a:gd name="connsiteX1713" fmla="*/ 9845737 w 12192000"/>
            <a:gd name="connsiteY1713" fmla="*/ 1124052 h 6858000"/>
            <a:gd name="connsiteX1714" fmla="*/ 9819250 w 12192000"/>
            <a:gd name="connsiteY1714" fmla="*/ 1097569 h 6858000"/>
            <a:gd name="connsiteX1715" fmla="*/ 9894298 w 12192000"/>
            <a:gd name="connsiteY1715" fmla="*/ 1097569 h 6858000"/>
            <a:gd name="connsiteX1716" fmla="*/ 9867810 w 12192000"/>
            <a:gd name="connsiteY1716" fmla="*/ 1124052 h 6858000"/>
            <a:gd name="connsiteX1717" fmla="*/ 9894298 w 12192000"/>
            <a:gd name="connsiteY1717" fmla="*/ 1150534 h 6858000"/>
            <a:gd name="connsiteX1718" fmla="*/ 9920785 w 12192000"/>
            <a:gd name="connsiteY1718" fmla="*/ 1124052 h 6858000"/>
            <a:gd name="connsiteX1719" fmla="*/ 9894298 w 12192000"/>
            <a:gd name="connsiteY1719" fmla="*/ 1097569 h 6858000"/>
            <a:gd name="connsiteX1720" fmla="*/ 9973761 w 12192000"/>
            <a:gd name="connsiteY1720" fmla="*/ 1097569 h 6858000"/>
            <a:gd name="connsiteX1721" fmla="*/ 9947273 w 12192000"/>
            <a:gd name="connsiteY1721" fmla="*/ 1124052 h 6858000"/>
            <a:gd name="connsiteX1722" fmla="*/ 9973761 w 12192000"/>
            <a:gd name="connsiteY1722" fmla="*/ 1150534 h 6858000"/>
            <a:gd name="connsiteX1723" fmla="*/ 9998041 w 12192000"/>
            <a:gd name="connsiteY1723" fmla="*/ 1124052 h 6858000"/>
            <a:gd name="connsiteX1724" fmla="*/ 9973761 w 12192000"/>
            <a:gd name="connsiteY1724" fmla="*/ 1097569 h 6858000"/>
            <a:gd name="connsiteX1725" fmla="*/ 10046600 w 12192000"/>
            <a:gd name="connsiteY1725" fmla="*/ 1097569 h 6858000"/>
            <a:gd name="connsiteX1726" fmla="*/ 10022320 w 12192000"/>
            <a:gd name="connsiteY1726" fmla="*/ 1124052 h 6858000"/>
            <a:gd name="connsiteX1727" fmla="*/ 10046600 w 12192000"/>
            <a:gd name="connsiteY1727" fmla="*/ 1150534 h 6858000"/>
            <a:gd name="connsiteX1728" fmla="*/ 10073088 w 12192000"/>
            <a:gd name="connsiteY1728" fmla="*/ 1124052 h 6858000"/>
            <a:gd name="connsiteX1729" fmla="*/ 10046600 w 12192000"/>
            <a:gd name="connsiteY1729" fmla="*/ 1097569 h 6858000"/>
            <a:gd name="connsiteX1730" fmla="*/ 10121648 w 12192000"/>
            <a:gd name="connsiteY1730" fmla="*/ 1097569 h 6858000"/>
            <a:gd name="connsiteX1731" fmla="*/ 10095161 w 12192000"/>
            <a:gd name="connsiteY1731" fmla="*/ 1124052 h 6858000"/>
            <a:gd name="connsiteX1732" fmla="*/ 10121648 w 12192000"/>
            <a:gd name="connsiteY1732" fmla="*/ 1150534 h 6858000"/>
            <a:gd name="connsiteX1733" fmla="*/ 10148136 w 12192000"/>
            <a:gd name="connsiteY1733" fmla="*/ 1124052 h 6858000"/>
            <a:gd name="connsiteX1734" fmla="*/ 10121648 w 12192000"/>
            <a:gd name="connsiteY1734" fmla="*/ 1097569 h 6858000"/>
            <a:gd name="connsiteX1735" fmla="*/ 996727 w 12192000"/>
            <a:gd name="connsiteY1735" fmla="*/ 1172603 h 6858000"/>
            <a:gd name="connsiteX1736" fmla="*/ 970239 w 12192000"/>
            <a:gd name="connsiteY1736" fmla="*/ 1199085 h 6858000"/>
            <a:gd name="connsiteX1737" fmla="*/ 996727 w 12192000"/>
            <a:gd name="connsiteY1737" fmla="*/ 1225568 h 6858000"/>
            <a:gd name="connsiteX1738" fmla="*/ 1021007 w 12192000"/>
            <a:gd name="connsiteY1738" fmla="*/ 1199085 h 6858000"/>
            <a:gd name="connsiteX1739" fmla="*/ 996727 w 12192000"/>
            <a:gd name="connsiteY1739" fmla="*/ 1172603 h 6858000"/>
            <a:gd name="connsiteX1740" fmla="*/ 1069566 w 12192000"/>
            <a:gd name="connsiteY1740" fmla="*/ 1172603 h 6858000"/>
            <a:gd name="connsiteX1741" fmla="*/ 1043079 w 12192000"/>
            <a:gd name="connsiteY1741" fmla="*/ 1199085 h 6858000"/>
            <a:gd name="connsiteX1742" fmla="*/ 1069566 w 12192000"/>
            <a:gd name="connsiteY1742" fmla="*/ 1225568 h 6858000"/>
            <a:gd name="connsiteX1743" fmla="*/ 1096054 w 12192000"/>
            <a:gd name="connsiteY1743" fmla="*/ 1199085 h 6858000"/>
            <a:gd name="connsiteX1744" fmla="*/ 1069566 w 12192000"/>
            <a:gd name="connsiteY1744" fmla="*/ 1172603 h 6858000"/>
            <a:gd name="connsiteX1745" fmla="*/ 1144614 w 12192000"/>
            <a:gd name="connsiteY1745" fmla="*/ 1172603 h 6858000"/>
            <a:gd name="connsiteX1746" fmla="*/ 1118127 w 12192000"/>
            <a:gd name="connsiteY1746" fmla="*/ 1199085 h 6858000"/>
            <a:gd name="connsiteX1747" fmla="*/ 1144614 w 12192000"/>
            <a:gd name="connsiteY1747" fmla="*/ 1225568 h 6858000"/>
            <a:gd name="connsiteX1748" fmla="*/ 1171102 w 12192000"/>
            <a:gd name="connsiteY1748" fmla="*/ 1199085 h 6858000"/>
            <a:gd name="connsiteX1749" fmla="*/ 1144614 w 12192000"/>
            <a:gd name="connsiteY1749" fmla="*/ 1172603 h 6858000"/>
            <a:gd name="connsiteX1750" fmla="*/ 1219662 w 12192000"/>
            <a:gd name="connsiteY1750" fmla="*/ 1172603 h 6858000"/>
            <a:gd name="connsiteX1751" fmla="*/ 1195382 w 12192000"/>
            <a:gd name="connsiteY1751" fmla="*/ 1199085 h 6858000"/>
            <a:gd name="connsiteX1752" fmla="*/ 1219662 w 12192000"/>
            <a:gd name="connsiteY1752" fmla="*/ 1225568 h 6858000"/>
            <a:gd name="connsiteX1753" fmla="*/ 1246149 w 12192000"/>
            <a:gd name="connsiteY1753" fmla="*/ 1199085 h 6858000"/>
            <a:gd name="connsiteX1754" fmla="*/ 1219662 w 12192000"/>
            <a:gd name="connsiteY1754" fmla="*/ 1172603 h 6858000"/>
            <a:gd name="connsiteX1755" fmla="*/ 1296917 w 12192000"/>
            <a:gd name="connsiteY1755" fmla="*/ 1172603 h 6858000"/>
            <a:gd name="connsiteX1756" fmla="*/ 1272637 w 12192000"/>
            <a:gd name="connsiteY1756" fmla="*/ 1199085 h 6858000"/>
            <a:gd name="connsiteX1757" fmla="*/ 1296917 w 12192000"/>
            <a:gd name="connsiteY1757" fmla="*/ 1225568 h 6858000"/>
            <a:gd name="connsiteX1758" fmla="*/ 1323404 w 12192000"/>
            <a:gd name="connsiteY1758" fmla="*/ 1199085 h 6858000"/>
            <a:gd name="connsiteX1759" fmla="*/ 1296917 w 12192000"/>
            <a:gd name="connsiteY1759" fmla="*/ 1172603 h 6858000"/>
            <a:gd name="connsiteX1760" fmla="*/ 1371965 w 12192000"/>
            <a:gd name="connsiteY1760" fmla="*/ 1172603 h 6858000"/>
            <a:gd name="connsiteX1761" fmla="*/ 1347685 w 12192000"/>
            <a:gd name="connsiteY1761" fmla="*/ 1199085 h 6858000"/>
            <a:gd name="connsiteX1762" fmla="*/ 1371965 w 12192000"/>
            <a:gd name="connsiteY1762" fmla="*/ 1225568 h 6858000"/>
            <a:gd name="connsiteX1763" fmla="*/ 1398452 w 12192000"/>
            <a:gd name="connsiteY1763" fmla="*/ 1199085 h 6858000"/>
            <a:gd name="connsiteX1764" fmla="*/ 1371965 w 12192000"/>
            <a:gd name="connsiteY1764" fmla="*/ 1172603 h 6858000"/>
            <a:gd name="connsiteX1765" fmla="*/ 1447012 w 12192000"/>
            <a:gd name="connsiteY1765" fmla="*/ 1172603 h 6858000"/>
            <a:gd name="connsiteX1766" fmla="*/ 1422732 w 12192000"/>
            <a:gd name="connsiteY1766" fmla="*/ 1199085 h 6858000"/>
            <a:gd name="connsiteX1767" fmla="*/ 1447012 w 12192000"/>
            <a:gd name="connsiteY1767" fmla="*/ 1225568 h 6858000"/>
            <a:gd name="connsiteX1768" fmla="*/ 1473500 w 12192000"/>
            <a:gd name="connsiteY1768" fmla="*/ 1199085 h 6858000"/>
            <a:gd name="connsiteX1769" fmla="*/ 1447012 w 12192000"/>
            <a:gd name="connsiteY1769" fmla="*/ 1172603 h 6858000"/>
            <a:gd name="connsiteX1770" fmla="*/ 1522060 w 12192000"/>
            <a:gd name="connsiteY1770" fmla="*/ 1172603 h 6858000"/>
            <a:gd name="connsiteX1771" fmla="*/ 1495573 w 12192000"/>
            <a:gd name="connsiteY1771" fmla="*/ 1199085 h 6858000"/>
            <a:gd name="connsiteX1772" fmla="*/ 1522060 w 12192000"/>
            <a:gd name="connsiteY1772" fmla="*/ 1225568 h 6858000"/>
            <a:gd name="connsiteX1773" fmla="*/ 1548548 w 12192000"/>
            <a:gd name="connsiteY1773" fmla="*/ 1199085 h 6858000"/>
            <a:gd name="connsiteX1774" fmla="*/ 1522060 w 12192000"/>
            <a:gd name="connsiteY1774" fmla="*/ 1172603 h 6858000"/>
            <a:gd name="connsiteX1775" fmla="*/ 1597108 w 12192000"/>
            <a:gd name="connsiteY1775" fmla="*/ 1172603 h 6858000"/>
            <a:gd name="connsiteX1776" fmla="*/ 1570621 w 12192000"/>
            <a:gd name="connsiteY1776" fmla="*/ 1199085 h 6858000"/>
            <a:gd name="connsiteX1777" fmla="*/ 1597108 w 12192000"/>
            <a:gd name="connsiteY1777" fmla="*/ 1225568 h 6858000"/>
            <a:gd name="connsiteX1778" fmla="*/ 1623596 w 12192000"/>
            <a:gd name="connsiteY1778" fmla="*/ 1199085 h 6858000"/>
            <a:gd name="connsiteX1779" fmla="*/ 1597108 w 12192000"/>
            <a:gd name="connsiteY1779" fmla="*/ 1172603 h 6858000"/>
            <a:gd name="connsiteX1780" fmla="*/ 1674363 w 12192000"/>
            <a:gd name="connsiteY1780" fmla="*/ 1172603 h 6858000"/>
            <a:gd name="connsiteX1781" fmla="*/ 1647876 w 12192000"/>
            <a:gd name="connsiteY1781" fmla="*/ 1199085 h 6858000"/>
            <a:gd name="connsiteX1782" fmla="*/ 1674363 w 12192000"/>
            <a:gd name="connsiteY1782" fmla="*/ 1225568 h 6858000"/>
            <a:gd name="connsiteX1783" fmla="*/ 1700851 w 12192000"/>
            <a:gd name="connsiteY1783" fmla="*/ 1199085 h 6858000"/>
            <a:gd name="connsiteX1784" fmla="*/ 1674363 w 12192000"/>
            <a:gd name="connsiteY1784" fmla="*/ 1172603 h 6858000"/>
            <a:gd name="connsiteX1785" fmla="*/ 1749410 w 12192000"/>
            <a:gd name="connsiteY1785" fmla="*/ 1172603 h 6858000"/>
            <a:gd name="connsiteX1786" fmla="*/ 1722923 w 12192000"/>
            <a:gd name="connsiteY1786" fmla="*/ 1199085 h 6858000"/>
            <a:gd name="connsiteX1787" fmla="*/ 1749410 w 12192000"/>
            <a:gd name="connsiteY1787" fmla="*/ 1225568 h 6858000"/>
            <a:gd name="connsiteX1788" fmla="*/ 1775898 w 12192000"/>
            <a:gd name="connsiteY1788" fmla="*/ 1199085 h 6858000"/>
            <a:gd name="connsiteX1789" fmla="*/ 1749410 w 12192000"/>
            <a:gd name="connsiteY1789" fmla="*/ 1172603 h 6858000"/>
            <a:gd name="connsiteX1790" fmla="*/ 1824459 w 12192000"/>
            <a:gd name="connsiteY1790" fmla="*/ 1172603 h 6858000"/>
            <a:gd name="connsiteX1791" fmla="*/ 1797971 w 12192000"/>
            <a:gd name="connsiteY1791" fmla="*/ 1199085 h 6858000"/>
            <a:gd name="connsiteX1792" fmla="*/ 1824459 w 12192000"/>
            <a:gd name="connsiteY1792" fmla="*/ 1225568 h 6858000"/>
            <a:gd name="connsiteX1793" fmla="*/ 1850946 w 12192000"/>
            <a:gd name="connsiteY1793" fmla="*/ 1199085 h 6858000"/>
            <a:gd name="connsiteX1794" fmla="*/ 1824459 w 12192000"/>
            <a:gd name="connsiteY1794" fmla="*/ 1172603 h 6858000"/>
            <a:gd name="connsiteX1795" fmla="*/ 1899507 w 12192000"/>
            <a:gd name="connsiteY1795" fmla="*/ 1172603 h 6858000"/>
            <a:gd name="connsiteX1796" fmla="*/ 1873019 w 12192000"/>
            <a:gd name="connsiteY1796" fmla="*/ 1199085 h 6858000"/>
            <a:gd name="connsiteX1797" fmla="*/ 1899507 w 12192000"/>
            <a:gd name="connsiteY1797" fmla="*/ 1225568 h 6858000"/>
            <a:gd name="connsiteX1798" fmla="*/ 1925994 w 12192000"/>
            <a:gd name="connsiteY1798" fmla="*/ 1199085 h 6858000"/>
            <a:gd name="connsiteX1799" fmla="*/ 1899507 w 12192000"/>
            <a:gd name="connsiteY1799" fmla="*/ 1172603 h 6858000"/>
            <a:gd name="connsiteX1800" fmla="*/ 1974554 w 12192000"/>
            <a:gd name="connsiteY1800" fmla="*/ 1172603 h 6858000"/>
            <a:gd name="connsiteX1801" fmla="*/ 1950274 w 12192000"/>
            <a:gd name="connsiteY1801" fmla="*/ 1199085 h 6858000"/>
            <a:gd name="connsiteX1802" fmla="*/ 1974554 w 12192000"/>
            <a:gd name="connsiteY1802" fmla="*/ 1225568 h 6858000"/>
            <a:gd name="connsiteX1803" fmla="*/ 2001042 w 12192000"/>
            <a:gd name="connsiteY1803" fmla="*/ 1199085 h 6858000"/>
            <a:gd name="connsiteX1804" fmla="*/ 1974554 w 12192000"/>
            <a:gd name="connsiteY1804" fmla="*/ 1172603 h 6858000"/>
            <a:gd name="connsiteX1805" fmla="*/ 2049602 w 12192000"/>
            <a:gd name="connsiteY1805" fmla="*/ 1172603 h 6858000"/>
            <a:gd name="connsiteX1806" fmla="*/ 2025322 w 12192000"/>
            <a:gd name="connsiteY1806" fmla="*/ 1199085 h 6858000"/>
            <a:gd name="connsiteX1807" fmla="*/ 2049602 w 12192000"/>
            <a:gd name="connsiteY1807" fmla="*/ 1225568 h 6858000"/>
            <a:gd name="connsiteX1808" fmla="*/ 2076090 w 12192000"/>
            <a:gd name="connsiteY1808" fmla="*/ 1199085 h 6858000"/>
            <a:gd name="connsiteX1809" fmla="*/ 2049602 w 12192000"/>
            <a:gd name="connsiteY1809" fmla="*/ 1172603 h 6858000"/>
            <a:gd name="connsiteX1810" fmla="*/ 2126857 w 12192000"/>
            <a:gd name="connsiteY1810" fmla="*/ 1172603 h 6858000"/>
            <a:gd name="connsiteX1811" fmla="*/ 2102577 w 12192000"/>
            <a:gd name="connsiteY1811" fmla="*/ 1199085 h 6858000"/>
            <a:gd name="connsiteX1812" fmla="*/ 2126857 w 12192000"/>
            <a:gd name="connsiteY1812" fmla="*/ 1225568 h 6858000"/>
            <a:gd name="connsiteX1813" fmla="*/ 2153345 w 12192000"/>
            <a:gd name="connsiteY1813" fmla="*/ 1199085 h 6858000"/>
            <a:gd name="connsiteX1814" fmla="*/ 2126857 w 12192000"/>
            <a:gd name="connsiteY1814" fmla="*/ 1172603 h 6858000"/>
            <a:gd name="connsiteX1815" fmla="*/ 2201904 w 12192000"/>
            <a:gd name="connsiteY1815" fmla="*/ 1172603 h 6858000"/>
            <a:gd name="connsiteX1816" fmla="*/ 2175417 w 12192000"/>
            <a:gd name="connsiteY1816" fmla="*/ 1199085 h 6858000"/>
            <a:gd name="connsiteX1817" fmla="*/ 2201904 w 12192000"/>
            <a:gd name="connsiteY1817" fmla="*/ 1225568 h 6858000"/>
            <a:gd name="connsiteX1818" fmla="*/ 2228392 w 12192000"/>
            <a:gd name="connsiteY1818" fmla="*/ 1199085 h 6858000"/>
            <a:gd name="connsiteX1819" fmla="*/ 2201904 w 12192000"/>
            <a:gd name="connsiteY1819" fmla="*/ 1172603 h 6858000"/>
            <a:gd name="connsiteX1820" fmla="*/ 2276952 w 12192000"/>
            <a:gd name="connsiteY1820" fmla="*/ 1172603 h 6858000"/>
            <a:gd name="connsiteX1821" fmla="*/ 2250465 w 12192000"/>
            <a:gd name="connsiteY1821" fmla="*/ 1199085 h 6858000"/>
            <a:gd name="connsiteX1822" fmla="*/ 2276952 w 12192000"/>
            <a:gd name="connsiteY1822" fmla="*/ 1225568 h 6858000"/>
            <a:gd name="connsiteX1823" fmla="*/ 2303440 w 12192000"/>
            <a:gd name="connsiteY1823" fmla="*/ 1199085 h 6858000"/>
            <a:gd name="connsiteX1824" fmla="*/ 2276952 w 12192000"/>
            <a:gd name="connsiteY1824" fmla="*/ 1172603 h 6858000"/>
            <a:gd name="connsiteX1825" fmla="*/ 2354207 w 12192000"/>
            <a:gd name="connsiteY1825" fmla="*/ 1172603 h 6858000"/>
            <a:gd name="connsiteX1826" fmla="*/ 2327720 w 12192000"/>
            <a:gd name="connsiteY1826" fmla="*/ 1199085 h 6858000"/>
            <a:gd name="connsiteX1827" fmla="*/ 2354207 w 12192000"/>
            <a:gd name="connsiteY1827" fmla="*/ 1225568 h 6858000"/>
            <a:gd name="connsiteX1828" fmla="*/ 2378488 w 12192000"/>
            <a:gd name="connsiteY1828" fmla="*/ 1199085 h 6858000"/>
            <a:gd name="connsiteX1829" fmla="*/ 2354207 w 12192000"/>
            <a:gd name="connsiteY1829" fmla="*/ 1172603 h 6858000"/>
            <a:gd name="connsiteX1830" fmla="*/ 2427047 w 12192000"/>
            <a:gd name="connsiteY1830" fmla="*/ 1172603 h 6858000"/>
            <a:gd name="connsiteX1831" fmla="*/ 2400560 w 12192000"/>
            <a:gd name="connsiteY1831" fmla="*/ 1199085 h 6858000"/>
            <a:gd name="connsiteX1832" fmla="*/ 2427047 w 12192000"/>
            <a:gd name="connsiteY1832" fmla="*/ 1225568 h 6858000"/>
            <a:gd name="connsiteX1833" fmla="*/ 2453535 w 12192000"/>
            <a:gd name="connsiteY1833" fmla="*/ 1199085 h 6858000"/>
            <a:gd name="connsiteX1834" fmla="*/ 2427047 w 12192000"/>
            <a:gd name="connsiteY1834" fmla="*/ 1172603 h 6858000"/>
            <a:gd name="connsiteX1835" fmla="*/ 2502095 w 12192000"/>
            <a:gd name="connsiteY1835" fmla="*/ 1172603 h 6858000"/>
            <a:gd name="connsiteX1836" fmla="*/ 2477815 w 12192000"/>
            <a:gd name="connsiteY1836" fmla="*/ 1199085 h 6858000"/>
            <a:gd name="connsiteX1837" fmla="*/ 2502095 w 12192000"/>
            <a:gd name="connsiteY1837" fmla="*/ 1225568 h 6858000"/>
            <a:gd name="connsiteX1838" fmla="*/ 2528583 w 12192000"/>
            <a:gd name="connsiteY1838" fmla="*/ 1199085 h 6858000"/>
            <a:gd name="connsiteX1839" fmla="*/ 2502095 w 12192000"/>
            <a:gd name="connsiteY1839" fmla="*/ 1172603 h 6858000"/>
            <a:gd name="connsiteX1840" fmla="*/ 2579350 w 12192000"/>
            <a:gd name="connsiteY1840" fmla="*/ 1172603 h 6858000"/>
            <a:gd name="connsiteX1841" fmla="*/ 2555070 w 12192000"/>
            <a:gd name="connsiteY1841" fmla="*/ 1199085 h 6858000"/>
            <a:gd name="connsiteX1842" fmla="*/ 2579350 w 12192000"/>
            <a:gd name="connsiteY1842" fmla="*/ 1225568 h 6858000"/>
            <a:gd name="connsiteX1843" fmla="*/ 2605838 w 12192000"/>
            <a:gd name="connsiteY1843" fmla="*/ 1199085 h 6858000"/>
            <a:gd name="connsiteX1844" fmla="*/ 2579350 w 12192000"/>
            <a:gd name="connsiteY1844" fmla="*/ 1172603 h 6858000"/>
            <a:gd name="connsiteX1845" fmla="*/ 2654398 w 12192000"/>
            <a:gd name="connsiteY1845" fmla="*/ 1172603 h 6858000"/>
            <a:gd name="connsiteX1846" fmla="*/ 2627911 w 12192000"/>
            <a:gd name="connsiteY1846" fmla="*/ 1199085 h 6858000"/>
            <a:gd name="connsiteX1847" fmla="*/ 2654398 w 12192000"/>
            <a:gd name="connsiteY1847" fmla="*/ 1225568 h 6858000"/>
            <a:gd name="connsiteX1848" fmla="*/ 2680886 w 12192000"/>
            <a:gd name="connsiteY1848" fmla="*/ 1199085 h 6858000"/>
            <a:gd name="connsiteX1849" fmla="*/ 2654398 w 12192000"/>
            <a:gd name="connsiteY1849" fmla="*/ 1172603 h 6858000"/>
            <a:gd name="connsiteX1850" fmla="*/ 2729446 w 12192000"/>
            <a:gd name="connsiteY1850" fmla="*/ 1172603 h 6858000"/>
            <a:gd name="connsiteX1851" fmla="*/ 2705166 w 12192000"/>
            <a:gd name="connsiteY1851" fmla="*/ 1199085 h 6858000"/>
            <a:gd name="connsiteX1852" fmla="*/ 2729446 w 12192000"/>
            <a:gd name="connsiteY1852" fmla="*/ 1225568 h 6858000"/>
            <a:gd name="connsiteX1853" fmla="*/ 2755934 w 12192000"/>
            <a:gd name="connsiteY1853" fmla="*/ 1199085 h 6858000"/>
            <a:gd name="connsiteX1854" fmla="*/ 2729446 w 12192000"/>
            <a:gd name="connsiteY1854" fmla="*/ 1172603 h 6858000"/>
            <a:gd name="connsiteX1855" fmla="*/ 2804494 w 12192000"/>
            <a:gd name="connsiteY1855" fmla="*/ 1172603 h 6858000"/>
            <a:gd name="connsiteX1856" fmla="*/ 2780214 w 12192000"/>
            <a:gd name="connsiteY1856" fmla="*/ 1199085 h 6858000"/>
            <a:gd name="connsiteX1857" fmla="*/ 2804494 w 12192000"/>
            <a:gd name="connsiteY1857" fmla="*/ 1225568 h 6858000"/>
            <a:gd name="connsiteX1858" fmla="*/ 2830982 w 12192000"/>
            <a:gd name="connsiteY1858" fmla="*/ 1199085 h 6858000"/>
            <a:gd name="connsiteX1859" fmla="*/ 2804494 w 12192000"/>
            <a:gd name="connsiteY1859" fmla="*/ 1172603 h 6858000"/>
            <a:gd name="connsiteX1860" fmla="*/ 2879541 w 12192000"/>
            <a:gd name="connsiteY1860" fmla="*/ 1172603 h 6858000"/>
            <a:gd name="connsiteX1861" fmla="*/ 2855261 w 12192000"/>
            <a:gd name="connsiteY1861" fmla="*/ 1199085 h 6858000"/>
            <a:gd name="connsiteX1862" fmla="*/ 2879541 w 12192000"/>
            <a:gd name="connsiteY1862" fmla="*/ 1225568 h 6858000"/>
            <a:gd name="connsiteX1863" fmla="*/ 2906028 w 12192000"/>
            <a:gd name="connsiteY1863" fmla="*/ 1199085 h 6858000"/>
            <a:gd name="connsiteX1864" fmla="*/ 2879541 w 12192000"/>
            <a:gd name="connsiteY1864" fmla="*/ 1172603 h 6858000"/>
            <a:gd name="connsiteX1865" fmla="*/ 2954589 w 12192000"/>
            <a:gd name="connsiteY1865" fmla="*/ 1172603 h 6858000"/>
            <a:gd name="connsiteX1866" fmla="*/ 2930309 w 12192000"/>
            <a:gd name="connsiteY1866" fmla="*/ 1199085 h 6858000"/>
            <a:gd name="connsiteX1867" fmla="*/ 2954589 w 12192000"/>
            <a:gd name="connsiteY1867" fmla="*/ 1225568 h 6858000"/>
            <a:gd name="connsiteX1868" fmla="*/ 2981077 w 12192000"/>
            <a:gd name="connsiteY1868" fmla="*/ 1199085 h 6858000"/>
            <a:gd name="connsiteX1869" fmla="*/ 2954589 w 12192000"/>
            <a:gd name="connsiteY1869" fmla="*/ 1172603 h 6858000"/>
            <a:gd name="connsiteX1870" fmla="*/ 3031845 w 12192000"/>
            <a:gd name="connsiteY1870" fmla="*/ 1172603 h 6858000"/>
            <a:gd name="connsiteX1871" fmla="*/ 3005357 w 12192000"/>
            <a:gd name="connsiteY1871" fmla="*/ 1199085 h 6858000"/>
            <a:gd name="connsiteX1872" fmla="*/ 3031845 w 12192000"/>
            <a:gd name="connsiteY1872" fmla="*/ 1225568 h 6858000"/>
            <a:gd name="connsiteX1873" fmla="*/ 3058332 w 12192000"/>
            <a:gd name="connsiteY1873" fmla="*/ 1199085 h 6858000"/>
            <a:gd name="connsiteX1874" fmla="*/ 3031845 w 12192000"/>
            <a:gd name="connsiteY1874" fmla="*/ 1172603 h 6858000"/>
            <a:gd name="connsiteX1875" fmla="*/ 3106892 w 12192000"/>
            <a:gd name="connsiteY1875" fmla="*/ 1172603 h 6858000"/>
            <a:gd name="connsiteX1876" fmla="*/ 3082612 w 12192000"/>
            <a:gd name="connsiteY1876" fmla="*/ 1199085 h 6858000"/>
            <a:gd name="connsiteX1877" fmla="*/ 3106892 w 12192000"/>
            <a:gd name="connsiteY1877" fmla="*/ 1225568 h 6858000"/>
            <a:gd name="connsiteX1878" fmla="*/ 3133380 w 12192000"/>
            <a:gd name="connsiteY1878" fmla="*/ 1199085 h 6858000"/>
            <a:gd name="connsiteX1879" fmla="*/ 3106892 w 12192000"/>
            <a:gd name="connsiteY1879" fmla="*/ 1172603 h 6858000"/>
            <a:gd name="connsiteX1880" fmla="*/ 3181939 w 12192000"/>
            <a:gd name="connsiteY1880" fmla="*/ 1172603 h 6858000"/>
            <a:gd name="connsiteX1881" fmla="*/ 3155452 w 12192000"/>
            <a:gd name="connsiteY1881" fmla="*/ 1199085 h 6858000"/>
            <a:gd name="connsiteX1882" fmla="*/ 3181939 w 12192000"/>
            <a:gd name="connsiteY1882" fmla="*/ 1225568 h 6858000"/>
            <a:gd name="connsiteX1883" fmla="*/ 3208427 w 12192000"/>
            <a:gd name="connsiteY1883" fmla="*/ 1199085 h 6858000"/>
            <a:gd name="connsiteX1884" fmla="*/ 3181939 w 12192000"/>
            <a:gd name="connsiteY1884" fmla="*/ 1172603 h 6858000"/>
            <a:gd name="connsiteX1885" fmla="*/ 3332035 w 12192000"/>
            <a:gd name="connsiteY1885" fmla="*/ 1172603 h 6858000"/>
            <a:gd name="connsiteX1886" fmla="*/ 3307755 w 12192000"/>
            <a:gd name="connsiteY1886" fmla="*/ 1199085 h 6858000"/>
            <a:gd name="connsiteX1887" fmla="*/ 3332035 w 12192000"/>
            <a:gd name="connsiteY1887" fmla="*/ 1225568 h 6858000"/>
            <a:gd name="connsiteX1888" fmla="*/ 3358522 w 12192000"/>
            <a:gd name="connsiteY1888" fmla="*/ 1199085 h 6858000"/>
            <a:gd name="connsiteX1889" fmla="*/ 3332035 w 12192000"/>
            <a:gd name="connsiteY1889" fmla="*/ 1172603 h 6858000"/>
            <a:gd name="connsiteX1890" fmla="*/ 3484338 w 12192000"/>
            <a:gd name="connsiteY1890" fmla="*/ 1172603 h 6858000"/>
            <a:gd name="connsiteX1891" fmla="*/ 3460058 w 12192000"/>
            <a:gd name="connsiteY1891" fmla="*/ 1199085 h 6858000"/>
            <a:gd name="connsiteX1892" fmla="*/ 3484338 w 12192000"/>
            <a:gd name="connsiteY1892" fmla="*/ 1225568 h 6858000"/>
            <a:gd name="connsiteX1893" fmla="*/ 3510826 w 12192000"/>
            <a:gd name="connsiteY1893" fmla="*/ 1199085 h 6858000"/>
            <a:gd name="connsiteX1894" fmla="*/ 3484338 w 12192000"/>
            <a:gd name="connsiteY1894" fmla="*/ 1172603 h 6858000"/>
            <a:gd name="connsiteX1895" fmla="*/ 3559385 w 12192000"/>
            <a:gd name="connsiteY1895" fmla="*/ 1172603 h 6858000"/>
            <a:gd name="connsiteX1896" fmla="*/ 3532898 w 12192000"/>
            <a:gd name="connsiteY1896" fmla="*/ 1199085 h 6858000"/>
            <a:gd name="connsiteX1897" fmla="*/ 3559385 w 12192000"/>
            <a:gd name="connsiteY1897" fmla="*/ 1225568 h 6858000"/>
            <a:gd name="connsiteX1898" fmla="*/ 3585873 w 12192000"/>
            <a:gd name="connsiteY1898" fmla="*/ 1199085 h 6858000"/>
            <a:gd name="connsiteX1899" fmla="*/ 3559385 w 12192000"/>
            <a:gd name="connsiteY1899" fmla="*/ 1172603 h 6858000"/>
            <a:gd name="connsiteX1900" fmla="*/ 3636640 w 12192000"/>
            <a:gd name="connsiteY1900" fmla="*/ 1172603 h 6858000"/>
            <a:gd name="connsiteX1901" fmla="*/ 3610153 w 12192000"/>
            <a:gd name="connsiteY1901" fmla="*/ 1199085 h 6858000"/>
            <a:gd name="connsiteX1902" fmla="*/ 3636640 w 12192000"/>
            <a:gd name="connsiteY1902" fmla="*/ 1225568 h 6858000"/>
            <a:gd name="connsiteX1903" fmla="*/ 3660921 w 12192000"/>
            <a:gd name="connsiteY1903" fmla="*/ 1199085 h 6858000"/>
            <a:gd name="connsiteX1904" fmla="*/ 3636640 w 12192000"/>
            <a:gd name="connsiteY1904" fmla="*/ 1172603 h 6858000"/>
            <a:gd name="connsiteX1905" fmla="*/ 3709481 w 12192000"/>
            <a:gd name="connsiteY1905" fmla="*/ 1172603 h 6858000"/>
            <a:gd name="connsiteX1906" fmla="*/ 3682994 w 12192000"/>
            <a:gd name="connsiteY1906" fmla="*/ 1199085 h 6858000"/>
            <a:gd name="connsiteX1907" fmla="*/ 3709481 w 12192000"/>
            <a:gd name="connsiteY1907" fmla="*/ 1225568 h 6858000"/>
            <a:gd name="connsiteX1908" fmla="*/ 3735969 w 12192000"/>
            <a:gd name="connsiteY1908" fmla="*/ 1199085 h 6858000"/>
            <a:gd name="connsiteX1909" fmla="*/ 3709481 w 12192000"/>
            <a:gd name="connsiteY1909" fmla="*/ 1172603 h 6858000"/>
            <a:gd name="connsiteX1910" fmla="*/ 3936832 w 12192000"/>
            <a:gd name="connsiteY1910" fmla="*/ 1172603 h 6858000"/>
            <a:gd name="connsiteX1911" fmla="*/ 3910344 w 12192000"/>
            <a:gd name="connsiteY1911" fmla="*/ 1199085 h 6858000"/>
            <a:gd name="connsiteX1912" fmla="*/ 3936832 w 12192000"/>
            <a:gd name="connsiteY1912" fmla="*/ 1225568 h 6858000"/>
            <a:gd name="connsiteX1913" fmla="*/ 3963319 w 12192000"/>
            <a:gd name="connsiteY1913" fmla="*/ 1199085 h 6858000"/>
            <a:gd name="connsiteX1914" fmla="*/ 3936832 w 12192000"/>
            <a:gd name="connsiteY1914" fmla="*/ 1172603 h 6858000"/>
            <a:gd name="connsiteX1915" fmla="*/ 4011879 w 12192000"/>
            <a:gd name="connsiteY1915" fmla="*/ 1172603 h 6858000"/>
            <a:gd name="connsiteX1916" fmla="*/ 3985392 w 12192000"/>
            <a:gd name="connsiteY1916" fmla="*/ 1199085 h 6858000"/>
            <a:gd name="connsiteX1917" fmla="*/ 4011879 w 12192000"/>
            <a:gd name="connsiteY1917" fmla="*/ 1225568 h 6858000"/>
            <a:gd name="connsiteX1918" fmla="*/ 4038367 w 12192000"/>
            <a:gd name="connsiteY1918" fmla="*/ 1199085 h 6858000"/>
            <a:gd name="connsiteX1919" fmla="*/ 4011879 w 12192000"/>
            <a:gd name="connsiteY1919" fmla="*/ 1172603 h 6858000"/>
            <a:gd name="connsiteX1920" fmla="*/ 4086927 w 12192000"/>
            <a:gd name="connsiteY1920" fmla="*/ 1172603 h 6858000"/>
            <a:gd name="connsiteX1921" fmla="*/ 4060440 w 12192000"/>
            <a:gd name="connsiteY1921" fmla="*/ 1199085 h 6858000"/>
            <a:gd name="connsiteX1922" fmla="*/ 4086927 w 12192000"/>
            <a:gd name="connsiteY1922" fmla="*/ 1225568 h 6858000"/>
            <a:gd name="connsiteX1923" fmla="*/ 4113415 w 12192000"/>
            <a:gd name="connsiteY1923" fmla="*/ 1199085 h 6858000"/>
            <a:gd name="connsiteX1924" fmla="*/ 4086927 w 12192000"/>
            <a:gd name="connsiteY1924" fmla="*/ 1172603 h 6858000"/>
            <a:gd name="connsiteX1925" fmla="*/ 4161975 w 12192000"/>
            <a:gd name="connsiteY1925" fmla="*/ 1172603 h 6858000"/>
            <a:gd name="connsiteX1926" fmla="*/ 4135488 w 12192000"/>
            <a:gd name="connsiteY1926" fmla="*/ 1199085 h 6858000"/>
            <a:gd name="connsiteX1927" fmla="*/ 4161975 w 12192000"/>
            <a:gd name="connsiteY1927" fmla="*/ 1225568 h 6858000"/>
            <a:gd name="connsiteX1928" fmla="*/ 4188463 w 12192000"/>
            <a:gd name="connsiteY1928" fmla="*/ 1199085 h 6858000"/>
            <a:gd name="connsiteX1929" fmla="*/ 4161975 w 12192000"/>
            <a:gd name="connsiteY1929" fmla="*/ 1172603 h 6858000"/>
            <a:gd name="connsiteX1930" fmla="*/ 4237022 w 12192000"/>
            <a:gd name="connsiteY1930" fmla="*/ 1172603 h 6858000"/>
            <a:gd name="connsiteX1931" fmla="*/ 4210535 w 12192000"/>
            <a:gd name="connsiteY1931" fmla="*/ 1199085 h 6858000"/>
            <a:gd name="connsiteX1932" fmla="*/ 4237022 w 12192000"/>
            <a:gd name="connsiteY1932" fmla="*/ 1225568 h 6858000"/>
            <a:gd name="connsiteX1933" fmla="*/ 4263510 w 12192000"/>
            <a:gd name="connsiteY1933" fmla="*/ 1199085 h 6858000"/>
            <a:gd name="connsiteX1934" fmla="*/ 4237022 w 12192000"/>
            <a:gd name="connsiteY1934" fmla="*/ 1172603 h 6858000"/>
            <a:gd name="connsiteX1935" fmla="*/ 4314277 w 12192000"/>
            <a:gd name="connsiteY1935" fmla="*/ 1172603 h 6858000"/>
            <a:gd name="connsiteX1936" fmla="*/ 4287790 w 12192000"/>
            <a:gd name="connsiteY1936" fmla="*/ 1199085 h 6858000"/>
            <a:gd name="connsiteX1937" fmla="*/ 4314277 w 12192000"/>
            <a:gd name="connsiteY1937" fmla="*/ 1225568 h 6858000"/>
            <a:gd name="connsiteX1938" fmla="*/ 4340765 w 12192000"/>
            <a:gd name="connsiteY1938" fmla="*/ 1199085 h 6858000"/>
            <a:gd name="connsiteX1939" fmla="*/ 4314277 w 12192000"/>
            <a:gd name="connsiteY1939" fmla="*/ 1172603 h 6858000"/>
            <a:gd name="connsiteX1940" fmla="*/ 4389325 w 12192000"/>
            <a:gd name="connsiteY1940" fmla="*/ 1172603 h 6858000"/>
            <a:gd name="connsiteX1941" fmla="*/ 4365045 w 12192000"/>
            <a:gd name="connsiteY1941" fmla="*/ 1199085 h 6858000"/>
            <a:gd name="connsiteX1942" fmla="*/ 4389325 w 12192000"/>
            <a:gd name="connsiteY1942" fmla="*/ 1225568 h 6858000"/>
            <a:gd name="connsiteX1943" fmla="*/ 4415813 w 12192000"/>
            <a:gd name="connsiteY1943" fmla="*/ 1199085 h 6858000"/>
            <a:gd name="connsiteX1944" fmla="*/ 4389325 w 12192000"/>
            <a:gd name="connsiteY1944" fmla="*/ 1172603 h 6858000"/>
            <a:gd name="connsiteX1945" fmla="*/ 4464373 w 12192000"/>
            <a:gd name="connsiteY1945" fmla="*/ 1172603 h 6858000"/>
            <a:gd name="connsiteX1946" fmla="*/ 4437886 w 12192000"/>
            <a:gd name="connsiteY1946" fmla="*/ 1199085 h 6858000"/>
            <a:gd name="connsiteX1947" fmla="*/ 4464373 w 12192000"/>
            <a:gd name="connsiteY1947" fmla="*/ 1225568 h 6858000"/>
            <a:gd name="connsiteX1948" fmla="*/ 4490861 w 12192000"/>
            <a:gd name="connsiteY1948" fmla="*/ 1199085 h 6858000"/>
            <a:gd name="connsiteX1949" fmla="*/ 4464373 w 12192000"/>
            <a:gd name="connsiteY1949" fmla="*/ 1172603 h 6858000"/>
            <a:gd name="connsiteX1950" fmla="*/ 5824062 w 12192000"/>
            <a:gd name="connsiteY1950" fmla="*/ 1172603 h 6858000"/>
            <a:gd name="connsiteX1951" fmla="*/ 5797574 w 12192000"/>
            <a:gd name="connsiteY1951" fmla="*/ 1199085 h 6858000"/>
            <a:gd name="connsiteX1952" fmla="*/ 5824062 w 12192000"/>
            <a:gd name="connsiteY1952" fmla="*/ 1225568 h 6858000"/>
            <a:gd name="connsiteX1953" fmla="*/ 5848342 w 12192000"/>
            <a:gd name="connsiteY1953" fmla="*/ 1199085 h 6858000"/>
            <a:gd name="connsiteX1954" fmla="*/ 5824062 w 12192000"/>
            <a:gd name="connsiteY1954" fmla="*/ 1172603 h 6858000"/>
            <a:gd name="connsiteX1955" fmla="*/ 5896902 w 12192000"/>
            <a:gd name="connsiteY1955" fmla="*/ 1172603 h 6858000"/>
            <a:gd name="connsiteX1956" fmla="*/ 5870415 w 12192000"/>
            <a:gd name="connsiteY1956" fmla="*/ 1199085 h 6858000"/>
            <a:gd name="connsiteX1957" fmla="*/ 5896902 w 12192000"/>
            <a:gd name="connsiteY1957" fmla="*/ 1225568 h 6858000"/>
            <a:gd name="connsiteX1958" fmla="*/ 5923390 w 12192000"/>
            <a:gd name="connsiteY1958" fmla="*/ 1199085 h 6858000"/>
            <a:gd name="connsiteX1959" fmla="*/ 5896902 w 12192000"/>
            <a:gd name="connsiteY1959" fmla="*/ 1172603 h 6858000"/>
            <a:gd name="connsiteX1960" fmla="*/ 5971950 w 12192000"/>
            <a:gd name="connsiteY1960" fmla="*/ 1172603 h 6858000"/>
            <a:gd name="connsiteX1961" fmla="*/ 5945463 w 12192000"/>
            <a:gd name="connsiteY1961" fmla="*/ 1199085 h 6858000"/>
            <a:gd name="connsiteX1962" fmla="*/ 5971950 w 12192000"/>
            <a:gd name="connsiteY1962" fmla="*/ 1225568 h 6858000"/>
            <a:gd name="connsiteX1963" fmla="*/ 5998438 w 12192000"/>
            <a:gd name="connsiteY1963" fmla="*/ 1199085 h 6858000"/>
            <a:gd name="connsiteX1964" fmla="*/ 5971950 w 12192000"/>
            <a:gd name="connsiteY1964" fmla="*/ 1172603 h 6858000"/>
            <a:gd name="connsiteX1965" fmla="*/ 6049205 w 12192000"/>
            <a:gd name="connsiteY1965" fmla="*/ 1172603 h 6858000"/>
            <a:gd name="connsiteX1966" fmla="*/ 6024925 w 12192000"/>
            <a:gd name="connsiteY1966" fmla="*/ 1199085 h 6858000"/>
            <a:gd name="connsiteX1967" fmla="*/ 6049205 w 12192000"/>
            <a:gd name="connsiteY1967" fmla="*/ 1225568 h 6858000"/>
            <a:gd name="connsiteX1968" fmla="*/ 6075692 w 12192000"/>
            <a:gd name="connsiteY1968" fmla="*/ 1199085 h 6858000"/>
            <a:gd name="connsiteX1969" fmla="*/ 6049205 w 12192000"/>
            <a:gd name="connsiteY1969" fmla="*/ 1172603 h 6858000"/>
            <a:gd name="connsiteX1970" fmla="*/ 6124253 w 12192000"/>
            <a:gd name="connsiteY1970" fmla="*/ 1172603 h 6858000"/>
            <a:gd name="connsiteX1971" fmla="*/ 6099973 w 12192000"/>
            <a:gd name="connsiteY1971" fmla="*/ 1199085 h 6858000"/>
            <a:gd name="connsiteX1972" fmla="*/ 6124253 w 12192000"/>
            <a:gd name="connsiteY1972" fmla="*/ 1225568 h 6858000"/>
            <a:gd name="connsiteX1973" fmla="*/ 6150740 w 12192000"/>
            <a:gd name="connsiteY1973" fmla="*/ 1199085 h 6858000"/>
            <a:gd name="connsiteX1974" fmla="*/ 6124253 w 12192000"/>
            <a:gd name="connsiteY1974" fmla="*/ 1172603 h 6858000"/>
            <a:gd name="connsiteX1975" fmla="*/ 6199300 w 12192000"/>
            <a:gd name="connsiteY1975" fmla="*/ 1172603 h 6858000"/>
            <a:gd name="connsiteX1976" fmla="*/ 6175020 w 12192000"/>
            <a:gd name="connsiteY1976" fmla="*/ 1199085 h 6858000"/>
            <a:gd name="connsiteX1977" fmla="*/ 6199300 w 12192000"/>
            <a:gd name="connsiteY1977" fmla="*/ 1225568 h 6858000"/>
            <a:gd name="connsiteX1978" fmla="*/ 6225787 w 12192000"/>
            <a:gd name="connsiteY1978" fmla="*/ 1199085 h 6858000"/>
            <a:gd name="connsiteX1979" fmla="*/ 6199300 w 12192000"/>
            <a:gd name="connsiteY1979" fmla="*/ 1172603 h 6858000"/>
            <a:gd name="connsiteX1980" fmla="*/ 6274348 w 12192000"/>
            <a:gd name="connsiteY1980" fmla="*/ 1172603 h 6858000"/>
            <a:gd name="connsiteX1981" fmla="*/ 6247860 w 12192000"/>
            <a:gd name="connsiteY1981" fmla="*/ 1199085 h 6858000"/>
            <a:gd name="connsiteX1982" fmla="*/ 6274348 w 12192000"/>
            <a:gd name="connsiteY1982" fmla="*/ 1225568 h 6858000"/>
            <a:gd name="connsiteX1983" fmla="*/ 6300835 w 12192000"/>
            <a:gd name="connsiteY1983" fmla="*/ 1199085 h 6858000"/>
            <a:gd name="connsiteX1984" fmla="*/ 6274348 w 12192000"/>
            <a:gd name="connsiteY1984" fmla="*/ 1172603 h 6858000"/>
            <a:gd name="connsiteX1985" fmla="*/ 6349396 w 12192000"/>
            <a:gd name="connsiteY1985" fmla="*/ 1172603 h 6858000"/>
            <a:gd name="connsiteX1986" fmla="*/ 6322909 w 12192000"/>
            <a:gd name="connsiteY1986" fmla="*/ 1199085 h 6858000"/>
            <a:gd name="connsiteX1987" fmla="*/ 6349396 w 12192000"/>
            <a:gd name="connsiteY1987" fmla="*/ 1225568 h 6858000"/>
            <a:gd name="connsiteX1988" fmla="*/ 6375884 w 12192000"/>
            <a:gd name="connsiteY1988" fmla="*/ 1199085 h 6858000"/>
            <a:gd name="connsiteX1989" fmla="*/ 6349396 w 12192000"/>
            <a:gd name="connsiteY1989" fmla="*/ 1172603 h 6858000"/>
            <a:gd name="connsiteX1990" fmla="*/ 6424443 w 12192000"/>
            <a:gd name="connsiteY1990" fmla="*/ 1172603 h 6858000"/>
            <a:gd name="connsiteX1991" fmla="*/ 6397956 w 12192000"/>
            <a:gd name="connsiteY1991" fmla="*/ 1199085 h 6858000"/>
            <a:gd name="connsiteX1992" fmla="*/ 6424443 w 12192000"/>
            <a:gd name="connsiteY1992" fmla="*/ 1225568 h 6858000"/>
            <a:gd name="connsiteX1993" fmla="*/ 6450931 w 12192000"/>
            <a:gd name="connsiteY1993" fmla="*/ 1199085 h 6858000"/>
            <a:gd name="connsiteX1994" fmla="*/ 6424443 w 12192000"/>
            <a:gd name="connsiteY1994" fmla="*/ 1172603 h 6858000"/>
            <a:gd name="connsiteX1995" fmla="*/ 6501698 w 12192000"/>
            <a:gd name="connsiteY1995" fmla="*/ 1172603 h 6858000"/>
            <a:gd name="connsiteX1996" fmla="*/ 6475211 w 12192000"/>
            <a:gd name="connsiteY1996" fmla="*/ 1199085 h 6858000"/>
            <a:gd name="connsiteX1997" fmla="*/ 6501698 w 12192000"/>
            <a:gd name="connsiteY1997" fmla="*/ 1225568 h 6858000"/>
            <a:gd name="connsiteX1998" fmla="*/ 6528186 w 12192000"/>
            <a:gd name="connsiteY1998" fmla="*/ 1199085 h 6858000"/>
            <a:gd name="connsiteX1999" fmla="*/ 6501698 w 12192000"/>
            <a:gd name="connsiteY1999" fmla="*/ 1172603 h 6858000"/>
            <a:gd name="connsiteX2000" fmla="*/ 6576747 w 12192000"/>
            <a:gd name="connsiteY2000" fmla="*/ 1172603 h 6858000"/>
            <a:gd name="connsiteX2001" fmla="*/ 6550259 w 12192000"/>
            <a:gd name="connsiteY2001" fmla="*/ 1199085 h 6858000"/>
            <a:gd name="connsiteX2002" fmla="*/ 6576747 w 12192000"/>
            <a:gd name="connsiteY2002" fmla="*/ 1225568 h 6858000"/>
            <a:gd name="connsiteX2003" fmla="*/ 6603234 w 12192000"/>
            <a:gd name="connsiteY2003" fmla="*/ 1199085 h 6858000"/>
            <a:gd name="connsiteX2004" fmla="*/ 6576747 w 12192000"/>
            <a:gd name="connsiteY2004" fmla="*/ 1172603 h 6858000"/>
            <a:gd name="connsiteX2005" fmla="*/ 6651795 w 12192000"/>
            <a:gd name="connsiteY2005" fmla="*/ 1172603 h 6858000"/>
            <a:gd name="connsiteX2006" fmla="*/ 6625307 w 12192000"/>
            <a:gd name="connsiteY2006" fmla="*/ 1199085 h 6858000"/>
            <a:gd name="connsiteX2007" fmla="*/ 6651795 w 12192000"/>
            <a:gd name="connsiteY2007" fmla="*/ 1225568 h 6858000"/>
            <a:gd name="connsiteX2008" fmla="*/ 6678282 w 12192000"/>
            <a:gd name="connsiteY2008" fmla="*/ 1199085 h 6858000"/>
            <a:gd name="connsiteX2009" fmla="*/ 6651795 w 12192000"/>
            <a:gd name="connsiteY2009" fmla="*/ 1172603 h 6858000"/>
            <a:gd name="connsiteX2010" fmla="*/ 6726842 w 12192000"/>
            <a:gd name="connsiteY2010" fmla="*/ 1172603 h 6858000"/>
            <a:gd name="connsiteX2011" fmla="*/ 6700354 w 12192000"/>
            <a:gd name="connsiteY2011" fmla="*/ 1199085 h 6858000"/>
            <a:gd name="connsiteX2012" fmla="*/ 6726842 w 12192000"/>
            <a:gd name="connsiteY2012" fmla="*/ 1225568 h 6858000"/>
            <a:gd name="connsiteX2013" fmla="*/ 6753329 w 12192000"/>
            <a:gd name="connsiteY2013" fmla="*/ 1199085 h 6858000"/>
            <a:gd name="connsiteX2014" fmla="*/ 6726842 w 12192000"/>
            <a:gd name="connsiteY2014" fmla="*/ 1172603 h 6858000"/>
            <a:gd name="connsiteX2015" fmla="*/ 6801889 w 12192000"/>
            <a:gd name="connsiteY2015" fmla="*/ 1172603 h 6858000"/>
            <a:gd name="connsiteX2016" fmla="*/ 6777609 w 12192000"/>
            <a:gd name="connsiteY2016" fmla="*/ 1199085 h 6858000"/>
            <a:gd name="connsiteX2017" fmla="*/ 6801889 w 12192000"/>
            <a:gd name="connsiteY2017" fmla="*/ 1225568 h 6858000"/>
            <a:gd name="connsiteX2018" fmla="*/ 6828377 w 12192000"/>
            <a:gd name="connsiteY2018" fmla="*/ 1199085 h 6858000"/>
            <a:gd name="connsiteX2019" fmla="*/ 6801889 w 12192000"/>
            <a:gd name="connsiteY2019" fmla="*/ 1172603 h 6858000"/>
            <a:gd name="connsiteX2020" fmla="*/ 6876937 w 12192000"/>
            <a:gd name="connsiteY2020" fmla="*/ 1172603 h 6858000"/>
            <a:gd name="connsiteX2021" fmla="*/ 6852657 w 12192000"/>
            <a:gd name="connsiteY2021" fmla="*/ 1199085 h 6858000"/>
            <a:gd name="connsiteX2022" fmla="*/ 6876937 w 12192000"/>
            <a:gd name="connsiteY2022" fmla="*/ 1225568 h 6858000"/>
            <a:gd name="connsiteX2023" fmla="*/ 6903424 w 12192000"/>
            <a:gd name="connsiteY2023" fmla="*/ 1199085 h 6858000"/>
            <a:gd name="connsiteX2024" fmla="*/ 6876937 w 12192000"/>
            <a:gd name="connsiteY2024" fmla="*/ 1172603 h 6858000"/>
            <a:gd name="connsiteX2025" fmla="*/ 6954192 w 12192000"/>
            <a:gd name="connsiteY2025" fmla="*/ 1172603 h 6858000"/>
            <a:gd name="connsiteX2026" fmla="*/ 6927705 w 12192000"/>
            <a:gd name="connsiteY2026" fmla="*/ 1199085 h 6858000"/>
            <a:gd name="connsiteX2027" fmla="*/ 6954192 w 12192000"/>
            <a:gd name="connsiteY2027" fmla="*/ 1225568 h 6858000"/>
            <a:gd name="connsiteX2028" fmla="*/ 6980680 w 12192000"/>
            <a:gd name="connsiteY2028" fmla="*/ 1199085 h 6858000"/>
            <a:gd name="connsiteX2029" fmla="*/ 6954192 w 12192000"/>
            <a:gd name="connsiteY2029" fmla="*/ 1172603 h 6858000"/>
            <a:gd name="connsiteX2030" fmla="*/ 7029241 w 12192000"/>
            <a:gd name="connsiteY2030" fmla="*/ 1172603 h 6858000"/>
            <a:gd name="connsiteX2031" fmla="*/ 7002753 w 12192000"/>
            <a:gd name="connsiteY2031" fmla="*/ 1199085 h 6858000"/>
            <a:gd name="connsiteX2032" fmla="*/ 7029241 w 12192000"/>
            <a:gd name="connsiteY2032" fmla="*/ 1225568 h 6858000"/>
            <a:gd name="connsiteX2033" fmla="*/ 7055728 w 12192000"/>
            <a:gd name="connsiteY2033" fmla="*/ 1199085 h 6858000"/>
            <a:gd name="connsiteX2034" fmla="*/ 7029241 w 12192000"/>
            <a:gd name="connsiteY2034" fmla="*/ 1172603 h 6858000"/>
            <a:gd name="connsiteX2035" fmla="*/ 7104288 w 12192000"/>
            <a:gd name="connsiteY2035" fmla="*/ 1172603 h 6858000"/>
            <a:gd name="connsiteX2036" fmla="*/ 7077800 w 12192000"/>
            <a:gd name="connsiteY2036" fmla="*/ 1199085 h 6858000"/>
            <a:gd name="connsiteX2037" fmla="*/ 7104288 w 12192000"/>
            <a:gd name="connsiteY2037" fmla="*/ 1225568 h 6858000"/>
            <a:gd name="connsiteX2038" fmla="*/ 7130775 w 12192000"/>
            <a:gd name="connsiteY2038" fmla="*/ 1199085 h 6858000"/>
            <a:gd name="connsiteX2039" fmla="*/ 7104288 w 12192000"/>
            <a:gd name="connsiteY2039" fmla="*/ 1172603 h 6858000"/>
            <a:gd name="connsiteX2040" fmla="*/ 7181543 w 12192000"/>
            <a:gd name="connsiteY2040" fmla="*/ 1172603 h 6858000"/>
            <a:gd name="connsiteX2041" fmla="*/ 7155055 w 12192000"/>
            <a:gd name="connsiteY2041" fmla="*/ 1199085 h 6858000"/>
            <a:gd name="connsiteX2042" fmla="*/ 7181543 w 12192000"/>
            <a:gd name="connsiteY2042" fmla="*/ 1225568 h 6858000"/>
            <a:gd name="connsiteX2043" fmla="*/ 7205823 w 12192000"/>
            <a:gd name="connsiteY2043" fmla="*/ 1199085 h 6858000"/>
            <a:gd name="connsiteX2044" fmla="*/ 7181543 w 12192000"/>
            <a:gd name="connsiteY2044" fmla="*/ 1172603 h 6858000"/>
            <a:gd name="connsiteX2045" fmla="*/ 7254383 w 12192000"/>
            <a:gd name="connsiteY2045" fmla="*/ 1172603 h 6858000"/>
            <a:gd name="connsiteX2046" fmla="*/ 7227896 w 12192000"/>
            <a:gd name="connsiteY2046" fmla="*/ 1199085 h 6858000"/>
            <a:gd name="connsiteX2047" fmla="*/ 7254383 w 12192000"/>
            <a:gd name="connsiteY2047" fmla="*/ 1225568 h 6858000"/>
            <a:gd name="connsiteX2048" fmla="*/ 7280871 w 12192000"/>
            <a:gd name="connsiteY2048" fmla="*/ 1199085 h 6858000"/>
            <a:gd name="connsiteX2049" fmla="*/ 7254383 w 12192000"/>
            <a:gd name="connsiteY2049" fmla="*/ 1172603 h 6858000"/>
            <a:gd name="connsiteX2050" fmla="*/ 7329431 w 12192000"/>
            <a:gd name="connsiteY2050" fmla="*/ 1172603 h 6858000"/>
            <a:gd name="connsiteX2051" fmla="*/ 7302944 w 12192000"/>
            <a:gd name="connsiteY2051" fmla="*/ 1199085 h 6858000"/>
            <a:gd name="connsiteX2052" fmla="*/ 7329431 w 12192000"/>
            <a:gd name="connsiteY2052" fmla="*/ 1225568 h 6858000"/>
            <a:gd name="connsiteX2053" fmla="*/ 7355919 w 12192000"/>
            <a:gd name="connsiteY2053" fmla="*/ 1199085 h 6858000"/>
            <a:gd name="connsiteX2054" fmla="*/ 7329431 w 12192000"/>
            <a:gd name="connsiteY2054" fmla="*/ 1172603 h 6858000"/>
            <a:gd name="connsiteX2055" fmla="*/ 7406686 w 12192000"/>
            <a:gd name="connsiteY2055" fmla="*/ 1172603 h 6858000"/>
            <a:gd name="connsiteX2056" fmla="*/ 7382406 w 12192000"/>
            <a:gd name="connsiteY2056" fmla="*/ 1199085 h 6858000"/>
            <a:gd name="connsiteX2057" fmla="*/ 7406686 w 12192000"/>
            <a:gd name="connsiteY2057" fmla="*/ 1225568 h 6858000"/>
            <a:gd name="connsiteX2058" fmla="*/ 7433173 w 12192000"/>
            <a:gd name="connsiteY2058" fmla="*/ 1199085 h 6858000"/>
            <a:gd name="connsiteX2059" fmla="*/ 7406686 w 12192000"/>
            <a:gd name="connsiteY2059" fmla="*/ 1172603 h 6858000"/>
            <a:gd name="connsiteX2060" fmla="*/ 7481734 w 12192000"/>
            <a:gd name="connsiteY2060" fmla="*/ 1172603 h 6858000"/>
            <a:gd name="connsiteX2061" fmla="*/ 7455246 w 12192000"/>
            <a:gd name="connsiteY2061" fmla="*/ 1199085 h 6858000"/>
            <a:gd name="connsiteX2062" fmla="*/ 7481734 w 12192000"/>
            <a:gd name="connsiteY2062" fmla="*/ 1225568 h 6858000"/>
            <a:gd name="connsiteX2063" fmla="*/ 7508221 w 12192000"/>
            <a:gd name="connsiteY2063" fmla="*/ 1199085 h 6858000"/>
            <a:gd name="connsiteX2064" fmla="*/ 7481734 w 12192000"/>
            <a:gd name="connsiteY2064" fmla="*/ 1172603 h 6858000"/>
            <a:gd name="connsiteX2065" fmla="*/ 7556782 w 12192000"/>
            <a:gd name="connsiteY2065" fmla="*/ 1172603 h 6858000"/>
            <a:gd name="connsiteX2066" fmla="*/ 7530294 w 12192000"/>
            <a:gd name="connsiteY2066" fmla="*/ 1199085 h 6858000"/>
            <a:gd name="connsiteX2067" fmla="*/ 7556782 w 12192000"/>
            <a:gd name="connsiteY2067" fmla="*/ 1225568 h 6858000"/>
            <a:gd name="connsiteX2068" fmla="*/ 7583269 w 12192000"/>
            <a:gd name="connsiteY2068" fmla="*/ 1199085 h 6858000"/>
            <a:gd name="connsiteX2069" fmla="*/ 7556782 w 12192000"/>
            <a:gd name="connsiteY2069" fmla="*/ 1172603 h 6858000"/>
            <a:gd name="connsiteX2070" fmla="*/ 7631830 w 12192000"/>
            <a:gd name="connsiteY2070" fmla="*/ 1172603 h 6858000"/>
            <a:gd name="connsiteX2071" fmla="*/ 7605342 w 12192000"/>
            <a:gd name="connsiteY2071" fmla="*/ 1199085 h 6858000"/>
            <a:gd name="connsiteX2072" fmla="*/ 7631830 w 12192000"/>
            <a:gd name="connsiteY2072" fmla="*/ 1225568 h 6858000"/>
            <a:gd name="connsiteX2073" fmla="*/ 7658317 w 12192000"/>
            <a:gd name="connsiteY2073" fmla="*/ 1199085 h 6858000"/>
            <a:gd name="connsiteX2074" fmla="*/ 7631830 w 12192000"/>
            <a:gd name="connsiteY2074" fmla="*/ 1172603 h 6858000"/>
            <a:gd name="connsiteX2075" fmla="*/ 7709085 w 12192000"/>
            <a:gd name="connsiteY2075" fmla="*/ 1172603 h 6858000"/>
            <a:gd name="connsiteX2076" fmla="*/ 7682597 w 12192000"/>
            <a:gd name="connsiteY2076" fmla="*/ 1199085 h 6858000"/>
            <a:gd name="connsiteX2077" fmla="*/ 7709085 w 12192000"/>
            <a:gd name="connsiteY2077" fmla="*/ 1225568 h 6858000"/>
            <a:gd name="connsiteX2078" fmla="*/ 7733365 w 12192000"/>
            <a:gd name="connsiteY2078" fmla="*/ 1199085 h 6858000"/>
            <a:gd name="connsiteX2079" fmla="*/ 7709085 w 12192000"/>
            <a:gd name="connsiteY2079" fmla="*/ 1172603 h 6858000"/>
            <a:gd name="connsiteX2080" fmla="*/ 7784132 w 12192000"/>
            <a:gd name="connsiteY2080" fmla="*/ 1172603 h 6858000"/>
            <a:gd name="connsiteX2081" fmla="*/ 7757645 w 12192000"/>
            <a:gd name="connsiteY2081" fmla="*/ 1199085 h 6858000"/>
            <a:gd name="connsiteX2082" fmla="*/ 7784132 w 12192000"/>
            <a:gd name="connsiteY2082" fmla="*/ 1225568 h 6858000"/>
            <a:gd name="connsiteX2083" fmla="*/ 7810620 w 12192000"/>
            <a:gd name="connsiteY2083" fmla="*/ 1199085 h 6858000"/>
            <a:gd name="connsiteX2084" fmla="*/ 7784132 w 12192000"/>
            <a:gd name="connsiteY2084" fmla="*/ 1172603 h 6858000"/>
            <a:gd name="connsiteX2085" fmla="*/ 7861387 w 12192000"/>
            <a:gd name="connsiteY2085" fmla="*/ 1172603 h 6858000"/>
            <a:gd name="connsiteX2086" fmla="*/ 7834900 w 12192000"/>
            <a:gd name="connsiteY2086" fmla="*/ 1199085 h 6858000"/>
            <a:gd name="connsiteX2087" fmla="*/ 7861387 w 12192000"/>
            <a:gd name="connsiteY2087" fmla="*/ 1225568 h 6858000"/>
            <a:gd name="connsiteX2088" fmla="*/ 7885667 w 12192000"/>
            <a:gd name="connsiteY2088" fmla="*/ 1199085 h 6858000"/>
            <a:gd name="connsiteX2089" fmla="*/ 7861387 w 12192000"/>
            <a:gd name="connsiteY2089" fmla="*/ 1172603 h 6858000"/>
            <a:gd name="connsiteX2090" fmla="*/ 7934228 w 12192000"/>
            <a:gd name="connsiteY2090" fmla="*/ 1172603 h 6858000"/>
            <a:gd name="connsiteX2091" fmla="*/ 7907740 w 12192000"/>
            <a:gd name="connsiteY2091" fmla="*/ 1199085 h 6858000"/>
            <a:gd name="connsiteX2092" fmla="*/ 7934228 w 12192000"/>
            <a:gd name="connsiteY2092" fmla="*/ 1225568 h 6858000"/>
            <a:gd name="connsiteX2093" fmla="*/ 7960715 w 12192000"/>
            <a:gd name="connsiteY2093" fmla="*/ 1199085 h 6858000"/>
            <a:gd name="connsiteX2094" fmla="*/ 7934228 w 12192000"/>
            <a:gd name="connsiteY2094" fmla="*/ 1172603 h 6858000"/>
            <a:gd name="connsiteX2095" fmla="*/ 8009275 w 12192000"/>
            <a:gd name="connsiteY2095" fmla="*/ 1172603 h 6858000"/>
            <a:gd name="connsiteX2096" fmla="*/ 7984995 w 12192000"/>
            <a:gd name="connsiteY2096" fmla="*/ 1199085 h 6858000"/>
            <a:gd name="connsiteX2097" fmla="*/ 8009275 w 12192000"/>
            <a:gd name="connsiteY2097" fmla="*/ 1225568 h 6858000"/>
            <a:gd name="connsiteX2098" fmla="*/ 8035762 w 12192000"/>
            <a:gd name="connsiteY2098" fmla="*/ 1199085 h 6858000"/>
            <a:gd name="connsiteX2099" fmla="*/ 8009275 w 12192000"/>
            <a:gd name="connsiteY2099" fmla="*/ 1172603 h 6858000"/>
            <a:gd name="connsiteX2100" fmla="*/ 8084323 w 12192000"/>
            <a:gd name="connsiteY2100" fmla="*/ 1172603 h 6858000"/>
            <a:gd name="connsiteX2101" fmla="*/ 8060043 w 12192000"/>
            <a:gd name="connsiteY2101" fmla="*/ 1199085 h 6858000"/>
            <a:gd name="connsiteX2102" fmla="*/ 8084323 w 12192000"/>
            <a:gd name="connsiteY2102" fmla="*/ 1225568 h 6858000"/>
            <a:gd name="connsiteX2103" fmla="*/ 8110811 w 12192000"/>
            <a:gd name="connsiteY2103" fmla="*/ 1199085 h 6858000"/>
            <a:gd name="connsiteX2104" fmla="*/ 8084323 w 12192000"/>
            <a:gd name="connsiteY2104" fmla="*/ 1172603 h 6858000"/>
            <a:gd name="connsiteX2105" fmla="*/ 8159370 w 12192000"/>
            <a:gd name="connsiteY2105" fmla="*/ 1172603 h 6858000"/>
            <a:gd name="connsiteX2106" fmla="*/ 8135090 w 12192000"/>
            <a:gd name="connsiteY2106" fmla="*/ 1199085 h 6858000"/>
            <a:gd name="connsiteX2107" fmla="*/ 8159370 w 12192000"/>
            <a:gd name="connsiteY2107" fmla="*/ 1225568 h 6858000"/>
            <a:gd name="connsiteX2108" fmla="*/ 8185858 w 12192000"/>
            <a:gd name="connsiteY2108" fmla="*/ 1199085 h 6858000"/>
            <a:gd name="connsiteX2109" fmla="*/ 8159370 w 12192000"/>
            <a:gd name="connsiteY2109" fmla="*/ 1172603 h 6858000"/>
            <a:gd name="connsiteX2110" fmla="*/ 8236626 w 12192000"/>
            <a:gd name="connsiteY2110" fmla="*/ 1172603 h 6858000"/>
            <a:gd name="connsiteX2111" fmla="*/ 8210139 w 12192000"/>
            <a:gd name="connsiteY2111" fmla="*/ 1199085 h 6858000"/>
            <a:gd name="connsiteX2112" fmla="*/ 8236626 w 12192000"/>
            <a:gd name="connsiteY2112" fmla="*/ 1225568 h 6858000"/>
            <a:gd name="connsiteX2113" fmla="*/ 8263114 w 12192000"/>
            <a:gd name="connsiteY2113" fmla="*/ 1199085 h 6858000"/>
            <a:gd name="connsiteX2114" fmla="*/ 8236626 w 12192000"/>
            <a:gd name="connsiteY2114" fmla="*/ 1172603 h 6858000"/>
            <a:gd name="connsiteX2115" fmla="*/ 8311673 w 12192000"/>
            <a:gd name="connsiteY2115" fmla="*/ 1172603 h 6858000"/>
            <a:gd name="connsiteX2116" fmla="*/ 8285186 w 12192000"/>
            <a:gd name="connsiteY2116" fmla="*/ 1199085 h 6858000"/>
            <a:gd name="connsiteX2117" fmla="*/ 8311673 w 12192000"/>
            <a:gd name="connsiteY2117" fmla="*/ 1225568 h 6858000"/>
            <a:gd name="connsiteX2118" fmla="*/ 8338161 w 12192000"/>
            <a:gd name="connsiteY2118" fmla="*/ 1199085 h 6858000"/>
            <a:gd name="connsiteX2119" fmla="*/ 8311673 w 12192000"/>
            <a:gd name="connsiteY2119" fmla="*/ 1172603 h 6858000"/>
            <a:gd name="connsiteX2120" fmla="*/ 8386722 w 12192000"/>
            <a:gd name="connsiteY2120" fmla="*/ 1172603 h 6858000"/>
            <a:gd name="connsiteX2121" fmla="*/ 8360234 w 12192000"/>
            <a:gd name="connsiteY2121" fmla="*/ 1199085 h 6858000"/>
            <a:gd name="connsiteX2122" fmla="*/ 8386722 w 12192000"/>
            <a:gd name="connsiteY2122" fmla="*/ 1225568 h 6858000"/>
            <a:gd name="connsiteX2123" fmla="*/ 8413209 w 12192000"/>
            <a:gd name="connsiteY2123" fmla="*/ 1199085 h 6858000"/>
            <a:gd name="connsiteX2124" fmla="*/ 8386722 w 12192000"/>
            <a:gd name="connsiteY2124" fmla="*/ 1172603 h 6858000"/>
            <a:gd name="connsiteX2125" fmla="*/ 8463977 w 12192000"/>
            <a:gd name="connsiteY2125" fmla="*/ 1172603 h 6858000"/>
            <a:gd name="connsiteX2126" fmla="*/ 8437489 w 12192000"/>
            <a:gd name="connsiteY2126" fmla="*/ 1199085 h 6858000"/>
            <a:gd name="connsiteX2127" fmla="*/ 8463977 w 12192000"/>
            <a:gd name="connsiteY2127" fmla="*/ 1225568 h 6858000"/>
            <a:gd name="connsiteX2128" fmla="*/ 8488256 w 12192000"/>
            <a:gd name="connsiteY2128" fmla="*/ 1199085 h 6858000"/>
            <a:gd name="connsiteX2129" fmla="*/ 8463977 w 12192000"/>
            <a:gd name="connsiteY2129" fmla="*/ 1172603 h 6858000"/>
            <a:gd name="connsiteX2130" fmla="*/ 8536817 w 12192000"/>
            <a:gd name="connsiteY2130" fmla="*/ 1172603 h 6858000"/>
            <a:gd name="connsiteX2131" fmla="*/ 8510329 w 12192000"/>
            <a:gd name="connsiteY2131" fmla="*/ 1199085 h 6858000"/>
            <a:gd name="connsiteX2132" fmla="*/ 8536817 w 12192000"/>
            <a:gd name="connsiteY2132" fmla="*/ 1225568 h 6858000"/>
            <a:gd name="connsiteX2133" fmla="*/ 8563304 w 12192000"/>
            <a:gd name="connsiteY2133" fmla="*/ 1199085 h 6858000"/>
            <a:gd name="connsiteX2134" fmla="*/ 8536817 w 12192000"/>
            <a:gd name="connsiteY2134" fmla="*/ 1172603 h 6858000"/>
            <a:gd name="connsiteX2135" fmla="*/ 8611864 w 12192000"/>
            <a:gd name="connsiteY2135" fmla="*/ 1172603 h 6858000"/>
            <a:gd name="connsiteX2136" fmla="*/ 8585377 w 12192000"/>
            <a:gd name="connsiteY2136" fmla="*/ 1199085 h 6858000"/>
            <a:gd name="connsiteX2137" fmla="*/ 8611864 w 12192000"/>
            <a:gd name="connsiteY2137" fmla="*/ 1225568 h 6858000"/>
            <a:gd name="connsiteX2138" fmla="*/ 8638352 w 12192000"/>
            <a:gd name="connsiteY2138" fmla="*/ 1199085 h 6858000"/>
            <a:gd name="connsiteX2139" fmla="*/ 8611864 w 12192000"/>
            <a:gd name="connsiteY2139" fmla="*/ 1172603 h 6858000"/>
            <a:gd name="connsiteX2140" fmla="*/ 8689119 w 12192000"/>
            <a:gd name="connsiteY2140" fmla="*/ 1172603 h 6858000"/>
            <a:gd name="connsiteX2141" fmla="*/ 8664839 w 12192000"/>
            <a:gd name="connsiteY2141" fmla="*/ 1199085 h 6858000"/>
            <a:gd name="connsiteX2142" fmla="*/ 8689119 w 12192000"/>
            <a:gd name="connsiteY2142" fmla="*/ 1225568 h 6858000"/>
            <a:gd name="connsiteX2143" fmla="*/ 8715607 w 12192000"/>
            <a:gd name="connsiteY2143" fmla="*/ 1199085 h 6858000"/>
            <a:gd name="connsiteX2144" fmla="*/ 8689119 w 12192000"/>
            <a:gd name="connsiteY2144" fmla="*/ 1172603 h 6858000"/>
            <a:gd name="connsiteX2145" fmla="*/ 8764167 w 12192000"/>
            <a:gd name="connsiteY2145" fmla="*/ 1172603 h 6858000"/>
            <a:gd name="connsiteX2146" fmla="*/ 8737680 w 12192000"/>
            <a:gd name="connsiteY2146" fmla="*/ 1199085 h 6858000"/>
            <a:gd name="connsiteX2147" fmla="*/ 8764167 w 12192000"/>
            <a:gd name="connsiteY2147" fmla="*/ 1225568 h 6858000"/>
            <a:gd name="connsiteX2148" fmla="*/ 8790655 w 12192000"/>
            <a:gd name="connsiteY2148" fmla="*/ 1199085 h 6858000"/>
            <a:gd name="connsiteX2149" fmla="*/ 8764167 w 12192000"/>
            <a:gd name="connsiteY2149" fmla="*/ 1172603 h 6858000"/>
            <a:gd name="connsiteX2150" fmla="*/ 8839216 w 12192000"/>
            <a:gd name="connsiteY2150" fmla="*/ 1172603 h 6858000"/>
            <a:gd name="connsiteX2151" fmla="*/ 8812728 w 12192000"/>
            <a:gd name="connsiteY2151" fmla="*/ 1199085 h 6858000"/>
            <a:gd name="connsiteX2152" fmla="*/ 8839216 w 12192000"/>
            <a:gd name="connsiteY2152" fmla="*/ 1225568 h 6858000"/>
            <a:gd name="connsiteX2153" fmla="*/ 8865703 w 12192000"/>
            <a:gd name="connsiteY2153" fmla="*/ 1199085 h 6858000"/>
            <a:gd name="connsiteX2154" fmla="*/ 8839216 w 12192000"/>
            <a:gd name="connsiteY2154" fmla="*/ 1172603 h 6858000"/>
            <a:gd name="connsiteX2155" fmla="*/ 8914263 w 12192000"/>
            <a:gd name="connsiteY2155" fmla="*/ 1172603 h 6858000"/>
            <a:gd name="connsiteX2156" fmla="*/ 8887775 w 12192000"/>
            <a:gd name="connsiteY2156" fmla="*/ 1199085 h 6858000"/>
            <a:gd name="connsiteX2157" fmla="*/ 8914263 w 12192000"/>
            <a:gd name="connsiteY2157" fmla="*/ 1225568 h 6858000"/>
            <a:gd name="connsiteX2158" fmla="*/ 8940750 w 12192000"/>
            <a:gd name="connsiteY2158" fmla="*/ 1199085 h 6858000"/>
            <a:gd name="connsiteX2159" fmla="*/ 8914263 w 12192000"/>
            <a:gd name="connsiteY2159" fmla="*/ 1172603 h 6858000"/>
            <a:gd name="connsiteX2160" fmla="*/ 8989311 w 12192000"/>
            <a:gd name="connsiteY2160" fmla="*/ 1172603 h 6858000"/>
            <a:gd name="connsiteX2161" fmla="*/ 8962823 w 12192000"/>
            <a:gd name="connsiteY2161" fmla="*/ 1199085 h 6858000"/>
            <a:gd name="connsiteX2162" fmla="*/ 8989311 w 12192000"/>
            <a:gd name="connsiteY2162" fmla="*/ 1225568 h 6858000"/>
            <a:gd name="connsiteX2163" fmla="*/ 9015798 w 12192000"/>
            <a:gd name="connsiteY2163" fmla="*/ 1199085 h 6858000"/>
            <a:gd name="connsiteX2164" fmla="*/ 8989311 w 12192000"/>
            <a:gd name="connsiteY2164" fmla="*/ 1172603 h 6858000"/>
            <a:gd name="connsiteX2165" fmla="*/ 9066566 w 12192000"/>
            <a:gd name="connsiteY2165" fmla="*/ 1172603 h 6858000"/>
            <a:gd name="connsiteX2166" fmla="*/ 9040078 w 12192000"/>
            <a:gd name="connsiteY2166" fmla="*/ 1199085 h 6858000"/>
            <a:gd name="connsiteX2167" fmla="*/ 9066566 w 12192000"/>
            <a:gd name="connsiteY2167" fmla="*/ 1225568 h 6858000"/>
            <a:gd name="connsiteX2168" fmla="*/ 9090846 w 12192000"/>
            <a:gd name="connsiteY2168" fmla="*/ 1199085 h 6858000"/>
            <a:gd name="connsiteX2169" fmla="*/ 9066566 w 12192000"/>
            <a:gd name="connsiteY2169" fmla="*/ 1172603 h 6858000"/>
            <a:gd name="connsiteX2170" fmla="*/ 9141613 w 12192000"/>
            <a:gd name="connsiteY2170" fmla="*/ 1172603 h 6858000"/>
            <a:gd name="connsiteX2171" fmla="*/ 9115126 w 12192000"/>
            <a:gd name="connsiteY2171" fmla="*/ 1199085 h 6858000"/>
            <a:gd name="connsiteX2172" fmla="*/ 9141613 w 12192000"/>
            <a:gd name="connsiteY2172" fmla="*/ 1225568 h 6858000"/>
            <a:gd name="connsiteX2173" fmla="*/ 9168101 w 12192000"/>
            <a:gd name="connsiteY2173" fmla="*/ 1199085 h 6858000"/>
            <a:gd name="connsiteX2174" fmla="*/ 9141613 w 12192000"/>
            <a:gd name="connsiteY2174" fmla="*/ 1172603 h 6858000"/>
            <a:gd name="connsiteX2175" fmla="*/ 9218868 w 12192000"/>
            <a:gd name="connsiteY2175" fmla="*/ 1172603 h 6858000"/>
            <a:gd name="connsiteX2176" fmla="*/ 9192381 w 12192000"/>
            <a:gd name="connsiteY2176" fmla="*/ 1199085 h 6858000"/>
            <a:gd name="connsiteX2177" fmla="*/ 9218868 w 12192000"/>
            <a:gd name="connsiteY2177" fmla="*/ 1225568 h 6858000"/>
            <a:gd name="connsiteX2178" fmla="*/ 9243148 w 12192000"/>
            <a:gd name="connsiteY2178" fmla="*/ 1199085 h 6858000"/>
            <a:gd name="connsiteX2179" fmla="*/ 9218868 w 12192000"/>
            <a:gd name="connsiteY2179" fmla="*/ 1172603 h 6858000"/>
            <a:gd name="connsiteX2180" fmla="*/ 9291709 w 12192000"/>
            <a:gd name="connsiteY2180" fmla="*/ 1172603 h 6858000"/>
            <a:gd name="connsiteX2181" fmla="*/ 9267429 w 12192000"/>
            <a:gd name="connsiteY2181" fmla="*/ 1199085 h 6858000"/>
            <a:gd name="connsiteX2182" fmla="*/ 9291709 w 12192000"/>
            <a:gd name="connsiteY2182" fmla="*/ 1225568 h 6858000"/>
            <a:gd name="connsiteX2183" fmla="*/ 9318196 w 12192000"/>
            <a:gd name="connsiteY2183" fmla="*/ 1199085 h 6858000"/>
            <a:gd name="connsiteX2184" fmla="*/ 9291709 w 12192000"/>
            <a:gd name="connsiteY2184" fmla="*/ 1172603 h 6858000"/>
            <a:gd name="connsiteX2185" fmla="*/ 9366757 w 12192000"/>
            <a:gd name="connsiteY2185" fmla="*/ 1172603 h 6858000"/>
            <a:gd name="connsiteX2186" fmla="*/ 9340269 w 12192000"/>
            <a:gd name="connsiteY2186" fmla="*/ 1199085 h 6858000"/>
            <a:gd name="connsiteX2187" fmla="*/ 9366757 w 12192000"/>
            <a:gd name="connsiteY2187" fmla="*/ 1225568 h 6858000"/>
            <a:gd name="connsiteX2188" fmla="*/ 9393244 w 12192000"/>
            <a:gd name="connsiteY2188" fmla="*/ 1199085 h 6858000"/>
            <a:gd name="connsiteX2189" fmla="*/ 9366757 w 12192000"/>
            <a:gd name="connsiteY2189" fmla="*/ 1172603 h 6858000"/>
            <a:gd name="connsiteX2190" fmla="*/ 9441804 w 12192000"/>
            <a:gd name="connsiteY2190" fmla="*/ 1172603 h 6858000"/>
            <a:gd name="connsiteX2191" fmla="*/ 9417524 w 12192000"/>
            <a:gd name="connsiteY2191" fmla="*/ 1199085 h 6858000"/>
            <a:gd name="connsiteX2192" fmla="*/ 9441804 w 12192000"/>
            <a:gd name="connsiteY2192" fmla="*/ 1225568 h 6858000"/>
            <a:gd name="connsiteX2193" fmla="*/ 9468292 w 12192000"/>
            <a:gd name="connsiteY2193" fmla="*/ 1199085 h 6858000"/>
            <a:gd name="connsiteX2194" fmla="*/ 9441804 w 12192000"/>
            <a:gd name="connsiteY2194" fmla="*/ 1172603 h 6858000"/>
            <a:gd name="connsiteX2195" fmla="*/ 9519060 w 12192000"/>
            <a:gd name="connsiteY2195" fmla="*/ 1172603 h 6858000"/>
            <a:gd name="connsiteX2196" fmla="*/ 9492572 w 12192000"/>
            <a:gd name="connsiteY2196" fmla="*/ 1199085 h 6858000"/>
            <a:gd name="connsiteX2197" fmla="*/ 9519060 w 12192000"/>
            <a:gd name="connsiteY2197" fmla="*/ 1225568 h 6858000"/>
            <a:gd name="connsiteX2198" fmla="*/ 9545547 w 12192000"/>
            <a:gd name="connsiteY2198" fmla="*/ 1199085 h 6858000"/>
            <a:gd name="connsiteX2199" fmla="*/ 9519060 w 12192000"/>
            <a:gd name="connsiteY2199" fmla="*/ 1172603 h 6858000"/>
            <a:gd name="connsiteX2200" fmla="*/ 9594107 w 12192000"/>
            <a:gd name="connsiteY2200" fmla="*/ 1172603 h 6858000"/>
            <a:gd name="connsiteX2201" fmla="*/ 9567620 w 12192000"/>
            <a:gd name="connsiteY2201" fmla="*/ 1199085 h 6858000"/>
            <a:gd name="connsiteX2202" fmla="*/ 9594107 w 12192000"/>
            <a:gd name="connsiteY2202" fmla="*/ 1225568 h 6858000"/>
            <a:gd name="connsiteX2203" fmla="*/ 9620595 w 12192000"/>
            <a:gd name="connsiteY2203" fmla="*/ 1199085 h 6858000"/>
            <a:gd name="connsiteX2204" fmla="*/ 9594107 w 12192000"/>
            <a:gd name="connsiteY2204" fmla="*/ 1172603 h 6858000"/>
            <a:gd name="connsiteX2205" fmla="*/ 9669154 w 12192000"/>
            <a:gd name="connsiteY2205" fmla="*/ 1172603 h 6858000"/>
            <a:gd name="connsiteX2206" fmla="*/ 9642667 w 12192000"/>
            <a:gd name="connsiteY2206" fmla="*/ 1199085 h 6858000"/>
            <a:gd name="connsiteX2207" fmla="*/ 9669154 w 12192000"/>
            <a:gd name="connsiteY2207" fmla="*/ 1225568 h 6858000"/>
            <a:gd name="connsiteX2208" fmla="*/ 9695642 w 12192000"/>
            <a:gd name="connsiteY2208" fmla="*/ 1199085 h 6858000"/>
            <a:gd name="connsiteX2209" fmla="*/ 9669154 w 12192000"/>
            <a:gd name="connsiteY2209" fmla="*/ 1172603 h 6858000"/>
            <a:gd name="connsiteX2210" fmla="*/ 9744203 w 12192000"/>
            <a:gd name="connsiteY2210" fmla="*/ 1172603 h 6858000"/>
            <a:gd name="connsiteX2211" fmla="*/ 9717715 w 12192000"/>
            <a:gd name="connsiteY2211" fmla="*/ 1199085 h 6858000"/>
            <a:gd name="connsiteX2212" fmla="*/ 9744203 w 12192000"/>
            <a:gd name="connsiteY2212" fmla="*/ 1225568 h 6858000"/>
            <a:gd name="connsiteX2213" fmla="*/ 9770690 w 12192000"/>
            <a:gd name="connsiteY2213" fmla="*/ 1199085 h 6858000"/>
            <a:gd name="connsiteX2214" fmla="*/ 9744203 w 12192000"/>
            <a:gd name="connsiteY2214" fmla="*/ 1172603 h 6858000"/>
            <a:gd name="connsiteX2215" fmla="*/ 9819250 w 12192000"/>
            <a:gd name="connsiteY2215" fmla="*/ 1172603 h 6858000"/>
            <a:gd name="connsiteX2216" fmla="*/ 9794970 w 12192000"/>
            <a:gd name="connsiteY2216" fmla="*/ 1199085 h 6858000"/>
            <a:gd name="connsiteX2217" fmla="*/ 9819250 w 12192000"/>
            <a:gd name="connsiteY2217" fmla="*/ 1225568 h 6858000"/>
            <a:gd name="connsiteX2218" fmla="*/ 9845737 w 12192000"/>
            <a:gd name="connsiteY2218" fmla="*/ 1199085 h 6858000"/>
            <a:gd name="connsiteX2219" fmla="*/ 9819250 w 12192000"/>
            <a:gd name="connsiteY2219" fmla="*/ 1172603 h 6858000"/>
            <a:gd name="connsiteX2220" fmla="*/ 9894298 w 12192000"/>
            <a:gd name="connsiteY2220" fmla="*/ 1172603 h 6858000"/>
            <a:gd name="connsiteX2221" fmla="*/ 9867810 w 12192000"/>
            <a:gd name="connsiteY2221" fmla="*/ 1199085 h 6858000"/>
            <a:gd name="connsiteX2222" fmla="*/ 9894298 w 12192000"/>
            <a:gd name="connsiteY2222" fmla="*/ 1225568 h 6858000"/>
            <a:gd name="connsiteX2223" fmla="*/ 9920785 w 12192000"/>
            <a:gd name="connsiteY2223" fmla="*/ 1199085 h 6858000"/>
            <a:gd name="connsiteX2224" fmla="*/ 9894298 w 12192000"/>
            <a:gd name="connsiteY2224" fmla="*/ 1172603 h 6858000"/>
            <a:gd name="connsiteX2225" fmla="*/ 9973761 w 12192000"/>
            <a:gd name="connsiteY2225" fmla="*/ 1172603 h 6858000"/>
            <a:gd name="connsiteX2226" fmla="*/ 9947273 w 12192000"/>
            <a:gd name="connsiteY2226" fmla="*/ 1199085 h 6858000"/>
            <a:gd name="connsiteX2227" fmla="*/ 9973761 w 12192000"/>
            <a:gd name="connsiteY2227" fmla="*/ 1225568 h 6858000"/>
            <a:gd name="connsiteX2228" fmla="*/ 9998041 w 12192000"/>
            <a:gd name="connsiteY2228" fmla="*/ 1199085 h 6858000"/>
            <a:gd name="connsiteX2229" fmla="*/ 9973761 w 12192000"/>
            <a:gd name="connsiteY2229" fmla="*/ 1172603 h 6858000"/>
            <a:gd name="connsiteX2230" fmla="*/ 10046600 w 12192000"/>
            <a:gd name="connsiteY2230" fmla="*/ 1172603 h 6858000"/>
            <a:gd name="connsiteX2231" fmla="*/ 10022320 w 12192000"/>
            <a:gd name="connsiteY2231" fmla="*/ 1199085 h 6858000"/>
            <a:gd name="connsiteX2232" fmla="*/ 10046600 w 12192000"/>
            <a:gd name="connsiteY2232" fmla="*/ 1225568 h 6858000"/>
            <a:gd name="connsiteX2233" fmla="*/ 10073088 w 12192000"/>
            <a:gd name="connsiteY2233" fmla="*/ 1199085 h 6858000"/>
            <a:gd name="connsiteX2234" fmla="*/ 10046600 w 12192000"/>
            <a:gd name="connsiteY2234" fmla="*/ 1172603 h 6858000"/>
            <a:gd name="connsiteX2235" fmla="*/ 10121648 w 12192000"/>
            <a:gd name="connsiteY2235" fmla="*/ 1172603 h 6858000"/>
            <a:gd name="connsiteX2236" fmla="*/ 10095161 w 12192000"/>
            <a:gd name="connsiteY2236" fmla="*/ 1199085 h 6858000"/>
            <a:gd name="connsiteX2237" fmla="*/ 10121648 w 12192000"/>
            <a:gd name="connsiteY2237" fmla="*/ 1225568 h 6858000"/>
            <a:gd name="connsiteX2238" fmla="*/ 10148136 w 12192000"/>
            <a:gd name="connsiteY2238" fmla="*/ 1199085 h 6858000"/>
            <a:gd name="connsiteX2239" fmla="*/ 10121648 w 12192000"/>
            <a:gd name="connsiteY2239" fmla="*/ 1172603 h 6858000"/>
            <a:gd name="connsiteX2240" fmla="*/ 10196697 w 12192000"/>
            <a:gd name="connsiteY2240" fmla="*/ 1172603 h 6858000"/>
            <a:gd name="connsiteX2241" fmla="*/ 10170209 w 12192000"/>
            <a:gd name="connsiteY2241" fmla="*/ 1199085 h 6858000"/>
            <a:gd name="connsiteX2242" fmla="*/ 10196697 w 12192000"/>
            <a:gd name="connsiteY2242" fmla="*/ 1225568 h 6858000"/>
            <a:gd name="connsiteX2243" fmla="*/ 10223184 w 12192000"/>
            <a:gd name="connsiteY2243" fmla="*/ 1199085 h 6858000"/>
            <a:gd name="connsiteX2244" fmla="*/ 10196697 w 12192000"/>
            <a:gd name="connsiteY2244" fmla="*/ 1172603 h 6858000"/>
            <a:gd name="connsiteX2245" fmla="*/ 10271744 w 12192000"/>
            <a:gd name="connsiteY2245" fmla="*/ 1172603 h 6858000"/>
            <a:gd name="connsiteX2246" fmla="*/ 10245256 w 12192000"/>
            <a:gd name="connsiteY2246" fmla="*/ 1199085 h 6858000"/>
            <a:gd name="connsiteX2247" fmla="*/ 10271744 w 12192000"/>
            <a:gd name="connsiteY2247" fmla="*/ 1225568 h 6858000"/>
            <a:gd name="connsiteX2248" fmla="*/ 10298231 w 12192000"/>
            <a:gd name="connsiteY2248" fmla="*/ 1199085 h 6858000"/>
            <a:gd name="connsiteX2249" fmla="*/ 10271744 w 12192000"/>
            <a:gd name="connsiteY2249" fmla="*/ 1172603 h 6858000"/>
            <a:gd name="connsiteX2250" fmla="*/ 10348999 w 12192000"/>
            <a:gd name="connsiteY2250" fmla="*/ 1172603 h 6858000"/>
            <a:gd name="connsiteX2251" fmla="*/ 10322511 w 12192000"/>
            <a:gd name="connsiteY2251" fmla="*/ 1199085 h 6858000"/>
            <a:gd name="connsiteX2252" fmla="*/ 10348999 w 12192000"/>
            <a:gd name="connsiteY2252" fmla="*/ 1225568 h 6858000"/>
            <a:gd name="connsiteX2253" fmla="*/ 10373279 w 12192000"/>
            <a:gd name="connsiteY2253" fmla="*/ 1199085 h 6858000"/>
            <a:gd name="connsiteX2254" fmla="*/ 10348999 w 12192000"/>
            <a:gd name="connsiteY2254" fmla="*/ 1172603 h 6858000"/>
            <a:gd name="connsiteX2255" fmla="*/ 10426254 w 12192000"/>
            <a:gd name="connsiteY2255" fmla="*/ 1172603 h 6858000"/>
            <a:gd name="connsiteX2256" fmla="*/ 10399766 w 12192000"/>
            <a:gd name="connsiteY2256" fmla="*/ 1199085 h 6858000"/>
            <a:gd name="connsiteX2257" fmla="*/ 10426254 w 12192000"/>
            <a:gd name="connsiteY2257" fmla="*/ 1225568 h 6858000"/>
            <a:gd name="connsiteX2258" fmla="*/ 10450534 w 12192000"/>
            <a:gd name="connsiteY2258" fmla="*/ 1199085 h 6858000"/>
            <a:gd name="connsiteX2259" fmla="*/ 10426254 w 12192000"/>
            <a:gd name="connsiteY2259" fmla="*/ 1172603 h 6858000"/>
            <a:gd name="connsiteX2260" fmla="*/ 10499094 w 12192000"/>
            <a:gd name="connsiteY2260" fmla="*/ 1172603 h 6858000"/>
            <a:gd name="connsiteX2261" fmla="*/ 10472607 w 12192000"/>
            <a:gd name="connsiteY2261" fmla="*/ 1199085 h 6858000"/>
            <a:gd name="connsiteX2262" fmla="*/ 10499094 w 12192000"/>
            <a:gd name="connsiteY2262" fmla="*/ 1225568 h 6858000"/>
            <a:gd name="connsiteX2263" fmla="*/ 10525582 w 12192000"/>
            <a:gd name="connsiteY2263" fmla="*/ 1199085 h 6858000"/>
            <a:gd name="connsiteX2264" fmla="*/ 10499094 w 12192000"/>
            <a:gd name="connsiteY2264" fmla="*/ 1172603 h 6858000"/>
            <a:gd name="connsiteX2265" fmla="*/ 767168 w 12192000"/>
            <a:gd name="connsiteY2265" fmla="*/ 1247636 h 6858000"/>
            <a:gd name="connsiteX2266" fmla="*/ 740681 w 12192000"/>
            <a:gd name="connsiteY2266" fmla="*/ 1274118 h 6858000"/>
            <a:gd name="connsiteX2267" fmla="*/ 767168 w 12192000"/>
            <a:gd name="connsiteY2267" fmla="*/ 1300601 h 6858000"/>
            <a:gd name="connsiteX2268" fmla="*/ 793656 w 12192000"/>
            <a:gd name="connsiteY2268" fmla="*/ 1274118 h 6858000"/>
            <a:gd name="connsiteX2269" fmla="*/ 767168 w 12192000"/>
            <a:gd name="connsiteY2269" fmla="*/ 1247636 h 6858000"/>
            <a:gd name="connsiteX2270" fmla="*/ 844423 w 12192000"/>
            <a:gd name="connsiteY2270" fmla="*/ 1247636 h 6858000"/>
            <a:gd name="connsiteX2271" fmla="*/ 817936 w 12192000"/>
            <a:gd name="connsiteY2271" fmla="*/ 1274118 h 6858000"/>
            <a:gd name="connsiteX2272" fmla="*/ 844423 w 12192000"/>
            <a:gd name="connsiteY2272" fmla="*/ 1300601 h 6858000"/>
            <a:gd name="connsiteX2273" fmla="*/ 870911 w 12192000"/>
            <a:gd name="connsiteY2273" fmla="*/ 1274118 h 6858000"/>
            <a:gd name="connsiteX2274" fmla="*/ 844423 w 12192000"/>
            <a:gd name="connsiteY2274" fmla="*/ 1247636 h 6858000"/>
            <a:gd name="connsiteX2275" fmla="*/ 919472 w 12192000"/>
            <a:gd name="connsiteY2275" fmla="*/ 1247636 h 6858000"/>
            <a:gd name="connsiteX2276" fmla="*/ 892984 w 12192000"/>
            <a:gd name="connsiteY2276" fmla="*/ 1274118 h 6858000"/>
            <a:gd name="connsiteX2277" fmla="*/ 919472 w 12192000"/>
            <a:gd name="connsiteY2277" fmla="*/ 1300601 h 6858000"/>
            <a:gd name="connsiteX2278" fmla="*/ 945959 w 12192000"/>
            <a:gd name="connsiteY2278" fmla="*/ 1274118 h 6858000"/>
            <a:gd name="connsiteX2279" fmla="*/ 919472 w 12192000"/>
            <a:gd name="connsiteY2279" fmla="*/ 1247636 h 6858000"/>
            <a:gd name="connsiteX2280" fmla="*/ 996727 w 12192000"/>
            <a:gd name="connsiteY2280" fmla="*/ 1247636 h 6858000"/>
            <a:gd name="connsiteX2281" fmla="*/ 970239 w 12192000"/>
            <a:gd name="connsiteY2281" fmla="*/ 1274118 h 6858000"/>
            <a:gd name="connsiteX2282" fmla="*/ 996727 w 12192000"/>
            <a:gd name="connsiteY2282" fmla="*/ 1300601 h 6858000"/>
            <a:gd name="connsiteX2283" fmla="*/ 1021007 w 12192000"/>
            <a:gd name="connsiteY2283" fmla="*/ 1274118 h 6858000"/>
            <a:gd name="connsiteX2284" fmla="*/ 996727 w 12192000"/>
            <a:gd name="connsiteY2284" fmla="*/ 1247636 h 6858000"/>
            <a:gd name="connsiteX2285" fmla="*/ 1069566 w 12192000"/>
            <a:gd name="connsiteY2285" fmla="*/ 1247636 h 6858000"/>
            <a:gd name="connsiteX2286" fmla="*/ 1043079 w 12192000"/>
            <a:gd name="connsiteY2286" fmla="*/ 1274118 h 6858000"/>
            <a:gd name="connsiteX2287" fmla="*/ 1069566 w 12192000"/>
            <a:gd name="connsiteY2287" fmla="*/ 1300601 h 6858000"/>
            <a:gd name="connsiteX2288" fmla="*/ 1096054 w 12192000"/>
            <a:gd name="connsiteY2288" fmla="*/ 1274118 h 6858000"/>
            <a:gd name="connsiteX2289" fmla="*/ 1069566 w 12192000"/>
            <a:gd name="connsiteY2289" fmla="*/ 1247636 h 6858000"/>
            <a:gd name="connsiteX2290" fmla="*/ 1144614 w 12192000"/>
            <a:gd name="connsiteY2290" fmla="*/ 1247636 h 6858000"/>
            <a:gd name="connsiteX2291" fmla="*/ 1118127 w 12192000"/>
            <a:gd name="connsiteY2291" fmla="*/ 1274118 h 6858000"/>
            <a:gd name="connsiteX2292" fmla="*/ 1144614 w 12192000"/>
            <a:gd name="connsiteY2292" fmla="*/ 1300601 h 6858000"/>
            <a:gd name="connsiteX2293" fmla="*/ 1171102 w 12192000"/>
            <a:gd name="connsiteY2293" fmla="*/ 1274118 h 6858000"/>
            <a:gd name="connsiteX2294" fmla="*/ 1144614 w 12192000"/>
            <a:gd name="connsiteY2294" fmla="*/ 1247636 h 6858000"/>
            <a:gd name="connsiteX2295" fmla="*/ 1219662 w 12192000"/>
            <a:gd name="connsiteY2295" fmla="*/ 1247636 h 6858000"/>
            <a:gd name="connsiteX2296" fmla="*/ 1195382 w 12192000"/>
            <a:gd name="connsiteY2296" fmla="*/ 1274118 h 6858000"/>
            <a:gd name="connsiteX2297" fmla="*/ 1219662 w 12192000"/>
            <a:gd name="connsiteY2297" fmla="*/ 1300601 h 6858000"/>
            <a:gd name="connsiteX2298" fmla="*/ 1246149 w 12192000"/>
            <a:gd name="connsiteY2298" fmla="*/ 1274118 h 6858000"/>
            <a:gd name="connsiteX2299" fmla="*/ 1219662 w 12192000"/>
            <a:gd name="connsiteY2299" fmla="*/ 1247636 h 6858000"/>
            <a:gd name="connsiteX2300" fmla="*/ 1296917 w 12192000"/>
            <a:gd name="connsiteY2300" fmla="*/ 1247636 h 6858000"/>
            <a:gd name="connsiteX2301" fmla="*/ 1272637 w 12192000"/>
            <a:gd name="connsiteY2301" fmla="*/ 1274118 h 6858000"/>
            <a:gd name="connsiteX2302" fmla="*/ 1296917 w 12192000"/>
            <a:gd name="connsiteY2302" fmla="*/ 1300601 h 6858000"/>
            <a:gd name="connsiteX2303" fmla="*/ 1323404 w 12192000"/>
            <a:gd name="connsiteY2303" fmla="*/ 1274118 h 6858000"/>
            <a:gd name="connsiteX2304" fmla="*/ 1296917 w 12192000"/>
            <a:gd name="connsiteY2304" fmla="*/ 1247636 h 6858000"/>
            <a:gd name="connsiteX2305" fmla="*/ 1371965 w 12192000"/>
            <a:gd name="connsiteY2305" fmla="*/ 1247636 h 6858000"/>
            <a:gd name="connsiteX2306" fmla="*/ 1347685 w 12192000"/>
            <a:gd name="connsiteY2306" fmla="*/ 1274118 h 6858000"/>
            <a:gd name="connsiteX2307" fmla="*/ 1371965 w 12192000"/>
            <a:gd name="connsiteY2307" fmla="*/ 1300601 h 6858000"/>
            <a:gd name="connsiteX2308" fmla="*/ 1398452 w 12192000"/>
            <a:gd name="connsiteY2308" fmla="*/ 1274118 h 6858000"/>
            <a:gd name="connsiteX2309" fmla="*/ 1371965 w 12192000"/>
            <a:gd name="connsiteY2309" fmla="*/ 1247636 h 6858000"/>
            <a:gd name="connsiteX2310" fmla="*/ 1447012 w 12192000"/>
            <a:gd name="connsiteY2310" fmla="*/ 1247636 h 6858000"/>
            <a:gd name="connsiteX2311" fmla="*/ 1422732 w 12192000"/>
            <a:gd name="connsiteY2311" fmla="*/ 1274118 h 6858000"/>
            <a:gd name="connsiteX2312" fmla="*/ 1447012 w 12192000"/>
            <a:gd name="connsiteY2312" fmla="*/ 1300601 h 6858000"/>
            <a:gd name="connsiteX2313" fmla="*/ 1473500 w 12192000"/>
            <a:gd name="connsiteY2313" fmla="*/ 1274118 h 6858000"/>
            <a:gd name="connsiteX2314" fmla="*/ 1447012 w 12192000"/>
            <a:gd name="connsiteY2314" fmla="*/ 1247636 h 6858000"/>
            <a:gd name="connsiteX2315" fmla="*/ 1522060 w 12192000"/>
            <a:gd name="connsiteY2315" fmla="*/ 1247636 h 6858000"/>
            <a:gd name="connsiteX2316" fmla="*/ 1495573 w 12192000"/>
            <a:gd name="connsiteY2316" fmla="*/ 1274118 h 6858000"/>
            <a:gd name="connsiteX2317" fmla="*/ 1522060 w 12192000"/>
            <a:gd name="connsiteY2317" fmla="*/ 1300601 h 6858000"/>
            <a:gd name="connsiteX2318" fmla="*/ 1548548 w 12192000"/>
            <a:gd name="connsiteY2318" fmla="*/ 1274118 h 6858000"/>
            <a:gd name="connsiteX2319" fmla="*/ 1522060 w 12192000"/>
            <a:gd name="connsiteY2319" fmla="*/ 1247636 h 6858000"/>
            <a:gd name="connsiteX2320" fmla="*/ 1597108 w 12192000"/>
            <a:gd name="connsiteY2320" fmla="*/ 1247636 h 6858000"/>
            <a:gd name="connsiteX2321" fmla="*/ 1570621 w 12192000"/>
            <a:gd name="connsiteY2321" fmla="*/ 1274118 h 6858000"/>
            <a:gd name="connsiteX2322" fmla="*/ 1597108 w 12192000"/>
            <a:gd name="connsiteY2322" fmla="*/ 1300601 h 6858000"/>
            <a:gd name="connsiteX2323" fmla="*/ 1623596 w 12192000"/>
            <a:gd name="connsiteY2323" fmla="*/ 1274118 h 6858000"/>
            <a:gd name="connsiteX2324" fmla="*/ 1597108 w 12192000"/>
            <a:gd name="connsiteY2324" fmla="*/ 1247636 h 6858000"/>
            <a:gd name="connsiteX2325" fmla="*/ 1674363 w 12192000"/>
            <a:gd name="connsiteY2325" fmla="*/ 1247636 h 6858000"/>
            <a:gd name="connsiteX2326" fmla="*/ 1647876 w 12192000"/>
            <a:gd name="connsiteY2326" fmla="*/ 1274118 h 6858000"/>
            <a:gd name="connsiteX2327" fmla="*/ 1674363 w 12192000"/>
            <a:gd name="connsiteY2327" fmla="*/ 1300601 h 6858000"/>
            <a:gd name="connsiteX2328" fmla="*/ 1700851 w 12192000"/>
            <a:gd name="connsiteY2328" fmla="*/ 1274118 h 6858000"/>
            <a:gd name="connsiteX2329" fmla="*/ 1674363 w 12192000"/>
            <a:gd name="connsiteY2329" fmla="*/ 1247636 h 6858000"/>
            <a:gd name="connsiteX2330" fmla="*/ 1749410 w 12192000"/>
            <a:gd name="connsiteY2330" fmla="*/ 1247636 h 6858000"/>
            <a:gd name="connsiteX2331" fmla="*/ 1722923 w 12192000"/>
            <a:gd name="connsiteY2331" fmla="*/ 1274118 h 6858000"/>
            <a:gd name="connsiteX2332" fmla="*/ 1749410 w 12192000"/>
            <a:gd name="connsiteY2332" fmla="*/ 1300601 h 6858000"/>
            <a:gd name="connsiteX2333" fmla="*/ 1775898 w 12192000"/>
            <a:gd name="connsiteY2333" fmla="*/ 1274118 h 6858000"/>
            <a:gd name="connsiteX2334" fmla="*/ 1749410 w 12192000"/>
            <a:gd name="connsiteY2334" fmla="*/ 1247636 h 6858000"/>
            <a:gd name="connsiteX2335" fmla="*/ 1824459 w 12192000"/>
            <a:gd name="connsiteY2335" fmla="*/ 1247636 h 6858000"/>
            <a:gd name="connsiteX2336" fmla="*/ 1797971 w 12192000"/>
            <a:gd name="connsiteY2336" fmla="*/ 1274118 h 6858000"/>
            <a:gd name="connsiteX2337" fmla="*/ 1824459 w 12192000"/>
            <a:gd name="connsiteY2337" fmla="*/ 1300601 h 6858000"/>
            <a:gd name="connsiteX2338" fmla="*/ 1850946 w 12192000"/>
            <a:gd name="connsiteY2338" fmla="*/ 1274118 h 6858000"/>
            <a:gd name="connsiteX2339" fmla="*/ 1824459 w 12192000"/>
            <a:gd name="connsiteY2339" fmla="*/ 1247636 h 6858000"/>
            <a:gd name="connsiteX2340" fmla="*/ 1899507 w 12192000"/>
            <a:gd name="connsiteY2340" fmla="*/ 1247636 h 6858000"/>
            <a:gd name="connsiteX2341" fmla="*/ 1873019 w 12192000"/>
            <a:gd name="connsiteY2341" fmla="*/ 1274118 h 6858000"/>
            <a:gd name="connsiteX2342" fmla="*/ 1899507 w 12192000"/>
            <a:gd name="connsiteY2342" fmla="*/ 1300601 h 6858000"/>
            <a:gd name="connsiteX2343" fmla="*/ 1925994 w 12192000"/>
            <a:gd name="connsiteY2343" fmla="*/ 1274118 h 6858000"/>
            <a:gd name="connsiteX2344" fmla="*/ 1899507 w 12192000"/>
            <a:gd name="connsiteY2344" fmla="*/ 1247636 h 6858000"/>
            <a:gd name="connsiteX2345" fmla="*/ 1974554 w 12192000"/>
            <a:gd name="connsiteY2345" fmla="*/ 1247636 h 6858000"/>
            <a:gd name="connsiteX2346" fmla="*/ 1950274 w 12192000"/>
            <a:gd name="connsiteY2346" fmla="*/ 1274118 h 6858000"/>
            <a:gd name="connsiteX2347" fmla="*/ 1974554 w 12192000"/>
            <a:gd name="connsiteY2347" fmla="*/ 1300601 h 6858000"/>
            <a:gd name="connsiteX2348" fmla="*/ 2001042 w 12192000"/>
            <a:gd name="connsiteY2348" fmla="*/ 1274118 h 6858000"/>
            <a:gd name="connsiteX2349" fmla="*/ 1974554 w 12192000"/>
            <a:gd name="connsiteY2349" fmla="*/ 1247636 h 6858000"/>
            <a:gd name="connsiteX2350" fmla="*/ 2049602 w 12192000"/>
            <a:gd name="connsiteY2350" fmla="*/ 1247636 h 6858000"/>
            <a:gd name="connsiteX2351" fmla="*/ 2025322 w 12192000"/>
            <a:gd name="connsiteY2351" fmla="*/ 1274118 h 6858000"/>
            <a:gd name="connsiteX2352" fmla="*/ 2049602 w 12192000"/>
            <a:gd name="connsiteY2352" fmla="*/ 1300601 h 6858000"/>
            <a:gd name="connsiteX2353" fmla="*/ 2076090 w 12192000"/>
            <a:gd name="connsiteY2353" fmla="*/ 1274118 h 6858000"/>
            <a:gd name="connsiteX2354" fmla="*/ 2049602 w 12192000"/>
            <a:gd name="connsiteY2354" fmla="*/ 1247636 h 6858000"/>
            <a:gd name="connsiteX2355" fmla="*/ 2126857 w 12192000"/>
            <a:gd name="connsiteY2355" fmla="*/ 1247636 h 6858000"/>
            <a:gd name="connsiteX2356" fmla="*/ 2102577 w 12192000"/>
            <a:gd name="connsiteY2356" fmla="*/ 1274118 h 6858000"/>
            <a:gd name="connsiteX2357" fmla="*/ 2126857 w 12192000"/>
            <a:gd name="connsiteY2357" fmla="*/ 1300601 h 6858000"/>
            <a:gd name="connsiteX2358" fmla="*/ 2153345 w 12192000"/>
            <a:gd name="connsiteY2358" fmla="*/ 1274118 h 6858000"/>
            <a:gd name="connsiteX2359" fmla="*/ 2126857 w 12192000"/>
            <a:gd name="connsiteY2359" fmla="*/ 1247636 h 6858000"/>
            <a:gd name="connsiteX2360" fmla="*/ 2201904 w 12192000"/>
            <a:gd name="connsiteY2360" fmla="*/ 1247636 h 6858000"/>
            <a:gd name="connsiteX2361" fmla="*/ 2175417 w 12192000"/>
            <a:gd name="connsiteY2361" fmla="*/ 1274118 h 6858000"/>
            <a:gd name="connsiteX2362" fmla="*/ 2201904 w 12192000"/>
            <a:gd name="connsiteY2362" fmla="*/ 1300601 h 6858000"/>
            <a:gd name="connsiteX2363" fmla="*/ 2228392 w 12192000"/>
            <a:gd name="connsiteY2363" fmla="*/ 1274118 h 6858000"/>
            <a:gd name="connsiteX2364" fmla="*/ 2201904 w 12192000"/>
            <a:gd name="connsiteY2364" fmla="*/ 1247636 h 6858000"/>
            <a:gd name="connsiteX2365" fmla="*/ 2276952 w 12192000"/>
            <a:gd name="connsiteY2365" fmla="*/ 1247636 h 6858000"/>
            <a:gd name="connsiteX2366" fmla="*/ 2250465 w 12192000"/>
            <a:gd name="connsiteY2366" fmla="*/ 1274118 h 6858000"/>
            <a:gd name="connsiteX2367" fmla="*/ 2276952 w 12192000"/>
            <a:gd name="connsiteY2367" fmla="*/ 1300601 h 6858000"/>
            <a:gd name="connsiteX2368" fmla="*/ 2303440 w 12192000"/>
            <a:gd name="connsiteY2368" fmla="*/ 1274118 h 6858000"/>
            <a:gd name="connsiteX2369" fmla="*/ 2276952 w 12192000"/>
            <a:gd name="connsiteY2369" fmla="*/ 1247636 h 6858000"/>
            <a:gd name="connsiteX2370" fmla="*/ 2354207 w 12192000"/>
            <a:gd name="connsiteY2370" fmla="*/ 1247636 h 6858000"/>
            <a:gd name="connsiteX2371" fmla="*/ 2327720 w 12192000"/>
            <a:gd name="connsiteY2371" fmla="*/ 1274118 h 6858000"/>
            <a:gd name="connsiteX2372" fmla="*/ 2354207 w 12192000"/>
            <a:gd name="connsiteY2372" fmla="*/ 1300601 h 6858000"/>
            <a:gd name="connsiteX2373" fmla="*/ 2378488 w 12192000"/>
            <a:gd name="connsiteY2373" fmla="*/ 1274118 h 6858000"/>
            <a:gd name="connsiteX2374" fmla="*/ 2354207 w 12192000"/>
            <a:gd name="connsiteY2374" fmla="*/ 1247636 h 6858000"/>
            <a:gd name="connsiteX2375" fmla="*/ 2427047 w 12192000"/>
            <a:gd name="connsiteY2375" fmla="*/ 1247636 h 6858000"/>
            <a:gd name="connsiteX2376" fmla="*/ 2400560 w 12192000"/>
            <a:gd name="connsiteY2376" fmla="*/ 1274118 h 6858000"/>
            <a:gd name="connsiteX2377" fmla="*/ 2427047 w 12192000"/>
            <a:gd name="connsiteY2377" fmla="*/ 1300601 h 6858000"/>
            <a:gd name="connsiteX2378" fmla="*/ 2453535 w 12192000"/>
            <a:gd name="connsiteY2378" fmla="*/ 1274118 h 6858000"/>
            <a:gd name="connsiteX2379" fmla="*/ 2427047 w 12192000"/>
            <a:gd name="connsiteY2379" fmla="*/ 1247636 h 6858000"/>
            <a:gd name="connsiteX2380" fmla="*/ 2502095 w 12192000"/>
            <a:gd name="connsiteY2380" fmla="*/ 1247636 h 6858000"/>
            <a:gd name="connsiteX2381" fmla="*/ 2477815 w 12192000"/>
            <a:gd name="connsiteY2381" fmla="*/ 1274118 h 6858000"/>
            <a:gd name="connsiteX2382" fmla="*/ 2502095 w 12192000"/>
            <a:gd name="connsiteY2382" fmla="*/ 1300601 h 6858000"/>
            <a:gd name="connsiteX2383" fmla="*/ 2528583 w 12192000"/>
            <a:gd name="connsiteY2383" fmla="*/ 1274118 h 6858000"/>
            <a:gd name="connsiteX2384" fmla="*/ 2502095 w 12192000"/>
            <a:gd name="connsiteY2384" fmla="*/ 1247636 h 6858000"/>
            <a:gd name="connsiteX2385" fmla="*/ 2579350 w 12192000"/>
            <a:gd name="connsiteY2385" fmla="*/ 1247636 h 6858000"/>
            <a:gd name="connsiteX2386" fmla="*/ 2555070 w 12192000"/>
            <a:gd name="connsiteY2386" fmla="*/ 1274118 h 6858000"/>
            <a:gd name="connsiteX2387" fmla="*/ 2579350 w 12192000"/>
            <a:gd name="connsiteY2387" fmla="*/ 1300601 h 6858000"/>
            <a:gd name="connsiteX2388" fmla="*/ 2605838 w 12192000"/>
            <a:gd name="connsiteY2388" fmla="*/ 1274118 h 6858000"/>
            <a:gd name="connsiteX2389" fmla="*/ 2579350 w 12192000"/>
            <a:gd name="connsiteY2389" fmla="*/ 1247636 h 6858000"/>
            <a:gd name="connsiteX2390" fmla="*/ 2654398 w 12192000"/>
            <a:gd name="connsiteY2390" fmla="*/ 1247636 h 6858000"/>
            <a:gd name="connsiteX2391" fmla="*/ 2627911 w 12192000"/>
            <a:gd name="connsiteY2391" fmla="*/ 1274118 h 6858000"/>
            <a:gd name="connsiteX2392" fmla="*/ 2654398 w 12192000"/>
            <a:gd name="connsiteY2392" fmla="*/ 1300601 h 6858000"/>
            <a:gd name="connsiteX2393" fmla="*/ 2680886 w 12192000"/>
            <a:gd name="connsiteY2393" fmla="*/ 1274118 h 6858000"/>
            <a:gd name="connsiteX2394" fmla="*/ 2654398 w 12192000"/>
            <a:gd name="connsiteY2394" fmla="*/ 1247636 h 6858000"/>
            <a:gd name="connsiteX2395" fmla="*/ 2729446 w 12192000"/>
            <a:gd name="connsiteY2395" fmla="*/ 1247636 h 6858000"/>
            <a:gd name="connsiteX2396" fmla="*/ 2705166 w 12192000"/>
            <a:gd name="connsiteY2396" fmla="*/ 1274118 h 6858000"/>
            <a:gd name="connsiteX2397" fmla="*/ 2729446 w 12192000"/>
            <a:gd name="connsiteY2397" fmla="*/ 1300601 h 6858000"/>
            <a:gd name="connsiteX2398" fmla="*/ 2755934 w 12192000"/>
            <a:gd name="connsiteY2398" fmla="*/ 1274118 h 6858000"/>
            <a:gd name="connsiteX2399" fmla="*/ 2729446 w 12192000"/>
            <a:gd name="connsiteY2399" fmla="*/ 1247636 h 6858000"/>
            <a:gd name="connsiteX2400" fmla="*/ 2804494 w 12192000"/>
            <a:gd name="connsiteY2400" fmla="*/ 1247636 h 6858000"/>
            <a:gd name="connsiteX2401" fmla="*/ 2780214 w 12192000"/>
            <a:gd name="connsiteY2401" fmla="*/ 1274118 h 6858000"/>
            <a:gd name="connsiteX2402" fmla="*/ 2804494 w 12192000"/>
            <a:gd name="connsiteY2402" fmla="*/ 1300601 h 6858000"/>
            <a:gd name="connsiteX2403" fmla="*/ 2830982 w 12192000"/>
            <a:gd name="connsiteY2403" fmla="*/ 1274118 h 6858000"/>
            <a:gd name="connsiteX2404" fmla="*/ 2804494 w 12192000"/>
            <a:gd name="connsiteY2404" fmla="*/ 1247636 h 6858000"/>
            <a:gd name="connsiteX2405" fmla="*/ 2879541 w 12192000"/>
            <a:gd name="connsiteY2405" fmla="*/ 1247636 h 6858000"/>
            <a:gd name="connsiteX2406" fmla="*/ 2855261 w 12192000"/>
            <a:gd name="connsiteY2406" fmla="*/ 1274118 h 6858000"/>
            <a:gd name="connsiteX2407" fmla="*/ 2879541 w 12192000"/>
            <a:gd name="connsiteY2407" fmla="*/ 1300601 h 6858000"/>
            <a:gd name="connsiteX2408" fmla="*/ 2906028 w 12192000"/>
            <a:gd name="connsiteY2408" fmla="*/ 1274118 h 6858000"/>
            <a:gd name="connsiteX2409" fmla="*/ 2879541 w 12192000"/>
            <a:gd name="connsiteY2409" fmla="*/ 1247636 h 6858000"/>
            <a:gd name="connsiteX2410" fmla="*/ 2954589 w 12192000"/>
            <a:gd name="connsiteY2410" fmla="*/ 1247636 h 6858000"/>
            <a:gd name="connsiteX2411" fmla="*/ 2930309 w 12192000"/>
            <a:gd name="connsiteY2411" fmla="*/ 1274118 h 6858000"/>
            <a:gd name="connsiteX2412" fmla="*/ 2954589 w 12192000"/>
            <a:gd name="connsiteY2412" fmla="*/ 1300601 h 6858000"/>
            <a:gd name="connsiteX2413" fmla="*/ 2981077 w 12192000"/>
            <a:gd name="connsiteY2413" fmla="*/ 1274118 h 6858000"/>
            <a:gd name="connsiteX2414" fmla="*/ 2954589 w 12192000"/>
            <a:gd name="connsiteY2414" fmla="*/ 1247636 h 6858000"/>
            <a:gd name="connsiteX2415" fmla="*/ 3031845 w 12192000"/>
            <a:gd name="connsiteY2415" fmla="*/ 1247636 h 6858000"/>
            <a:gd name="connsiteX2416" fmla="*/ 3005357 w 12192000"/>
            <a:gd name="connsiteY2416" fmla="*/ 1274118 h 6858000"/>
            <a:gd name="connsiteX2417" fmla="*/ 3031845 w 12192000"/>
            <a:gd name="connsiteY2417" fmla="*/ 1300601 h 6858000"/>
            <a:gd name="connsiteX2418" fmla="*/ 3058332 w 12192000"/>
            <a:gd name="connsiteY2418" fmla="*/ 1274118 h 6858000"/>
            <a:gd name="connsiteX2419" fmla="*/ 3031845 w 12192000"/>
            <a:gd name="connsiteY2419" fmla="*/ 1247636 h 6858000"/>
            <a:gd name="connsiteX2420" fmla="*/ 3106892 w 12192000"/>
            <a:gd name="connsiteY2420" fmla="*/ 1247636 h 6858000"/>
            <a:gd name="connsiteX2421" fmla="*/ 3082612 w 12192000"/>
            <a:gd name="connsiteY2421" fmla="*/ 1274118 h 6858000"/>
            <a:gd name="connsiteX2422" fmla="*/ 3106892 w 12192000"/>
            <a:gd name="connsiteY2422" fmla="*/ 1300601 h 6858000"/>
            <a:gd name="connsiteX2423" fmla="*/ 3133380 w 12192000"/>
            <a:gd name="connsiteY2423" fmla="*/ 1274118 h 6858000"/>
            <a:gd name="connsiteX2424" fmla="*/ 3106892 w 12192000"/>
            <a:gd name="connsiteY2424" fmla="*/ 1247636 h 6858000"/>
            <a:gd name="connsiteX2425" fmla="*/ 3256987 w 12192000"/>
            <a:gd name="connsiteY2425" fmla="*/ 1247636 h 6858000"/>
            <a:gd name="connsiteX2426" fmla="*/ 3230500 w 12192000"/>
            <a:gd name="connsiteY2426" fmla="*/ 1274118 h 6858000"/>
            <a:gd name="connsiteX2427" fmla="*/ 3256987 w 12192000"/>
            <a:gd name="connsiteY2427" fmla="*/ 1300601 h 6858000"/>
            <a:gd name="connsiteX2428" fmla="*/ 3283475 w 12192000"/>
            <a:gd name="connsiteY2428" fmla="*/ 1274118 h 6858000"/>
            <a:gd name="connsiteX2429" fmla="*/ 3256987 w 12192000"/>
            <a:gd name="connsiteY2429" fmla="*/ 1247636 h 6858000"/>
            <a:gd name="connsiteX2430" fmla="*/ 3332035 w 12192000"/>
            <a:gd name="connsiteY2430" fmla="*/ 1247636 h 6858000"/>
            <a:gd name="connsiteX2431" fmla="*/ 3307755 w 12192000"/>
            <a:gd name="connsiteY2431" fmla="*/ 1274118 h 6858000"/>
            <a:gd name="connsiteX2432" fmla="*/ 3332035 w 12192000"/>
            <a:gd name="connsiteY2432" fmla="*/ 1300601 h 6858000"/>
            <a:gd name="connsiteX2433" fmla="*/ 3358522 w 12192000"/>
            <a:gd name="connsiteY2433" fmla="*/ 1274118 h 6858000"/>
            <a:gd name="connsiteX2434" fmla="*/ 3332035 w 12192000"/>
            <a:gd name="connsiteY2434" fmla="*/ 1247636 h 6858000"/>
            <a:gd name="connsiteX2435" fmla="*/ 3409290 w 12192000"/>
            <a:gd name="connsiteY2435" fmla="*/ 1247636 h 6858000"/>
            <a:gd name="connsiteX2436" fmla="*/ 3382803 w 12192000"/>
            <a:gd name="connsiteY2436" fmla="*/ 1274118 h 6858000"/>
            <a:gd name="connsiteX2437" fmla="*/ 3409290 w 12192000"/>
            <a:gd name="connsiteY2437" fmla="*/ 1300601 h 6858000"/>
            <a:gd name="connsiteX2438" fmla="*/ 3435778 w 12192000"/>
            <a:gd name="connsiteY2438" fmla="*/ 1274118 h 6858000"/>
            <a:gd name="connsiteX2439" fmla="*/ 3409290 w 12192000"/>
            <a:gd name="connsiteY2439" fmla="*/ 1247636 h 6858000"/>
            <a:gd name="connsiteX2440" fmla="*/ 3484338 w 12192000"/>
            <a:gd name="connsiteY2440" fmla="*/ 1247636 h 6858000"/>
            <a:gd name="connsiteX2441" fmla="*/ 3460058 w 12192000"/>
            <a:gd name="connsiteY2441" fmla="*/ 1274118 h 6858000"/>
            <a:gd name="connsiteX2442" fmla="*/ 3484338 w 12192000"/>
            <a:gd name="connsiteY2442" fmla="*/ 1300601 h 6858000"/>
            <a:gd name="connsiteX2443" fmla="*/ 3510826 w 12192000"/>
            <a:gd name="connsiteY2443" fmla="*/ 1274118 h 6858000"/>
            <a:gd name="connsiteX2444" fmla="*/ 3484338 w 12192000"/>
            <a:gd name="connsiteY2444" fmla="*/ 1247636 h 6858000"/>
            <a:gd name="connsiteX2445" fmla="*/ 3559385 w 12192000"/>
            <a:gd name="connsiteY2445" fmla="*/ 1247636 h 6858000"/>
            <a:gd name="connsiteX2446" fmla="*/ 3532898 w 12192000"/>
            <a:gd name="connsiteY2446" fmla="*/ 1274118 h 6858000"/>
            <a:gd name="connsiteX2447" fmla="*/ 3559385 w 12192000"/>
            <a:gd name="connsiteY2447" fmla="*/ 1300601 h 6858000"/>
            <a:gd name="connsiteX2448" fmla="*/ 3585873 w 12192000"/>
            <a:gd name="connsiteY2448" fmla="*/ 1274118 h 6858000"/>
            <a:gd name="connsiteX2449" fmla="*/ 3559385 w 12192000"/>
            <a:gd name="connsiteY2449" fmla="*/ 1247636 h 6858000"/>
            <a:gd name="connsiteX2450" fmla="*/ 3636640 w 12192000"/>
            <a:gd name="connsiteY2450" fmla="*/ 1247636 h 6858000"/>
            <a:gd name="connsiteX2451" fmla="*/ 3610153 w 12192000"/>
            <a:gd name="connsiteY2451" fmla="*/ 1274118 h 6858000"/>
            <a:gd name="connsiteX2452" fmla="*/ 3636640 w 12192000"/>
            <a:gd name="connsiteY2452" fmla="*/ 1300601 h 6858000"/>
            <a:gd name="connsiteX2453" fmla="*/ 3660921 w 12192000"/>
            <a:gd name="connsiteY2453" fmla="*/ 1274118 h 6858000"/>
            <a:gd name="connsiteX2454" fmla="*/ 3636640 w 12192000"/>
            <a:gd name="connsiteY2454" fmla="*/ 1247636 h 6858000"/>
            <a:gd name="connsiteX2455" fmla="*/ 4011879 w 12192000"/>
            <a:gd name="connsiteY2455" fmla="*/ 1247636 h 6858000"/>
            <a:gd name="connsiteX2456" fmla="*/ 3985392 w 12192000"/>
            <a:gd name="connsiteY2456" fmla="*/ 1274118 h 6858000"/>
            <a:gd name="connsiteX2457" fmla="*/ 4011879 w 12192000"/>
            <a:gd name="connsiteY2457" fmla="*/ 1300601 h 6858000"/>
            <a:gd name="connsiteX2458" fmla="*/ 4038367 w 12192000"/>
            <a:gd name="connsiteY2458" fmla="*/ 1274118 h 6858000"/>
            <a:gd name="connsiteX2459" fmla="*/ 4011879 w 12192000"/>
            <a:gd name="connsiteY2459" fmla="*/ 1247636 h 6858000"/>
            <a:gd name="connsiteX2460" fmla="*/ 4086927 w 12192000"/>
            <a:gd name="connsiteY2460" fmla="*/ 1247636 h 6858000"/>
            <a:gd name="connsiteX2461" fmla="*/ 4060440 w 12192000"/>
            <a:gd name="connsiteY2461" fmla="*/ 1274118 h 6858000"/>
            <a:gd name="connsiteX2462" fmla="*/ 4086927 w 12192000"/>
            <a:gd name="connsiteY2462" fmla="*/ 1300601 h 6858000"/>
            <a:gd name="connsiteX2463" fmla="*/ 4113415 w 12192000"/>
            <a:gd name="connsiteY2463" fmla="*/ 1274118 h 6858000"/>
            <a:gd name="connsiteX2464" fmla="*/ 4086927 w 12192000"/>
            <a:gd name="connsiteY2464" fmla="*/ 1247636 h 6858000"/>
            <a:gd name="connsiteX2465" fmla="*/ 4161975 w 12192000"/>
            <a:gd name="connsiteY2465" fmla="*/ 1247636 h 6858000"/>
            <a:gd name="connsiteX2466" fmla="*/ 4135488 w 12192000"/>
            <a:gd name="connsiteY2466" fmla="*/ 1274118 h 6858000"/>
            <a:gd name="connsiteX2467" fmla="*/ 4161975 w 12192000"/>
            <a:gd name="connsiteY2467" fmla="*/ 1300601 h 6858000"/>
            <a:gd name="connsiteX2468" fmla="*/ 4188463 w 12192000"/>
            <a:gd name="connsiteY2468" fmla="*/ 1274118 h 6858000"/>
            <a:gd name="connsiteX2469" fmla="*/ 4161975 w 12192000"/>
            <a:gd name="connsiteY2469" fmla="*/ 1247636 h 6858000"/>
            <a:gd name="connsiteX2470" fmla="*/ 4237022 w 12192000"/>
            <a:gd name="connsiteY2470" fmla="*/ 1247636 h 6858000"/>
            <a:gd name="connsiteX2471" fmla="*/ 4210535 w 12192000"/>
            <a:gd name="connsiteY2471" fmla="*/ 1274118 h 6858000"/>
            <a:gd name="connsiteX2472" fmla="*/ 4237022 w 12192000"/>
            <a:gd name="connsiteY2472" fmla="*/ 1300601 h 6858000"/>
            <a:gd name="connsiteX2473" fmla="*/ 4263510 w 12192000"/>
            <a:gd name="connsiteY2473" fmla="*/ 1274118 h 6858000"/>
            <a:gd name="connsiteX2474" fmla="*/ 4237022 w 12192000"/>
            <a:gd name="connsiteY2474" fmla="*/ 1247636 h 6858000"/>
            <a:gd name="connsiteX2475" fmla="*/ 4314277 w 12192000"/>
            <a:gd name="connsiteY2475" fmla="*/ 1247636 h 6858000"/>
            <a:gd name="connsiteX2476" fmla="*/ 4287790 w 12192000"/>
            <a:gd name="connsiteY2476" fmla="*/ 1274118 h 6858000"/>
            <a:gd name="connsiteX2477" fmla="*/ 4314277 w 12192000"/>
            <a:gd name="connsiteY2477" fmla="*/ 1300601 h 6858000"/>
            <a:gd name="connsiteX2478" fmla="*/ 4340765 w 12192000"/>
            <a:gd name="connsiteY2478" fmla="*/ 1274118 h 6858000"/>
            <a:gd name="connsiteX2479" fmla="*/ 4314277 w 12192000"/>
            <a:gd name="connsiteY2479" fmla="*/ 1247636 h 6858000"/>
            <a:gd name="connsiteX2480" fmla="*/ 4766771 w 12192000"/>
            <a:gd name="connsiteY2480" fmla="*/ 1247636 h 6858000"/>
            <a:gd name="connsiteX2481" fmla="*/ 4740284 w 12192000"/>
            <a:gd name="connsiteY2481" fmla="*/ 1274118 h 6858000"/>
            <a:gd name="connsiteX2482" fmla="*/ 4766771 w 12192000"/>
            <a:gd name="connsiteY2482" fmla="*/ 1300601 h 6858000"/>
            <a:gd name="connsiteX2483" fmla="*/ 4793259 w 12192000"/>
            <a:gd name="connsiteY2483" fmla="*/ 1274118 h 6858000"/>
            <a:gd name="connsiteX2484" fmla="*/ 4766771 w 12192000"/>
            <a:gd name="connsiteY2484" fmla="*/ 1247636 h 6858000"/>
            <a:gd name="connsiteX2485" fmla="*/ 4841819 w 12192000"/>
            <a:gd name="connsiteY2485" fmla="*/ 1247636 h 6858000"/>
            <a:gd name="connsiteX2486" fmla="*/ 4817539 w 12192000"/>
            <a:gd name="connsiteY2486" fmla="*/ 1274118 h 6858000"/>
            <a:gd name="connsiteX2487" fmla="*/ 4841819 w 12192000"/>
            <a:gd name="connsiteY2487" fmla="*/ 1300601 h 6858000"/>
            <a:gd name="connsiteX2488" fmla="*/ 4868307 w 12192000"/>
            <a:gd name="connsiteY2488" fmla="*/ 1274118 h 6858000"/>
            <a:gd name="connsiteX2489" fmla="*/ 4841819 w 12192000"/>
            <a:gd name="connsiteY2489" fmla="*/ 1247636 h 6858000"/>
            <a:gd name="connsiteX2490" fmla="*/ 4916867 w 12192000"/>
            <a:gd name="connsiteY2490" fmla="*/ 1247636 h 6858000"/>
            <a:gd name="connsiteX2491" fmla="*/ 4890380 w 12192000"/>
            <a:gd name="connsiteY2491" fmla="*/ 1274118 h 6858000"/>
            <a:gd name="connsiteX2492" fmla="*/ 4916867 w 12192000"/>
            <a:gd name="connsiteY2492" fmla="*/ 1300601 h 6858000"/>
            <a:gd name="connsiteX2493" fmla="*/ 4943355 w 12192000"/>
            <a:gd name="connsiteY2493" fmla="*/ 1274118 h 6858000"/>
            <a:gd name="connsiteX2494" fmla="*/ 4916867 w 12192000"/>
            <a:gd name="connsiteY2494" fmla="*/ 1247636 h 6858000"/>
            <a:gd name="connsiteX2495" fmla="*/ 4991914 w 12192000"/>
            <a:gd name="connsiteY2495" fmla="*/ 1247636 h 6858000"/>
            <a:gd name="connsiteX2496" fmla="*/ 4965427 w 12192000"/>
            <a:gd name="connsiteY2496" fmla="*/ 1274118 h 6858000"/>
            <a:gd name="connsiteX2497" fmla="*/ 4991914 w 12192000"/>
            <a:gd name="connsiteY2497" fmla="*/ 1300601 h 6858000"/>
            <a:gd name="connsiteX2498" fmla="*/ 5018402 w 12192000"/>
            <a:gd name="connsiteY2498" fmla="*/ 1274118 h 6858000"/>
            <a:gd name="connsiteX2499" fmla="*/ 4991914 w 12192000"/>
            <a:gd name="connsiteY2499" fmla="*/ 1247636 h 6858000"/>
            <a:gd name="connsiteX2500" fmla="*/ 5746807 w 12192000"/>
            <a:gd name="connsiteY2500" fmla="*/ 1247636 h 6858000"/>
            <a:gd name="connsiteX2501" fmla="*/ 5720319 w 12192000"/>
            <a:gd name="connsiteY2501" fmla="*/ 1274118 h 6858000"/>
            <a:gd name="connsiteX2502" fmla="*/ 5746807 w 12192000"/>
            <a:gd name="connsiteY2502" fmla="*/ 1300601 h 6858000"/>
            <a:gd name="connsiteX2503" fmla="*/ 5773294 w 12192000"/>
            <a:gd name="connsiteY2503" fmla="*/ 1274118 h 6858000"/>
            <a:gd name="connsiteX2504" fmla="*/ 5746807 w 12192000"/>
            <a:gd name="connsiteY2504" fmla="*/ 1247636 h 6858000"/>
            <a:gd name="connsiteX2505" fmla="*/ 5824062 w 12192000"/>
            <a:gd name="connsiteY2505" fmla="*/ 1247636 h 6858000"/>
            <a:gd name="connsiteX2506" fmla="*/ 5797574 w 12192000"/>
            <a:gd name="connsiteY2506" fmla="*/ 1274118 h 6858000"/>
            <a:gd name="connsiteX2507" fmla="*/ 5824062 w 12192000"/>
            <a:gd name="connsiteY2507" fmla="*/ 1300601 h 6858000"/>
            <a:gd name="connsiteX2508" fmla="*/ 5848342 w 12192000"/>
            <a:gd name="connsiteY2508" fmla="*/ 1274118 h 6858000"/>
            <a:gd name="connsiteX2509" fmla="*/ 5824062 w 12192000"/>
            <a:gd name="connsiteY2509" fmla="*/ 1247636 h 6858000"/>
            <a:gd name="connsiteX2510" fmla="*/ 5896902 w 12192000"/>
            <a:gd name="connsiteY2510" fmla="*/ 1247636 h 6858000"/>
            <a:gd name="connsiteX2511" fmla="*/ 5870415 w 12192000"/>
            <a:gd name="connsiteY2511" fmla="*/ 1274118 h 6858000"/>
            <a:gd name="connsiteX2512" fmla="*/ 5896902 w 12192000"/>
            <a:gd name="connsiteY2512" fmla="*/ 1300601 h 6858000"/>
            <a:gd name="connsiteX2513" fmla="*/ 5923390 w 12192000"/>
            <a:gd name="connsiteY2513" fmla="*/ 1274118 h 6858000"/>
            <a:gd name="connsiteX2514" fmla="*/ 5896902 w 12192000"/>
            <a:gd name="connsiteY2514" fmla="*/ 1247636 h 6858000"/>
            <a:gd name="connsiteX2515" fmla="*/ 5971950 w 12192000"/>
            <a:gd name="connsiteY2515" fmla="*/ 1247636 h 6858000"/>
            <a:gd name="connsiteX2516" fmla="*/ 5945463 w 12192000"/>
            <a:gd name="connsiteY2516" fmla="*/ 1274118 h 6858000"/>
            <a:gd name="connsiteX2517" fmla="*/ 5971950 w 12192000"/>
            <a:gd name="connsiteY2517" fmla="*/ 1300601 h 6858000"/>
            <a:gd name="connsiteX2518" fmla="*/ 5998438 w 12192000"/>
            <a:gd name="connsiteY2518" fmla="*/ 1274118 h 6858000"/>
            <a:gd name="connsiteX2519" fmla="*/ 5971950 w 12192000"/>
            <a:gd name="connsiteY2519" fmla="*/ 1247636 h 6858000"/>
            <a:gd name="connsiteX2520" fmla="*/ 6124253 w 12192000"/>
            <a:gd name="connsiteY2520" fmla="*/ 1247636 h 6858000"/>
            <a:gd name="connsiteX2521" fmla="*/ 6099973 w 12192000"/>
            <a:gd name="connsiteY2521" fmla="*/ 1274118 h 6858000"/>
            <a:gd name="connsiteX2522" fmla="*/ 6124253 w 12192000"/>
            <a:gd name="connsiteY2522" fmla="*/ 1300601 h 6858000"/>
            <a:gd name="connsiteX2523" fmla="*/ 6150740 w 12192000"/>
            <a:gd name="connsiteY2523" fmla="*/ 1274118 h 6858000"/>
            <a:gd name="connsiteX2524" fmla="*/ 6124253 w 12192000"/>
            <a:gd name="connsiteY2524" fmla="*/ 1247636 h 6858000"/>
            <a:gd name="connsiteX2525" fmla="*/ 6199300 w 12192000"/>
            <a:gd name="connsiteY2525" fmla="*/ 1247636 h 6858000"/>
            <a:gd name="connsiteX2526" fmla="*/ 6175020 w 12192000"/>
            <a:gd name="connsiteY2526" fmla="*/ 1274118 h 6858000"/>
            <a:gd name="connsiteX2527" fmla="*/ 6199300 w 12192000"/>
            <a:gd name="connsiteY2527" fmla="*/ 1300601 h 6858000"/>
            <a:gd name="connsiteX2528" fmla="*/ 6225787 w 12192000"/>
            <a:gd name="connsiteY2528" fmla="*/ 1274118 h 6858000"/>
            <a:gd name="connsiteX2529" fmla="*/ 6199300 w 12192000"/>
            <a:gd name="connsiteY2529" fmla="*/ 1247636 h 6858000"/>
            <a:gd name="connsiteX2530" fmla="*/ 6274348 w 12192000"/>
            <a:gd name="connsiteY2530" fmla="*/ 1247636 h 6858000"/>
            <a:gd name="connsiteX2531" fmla="*/ 6247860 w 12192000"/>
            <a:gd name="connsiteY2531" fmla="*/ 1274118 h 6858000"/>
            <a:gd name="connsiteX2532" fmla="*/ 6274348 w 12192000"/>
            <a:gd name="connsiteY2532" fmla="*/ 1300601 h 6858000"/>
            <a:gd name="connsiteX2533" fmla="*/ 6300835 w 12192000"/>
            <a:gd name="connsiteY2533" fmla="*/ 1274118 h 6858000"/>
            <a:gd name="connsiteX2534" fmla="*/ 6274348 w 12192000"/>
            <a:gd name="connsiteY2534" fmla="*/ 1247636 h 6858000"/>
            <a:gd name="connsiteX2535" fmla="*/ 6349396 w 12192000"/>
            <a:gd name="connsiteY2535" fmla="*/ 1247636 h 6858000"/>
            <a:gd name="connsiteX2536" fmla="*/ 6322909 w 12192000"/>
            <a:gd name="connsiteY2536" fmla="*/ 1274118 h 6858000"/>
            <a:gd name="connsiteX2537" fmla="*/ 6349396 w 12192000"/>
            <a:gd name="connsiteY2537" fmla="*/ 1300601 h 6858000"/>
            <a:gd name="connsiteX2538" fmla="*/ 6375884 w 12192000"/>
            <a:gd name="connsiteY2538" fmla="*/ 1274118 h 6858000"/>
            <a:gd name="connsiteX2539" fmla="*/ 6349396 w 12192000"/>
            <a:gd name="connsiteY2539" fmla="*/ 1247636 h 6858000"/>
            <a:gd name="connsiteX2540" fmla="*/ 6424443 w 12192000"/>
            <a:gd name="connsiteY2540" fmla="*/ 1247636 h 6858000"/>
            <a:gd name="connsiteX2541" fmla="*/ 6397956 w 12192000"/>
            <a:gd name="connsiteY2541" fmla="*/ 1274118 h 6858000"/>
            <a:gd name="connsiteX2542" fmla="*/ 6424443 w 12192000"/>
            <a:gd name="connsiteY2542" fmla="*/ 1300601 h 6858000"/>
            <a:gd name="connsiteX2543" fmla="*/ 6450931 w 12192000"/>
            <a:gd name="connsiteY2543" fmla="*/ 1274118 h 6858000"/>
            <a:gd name="connsiteX2544" fmla="*/ 6424443 w 12192000"/>
            <a:gd name="connsiteY2544" fmla="*/ 1247636 h 6858000"/>
            <a:gd name="connsiteX2545" fmla="*/ 6501698 w 12192000"/>
            <a:gd name="connsiteY2545" fmla="*/ 1247636 h 6858000"/>
            <a:gd name="connsiteX2546" fmla="*/ 6475211 w 12192000"/>
            <a:gd name="connsiteY2546" fmla="*/ 1274118 h 6858000"/>
            <a:gd name="connsiteX2547" fmla="*/ 6501698 w 12192000"/>
            <a:gd name="connsiteY2547" fmla="*/ 1300601 h 6858000"/>
            <a:gd name="connsiteX2548" fmla="*/ 6528186 w 12192000"/>
            <a:gd name="connsiteY2548" fmla="*/ 1274118 h 6858000"/>
            <a:gd name="connsiteX2549" fmla="*/ 6501698 w 12192000"/>
            <a:gd name="connsiteY2549" fmla="*/ 1247636 h 6858000"/>
            <a:gd name="connsiteX2550" fmla="*/ 6576747 w 12192000"/>
            <a:gd name="connsiteY2550" fmla="*/ 1247636 h 6858000"/>
            <a:gd name="connsiteX2551" fmla="*/ 6550259 w 12192000"/>
            <a:gd name="connsiteY2551" fmla="*/ 1274118 h 6858000"/>
            <a:gd name="connsiteX2552" fmla="*/ 6576747 w 12192000"/>
            <a:gd name="connsiteY2552" fmla="*/ 1300601 h 6858000"/>
            <a:gd name="connsiteX2553" fmla="*/ 6603234 w 12192000"/>
            <a:gd name="connsiteY2553" fmla="*/ 1274118 h 6858000"/>
            <a:gd name="connsiteX2554" fmla="*/ 6576747 w 12192000"/>
            <a:gd name="connsiteY2554" fmla="*/ 1247636 h 6858000"/>
            <a:gd name="connsiteX2555" fmla="*/ 6651795 w 12192000"/>
            <a:gd name="connsiteY2555" fmla="*/ 1247636 h 6858000"/>
            <a:gd name="connsiteX2556" fmla="*/ 6625307 w 12192000"/>
            <a:gd name="connsiteY2556" fmla="*/ 1274118 h 6858000"/>
            <a:gd name="connsiteX2557" fmla="*/ 6651795 w 12192000"/>
            <a:gd name="connsiteY2557" fmla="*/ 1300601 h 6858000"/>
            <a:gd name="connsiteX2558" fmla="*/ 6678282 w 12192000"/>
            <a:gd name="connsiteY2558" fmla="*/ 1274118 h 6858000"/>
            <a:gd name="connsiteX2559" fmla="*/ 6651795 w 12192000"/>
            <a:gd name="connsiteY2559" fmla="*/ 1247636 h 6858000"/>
            <a:gd name="connsiteX2560" fmla="*/ 6726842 w 12192000"/>
            <a:gd name="connsiteY2560" fmla="*/ 1247636 h 6858000"/>
            <a:gd name="connsiteX2561" fmla="*/ 6700354 w 12192000"/>
            <a:gd name="connsiteY2561" fmla="*/ 1274118 h 6858000"/>
            <a:gd name="connsiteX2562" fmla="*/ 6726842 w 12192000"/>
            <a:gd name="connsiteY2562" fmla="*/ 1300601 h 6858000"/>
            <a:gd name="connsiteX2563" fmla="*/ 6753329 w 12192000"/>
            <a:gd name="connsiteY2563" fmla="*/ 1274118 h 6858000"/>
            <a:gd name="connsiteX2564" fmla="*/ 6726842 w 12192000"/>
            <a:gd name="connsiteY2564" fmla="*/ 1247636 h 6858000"/>
            <a:gd name="connsiteX2565" fmla="*/ 6801889 w 12192000"/>
            <a:gd name="connsiteY2565" fmla="*/ 1247636 h 6858000"/>
            <a:gd name="connsiteX2566" fmla="*/ 6777609 w 12192000"/>
            <a:gd name="connsiteY2566" fmla="*/ 1274118 h 6858000"/>
            <a:gd name="connsiteX2567" fmla="*/ 6801889 w 12192000"/>
            <a:gd name="connsiteY2567" fmla="*/ 1300601 h 6858000"/>
            <a:gd name="connsiteX2568" fmla="*/ 6828377 w 12192000"/>
            <a:gd name="connsiteY2568" fmla="*/ 1274118 h 6858000"/>
            <a:gd name="connsiteX2569" fmla="*/ 6801889 w 12192000"/>
            <a:gd name="connsiteY2569" fmla="*/ 1247636 h 6858000"/>
            <a:gd name="connsiteX2570" fmla="*/ 6876937 w 12192000"/>
            <a:gd name="connsiteY2570" fmla="*/ 1247636 h 6858000"/>
            <a:gd name="connsiteX2571" fmla="*/ 6852657 w 12192000"/>
            <a:gd name="connsiteY2571" fmla="*/ 1274118 h 6858000"/>
            <a:gd name="connsiteX2572" fmla="*/ 6876937 w 12192000"/>
            <a:gd name="connsiteY2572" fmla="*/ 1300601 h 6858000"/>
            <a:gd name="connsiteX2573" fmla="*/ 6903424 w 12192000"/>
            <a:gd name="connsiteY2573" fmla="*/ 1274118 h 6858000"/>
            <a:gd name="connsiteX2574" fmla="*/ 6876937 w 12192000"/>
            <a:gd name="connsiteY2574" fmla="*/ 1247636 h 6858000"/>
            <a:gd name="connsiteX2575" fmla="*/ 6954192 w 12192000"/>
            <a:gd name="connsiteY2575" fmla="*/ 1247636 h 6858000"/>
            <a:gd name="connsiteX2576" fmla="*/ 6927705 w 12192000"/>
            <a:gd name="connsiteY2576" fmla="*/ 1274118 h 6858000"/>
            <a:gd name="connsiteX2577" fmla="*/ 6954192 w 12192000"/>
            <a:gd name="connsiteY2577" fmla="*/ 1300601 h 6858000"/>
            <a:gd name="connsiteX2578" fmla="*/ 6980680 w 12192000"/>
            <a:gd name="connsiteY2578" fmla="*/ 1274118 h 6858000"/>
            <a:gd name="connsiteX2579" fmla="*/ 6954192 w 12192000"/>
            <a:gd name="connsiteY2579" fmla="*/ 1247636 h 6858000"/>
            <a:gd name="connsiteX2580" fmla="*/ 7029241 w 12192000"/>
            <a:gd name="connsiteY2580" fmla="*/ 1247636 h 6858000"/>
            <a:gd name="connsiteX2581" fmla="*/ 7002753 w 12192000"/>
            <a:gd name="connsiteY2581" fmla="*/ 1274118 h 6858000"/>
            <a:gd name="connsiteX2582" fmla="*/ 7029241 w 12192000"/>
            <a:gd name="connsiteY2582" fmla="*/ 1300601 h 6858000"/>
            <a:gd name="connsiteX2583" fmla="*/ 7055728 w 12192000"/>
            <a:gd name="connsiteY2583" fmla="*/ 1274118 h 6858000"/>
            <a:gd name="connsiteX2584" fmla="*/ 7029241 w 12192000"/>
            <a:gd name="connsiteY2584" fmla="*/ 1247636 h 6858000"/>
            <a:gd name="connsiteX2585" fmla="*/ 7104288 w 12192000"/>
            <a:gd name="connsiteY2585" fmla="*/ 1247636 h 6858000"/>
            <a:gd name="connsiteX2586" fmla="*/ 7077800 w 12192000"/>
            <a:gd name="connsiteY2586" fmla="*/ 1274118 h 6858000"/>
            <a:gd name="connsiteX2587" fmla="*/ 7104288 w 12192000"/>
            <a:gd name="connsiteY2587" fmla="*/ 1300601 h 6858000"/>
            <a:gd name="connsiteX2588" fmla="*/ 7130775 w 12192000"/>
            <a:gd name="connsiteY2588" fmla="*/ 1274118 h 6858000"/>
            <a:gd name="connsiteX2589" fmla="*/ 7104288 w 12192000"/>
            <a:gd name="connsiteY2589" fmla="*/ 1247636 h 6858000"/>
            <a:gd name="connsiteX2590" fmla="*/ 7181543 w 12192000"/>
            <a:gd name="connsiteY2590" fmla="*/ 1247636 h 6858000"/>
            <a:gd name="connsiteX2591" fmla="*/ 7155055 w 12192000"/>
            <a:gd name="connsiteY2591" fmla="*/ 1274118 h 6858000"/>
            <a:gd name="connsiteX2592" fmla="*/ 7181543 w 12192000"/>
            <a:gd name="connsiteY2592" fmla="*/ 1300601 h 6858000"/>
            <a:gd name="connsiteX2593" fmla="*/ 7205823 w 12192000"/>
            <a:gd name="connsiteY2593" fmla="*/ 1274118 h 6858000"/>
            <a:gd name="connsiteX2594" fmla="*/ 7181543 w 12192000"/>
            <a:gd name="connsiteY2594" fmla="*/ 1247636 h 6858000"/>
            <a:gd name="connsiteX2595" fmla="*/ 7254383 w 12192000"/>
            <a:gd name="connsiteY2595" fmla="*/ 1247636 h 6858000"/>
            <a:gd name="connsiteX2596" fmla="*/ 7227896 w 12192000"/>
            <a:gd name="connsiteY2596" fmla="*/ 1274118 h 6858000"/>
            <a:gd name="connsiteX2597" fmla="*/ 7254383 w 12192000"/>
            <a:gd name="connsiteY2597" fmla="*/ 1300601 h 6858000"/>
            <a:gd name="connsiteX2598" fmla="*/ 7280871 w 12192000"/>
            <a:gd name="connsiteY2598" fmla="*/ 1274118 h 6858000"/>
            <a:gd name="connsiteX2599" fmla="*/ 7254383 w 12192000"/>
            <a:gd name="connsiteY2599" fmla="*/ 1247636 h 6858000"/>
            <a:gd name="connsiteX2600" fmla="*/ 7329431 w 12192000"/>
            <a:gd name="connsiteY2600" fmla="*/ 1247636 h 6858000"/>
            <a:gd name="connsiteX2601" fmla="*/ 7302944 w 12192000"/>
            <a:gd name="connsiteY2601" fmla="*/ 1274118 h 6858000"/>
            <a:gd name="connsiteX2602" fmla="*/ 7329431 w 12192000"/>
            <a:gd name="connsiteY2602" fmla="*/ 1300601 h 6858000"/>
            <a:gd name="connsiteX2603" fmla="*/ 7355919 w 12192000"/>
            <a:gd name="connsiteY2603" fmla="*/ 1274118 h 6858000"/>
            <a:gd name="connsiteX2604" fmla="*/ 7329431 w 12192000"/>
            <a:gd name="connsiteY2604" fmla="*/ 1247636 h 6858000"/>
            <a:gd name="connsiteX2605" fmla="*/ 7406686 w 12192000"/>
            <a:gd name="connsiteY2605" fmla="*/ 1247636 h 6858000"/>
            <a:gd name="connsiteX2606" fmla="*/ 7382406 w 12192000"/>
            <a:gd name="connsiteY2606" fmla="*/ 1274118 h 6858000"/>
            <a:gd name="connsiteX2607" fmla="*/ 7406686 w 12192000"/>
            <a:gd name="connsiteY2607" fmla="*/ 1300601 h 6858000"/>
            <a:gd name="connsiteX2608" fmla="*/ 7433173 w 12192000"/>
            <a:gd name="connsiteY2608" fmla="*/ 1274118 h 6858000"/>
            <a:gd name="connsiteX2609" fmla="*/ 7406686 w 12192000"/>
            <a:gd name="connsiteY2609" fmla="*/ 1247636 h 6858000"/>
            <a:gd name="connsiteX2610" fmla="*/ 7481734 w 12192000"/>
            <a:gd name="connsiteY2610" fmla="*/ 1247636 h 6858000"/>
            <a:gd name="connsiteX2611" fmla="*/ 7455246 w 12192000"/>
            <a:gd name="connsiteY2611" fmla="*/ 1274118 h 6858000"/>
            <a:gd name="connsiteX2612" fmla="*/ 7481734 w 12192000"/>
            <a:gd name="connsiteY2612" fmla="*/ 1300601 h 6858000"/>
            <a:gd name="connsiteX2613" fmla="*/ 7508221 w 12192000"/>
            <a:gd name="connsiteY2613" fmla="*/ 1274118 h 6858000"/>
            <a:gd name="connsiteX2614" fmla="*/ 7481734 w 12192000"/>
            <a:gd name="connsiteY2614" fmla="*/ 1247636 h 6858000"/>
            <a:gd name="connsiteX2615" fmla="*/ 7556782 w 12192000"/>
            <a:gd name="connsiteY2615" fmla="*/ 1247636 h 6858000"/>
            <a:gd name="connsiteX2616" fmla="*/ 7530294 w 12192000"/>
            <a:gd name="connsiteY2616" fmla="*/ 1274118 h 6858000"/>
            <a:gd name="connsiteX2617" fmla="*/ 7556782 w 12192000"/>
            <a:gd name="connsiteY2617" fmla="*/ 1300601 h 6858000"/>
            <a:gd name="connsiteX2618" fmla="*/ 7583269 w 12192000"/>
            <a:gd name="connsiteY2618" fmla="*/ 1274118 h 6858000"/>
            <a:gd name="connsiteX2619" fmla="*/ 7556782 w 12192000"/>
            <a:gd name="connsiteY2619" fmla="*/ 1247636 h 6858000"/>
            <a:gd name="connsiteX2620" fmla="*/ 7631830 w 12192000"/>
            <a:gd name="connsiteY2620" fmla="*/ 1247636 h 6858000"/>
            <a:gd name="connsiteX2621" fmla="*/ 7605342 w 12192000"/>
            <a:gd name="connsiteY2621" fmla="*/ 1274118 h 6858000"/>
            <a:gd name="connsiteX2622" fmla="*/ 7631830 w 12192000"/>
            <a:gd name="connsiteY2622" fmla="*/ 1300601 h 6858000"/>
            <a:gd name="connsiteX2623" fmla="*/ 7658317 w 12192000"/>
            <a:gd name="connsiteY2623" fmla="*/ 1274118 h 6858000"/>
            <a:gd name="connsiteX2624" fmla="*/ 7631830 w 12192000"/>
            <a:gd name="connsiteY2624" fmla="*/ 1247636 h 6858000"/>
            <a:gd name="connsiteX2625" fmla="*/ 7709085 w 12192000"/>
            <a:gd name="connsiteY2625" fmla="*/ 1247636 h 6858000"/>
            <a:gd name="connsiteX2626" fmla="*/ 7682597 w 12192000"/>
            <a:gd name="connsiteY2626" fmla="*/ 1274118 h 6858000"/>
            <a:gd name="connsiteX2627" fmla="*/ 7709085 w 12192000"/>
            <a:gd name="connsiteY2627" fmla="*/ 1300601 h 6858000"/>
            <a:gd name="connsiteX2628" fmla="*/ 7733365 w 12192000"/>
            <a:gd name="connsiteY2628" fmla="*/ 1274118 h 6858000"/>
            <a:gd name="connsiteX2629" fmla="*/ 7709085 w 12192000"/>
            <a:gd name="connsiteY2629" fmla="*/ 1247636 h 6858000"/>
            <a:gd name="connsiteX2630" fmla="*/ 7784132 w 12192000"/>
            <a:gd name="connsiteY2630" fmla="*/ 1247636 h 6858000"/>
            <a:gd name="connsiteX2631" fmla="*/ 7757645 w 12192000"/>
            <a:gd name="connsiteY2631" fmla="*/ 1274118 h 6858000"/>
            <a:gd name="connsiteX2632" fmla="*/ 7784132 w 12192000"/>
            <a:gd name="connsiteY2632" fmla="*/ 1300601 h 6858000"/>
            <a:gd name="connsiteX2633" fmla="*/ 7810620 w 12192000"/>
            <a:gd name="connsiteY2633" fmla="*/ 1274118 h 6858000"/>
            <a:gd name="connsiteX2634" fmla="*/ 7784132 w 12192000"/>
            <a:gd name="connsiteY2634" fmla="*/ 1247636 h 6858000"/>
            <a:gd name="connsiteX2635" fmla="*/ 7861387 w 12192000"/>
            <a:gd name="connsiteY2635" fmla="*/ 1247636 h 6858000"/>
            <a:gd name="connsiteX2636" fmla="*/ 7834900 w 12192000"/>
            <a:gd name="connsiteY2636" fmla="*/ 1274118 h 6858000"/>
            <a:gd name="connsiteX2637" fmla="*/ 7861387 w 12192000"/>
            <a:gd name="connsiteY2637" fmla="*/ 1300601 h 6858000"/>
            <a:gd name="connsiteX2638" fmla="*/ 7885667 w 12192000"/>
            <a:gd name="connsiteY2638" fmla="*/ 1274118 h 6858000"/>
            <a:gd name="connsiteX2639" fmla="*/ 7861387 w 12192000"/>
            <a:gd name="connsiteY2639" fmla="*/ 1247636 h 6858000"/>
            <a:gd name="connsiteX2640" fmla="*/ 7934228 w 12192000"/>
            <a:gd name="connsiteY2640" fmla="*/ 1247636 h 6858000"/>
            <a:gd name="connsiteX2641" fmla="*/ 7907740 w 12192000"/>
            <a:gd name="connsiteY2641" fmla="*/ 1274118 h 6858000"/>
            <a:gd name="connsiteX2642" fmla="*/ 7934228 w 12192000"/>
            <a:gd name="connsiteY2642" fmla="*/ 1300601 h 6858000"/>
            <a:gd name="connsiteX2643" fmla="*/ 7960715 w 12192000"/>
            <a:gd name="connsiteY2643" fmla="*/ 1274118 h 6858000"/>
            <a:gd name="connsiteX2644" fmla="*/ 7934228 w 12192000"/>
            <a:gd name="connsiteY2644" fmla="*/ 1247636 h 6858000"/>
            <a:gd name="connsiteX2645" fmla="*/ 8009275 w 12192000"/>
            <a:gd name="connsiteY2645" fmla="*/ 1247636 h 6858000"/>
            <a:gd name="connsiteX2646" fmla="*/ 7984995 w 12192000"/>
            <a:gd name="connsiteY2646" fmla="*/ 1274118 h 6858000"/>
            <a:gd name="connsiteX2647" fmla="*/ 8009275 w 12192000"/>
            <a:gd name="connsiteY2647" fmla="*/ 1300601 h 6858000"/>
            <a:gd name="connsiteX2648" fmla="*/ 8035762 w 12192000"/>
            <a:gd name="connsiteY2648" fmla="*/ 1274118 h 6858000"/>
            <a:gd name="connsiteX2649" fmla="*/ 8009275 w 12192000"/>
            <a:gd name="connsiteY2649" fmla="*/ 1247636 h 6858000"/>
            <a:gd name="connsiteX2650" fmla="*/ 8084323 w 12192000"/>
            <a:gd name="connsiteY2650" fmla="*/ 1247636 h 6858000"/>
            <a:gd name="connsiteX2651" fmla="*/ 8060043 w 12192000"/>
            <a:gd name="connsiteY2651" fmla="*/ 1274118 h 6858000"/>
            <a:gd name="connsiteX2652" fmla="*/ 8084323 w 12192000"/>
            <a:gd name="connsiteY2652" fmla="*/ 1300601 h 6858000"/>
            <a:gd name="connsiteX2653" fmla="*/ 8110811 w 12192000"/>
            <a:gd name="connsiteY2653" fmla="*/ 1274118 h 6858000"/>
            <a:gd name="connsiteX2654" fmla="*/ 8084323 w 12192000"/>
            <a:gd name="connsiteY2654" fmla="*/ 1247636 h 6858000"/>
            <a:gd name="connsiteX2655" fmla="*/ 8159370 w 12192000"/>
            <a:gd name="connsiteY2655" fmla="*/ 1247636 h 6858000"/>
            <a:gd name="connsiteX2656" fmla="*/ 8135090 w 12192000"/>
            <a:gd name="connsiteY2656" fmla="*/ 1274118 h 6858000"/>
            <a:gd name="connsiteX2657" fmla="*/ 8159370 w 12192000"/>
            <a:gd name="connsiteY2657" fmla="*/ 1300601 h 6858000"/>
            <a:gd name="connsiteX2658" fmla="*/ 8185858 w 12192000"/>
            <a:gd name="connsiteY2658" fmla="*/ 1274118 h 6858000"/>
            <a:gd name="connsiteX2659" fmla="*/ 8159370 w 12192000"/>
            <a:gd name="connsiteY2659" fmla="*/ 1247636 h 6858000"/>
            <a:gd name="connsiteX2660" fmla="*/ 8236626 w 12192000"/>
            <a:gd name="connsiteY2660" fmla="*/ 1247636 h 6858000"/>
            <a:gd name="connsiteX2661" fmla="*/ 8210139 w 12192000"/>
            <a:gd name="connsiteY2661" fmla="*/ 1274118 h 6858000"/>
            <a:gd name="connsiteX2662" fmla="*/ 8236626 w 12192000"/>
            <a:gd name="connsiteY2662" fmla="*/ 1300601 h 6858000"/>
            <a:gd name="connsiteX2663" fmla="*/ 8263114 w 12192000"/>
            <a:gd name="connsiteY2663" fmla="*/ 1274118 h 6858000"/>
            <a:gd name="connsiteX2664" fmla="*/ 8236626 w 12192000"/>
            <a:gd name="connsiteY2664" fmla="*/ 1247636 h 6858000"/>
            <a:gd name="connsiteX2665" fmla="*/ 8311673 w 12192000"/>
            <a:gd name="connsiteY2665" fmla="*/ 1247636 h 6858000"/>
            <a:gd name="connsiteX2666" fmla="*/ 8285186 w 12192000"/>
            <a:gd name="connsiteY2666" fmla="*/ 1274118 h 6858000"/>
            <a:gd name="connsiteX2667" fmla="*/ 8311673 w 12192000"/>
            <a:gd name="connsiteY2667" fmla="*/ 1300601 h 6858000"/>
            <a:gd name="connsiteX2668" fmla="*/ 8338161 w 12192000"/>
            <a:gd name="connsiteY2668" fmla="*/ 1274118 h 6858000"/>
            <a:gd name="connsiteX2669" fmla="*/ 8311673 w 12192000"/>
            <a:gd name="connsiteY2669" fmla="*/ 1247636 h 6858000"/>
            <a:gd name="connsiteX2670" fmla="*/ 8386722 w 12192000"/>
            <a:gd name="connsiteY2670" fmla="*/ 1247636 h 6858000"/>
            <a:gd name="connsiteX2671" fmla="*/ 8360234 w 12192000"/>
            <a:gd name="connsiteY2671" fmla="*/ 1274118 h 6858000"/>
            <a:gd name="connsiteX2672" fmla="*/ 8386722 w 12192000"/>
            <a:gd name="connsiteY2672" fmla="*/ 1300601 h 6858000"/>
            <a:gd name="connsiteX2673" fmla="*/ 8413209 w 12192000"/>
            <a:gd name="connsiteY2673" fmla="*/ 1274118 h 6858000"/>
            <a:gd name="connsiteX2674" fmla="*/ 8386722 w 12192000"/>
            <a:gd name="connsiteY2674" fmla="*/ 1247636 h 6858000"/>
            <a:gd name="connsiteX2675" fmla="*/ 8463977 w 12192000"/>
            <a:gd name="connsiteY2675" fmla="*/ 1247636 h 6858000"/>
            <a:gd name="connsiteX2676" fmla="*/ 8437489 w 12192000"/>
            <a:gd name="connsiteY2676" fmla="*/ 1274118 h 6858000"/>
            <a:gd name="connsiteX2677" fmla="*/ 8463977 w 12192000"/>
            <a:gd name="connsiteY2677" fmla="*/ 1300601 h 6858000"/>
            <a:gd name="connsiteX2678" fmla="*/ 8488256 w 12192000"/>
            <a:gd name="connsiteY2678" fmla="*/ 1274118 h 6858000"/>
            <a:gd name="connsiteX2679" fmla="*/ 8463977 w 12192000"/>
            <a:gd name="connsiteY2679" fmla="*/ 1247636 h 6858000"/>
            <a:gd name="connsiteX2680" fmla="*/ 8536817 w 12192000"/>
            <a:gd name="connsiteY2680" fmla="*/ 1247636 h 6858000"/>
            <a:gd name="connsiteX2681" fmla="*/ 8510329 w 12192000"/>
            <a:gd name="connsiteY2681" fmla="*/ 1274118 h 6858000"/>
            <a:gd name="connsiteX2682" fmla="*/ 8536817 w 12192000"/>
            <a:gd name="connsiteY2682" fmla="*/ 1300601 h 6858000"/>
            <a:gd name="connsiteX2683" fmla="*/ 8563304 w 12192000"/>
            <a:gd name="connsiteY2683" fmla="*/ 1274118 h 6858000"/>
            <a:gd name="connsiteX2684" fmla="*/ 8536817 w 12192000"/>
            <a:gd name="connsiteY2684" fmla="*/ 1247636 h 6858000"/>
            <a:gd name="connsiteX2685" fmla="*/ 8611864 w 12192000"/>
            <a:gd name="connsiteY2685" fmla="*/ 1247636 h 6858000"/>
            <a:gd name="connsiteX2686" fmla="*/ 8585377 w 12192000"/>
            <a:gd name="connsiteY2686" fmla="*/ 1274118 h 6858000"/>
            <a:gd name="connsiteX2687" fmla="*/ 8611864 w 12192000"/>
            <a:gd name="connsiteY2687" fmla="*/ 1300601 h 6858000"/>
            <a:gd name="connsiteX2688" fmla="*/ 8638352 w 12192000"/>
            <a:gd name="connsiteY2688" fmla="*/ 1274118 h 6858000"/>
            <a:gd name="connsiteX2689" fmla="*/ 8611864 w 12192000"/>
            <a:gd name="connsiteY2689" fmla="*/ 1247636 h 6858000"/>
            <a:gd name="connsiteX2690" fmla="*/ 8689119 w 12192000"/>
            <a:gd name="connsiteY2690" fmla="*/ 1247636 h 6858000"/>
            <a:gd name="connsiteX2691" fmla="*/ 8664839 w 12192000"/>
            <a:gd name="connsiteY2691" fmla="*/ 1274118 h 6858000"/>
            <a:gd name="connsiteX2692" fmla="*/ 8689119 w 12192000"/>
            <a:gd name="connsiteY2692" fmla="*/ 1300601 h 6858000"/>
            <a:gd name="connsiteX2693" fmla="*/ 8715607 w 12192000"/>
            <a:gd name="connsiteY2693" fmla="*/ 1274118 h 6858000"/>
            <a:gd name="connsiteX2694" fmla="*/ 8689119 w 12192000"/>
            <a:gd name="connsiteY2694" fmla="*/ 1247636 h 6858000"/>
            <a:gd name="connsiteX2695" fmla="*/ 8764167 w 12192000"/>
            <a:gd name="connsiteY2695" fmla="*/ 1247636 h 6858000"/>
            <a:gd name="connsiteX2696" fmla="*/ 8737680 w 12192000"/>
            <a:gd name="connsiteY2696" fmla="*/ 1274118 h 6858000"/>
            <a:gd name="connsiteX2697" fmla="*/ 8764167 w 12192000"/>
            <a:gd name="connsiteY2697" fmla="*/ 1300601 h 6858000"/>
            <a:gd name="connsiteX2698" fmla="*/ 8790655 w 12192000"/>
            <a:gd name="connsiteY2698" fmla="*/ 1274118 h 6858000"/>
            <a:gd name="connsiteX2699" fmla="*/ 8764167 w 12192000"/>
            <a:gd name="connsiteY2699" fmla="*/ 1247636 h 6858000"/>
            <a:gd name="connsiteX2700" fmla="*/ 8839216 w 12192000"/>
            <a:gd name="connsiteY2700" fmla="*/ 1247636 h 6858000"/>
            <a:gd name="connsiteX2701" fmla="*/ 8812728 w 12192000"/>
            <a:gd name="connsiteY2701" fmla="*/ 1274118 h 6858000"/>
            <a:gd name="connsiteX2702" fmla="*/ 8839216 w 12192000"/>
            <a:gd name="connsiteY2702" fmla="*/ 1300601 h 6858000"/>
            <a:gd name="connsiteX2703" fmla="*/ 8865703 w 12192000"/>
            <a:gd name="connsiteY2703" fmla="*/ 1274118 h 6858000"/>
            <a:gd name="connsiteX2704" fmla="*/ 8839216 w 12192000"/>
            <a:gd name="connsiteY2704" fmla="*/ 1247636 h 6858000"/>
            <a:gd name="connsiteX2705" fmla="*/ 8914263 w 12192000"/>
            <a:gd name="connsiteY2705" fmla="*/ 1247636 h 6858000"/>
            <a:gd name="connsiteX2706" fmla="*/ 8887775 w 12192000"/>
            <a:gd name="connsiteY2706" fmla="*/ 1274118 h 6858000"/>
            <a:gd name="connsiteX2707" fmla="*/ 8914263 w 12192000"/>
            <a:gd name="connsiteY2707" fmla="*/ 1300601 h 6858000"/>
            <a:gd name="connsiteX2708" fmla="*/ 8940750 w 12192000"/>
            <a:gd name="connsiteY2708" fmla="*/ 1274118 h 6858000"/>
            <a:gd name="connsiteX2709" fmla="*/ 8914263 w 12192000"/>
            <a:gd name="connsiteY2709" fmla="*/ 1247636 h 6858000"/>
            <a:gd name="connsiteX2710" fmla="*/ 8989311 w 12192000"/>
            <a:gd name="connsiteY2710" fmla="*/ 1247636 h 6858000"/>
            <a:gd name="connsiteX2711" fmla="*/ 8962823 w 12192000"/>
            <a:gd name="connsiteY2711" fmla="*/ 1274118 h 6858000"/>
            <a:gd name="connsiteX2712" fmla="*/ 8989311 w 12192000"/>
            <a:gd name="connsiteY2712" fmla="*/ 1300601 h 6858000"/>
            <a:gd name="connsiteX2713" fmla="*/ 9015798 w 12192000"/>
            <a:gd name="connsiteY2713" fmla="*/ 1274118 h 6858000"/>
            <a:gd name="connsiteX2714" fmla="*/ 8989311 w 12192000"/>
            <a:gd name="connsiteY2714" fmla="*/ 1247636 h 6858000"/>
            <a:gd name="connsiteX2715" fmla="*/ 9066566 w 12192000"/>
            <a:gd name="connsiteY2715" fmla="*/ 1247636 h 6858000"/>
            <a:gd name="connsiteX2716" fmla="*/ 9040078 w 12192000"/>
            <a:gd name="connsiteY2716" fmla="*/ 1274118 h 6858000"/>
            <a:gd name="connsiteX2717" fmla="*/ 9066566 w 12192000"/>
            <a:gd name="connsiteY2717" fmla="*/ 1300601 h 6858000"/>
            <a:gd name="connsiteX2718" fmla="*/ 9090846 w 12192000"/>
            <a:gd name="connsiteY2718" fmla="*/ 1274118 h 6858000"/>
            <a:gd name="connsiteX2719" fmla="*/ 9066566 w 12192000"/>
            <a:gd name="connsiteY2719" fmla="*/ 1247636 h 6858000"/>
            <a:gd name="connsiteX2720" fmla="*/ 9141613 w 12192000"/>
            <a:gd name="connsiteY2720" fmla="*/ 1247636 h 6858000"/>
            <a:gd name="connsiteX2721" fmla="*/ 9115126 w 12192000"/>
            <a:gd name="connsiteY2721" fmla="*/ 1274118 h 6858000"/>
            <a:gd name="connsiteX2722" fmla="*/ 9141613 w 12192000"/>
            <a:gd name="connsiteY2722" fmla="*/ 1300601 h 6858000"/>
            <a:gd name="connsiteX2723" fmla="*/ 9168101 w 12192000"/>
            <a:gd name="connsiteY2723" fmla="*/ 1274118 h 6858000"/>
            <a:gd name="connsiteX2724" fmla="*/ 9141613 w 12192000"/>
            <a:gd name="connsiteY2724" fmla="*/ 1247636 h 6858000"/>
            <a:gd name="connsiteX2725" fmla="*/ 9218868 w 12192000"/>
            <a:gd name="connsiteY2725" fmla="*/ 1247636 h 6858000"/>
            <a:gd name="connsiteX2726" fmla="*/ 9192381 w 12192000"/>
            <a:gd name="connsiteY2726" fmla="*/ 1274118 h 6858000"/>
            <a:gd name="connsiteX2727" fmla="*/ 9218868 w 12192000"/>
            <a:gd name="connsiteY2727" fmla="*/ 1300601 h 6858000"/>
            <a:gd name="connsiteX2728" fmla="*/ 9243148 w 12192000"/>
            <a:gd name="connsiteY2728" fmla="*/ 1274118 h 6858000"/>
            <a:gd name="connsiteX2729" fmla="*/ 9218868 w 12192000"/>
            <a:gd name="connsiteY2729" fmla="*/ 1247636 h 6858000"/>
            <a:gd name="connsiteX2730" fmla="*/ 9291709 w 12192000"/>
            <a:gd name="connsiteY2730" fmla="*/ 1247636 h 6858000"/>
            <a:gd name="connsiteX2731" fmla="*/ 9267429 w 12192000"/>
            <a:gd name="connsiteY2731" fmla="*/ 1274118 h 6858000"/>
            <a:gd name="connsiteX2732" fmla="*/ 9291709 w 12192000"/>
            <a:gd name="connsiteY2732" fmla="*/ 1300601 h 6858000"/>
            <a:gd name="connsiteX2733" fmla="*/ 9318196 w 12192000"/>
            <a:gd name="connsiteY2733" fmla="*/ 1274118 h 6858000"/>
            <a:gd name="connsiteX2734" fmla="*/ 9291709 w 12192000"/>
            <a:gd name="connsiteY2734" fmla="*/ 1247636 h 6858000"/>
            <a:gd name="connsiteX2735" fmla="*/ 9366757 w 12192000"/>
            <a:gd name="connsiteY2735" fmla="*/ 1247636 h 6858000"/>
            <a:gd name="connsiteX2736" fmla="*/ 9340269 w 12192000"/>
            <a:gd name="connsiteY2736" fmla="*/ 1274118 h 6858000"/>
            <a:gd name="connsiteX2737" fmla="*/ 9366757 w 12192000"/>
            <a:gd name="connsiteY2737" fmla="*/ 1300601 h 6858000"/>
            <a:gd name="connsiteX2738" fmla="*/ 9393244 w 12192000"/>
            <a:gd name="connsiteY2738" fmla="*/ 1274118 h 6858000"/>
            <a:gd name="connsiteX2739" fmla="*/ 9366757 w 12192000"/>
            <a:gd name="connsiteY2739" fmla="*/ 1247636 h 6858000"/>
            <a:gd name="connsiteX2740" fmla="*/ 9441804 w 12192000"/>
            <a:gd name="connsiteY2740" fmla="*/ 1247636 h 6858000"/>
            <a:gd name="connsiteX2741" fmla="*/ 9417524 w 12192000"/>
            <a:gd name="connsiteY2741" fmla="*/ 1274118 h 6858000"/>
            <a:gd name="connsiteX2742" fmla="*/ 9441804 w 12192000"/>
            <a:gd name="connsiteY2742" fmla="*/ 1300601 h 6858000"/>
            <a:gd name="connsiteX2743" fmla="*/ 9468292 w 12192000"/>
            <a:gd name="connsiteY2743" fmla="*/ 1274118 h 6858000"/>
            <a:gd name="connsiteX2744" fmla="*/ 9441804 w 12192000"/>
            <a:gd name="connsiteY2744" fmla="*/ 1247636 h 6858000"/>
            <a:gd name="connsiteX2745" fmla="*/ 9519060 w 12192000"/>
            <a:gd name="connsiteY2745" fmla="*/ 1247636 h 6858000"/>
            <a:gd name="connsiteX2746" fmla="*/ 9492572 w 12192000"/>
            <a:gd name="connsiteY2746" fmla="*/ 1274118 h 6858000"/>
            <a:gd name="connsiteX2747" fmla="*/ 9519060 w 12192000"/>
            <a:gd name="connsiteY2747" fmla="*/ 1300601 h 6858000"/>
            <a:gd name="connsiteX2748" fmla="*/ 9545547 w 12192000"/>
            <a:gd name="connsiteY2748" fmla="*/ 1274118 h 6858000"/>
            <a:gd name="connsiteX2749" fmla="*/ 9519060 w 12192000"/>
            <a:gd name="connsiteY2749" fmla="*/ 1247636 h 6858000"/>
            <a:gd name="connsiteX2750" fmla="*/ 9594107 w 12192000"/>
            <a:gd name="connsiteY2750" fmla="*/ 1247636 h 6858000"/>
            <a:gd name="connsiteX2751" fmla="*/ 9567620 w 12192000"/>
            <a:gd name="connsiteY2751" fmla="*/ 1274118 h 6858000"/>
            <a:gd name="connsiteX2752" fmla="*/ 9594107 w 12192000"/>
            <a:gd name="connsiteY2752" fmla="*/ 1300601 h 6858000"/>
            <a:gd name="connsiteX2753" fmla="*/ 9620595 w 12192000"/>
            <a:gd name="connsiteY2753" fmla="*/ 1274118 h 6858000"/>
            <a:gd name="connsiteX2754" fmla="*/ 9594107 w 12192000"/>
            <a:gd name="connsiteY2754" fmla="*/ 1247636 h 6858000"/>
            <a:gd name="connsiteX2755" fmla="*/ 9669154 w 12192000"/>
            <a:gd name="connsiteY2755" fmla="*/ 1247636 h 6858000"/>
            <a:gd name="connsiteX2756" fmla="*/ 9642667 w 12192000"/>
            <a:gd name="connsiteY2756" fmla="*/ 1274118 h 6858000"/>
            <a:gd name="connsiteX2757" fmla="*/ 9669154 w 12192000"/>
            <a:gd name="connsiteY2757" fmla="*/ 1300601 h 6858000"/>
            <a:gd name="connsiteX2758" fmla="*/ 9695642 w 12192000"/>
            <a:gd name="connsiteY2758" fmla="*/ 1274118 h 6858000"/>
            <a:gd name="connsiteX2759" fmla="*/ 9669154 w 12192000"/>
            <a:gd name="connsiteY2759" fmla="*/ 1247636 h 6858000"/>
            <a:gd name="connsiteX2760" fmla="*/ 9744203 w 12192000"/>
            <a:gd name="connsiteY2760" fmla="*/ 1247636 h 6858000"/>
            <a:gd name="connsiteX2761" fmla="*/ 9717715 w 12192000"/>
            <a:gd name="connsiteY2761" fmla="*/ 1274118 h 6858000"/>
            <a:gd name="connsiteX2762" fmla="*/ 9744203 w 12192000"/>
            <a:gd name="connsiteY2762" fmla="*/ 1300601 h 6858000"/>
            <a:gd name="connsiteX2763" fmla="*/ 9770690 w 12192000"/>
            <a:gd name="connsiteY2763" fmla="*/ 1274118 h 6858000"/>
            <a:gd name="connsiteX2764" fmla="*/ 9744203 w 12192000"/>
            <a:gd name="connsiteY2764" fmla="*/ 1247636 h 6858000"/>
            <a:gd name="connsiteX2765" fmla="*/ 9819250 w 12192000"/>
            <a:gd name="connsiteY2765" fmla="*/ 1247636 h 6858000"/>
            <a:gd name="connsiteX2766" fmla="*/ 9794970 w 12192000"/>
            <a:gd name="connsiteY2766" fmla="*/ 1274118 h 6858000"/>
            <a:gd name="connsiteX2767" fmla="*/ 9819250 w 12192000"/>
            <a:gd name="connsiteY2767" fmla="*/ 1300601 h 6858000"/>
            <a:gd name="connsiteX2768" fmla="*/ 9845737 w 12192000"/>
            <a:gd name="connsiteY2768" fmla="*/ 1274118 h 6858000"/>
            <a:gd name="connsiteX2769" fmla="*/ 9819250 w 12192000"/>
            <a:gd name="connsiteY2769" fmla="*/ 1247636 h 6858000"/>
            <a:gd name="connsiteX2770" fmla="*/ 9894298 w 12192000"/>
            <a:gd name="connsiteY2770" fmla="*/ 1247636 h 6858000"/>
            <a:gd name="connsiteX2771" fmla="*/ 9867810 w 12192000"/>
            <a:gd name="connsiteY2771" fmla="*/ 1274118 h 6858000"/>
            <a:gd name="connsiteX2772" fmla="*/ 9894298 w 12192000"/>
            <a:gd name="connsiteY2772" fmla="*/ 1300601 h 6858000"/>
            <a:gd name="connsiteX2773" fmla="*/ 9920785 w 12192000"/>
            <a:gd name="connsiteY2773" fmla="*/ 1274118 h 6858000"/>
            <a:gd name="connsiteX2774" fmla="*/ 9894298 w 12192000"/>
            <a:gd name="connsiteY2774" fmla="*/ 1247636 h 6858000"/>
            <a:gd name="connsiteX2775" fmla="*/ 9973761 w 12192000"/>
            <a:gd name="connsiteY2775" fmla="*/ 1247636 h 6858000"/>
            <a:gd name="connsiteX2776" fmla="*/ 9947273 w 12192000"/>
            <a:gd name="connsiteY2776" fmla="*/ 1274118 h 6858000"/>
            <a:gd name="connsiteX2777" fmla="*/ 9973761 w 12192000"/>
            <a:gd name="connsiteY2777" fmla="*/ 1300601 h 6858000"/>
            <a:gd name="connsiteX2778" fmla="*/ 9998041 w 12192000"/>
            <a:gd name="connsiteY2778" fmla="*/ 1274118 h 6858000"/>
            <a:gd name="connsiteX2779" fmla="*/ 9973761 w 12192000"/>
            <a:gd name="connsiteY2779" fmla="*/ 1247636 h 6858000"/>
            <a:gd name="connsiteX2780" fmla="*/ 10046600 w 12192000"/>
            <a:gd name="connsiteY2780" fmla="*/ 1247636 h 6858000"/>
            <a:gd name="connsiteX2781" fmla="*/ 10022320 w 12192000"/>
            <a:gd name="connsiteY2781" fmla="*/ 1274118 h 6858000"/>
            <a:gd name="connsiteX2782" fmla="*/ 10046600 w 12192000"/>
            <a:gd name="connsiteY2782" fmla="*/ 1300601 h 6858000"/>
            <a:gd name="connsiteX2783" fmla="*/ 10073088 w 12192000"/>
            <a:gd name="connsiteY2783" fmla="*/ 1274118 h 6858000"/>
            <a:gd name="connsiteX2784" fmla="*/ 10046600 w 12192000"/>
            <a:gd name="connsiteY2784" fmla="*/ 1247636 h 6858000"/>
            <a:gd name="connsiteX2785" fmla="*/ 10121648 w 12192000"/>
            <a:gd name="connsiteY2785" fmla="*/ 1247636 h 6858000"/>
            <a:gd name="connsiteX2786" fmla="*/ 10095161 w 12192000"/>
            <a:gd name="connsiteY2786" fmla="*/ 1274118 h 6858000"/>
            <a:gd name="connsiteX2787" fmla="*/ 10121648 w 12192000"/>
            <a:gd name="connsiteY2787" fmla="*/ 1300601 h 6858000"/>
            <a:gd name="connsiteX2788" fmla="*/ 10148136 w 12192000"/>
            <a:gd name="connsiteY2788" fmla="*/ 1274118 h 6858000"/>
            <a:gd name="connsiteX2789" fmla="*/ 10121648 w 12192000"/>
            <a:gd name="connsiteY2789" fmla="*/ 1247636 h 6858000"/>
            <a:gd name="connsiteX2790" fmla="*/ 10196697 w 12192000"/>
            <a:gd name="connsiteY2790" fmla="*/ 1247636 h 6858000"/>
            <a:gd name="connsiteX2791" fmla="*/ 10170209 w 12192000"/>
            <a:gd name="connsiteY2791" fmla="*/ 1274118 h 6858000"/>
            <a:gd name="connsiteX2792" fmla="*/ 10196697 w 12192000"/>
            <a:gd name="connsiteY2792" fmla="*/ 1300601 h 6858000"/>
            <a:gd name="connsiteX2793" fmla="*/ 10223184 w 12192000"/>
            <a:gd name="connsiteY2793" fmla="*/ 1274118 h 6858000"/>
            <a:gd name="connsiteX2794" fmla="*/ 10196697 w 12192000"/>
            <a:gd name="connsiteY2794" fmla="*/ 1247636 h 6858000"/>
            <a:gd name="connsiteX2795" fmla="*/ 10271744 w 12192000"/>
            <a:gd name="connsiteY2795" fmla="*/ 1247636 h 6858000"/>
            <a:gd name="connsiteX2796" fmla="*/ 10245256 w 12192000"/>
            <a:gd name="connsiteY2796" fmla="*/ 1274118 h 6858000"/>
            <a:gd name="connsiteX2797" fmla="*/ 10271744 w 12192000"/>
            <a:gd name="connsiteY2797" fmla="*/ 1300601 h 6858000"/>
            <a:gd name="connsiteX2798" fmla="*/ 10298231 w 12192000"/>
            <a:gd name="connsiteY2798" fmla="*/ 1274118 h 6858000"/>
            <a:gd name="connsiteX2799" fmla="*/ 10271744 w 12192000"/>
            <a:gd name="connsiteY2799" fmla="*/ 1247636 h 6858000"/>
            <a:gd name="connsiteX2800" fmla="*/ 10348999 w 12192000"/>
            <a:gd name="connsiteY2800" fmla="*/ 1247636 h 6858000"/>
            <a:gd name="connsiteX2801" fmla="*/ 10322511 w 12192000"/>
            <a:gd name="connsiteY2801" fmla="*/ 1274118 h 6858000"/>
            <a:gd name="connsiteX2802" fmla="*/ 10348999 w 12192000"/>
            <a:gd name="connsiteY2802" fmla="*/ 1300601 h 6858000"/>
            <a:gd name="connsiteX2803" fmla="*/ 10373279 w 12192000"/>
            <a:gd name="connsiteY2803" fmla="*/ 1274118 h 6858000"/>
            <a:gd name="connsiteX2804" fmla="*/ 10348999 w 12192000"/>
            <a:gd name="connsiteY2804" fmla="*/ 1247636 h 6858000"/>
            <a:gd name="connsiteX2805" fmla="*/ 10499094 w 12192000"/>
            <a:gd name="connsiteY2805" fmla="*/ 1247636 h 6858000"/>
            <a:gd name="connsiteX2806" fmla="*/ 10472607 w 12192000"/>
            <a:gd name="connsiteY2806" fmla="*/ 1274118 h 6858000"/>
            <a:gd name="connsiteX2807" fmla="*/ 10499094 w 12192000"/>
            <a:gd name="connsiteY2807" fmla="*/ 1300601 h 6858000"/>
            <a:gd name="connsiteX2808" fmla="*/ 10525582 w 12192000"/>
            <a:gd name="connsiteY2808" fmla="*/ 1274118 h 6858000"/>
            <a:gd name="connsiteX2809" fmla="*/ 10499094 w 12192000"/>
            <a:gd name="connsiteY2809" fmla="*/ 1247636 h 6858000"/>
            <a:gd name="connsiteX2810" fmla="*/ 10574142 w 12192000"/>
            <a:gd name="connsiteY2810" fmla="*/ 1247636 h 6858000"/>
            <a:gd name="connsiteX2811" fmla="*/ 10547655 w 12192000"/>
            <a:gd name="connsiteY2811" fmla="*/ 1274118 h 6858000"/>
            <a:gd name="connsiteX2812" fmla="*/ 10574142 w 12192000"/>
            <a:gd name="connsiteY2812" fmla="*/ 1300601 h 6858000"/>
            <a:gd name="connsiteX2813" fmla="*/ 10600630 w 12192000"/>
            <a:gd name="connsiteY2813" fmla="*/ 1274118 h 6858000"/>
            <a:gd name="connsiteX2814" fmla="*/ 10574142 w 12192000"/>
            <a:gd name="connsiteY2814" fmla="*/ 1247636 h 6858000"/>
            <a:gd name="connsiteX2815" fmla="*/ 617073 w 12192000"/>
            <a:gd name="connsiteY2815" fmla="*/ 1322670 h 6858000"/>
            <a:gd name="connsiteX2816" fmla="*/ 592793 w 12192000"/>
            <a:gd name="connsiteY2816" fmla="*/ 1349152 h 6858000"/>
            <a:gd name="connsiteX2817" fmla="*/ 617073 w 12192000"/>
            <a:gd name="connsiteY2817" fmla="*/ 1375635 h 6858000"/>
            <a:gd name="connsiteX2818" fmla="*/ 643561 w 12192000"/>
            <a:gd name="connsiteY2818" fmla="*/ 1349152 h 6858000"/>
            <a:gd name="connsiteX2819" fmla="*/ 617073 w 12192000"/>
            <a:gd name="connsiteY2819" fmla="*/ 1322670 h 6858000"/>
            <a:gd name="connsiteX2820" fmla="*/ 767168 w 12192000"/>
            <a:gd name="connsiteY2820" fmla="*/ 1322670 h 6858000"/>
            <a:gd name="connsiteX2821" fmla="*/ 740681 w 12192000"/>
            <a:gd name="connsiteY2821" fmla="*/ 1349152 h 6858000"/>
            <a:gd name="connsiteX2822" fmla="*/ 767168 w 12192000"/>
            <a:gd name="connsiteY2822" fmla="*/ 1375635 h 6858000"/>
            <a:gd name="connsiteX2823" fmla="*/ 793656 w 12192000"/>
            <a:gd name="connsiteY2823" fmla="*/ 1349152 h 6858000"/>
            <a:gd name="connsiteX2824" fmla="*/ 767168 w 12192000"/>
            <a:gd name="connsiteY2824" fmla="*/ 1322670 h 6858000"/>
            <a:gd name="connsiteX2825" fmla="*/ 844423 w 12192000"/>
            <a:gd name="connsiteY2825" fmla="*/ 1322670 h 6858000"/>
            <a:gd name="connsiteX2826" fmla="*/ 817936 w 12192000"/>
            <a:gd name="connsiteY2826" fmla="*/ 1349152 h 6858000"/>
            <a:gd name="connsiteX2827" fmla="*/ 844423 w 12192000"/>
            <a:gd name="connsiteY2827" fmla="*/ 1375635 h 6858000"/>
            <a:gd name="connsiteX2828" fmla="*/ 870911 w 12192000"/>
            <a:gd name="connsiteY2828" fmla="*/ 1349152 h 6858000"/>
            <a:gd name="connsiteX2829" fmla="*/ 844423 w 12192000"/>
            <a:gd name="connsiteY2829" fmla="*/ 1322670 h 6858000"/>
            <a:gd name="connsiteX2830" fmla="*/ 919472 w 12192000"/>
            <a:gd name="connsiteY2830" fmla="*/ 1322670 h 6858000"/>
            <a:gd name="connsiteX2831" fmla="*/ 892984 w 12192000"/>
            <a:gd name="connsiteY2831" fmla="*/ 1349152 h 6858000"/>
            <a:gd name="connsiteX2832" fmla="*/ 919472 w 12192000"/>
            <a:gd name="connsiteY2832" fmla="*/ 1375635 h 6858000"/>
            <a:gd name="connsiteX2833" fmla="*/ 945959 w 12192000"/>
            <a:gd name="connsiteY2833" fmla="*/ 1349152 h 6858000"/>
            <a:gd name="connsiteX2834" fmla="*/ 919472 w 12192000"/>
            <a:gd name="connsiteY2834" fmla="*/ 1322670 h 6858000"/>
            <a:gd name="connsiteX2835" fmla="*/ 996727 w 12192000"/>
            <a:gd name="connsiteY2835" fmla="*/ 1322670 h 6858000"/>
            <a:gd name="connsiteX2836" fmla="*/ 970239 w 12192000"/>
            <a:gd name="connsiteY2836" fmla="*/ 1349152 h 6858000"/>
            <a:gd name="connsiteX2837" fmla="*/ 996727 w 12192000"/>
            <a:gd name="connsiteY2837" fmla="*/ 1375635 h 6858000"/>
            <a:gd name="connsiteX2838" fmla="*/ 1021007 w 12192000"/>
            <a:gd name="connsiteY2838" fmla="*/ 1349152 h 6858000"/>
            <a:gd name="connsiteX2839" fmla="*/ 996727 w 12192000"/>
            <a:gd name="connsiteY2839" fmla="*/ 1322670 h 6858000"/>
            <a:gd name="connsiteX2840" fmla="*/ 1069566 w 12192000"/>
            <a:gd name="connsiteY2840" fmla="*/ 1322670 h 6858000"/>
            <a:gd name="connsiteX2841" fmla="*/ 1043079 w 12192000"/>
            <a:gd name="connsiteY2841" fmla="*/ 1349152 h 6858000"/>
            <a:gd name="connsiteX2842" fmla="*/ 1069566 w 12192000"/>
            <a:gd name="connsiteY2842" fmla="*/ 1375635 h 6858000"/>
            <a:gd name="connsiteX2843" fmla="*/ 1096054 w 12192000"/>
            <a:gd name="connsiteY2843" fmla="*/ 1349152 h 6858000"/>
            <a:gd name="connsiteX2844" fmla="*/ 1069566 w 12192000"/>
            <a:gd name="connsiteY2844" fmla="*/ 1322670 h 6858000"/>
            <a:gd name="connsiteX2845" fmla="*/ 1144614 w 12192000"/>
            <a:gd name="connsiteY2845" fmla="*/ 1322670 h 6858000"/>
            <a:gd name="connsiteX2846" fmla="*/ 1118127 w 12192000"/>
            <a:gd name="connsiteY2846" fmla="*/ 1349152 h 6858000"/>
            <a:gd name="connsiteX2847" fmla="*/ 1144614 w 12192000"/>
            <a:gd name="connsiteY2847" fmla="*/ 1375635 h 6858000"/>
            <a:gd name="connsiteX2848" fmla="*/ 1171102 w 12192000"/>
            <a:gd name="connsiteY2848" fmla="*/ 1349152 h 6858000"/>
            <a:gd name="connsiteX2849" fmla="*/ 1144614 w 12192000"/>
            <a:gd name="connsiteY2849" fmla="*/ 1322670 h 6858000"/>
            <a:gd name="connsiteX2850" fmla="*/ 1219662 w 12192000"/>
            <a:gd name="connsiteY2850" fmla="*/ 1322670 h 6858000"/>
            <a:gd name="connsiteX2851" fmla="*/ 1195382 w 12192000"/>
            <a:gd name="connsiteY2851" fmla="*/ 1349152 h 6858000"/>
            <a:gd name="connsiteX2852" fmla="*/ 1219662 w 12192000"/>
            <a:gd name="connsiteY2852" fmla="*/ 1375635 h 6858000"/>
            <a:gd name="connsiteX2853" fmla="*/ 1246149 w 12192000"/>
            <a:gd name="connsiteY2853" fmla="*/ 1349152 h 6858000"/>
            <a:gd name="connsiteX2854" fmla="*/ 1219662 w 12192000"/>
            <a:gd name="connsiteY2854" fmla="*/ 1322670 h 6858000"/>
            <a:gd name="connsiteX2855" fmla="*/ 1296917 w 12192000"/>
            <a:gd name="connsiteY2855" fmla="*/ 1322670 h 6858000"/>
            <a:gd name="connsiteX2856" fmla="*/ 1272637 w 12192000"/>
            <a:gd name="connsiteY2856" fmla="*/ 1349152 h 6858000"/>
            <a:gd name="connsiteX2857" fmla="*/ 1296917 w 12192000"/>
            <a:gd name="connsiteY2857" fmla="*/ 1375635 h 6858000"/>
            <a:gd name="connsiteX2858" fmla="*/ 1323404 w 12192000"/>
            <a:gd name="connsiteY2858" fmla="*/ 1349152 h 6858000"/>
            <a:gd name="connsiteX2859" fmla="*/ 1296917 w 12192000"/>
            <a:gd name="connsiteY2859" fmla="*/ 1322670 h 6858000"/>
            <a:gd name="connsiteX2860" fmla="*/ 1371965 w 12192000"/>
            <a:gd name="connsiteY2860" fmla="*/ 1322670 h 6858000"/>
            <a:gd name="connsiteX2861" fmla="*/ 1347685 w 12192000"/>
            <a:gd name="connsiteY2861" fmla="*/ 1349152 h 6858000"/>
            <a:gd name="connsiteX2862" fmla="*/ 1371965 w 12192000"/>
            <a:gd name="connsiteY2862" fmla="*/ 1375635 h 6858000"/>
            <a:gd name="connsiteX2863" fmla="*/ 1398452 w 12192000"/>
            <a:gd name="connsiteY2863" fmla="*/ 1349152 h 6858000"/>
            <a:gd name="connsiteX2864" fmla="*/ 1371965 w 12192000"/>
            <a:gd name="connsiteY2864" fmla="*/ 1322670 h 6858000"/>
            <a:gd name="connsiteX2865" fmla="*/ 1447012 w 12192000"/>
            <a:gd name="connsiteY2865" fmla="*/ 1322670 h 6858000"/>
            <a:gd name="connsiteX2866" fmla="*/ 1422732 w 12192000"/>
            <a:gd name="connsiteY2866" fmla="*/ 1349152 h 6858000"/>
            <a:gd name="connsiteX2867" fmla="*/ 1447012 w 12192000"/>
            <a:gd name="connsiteY2867" fmla="*/ 1375635 h 6858000"/>
            <a:gd name="connsiteX2868" fmla="*/ 1473500 w 12192000"/>
            <a:gd name="connsiteY2868" fmla="*/ 1349152 h 6858000"/>
            <a:gd name="connsiteX2869" fmla="*/ 1447012 w 12192000"/>
            <a:gd name="connsiteY2869" fmla="*/ 1322670 h 6858000"/>
            <a:gd name="connsiteX2870" fmla="*/ 1522060 w 12192000"/>
            <a:gd name="connsiteY2870" fmla="*/ 1322670 h 6858000"/>
            <a:gd name="connsiteX2871" fmla="*/ 1495573 w 12192000"/>
            <a:gd name="connsiteY2871" fmla="*/ 1349152 h 6858000"/>
            <a:gd name="connsiteX2872" fmla="*/ 1522060 w 12192000"/>
            <a:gd name="connsiteY2872" fmla="*/ 1375635 h 6858000"/>
            <a:gd name="connsiteX2873" fmla="*/ 1548548 w 12192000"/>
            <a:gd name="connsiteY2873" fmla="*/ 1349152 h 6858000"/>
            <a:gd name="connsiteX2874" fmla="*/ 1522060 w 12192000"/>
            <a:gd name="connsiteY2874" fmla="*/ 1322670 h 6858000"/>
            <a:gd name="connsiteX2875" fmla="*/ 1597108 w 12192000"/>
            <a:gd name="connsiteY2875" fmla="*/ 1322670 h 6858000"/>
            <a:gd name="connsiteX2876" fmla="*/ 1570621 w 12192000"/>
            <a:gd name="connsiteY2876" fmla="*/ 1349152 h 6858000"/>
            <a:gd name="connsiteX2877" fmla="*/ 1597108 w 12192000"/>
            <a:gd name="connsiteY2877" fmla="*/ 1375635 h 6858000"/>
            <a:gd name="connsiteX2878" fmla="*/ 1623596 w 12192000"/>
            <a:gd name="connsiteY2878" fmla="*/ 1349152 h 6858000"/>
            <a:gd name="connsiteX2879" fmla="*/ 1597108 w 12192000"/>
            <a:gd name="connsiteY2879" fmla="*/ 1322670 h 6858000"/>
            <a:gd name="connsiteX2880" fmla="*/ 1674363 w 12192000"/>
            <a:gd name="connsiteY2880" fmla="*/ 1322670 h 6858000"/>
            <a:gd name="connsiteX2881" fmla="*/ 1647876 w 12192000"/>
            <a:gd name="connsiteY2881" fmla="*/ 1349152 h 6858000"/>
            <a:gd name="connsiteX2882" fmla="*/ 1674363 w 12192000"/>
            <a:gd name="connsiteY2882" fmla="*/ 1375635 h 6858000"/>
            <a:gd name="connsiteX2883" fmla="*/ 1700851 w 12192000"/>
            <a:gd name="connsiteY2883" fmla="*/ 1349152 h 6858000"/>
            <a:gd name="connsiteX2884" fmla="*/ 1674363 w 12192000"/>
            <a:gd name="connsiteY2884" fmla="*/ 1322670 h 6858000"/>
            <a:gd name="connsiteX2885" fmla="*/ 1749410 w 12192000"/>
            <a:gd name="connsiteY2885" fmla="*/ 1322670 h 6858000"/>
            <a:gd name="connsiteX2886" fmla="*/ 1722923 w 12192000"/>
            <a:gd name="connsiteY2886" fmla="*/ 1349152 h 6858000"/>
            <a:gd name="connsiteX2887" fmla="*/ 1749410 w 12192000"/>
            <a:gd name="connsiteY2887" fmla="*/ 1375635 h 6858000"/>
            <a:gd name="connsiteX2888" fmla="*/ 1775898 w 12192000"/>
            <a:gd name="connsiteY2888" fmla="*/ 1349152 h 6858000"/>
            <a:gd name="connsiteX2889" fmla="*/ 1749410 w 12192000"/>
            <a:gd name="connsiteY2889" fmla="*/ 1322670 h 6858000"/>
            <a:gd name="connsiteX2890" fmla="*/ 1824459 w 12192000"/>
            <a:gd name="connsiteY2890" fmla="*/ 1322670 h 6858000"/>
            <a:gd name="connsiteX2891" fmla="*/ 1797971 w 12192000"/>
            <a:gd name="connsiteY2891" fmla="*/ 1349152 h 6858000"/>
            <a:gd name="connsiteX2892" fmla="*/ 1824459 w 12192000"/>
            <a:gd name="connsiteY2892" fmla="*/ 1375635 h 6858000"/>
            <a:gd name="connsiteX2893" fmla="*/ 1850946 w 12192000"/>
            <a:gd name="connsiteY2893" fmla="*/ 1349152 h 6858000"/>
            <a:gd name="connsiteX2894" fmla="*/ 1824459 w 12192000"/>
            <a:gd name="connsiteY2894" fmla="*/ 1322670 h 6858000"/>
            <a:gd name="connsiteX2895" fmla="*/ 1899507 w 12192000"/>
            <a:gd name="connsiteY2895" fmla="*/ 1322670 h 6858000"/>
            <a:gd name="connsiteX2896" fmla="*/ 1873019 w 12192000"/>
            <a:gd name="connsiteY2896" fmla="*/ 1349152 h 6858000"/>
            <a:gd name="connsiteX2897" fmla="*/ 1899507 w 12192000"/>
            <a:gd name="connsiteY2897" fmla="*/ 1375635 h 6858000"/>
            <a:gd name="connsiteX2898" fmla="*/ 1925994 w 12192000"/>
            <a:gd name="connsiteY2898" fmla="*/ 1349152 h 6858000"/>
            <a:gd name="connsiteX2899" fmla="*/ 1899507 w 12192000"/>
            <a:gd name="connsiteY2899" fmla="*/ 1322670 h 6858000"/>
            <a:gd name="connsiteX2900" fmla="*/ 1974554 w 12192000"/>
            <a:gd name="connsiteY2900" fmla="*/ 1322670 h 6858000"/>
            <a:gd name="connsiteX2901" fmla="*/ 1950274 w 12192000"/>
            <a:gd name="connsiteY2901" fmla="*/ 1349152 h 6858000"/>
            <a:gd name="connsiteX2902" fmla="*/ 1974554 w 12192000"/>
            <a:gd name="connsiteY2902" fmla="*/ 1375635 h 6858000"/>
            <a:gd name="connsiteX2903" fmla="*/ 2001042 w 12192000"/>
            <a:gd name="connsiteY2903" fmla="*/ 1349152 h 6858000"/>
            <a:gd name="connsiteX2904" fmla="*/ 1974554 w 12192000"/>
            <a:gd name="connsiteY2904" fmla="*/ 1322670 h 6858000"/>
            <a:gd name="connsiteX2905" fmla="*/ 2049602 w 12192000"/>
            <a:gd name="connsiteY2905" fmla="*/ 1322670 h 6858000"/>
            <a:gd name="connsiteX2906" fmla="*/ 2025322 w 12192000"/>
            <a:gd name="connsiteY2906" fmla="*/ 1349152 h 6858000"/>
            <a:gd name="connsiteX2907" fmla="*/ 2049602 w 12192000"/>
            <a:gd name="connsiteY2907" fmla="*/ 1375635 h 6858000"/>
            <a:gd name="connsiteX2908" fmla="*/ 2076090 w 12192000"/>
            <a:gd name="connsiteY2908" fmla="*/ 1349152 h 6858000"/>
            <a:gd name="connsiteX2909" fmla="*/ 2049602 w 12192000"/>
            <a:gd name="connsiteY2909" fmla="*/ 1322670 h 6858000"/>
            <a:gd name="connsiteX2910" fmla="*/ 2126857 w 12192000"/>
            <a:gd name="connsiteY2910" fmla="*/ 1322670 h 6858000"/>
            <a:gd name="connsiteX2911" fmla="*/ 2102577 w 12192000"/>
            <a:gd name="connsiteY2911" fmla="*/ 1349152 h 6858000"/>
            <a:gd name="connsiteX2912" fmla="*/ 2126857 w 12192000"/>
            <a:gd name="connsiteY2912" fmla="*/ 1375635 h 6858000"/>
            <a:gd name="connsiteX2913" fmla="*/ 2153345 w 12192000"/>
            <a:gd name="connsiteY2913" fmla="*/ 1349152 h 6858000"/>
            <a:gd name="connsiteX2914" fmla="*/ 2126857 w 12192000"/>
            <a:gd name="connsiteY2914" fmla="*/ 1322670 h 6858000"/>
            <a:gd name="connsiteX2915" fmla="*/ 2201904 w 12192000"/>
            <a:gd name="connsiteY2915" fmla="*/ 1322670 h 6858000"/>
            <a:gd name="connsiteX2916" fmla="*/ 2175417 w 12192000"/>
            <a:gd name="connsiteY2916" fmla="*/ 1349152 h 6858000"/>
            <a:gd name="connsiteX2917" fmla="*/ 2201904 w 12192000"/>
            <a:gd name="connsiteY2917" fmla="*/ 1375635 h 6858000"/>
            <a:gd name="connsiteX2918" fmla="*/ 2228392 w 12192000"/>
            <a:gd name="connsiteY2918" fmla="*/ 1349152 h 6858000"/>
            <a:gd name="connsiteX2919" fmla="*/ 2201904 w 12192000"/>
            <a:gd name="connsiteY2919" fmla="*/ 1322670 h 6858000"/>
            <a:gd name="connsiteX2920" fmla="*/ 2276952 w 12192000"/>
            <a:gd name="connsiteY2920" fmla="*/ 1322670 h 6858000"/>
            <a:gd name="connsiteX2921" fmla="*/ 2250465 w 12192000"/>
            <a:gd name="connsiteY2921" fmla="*/ 1349152 h 6858000"/>
            <a:gd name="connsiteX2922" fmla="*/ 2276952 w 12192000"/>
            <a:gd name="connsiteY2922" fmla="*/ 1375635 h 6858000"/>
            <a:gd name="connsiteX2923" fmla="*/ 2303440 w 12192000"/>
            <a:gd name="connsiteY2923" fmla="*/ 1349152 h 6858000"/>
            <a:gd name="connsiteX2924" fmla="*/ 2276952 w 12192000"/>
            <a:gd name="connsiteY2924" fmla="*/ 1322670 h 6858000"/>
            <a:gd name="connsiteX2925" fmla="*/ 2354207 w 12192000"/>
            <a:gd name="connsiteY2925" fmla="*/ 1322670 h 6858000"/>
            <a:gd name="connsiteX2926" fmla="*/ 2327720 w 12192000"/>
            <a:gd name="connsiteY2926" fmla="*/ 1349152 h 6858000"/>
            <a:gd name="connsiteX2927" fmla="*/ 2354207 w 12192000"/>
            <a:gd name="connsiteY2927" fmla="*/ 1375635 h 6858000"/>
            <a:gd name="connsiteX2928" fmla="*/ 2378488 w 12192000"/>
            <a:gd name="connsiteY2928" fmla="*/ 1349152 h 6858000"/>
            <a:gd name="connsiteX2929" fmla="*/ 2354207 w 12192000"/>
            <a:gd name="connsiteY2929" fmla="*/ 1322670 h 6858000"/>
            <a:gd name="connsiteX2930" fmla="*/ 2427047 w 12192000"/>
            <a:gd name="connsiteY2930" fmla="*/ 1322670 h 6858000"/>
            <a:gd name="connsiteX2931" fmla="*/ 2400560 w 12192000"/>
            <a:gd name="connsiteY2931" fmla="*/ 1349152 h 6858000"/>
            <a:gd name="connsiteX2932" fmla="*/ 2427047 w 12192000"/>
            <a:gd name="connsiteY2932" fmla="*/ 1375635 h 6858000"/>
            <a:gd name="connsiteX2933" fmla="*/ 2453535 w 12192000"/>
            <a:gd name="connsiteY2933" fmla="*/ 1349152 h 6858000"/>
            <a:gd name="connsiteX2934" fmla="*/ 2427047 w 12192000"/>
            <a:gd name="connsiteY2934" fmla="*/ 1322670 h 6858000"/>
            <a:gd name="connsiteX2935" fmla="*/ 2502095 w 12192000"/>
            <a:gd name="connsiteY2935" fmla="*/ 1322670 h 6858000"/>
            <a:gd name="connsiteX2936" fmla="*/ 2477815 w 12192000"/>
            <a:gd name="connsiteY2936" fmla="*/ 1349152 h 6858000"/>
            <a:gd name="connsiteX2937" fmla="*/ 2502095 w 12192000"/>
            <a:gd name="connsiteY2937" fmla="*/ 1375635 h 6858000"/>
            <a:gd name="connsiteX2938" fmla="*/ 2528583 w 12192000"/>
            <a:gd name="connsiteY2938" fmla="*/ 1349152 h 6858000"/>
            <a:gd name="connsiteX2939" fmla="*/ 2502095 w 12192000"/>
            <a:gd name="connsiteY2939" fmla="*/ 1322670 h 6858000"/>
            <a:gd name="connsiteX2940" fmla="*/ 2579350 w 12192000"/>
            <a:gd name="connsiteY2940" fmla="*/ 1322670 h 6858000"/>
            <a:gd name="connsiteX2941" fmla="*/ 2555070 w 12192000"/>
            <a:gd name="connsiteY2941" fmla="*/ 1349152 h 6858000"/>
            <a:gd name="connsiteX2942" fmla="*/ 2579350 w 12192000"/>
            <a:gd name="connsiteY2942" fmla="*/ 1375635 h 6858000"/>
            <a:gd name="connsiteX2943" fmla="*/ 2605838 w 12192000"/>
            <a:gd name="connsiteY2943" fmla="*/ 1349152 h 6858000"/>
            <a:gd name="connsiteX2944" fmla="*/ 2579350 w 12192000"/>
            <a:gd name="connsiteY2944" fmla="*/ 1322670 h 6858000"/>
            <a:gd name="connsiteX2945" fmla="*/ 2654398 w 12192000"/>
            <a:gd name="connsiteY2945" fmla="*/ 1322670 h 6858000"/>
            <a:gd name="connsiteX2946" fmla="*/ 2627911 w 12192000"/>
            <a:gd name="connsiteY2946" fmla="*/ 1349152 h 6858000"/>
            <a:gd name="connsiteX2947" fmla="*/ 2654398 w 12192000"/>
            <a:gd name="connsiteY2947" fmla="*/ 1375635 h 6858000"/>
            <a:gd name="connsiteX2948" fmla="*/ 2680886 w 12192000"/>
            <a:gd name="connsiteY2948" fmla="*/ 1349152 h 6858000"/>
            <a:gd name="connsiteX2949" fmla="*/ 2654398 w 12192000"/>
            <a:gd name="connsiteY2949" fmla="*/ 1322670 h 6858000"/>
            <a:gd name="connsiteX2950" fmla="*/ 2729446 w 12192000"/>
            <a:gd name="connsiteY2950" fmla="*/ 1322670 h 6858000"/>
            <a:gd name="connsiteX2951" fmla="*/ 2705166 w 12192000"/>
            <a:gd name="connsiteY2951" fmla="*/ 1349152 h 6858000"/>
            <a:gd name="connsiteX2952" fmla="*/ 2729446 w 12192000"/>
            <a:gd name="connsiteY2952" fmla="*/ 1375635 h 6858000"/>
            <a:gd name="connsiteX2953" fmla="*/ 2755934 w 12192000"/>
            <a:gd name="connsiteY2953" fmla="*/ 1349152 h 6858000"/>
            <a:gd name="connsiteX2954" fmla="*/ 2729446 w 12192000"/>
            <a:gd name="connsiteY2954" fmla="*/ 1322670 h 6858000"/>
            <a:gd name="connsiteX2955" fmla="*/ 2804494 w 12192000"/>
            <a:gd name="connsiteY2955" fmla="*/ 1322670 h 6858000"/>
            <a:gd name="connsiteX2956" fmla="*/ 2780214 w 12192000"/>
            <a:gd name="connsiteY2956" fmla="*/ 1349152 h 6858000"/>
            <a:gd name="connsiteX2957" fmla="*/ 2804494 w 12192000"/>
            <a:gd name="connsiteY2957" fmla="*/ 1375635 h 6858000"/>
            <a:gd name="connsiteX2958" fmla="*/ 2830982 w 12192000"/>
            <a:gd name="connsiteY2958" fmla="*/ 1349152 h 6858000"/>
            <a:gd name="connsiteX2959" fmla="*/ 2804494 w 12192000"/>
            <a:gd name="connsiteY2959" fmla="*/ 1322670 h 6858000"/>
            <a:gd name="connsiteX2960" fmla="*/ 3031845 w 12192000"/>
            <a:gd name="connsiteY2960" fmla="*/ 1322670 h 6858000"/>
            <a:gd name="connsiteX2961" fmla="*/ 3005357 w 12192000"/>
            <a:gd name="connsiteY2961" fmla="*/ 1349152 h 6858000"/>
            <a:gd name="connsiteX2962" fmla="*/ 3031845 w 12192000"/>
            <a:gd name="connsiteY2962" fmla="*/ 1375635 h 6858000"/>
            <a:gd name="connsiteX2963" fmla="*/ 3058332 w 12192000"/>
            <a:gd name="connsiteY2963" fmla="*/ 1349152 h 6858000"/>
            <a:gd name="connsiteX2964" fmla="*/ 3031845 w 12192000"/>
            <a:gd name="connsiteY2964" fmla="*/ 1322670 h 6858000"/>
            <a:gd name="connsiteX2965" fmla="*/ 3106892 w 12192000"/>
            <a:gd name="connsiteY2965" fmla="*/ 1322670 h 6858000"/>
            <a:gd name="connsiteX2966" fmla="*/ 3082612 w 12192000"/>
            <a:gd name="connsiteY2966" fmla="*/ 1349152 h 6858000"/>
            <a:gd name="connsiteX2967" fmla="*/ 3106892 w 12192000"/>
            <a:gd name="connsiteY2967" fmla="*/ 1375635 h 6858000"/>
            <a:gd name="connsiteX2968" fmla="*/ 3133380 w 12192000"/>
            <a:gd name="connsiteY2968" fmla="*/ 1349152 h 6858000"/>
            <a:gd name="connsiteX2969" fmla="*/ 3106892 w 12192000"/>
            <a:gd name="connsiteY2969" fmla="*/ 1322670 h 6858000"/>
            <a:gd name="connsiteX2970" fmla="*/ 3409290 w 12192000"/>
            <a:gd name="connsiteY2970" fmla="*/ 1322670 h 6858000"/>
            <a:gd name="connsiteX2971" fmla="*/ 3382803 w 12192000"/>
            <a:gd name="connsiteY2971" fmla="*/ 1349152 h 6858000"/>
            <a:gd name="connsiteX2972" fmla="*/ 3409290 w 12192000"/>
            <a:gd name="connsiteY2972" fmla="*/ 1375635 h 6858000"/>
            <a:gd name="connsiteX2973" fmla="*/ 3435778 w 12192000"/>
            <a:gd name="connsiteY2973" fmla="*/ 1349152 h 6858000"/>
            <a:gd name="connsiteX2974" fmla="*/ 3409290 w 12192000"/>
            <a:gd name="connsiteY2974" fmla="*/ 1322670 h 6858000"/>
            <a:gd name="connsiteX2975" fmla="*/ 3484338 w 12192000"/>
            <a:gd name="connsiteY2975" fmla="*/ 1322670 h 6858000"/>
            <a:gd name="connsiteX2976" fmla="*/ 3460058 w 12192000"/>
            <a:gd name="connsiteY2976" fmla="*/ 1349152 h 6858000"/>
            <a:gd name="connsiteX2977" fmla="*/ 3484338 w 12192000"/>
            <a:gd name="connsiteY2977" fmla="*/ 1375635 h 6858000"/>
            <a:gd name="connsiteX2978" fmla="*/ 3510826 w 12192000"/>
            <a:gd name="connsiteY2978" fmla="*/ 1349152 h 6858000"/>
            <a:gd name="connsiteX2979" fmla="*/ 3484338 w 12192000"/>
            <a:gd name="connsiteY2979" fmla="*/ 1322670 h 6858000"/>
            <a:gd name="connsiteX2980" fmla="*/ 3559385 w 12192000"/>
            <a:gd name="connsiteY2980" fmla="*/ 1322670 h 6858000"/>
            <a:gd name="connsiteX2981" fmla="*/ 3532898 w 12192000"/>
            <a:gd name="connsiteY2981" fmla="*/ 1349152 h 6858000"/>
            <a:gd name="connsiteX2982" fmla="*/ 3559385 w 12192000"/>
            <a:gd name="connsiteY2982" fmla="*/ 1375635 h 6858000"/>
            <a:gd name="connsiteX2983" fmla="*/ 3585873 w 12192000"/>
            <a:gd name="connsiteY2983" fmla="*/ 1349152 h 6858000"/>
            <a:gd name="connsiteX2984" fmla="*/ 3559385 w 12192000"/>
            <a:gd name="connsiteY2984" fmla="*/ 1322670 h 6858000"/>
            <a:gd name="connsiteX2985" fmla="*/ 4011879 w 12192000"/>
            <a:gd name="connsiteY2985" fmla="*/ 1322670 h 6858000"/>
            <a:gd name="connsiteX2986" fmla="*/ 3985392 w 12192000"/>
            <a:gd name="connsiteY2986" fmla="*/ 1349152 h 6858000"/>
            <a:gd name="connsiteX2987" fmla="*/ 4011879 w 12192000"/>
            <a:gd name="connsiteY2987" fmla="*/ 1375635 h 6858000"/>
            <a:gd name="connsiteX2988" fmla="*/ 4038367 w 12192000"/>
            <a:gd name="connsiteY2988" fmla="*/ 1349152 h 6858000"/>
            <a:gd name="connsiteX2989" fmla="*/ 4011879 w 12192000"/>
            <a:gd name="connsiteY2989" fmla="*/ 1322670 h 6858000"/>
            <a:gd name="connsiteX2990" fmla="*/ 4086927 w 12192000"/>
            <a:gd name="connsiteY2990" fmla="*/ 1322670 h 6858000"/>
            <a:gd name="connsiteX2991" fmla="*/ 4060440 w 12192000"/>
            <a:gd name="connsiteY2991" fmla="*/ 1349152 h 6858000"/>
            <a:gd name="connsiteX2992" fmla="*/ 4086927 w 12192000"/>
            <a:gd name="connsiteY2992" fmla="*/ 1375635 h 6858000"/>
            <a:gd name="connsiteX2993" fmla="*/ 4113415 w 12192000"/>
            <a:gd name="connsiteY2993" fmla="*/ 1349152 h 6858000"/>
            <a:gd name="connsiteX2994" fmla="*/ 4086927 w 12192000"/>
            <a:gd name="connsiteY2994" fmla="*/ 1322670 h 6858000"/>
            <a:gd name="connsiteX2995" fmla="*/ 4161975 w 12192000"/>
            <a:gd name="connsiteY2995" fmla="*/ 1322670 h 6858000"/>
            <a:gd name="connsiteX2996" fmla="*/ 4135488 w 12192000"/>
            <a:gd name="connsiteY2996" fmla="*/ 1349152 h 6858000"/>
            <a:gd name="connsiteX2997" fmla="*/ 4161975 w 12192000"/>
            <a:gd name="connsiteY2997" fmla="*/ 1375635 h 6858000"/>
            <a:gd name="connsiteX2998" fmla="*/ 4188463 w 12192000"/>
            <a:gd name="connsiteY2998" fmla="*/ 1349152 h 6858000"/>
            <a:gd name="connsiteX2999" fmla="*/ 4161975 w 12192000"/>
            <a:gd name="connsiteY2999" fmla="*/ 1322670 h 6858000"/>
            <a:gd name="connsiteX3000" fmla="*/ 4237022 w 12192000"/>
            <a:gd name="connsiteY3000" fmla="*/ 1322670 h 6858000"/>
            <a:gd name="connsiteX3001" fmla="*/ 4210535 w 12192000"/>
            <a:gd name="connsiteY3001" fmla="*/ 1349152 h 6858000"/>
            <a:gd name="connsiteX3002" fmla="*/ 4237022 w 12192000"/>
            <a:gd name="connsiteY3002" fmla="*/ 1375635 h 6858000"/>
            <a:gd name="connsiteX3003" fmla="*/ 4263510 w 12192000"/>
            <a:gd name="connsiteY3003" fmla="*/ 1349152 h 6858000"/>
            <a:gd name="connsiteX3004" fmla="*/ 4237022 w 12192000"/>
            <a:gd name="connsiteY3004" fmla="*/ 1322670 h 6858000"/>
            <a:gd name="connsiteX3005" fmla="*/ 4841819 w 12192000"/>
            <a:gd name="connsiteY3005" fmla="*/ 1322670 h 6858000"/>
            <a:gd name="connsiteX3006" fmla="*/ 4817539 w 12192000"/>
            <a:gd name="connsiteY3006" fmla="*/ 1349152 h 6858000"/>
            <a:gd name="connsiteX3007" fmla="*/ 4841819 w 12192000"/>
            <a:gd name="connsiteY3007" fmla="*/ 1375635 h 6858000"/>
            <a:gd name="connsiteX3008" fmla="*/ 4868307 w 12192000"/>
            <a:gd name="connsiteY3008" fmla="*/ 1349152 h 6858000"/>
            <a:gd name="connsiteX3009" fmla="*/ 4841819 w 12192000"/>
            <a:gd name="connsiteY3009" fmla="*/ 1322670 h 6858000"/>
            <a:gd name="connsiteX3010" fmla="*/ 4916867 w 12192000"/>
            <a:gd name="connsiteY3010" fmla="*/ 1322670 h 6858000"/>
            <a:gd name="connsiteX3011" fmla="*/ 4890380 w 12192000"/>
            <a:gd name="connsiteY3011" fmla="*/ 1349152 h 6858000"/>
            <a:gd name="connsiteX3012" fmla="*/ 4916867 w 12192000"/>
            <a:gd name="connsiteY3012" fmla="*/ 1375635 h 6858000"/>
            <a:gd name="connsiteX3013" fmla="*/ 4943355 w 12192000"/>
            <a:gd name="connsiteY3013" fmla="*/ 1349152 h 6858000"/>
            <a:gd name="connsiteX3014" fmla="*/ 4916867 w 12192000"/>
            <a:gd name="connsiteY3014" fmla="*/ 1322670 h 6858000"/>
            <a:gd name="connsiteX3015" fmla="*/ 5596711 w 12192000"/>
            <a:gd name="connsiteY3015" fmla="*/ 1322670 h 6858000"/>
            <a:gd name="connsiteX3016" fmla="*/ 5570224 w 12192000"/>
            <a:gd name="connsiteY3016" fmla="*/ 1349152 h 6858000"/>
            <a:gd name="connsiteX3017" fmla="*/ 5596711 w 12192000"/>
            <a:gd name="connsiteY3017" fmla="*/ 1375635 h 6858000"/>
            <a:gd name="connsiteX3018" fmla="*/ 5623199 w 12192000"/>
            <a:gd name="connsiteY3018" fmla="*/ 1349152 h 6858000"/>
            <a:gd name="connsiteX3019" fmla="*/ 5596711 w 12192000"/>
            <a:gd name="connsiteY3019" fmla="*/ 1322670 h 6858000"/>
            <a:gd name="connsiteX3020" fmla="*/ 5673966 w 12192000"/>
            <a:gd name="connsiteY3020" fmla="*/ 1322670 h 6858000"/>
            <a:gd name="connsiteX3021" fmla="*/ 5647479 w 12192000"/>
            <a:gd name="connsiteY3021" fmla="*/ 1349152 h 6858000"/>
            <a:gd name="connsiteX3022" fmla="*/ 5673966 w 12192000"/>
            <a:gd name="connsiteY3022" fmla="*/ 1375635 h 6858000"/>
            <a:gd name="connsiteX3023" fmla="*/ 5698246 w 12192000"/>
            <a:gd name="connsiteY3023" fmla="*/ 1349152 h 6858000"/>
            <a:gd name="connsiteX3024" fmla="*/ 5673966 w 12192000"/>
            <a:gd name="connsiteY3024" fmla="*/ 1322670 h 6858000"/>
            <a:gd name="connsiteX3025" fmla="*/ 5746807 w 12192000"/>
            <a:gd name="connsiteY3025" fmla="*/ 1322670 h 6858000"/>
            <a:gd name="connsiteX3026" fmla="*/ 5720319 w 12192000"/>
            <a:gd name="connsiteY3026" fmla="*/ 1349152 h 6858000"/>
            <a:gd name="connsiteX3027" fmla="*/ 5746807 w 12192000"/>
            <a:gd name="connsiteY3027" fmla="*/ 1375635 h 6858000"/>
            <a:gd name="connsiteX3028" fmla="*/ 5773294 w 12192000"/>
            <a:gd name="connsiteY3028" fmla="*/ 1349152 h 6858000"/>
            <a:gd name="connsiteX3029" fmla="*/ 5746807 w 12192000"/>
            <a:gd name="connsiteY3029" fmla="*/ 1322670 h 6858000"/>
            <a:gd name="connsiteX3030" fmla="*/ 5824062 w 12192000"/>
            <a:gd name="connsiteY3030" fmla="*/ 1322670 h 6858000"/>
            <a:gd name="connsiteX3031" fmla="*/ 5797574 w 12192000"/>
            <a:gd name="connsiteY3031" fmla="*/ 1349152 h 6858000"/>
            <a:gd name="connsiteX3032" fmla="*/ 5824062 w 12192000"/>
            <a:gd name="connsiteY3032" fmla="*/ 1375635 h 6858000"/>
            <a:gd name="connsiteX3033" fmla="*/ 5848342 w 12192000"/>
            <a:gd name="connsiteY3033" fmla="*/ 1349152 h 6858000"/>
            <a:gd name="connsiteX3034" fmla="*/ 5824062 w 12192000"/>
            <a:gd name="connsiteY3034" fmla="*/ 1322670 h 6858000"/>
            <a:gd name="connsiteX3035" fmla="*/ 5896902 w 12192000"/>
            <a:gd name="connsiteY3035" fmla="*/ 1322670 h 6858000"/>
            <a:gd name="connsiteX3036" fmla="*/ 5870415 w 12192000"/>
            <a:gd name="connsiteY3036" fmla="*/ 1349152 h 6858000"/>
            <a:gd name="connsiteX3037" fmla="*/ 5896902 w 12192000"/>
            <a:gd name="connsiteY3037" fmla="*/ 1375635 h 6858000"/>
            <a:gd name="connsiteX3038" fmla="*/ 5923390 w 12192000"/>
            <a:gd name="connsiteY3038" fmla="*/ 1349152 h 6858000"/>
            <a:gd name="connsiteX3039" fmla="*/ 5896902 w 12192000"/>
            <a:gd name="connsiteY3039" fmla="*/ 1322670 h 6858000"/>
            <a:gd name="connsiteX3040" fmla="*/ 6049205 w 12192000"/>
            <a:gd name="connsiteY3040" fmla="*/ 1322670 h 6858000"/>
            <a:gd name="connsiteX3041" fmla="*/ 6024925 w 12192000"/>
            <a:gd name="connsiteY3041" fmla="*/ 1349152 h 6858000"/>
            <a:gd name="connsiteX3042" fmla="*/ 6049205 w 12192000"/>
            <a:gd name="connsiteY3042" fmla="*/ 1375635 h 6858000"/>
            <a:gd name="connsiteX3043" fmla="*/ 6075692 w 12192000"/>
            <a:gd name="connsiteY3043" fmla="*/ 1349152 h 6858000"/>
            <a:gd name="connsiteX3044" fmla="*/ 6049205 w 12192000"/>
            <a:gd name="connsiteY3044" fmla="*/ 1322670 h 6858000"/>
            <a:gd name="connsiteX3045" fmla="*/ 6124253 w 12192000"/>
            <a:gd name="connsiteY3045" fmla="*/ 1322670 h 6858000"/>
            <a:gd name="connsiteX3046" fmla="*/ 6099973 w 12192000"/>
            <a:gd name="connsiteY3046" fmla="*/ 1349152 h 6858000"/>
            <a:gd name="connsiteX3047" fmla="*/ 6124253 w 12192000"/>
            <a:gd name="connsiteY3047" fmla="*/ 1375635 h 6858000"/>
            <a:gd name="connsiteX3048" fmla="*/ 6150740 w 12192000"/>
            <a:gd name="connsiteY3048" fmla="*/ 1349152 h 6858000"/>
            <a:gd name="connsiteX3049" fmla="*/ 6124253 w 12192000"/>
            <a:gd name="connsiteY3049" fmla="*/ 1322670 h 6858000"/>
            <a:gd name="connsiteX3050" fmla="*/ 6199300 w 12192000"/>
            <a:gd name="connsiteY3050" fmla="*/ 1322670 h 6858000"/>
            <a:gd name="connsiteX3051" fmla="*/ 6175020 w 12192000"/>
            <a:gd name="connsiteY3051" fmla="*/ 1349152 h 6858000"/>
            <a:gd name="connsiteX3052" fmla="*/ 6199300 w 12192000"/>
            <a:gd name="connsiteY3052" fmla="*/ 1375635 h 6858000"/>
            <a:gd name="connsiteX3053" fmla="*/ 6225787 w 12192000"/>
            <a:gd name="connsiteY3053" fmla="*/ 1349152 h 6858000"/>
            <a:gd name="connsiteX3054" fmla="*/ 6199300 w 12192000"/>
            <a:gd name="connsiteY3054" fmla="*/ 1322670 h 6858000"/>
            <a:gd name="connsiteX3055" fmla="*/ 6274348 w 12192000"/>
            <a:gd name="connsiteY3055" fmla="*/ 1322670 h 6858000"/>
            <a:gd name="connsiteX3056" fmla="*/ 6247860 w 12192000"/>
            <a:gd name="connsiteY3056" fmla="*/ 1349152 h 6858000"/>
            <a:gd name="connsiteX3057" fmla="*/ 6274348 w 12192000"/>
            <a:gd name="connsiteY3057" fmla="*/ 1375635 h 6858000"/>
            <a:gd name="connsiteX3058" fmla="*/ 6300835 w 12192000"/>
            <a:gd name="connsiteY3058" fmla="*/ 1349152 h 6858000"/>
            <a:gd name="connsiteX3059" fmla="*/ 6274348 w 12192000"/>
            <a:gd name="connsiteY3059" fmla="*/ 1322670 h 6858000"/>
            <a:gd name="connsiteX3060" fmla="*/ 6349396 w 12192000"/>
            <a:gd name="connsiteY3060" fmla="*/ 1322670 h 6858000"/>
            <a:gd name="connsiteX3061" fmla="*/ 6322909 w 12192000"/>
            <a:gd name="connsiteY3061" fmla="*/ 1349152 h 6858000"/>
            <a:gd name="connsiteX3062" fmla="*/ 6349396 w 12192000"/>
            <a:gd name="connsiteY3062" fmla="*/ 1375635 h 6858000"/>
            <a:gd name="connsiteX3063" fmla="*/ 6375884 w 12192000"/>
            <a:gd name="connsiteY3063" fmla="*/ 1349152 h 6858000"/>
            <a:gd name="connsiteX3064" fmla="*/ 6349396 w 12192000"/>
            <a:gd name="connsiteY3064" fmla="*/ 1322670 h 6858000"/>
            <a:gd name="connsiteX3065" fmla="*/ 6424443 w 12192000"/>
            <a:gd name="connsiteY3065" fmla="*/ 1322670 h 6858000"/>
            <a:gd name="connsiteX3066" fmla="*/ 6397956 w 12192000"/>
            <a:gd name="connsiteY3066" fmla="*/ 1349152 h 6858000"/>
            <a:gd name="connsiteX3067" fmla="*/ 6424443 w 12192000"/>
            <a:gd name="connsiteY3067" fmla="*/ 1375635 h 6858000"/>
            <a:gd name="connsiteX3068" fmla="*/ 6450931 w 12192000"/>
            <a:gd name="connsiteY3068" fmla="*/ 1349152 h 6858000"/>
            <a:gd name="connsiteX3069" fmla="*/ 6424443 w 12192000"/>
            <a:gd name="connsiteY3069" fmla="*/ 1322670 h 6858000"/>
            <a:gd name="connsiteX3070" fmla="*/ 6501698 w 12192000"/>
            <a:gd name="connsiteY3070" fmla="*/ 1322670 h 6858000"/>
            <a:gd name="connsiteX3071" fmla="*/ 6475211 w 12192000"/>
            <a:gd name="connsiteY3071" fmla="*/ 1349152 h 6858000"/>
            <a:gd name="connsiteX3072" fmla="*/ 6501698 w 12192000"/>
            <a:gd name="connsiteY3072" fmla="*/ 1375635 h 6858000"/>
            <a:gd name="connsiteX3073" fmla="*/ 6528186 w 12192000"/>
            <a:gd name="connsiteY3073" fmla="*/ 1349152 h 6858000"/>
            <a:gd name="connsiteX3074" fmla="*/ 6501698 w 12192000"/>
            <a:gd name="connsiteY3074" fmla="*/ 1322670 h 6858000"/>
            <a:gd name="connsiteX3075" fmla="*/ 6576747 w 12192000"/>
            <a:gd name="connsiteY3075" fmla="*/ 1322670 h 6858000"/>
            <a:gd name="connsiteX3076" fmla="*/ 6550259 w 12192000"/>
            <a:gd name="connsiteY3076" fmla="*/ 1349152 h 6858000"/>
            <a:gd name="connsiteX3077" fmla="*/ 6576747 w 12192000"/>
            <a:gd name="connsiteY3077" fmla="*/ 1375635 h 6858000"/>
            <a:gd name="connsiteX3078" fmla="*/ 6603234 w 12192000"/>
            <a:gd name="connsiteY3078" fmla="*/ 1349152 h 6858000"/>
            <a:gd name="connsiteX3079" fmla="*/ 6576747 w 12192000"/>
            <a:gd name="connsiteY3079" fmla="*/ 1322670 h 6858000"/>
            <a:gd name="connsiteX3080" fmla="*/ 6651795 w 12192000"/>
            <a:gd name="connsiteY3080" fmla="*/ 1322670 h 6858000"/>
            <a:gd name="connsiteX3081" fmla="*/ 6625307 w 12192000"/>
            <a:gd name="connsiteY3081" fmla="*/ 1349152 h 6858000"/>
            <a:gd name="connsiteX3082" fmla="*/ 6651795 w 12192000"/>
            <a:gd name="connsiteY3082" fmla="*/ 1375635 h 6858000"/>
            <a:gd name="connsiteX3083" fmla="*/ 6678282 w 12192000"/>
            <a:gd name="connsiteY3083" fmla="*/ 1349152 h 6858000"/>
            <a:gd name="connsiteX3084" fmla="*/ 6651795 w 12192000"/>
            <a:gd name="connsiteY3084" fmla="*/ 1322670 h 6858000"/>
            <a:gd name="connsiteX3085" fmla="*/ 6726842 w 12192000"/>
            <a:gd name="connsiteY3085" fmla="*/ 1322670 h 6858000"/>
            <a:gd name="connsiteX3086" fmla="*/ 6700354 w 12192000"/>
            <a:gd name="connsiteY3086" fmla="*/ 1349152 h 6858000"/>
            <a:gd name="connsiteX3087" fmla="*/ 6726842 w 12192000"/>
            <a:gd name="connsiteY3087" fmla="*/ 1375635 h 6858000"/>
            <a:gd name="connsiteX3088" fmla="*/ 6753329 w 12192000"/>
            <a:gd name="connsiteY3088" fmla="*/ 1349152 h 6858000"/>
            <a:gd name="connsiteX3089" fmla="*/ 6726842 w 12192000"/>
            <a:gd name="connsiteY3089" fmla="*/ 1322670 h 6858000"/>
            <a:gd name="connsiteX3090" fmla="*/ 6801889 w 12192000"/>
            <a:gd name="connsiteY3090" fmla="*/ 1322670 h 6858000"/>
            <a:gd name="connsiteX3091" fmla="*/ 6777609 w 12192000"/>
            <a:gd name="connsiteY3091" fmla="*/ 1349152 h 6858000"/>
            <a:gd name="connsiteX3092" fmla="*/ 6801889 w 12192000"/>
            <a:gd name="connsiteY3092" fmla="*/ 1375635 h 6858000"/>
            <a:gd name="connsiteX3093" fmla="*/ 6828377 w 12192000"/>
            <a:gd name="connsiteY3093" fmla="*/ 1349152 h 6858000"/>
            <a:gd name="connsiteX3094" fmla="*/ 6801889 w 12192000"/>
            <a:gd name="connsiteY3094" fmla="*/ 1322670 h 6858000"/>
            <a:gd name="connsiteX3095" fmla="*/ 6876937 w 12192000"/>
            <a:gd name="connsiteY3095" fmla="*/ 1322670 h 6858000"/>
            <a:gd name="connsiteX3096" fmla="*/ 6852657 w 12192000"/>
            <a:gd name="connsiteY3096" fmla="*/ 1349152 h 6858000"/>
            <a:gd name="connsiteX3097" fmla="*/ 6876937 w 12192000"/>
            <a:gd name="connsiteY3097" fmla="*/ 1375635 h 6858000"/>
            <a:gd name="connsiteX3098" fmla="*/ 6903424 w 12192000"/>
            <a:gd name="connsiteY3098" fmla="*/ 1349152 h 6858000"/>
            <a:gd name="connsiteX3099" fmla="*/ 6876937 w 12192000"/>
            <a:gd name="connsiteY3099" fmla="*/ 1322670 h 6858000"/>
            <a:gd name="connsiteX3100" fmla="*/ 6954192 w 12192000"/>
            <a:gd name="connsiteY3100" fmla="*/ 1322670 h 6858000"/>
            <a:gd name="connsiteX3101" fmla="*/ 6927705 w 12192000"/>
            <a:gd name="connsiteY3101" fmla="*/ 1349152 h 6858000"/>
            <a:gd name="connsiteX3102" fmla="*/ 6954192 w 12192000"/>
            <a:gd name="connsiteY3102" fmla="*/ 1375635 h 6858000"/>
            <a:gd name="connsiteX3103" fmla="*/ 6980680 w 12192000"/>
            <a:gd name="connsiteY3103" fmla="*/ 1349152 h 6858000"/>
            <a:gd name="connsiteX3104" fmla="*/ 6954192 w 12192000"/>
            <a:gd name="connsiteY3104" fmla="*/ 1322670 h 6858000"/>
            <a:gd name="connsiteX3105" fmla="*/ 7029241 w 12192000"/>
            <a:gd name="connsiteY3105" fmla="*/ 1322670 h 6858000"/>
            <a:gd name="connsiteX3106" fmla="*/ 7002753 w 12192000"/>
            <a:gd name="connsiteY3106" fmla="*/ 1349152 h 6858000"/>
            <a:gd name="connsiteX3107" fmla="*/ 7029241 w 12192000"/>
            <a:gd name="connsiteY3107" fmla="*/ 1375635 h 6858000"/>
            <a:gd name="connsiteX3108" fmla="*/ 7055728 w 12192000"/>
            <a:gd name="connsiteY3108" fmla="*/ 1349152 h 6858000"/>
            <a:gd name="connsiteX3109" fmla="*/ 7029241 w 12192000"/>
            <a:gd name="connsiteY3109" fmla="*/ 1322670 h 6858000"/>
            <a:gd name="connsiteX3110" fmla="*/ 7104288 w 12192000"/>
            <a:gd name="connsiteY3110" fmla="*/ 1322670 h 6858000"/>
            <a:gd name="connsiteX3111" fmla="*/ 7077800 w 12192000"/>
            <a:gd name="connsiteY3111" fmla="*/ 1349152 h 6858000"/>
            <a:gd name="connsiteX3112" fmla="*/ 7104288 w 12192000"/>
            <a:gd name="connsiteY3112" fmla="*/ 1375635 h 6858000"/>
            <a:gd name="connsiteX3113" fmla="*/ 7130775 w 12192000"/>
            <a:gd name="connsiteY3113" fmla="*/ 1349152 h 6858000"/>
            <a:gd name="connsiteX3114" fmla="*/ 7104288 w 12192000"/>
            <a:gd name="connsiteY3114" fmla="*/ 1322670 h 6858000"/>
            <a:gd name="connsiteX3115" fmla="*/ 7181543 w 12192000"/>
            <a:gd name="connsiteY3115" fmla="*/ 1322670 h 6858000"/>
            <a:gd name="connsiteX3116" fmla="*/ 7155055 w 12192000"/>
            <a:gd name="connsiteY3116" fmla="*/ 1349152 h 6858000"/>
            <a:gd name="connsiteX3117" fmla="*/ 7181543 w 12192000"/>
            <a:gd name="connsiteY3117" fmla="*/ 1375635 h 6858000"/>
            <a:gd name="connsiteX3118" fmla="*/ 7205823 w 12192000"/>
            <a:gd name="connsiteY3118" fmla="*/ 1349152 h 6858000"/>
            <a:gd name="connsiteX3119" fmla="*/ 7181543 w 12192000"/>
            <a:gd name="connsiteY3119" fmla="*/ 1322670 h 6858000"/>
            <a:gd name="connsiteX3120" fmla="*/ 7254383 w 12192000"/>
            <a:gd name="connsiteY3120" fmla="*/ 1322670 h 6858000"/>
            <a:gd name="connsiteX3121" fmla="*/ 7227896 w 12192000"/>
            <a:gd name="connsiteY3121" fmla="*/ 1349152 h 6858000"/>
            <a:gd name="connsiteX3122" fmla="*/ 7254383 w 12192000"/>
            <a:gd name="connsiteY3122" fmla="*/ 1375635 h 6858000"/>
            <a:gd name="connsiteX3123" fmla="*/ 7280871 w 12192000"/>
            <a:gd name="connsiteY3123" fmla="*/ 1349152 h 6858000"/>
            <a:gd name="connsiteX3124" fmla="*/ 7254383 w 12192000"/>
            <a:gd name="connsiteY3124" fmla="*/ 1322670 h 6858000"/>
            <a:gd name="connsiteX3125" fmla="*/ 7329431 w 12192000"/>
            <a:gd name="connsiteY3125" fmla="*/ 1322670 h 6858000"/>
            <a:gd name="connsiteX3126" fmla="*/ 7302944 w 12192000"/>
            <a:gd name="connsiteY3126" fmla="*/ 1349152 h 6858000"/>
            <a:gd name="connsiteX3127" fmla="*/ 7329431 w 12192000"/>
            <a:gd name="connsiteY3127" fmla="*/ 1375635 h 6858000"/>
            <a:gd name="connsiteX3128" fmla="*/ 7355919 w 12192000"/>
            <a:gd name="connsiteY3128" fmla="*/ 1349152 h 6858000"/>
            <a:gd name="connsiteX3129" fmla="*/ 7329431 w 12192000"/>
            <a:gd name="connsiteY3129" fmla="*/ 1322670 h 6858000"/>
            <a:gd name="connsiteX3130" fmla="*/ 7406686 w 12192000"/>
            <a:gd name="connsiteY3130" fmla="*/ 1322670 h 6858000"/>
            <a:gd name="connsiteX3131" fmla="*/ 7382406 w 12192000"/>
            <a:gd name="connsiteY3131" fmla="*/ 1349152 h 6858000"/>
            <a:gd name="connsiteX3132" fmla="*/ 7406686 w 12192000"/>
            <a:gd name="connsiteY3132" fmla="*/ 1375635 h 6858000"/>
            <a:gd name="connsiteX3133" fmla="*/ 7433173 w 12192000"/>
            <a:gd name="connsiteY3133" fmla="*/ 1349152 h 6858000"/>
            <a:gd name="connsiteX3134" fmla="*/ 7406686 w 12192000"/>
            <a:gd name="connsiteY3134" fmla="*/ 1322670 h 6858000"/>
            <a:gd name="connsiteX3135" fmla="*/ 7481734 w 12192000"/>
            <a:gd name="connsiteY3135" fmla="*/ 1322670 h 6858000"/>
            <a:gd name="connsiteX3136" fmla="*/ 7455246 w 12192000"/>
            <a:gd name="connsiteY3136" fmla="*/ 1349152 h 6858000"/>
            <a:gd name="connsiteX3137" fmla="*/ 7481734 w 12192000"/>
            <a:gd name="connsiteY3137" fmla="*/ 1375635 h 6858000"/>
            <a:gd name="connsiteX3138" fmla="*/ 7508221 w 12192000"/>
            <a:gd name="connsiteY3138" fmla="*/ 1349152 h 6858000"/>
            <a:gd name="connsiteX3139" fmla="*/ 7481734 w 12192000"/>
            <a:gd name="connsiteY3139" fmla="*/ 1322670 h 6858000"/>
            <a:gd name="connsiteX3140" fmla="*/ 7556782 w 12192000"/>
            <a:gd name="connsiteY3140" fmla="*/ 1322670 h 6858000"/>
            <a:gd name="connsiteX3141" fmla="*/ 7530294 w 12192000"/>
            <a:gd name="connsiteY3141" fmla="*/ 1349152 h 6858000"/>
            <a:gd name="connsiteX3142" fmla="*/ 7556782 w 12192000"/>
            <a:gd name="connsiteY3142" fmla="*/ 1375635 h 6858000"/>
            <a:gd name="connsiteX3143" fmla="*/ 7583269 w 12192000"/>
            <a:gd name="connsiteY3143" fmla="*/ 1349152 h 6858000"/>
            <a:gd name="connsiteX3144" fmla="*/ 7556782 w 12192000"/>
            <a:gd name="connsiteY3144" fmla="*/ 1322670 h 6858000"/>
            <a:gd name="connsiteX3145" fmla="*/ 7631830 w 12192000"/>
            <a:gd name="connsiteY3145" fmla="*/ 1322670 h 6858000"/>
            <a:gd name="connsiteX3146" fmla="*/ 7605342 w 12192000"/>
            <a:gd name="connsiteY3146" fmla="*/ 1349152 h 6858000"/>
            <a:gd name="connsiteX3147" fmla="*/ 7631830 w 12192000"/>
            <a:gd name="connsiteY3147" fmla="*/ 1375635 h 6858000"/>
            <a:gd name="connsiteX3148" fmla="*/ 7658317 w 12192000"/>
            <a:gd name="connsiteY3148" fmla="*/ 1349152 h 6858000"/>
            <a:gd name="connsiteX3149" fmla="*/ 7631830 w 12192000"/>
            <a:gd name="connsiteY3149" fmla="*/ 1322670 h 6858000"/>
            <a:gd name="connsiteX3150" fmla="*/ 7709085 w 12192000"/>
            <a:gd name="connsiteY3150" fmla="*/ 1322670 h 6858000"/>
            <a:gd name="connsiteX3151" fmla="*/ 7682597 w 12192000"/>
            <a:gd name="connsiteY3151" fmla="*/ 1349152 h 6858000"/>
            <a:gd name="connsiteX3152" fmla="*/ 7709085 w 12192000"/>
            <a:gd name="connsiteY3152" fmla="*/ 1375635 h 6858000"/>
            <a:gd name="connsiteX3153" fmla="*/ 7733365 w 12192000"/>
            <a:gd name="connsiteY3153" fmla="*/ 1349152 h 6858000"/>
            <a:gd name="connsiteX3154" fmla="*/ 7709085 w 12192000"/>
            <a:gd name="connsiteY3154" fmla="*/ 1322670 h 6858000"/>
            <a:gd name="connsiteX3155" fmla="*/ 7784132 w 12192000"/>
            <a:gd name="connsiteY3155" fmla="*/ 1322670 h 6858000"/>
            <a:gd name="connsiteX3156" fmla="*/ 7757645 w 12192000"/>
            <a:gd name="connsiteY3156" fmla="*/ 1349152 h 6858000"/>
            <a:gd name="connsiteX3157" fmla="*/ 7784132 w 12192000"/>
            <a:gd name="connsiteY3157" fmla="*/ 1375635 h 6858000"/>
            <a:gd name="connsiteX3158" fmla="*/ 7810620 w 12192000"/>
            <a:gd name="connsiteY3158" fmla="*/ 1349152 h 6858000"/>
            <a:gd name="connsiteX3159" fmla="*/ 7784132 w 12192000"/>
            <a:gd name="connsiteY3159" fmla="*/ 1322670 h 6858000"/>
            <a:gd name="connsiteX3160" fmla="*/ 7861387 w 12192000"/>
            <a:gd name="connsiteY3160" fmla="*/ 1322670 h 6858000"/>
            <a:gd name="connsiteX3161" fmla="*/ 7834900 w 12192000"/>
            <a:gd name="connsiteY3161" fmla="*/ 1349152 h 6858000"/>
            <a:gd name="connsiteX3162" fmla="*/ 7861387 w 12192000"/>
            <a:gd name="connsiteY3162" fmla="*/ 1375635 h 6858000"/>
            <a:gd name="connsiteX3163" fmla="*/ 7885667 w 12192000"/>
            <a:gd name="connsiteY3163" fmla="*/ 1349152 h 6858000"/>
            <a:gd name="connsiteX3164" fmla="*/ 7861387 w 12192000"/>
            <a:gd name="connsiteY3164" fmla="*/ 1322670 h 6858000"/>
            <a:gd name="connsiteX3165" fmla="*/ 7934228 w 12192000"/>
            <a:gd name="connsiteY3165" fmla="*/ 1322670 h 6858000"/>
            <a:gd name="connsiteX3166" fmla="*/ 7907740 w 12192000"/>
            <a:gd name="connsiteY3166" fmla="*/ 1349152 h 6858000"/>
            <a:gd name="connsiteX3167" fmla="*/ 7934228 w 12192000"/>
            <a:gd name="connsiteY3167" fmla="*/ 1375635 h 6858000"/>
            <a:gd name="connsiteX3168" fmla="*/ 7960715 w 12192000"/>
            <a:gd name="connsiteY3168" fmla="*/ 1349152 h 6858000"/>
            <a:gd name="connsiteX3169" fmla="*/ 7934228 w 12192000"/>
            <a:gd name="connsiteY3169" fmla="*/ 1322670 h 6858000"/>
            <a:gd name="connsiteX3170" fmla="*/ 8009275 w 12192000"/>
            <a:gd name="connsiteY3170" fmla="*/ 1322670 h 6858000"/>
            <a:gd name="connsiteX3171" fmla="*/ 7984995 w 12192000"/>
            <a:gd name="connsiteY3171" fmla="*/ 1349152 h 6858000"/>
            <a:gd name="connsiteX3172" fmla="*/ 8009275 w 12192000"/>
            <a:gd name="connsiteY3172" fmla="*/ 1375635 h 6858000"/>
            <a:gd name="connsiteX3173" fmla="*/ 8035762 w 12192000"/>
            <a:gd name="connsiteY3173" fmla="*/ 1349152 h 6858000"/>
            <a:gd name="connsiteX3174" fmla="*/ 8009275 w 12192000"/>
            <a:gd name="connsiteY3174" fmla="*/ 1322670 h 6858000"/>
            <a:gd name="connsiteX3175" fmla="*/ 8084323 w 12192000"/>
            <a:gd name="connsiteY3175" fmla="*/ 1322670 h 6858000"/>
            <a:gd name="connsiteX3176" fmla="*/ 8060043 w 12192000"/>
            <a:gd name="connsiteY3176" fmla="*/ 1349152 h 6858000"/>
            <a:gd name="connsiteX3177" fmla="*/ 8084323 w 12192000"/>
            <a:gd name="connsiteY3177" fmla="*/ 1375635 h 6858000"/>
            <a:gd name="connsiteX3178" fmla="*/ 8110811 w 12192000"/>
            <a:gd name="connsiteY3178" fmla="*/ 1349152 h 6858000"/>
            <a:gd name="connsiteX3179" fmla="*/ 8084323 w 12192000"/>
            <a:gd name="connsiteY3179" fmla="*/ 1322670 h 6858000"/>
            <a:gd name="connsiteX3180" fmla="*/ 8159370 w 12192000"/>
            <a:gd name="connsiteY3180" fmla="*/ 1322670 h 6858000"/>
            <a:gd name="connsiteX3181" fmla="*/ 8135090 w 12192000"/>
            <a:gd name="connsiteY3181" fmla="*/ 1349152 h 6858000"/>
            <a:gd name="connsiteX3182" fmla="*/ 8159370 w 12192000"/>
            <a:gd name="connsiteY3182" fmla="*/ 1375635 h 6858000"/>
            <a:gd name="connsiteX3183" fmla="*/ 8185858 w 12192000"/>
            <a:gd name="connsiteY3183" fmla="*/ 1349152 h 6858000"/>
            <a:gd name="connsiteX3184" fmla="*/ 8159370 w 12192000"/>
            <a:gd name="connsiteY3184" fmla="*/ 1322670 h 6858000"/>
            <a:gd name="connsiteX3185" fmla="*/ 8236626 w 12192000"/>
            <a:gd name="connsiteY3185" fmla="*/ 1322670 h 6858000"/>
            <a:gd name="connsiteX3186" fmla="*/ 8210139 w 12192000"/>
            <a:gd name="connsiteY3186" fmla="*/ 1349152 h 6858000"/>
            <a:gd name="connsiteX3187" fmla="*/ 8236626 w 12192000"/>
            <a:gd name="connsiteY3187" fmla="*/ 1375635 h 6858000"/>
            <a:gd name="connsiteX3188" fmla="*/ 8263114 w 12192000"/>
            <a:gd name="connsiteY3188" fmla="*/ 1349152 h 6858000"/>
            <a:gd name="connsiteX3189" fmla="*/ 8236626 w 12192000"/>
            <a:gd name="connsiteY3189" fmla="*/ 1322670 h 6858000"/>
            <a:gd name="connsiteX3190" fmla="*/ 8311673 w 12192000"/>
            <a:gd name="connsiteY3190" fmla="*/ 1322670 h 6858000"/>
            <a:gd name="connsiteX3191" fmla="*/ 8285186 w 12192000"/>
            <a:gd name="connsiteY3191" fmla="*/ 1349152 h 6858000"/>
            <a:gd name="connsiteX3192" fmla="*/ 8311673 w 12192000"/>
            <a:gd name="connsiteY3192" fmla="*/ 1375635 h 6858000"/>
            <a:gd name="connsiteX3193" fmla="*/ 8338161 w 12192000"/>
            <a:gd name="connsiteY3193" fmla="*/ 1349152 h 6858000"/>
            <a:gd name="connsiteX3194" fmla="*/ 8311673 w 12192000"/>
            <a:gd name="connsiteY3194" fmla="*/ 1322670 h 6858000"/>
            <a:gd name="connsiteX3195" fmla="*/ 8386722 w 12192000"/>
            <a:gd name="connsiteY3195" fmla="*/ 1322670 h 6858000"/>
            <a:gd name="connsiteX3196" fmla="*/ 8360234 w 12192000"/>
            <a:gd name="connsiteY3196" fmla="*/ 1349152 h 6858000"/>
            <a:gd name="connsiteX3197" fmla="*/ 8386722 w 12192000"/>
            <a:gd name="connsiteY3197" fmla="*/ 1375635 h 6858000"/>
            <a:gd name="connsiteX3198" fmla="*/ 8413209 w 12192000"/>
            <a:gd name="connsiteY3198" fmla="*/ 1349152 h 6858000"/>
            <a:gd name="connsiteX3199" fmla="*/ 8386722 w 12192000"/>
            <a:gd name="connsiteY3199" fmla="*/ 1322670 h 6858000"/>
            <a:gd name="connsiteX3200" fmla="*/ 8463977 w 12192000"/>
            <a:gd name="connsiteY3200" fmla="*/ 1322670 h 6858000"/>
            <a:gd name="connsiteX3201" fmla="*/ 8437489 w 12192000"/>
            <a:gd name="connsiteY3201" fmla="*/ 1349152 h 6858000"/>
            <a:gd name="connsiteX3202" fmla="*/ 8463977 w 12192000"/>
            <a:gd name="connsiteY3202" fmla="*/ 1375635 h 6858000"/>
            <a:gd name="connsiteX3203" fmla="*/ 8488256 w 12192000"/>
            <a:gd name="connsiteY3203" fmla="*/ 1349152 h 6858000"/>
            <a:gd name="connsiteX3204" fmla="*/ 8463977 w 12192000"/>
            <a:gd name="connsiteY3204" fmla="*/ 1322670 h 6858000"/>
            <a:gd name="connsiteX3205" fmla="*/ 8536817 w 12192000"/>
            <a:gd name="connsiteY3205" fmla="*/ 1322670 h 6858000"/>
            <a:gd name="connsiteX3206" fmla="*/ 8510329 w 12192000"/>
            <a:gd name="connsiteY3206" fmla="*/ 1349152 h 6858000"/>
            <a:gd name="connsiteX3207" fmla="*/ 8536817 w 12192000"/>
            <a:gd name="connsiteY3207" fmla="*/ 1375635 h 6858000"/>
            <a:gd name="connsiteX3208" fmla="*/ 8563304 w 12192000"/>
            <a:gd name="connsiteY3208" fmla="*/ 1349152 h 6858000"/>
            <a:gd name="connsiteX3209" fmla="*/ 8536817 w 12192000"/>
            <a:gd name="connsiteY3209" fmla="*/ 1322670 h 6858000"/>
            <a:gd name="connsiteX3210" fmla="*/ 8611864 w 12192000"/>
            <a:gd name="connsiteY3210" fmla="*/ 1322670 h 6858000"/>
            <a:gd name="connsiteX3211" fmla="*/ 8585377 w 12192000"/>
            <a:gd name="connsiteY3211" fmla="*/ 1349152 h 6858000"/>
            <a:gd name="connsiteX3212" fmla="*/ 8611864 w 12192000"/>
            <a:gd name="connsiteY3212" fmla="*/ 1375635 h 6858000"/>
            <a:gd name="connsiteX3213" fmla="*/ 8638352 w 12192000"/>
            <a:gd name="connsiteY3213" fmla="*/ 1349152 h 6858000"/>
            <a:gd name="connsiteX3214" fmla="*/ 8611864 w 12192000"/>
            <a:gd name="connsiteY3214" fmla="*/ 1322670 h 6858000"/>
            <a:gd name="connsiteX3215" fmla="*/ 8689119 w 12192000"/>
            <a:gd name="connsiteY3215" fmla="*/ 1322670 h 6858000"/>
            <a:gd name="connsiteX3216" fmla="*/ 8664839 w 12192000"/>
            <a:gd name="connsiteY3216" fmla="*/ 1349152 h 6858000"/>
            <a:gd name="connsiteX3217" fmla="*/ 8689119 w 12192000"/>
            <a:gd name="connsiteY3217" fmla="*/ 1375635 h 6858000"/>
            <a:gd name="connsiteX3218" fmla="*/ 8715607 w 12192000"/>
            <a:gd name="connsiteY3218" fmla="*/ 1349152 h 6858000"/>
            <a:gd name="connsiteX3219" fmla="*/ 8689119 w 12192000"/>
            <a:gd name="connsiteY3219" fmla="*/ 1322670 h 6858000"/>
            <a:gd name="connsiteX3220" fmla="*/ 8764167 w 12192000"/>
            <a:gd name="connsiteY3220" fmla="*/ 1322670 h 6858000"/>
            <a:gd name="connsiteX3221" fmla="*/ 8737680 w 12192000"/>
            <a:gd name="connsiteY3221" fmla="*/ 1349152 h 6858000"/>
            <a:gd name="connsiteX3222" fmla="*/ 8764167 w 12192000"/>
            <a:gd name="connsiteY3222" fmla="*/ 1375635 h 6858000"/>
            <a:gd name="connsiteX3223" fmla="*/ 8790655 w 12192000"/>
            <a:gd name="connsiteY3223" fmla="*/ 1349152 h 6858000"/>
            <a:gd name="connsiteX3224" fmla="*/ 8764167 w 12192000"/>
            <a:gd name="connsiteY3224" fmla="*/ 1322670 h 6858000"/>
            <a:gd name="connsiteX3225" fmla="*/ 8839216 w 12192000"/>
            <a:gd name="connsiteY3225" fmla="*/ 1322670 h 6858000"/>
            <a:gd name="connsiteX3226" fmla="*/ 8812728 w 12192000"/>
            <a:gd name="connsiteY3226" fmla="*/ 1349152 h 6858000"/>
            <a:gd name="connsiteX3227" fmla="*/ 8839216 w 12192000"/>
            <a:gd name="connsiteY3227" fmla="*/ 1375635 h 6858000"/>
            <a:gd name="connsiteX3228" fmla="*/ 8865703 w 12192000"/>
            <a:gd name="connsiteY3228" fmla="*/ 1349152 h 6858000"/>
            <a:gd name="connsiteX3229" fmla="*/ 8839216 w 12192000"/>
            <a:gd name="connsiteY3229" fmla="*/ 1322670 h 6858000"/>
            <a:gd name="connsiteX3230" fmla="*/ 8914263 w 12192000"/>
            <a:gd name="connsiteY3230" fmla="*/ 1322670 h 6858000"/>
            <a:gd name="connsiteX3231" fmla="*/ 8887775 w 12192000"/>
            <a:gd name="connsiteY3231" fmla="*/ 1349152 h 6858000"/>
            <a:gd name="connsiteX3232" fmla="*/ 8914263 w 12192000"/>
            <a:gd name="connsiteY3232" fmla="*/ 1375635 h 6858000"/>
            <a:gd name="connsiteX3233" fmla="*/ 8940750 w 12192000"/>
            <a:gd name="connsiteY3233" fmla="*/ 1349152 h 6858000"/>
            <a:gd name="connsiteX3234" fmla="*/ 8914263 w 12192000"/>
            <a:gd name="connsiteY3234" fmla="*/ 1322670 h 6858000"/>
            <a:gd name="connsiteX3235" fmla="*/ 8989311 w 12192000"/>
            <a:gd name="connsiteY3235" fmla="*/ 1322670 h 6858000"/>
            <a:gd name="connsiteX3236" fmla="*/ 8962823 w 12192000"/>
            <a:gd name="connsiteY3236" fmla="*/ 1349152 h 6858000"/>
            <a:gd name="connsiteX3237" fmla="*/ 8989311 w 12192000"/>
            <a:gd name="connsiteY3237" fmla="*/ 1375635 h 6858000"/>
            <a:gd name="connsiteX3238" fmla="*/ 9015798 w 12192000"/>
            <a:gd name="connsiteY3238" fmla="*/ 1349152 h 6858000"/>
            <a:gd name="connsiteX3239" fmla="*/ 8989311 w 12192000"/>
            <a:gd name="connsiteY3239" fmla="*/ 1322670 h 6858000"/>
            <a:gd name="connsiteX3240" fmla="*/ 9066566 w 12192000"/>
            <a:gd name="connsiteY3240" fmla="*/ 1322670 h 6858000"/>
            <a:gd name="connsiteX3241" fmla="*/ 9040078 w 12192000"/>
            <a:gd name="connsiteY3241" fmla="*/ 1349152 h 6858000"/>
            <a:gd name="connsiteX3242" fmla="*/ 9066566 w 12192000"/>
            <a:gd name="connsiteY3242" fmla="*/ 1375635 h 6858000"/>
            <a:gd name="connsiteX3243" fmla="*/ 9090846 w 12192000"/>
            <a:gd name="connsiteY3243" fmla="*/ 1349152 h 6858000"/>
            <a:gd name="connsiteX3244" fmla="*/ 9066566 w 12192000"/>
            <a:gd name="connsiteY3244" fmla="*/ 1322670 h 6858000"/>
            <a:gd name="connsiteX3245" fmla="*/ 9141613 w 12192000"/>
            <a:gd name="connsiteY3245" fmla="*/ 1322670 h 6858000"/>
            <a:gd name="connsiteX3246" fmla="*/ 9115126 w 12192000"/>
            <a:gd name="connsiteY3246" fmla="*/ 1349152 h 6858000"/>
            <a:gd name="connsiteX3247" fmla="*/ 9141613 w 12192000"/>
            <a:gd name="connsiteY3247" fmla="*/ 1375635 h 6858000"/>
            <a:gd name="connsiteX3248" fmla="*/ 9168101 w 12192000"/>
            <a:gd name="connsiteY3248" fmla="*/ 1349152 h 6858000"/>
            <a:gd name="connsiteX3249" fmla="*/ 9141613 w 12192000"/>
            <a:gd name="connsiteY3249" fmla="*/ 1322670 h 6858000"/>
            <a:gd name="connsiteX3250" fmla="*/ 9218868 w 12192000"/>
            <a:gd name="connsiteY3250" fmla="*/ 1322670 h 6858000"/>
            <a:gd name="connsiteX3251" fmla="*/ 9192381 w 12192000"/>
            <a:gd name="connsiteY3251" fmla="*/ 1349152 h 6858000"/>
            <a:gd name="connsiteX3252" fmla="*/ 9218868 w 12192000"/>
            <a:gd name="connsiteY3252" fmla="*/ 1375635 h 6858000"/>
            <a:gd name="connsiteX3253" fmla="*/ 9243148 w 12192000"/>
            <a:gd name="connsiteY3253" fmla="*/ 1349152 h 6858000"/>
            <a:gd name="connsiteX3254" fmla="*/ 9218868 w 12192000"/>
            <a:gd name="connsiteY3254" fmla="*/ 1322670 h 6858000"/>
            <a:gd name="connsiteX3255" fmla="*/ 9291709 w 12192000"/>
            <a:gd name="connsiteY3255" fmla="*/ 1322670 h 6858000"/>
            <a:gd name="connsiteX3256" fmla="*/ 9267429 w 12192000"/>
            <a:gd name="connsiteY3256" fmla="*/ 1349152 h 6858000"/>
            <a:gd name="connsiteX3257" fmla="*/ 9291709 w 12192000"/>
            <a:gd name="connsiteY3257" fmla="*/ 1375635 h 6858000"/>
            <a:gd name="connsiteX3258" fmla="*/ 9318196 w 12192000"/>
            <a:gd name="connsiteY3258" fmla="*/ 1349152 h 6858000"/>
            <a:gd name="connsiteX3259" fmla="*/ 9291709 w 12192000"/>
            <a:gd name="connsiteY3259" fmla="*/ 1322670 h 6858000"/>
            <a:gd name="connsiteX3260" fmla="*/ 9366757 w 12192000"/>
            <a:gd name="connsiteY3260" fmla="*/ 1322670 h 6858000"/>
            <a:gd name="connsiteX3261" fmla="*/ 9340269 w 12192000"/>
            <a:gd name="connsiteY3261" fmla="*/ 1349152 h 6858000"/>
            <a:gd name="connsiteX3262" fmla="*/ 9366757 w 12192000"/>
            <a:gd name="connsiteY3262" fmla="*/ 1375635 h 6858000"/>
            <a:gd name="connsiteX3263" fmla="*/ 9393244 w 12192000"/>
            <a:gd name="connsiteY3263" fmla="*/ 1349152 h 6858000"/>
            <a:gd name="connsiteX3264" fmla="*/ 9366757 w 12192000"/>
            <a:gd name="connsiteY3264" fmla="*/ 1322670 h 6858000"/>
            <a:gd name="connsiteX3265" fmla="*/ 9441804 w 12192000"/>
            <a:gd name="connsiteY3265" fmla="*/ 1322670 h 6858000"/>
            <a:gd name="connsiteX3266" fmla="*/ 9417524 w 12192000"/>
            <a:gd name="connsiteY3266" fmla="*/ 1349152 h 6858000"/>
            <a:gd name="connsiteX3267" fmla="*/ 9441804 w 12192000"/>
            <a:gd name="connsiteY3267" fmla="*/ 1375635 h 6858000"/>
            <a:gd name="connsiteX3268" fmla="*/ 9468292 w 12192000"/>
            <a:gd name="connsiteY3268" fmla="*/ 1349152 h 6858000"/>
            <a:gd name="connsiteX3269" fmla="*/ 9441804 w 12192000"/>
            <a:gd name="connsiteY3269" fmla="*/ 1322670 h 6858000"/>
            <a:gd name="connsiteX3270" fmla="*/ 9519060 w 12192000"/>
            <a:gd name="connsiteY3270" fmla="*/ 1322670 h 6858000"/>
            <a:gd name="connsiteX3271" fmla="*/ 9492572 w 12192000"/>
            <a:gd name="connsiteY3271" fmla="*/ 1349152 h 6858000"/>
            <a:gd name="connsiteX3272" fmla="*/ 9519060 w 12192000"/>
            <a:gd name="connsiteY3272" fmla="*/ 1375635 h 6858000"/>
            <a:gd name="connsiteX3273" fmla="*/ 9545547 w 12192000"/>
            <a:gd name="connsiteY3273" fmla="*/ 1349152 h 6858000"/>
            <a:gd name="connsiteX3274" fmla="*/ 9519060 w 12192000"/>
            <a:gd name="connsiteY3274" fmla="*/ 1322670 h 6858000"/>
            <a:gd name="connsiteX3275" fmla="*/ 9594107 w 12192000"/>
            <a:gd name="connsiteY3275" fmla="*/ 1322670 h 6858000"/>
            <a:gd name="connsiteX3276" fmla="*/ 9567620 w 12192000"/>
            <a:gd name="connsiteY3276" fmla="*/ 1349152 h 6858000"/>
            <a:gd name="connsiteX3277" fmla="*/ 9594107 w 12192000"/>
            <a:gd name="connsiteY3277" fmla="*/ 1375635 h 6858000"/>
            <a:gd name="connsiteX3278" fmla="*/ 9620595 w 12192000"/>
            <a:gd name="connsiteY3278" fmla="*/ 1349152 h 6858000"/>
            <a:gd name="connsiteX3279" fmla="*/ 9594107 w 12192000"/>
            <a:gd name="connsiteY3279" fmla="*/ 1322670 h 6858000"/>
            <a:gd name="connsiteX3280" fmla="*/ 9669154 w 12192000"/>
            <a:gd name="connsiteY3280" fmla="*/ 1322670 h 6858000"/>
            <a:gd name="connsiteX3281" fmla="*/ 9642667 w 12192000"/>
            <a:gd name="connsiteY3281" fmla="*/ 1349152 h 6858000"/>
            <a:gd name="connsiteX3282" fmla="*/ 9669154 w 12192000"/>
            <a:gd name="connsiteY3282" fmla="*/ 1375635 h 6858000"/>
            <a:gd name="connsiteX3283" fmla="*/ 9695642 w 12192000"/>
            <a:gd name="connsiteY3283" fmla="*/ 1349152 h 6858000"/>
            <a:gd name="connsiteX3284" fmla="*/ 9669154 w 12192000"/>
            <a:gd name="connsiteY3284" fmla="*/ 1322670 h 6858000"/>
            <a:gd name="connsiteX3285" fmla="*/ 9744203 w 12192000"/>
            <a:gd name="connsiteY3285" fmla="*/ 1322670 h 6858000"/>
            <a:gd name="connsiteX3286" fmla="*/ 9717715 w 12192000"/>
            <a:gd name="connsiteY3286" fmla="*/ 1349152 h 6858000"/>
            <a:gd name="connsiteX3287" fmla="*/ 9744203 w 12192000"/>
            <a:gd name="connsiteY3287" fmla="*/ 1375635 h 6858000"/>
            <a:gd name="connsiteX3288" fmla="*/ 9770690 w 12192000"/>
            <a:gd name="connsiteY3288" fmla="*/ 1349152 h 6858000"/>
            <a:gd name="connsiteX3289" fmla="*/ 9744203 w 12192000"/>
            <a:gd name="connsiteY3289" fmla="*/ 1322670 h 6858000"/>
            <a:gd name="connsiteX3290" fmla="*/ 9819250 w 12192000"/>
            <a:gd name="connsiteY3290" fmla="*/ 1322670 h 6858000"/>
            <a:gd name="connsiteX3291" fmla="*/ 9794970 w 12192000"/>
            <a:gd name="connsiteY3291" fmla="*/ 1349152 h 6858000"/>
            <a:gd name="connsiteX3292" fmla="*/ 9819250 w 12192000"/>
            <a:gd name="connsiteY3292" fmla="*/ 1375635 h 6858000"/>
            <a:gd name="connsiteX3293" fmla="*/ 9845737 w 12192000"/>
            <a:gd name="connsiteY3293" fmla="*/ 1349152 h 6858000"/>
            <a:gd name="connsiteX3294" fmla="*/ 9819250 w 12192000"/>
            <a:gd name="connsiteY3294" fmla="*/ 1322670 h 6858000"/>
            <a:gd name="connsiteX3295" fmla="*/ 9894298 w 12192000"/>
            <a:gd name="connsiteY3295" fmla="*/ 1322670 h 6858000"/>
            <a:gd name="connsiteX3296" fmla="*/ 9867810 w 12192000"/>
            <a:gd name="connsiteY3296" fmla="*/ 1349152 h 6858000"/>
            <a:gd name="connsiteX3297" fmla="*/ 9894298 w 12192000"/>
            <a:gd name="connsiteY3297" fmla="*/ 1375635 h 6858000"/>
            <a:gd name="connsiteX3298" fmla="*/ 9920785 w 12192000"/>
            <a:gd name="connsiteY3298" fmla="*/ 1349152 h 6858000"/>
            <a:gd name="connsiteX3299" fmla="*/ 9894298 w 12192000"/>
            <a:gd name="connsiteY3299" fmla="*/ 1322670 h 6858000"/>
            <a:gd name="connsiteX3300" fmla="*/ 9973761 w 12192000"/>
            <a:gd name="connsiteY3300" fmla="*/ 1322670 h 6858000"/>
            <a:gd name="connsiteX3301" fmla="*/ 9947273 w 12192000"/>
            <a:gd name="connsiteY3301" fmla="*/ 1349152 h 6858000"/>
            <a:gd name="connsiteX3302" fmla="*/ 9973761 w 12192000"/>
            <a:gd name="connsiteY3302" fmla="*/ 1375635 h 6858000"/>
            <a:gd name="connsiteX3303" fmla="*/ 9998041 w 12192000"/>
            <a:gd name="connsiteY3303" fmla="*/ 1349152 h 6858000"/>
            <a:gd name="connsiteX3304" fmla="*/ 9973761 w 12192000"/>
            <a:gd name="connsiteY3304" fmla="*/ 1322670 h 6858000"/>
            <a:gd name="connsiteX3305" fmla="*/ 10046600 w 12192000"/>
            <a:gd name="connsiteY3305" fmla="*/ 1322670 h 6858000"/>
            <a:gd name="connsiteX3306" fmla="*/ 10022320 w 12192000"/>
            <a:gd name="connsiteY3306" fmla="*/ 1349152 h 6858000"/>
            <a:gd name="connsiteX3307" fmla="*/ 10046600 w 12192000"/>
            <a:gd name="connsiteY3307" fmla="*/ 1375635 h 6858000"/>
            <a:gd name="connsiteX3308" fmla="*/ 10073088 w 12192000"/>
            <a:gd name="connsiteY3308" fmla="*/ 1349152 h 6858000"/>
            <a:gd name="connsiteX3309" fmla="*/ 10046600 w 12192000"/>
            <a:gd name="connsiteY3309" fmla="*/ 1322670 h 6858000"/>
            <a:gd name="connsiteX3310" fmla="*/ 10121648 w 12192000"/>
            <a:gd name="connsiteY3310" fmla="*/ 1322670 h 6858000"/>
            <a:gd name="connsiteX3311" fmla="*/ 10095161 w 12192000"/>
            <a:gd name="connsiteY3311" fmla="*/ 1349152 h 6858000"/>
            <a:gd name="connsiteX3312" fmla="*/ 10121648 w 12192000"/>
            <a:gd name="connsiteY3312" fmla="*/ 1375635 h 6858000"/>
            <a:gd name="connsiteX3313" fmla="*/ 10148136 w 12192000"/>
            <a:gd name="connsiteY3313" fmla="*/ 1349152 h 6858000"/>
            <a:gd name="connsiteX3314" fmla="*/ 10121648 w 12192000"/>
            <a:gd name="connsiteY3314" fmla="*/ 1322670 h 6858000"/>
            <a:gd name="connsiteX3315" fmla="*/ 10196697 w 12192000"/>
            <a:gd name="connsiteY3315" fmla="*/ 1322670 h 6858000"/>
            <a:gd name="connsiteX3316" fmla="*/ 10170209 w 12192000"/>
            <a:gd name="connsiteY3316" fmla="*/ 1349152 h 6858000"/>
            <a:gd name="connsiteX3317" fmla="*/ 10196697 w 12192000"/>
            <a:gd name="connsiteY3317" fmla="*/ 1375635 h 6858000"/>
            <a:gd name="connsiteX3318" fmla="*/ 10223184 w 12192000"/>
            <a:gd name="connsiteY3318" fmla="*/ 1349152 h 6858000"/>
            <a:gd name="connsiteX3319" fmla="*/ 10196697 w 12192000"/>
            <a:gd name="connsiteY3319" fmla="*/ 1322670 h 6858000"/>
            <a:gd name="connsiteX3320" fmla="*/ 10271744 w 12192000"/>
            <a:gd name="connsiteY3320" fmla="*/ 1322670 h 6858000"/>
            <a:gd name="connsiteX3321" fmla="*/ 10245256 w 12192000"/>
            <a:gd name="connsiteY3321" fmla="*/ 1349152 h 6858000"/>
            <a:gd name="connsiteX3322" fmla="*/ 10271744 w 12192000"/>
            <a:gd name="connsiteY3322" fmla="*/ 1375635 h 6858000"/>
            <a:gd name="connsiteX3323" fmla="*/ 10298231 w 12192000"/>
            <a:gd name="connsiteY3323" fmla="*/ 1349152 h 6858000"/>
            <a:gd name="connsiteX3324" fmla="*/ 10271744 w 12192000"/>
            <a:gd name="connsiteY3324" fmla="*/ 1322670 h 6858000"/>
            <a:gd name="connsiteX3325" fmla="*/ 10348999 w 12192000"/>
            <a:gd name="connsiteY3325" fmla="*/ 1322670 h 6858000"/>
            <a:gd name="connsiteX3326" fmla="*/ 10322511 w 12192000"/>
            <a:gd name="connsiteY3326" fmla="*/ 1349152 h 6858000"/>
            <a:gd name="connsiteX3327" fmla="*/ 10348999 w 12192000"/>
            <a:gd name="connsiteY3327" fmla="*/ 1375635 h 6858000"/>
            <a:gd name="connsiteX3328" fmla="*/ 10373279 w 12192000"/>
            <a:gd name="connsiteY3328" fmla="*/ 1349152 h 6858000"/>
            <a:gd name="connsiteX3329" fmla="*/ 10348999 w 12192000"/>
            <a:gd name="connsiteY3329" fmla="*/ 1322670 h 6858000"/>
            <a:gd name="connsiteX3330" fmla="*/ 10426254 w 12192000"/>
            <a:gd name="connsiteY3330" fmla="*/ 1322670 h 6858000"/>
            <a:gd name="connsiteX3331" fmla="*/ 10399766 w 12192000"/>
            <a:gd name="connsiteY3331" fmla="*/ 1349152 h 6858000"/>
            <a:gd name="connsiteX3332" fmla="*/ 10426254 w 12192000"/>
            <a:gd name="connsiteY3332" fmla="*/ 1375635 h 6858000"/>
            <a:gd name="connsiteX3333" fmla="*/ 10450534 w 12192000"/>
            <a:gd name="connsiteY3333" fmla="*/ 1349152 h 6858000"/>
            <a:gd name="connsiteX3334" fmla="*/ 10426254 w 12192000"/>
            <a:gd name="connsiteY3334" fmla="*/ 1322670 h 6858000"/>
            <a:gd name="connsiteX3335" fmla="*/ 10499094 w 12192000"/>
            <a:gd name="connsiteY3335" fmla="*/ 1322670 h 6858000"/>
            <a:gd name="connsiteX3336" fmla="*/ 10472607 w 12192000"/>
            <a:gd name="connsiteY3336" fmla="*/ 1349152 h 6858000"/>
            <a:gd name="connsiteX3337" fmla="*/ 10499094 w 12192000"/>
            <a:gd name="connsiteY3337" fmla="*/ 1375635 h 6858000"/>
            <a:gd name="connsiteX3338" fmla="*/ 10525582 w 12192000"/>
            <a:gd name="connsiteY3338" fmla="*/ 1349152 h 6858000"/>
            <a:gd name="connsiteX3339" fmla="*/ 10499094 w 12192000"/>
            <a:gd name="connsiteY3339" fmla="*/ 1322670 h 6858000"/>
            <a:gd name="connsiteX3340" fmla="*/ 617073 w 12192000"/>
            <a:gd name="connsiteY3340" fmla="*/ 1397704 h 6858000"/>
            <a:gd name="connsiteX3341" fmla="*/ 592793 w 12192000"/>
            <a:gd name="connsiteY3341" fmla="*/ 1424186 h 6858000"/>
            <a:gd name="connsiteX3342" fmla="*/ 617073 w 12192000"/>
            <a:gd name="connsiteY3342" fmla="*/ 1450669 h 6858000"/>
            <a:gd name="connsiteX3343" fmla="*/ 643561 w 12192000"/>
            <a:gd name="connsiteY3343" fmla="*/ 1424186 h 6858000"/>
            <a:gd name="connsiteX3344" fmla="*/ 617073 w 12192000"/>
            <a:gd name="connsiteY3344" fmla="*/ 1397704 h 6858000"/>
            <a:gd name="connsiteX3345" fmla="*/ 692120 w 12192000"/>
            <a:gd name="connsiteY3345" fmla="*/ 1397704 h 6858000"/>
            <a:gd name="connsiteX3346" fmla="*/ 667840 w 12192000"/>
            <a:gd name="connsiteY3346" fmla="*/ 1424186 h 6858000"/>
            <a:gd name="connsiteX3347" fmla="*/ 692120 w 12192000"/>
            <a:gd name="connsiteY3347" fmla="*/ 1450669 h 6858000"/>
            <a:gd name="connsiteX3348" fmla="*/ 718608 w 12192000"/>
            <a:gd name="connsiteY3348" fmla="*/ 1424186 h 6858000"/>
            <a:gd name="connsiteX3349" fmla="*/ 692120 w 12192000"/>
            <a:gd name="connsiteY3349" fmla="*/ 1397704 h 6858000"/>
            <a:gd name="connsiteX3350" fmla="*/ 767168 w 12192000"/>
            <a:gd name="connsiteY3350" fmla="*/ 1397704 h 6858000"/>
            <a:gd name="connsiteX3351" fmla="*/ 740681 w 12192000"/>
            <a:gd name="connsiteY3351" fmla="*/ 1424186 h 6858000"/>
            <a:gd name="connsiteX3352" fmla="*/ 767168 w 12192000"/>
            <a:gd name="connsiteY3352" fmla="*/ 1450669 h 6858000"/>
            <a:gd name="connsiteX3353" fmla="*/ 793656 w 12192000"/>
            <a:gd name="connsiteY3353" fmla="*/ 1424186 h 6858000"/>
            <a:gd name="connsiteX3354" fmla="*/ 767168 w 12192000"/>
            <a:gd name="connsiteY3354" fmla="*/ 1397704 h 6858000"/>
            <a:gd name="connsiteX3355" fmla="*/ 844423 w 12192000"/>
            <a:gd name="connsiteY3355" fmla="*/ 1397704 h 6858000"/>
            <a:gd name="connsiteX3356" fmla="*/ 817936 w 12192000"/>
            <a:gd name="connsiteY3356" fmla="*/ 1424186 h 6858000"/>
            <a:gd name="connsiteX3357" fmla="*/ 844423 w 12192000"/>
            <a:gd name="connsiteY3357" fmla="*/ 1450669 h 6858000"/>
            <a:gd name="connsiteX3358" fmla="*/ 870911 w 12192000"/>
            <a:gd name="connsiteY3358" fmla="*/ 1424186 h 6858000"/>
            <a:gd name="connsiteX3359" fmla="*/ 844423 w 12192000"/>
            <a:gd name="connsiteY3359" fmla="*/ 1397704 h 6858000"/>
            <a:gd name="connsiteX3360" fmla="*/ 919472 w 12192000"/>
            <a:gd name="connsiteY3360" fmla="*/ 1397704 h 6858000"/>
            <a:gd name="connsiteX3361" fmla="*/ 892984 w 12192000"/>
            <a:gd name="connsiteY3361" fmla="*/ 1424186 h 6858000"/>
            <a:gd name="connsiteX3362" fmla="*/ 919472 w 12192000"/>
            <a:gd name="connsiteY3362" fmla="*/ 1450669 h 6858000"/>
            <a:gd name="connsiteX3363" fmla="*/ 945959 w 12192000"/>
            <a:gd name="connsiteY3363" fmla="*/ 1424186 h 6858000"/>
            <a:gd name="connsiteX3364" fmla="*/ 919472 w 12192000"/>
            <a:gd name="connsiteY3364" fmla="*/ 1397704 h 6858000"/>
            <a:gd name="connsiteX3365" fmla="*/ 996727 w 12192000"/>
            <a:gd name="connsiteY3365" fmla="*/ 1397704 h 6858000"/>
            <a:gd name="connsiteX3366" fmla="*/ 970239 w 12192000"/>
            <a:gd name="connsiteY3366" fmla="*/ 1424186 h 6858000"/>
            <a:gd name="connsiteX3367" fmla="*/ 996727 w 12192000"/>
            <a:gd name="connsiteY3367" fmla="*/ 1450669 h 6858000"/>
            <a:gd name="connsiteX3368" fmla="*/ 1021007 w 12192000"/>
            <a:gd name="connsiteY3368" fmla="*/ 1424186 h 6858000"/>
            <a:gd name="connsiteX3369" fmla="*/ 996727 w 12192000"/>
            <a:gd name="connsiteY3369" fmla="*/ 1397704 h 6858000"/>
            <a:gd name="connsiteX3370" fmla="*/ 1069566 w 12192000"/>
            <a:gd name="connsiteY3370" fmla="*/ 1397704 h 6858000"/>
            <a:gd name="connsiteX3371" fmla="*/ 1043079 w 12192000"/>
            <a:gd name="connsiteY3371" fmla="*/ 1424186 h 6858000"/>
            <a:gd name="connsiteX3372" fmla="*/ 1069566 w 12192000"/>
            <a:gd name="connsiteY3372" fmla="*/ 1450669 h 6858000"/>
            <a:gd name="connsiteX3373" fmla="*/ 1096054 w 12192000"/>
            <a:gd name="connsiteY3373" fmla="*/ 1424186 h 6858000"/>
            <a:gd name="connsiteX3374" fmla="*/ 1069566 w 12192000"/>
            <a:gd name="connsiteY3374" fmla="*/ 1397704 h 6858000"/>
            <a:gd name="connsiteX3375" fmla="*/ 1144614 w 12192000"/>
            <a:gd name="connsiteY3375" fmla="*/ 1397704 h 6858000"/>
            <a:gd name="connsiteX3376" fmla="*/ 1118127 w 12192000"/>
            <a:gd name="connsiteY3376" fmla="*/ 1424186 h 6858000"/>
            <a:gd name="connsiteX3377" fmla="*/ 1144614 w 12192000"/>
            <a:gd name="connsiteY3377" fmla="*/ 1450669 h 6858000"/>
            <a:gd name="connsiteX3378" fmla="*/ 1171102 w 12192000"/>
            <a:gd name="connsiteY3378" fmla="*/ 1424186 h 6858000"/>
            <a:gd name="connsiteX3379" fmla="*/ 1144614 w 12192000"/>
            <a:gd name="connsiteY3379" fmla="*/ 1397704 h 6858000"/>
            <a:gd name="connsiteX3380" fmla="*/ 1219662 w 12192000"/>
            <a:gd name="connsiteY3380" fmla="*/ 1397704 h 6858000"/>
            <a:gd name="connsiteX3381" fmla="*/ 1195382 w 12192000"/>
            <a:gd name="connsiteY3381" fmla="*/ 1424186 h 6858000"/>
            <a:gd name="connsiteX3382" fmla="*/ 1219662 w 12192000"/>
            <a:gd name="connsiteY3382" fmla="*/ 1450669 h 6858000"/>
            <a:gd name="connsiteX3383" fmla="*/ 1246149 w 12192000"/>
            <a:gd name="connsiteY3383" fmla="*/ 1424186 h 6858000"/>
            <a:gd name="connsiteX3384" fmla="*/ 1219662 w 12192000"/>
            <a:gd name="connsiteY3384" fmla="*/ 1397704 h 6858000"/>
            <a:gd name="connsiteX3385" fmla="*/ 1296917 w 12192000"/>
            <a:gd name="connsiteY3385" fmla="*/ 1397704 h 6858000"/>
            <a:gd name="connsiteX3386" fmla="*/ 1272637 w 12192000"/>
            <a:gd name="connsiteY3386" fmla="*/ 1424186 h 6858000"/>
            <a:gd name="connsiteX3387" fmla="*/ 1296917 w 12192000"/>
            <a:gd name="connsiteY3387" fmla="*/ 1450669 h 6858000"/>
            <a:gd name="connsiteX3388" fmla="*/ 1323404 w 12192000"/>
            <a:gd name="connsiteY3388" fmla="*/ 1424186 h 6858000"/>
            <a:gd name="connsiteX3389" fmla="*/ 1296917 w 12192000"/>
            <a:gd name="connsiteY3389" fmla="*/ 1397704 h 6858000"/>
            <a:gd name="connsiteX3390" fmla="*/ 1371965 w 12192000"/>
            <a:gd name="connsiteY3390" fmla="*/ 1397704 h 6858000"/>
            <a:gd name="connsiteX3391" fmla="*/ 1347685 w 12192000"/>
            <a:gd name="connsiteY3391" fmla="*/ 1424186 h 6858000"/>
            <a:gd name="connsiteX3392" fmla="*/ 1371965 w 12192000"/>
            <a:gd name="connsiteY3392" fmla="*/ 1450669 h 6858000"/>
            <a:gd name="connsiteX3393" fmla="*/ 1398452 w 12192000"/>
            <a:gd name="connsiteY3393" fmla="*/ 1424186 h 6858000"/>
            <a:gd name="connsiteX3394" fmla="*/ 1371965 w 12192000"/>
            <a:gd name="connsiteY3394" fmla="*/ 1397704 h 6858000"/>
            <a:gd name="connsiteX3395" fmla="*/ 1447012 w 12192000"/>
            <a:gd name="connsiteY3395" fmla="*/ 1397704 h 6858000"/>
            <a:gd name="connsiteX3396" fmla="*/ 1422732 w 12192000"/>
            <a:gd name="connsiteY3396" fmla="*/ 1424186 h 6858000"/>
            <a:gd name="connsiteX3397" fmla="*/ 1447012 w 12192000"/>
            <a:gd name="connsiteY3397" fmla="*/ 1450669 h 6858000"/>
            <a:gd name="connsiteX3398" fmla="*/ 1473500 w 12192000"/>
            <a:gd name="connsiteY3398" fmla="*/ 1424186 h 6858000"/>
            <a:gd name="connsiteX3399" fmla="*/ 1447012 w 12192000"/>
            <a:gd name="connsiteY3399" fmla="*/ 1397704 h 6858000"/>
            <a:gd name="connsiteX3400" fmla="*/ 1522060 w 12192000"/>
            <a:gd name="connsiteY3400" fmla="*/ 1397704 h 6858000"/>
            <a:gd name="connsiteX3401" fmla="*/ 1495573 w 12192000"/>
            <a:gd name="connsiteY3401" fmla="*/ 1424186 h 6858000"/>
            <a:gd name="connsiteX3402" fmla="*/ 1522060 w 12192000"/>
            <a:gd name="connsiteY3402" fmla="*/ 1450669 h 6858000"/>
            <a:gd name="connsiteX3403" fmla="*/ 1548548 w 12192000"/>
            <a:gd name="connsiteY3403" fmla="*/ 1424186 h 6858000"/>
            <a:gd name="connsiteX3404" fmla="*/ 1522060 w 12192000"/>
            <a:gd name="connsiteY3404" fmla="*/ 1397704 h 6858000"/>
            <a:gd name="connsiteX3405" fmla="*/ 1597108 w 12192000"/>
            <a:gd name="connsiteY3405" fmla="*/ 1397704 h 6858000"/>
            <a:gd name="connsiteX3406" fmla="*/ 1570621 w 12192000"/>
            <a:gd name="connsiteY3406" fmla="*/ 1424186 h 6858000"/>
            <a:gd name="connsiteX3407" fmla="*/ 1597108 w 12192000"/>
            <a:gd name="connsiteY3407" fmla="*/ 1450669 h 6858000"/>
            <a:gd name="connsiteX3408" fmla="*/ 1623596 w 12192000"/>
            <a:gd name="connsiteY3408" fmla="*/ 1424186 h 6858000"/>
            <a:gd name="connsiteX3409" fmla="*/ 1597108 w 12192000"/>
            <a:gd name="connsiteY3409" fmla="*/ 1397704 h 6858000"/>
            <a:gd name="connsiteX3410" fmla="*/ 1674363 w 12192000"/>
            <a:gd name="connsiteY3410" fmla="*/ 1397704 h 6858000"/>
            <a:gd name="connsiteX3411" fmla="*/ 1647876 w 12192000"/>
            <a:gd name="connsiteY3411" fmla="*/ 1424186 h 6858000"/>
            <a:gd name="connsiteX3412" fmla="*/ 1674363 w 12192000"/>
            <a:gd name="connsiteY3412" fmla="*/ 1450669 h 6858000"/>
            <a:gd name="connsiteX3413" fmla="*/ 1700851 w 12192000"/>
            <a:gd name="connsiteY3413" fmla="*/ 1424186 h 6858000"/>
            <a:gd name="connsiteX3414" fmla="*/ 1674363 w 12192000"/>
            <a:gd name="connsiteY3414" fmla="*/ 1397704 h 6858000"/>
            <a:gd name="connsiteX3415" fmla="*/ 1749410 w 12192000"/>
            <a:gd name="connsiteY3415" fmla="*/ 1397704 h 6858000"/>
            <a:gd name="connsiteX3416" fmla="*/ 1722923 w 12192000"/>
            <a:gd name="connsiteY3416" fmla="*/ 1424186 h 6858000"/>
            <a:gd name="connsiteX3417" fmla="*/ 1749410 w 12192000"/>
            <a:gd name="connsiteY3417" fmla="*/ 1450669 h 6858000"/>
            <a:gd name="connsiteX3418" fmla="*/ 1775898 w 12192000"/>
            <a:gd name="connsiteY3418" fmla="*/ 1424186 h 6858000"/>
            <a:gd name="connsiteX3419" fmla="*/ 1749410 w 12192000"/>
            <a:gd name="connsiteY3419" fmla="*/ 1397704 h 6858000"/>
            <a:gd name="connsiteX3420" fmla="*/ 1824459 w 12192000"/>
            <a:gd name="connsiteY3420" fmla="*/ 1397704 h 6858000"/>
            <a:gd name="connsiteX3421" fmla="*/ 1797971 w 12192000"/>
            <a:gd name="connsiteY3421" fmla="*/ 1424186 h 6858000"/>
            <a:gd name="connsiteX3422" fmla="*/ 1824459 w 12192000"/>
            <a:gd name="connsiteY3422" fmla="*/ 1450669 h 6858000"/>
            <a:gd name="connsiteX3423" fmla="*/ 1850946 w 12192000"/>
            <a:gd name="connsiteY3423" fmla="*/ 1424186 h 6858000"/>
            <a:gd name="connsiteX3424" fmla="*/ 1824459 w 12192000"/>
            <a:gd name="connsiteY3424" fmla="*/ 1397704 h 6858000"/>
            <a:gd name="connsiteX3425" fmla="*/ 1899507 w 12192000"/>
            <a:gd name="connsiteY3425" fmla="*/ 1397704 h 6858000"/>
            <a:gd name="connsiteX3426" fmla="*/ 1873019 w 12192000"/>
            <a:gd name="connsiteY3426" fmla="*/ 1424186 h 6858000"/>
            <a:gd name="connsiteX3427" fmla="*/ 1899507 w 12192000"/>
            <a:gd name="connsiteY3427" fmla="*/ 1450669 h 6858000"/>
            <a:gd name="connsiteX3428" fmla="*/ 1925994 w 12192000"/>
            <a:gd name="connsiteY3428" fmla="*/ 1424186 h 6858000"/>
            <a:gd name="connsiteX3429" fmla="*/ 1899507 w 12192000"/>
            <a:gd name="connsiteY3429" fmla="*/ 1397704 h 6858000"/>
            <a:gd name="connsiteX3430" fmla="*/ 1974554 w 12192000"/>
            <a:gd name="connsiteY3430" fmla="*/ 1397704 h 6858000"/>
            <a:gd name="connsiteX3431" fmla="*/ 1950274 w 12192000"/>
            <a:gd name="connsiteY3431" fmla="*/ 1424186 h 6858000"/>
            <a:gd name="connsiteX3432" fmla="*/ 1974554 w 12192000"/>
            <a:gd name="connsiteY3432" fmla="*/ 1450669 h 6858000"/>
            <a:gd name="connsiteX3433" fmla="*/ 2001042 w 12192000"/>
            <a:gd name="connsiteY3433" fmla="*/ 1424186 h 6858000"/>
            <a:gd name="connsiteX3434" fmla="*/ 1974554 w 12192000"/>
            <a:gd name="connsiteY3434" fmla="*/ 1397704 h 6858000"/>
            <a:gd name="connsiteX3435" fmla="*/ 2049602 w 12192000"/>
            <a:gd name="connsiteY3435" fmla="*/ 1397704 h 6858000"/>
            <a:gd name="connsiteX3436" fmla="*/ 2025322 w 12192000"/>
            <a:gd name="connsiteY3436" fmla="*/ 1424186 h 6858000"/>
            <a:gd name="connsiteX3437" fmla="*/ 2049602 w 12192000"/>
            <a:gd name="connsiteY3437" fmla="*/ 1450669 h 6858000"/>
            <a:gd name="connsiteX3438" fmla="*/ 2076090 w 12192000"/>
            <a:gd name="connsiteY3438" fmla="*/ 1424186 h 6858000"/>
            <a:gd name="connsiteX3439" fmla="*/ 2049602 w 12192000"/>
            <a:gd name="connsiteY3439" fmla="*/ 1397704 h 6858000"/>
            <a:gd name="connsiteX3440" fmla="*/ 2126857 w 12192000"/>
            <a:gd name="connsiteY3440" fmla="*/ 1397704 h 6858000"/>
            <a:gd name="connsiteX3441" fmla="*/ 2102577 w 12192000"/>
            <a:gd name="connsiteY3441" fmla="*/ 1424186 h 6858000"/>
            <a:gd name="connsiteX3442" fmla="*/ 2126857 w 12192000"/>
            <a:gd name="connsiteY3442" fmla="*/ 1450669 h 6858000"/>
            <a:gd name="connsiteX3443" fmla="*/ 2153345 w 12192000"/>
            <a:gd name="connsiteY3443" fmla="*/ 1424186 h 6858000"/>
            <a:gd name="connsiteX3444" fmla="*/ 2126857 w 12192000"/>
            <a:gd name="connsiteY3444" fmla="*/ 1397704 h 6858000"/>
            <a:gd name="connsiteX3445" fmla="*/ 2201904 w 12192000"/>
            <a:gd name="connsiteY3445" fmla="*/ 1397704 h 6858000"/>
            <a:gd name="connsiteX3446" fmla="*/ 2175417 w 12192000"/>
            <a:gd name="connsiteY3446" fmla="*/ 1424186 h 6858000"/>
            <a:gd name="connsiteX3447" fmla="*/ 2201904 w 12192000"/>
            <a:gd name="connsiteY3447" fmla="*/ 1450669 h 6858000"/>
            <a:gd name="connsiteX3448" fmla="*/ 2228392 w 12192000"/>
            <a:gd name="connsiteY3448" fmla="*/ 1424186 h 6858000"/>
            <a:gd name="connsiteX3449" fmla="*/ 2201904 w 12192000"/>
            <a:gd name="connsiteY3449" fmla="*/ 1397704 h 6858000"/>
            <a:gd name="connsiteX3450" fmla="*/ 2276952 w 12192000"/>
            <a:gd name="connsiteY3450" fmla="*/ 1397704 h 6858000"/>
            <a:gd name="connsiteX3451" fmla="*/ 2250465 w 12192000"/>
            <a:gd name="connsiteY3451" fmla="*/ 1424186 h 6858000"/>
            <a:gd name="connsiteX3452" fmla="*/ 2276952 w 12192000"/>
            <a:gd name="connsiteY3452" fmla="*/ 1450669 h 6858000"/>
            <a:gd name="connsiteX3453" fmla="*/ 2303440 w 12192000"/>
            <a:gd name="connsiteY3453" fmla="*/ 1424186 h 6858000"/>
            <a:gd name="connsiteX3454" fmla="*/ 2276952 w 12192000"/>
            <a:gd name="connsiteY3454" fmla="*/ 1397704 h 6858000"/>
            <a:gd name="connsiteX3455" fmla="*/ 2354207 w 12192000"/>
            <a:gd name="connsiteY3455" fmla="*/ 1397704 h 6858000"/>
            <a:gd name="connsiteX3456" fmla="*/ 2327720 w 12192000"/>
            <a:gd name="connsiteY3456" fmla="*/ 1424186 h 6858000"/>
            <a:gd name="connsiteX3457" fmla="*/ 2354207 w 12192000"/>
            <a:gd name="connsiteY3457" fmla="*/ 1450669 h 6858000"/>
            <a:gd name="connsiteX3458" fmla="*/ 2378488 w 12192000"/>
            <a:gd name="connsiteY3458" fmla="*/ 1424186 h 6858000"/>
            <a:gd name="connsiteX3459" fmla="*/ 2354207 w 12192000"/>
            <a:gd name="connsiteY3459" fmla="*/ 1397704 h 6858000"/>
            <a:gd name="connsiteX3460" fmla="*/ 2427047 w 12192000"/>
            <a:gd name="connsiteY3460" fmla="*/ 1397704 h 6858000"/>
            <a:gd name="connsiteX3461" fmla="*/ 2400560 w 12192000"/>
            <a:gd name="connsiteY3461" fmla="*/ 1424186 h 6858000"/>
            <a:gd name="connsiteX3462" fmla="*/ 2427047 w 12192000"/>
            <a:gd name="connsiteY3462" fmla="*/ 1450669 h 6858000"/>
            <a:gd name="connsiteX3463" fmla="*/ 2453535 w 12192000"/>
            <a:gd name="connsiteY3463" fmla="*/ 1424186 h 6858000"/>
            <a:gd name="connsiteX3464" fmla="*/ 2427047 w 12192000"/>
            <a:gd name="connsiteY3464" fmla="*/ 1397704 h 6858000"/>
            <a:gd name="connsiteX3465" fmla="*/ 2502095 w 12192000"/>
            <a:gd name="connsiteY3465" fmla="*/ 1397704 h 6858000"/>
            <a:gd name="connsiteX3466" fmla="*/ 2477815 w 12192000"/>
            <a:gd name="connsiteY3466" fmla="*/ 1424186 h 6858000"/>
            <a:gd name="connsiteX3467" fmla="*/ 2502095 w 12192000"/>
            <a:gd name="connsiteY3467" fmla="*/ 1450669 h 6858000"/>
            <a:gd name="connsiteX3468" fmla="*/ 2528583 w 12192000"/>
            <a:gd name="connsiteY3468" fmla="*/ 1424186 h 6858000"/>
            <a:gd name="connsiteX3469" fmla="*/ 2502095 w 12192000"/>
            <a:gd name="connsiteY3469" fmla="*/ 1397704 h 6858000"/>
            <a:gd name="connsiteX3470" fmla="*/ 2579350 w 12192000"/>
            <a:gd name="connsiteY3470" fmla="*/ 1397704 h 6858000"/>
            <a:gd name="connsiteX3471" fmla="*/ 2555070 w 12192000"/>
            <a:gd name="connsiteY3471" fmla="*/ 1424186 h 6858000"/>
            <a:gd name="connsiteX3472" fmla="*/ 2579350 w 12192000"/>
            <a:gd name="connsiteY3472" fmla="*/ 1450669 h 6858000"/>
            <a:gd name="connsiteX3473" fmla="*/ 2605838 w 12192000"/>
            <a:gd name="connsiteY3473" fmla="*/ 1424186 h 6858000"/>
            <a:gd name="connsiteX3474" fmla="*/ 2579350 w 12192000"/>
            <a:gd name="connsiteY3474" fmla="*/ 1397704 h 6858000"/>
            <a:gd name="connsiteX3475" fmla="*/ 2654398 w 12192000"/>
            <a:gd name="connsiteY3475" fmla="*/ 1397704 h 6858000"/>
            <a:gd name="connsiteX3476" fmla="*/ 2627911 w 12192000"/>
            <a:gd name="connsiteY3476" fmla="*/ 1424186 h 6858000"/>
            <a:gd name="connsiteX3477" fmla="*/ 2654398 w 12192000"/>
            <a:gd name="connsiteY3477" fmla="*/ 1450669 h 6858000"/>
            <a:gd name="connsiteX3478" fmla="*/ 2680886 w 12192000"/>
            <a:gd name="connsiteY3478" fmla="*/ 1424186 h 6858000"/>
            <a:gd name="connsiteX3479" fmla="*/ 2654398 w 12192000"/>
            <a:gd name="connsiteY3479" fmla="*/ 1397704 h 6858000"/>
            <a:gd name="connsiteX3480" fmla="*/ 3181939 w 12192000"/>
            <a:gd name="connsiteY3480" fmla="*/ 1397704 h 6858000"/>
            <a:gd name="connsiteX3481" fmla="*/ 3155452 w 12192000"/>
            <a:gd name="connsiteY3481" fmla="*/ 1424186 h 6858000"/>
            <a:gd name="connsiteX3482" fmla="*/ 3181939 w 12192000"/>
            <a:gd name="connsiteY3482" fmla="*/ 1450669 h 6858000"/>
            <a:gd name="connsiteX3483" fmla="*/ 3208427 w 12192000"/>
            <a:gd name="connsiteY3483" fmla="*/ 1424186 h 6858000"/>
            <a:gd name="connsiteX3484" fmla="*/ 3181939 w 12192000"/>
            <a:gd name="connsiteY3484" fmla="*/ 1397704 h 6858000"/>
            <a:gd name="connsiteX3485" fmla="*/ 3256987 w 12192000"/>
            <a:gd name="connsiteY3485" fmla="*/ 1397704 h 6858000"/>
            <a:gd name="connsiteX3486" fmla="*/ 3230500 w 12192000"/>
            <a:gd name="connsiteY3486" fmla="*/ 1424186 h 6858000"/>
            <a:gd name="connsiteX3487" fmla="*/ 3256987 w 12192000"/>
            <a:gd name="connsiteY3487" fmla="*/ 1450669 h 6858000"/>
            <a:gd name="connsiteX3488" fmla="*/ 3283475 w 12192000"/>
            <a:gd name="connsiteY3488" fmla="*/ 1424186 h 6858000"/>
            <a:gd name="connsiteX3489" fmla="*/ 3256987 w 12192000"/>
            <a:gd name="connsiteY3489" fmla="*/ 1397704 h 6858000"/>
            <a:gd name="connsiteX3490" fmla="*/ 3332035 w 12192000"/>
            <a:gd name="connsiteY3490" fmla="*/ 1397704 h 6858000"/>
            <a:gd name="connsiteX3491" fmla="*/ 3307755 w 12192000"/>
            <a:gd name="connsiteY3491" fmla="*/ 1424186 h 6858000"/>
            <a:gd name="connsiteX3492" fmla="*/ 3332035 w 12192000"/>
            <a:gd name="connsiteY3492" fmla="*/ 1450669 h 6858000"/>
            <a:gd name="connsiteX3493" fmla="*/ 3358522 w 12192000"/>
            <a:gd name="connsiteY3493" fmla="*/ 1424186 h 6858000"/>
            <a:gd name="connsiteX3494" fmla="*/ 3332035 w 12192000"/>
            <a:gd name="connsiteY3494" fmla="*/ 1397704 h 6858000"/>
            <a:gd name="connsiteX3495" fmla="*/ 3409290 w 12192000"/>
            <a:gd name="connsiteY3495" fmla="*/ 1397704 h 6858000"/>
            <a:gd name="connsiteX3496" fmla="*/ 3382803 w 12192000"/>
            <a:gd name="connsiteY3496" fmla="*/ 1424186 h 6858000"/>
            <a:gd name="connsiteX3497" fmla="*/ 3409290 w 12192000"/>
            <a:gd name="connsiteY3497" fmla="*/ 1450669 h 6858000"/>
            <a:gd name="connsiteX3498" fmla="*/ 3435778 w 12192000"/>
            <a:gd name="connsiteY3498" fmla="*/ 1424186 h 6858000"/>
            <a:gd name="connsiteX3499" fmla="*/ 3409290 w 12192000"/>
            <a:gd name="connsiteY3499" fmla="*/ 1397704 h 6858000"/>
            <a:gd name="connsiteX3500" fmla="*/ 3559385 w 12192000"/>
            <a:gd name="connsiteY3500" fmla="*/ 1397704 h 6858000"/>
            <a:gd name="connsiteX3501" fmla="*/ 3532898 w 12192000"/>
            <a:gd name="connsiteY3501" fmla="*/ 1424186 h 6858000"/>
            <a:gd name="connsiteX3502" fmla="*/ 3559385 w 12192000"/>
            <a:gd name="connsiteY3502" fmla="*/ 1450669 h 6858000"/>
            <a:gd name="connsiteX3503" fmla="*/ 3585873 w 12192000"/>
            <a:gd name="connsiteY3503" fmla="*/ 1424186 h 6858000"/>
            <a:gd name="connsiteX3504" fmla="*/ 3559385 w 12192000"/>
            <a:gd name="connsiteY3504" fmla="*/ 1397704 h 6858000"/>
            <a:gd name="connsiteX3505" fmla="*/ 4011879 w 12192000"/>
            <a:gd name="connsiteY3505" fmla="*/ 1397704 h 6858000"/>
            <a:gd name="connsiteX3506" fmla="*/ 3985392 w 12192000"/>
            <a:gd name="connsiteY3506" fmla="*/ 1424186 h 6858000"/>
            <a:gd name="connsiteX3507" fmla="*/ 4011879 w 12192000"/>
            <a:gd name="connsiteY3507" fmla="*/ 1450669 h 6858000"/>
            <a:gd name="connsiteX3508" fmla="*/ 4038367 w 12192000"/>
            <a:gd name="connsiteY3508" fmla="*/ 1424186 h 6858000"/>
            <a:gd name="connsiteX3509" fmla="*/ 4011879 w 12192000"/>
            <a:gd name="connsiteY3509" fmla="*/ 1397704 h 6858000"/>
            <a:gd name="connsiteX3510" fmla="*/ 4086927 w 12192000"/>
            <a:gd name="connsiteY3510" fmla="*/ 1397704 h 6858000"/>
            <a:gd name="connsiteX3511" fmla="*/ 4060440 w 12192000"/>
            <a:gd name="connsiteY3511" fmla="*/ 1424186 h 6858000"/>
            <a:gd name="connsiteX3512" fmla="*/ 4086927 w 12192000"/>
            <a:gd name="connsiteY3512" fmla="*/ 1450669 h 6858000"/>
            <a:gd name="connsiteX3513" fmla="*/ 4113415 w 12192000"/>
            <a:gd name="connsiteY3513" fmla="*/ 1424186 h 6858000"/>
            <a:gd name="connsiteX3514" fmla="*/ 4086927 w 12192000"/>
            <a:gd name="connsiteY3514" fmla="*/ 1397704 h 6858000"/>
            <a:gd name="connsiteX3515" fmla="*/ 4161975 w 12192000"/>
            <a:gd name="connsiteY3515" fmla="*/ 1397704 h 6858000"/>
            <a:gd name="connsiteX3516" fmla="*/ 4135488 w 12192000"/>
            <a:gd name="connsiteY3516" fmla="*/ 1424186 h 6858000"/>
            <a:gd name="connsiteX3517" fmla="*/ 4161975 w 12192000"/>
            <a:gd name="connsiteY3517" fmla="*/ 1450669 h 6858000"/>
            <a:gd name="connsiteX3518" fmla="*/ 4188463 w 12192000"/>
            <a:gd name="connsiteY3518" fmla="*/ 1424186 h 6858000"/>
            <a:gd name="connsiteX3519" fmla="*/ 4161975 w 12192000"/>
            <a:gd name="connsiteY3519" fmla="*/ 1397704 h 6858000"/>
            <a:gd name="connsiteX3520" fmla="*/ 5219265 w 12192000"/>
            <a:gd name="connsiteY3520" fmla="*/ 1397704 h 6858000"/>
            <a:gd name="connsiteX3521" fmla="*/ 5194985 w 12192000"/>
            <a:gd name="connsiteY3521" fmla="*/ 1424186 h 6858000"/>
            <a:gd name="connsiteX3522" fmla="*/ 5219265 w 12192000"/>
            <a:gd name="connsiteY3522" fmla="*/ 1450669 h 6858000"/>
            <a:gd name="connsiteX3523" fmla="*/ 5245752 w 12192000"/>
            <a:gd name="connsiteY3523" fmla="*/ 1424186 h 6858000"/>
            <a:gd name="connsiteX3524" fmla="*/ 5219265 w 12192000"/>
            <a:gd name="connsiteY3524" fmla="*/ 1397704 h 6858000"/>
            <a:gd name="connsiteX3525" fmla="*/ 5369360 w 12192000"/>
            <a:gd name="connsiteY3525" fmla="*/ 1397704 h 6858000"/>
            <a:gd name="connsiteX3526" fmla="*/ 5345080 w 12192000"/>
            <a:gd name="connsiteY3526" fmla="*/ 1424186 h 6858000"/>
            <a:gd name="connsiteX3527" fmla="*/ 5369360 w 12192000"/>
            <a:gd name="connsiteY3527" fmla="*/ 1450669 h 6858000"/>
            <a:gd name="connsiteX3528" fmla="*/ 5395848 w 12192000"/>
            <a:gd name="connsiteY3528" fmla="*/ 1424186 h 6858000"/>
            <a:gd name="connsiteX3529" fmla="*/ 5369360 w 12192000"/>
            <a:gd name="connsiteY3529" fmla="*/ 1397704 h 6858000"/>
            <a:gd name="connsiteX3530" fmla="*/ 5519456 w 12192000"/>
            <a:gd name="connsiteY3530" fmla="*/ 1397704 h 6858000"/>
            <a:gd name="connsiteX3531" fmla="*/ 5495176 w 12192000"/>
            <a:gd name="connsiteY3531" fmla="*/ 1424186 h 6858000"/>
            <a:gd name="connsiteX3532" fmla="*/ 5519456 w 12192000"/>
            <a:gd name="connsiteY3532" fmla="*/ 1450669 h 6858000"/>
            <a:gd name="connsiteX3533" fmla="*/ 5545943 w 12192000"/>
            <a:gd name="connsiteY3533" fmla="*/ 1424186 h 6858000"/>
            <a:gd name="connsiteX3534" fmla="*/ 5519456 w 12192000"/>
            <a:gd name="connsiteY3534" fmla="*/ 1397704 h 6858000"/>
            <a:gd name="connsiteX3535" fmla="*/ 5596711 w 12192000"/>
            <a:gd name="connsiteY3535" fmla="*/ 1397704 h 6858000"/>
            <a:gd name="connsiteX3536" fmla="*/ 5570224 w 12192000"/>
            <a:gd name="connsiteY3536" fmla="*/ 1424186 h 6858000"/>
            <a:gd name="connsiteX3537" fmla="*/ 5596711 w 12192000"/>
            <a:gd name="connsiteY3537" fmla="*/ 1450669 h 6858000"/>
            <a:gd name="connsiteX3538" fmla="*/ 5623199 w 12192000"/>
            <a:gd name="connsiteY3538" fmla="*/ 1424186 h 6858000"/>
            <a:gd name="connsiteX3539" fmla="*/ 5596711 w 12192000"/>
            <a:gd name="connsiteY3539" fmla="*/ 1397704 h 6858000"/>
            <a:gd name="connsiteX3540" fmla="*/ 5673966 w 12192000"/>
            <a:gd name="connsiteY3540" fmla="*/ 1397704 h 6858000"/>
            <a:gd name="connsiteX3541" fmla="*/ 5647479 w 12192000"/>
            <a:gd name="connsiteY3541" fmla="*/ 1424186 h 6858000"/>
            <a:gd name="connsiteX3542" fmla="*/ 5673966 w 12192000"/>
            <a:gd name="connsiteY3542" fmla="*/ 1450669 h 6858000"/>
            <a:gd name="connsiteX3543" fmla="*/ 5698246 w 12192000"/>
            <a:gd name="connsiteY3543" fmla="*/ 1424186 h 6858000"/>
            <a:gd name="connsiteX3544" fmla="*/ 5673966 w 12192000"/>
            <a:gd name="connsiteY3544" fmla="*/ 1397704 h 6858000"/>
            <a:gd name="connsiteX3545" fmla="*/ 5746807 w 12192000"/>
            <a:gd name="connsiteY3545" fmla="*/ 1397704 h 6858000"/>
            <a:gd name="connsiteX3546" fmla="*/ 5720319 w 12192000"/>
            <a:gd name="connsiteY3546" fmla="*/ 1424186 h 6858000"/>
            <a:gd name="connsiteX3547" fmla="*/ 5746807 w 12192000"/>
            <a:gd name="connsiteY3547" fmla="*/ 1450669 h 6858000"/>
            <a:gd name="connsiteX3548" fmla="*/ 5773294 w 12192000"/>
            <a:gd name="connsiteY3548" fmla="*/ 1424186 h 6858000"/>
            <a:gd name="connsiteX3549" fmla="*/ 5746807 w 12192000"/>
            <a:gd name="connsiteY3549" fmla="*/ 1397704 h 6858000"/>
            <a:gd name="connsiteX3550" fmla="*/ 5824062 w 12192000"/>
            <a:gd name="connsiteY3550" fmla="*/ 1397704 h 6858000"/>
            <a:gd name="connsiteX3551" fmla="*/ 5797574 w 12192000"/>
            <a:gd name="connsiteY3551" fmla="*/ 1424186 h 6858000"/>
            <a:gd name="connsiteX3552" fmla="*/ 5824062 w 12192000"/>
            <a:gd name="connsiteY3552" fmla="*/ 1450669 h 6858000"/>
            <a:gd name="connsiteX3553" fmla="*/ 5848342 w 12192000"/>
            <a:gd name="connsiteY3553" fmla="*/ 1424186 h 6858000"/>
            <a:gd name="connsiteX3554" fmla="*/ 5824062 w 12192000"/>
            <a:gd name="connsiteY3554" fmla="*/ 1397704 h 6858000"/>
            <a:gd name="connsiteX3555" fmla="*/ 5896902 w 12192000"/>
            <a:gd name="connsiteY3555" fmla="*/ 1397704 h 6858000"/>
            <a:gd name="connsiteX3556" fmla="*/ 5870415 w 12192000"/>
            <a:gd name="connsiteY3556" fmla="*/ 1424186 h 6858000"/>
            <a:gd name="connsiteX3557" fmla="*/ 5896902 w 12192000"/>
            <a:gd name="connsiteY3557" fmla="*/ 1450669 h 6858000"/>
            <a:gd name="connsiteX3558" fmla="*/ 5923390 w 12192000"/>
            <a:gd name="connsiteY3558" fmla="*/ 1424186 h 6858000"/>
            <a:gd name="connsiteX3559" fmla="*/ 5896902 w 12192000"/>
            <a:gd name="connsiteY3559" fmla="*/ 1397704 h 6858000"/>
            <a:gd name="connsiteX3560" fmla="*/ 6049205 w 12192000"/>
            <a:gd name="connsiteY3560" fmla="*/ 1397704 h 6858000"/>
            <a:gd name="connsiteX3561" fmla="*/ 6024925 w 12192000"/>
            <a:gd name="connsiteY3561" fmla="*/ 1424186 h 6858000"/>
            <a:gd name="connsiteX3562" fmla="*/ 6049205 w 12192000"/>
            <a:gd name="connsiteY3562" fmla="*/ 1450669 h 6858000"/>
            <a:gd name="connsiteX3563" fmla="*/ 6075692 w 12192000"/>
            <a:gd name="connsiteY3563" fmla="*/ 1424186 h 6858000"/>
            <a:gd name="connsiteX3564" fmla="*/ 6049205 w 12192000"/>
            <a:gd name="connsiteY3564" fmla="*/ 1397704 h 6858000"/>
            <a:gd name="connsiteX3565" fmla="*/ 6124253 w 12192000"/>
            <a:gd name="connsiteY3565" fmla="*/ 1397704 h 6858000"/>
            <a:gd name="connsiteX3566" fmla="*/ 6099973 w 12192000"/>
            <a:gd name="connsiteY3566" fmla="*/ 1424186 h 6858000"/>
            <a:gd name="connsiteX3567" fmla="*/ 6124253 w 12192000"/>
            <a:gd name="connsiteY3567" fmla="*/ 1450669 h 6858000"/>
            <a:gd name="connsiteX3568" fmla="*/ 6150740 w 12192000"/>
            <a:gd name="connsiteY3568" fmla="*/ 1424186 h 6858000"/>
            <a:gd name="connsiteX3569" fmla="*/ 6124253 w 12192000"/>
            <a:gd name="connsiteY3569" fmla="*/ 1397704 h 6858000"/>
            <a:gd name="connsiteX3570" fmla="*/ 6199300 w 12192000"/>
            <a:gd name="connsiteY3570" fmla="*/ 1397704 h 6858000"/>
            <a:gd name="connsiteX3571" fmla="*/ 6175020 w 12192000"/>
            <a:gd name="connsiteY3571" fmla="*/ 1424186 h 6858000"/>
            <a:gd name="connsiteX3572" fmla="*/ 6199300 w 12192000"/>
            <a:gd name="connsiteY3572" fmla="*/ 1450669 h 6858000"/>
            <a:gd name="connsiteX3573" fmla="*/ 6225787 w 12192000"/>
            <a:gd name="connsiteY3573" fmla="*/ 1424186 h 6858000"/>
            <a:gd name="connsiteX3574" fmla="*/ 6199300 w 12192000"/>
            <a:gd name="connsiteY3574" fmla="*/ 1397704 h 6858000"/>
            <a:gd name="connsiteX3575" fmla="*/ 6274348 w 12192000"/>
            <a:gd name="connsiteY3575" fmla="*/ 1397704 h 6858000"/>
            <a:gd name="connsiteX3576" fmla="*/ 6247860 w 12192000"/>
            <a:gd name="connsiteY3576" fmla="*/ 1424186 h 6858000"/>
            <a:gd name="connsiteX3577" fmla="*/ 6274348 w 12192000"/>
            <a:gd name="connsiteY3577" fmla="*/ 1450669 h 6858000"/>
            <a:gd name="connsiteX3578" fmla="*/ 6300835 w 12192000"/>
            <a:gd name="connsiteY3578" fmla="*/ 1424186 h 6858000"/>
            <a:gd name="connsiteX3579" fmla="*/ 6274348 w 12192000"/>
            <a:gd name="connsiteY3579" fmla="*/ 1397704 h 6858000"/>
            <a:gd name="connsiteX3580" fmla="*/ 6349396 w 12192000"/>
            <a:gd name="connsiteY3580" fmla="*/ 1397704 h 6858000"/>
            <a:gd name="connsiteX3581" fmla="*/ 6322909 w 12192000"/>
            <a:gd name="connsiteY3581" fmla="*/ 1424186 h 6858000"/>
            <a:gd name="connsiteX3582" fmla="*/ 6349396 w 12192000"/>
            <a:gd name="connsiteY3582" fmla="*/ 1450669 h 6858000"/>
            <a:gd name="connsiteX3583" fmla="*/ 6375884 w 12192000"/>
            <a:gd name="connsiteY3583" fmla="*/ 1424186 h 6858000"/>
            <a:gd name="connsiteX3584" fmla="*/ 6349396 w 12192000"/>
            <a:gd name="connsiteY3584" fmla="*/ 1397704 h 6858000"/>
            <a:gd name="connsiteX3585" fmla="*/ 6424443 w 12192000"/>
            <a:gd name="connsiteY3585" fmla="*/ 1397704 h 6858000"/>
            <a:gd name="connsiteX3586" fmla="*/ 6397956 w 12192000"/>
            <a:gd name="connsiteY3586" fmla="*/ 1424186 h 6858000"/>
            <a:gd name="connsiteX3587" fmla="*/ 6424443 w 12192000"/>
            <a:gd name="connsiteY3587" fmla="*/ 1450669 h 6858000"/>
            <a:gd name="connsiteX3588" fmla="*/ 6450931 w 12192000"/>
            <a:gd name="connsiteY3588" fmla="*/ 1424186 h 6858000"/>
            <a:gd name="connsiteX3589" fmla="*/ 6424443 w 12192000"/>
            <a:gd name="connsiteY3589" fmla="*/ 1397704 h 6858000"/>
            <a:gd name="connsiteX3590" fmla="*/ 6501698 w 12192000"/>
            <a:gd name="connsiteY3590" fmla="*/ 1397704 h 6858000"/>
            <a:gd name="connsiteX3591" fmla="*/ 6475211 w 12192000"/>
            <a:gd name="connsiteY3591" fmla="*/ 1424186 h 6858000"/>
            <a:gd name="connsiteX3592" fmla="*/ 6501698 w 12192000"/>
            <a:gd name="connsiteY3592" fmla="*/ 1450669 h 6858000"/>
            <a:gd name="connsiteX3593" fmla="*/ 6528186 w 12192000"/>
            <a:gd name="connsiteY3593" fmla="*/ 1424186 h 6858000"/>
            <a:gd name="connsiteX3594" fmla="*/ 6501698 w 12192000"/>
            <a:gd name="connsiteY3594" fmla="*/ 1397704 h 6858000"/>
            <a:gd name="connsiteX3595" fmla="*/ 6576747 w 12192000"/>
            <a:gd name="connsiteY3595" fmla="*/ 1397704 h 6858000"/>
            <a:gd name="connsiteX3596" fmla="*/ 6550259 w 12192000"/>
            <a:gd name="connsiteY3596" fmla="*/ 1424186 h 6858000"/>
            <a:gd name="connsiteX3597" fmla="*/ 6576747 w 12192000"/>
            <a:gd name="connsiteY3597" fmla="*/ 1450669 h 6858000"/>
            <a:gd name="connsiteX3598" fmla="*/ 6603234 w 12192000"/>
            <a:gd name="connsiteY3598" fmla="*/ 1424186 h 6858000"/>
            <a:gd name="connsiteX3599" fmla="*/ 6576747 w 12192000"/>
            <a:gd name="connsiteY3599" fmla="*/ 1397704 h 6858000"/>
            <a:gd name="connsiteX3600" fmla="*/ 6651795 w 12192000"/>
            <a:gd name="connsiteY3600" fmla="*/ 1397704 h 6858000"/>
            <a:gd name="connsiteX3601" fmla="*/ 6625307 w 12192000"/>
            <a:gd name="connsiteY3601" fmla="*/ 1424186 h 6858000"/>
            <a:gd name="connsiteX3602" fmla="*/ 6651795 w 12192000"/>
            <a:gd name="connsiteY3602" fmla="*/ 1450669 h 6858000"/>
            <a:gd name="connsiteX3603" fmla="*/ 6678282 w 12192000"/>
            <a:gd name="connsiteY3603" fmla="*/ 1424186 h 6858000"/>
            <a:gd name="connsiteX3604" fmla="*/ 6651795 w 12192000"/>
            <a:gd name="connsiteY3604" fmla="*/ 1397704 h 6858000"/>
            <a:gd name="connsiteX3605" fmla="*/ 6726842 w 12192000"/>
            <a:gd name="connsiteY3605" fmla="*/ 1397704 h 6858000"/>
            <a:gd name="connsiteX3606" fmla="*/ 6700354 w 12192000"/>
            <a:gd name="connsiteY3606" fmla="*/ 1424186 h 6858000"/>
            <a:gd name="connsiteX3607" fmla="*/ 6726842 w 12192000"/>
            <a:gd name="connsiteY3607" fmla="*/ 1450669 h 6858000"/>
            <a:gd name="connsiteX3608" fmla="*/ 6753329 w 12192000"/>
            <a:gd name="connsiteY3608" fmla="*/ 1424186 h 6858000"/>
            <a:gd name="connsiteX3609" fmla="*/ 6726842 w 12192000"/>
            <a:gd name="connsiteY3609" fmla="*/ 1397704 h 6858000"/>
            <a:gd name="connsiteX3610" fmla="*/ 6801889 w 12192000"/>
            <a:gd name="connsiteY3610" fmla="*/ 1397704 h 6858000"/>
            <a:gd name="connsiteX3611" fmla="*/ 6777609 w 12192000"/>
            <a:gd name="connsiteY3611" fmla="*/ 1424186 h 6858000"/>
            <a:gd name="connsiteX3612" fmla="*/ 6801889 w 12192000"/>
            <a:gd name="connsiteY3612" fmla="*/ 1450669 h 6858000"/>
            <a:gd name="connsiteX3613" fmla="*/ 6828377 w 12192000"/>
            <a:gd name="connsiteY3613" fmla="*/ 1424186 h 6858000"/>
            <a:gd name="connsiteX3614" fmla="*/ 6801889 w 12192000"/>
            <a:gd name="connsiteY3614" fmla="*/ 1397704 h 6858000"/>
            <a:gd name="connsiteX3615" fmla="*/ 6876937 w 12192000"/>
            <a:gd name="connsiteY3615" fmla="*/ 1397704 h 6858000"/>
            <a:gd name="connsiteX3616" fmla="*/ 6852657 w 12192000"/>
            <a:gd name="connsiteY3616" fmla="*/ 1424186 h 6858000"/>
            <a:gd name="connsiteX3617" fmla="*/ 6876937 w 12192000"/>
            <a:gd name="connsiteY3617" fmla="*/ 1450669 h 6858000"/>
            <a:gd name="connsiteX3618" fmla="*/ 6903424 w 12192000"/>
            <a:gd name="connsiteY3618" fmla="*/ 1424186 h 6858000"/>
            <a:gd name="connsiteX3619" fmla="*/ 6876937 w 12192000"/>
            <a:gd name="connsiteY3619" fmla="*/ 1397704 h 6858000"/>
            <a:gd name="connsiteX3620" fmla="*/ 6954192 w 12192000"/>
            <a:gd name="connsiteY3620" fmla="*/ 1397704 h 6858000"/>
            <a:gd name="connsiteX3621" fmla="*/ 6927705 w 12192000"/>
            <a:gd name="connsiteY3621" fmla="*/ 1424186 h 6858000"/>
            <a:gd name="connsiteX3622" fmla="*/ 6954192 w 12192000"/>
            <a:gd name="connsiteY3622" fmla="*/ 1450669 h 6858000"/>
            <a:gd name="connsiteX3623" fmla="*/ 6980680 w 12192000"/>
            <a:gd name="connsiteY3623" fmla="*/ 1424186 h 6858000"/>
            <a:gd name="connsiteX3624" fmla="*/ 6954192 w 12192000"/>
            <a:gd name="connsiteY3624" fmla="*/ 1397704 h 6858000"/>
            <a:gd name="connsiteX3625" fmla="*/ 7029241 w 12192000"/>
            <a:gd name="connsiteY3625" fmla="*/ 1397704 h 6858000"/>
            <a:gd name="connsiteX3626" fmla="*/ 7002753 w 12192000"/>
            <a:gd name="connsiteY3626" fmla="*/ 1424186 h 6858000"/>
            <a:gd name="connsiteX3627" fmla="*/ 7029241 w 12192000"/>
            <a:gd name="connsiteY3627" fmla="*/ 1450669 h 6858000"/>
            <a:gd name="connsiteX3628" fmla="*/ 7055728 w 12192000"/>
            <a:gd name="connsiteY3628" fmla="*/ 1424186 h 6858000"/>
            <a:gd name="connsiteX3629" fmla="*/ 7029241 w 12192000"/>
            <a:gd name="connsiteY3629" fmla="*/ 1397704 h 6858000"/>
            <a:gd name="connsiteX3630" fmla="*/ 7104288 w 12192000"/>
            <a:gd name="connsiteY3630" fmla="*/ 1397704 h 6858000"/>
            <a:gd name="connsiteX3631" fmla="*/ 7077800 w 12192000"/>
            <a:gd name="connsiteY3631" fmla="*/ 1424186 h 6858000"/>
            <a:gd name="connsiteX3632" fmla="*/ 7104288 w 12192000"/>
            <a:gd name="connsiteY3632" fmla="*/ 1450669 h 6858000"/>
            <a:gd name="connsiteX3633" fmla="*/ 7130775 w 12192000"/>
            <a:gd name="connsiteY3633" fmla="*/ 1424186 h 6858000"/>
            <a:gd name="connsiteX3634" fmla="*/ 7104288 w 12192000"/>
            <a:gd name="connsiteY3634" fmla="*/ 1397704 h 6858000"/>
            <a:gd name="connsiteX3635" fmla="*/ 7181543 w 12192000"/>
            <a:gd name="connsiteY3635" fmla="*/ 1397704 h 6858000"/>
            <a:gd name="connsiteX3636" fmla="*/ 7155055 w 12192000"/>
            <a:gd name="connsiteY3636" fmla="*/ 1424186 h 6858000"/>
            <a:gd name="connsiteX3637" fmla="*/ 7181543 w 12192000"/>
            <a:gd name="connsiteY3637" fmla="*/ 1450669 h 6858000"/>
            <a:gd name="connsiteX3638" fmla="*/ 7205823 w 12192000"/>
            <a:gd name="connsiteY3638" fmla="*/ 1424186 h 6858000"/>
            <a:gd name="connsiteX3639" fmla="*/ 7181543 w 12192000"/>
            <a:gd name="connsiteY3639" fmla="*/ 1397704 h 6858000"/>
            <a:gd name="connsiteX3640" fmla="*/ 7254383 w 12192000"/>
            <a:gd name="connsiteY3640" fmla="*/ 1397704 h 6858000"/>
            <a:gd name="connsiteX3641" fmla="*/ 7227896 w 12192000"/>
            <a:gd name="connsiteY3641" fmla="*/ 1424186 h 6858000"/>
            <a:gd name="connsiteX3642" fmla="*/ 7254383 w 12192000"/>
            <a:gd name="connsiteY3642" fmla="*/ 1450669 h 6858000"/>
            <a:gd name="connsiteX3643" fmla="*/ 7280871 w 12192000"/>
            <a:gd name="connsiteY3643" fmla="*/ 1424186 h 6858000"/>
            <a:gd name="connsiteX3644" fmla="*/ 7254383 w 12192000"/>
            <a:gd name="connsiteY3644" fmla="*/ 1397704 h 6858000"/>
            <a:gd name="connsiteX3645" fmla="*/ 7329431 w 12192000"/>
            <a:gd name="connsiteY3645" fmla="*/ 1397704 h 6858000"/>
            <a:gd name="connsiteX3646" fmla="*/ 7302944 w 12192000"/>
            <a:gd name="connsiteY3646" fmla="*/ 1424186 h 6858000"/>
            <a:gd name="connsiteX3647" fmla="*/ 7329431 w 12192000"/>
            <a:gd name="connsiteY3647" fmla="*/ 1450669 h 6858000"/>
            <a:gd name="connsiteX3648" fmla="*/ 7355919 w 12192000"/>
            <a:gd name="connsiteY3648" fmla="*/ 1424186 h 6858000"/>
            <a:gd name="connsiteX3649" fmla="*/ 7329431 w 12192000"/>
            <a:gd name="connsiteY3649" fmla="*/ 1397704 h 6858000"/>
            <a:gd name="connsiteX3650" fmla="*/ 7406686 w 12192000"/>
            <a:gd name="connsiteY3650" fmla="*/ 1397704 h 6858000"/>
            <a:gd name="connsiteX3651" fmla="*/ 7382406 w 12192000"/>
            <a:gd name="connsiteY3651" fmla="*/ 1424186 h 6858000"/>
            <a:gd name="connsiteX3652" fmla="*/ 7406686 w 12192000"/>
            <a:gd name="connsiteY3652" fmla="*/ 1450669 h 6858000"/>
            <a:gd name="connsiteX3653" fmla="*/ 7433173 w 12192000"/>
            <a:gd name="connsiteY3653" fmla="*/ 1424186 h 6858000"/>
            <a:gd name="connsiteX3654" fmla="*/ 7406686 w 12192000"/>
            <a:gd name="connsiteY3654" fmla="*/ 1397704 h 6858000"/>
            <a:gd name="connsiteX3655" fmla="*/ 7481734 w 12192000"/>
            <a:gd name="connsiteY3655" fmla="*/ 1397704 h 6858000"/>
            <a:gd name="connsiteX3656" fmla="*/ 7455246 w 12192000"/>
            <a:gd name="connsiteY3656" fmla="*/ 1424186 h 6858000"/>
            <a:gd name="connsiteX3657" fmla="*/ 7481734 w 12192000"/>
            <a:gd name="connsiteY3657" fmla="*/ 1450669 h 6858000"/>
            <a:gd name="connsiteX3658" fmla="*/ 7508221 w 12192000"/>
            <a:gd name="connsiteY3658" fmla="*/ 1424186 h 6858000"/>
            <a:gd name="connsiteX3659" fmla="*/ 7481734 w 12192000"/>
            <a:gd name="connsiteY3659" fmla="*/ 1397704 h 6858000"/>
            <a:gd name="connsiteX3660" fmla="*/ 7556782 w 12192000"/>
            <a:gd name="connsiteY3660" fmla="*/ 1397704 h 6858000"/>
            <a:gd name="connsiteX3661" fmla="*/ 7530294 w 12192000"/>
            <a:gd name="connsiteY3661" fmla="*/ 1424186 h 6858000"/>
            <a:gd name="connsiteX3662" fmla="*/ 7556782 w 12192000"/>
            <a:gd name="connsiteY3662" fmla="*/ 1450669 h 6858000"/>
            <a:gd name="connsiteX3663" fmla="*/ 7583269 w 12192000"/>
            <a:gd name="connsiteY3663" fmla="*/ 1424186 h 6858000"/>
            <a:gd name="connsiteX3664" fmla="*/ 7556782 w 12192000"/>
            <a:gd name="connsiteY3664" fmla="*/ 1397704 h 6858000"/>
            <a:gd name="connsiteX3665" fmla="*/ 7631830 w 12192000"/>
            <a:gd name="connsiteY3665" fmla="*/ 1397704 h 6858000"/>
            <a:gd name="connsiteX3666" fmla="*/ 7605342 w 12192000"/>
            <a:gd name="connsiteY3666" fmla="*/ 1424186 h 6858000"/>
            <a:gd name="connsiteX3667" fmla="*/ 7631830 w 12192000"/>
            <a:gd name="connsiteY3667" fmla="*/ 1450669 h 6858000"/>
            <a:gd name="connsiteX3668" fmla="*/ 7658317 w 12192000"/>
            <a:gd name="connsiteY3668" fmla="*/ 1424186 h 6858000"/>
            <a:gd name="connsiteX3669" fmla="*/ 7631830 w 12192000"/>
            <a:gd name="connsiteY3669" fmla="*/ 1397704 h 6858000"/>
            <a:gd name="connsiteX3670" fmla="*/ 7709085 w 12192000"/>
            <a:gd name="connsiteY3670" fmla="*/ 1397704 h 6858000"/>
            <a:gd name="connsiteX3671" fmla="*/ 7682597 w 12192000"/>
            <a:gd name="connsiteY3671" fmla="*/ 1424186 h 6858000"/>
            <a:gd name="connsiteX3672" fmla="*/ 7709085 w 12192000"/>
            <a:gd name="connsiteY3672" fmla="*/ 1450669 h 6858000"/>
            <a:gd name="connsiteX3673" fmla="*/ 7733365 w 12192000"/>
            <a:gd name="connsiteY3673" fmla="*/ 1424186 h 6858000"/>
            <a:gd name="connsiteX3674" fmla="*/ 7709085 w 12192000"/>
            <a:gd name="connsiteY3674" fmla="*/ 1397704 h 6858000"/>
            <a:gd name="connsiteX3675" fmla="*/ 7784132 w 12192000"/>
            <a:gd name="connsiteY3675" fmla="*/ 1397704 h 6858000"/>
            <a:gd name="connsiteX3676" fmla="*/ 7757645 w 12192000"/>
            <a:gd name="connsiteY3676" fmla="*/ 1424186 h 6858000"/>
            <a:gd name="connsiteX3677" fmla="*/ 7784132 w 12192000"/>
            <a:gd name="connsiteY3677" fmla="*/ 1450669 h 6858000"/>
            <a:gd name="connsiteX3678" fmla="*/ 7810620 w 12192000"/>
            <a:gd name="connsiteY3678" fmla="*/ 1424186 h 6858000"/>
            <a:gd name="connsiteX3679" fmla="*/ 7784132 w 12192000"/>
            <a:gd name="connsiteY3679" fmla="*/ 1397704 h 6858000"/>
            <a:gd name="connsiteX3680" fmla="*/ 7861387 w 12192000"/>
            <a:gd name="connsiteY3680" fmla="*/ 1397704 h 6858000"/>
            <a:gd name="connsiteX3681" fmla="*/ 7834900 w 12192000"/>
            <a:gd name="connsiteY3681" fmla="*/ 1424186 h 6858000"/>
            <a:gd name="connsiteX3682" fmla="*/ 7861387 w 12192000"/>
            <a:gd name="connsiteY3682" fmla="*/ 1450669 h 6858000"/>
            <a:gd name="connsiteX3683" fmla="*/ 7885667 w 12192000"/>
            <a:gd name="connsiteY3683" fmla="*/ 1424186 h 6858000"/>
            <a:gd name="connsiteX3684" fmla="*/ 7861387 w 12192000"/>
            <a:gd name="connsiteY3684" fmla="*/ 1397704 h 6858000"/>
            <a:gd name="connsiteX3685" fmla="*/ 7934228 w 12192000"/>
            <a:gd name="connsiteY3685" fmla="*/ 1397704 h 6858000"/>
            <a:gd name="connsiteX3686" fmla="*/ 7907740 w 12192000"/>
            <a:gd name="connsiteY3686" fmla="*/ 1424186 h 6858000"/>
            <a:gd name="connsiteX3687" fmla="*/ 7934228 w 12192000"/>
            <a:gd name="connsiteY3687" fmla="*/ 1450669 h 6858000"/>
            <a:gd name="connsiteX3688" fmla="*/ 7960715 w 12192000"/>
            <a:gd name="connsiteY3688" fmla="*/ 1424186 h 6858000"/>
            <a:gd name="connsiteX3689" fmla="*/ 7934228 w 12192000"/>
            <a:gd name="connsiteY3689" fmla="*/ 1397704 h 6858000"/>
            <a:gd name="connsiteX3690" fmla="*/ 8009275 w 12192000"/>
            <a:gd name="connsiteY3690" fmla="*/ 1397704 h 6858000"/>
            <a:gd name="connsiteX3691" fmla="*/ 7984995 w 12192000"/>
            <a:gd name="connsiteY3691" fmla="*/ 1424186 h 6858000"/>
            <a:gd name="connsiteX3692" fmla="*/ 8009275 w 12192000"/>
            <a:gd name="connsiteY3692" fmla="*/ 1450669 h 6858000"/>
            <a:gd name="connsiteX3693" fmla="*/ 8035762 w 12192000"/>
            <a:gd name="connsiteY3693" fmla="*/ 1424186 h 6858000"/>
            <a:gd name="connsiteX3694" fmla="*/ 8009275 w 12192000"/>
            <a:gd name="connsiteY3694" fmla="*/ 1397704 h 6858000"/>
            <a:gd name="connsiteX3695" fmla="*/ 8084323 w 12192000"/>
            <a:gd name="connsiteY3695" fmla="*/ 1397704 h 6858000"/>
            <a:gd name="connsiteX3696" fmla="*/ 8060043 w 12192000"/>
            <a:gd name="connsiteY3696" fmla="*/ 1424186 h 6858000"/>
            <a:gd name="connsiteX3697" fmla="*/ 8084323 w 12192000"/>
            <a:gd name="connsiteY3697" fmla="*/ 1450669 h 6858000"/>
            <a:gd name="connsiteX3698" fmla="*/ 8110811 w 12192000"/>
            <a:gd name="connsiteY3698" fmla="*/ 1424186 h 6858000"/>
            <a:gd name="connsiteX3699" fmla="*/ 8084323 w 12192000"/>
            <a:gd name="connsiteY3699" fmla="*/ 1397704 h 6858000"/>
            <a:gd name="connsiteX3700" fmla="*/ 8159370 w 12192000"/>
            <a:gd name="connsiteY3700" fmla="*/ 1397704 h 6858000"/>
            <a:gd name="connsiteX3701" fmla="*/ 8135090 w 12192000"/>
            <a:gd name="connsiteY3701" fmla="*/ 1424186 h 6858000"/>
            <a:gd name="connsiteX3702" fmla="*/ 8159370 w 12192000"/>
            <a:gd name="connsiteY3702" fmla="*/ 1450669 h 6858000"/>
            <a:gd name="connsiteX3703" fmla="*/ 8185858 w 12192000"/>
            <a:gd name="connsiteY3703" fmla="*/ 1424186 h 6858000"/>
            <a:gd name="connsiteX3704" fmla="*/ 8159370 w 12192000"/>
            <a:gd name="connsiteY3704" fmla="*/ 1397704 h 6858000"/>
            <a:gd name="connsiteX3705" fmla="*/ 8236626 w 12192000"/>
            <a:gd name="connsiteY3705" fmla="*/ 1397704 h 6858000"/>
            <a:gd name="connsiteX3706" fmla="*/ 8210139 w 12192000"/>
            <a:gd name="connsiteY3706" fmla="*/ 1424186 h 6858000"/>
            <a:gd name="connsiteX3707" fmla="*/ 8236626 w 12192000"/>
            <a:gd name="connsiteY3707" fmla="*/ 1450669 h 6858000"/>
            <a:gd name="connsiteX3708" fmla="*/ 8263114 w 12192000"/>
            <a:gd name="connsiteY3708" fmla="*/ 1424186 h 6858000"/>
            <a:gd name="connsiteX3709" fmla="*/ 8236626 w 12192000"/>
            <a:gd name="connsiteY3709" fmla="*/ 1397704 h 6858000"/>
            <a:gd name="connsiteX3710" fmla="*/ 8311673 w 12192000"/>
            <a:gd name="connsiteY3710" fmla="*/ 1397704 h 6858000"/>
            <a:gd name="connsiteX3711" fmla="*/ 8285186 w 12192000"/>
            <a:gd name="connsiteY3711" fmla="*/ 1424186 h 6858000"/>
            <a:gd name="connsiteX3712" fmla="*/ 8311673 w 12192000"/>
            <a:gd name="connsiteY3712" fmla="*/ 1450669 h 6858000"/>
            <a:gd name="connsiteX3713" fmla="*/ 8338161 w 12192000"/>
            <a:gd name="connsiteY3713" fmla="*/ 1424186 h 6858000"/>
            <a:gd name="connsiteX3714" fmla="*/ 8311673 w 12192000"/>
            <a:gd name="connsiteY3714" fmla="*/ 1397704 h 6858000"/>
            <a:gd name="connsiteX3715" fmla="*/ 8386722 w 12192000"/>
            <a:gd name="connsiteY3715" fmla="*/ 1397704 h 6858000"/>
            <a:gd name="connsiteX3716" fmla="*/ 8360234 w 12192000"/>
            <a:gd name="connsiteY3716" fmla="*/ 1424186 h 6858000"/>
            <a:gd name="connsiteX3717" fmla="*/ 8386722 w 12192000"/>
            <a:gd name="connsiteY3717" fmla="*/ 1450669 h 6858000"/>
            <a:gd name="connsiteX3718" fmla="*/ 8413209 w 12192000"/>
            <a:gd name="connsiteY3718" fmla="*/ 1424186 h 6858000"/>
            <a:gd name="connsiteX3719" fmla="*/ 8386722 w 12192000"/>
            <a:gd name="connsiteY3719" fmla="*/ 1397704 h 6858000"/>
            <a:gd name="connsiteX3720" fmla="*/ 8463977 w 12192000"/>
            <a:gd name="connsiteY3720" fmla="*/ 1397704 h 6858000"/>
            <a:gd name="connsiteX3721" fmla="*/ 8437489 w 12192000"/>
            <a:gd name="connsiteY3721" fmla="*/ 1424186 h 6858000"/>
            <a:gd name="connsiteX3722" fmla="*/ 8463977 w 12192000"/>
            <a:gd name="connsiteY3722" fmla="*/ 1450669 h 6858000"/>
            <a:gd name="connsiteX3723" fmla="*/ 8488256 w 12192000"/>
            <a:gd name="connsiteY3723" fmla="*/ 1424186 h 6858000"/>
            <a:gd name="connsiteX3724" fmla="*/ 8463977 w 12192000"/>
            <a:gd name="connsiteY3724" fmla="*/ 1397704 h 6858000"/>
            <a:gd name="connsiteX3725" fmla="*/ 8536817 w 12192000"/>
            <a:gd name="connsiteY3725" fmla="*/ 1397704 h 6858000"/>
            <a:gd name="connsiteX3726" fmla="*/ 8510329 w 12192000"/>
            <a:gd name="connsiteY3726" fmla="*/ 1424186 h 6858000"/>
            <a:gd name="connsiteX3727" fmla="*/ 8536817 w 12192000"/>
            <a:gd name="connsiteY3727" fmla="*/ 1450669 h 6858000"/>
            <a:gd name="connsiteX3728" fmla="*/ 8563304 w 12192000"/>
            <a:gd name="connsiteY3728" fmla="*/ 1424186 h 6858000"/>
            <a:gd name="connsiteX3729" fmla="*/ 8536817 w 12192000"/>
            <a:gd name="connsiteY3729" fmla="*/ 1397704 h 6858000"/>
            <a:gd name="connsiteX3730" fmla="*/ 8611864 w 12192000"/>
            <a:gd name="connsiteY3730" fmla="*/ 1397704 h 6858000"/>
            <a:gd name="connsiteX3731" fmla="*/ 8585377 w 12192000"/>
            <a:gd name="connsiteY3731" fmla="*/ 1424186 h 6858000"/>
            <a:gd name="connsiteX3732" fmla="*/ 8611864 w 12192000"/>
            <a:gd name="connsiteY3732" fmla="*/ 1450669 h 6858000"/>
            <a:gd name="connsiteX3733" fmla="*/ 8638352 w 12192000"/>
            <a:gd name="connsiteY3733" fmla="*/ 1424186 h 6858000"/>
            <a:gd name="connsiteX3734" fmla="*/ 8611864 w 12192000"/>
            <a:gd name="connsiteY3734" fmla="*/ 1397704 h 6858000"/>
            <a:gd name="connsiteX3735" fmla="*/ 8689119 w 12192000"/>
            <a:gd name="connsiteY3735" fmla="*/ 1397704 h 6858000"/>
            <a:gd name="connsiteX3736" fmla="*/ 8664839 w 12192000"/>
            <a:gd name="connsiteY3736" fmla="*/ 1424186 h 6858000"/>
            <a:gd name="connsiteX3737" fmla="*/ 8689119 w 12192000"/>
            <a:gd name="connsiteY3737" fmla="*/ 1450669 h 6858000"/>
            <a:gd name="connsiteX3738" fmla="*/ 8715607 w 12192000"/>
            <a:gd name="connsiteY3738" fmla="*/ 1424186 h 6858000"/>
            <a:gd name="connsiteX3739" fmla="*/ 8689119 w 12192000"/>
            <a:gd name="connsiteY3739" fmla="*/ 1397704 h 6858000"/>
            <a:gd name="connsiteX3740" fmla="*/ 8764167 w 12192000"/>
            <a:gd name="connsiteY3740" fmla="*/ 1397704 h 6858000"/>
            <a:gd name="connsiteX3741" fmla="*/ 8737680 w 12192000"/>
            <a:gd name="connsiteY3741" fmla="*/ 1424186 h 6858000"/>
            <a:gd name="connsiteX3742" fmla="*/ 8764167 w 12192000"/>
            <a:gd name="connsiteY3742" fmla="*/ 1450669 h 6858000"/>
            <a:gd name="connsiteX3743" fmla="*/ 8790655 w 12192000"/>
            <a:gd name="connsiteY3743" fmla="*/ 1424186 h 6858000"/>
            <a:gd name="connsiteX3744" fmla="*/ 8764167 w 12192000"/>
            <a:gd name="connsiteY3744" fmla="*/ 1397704 h 6858000"/>
            <a:gd name="connsiteX3745" fmla="*/ 8839216 w 12192000"/>
            <a:gd name="connsiteY3745" fmla="*/ 1397704 h 6858000"/>
            <a:gd name="connsiteX3746" fmla="*/ 8812728 w 12192000"/>
            <a:gd name="connsiteY3746" fmla="*/ 1424186 h 6858000"/>
            <a:gd name="connsiteX3747" fmla="*/ 8839216 w 12192000"/>
            <a:gd name="connsiteY3747" fmla="*/ 1450669 h 6858000"/>
            <a:gd name="connsiteX3748" fmla="*/ 8865703 w 12192000"/>
            <a:gd name="connsiteY3748" fmla="*/ 1424186 h 6858000"/>
            <a:gd name="connsiteX3749" fmla="*/ 8839216 w 12192000"/>
            <a:gd name="connsiteY3749" fmla="*/ 1397704 h 6858000"/>
            <a:gd name="connsiteX3750" fmla="*/ 8914263 w 12192000"/>
            <a:gd name="connsiteY3750" fmla="*/ 1397704 h 6858000"/>
            <a:gd name="connsiteX3751" fmla="*/ 8887775 w 12192000"/>
            <a:gd name="connsiteY3751" fmla="*/ 1424186 h 6858000"/>
            <a:gd name="connsiteX3752" fmla="*/ 8914263 w 12192000"/>
            <a:gd name="connsiteY3752" fmla="*/ 1450669 h 6858000"/>
            <a:gd name="connsiteX3753" fmla="*/ 8940750 w 12192000"/>
            <a:gd name="connsiteY3753" fmla="*/ 1424186 h 6858000"/>
            <a:gd name="connsiteX3754" fmla="*/ 8914263 w 12192000"/>
            <a:gd name="connsiteY3754" fmla="*/ 1397704 h 6858000"/>
            <a:gd name="connsiteX3755" fmla="*/ 8989311 w 12192000"/>
            <a:gd name="connsiteY3755" fmla="*/ 1397704 h 6858000"/>
            <a:gd name="connsiteX3756" fmla="*/ 8962823 w 12192000"/>
            <a:gd name="connsiteY3756" fmla="*/ 1424186 h 6858000"/>
            <a:gd name="connsiteX3757" fmla="*/ 8989311 w 12192000"/>
            <a:gd name="connsiteY3757" fmla="*/ 1450669 h 6858000"/>
            <a:gd name="connsiteX3758" fmla="*/ 9015798 w 12192000"/>
            <a:gd name="connsiteY3758" fmla="*/ 1424186 h 6858000"/>
            <a:gd name="connsiteX3759" fmla="*/ 8989311 w 12192000"/>
            <a:gd name="connsiteY3759" fmla="*/ 1397704 h 6858000"/>
            <a:gd name="connsiteX3760" fmla="*/ 9066566 w 12192000"/>
            <a:gd name="connsiteY3760" fmla="*/ 1397704 h 6858000"/>
            <a:gd name="connsiteX3761" fmla="*/ 9040078 w 12192000"/>
            <a:gd name="connsiteY3761" fmla="*/ 1424186 h 6858000"/>
            <a:gd name="connsiteX3762" fmla="*/ 9066566 w 12192000"/>
            <a:gd name="connsiteY3762" fmla="*/ 1450669 h 6858000"/>
            <a:gd name="connsiteX3763" fmla="*/ 9090846 w 12192000"/>
            <a:gd name="connsiteY3763" fmla="*/ 1424186 h 6858000"/>
            <a:gd name="connsiteX3764" fmla="*/ 9066566 w 12192000"/>
            <a:gd name="connsiteY3764" fmla="*/ 1397704 h 6858000"/>
            <a:gd name="connsiteX3765" fmla="*/ 9141613 w 12192000"/>
            <a:gd name="connsiteY3765" fmla="*/ 1397704 h 6858000"/>
            <a:gd name="connsiteX3766" fmla="*/ 9115126 w 12192000"/>
            <a:gd name="connsiteY3766" fmla="*/ 1424186 h 6858000"/>
            <a:gd name="connsiteX3767" fmla="*/ 9141613 w 12192000"/>
            <a:gd name="connsiteY3767" fmla="*/ 1450669 h 6858000"/>
            <a:gd name="connsiteX3768" fmla="*/ 9168101 w 12192000"/>
            <a:gd name="connsiteY3768" fmla="*/ 1424186 h 6858000"/>
            <a:gd name="connsiteX3769" fmla="*/ 9141613 w 12192000"/>
            <a:gd name="connsiteY3769" fmla="*/ 1397704 h 6858000"/>
            <a:gd name="connsiteX3770" fmla="*/ 9218868 w 12192000"/>
            <a:gd name="connsiteY3770" fmla="*/ 1397704 h 6858000"/>
            <a:gd name="connsiteX3771" fmla="*/ 9192381 w 12192000"/>
            <a:gd name="connsiteY3771" fmla="*/ 1424186 h 6858000"/>
            <a:gd name="connsiteX3772" fmla="*/ 9218868 w 12192000"/>
            <a:gd name="connsiteY3772" fmla="*/ 1450669 h 6858000"/>
            <a:gd name="connsiteX3773" fmla="*/ 9243148 w 12192000"/>
            <a:gd name="connsiteY3773" fmla="*/ 1424186 h 6858000"/>
            <a:gd name="connsiteX3774" fmla="*/ 9218868 w 12192000"/>
            <a:gd name="connsiteY3774" fmla="*/ 1397704 h 6858000"/>
            <a:gd name="connsiteX3775" fmla="*/ 9291709 w 12192000"/>
            <a:gd name="connsiteY3775" fmla="*/ 1397704 h 6858000"/>
            <a:gd name="connsiteX3776" fmla="*/ 9267429 w 12192000"/>
            <a:gd name="connsiteY3776" fmla="*/ 1424186 h 6858000"/>
            <a:gd name="connsiteX3777" fmla="*/ 9291709 w 12192000"/>
            <a:gd name="connsiteY3777" fmla="*/ 1450669 h 6858000"/>
            <a:gd name="connsiteX3778" fmla="*/ 9318196 w 12192000"/>
            <a:gd name="connsiteY3778" fmla="*/ 1424186 h 6858000"/>
            <a:gd name="connsiteX3779" fmla="*/ 9291709 w 12192000"/>
            <a:gd name="connsiteY3779" fmla="*/ 1397704 h 6858000"/>
            <a:gd name="connsiteX3780" fmla="*/ 9366757 w 12192000"/>
            <a:gd name="connsiteY3780" fmla="*/ 1397704 h 6858000"/>
            <a:gd name="connsiteX3781" fmla="*/ 9340269 w 12192000"/>
            <a:gd name="connsiteY3781" fmla="*/ 1424186 h 6858000"/>
            <a:gd name="connsiteX3782" fmla="*/ 9366757 w 12192000"/>
            <a:gd name="connsiteY3782" fmla="*/ 1450669 h 6858000"/>
            <a:gd name="connsiteX3783" fmla="*/ 9393244 w 12192000"/>
            <a:gd name="connsiteY3783" fmla="*/ 1424186 h 6858000"/>
            <a:gd name="connsiteX3784" fmla="*/ 9366757 w 12192000"/>
            <a:gd name="connsiteY3784" fmla="*/ 1397704 h 6858000"/>
            <a:gd name="connsiteX3785" fmla="*/ 9441804 w 12192000"/>
            <a:gd name="connsiteY3785" fmla="*/ 1397704 h 6858000"/>
            <a:gd name="connsiteX3786" fmla="*/ 9417524 w 12192000"/>
            <a:gd name="connsiteY3786" fmla="*/ 1424186 h 6858000"/>
            <a:gd name="connsiteX3787" fmla="*/ 9441804 w 12192000"/>
            <a:gd name="connsiteY3787" fmla="*/ 1450669 h 6858000"/>
            <a:gd name="connsiteX3788" fmla="*/ 9468292 w 12192000"/>
            <a:gd name="connsiteY3788" fmla="*/ 1424186 h 6858000"/>
            <a:gd name="connsiteX3789" fmla="*/ 9441804 w 12192000"/>
            <a:gd name="connsiteY3789" fmla="*/ 1397704 h 6858000"/>
            <a:gd name="connsiteX3790" fmla="*/ 9519060 w 12192000"/>
            <a:gd name="connsiteY3790" fmla="*/ 1397704 h 6858000"/>
            <a:gd name="connsiteX3791" fmla="*/ 9492572 w 12192000"/>
            <a:gd name="connsiteY3791" fmla="*/ 1424186 h 6858000"/>
            <a:gd name="connsiteX3792" fmla="*/ 9519060 w 12192000"/>
            <a:gd name="connsiteY3792" fmla="*/ 1450669 h 6858000"/>
            <a:gd name="connsiteX3793" fmla="*/ 9545547 w 12192000"/>
            <a:gd name="connsiteY3793" fmla="*/ 1424186 h 6858000"/>
            <a:gd name="connsiteX3794" fmla="*/ 9519060 w 12192000"/>
            <a:gd name="connsiteY3794" fmla="*/ 1397704 h 6858000"/>
            <a:gd name="connsiteX3795" fmla="*/ 9594107 w 12192000"/>
            <a:gd name="connsiteY3795" fmla="*/ 1397704 h 6858000"/>
            <a:gd name="connsiteX3796" fmla="*/ 9567620 w 12192000"/>
            <a:gd name="connsiteY3796" fmla="*/ 1424186 h 6858000"/>
            <a:gd name="connsiteX3797" fmla="*/ 9594107 w 12192000"/>
            <a:gd name="connsiteY3797" fmla="*/ 1450669 h 6858000"/>
            <a:gd name="connsiteX3798" fmla="*/ 9620595 w 12192000"/>
            <a:gd name="connsiteY3798" fmla="*/ 1424186 h 6858000"/>
            <a:gd name="connsiteX3799" fmla="*/ 9594107 w 12192000"/>
            <a:gd name="connsiteY3799" fmla="*/ 1397704 h 6858000"/>
            <a:gd name="connsiteX3800" fmla="*/ 9669154 w 12192000"/>
            <a:gd name="connsiteY3800" fmla="*/ 1397704 h 6858000"/>
            <a:gd name="connsiteX3801" fmla="*/ 9642667 w 12192000"/>
            <a:gd name="connsiteY3801" fmla="*/ 1424186 h 6858000"/>
            <a:gd name="connsiteX3802" fmla="*/ 9669154 w 12192000"/>
            <a:gd name="connsiteY3802" fmla="*/ 1450669 h 6858000"/>
            <a:gd name="connsiteX3803" fmla="*/ 9695642 w 12192000"/>
            <a:gd name="connsiteY3803" fmla="*/ 1424186 h 6858000"/>
            <a:gd name="connsiteX3804" fmla="*/ 9669154 w 12192000"/>
            <a:gd name="connsiteY3804" fmla="*/ 1397704 h 6858000"/>
            <a:gd name="connsiteX3805" fmla="*/ 9744203 w 12192000"/>
            <a:gd name="connsiteY3805" fmla="*/ 1397704 h 6858000"/>
            <a:gd name="connsiteX3806" fmla="*/ 9717715 w 12192000"/>
            <a:gd name="connsiteY3806" fmla="*/ 1424186 h 6858000"/>
            <a:gd name="connsiteX3807" fmla="*/ 9744203 w 12192000"/>
            <a:gd name="connsiteY3807" fmla="*/ 1450669 h 6858000"/>
            <a:gd name="connsiteX3808" fmla="*/ 9770690 w 12192000"/>
            <a:gd name="connsiteY3808" fmla="*/ 1424186 h 6858000"/>
            <a:gd name="connsiteX3809" fmla="*/ 9744203 w 12192000"/>
            <a:gd name="connsiteY3809" fmla="*/ 1397704 h 6858000"/>
            <a:gd name="connsiteX3810" fmla="*/ 9819250 w 12192000"/>
            <a:gd name="connsiteY3810" fmla="*/ 1397704 h 6858000"/>
            <a:gd name="connsiteX3811" fmla="*/ 9794970 w 12192000"/>
            <a:gd name="connsiteY3811" fmla="*/ 1424186 h 6858000"/>
            <a:gd name="connsiteX3812" fmla="*/ 9819250 w 12192000"/>
            <a:gd name="connsiteY3812" fmla="*/ 1450669 h 6858000"/>
            <a:gd name="connsiteX3813" fmla="*/ 9845737 w 12192000"/>
            <a:gd name="connsiteY3813" fmla="*/ 1424186 h 6858000"/>
            <a:gd name="connsiteX3814" fmla="*/ 9819250 w 12192000"/>
            <a:gd name="connsiteY3814" fmla="*/ 1397704 h 6858000"/>
            <a:gd name="connsiteX3815" fmla="*/ 9894298 w 12192000"/>
            <a:gd name="connsiteY3815" fmla="*/ 1397704 h 6858000"/>
            <a:gd name="connsiteX3816" fmla="*/ 9867810 w 12192000"/>
            <a:gd name="connsiteY3816" fmla="*/ 1424186 h 6858000"/>
            <a:gd name="connsiteX3817" fmla="*/ 9894298 w 12192000"/>
            <a:gd name="connsiteY3817" fmla="*/ 1450669 h 6858000"/>
            <a:gd name="connsiteX3818" fmla="*/ 9920785 w 12192000"/>
            <a:gd name="connsiteY3818" fmla="*/ 1424186 h 6858000"/>
            <a:gd name="connsiteX3819" fmla="*/ 9894298 w 12192000"/>
            <a:gd name="connsiteY3819" fmla="*/ 1397704 h 6858000"/>
            <a:gd name="connsiteX3820" fmla="*/ 10046600 w 12192000"/>
            <a:gd name="connsiteY3820" fmla="*/ 1397704 h 6858000"/>
            <a:gd name="connsiteX3821" fmla="*/ 10022320 w 12192000"/>
            <a:gd name="connsiteY3821" fmla="*/ 1424186 h 6858000"/>
            <a:gd name="connsiteX3822" fmla="*/ 10046600 w 12192000"/>
            <a:gd name="connsiteY3822" fmla="*/ 1450669 h 6858000"/>
            <a:gd name="connsiteX3823" fmla="*/ 10073088 w 12192000"/>
            <a:gd name="connsiteY3823" fmla="*/ 1424186 h 6858000"/>
            <a:gd name="connsiteX3824" fmla="*/ 10046600 w 12192000"/>
            <a:gd name="connsiteY3824" fmla="*/ 1397704 h 6858000"/>
            <a:gd name="connsiteX3825" fmla="*/ 10121648 w 12192000"/>
            <a:gd name="connsiteY3825" fmla="*/ 1397704 h 6858000"/>
            <a:gd name="connsiteX3826" fmla="*/ 10095161 w 12192000"/>
            <a:gd name="connsiteY3826" fmla="*/ 1424186 h 6858000"/>
            <a:gd name="connsiteX3827" fmla="*/ 10121648 w 12192000"/>
            <a:gd name="connsiteY3827" fmla="*/ 1450669 h 6858000"/>
            <a:gd name="connsiteX3828" fmla="*/ 10148136 w 12192000"/>
            <a:gd name="connsiteY3828" fmla="*/ 1424186 h 6858000"/>
            <a:gd name="connsiteX3829" fmla="*/ 10121648 w 12192000"/>
            <a:gd name="connsiteY3829" fmla="*/ 1397704 h 6858000"/>
            <a:gd name="connsiteX3830" fmla="*/ 10196697 w 12192000"/>
            <a:gd name="connsiteY3830" fmla="*/ 1397704 h 6858000"/>
            <a:gd name="connsiteX3831" fmla="*/ 10170209 w 12192000"/>
            <a:gd name="connsiteY3831" fmla="*/ 1424186 h 6858000"/>
            <a:gd name="connsiteX3832" fmla="*/ 10196697 w 12192000"/>
            <a:gd name="connsiteY3832" fmla="*/ 1450669 h 6858000"/>
            <a:gd name="connsiteX3833" fmla="*/ 10223184 w 12192000"/>
            <a:gd name="connsiteY3833" fmla="*/ 1424186 h 6858000"/>
            <a:gd name="connsiteX3834" fmla="*/ 10196697 w 12192000"/>
            <a:gd name="connsiteY3834" fmla="*/ 1397704 h 6858000"/>
            <a:gd name="connsiteX3835" fmla="*/ 10271744 w 12192000"/>
            <a:gd name="connsiteY3835" fmla="*/ 1397704 h 6858000"/>
            <a:gd name="connsiteX3836" fmla="*/ 10245256 w 12192000"/>
            <a:gd name="connsiteY3836" fmla="*/ 1424186 h 6858000"/>
            <a:gd name="connsiteX3837" fmla="*/ 10271744 w 12192000"/>
            <a:gd name="connsiteY3837" fmla="*/ 1450669 h 6858000"/>
            <a:gd name="connsiteX3838" fmla="*/ 10298231 w 12192000"/>
            <a:gd name="connsiteY3838" fmla="*/ 1424186 h 6858000"/>
            <a:gd name="connsiteX3839" fmla="*/ 10271744 w 12192000"/>
            <a:gd name="connsiteY3839" fmla="*/ 1397704 h 6858000"/>
            <a:gd name="connsiteX3840" fmla="*/ 10348999 w 12192000"/>
            <a:gd name="connsiteY3840" fmla="*/ 1397704 h 6858000"/>
            <a:gd name="connsiteX3841" fmla="*/ 10322511 w 12192000"/>
            <a:gd name="connsiteY3841" fmla="*/ 1424186 h 6858000"/>
            <a:gd name="connsiteX3842" fmla="*/ 10348999 w 12192000"/>
            <a:gd name="connsiteY3842" fmla="*/ 1450669 h 6858000"/>
            <a:gd name="connsiteX3843" fmla="*/ 10373279 w 12192000"/>
            <a:gd name="connsiteY3843" fmla="*/ 1424186 h 6858000"/>
            <a:gd name="connsiteX3844" fmla="*/ 10348999 w 12192000"/>
            <a:gd name="connsiteY3844" fmla="*/ 1397704 h 6858000"/>
            <a:gd name="connsiteX3845" fmla="*/ 692120 w 12192000"/>
            <a:gd name="connsiteY3845" fmla="*/ 1472738 h 6858000"/>
            <a:gd name="connsiteX3846" fmla="*/ 667840 w 12192000"/>
            <a:gd name="connsiteY3846" fmla="*/ 1499220 h 6858000"/>
            <a:gd name="connsiteX3847" fmla="*/ 692120 w 12192000"/>
            <a:gd name="connsiteY3847" fmla="*/ 1525703 h 6858000"/>
            <a:gd name="connsiteX3848" fmla="*/ 718608 w 12192000"/>
            <a:gd name="connsiteY3848" fmla="*/ 1499220 h 6858000"/>
            <a:gd name="connsiteX3849" fmla="*/ 692120 w 12192000"/>
            <a:gd name="connsiteY3849" fmla="*/ 1472738 h 6858000"/>
            <a:gd name="connsiteX3850" fmla="*/ 767168 w 12192000"/>
            <a:gd name="connsiteY3850" fmla="*/ 1472738 h 6858000"/>
            <a:gd name="connsiteX3851" fmla="*/ 740681 w 12192000"/>
            <a:gd name="connsiteY3851" fmla="*/ 1499220 h 6858000"/>
            <a:gd name="connsiteX3852" fmla="*/ 767168 w 12192000"/>
            <a:gd name="connsiteY3852" fmla="*/ 1525703 h 6858000"/>
            <a:gd name="connsiteX3853" fmla="*/ 793656 w 12192000"/>
            <a:gd name="connsiteY3853" fmla="*/ 1499220 h 6858000"/>
            <a:gd name="connsiteX3854" fmla="*/ 767168 w 12192000"/>
            <a:gd name="connsiteY3854" fmla="*/ 1472738 h 6858000"/>
            <a:gd name="connsiteX3855" fmla="*/ 844423 w 12192000"/>
            <a:gd name="connsiteY3855" fmla="*/ 1472738 h 6858000"/>
            <a:gd name="connsiteX3856" fmla="*/ 817936 w 12192000"/>
            <a:gd name="connsiteY3856" fmla="*/ 1499220 h 6858000"/>
            <a:gd name="connsiteX3857" fmla="*/ 844423 w 12192000"/>
            <a:gd name="connsiteY3857" fmla="*/ 1525703 h 6858000"/>
            <a:gd name="connsiteX3858" fmla="*/ 870911 w 12192000"/>
            <a:gd name="connsiteY3858" fmla="*/ 1499220 h 6858000"/>
            <a:gd name="connsiteX3859" fmla="*/ 844423 w 12192000"/>
            <a:gd name="connsiteY3859" fmla="*/ 1472738 h 6858000"/>
            <a:gd name="connsiteX3860" fmla="*/ 919472 w 12192000"/>
            <a:gd name="connsiteY3860" fmla="*/ 1472738 h 6858000"/>
            <a:gd name="connsiteX3861" fmla="*/ 892984 w 12192000"/>
            <a:gd name="connsiteY3861" fmla="*/ 1499220 h 6858000"/>
            <a:gd name="connsiteX3862" fmla="*/ 919472 w 12192000"/>
            <a:gd name="connsiteY3862" fmla="*/ 1525703 h 6858000"/>
            <a:gd name="connsiteX3863" fmla="*/ 945959 w 12192000"/>
            <a:gd name="connsiteY3863" fmla="*/ 1499220 h 6858000"/>
            <a:gd name="connsiteX3864" fmla="*/ 919472 w 12192000"/>
            <a:gd name="connsiteY3864" fmla="*/ 1472738 h 6858000"/>
            <a:gd name="connsiteX3865" fmla="*/ 996727 w 12192000"/>
            <a:gd name="connsiteY3865" fmla="*/ 1472738 h 6858000"/>
            <a:gd name="connsiteX3866" fmla="*/ 970239 w 12192000"/>
            <a:gd name="connsiteY3866" fmla="*/ 1499220 h 6858000"/>
            <a:gd name="connsiteX3867" fmla="*/ 996727 w 12192000"/>
            <a:gd name="connsiteY3867" fmla="*/ 1525703 h 6858000"/>
            <a:gd name="connsiteX3868" fmla="*/ 1021007 w 12192000"/>
            <a:gd name="connsiteY3868" fmla="*/ 1499220 h 6858000"/>
            <a:gd name="connsiteX3869" fmla="*/ 996727 w 12192000"/>
            <a:gd name="connsiteY3869" fmla="*/ 1472738 h 6858000"/>
            <a:gd name="connsiteX3870" fmla="*/ 1371965 w 12192000"/>
            <a:gd name="connsiteY3870" fmla="*/ 1472738 h 6858000"/>
            <a:gd name="connsiteX3871" fmla="*/ 1347685 w 12192000"/>
            <a:gd name="connsiteY3871" fmla="*/ 1499220 h 6858000"/>
            <a:gd name="connsiteX3872" fmla="*/ 1371965 w 12192000"/>
            <a:gd name="connsiteY3872" fmla="*/ 1525703 h 6858000"/>
            <a:gd name="connsiteX3873" fmla="*/ 1398452 w 12192000"/>
            <a:gd name="connsiteY3873" fmla="*/ 1499220 h 6858000"/>
            <a:gd name="connsiteX3874" fmla="*/ 1371965 w 12192000"/>
            <a:gd name="connsiteY3874" fmla="*/ 1472738 h 6858000"/>
            <a:gd name="connsiteX3875" fmla="*/ 1447012 w 12192000"/>
            <a:gd name="connsiteY3875" fmla="*/ 1472738 h 6858000"/>
            <a:gd name="connsiteX3876" fmla="*/ 1422732 w 12192000"/>
            <a:gd name="connsiteY3876" fmla="*/ 1499220 h 6858000"/>
            <a:gd name="connsiteX3877" fmla="*/ 1447012 w 12192000"/>
            <a:gd name="connsiteY3877" fmla="*/ 1525703 h 6858000"/>
            <a:gd name="connsiteX3878" fmla="*/ 1473500 w 12192000"/>
            <a:gd name="connsiteY3878" fmla="*/ 1499220 h 6858000"/>
            <a:gd name="connsiteX3879" fmla="*/ 1447012 w 12192000"/>
            <a:gd name="connsiteY3879" fmla="*/ 1472738 h 6858000"/>
            <a:gd name="connsiteX3880" fmla="*/ 1522060 w 12192000"/>
            <a:gd name="connsiteY3880" fmla="*/ 1472738 h 6858000"/>
            <a:gd name="connsiteX3881" fmla="*/ 1495573 w 12192000"/>
            <a:gd name="connsiteY3881" fmla="*/ 1499220 h 6858000"/>
            <a:gd name="connsiteX3882" fmla="*/ 1522060 w 12192000"/>
            <a:gd name="connsiteY3882" fmla="*/ 1525703 h 6858000"/>
            <a:gd name="connsiteX3883" fmla="*/ 1548548 w 12192000"/>
            <a:gd name="connsiteY3883" fmla="*/ 1499220 h 6858000"/>
            <a:gd name="connsiteX3884" fmla="*/ 1522060 w 12192000"/>
            <a:gd name="connsiteY3884" fmla="*/ 1472738 h 6858000"/>
            <a:gd name="connsiteX3885" fmla="*/ 1597108 w 12192000"/>
            <a:gd name="connsiteY3885" fmla="*/ 1472738 h 6858000"/>
            <a:gd name="connsiteX3886" fmla="*/ 1570621 w 12192000"/>
            <a:gd name="connsiteY3886" fmla="*/ 1499220 h 6858000"/>
            <a:gd name="connsiteX3887" fmla="*/ 1597108 w 12192000"/>
            <a:gd name="connsiteY3887" fmla="*/ 1525703 h 6858000"/>
            <a:gd name="connsiteX3888" fmla="*/ 1623596 w 12192000"/>
            <a:gd name="connsiteY3888" fmla="*/ 1499220 h 6858000"/>
            <a:gd name="connsiteX3889" fmla="*/ 1597108 w 12192000"/>
            <a:gd name="connsiteY3889" fmla="*/ 1472738 h 6858000"/>
            <a:gd name="connsiteX3890" fmla="*/ 1674363 w 12192000"/>
            <a:gd name="connsiteY3890" fmla="*/ 1472738 h 6858000"/>
            <a:gd name="connsiteX3891" fmla="*/ 1647876 w 12192000"/>
            <a:gd name="connsiteY3891" fmla="*/ 1499220 h 6858000"/>
            <a:gd name="connsiteX3892" fmla="*/ 1674363 w 12192000"/>
            <a:gd name="connsiteY3892" fmla="*/ 1525703 h 6858000"/>
            <a:gd name="connsiteX3893" fmla="*/ 1700851 w 12192000"/>
            <a:gd name="connsiteY3893" fmla="*/ 1499220 h 6858000"/>
            <a:gd name="connsiteX3894" fmla="*/ 1674363 w 12192000"/>
            <a:gd name="connsiteY3894" fmla="*/ 1472738 h 6858000"/>
            <a:gd name="connsiteX3895" fmla="*/ 1749410 w 12192000"/>
            <a:gd name="connsiteY3895" fmla="*/ 1472738 h 6858000"/>
            <a:gd name="connsiteX3896" fmla="*/ 1722923 w 12192000"/>
            <a:gd name="connsiteY3896" fmla="*/ 1499220 h 6858000"/>
            <a:gd name="connsiteX3897" fmla="*/ 1749410 w 12192000"/>
            <a:gd name="connsiteY3897" fmla="*/ 1525703 h 6858000"/>
            <a:gd name="connsiteX3898" fmla="*/ 1775898 w 12192000"/>
            <a:gd name="connsiteY3898" fmla="*/ 1499220 h 6858000"/>
            <a:gd name="connsiteX3899" fmla="*/ 1749410 w 12192000"/>
            <a:gd name="connsiteY3899" fmla="*/ 1472738 h 6858000"/>
            <a:gd name="connsiteX3900" fmla="*/ 1824459 w 12192000"/>
            <a:gd name="connsiteY3900" fmla="*/ 1472738 h 6858000"/>
            <a:gd name="connsiteX3901" fmla="*/ 1797971 w 12192000"/>
            <a:gd name="connsiteY3901" fmla="*/ 1499220 h 6858000"/>
            <a:gd name="connsiteX3902" fmla="*/ 1824459 w 12192000"/>
            <a:gd name="connsiteY3902" fmla="*/ 1525703 h 6858000"/>
            <a:gd name="connsiteX3903" fmla="*/ 1850946 w 12192000"/>
            <a:gd name="connsiteY3903" fmla="*/ 1499220 h 6858000"/>
            <a:gd name="connsiteX3904" fmla="*/ 1824459 w 12192000"/>
            <a:gd name="connsiteY3904" fmla="*/ 1472738 h 6858000"/>
            <a:gd name="connsiteX3905" fmla="*/ 1899507 w 12192000"/>
            <a:gd name="connsiteY3905" fmla="*/ 1472738 h 6858000"/>
            <a:gd name="connsiteX3906" fmla="*/ 1873019 w 12192000"/>
            <a:gd name="connsiteY3906" fmla="*/ 1499220 h 6858000"/>
            <a:gd name="connsiteX3907" fmla="*/ 1899507 w 12192000"/>
            <a:gd name="connsiteY3907" fmla="*/ 1525703 h 6858000"/>
            <a:gd name="connsiteX3908" fmla="*/ 1925994 w 12192000"/>
            <a:gd name="connsiteY3908" fmla="*/ 1499220 h 6858000"/>
            <a:gd name="connsiteX3909" fmla="*/ 1899507 w 12192000"/>
            <a:gd name="connsiteY3909" fmla="*/ 1472738 h 6858000"/>
            <a:gd name="connsiteX3910" fmla="*/ 1974554 w 12192000"/>
            <a:gd name="connsiteY3910" fmla="*/ 1472738 h 6858000"/>
            <a:gd name="connsiteX3911" fmla="*/ 1950274 w 12192000"/>
            <a:gd name="connsiteY3911" fmla="*/ 1499220 h 6858000"/>
            <a:gd name="connsiteX3912" fmla="*/ 1974554 w 12192000"/>
            <a:gd name="connsiteY3912" fmla="*/ 1525703 h 6858000"/>
            <a:gd name="connsiteX3913" fmla="*/ 2001042 w 12192000"/>
            <a:gd name="connsiteY3913" fmla="*/ 1499220 h 6858000"/>
            <a:gd name="connsiteX3914" fmla="*/ 1974554 w 12192000"/>
            <a:gd name="connsiteY3914" fmla="*/ 1472738 h 6858000"/>
            <a:gd name="connsiteX3915" fmla="*/ 2049602 w 12192000"/>
            <a:gd name="connsiteY3915" fmla="*/ 1472738 h 6858000"/>
            <a:gd name="connsiteX3916" fmla="*/ 2025322 w 12192000"/>
            <a:gd name="connsiteY3916" fmla="*/ 1499220 h 6858000"/>
            <a:gd name="connsiteX3917" fmla="*/ 2049602 w 12192000"/>
            <a:gd name="connsiteY3917" fmla="*/ 1525703 h 6858000"/>
            <a:gd name="connsiteX3918" fmla="*/ 2076090 w 12192000"/>
            <a:gd name="connsiteY3918" fmla="*/ 1499220 h 6858000"/>
            <a:gd name="connsiteX3919" fmla="*/ 2049602 w 12192000"/>
            <a:gd name="connsiteY3919" fmla="*/ 1472738 h 6858000"/>
            <a:gd name="connsiteX3920" fmla="*/ 2126857 w 12192000"/>
            <a:gd name="connsiteY3920" fmla="*/ 1472738 h 6858000"/>
            <a:gd name="connsiteX3921" fmla="*/ 2102577 w 12192000"/>
            <a:gd name="connsiteY3921" fmla="*/ 1499220 h 6858000"/>
            <a:gd name="connsiteX3922" fmla="*/ 2126857 w 12192000"/>
            <a:gd name="connsiteY3922" fmla="*/ 1525703 h 6858000"/>
            <a:gd name="connsiteX3923" fmla="*/ 2153345 w 12192000"/>
            <a:gd name="connsiteY3923" fmla="*/ 1499220 h 6858000"/>
            <a:gd name="connsiteX3924" fmla="*/ 2126857 w 12192000"/>
            <a:gd name="connsiteY3924" fmla="*/ 1472738 h 6858000"/>
            <a:gd name="connsiteX3925" fmla="*/ 2201904 w 12192000"/>
            <a:gd name="connsiteY3925" fmla="*/ 1472738 h 6858000"/>
            <a:gd name="connsiteX3926" fmla="*/ 2175417 w 12192000"/>
            <a:gd name="connsiteY3926" fmla="*/ 1499220 h 6858000"/>
            <a:gd name="connsiteX3927" fmla="*/ 2201904 w 12192000"/>
            <a:gd name="connsiteY3927" fmla="*/ 1525703 h 6858000"/>
            <a:gd name="connsiteX3928" fmla="*/ 2228392 w 12192000"/>
            <a:gd name="connsiteY3928" fmla="*/ 1499220 h 6858000"/>
            <a:gd name="connsiteX3929" fmla="*/ 2201904 w 12192000"/>
            <a:gd name="connsiteY3929" fmla="*/ 1472738 h 6858000"/>
            <a:gd name="connsiteX3930" fmla="*/ 2276952 w 12192000"/>
            <a:gd name="connsiteY3930" fmla="*/ 1472738 h 6858000"/>
            <a:gd name="connsiteX3931" fmla="*/ 2250465 w 12192000"/>
            <a:gd name="connsiteY3931" fmla="*/ 1499220 h 6858000"/>
            <a:gd name="connsiteX3932" fmla="*/ 2276952 w 12192000"/>
            <a:gd name="connsiteY3932" fmla="*/ 1525703 h 6858000"/>
            <a:gd name="connsiteX3933" fmla="*/ 2303440 w 12192000"/>
            <a:gd name="connsiteY3933" fmla="*/ 1499220 h 6858000"/>
            <a:gd name="connsiteX3934" fmla="*/ 2276952 w 12192000"/>
            <a:gd name="connsiteY3934" fmla="*/ 1472738 h 6858000"/>
            <a:gd name="connsiteX3935" fmla="*/ 2354207 w 12192000"/>
            <a:gd name="connsiteY3935" fmla="*/ 1472738 h 6858000"/>
            <a:gd name="connsiteX3936" fmla="*/ 2327720 w 12192000"/>
            <a:gd name="connsiteY3936" fmla="*/ 1499220 h 6858000"/>
            <a:gd name="connsiteX3937" fmla="*/ 2354207 w 12192000"/>
            <a:gd name="connsiteY3937" fmla="*/ 1525703 h 6858000"/>
            <a:gd name="connsiteX3938" fmla="*/ 2378488 w 12192000"/>
            <a:gd name="connsiteY3938" fmla="*/ 1499220 h 6858000"/>
            <a:gd name="connsiteX3939" fmla="*/ 2354207 w 12192000"/>
            <a:gd name="connsiteY3939" fmla="*/ 1472738 h 6858000"/>
            <a:gd name="connsiteX3940" fmla="*/ 2427047 w 12192000"/>
            <a:gd name="connsiteY3940" fmla="*/ 1472738 h 6858000"/>
            <a:gd name="connsiteX3941" fmla="*/ 2400560 w 12192000"/>
            <a:gd name="connsiteY3941" fmla="*/ 1499220 h 6858000"/>
            <a:gd name="connsiteX3942" fmla="*/ 2427047 w 12192000"/>
            <a:gd name="connsiteY3942" fmla="*/ 1525703 h 6858000"/>
            <a:gd name="connsiteX3943" fmla="*/ 2453535 w 12192000"/>
            <a:gd name="connsiteY3943" fmla="*/ 1499220 h 6858000"/>
            <a:gd name="connsiteX3944" fmla="*/ 2427047 w 12192000"/>
            <a:gd name="connsiteY3944" fmla="*/ 1472738 h 6858000"/>
            <a:gd name="connsiteX3945" fmla="*/ 2502095 w 12192000"/>
            <a:gd name="connsiteY3945" fmla="*/ 1472738 h 6858000"/>
            <a:gd name="connsiteX3946" fmla="*/ 2477815 w 12192000"/>
            <a:gd name="connsiteY3946" fmla="*/ 1499220 h 6858000"/>
            <a:gd name="connsiteX3947" fmla="*/ 2502095 w 12192000"/>
            <a:gd name="connsiteY3947" fmla="*/ 1525703 h 6858000"/>
            <a:gd name="connsiteX3948" fmla="*/ 2528583 w 12192000"/>
            <a:gd name="connsiteY3948" fmla="*/ 1499220 h 6858000"/>
            <a:gd name="connsiteX3949" fmla="*/ 2502095 w 12192000"/>
            <a:gd name="connsiteY3949" fmla="*/ 1472738 h 6858000"/>
            <a:gd name="connsiteX3950" fmla="*/ 2579350 w 12192000"/>
            <a:gd name="connsiteY3950" fmla="*/ 1472738 h 6858000"/>
            <a:gd name="connsiteX3951" fmla="*/ 2555070 w 12192000"/>
            <a:gd name="connsiteY3951" fmla="*/ 1499220 h 6858000"/>
            <a:gd name="connsiteX3952" fmla="*/ 2579350 w 12192000"/>
            <a:gd name="connsiteY3952" fmla="*/ 1525703 h 6858000"/>
            <a:gd name="connsiteX3953" fmla="*/ 2605838 w 12192000"/>
            <a:gd name="connsiteY3953" fmla="*/ 1499220 h 6858000"/>
            <a:gd name="connsiteX3954" fmla="*/ 2579350 w 12192000"/>
            <a:gd name="connsiteY3954" fmla="*/ 1472738 h 6858000"/>
            <a:gd name="connsiteX3955" fmla="*/ 2654398 w 12192000"/>
            <a:gd name="connsiteY3955" fmla="*/ 1472738 h 6858000"/>
            <a:gd name="connsiteX3956" fmla="*/ 2627911 w 12192000"/>
            <a:gd name="connsiteY3956" fmla="*/ 1499220 h 6858000"/>
            <a:gd name="connsiteX3957" fmla="*/ 2654398 w 12192000"/>
            <a:gd name="connsiteY3957" fmla="*/ 1525703 h 6858000"/>
            <a:gd name="connsiteX3958" fmla="*/ 2680886 w 12192000"/>
            <a:gd name="connsiteY3958" fmla="*/ 1499220 h 6858000"/>
            <a:gd name="connsiteX3959" fmla="*/ 2654398 w 12192000"/>
            <a:gd name="connsiteY3959" fmla="*/ 1472738 h 6858000"/>
            <a:gd name="connsiteX3960" fmla="*/ 3106892 w 12192000"/>
            <a:gd name="connsiteY3960" fmla="*/ 1472738 h 6858000"/>
            <a:gd name="connsiteX3961" fmla="*/ 3082612 w 12192000"/>
            <a:gd name="connsiteY3961" fmla="*/ 1499220 h 6858000"/>
            <a:gd name="connsiteX3962" fmla="*/ 3106892 w 12192000"/>
            <a:gd name="connsiteY3962" fmla="*/ 1525703 h 6858000"/>
            <a:gd name="connsiteX3963" fmla="*/ 3133380 w 12192000"/>
            <a:gd name="connsiteY3963" fmla="*/ 1499220 h 6858000"/>
            <a:gd name="connsiteX3964" fmla="*/ 3106892 w 12192000"/>
            <a:gd name="connsiteY3964" fmla="*/ 1472738 h 6858000"/>
            <a:gd name="connsiteX3965" fmla="*/ 3181939 w 12192000"/>
            <a:gd name="connsiteY3965" fmla="*/ 1472738 h 6858000"/>
            <a:gd name="connsiteX3966" fmla="*/ 3155452 w 12192000"/>
            <a:gd name="connsiteY3966" fmla="*/ 1499220 h 6858000"/>
            <a:gd name="connsiteX3967" fmla="*/ 3181939 w 12192000"/>
            <a:gd name="connsiteY3967" fmla="*/ 1525703 h 6858000"/>
            <a:gd name="connsiteX3968" fmla="*/ 3208427 w 12192000"/>
            <a:gd name="connsiteY3968" fmla="*/ 1499220 h 6858000"/>
            <a:gd name="connsiteX3969" fmla="*/ 3181939 w 12192000"/>
            <a:gd name="connsiteY3969" fmla="*/ 1472738 h 6858000"/>
            <a:gd name="connsiteX3970" fmla="*/ 3256987 w 12192000"/>
            <a:gd name="connsiteY3970" fmla="*/ 1472738 h 6858000"/>
            <a:gd name="connsiteX3971" fmla="*/ 3230500 w 12192000"/>
            <a:gd name="connsiteY3971" fmla="*/ 1499220 h 6858000"/>
            <a:gd name="connsiteX3972" fmla="*/ 3256987 w 12192000"/>
            <a:gd name="connsiteY3972" fmla="*/ 1525703 h 6858000"/>
            <a:gd name="connsiteX3973" fmla="*/ 3283475 w 12192000"/>
            <a:gd name="connsiteY3973" fmla="*/ 1499220 h 6858000"/>
            <a:gd name="connsiteX3974" fmla="*/ 3256987 w 12192000"/>
            <a:gd name="connsiteY3974" fmla="*/ 1472738 h 6858000"/>
            <a:gd name="connsiteX3975" fmla="*/ 3332035 w 12192000"/>
            <a:gd name="connsiteY3975" fmla="*/ 1472738 h 6858000"/>
            <a:gd name="connsiteX3976" fmla="*/ 3307755 w 12192000"/>
            <a:gd name="connsiteY3976" fmla="*/ 1499220 h 6858000"/>
            <a:gd name="connsiteX3977" fmla="*/ 3332035 w 12192000"/>
            <a:gd name="connsiteY3977" fmla="*/ 1525703 h 6858000"/>
            <a:gd name="connsiteX3978" fmla="*/ 3358522 w 12192000"/>
            <a:gd name="connsiteY3978" fmla="*/ 1499220 h 6858000"/>
            <a:gd name="connsiteX3979" fmla="*/ 3332035 w 12192000"/>
            <a:gd name="connsiteY3979" fmla="*/ 1472738 h 6858000"/>
            <a:gd name="connsiteX3980" fmla="*/ 3484338 w 12192000"/>
            <a:gd name="connsiteY3980" fmla="*/ 1472738 h 6858000"/>
            <a:gd name="connsiteX3981" fmla="*/ 3460058 w 12192000"/>
            <a:gd name="connsiteY3981" fmla="*/ 1499220 h 6858000"/>
            <a:gd name="connsiteX3982" fmla="*/ 3484338 w 12192000"/>
            <a:gd name="connsiteY3982" fmla="*/ 1525703 h 6858000"/>
            <a:gd name="connsiteX3983" fmla="*/ 3510826 w 12192000"/>
            <a:gd name="connsiteY3983" fmla="*/ 1499220 h 6858000"/>
            <a:gd name="connsiteX3984" fmla="*/ 3484338 w 12192000"/>
            <a:gd name="connsiteY3984" fmla="*/ 1472738 h 6858000"/>
            <a:gd name="connsiteX3985" fmla="*/ 3559385 w 12192000"/>
            <a:gd name="connsiteY3985" fmla="*/ 1472738 h 6858000"/>
            <a:gd name="connsiteX3986" fmla="*/ 3532898 w 12192000"/>
            <a:gd name="connsiteY3986" fmla="*/ 1499220 h 6858000"/>
            <a:gd name="connsiteX3987" fmla="*/ 3559385 w 12192000"/>
            <a:gd name="connsiteY3987" fmla="*/ 1525703 h 6858000"/>
            <a:gd name="connsiteX3988" fmla="*/ 3585873 w 12192000"/>
            <a:gd name="connsiteY3988" fmla="*/ 1499220 h 6858000"/>
            <a:gd name="connsiteX3989" fmla="*/ 3559385 w 12192000"/>
            <a:gd name="connsiteY3989" fmla="*/ 1472738 h 6858000"/>
            <a:gd name="connsiteX3990" fmla="*/ 5294313 w 12192000"/>
            <a:gd name="connsiteY3990" fmla="*/ 1472738 h 6858000"/>
            <a:gd name="connsiteX3991" fmla="*/ 5267825 w 12192000"/>
            <a:gd name="connsiteY3991" fmla="*/ 1499220 h 6858000"/>
            <a:gd name="connsiteX3992" fmla="*/ 5294313 w 12192000"/>
            <a:gd name="connsiteY3992" fmla="*/ 1525703 h 6858000"/>
            <a:gd name="connsiteX3993" fmla="*/ 5320800 w 12192000"/>
            <a:gd name="connsiteY3993" fmla="*/ 1499220 h 6858000"/>
            <a:gd name="connsiteX3994" fmla="*/ 5294313 w 12192000"/>
            <a:gd name="connsiteY3994" fmla="*/ 1472738 h 6858000"/>
            <a:gd name="connsiteX3995" fmla="*/ 5519456 w 12192000"/>
            <a:gd name="connsiteY3995" fmla="*/ 1472738 h 6858000"/>
            <a:gd name="connsiteX3996" fmla="*/ 5495176 w 12192000"/>
            <a:gd name="connsiteY3996" fmla="*/ 1499220 h 6858000"/>
            <a:gd name="connsiteX3997" fmla="*/ 5519456 w 12192000"/>
            <a:gd name="connsiteY3997" fmla="*/ 1525703 h 6858000"/>
            <a:gd name="connsiteX3998" fmla="*/ 5545943 w 12192000"/>
            <a:gd name="connsiteY3998" fmla="*/ 1499220 h 6858000"/>
            <a:gd name="connsiteX3999" fmla="*/ 5519456 w 12192000"/>
            <a:gd name="connsiteY3999" fmla="*/ 1472738 h 6858000"/>
            <a:gd name="connsiteX4000" fmla="*/ 5596711 w 12192000"/>
            <a:gd name="connsiteY4000" fmla="*/ 1472738 h 6858000"/>
            <a:gd name="connsiteX4001" fmla="*/ 5570224 w 12192000"/>
            <a:gd name="connsiteY4001" fmla="*/ 1499220 h 6858000"/>
            <a:gd name="connsiteX4002" fmla="*/ 5596711 w 12192000"/>
            <a:gd name="connsiteY4002" fmla="*/ 1525703 h 6858000"/>
            <a:gd name="connsiteX4003" fmla="*/ 5623199 w 12192000"/>
            <a:gd name="connsiteY4003" fmla="*/ 1499220 h 6858000"/>
            <a:gd name="connsiteX4004" fmla="*/ 5596711 w 12192000"/>
            <a:gd name="connsiteY4004" fmla="*/ 1472738 h 6858000"/>
            <a:gd name="connsiteX4005" fmla="*/ 5673966 w 12192000"/>
            <a:gd name="connsiteY4005" fmla="*/ 1472738 h 6858000"/>
            <a:gd name="connsiteX4006" fmla="*/ 5647479 w 12192000"/>
            <a:gd name="connsiteY4006" fmla="*/ 1499220 h 6858000"/>
            <a:gd name="connsiteX4007" fmla="*/ 5673966 w 12192000"/>
            <a:gd name="connsiteY4007" fmla="*/ 1525703 h 6858000"/>
            <a:gd name="connsiteX4008" fmla="*/ 5698246 w 12192000"/>
            <a:gd name="connsiteY4008" fmla="*/ 1499220 h 6858000"/>
            <a:gd name="connsiteX4009" fmla="*/ 5673966 w 12192000"/>
            <a:gd name="connsiteY4009" fmla="*/ 1472738 h 6858000"/>
            <a:gd name="connsiteX4010" fmla="*/ 5746807 w 12192000"/>
            <a:gd name="connsiteY4010" fmla="*/ 1472738 h 6858000"/>
            <a:gd name="connsiteX4011" fmla="*/ 5720319 w 12192000"/>
            <a:gd name="connsiteY4011" fmla="*/ 1499220 h 6858000"/>
            <a:gd name="connsiteX4012" fmla="*/ 5746807 w 12192000"/>
            <a:gd name="connsiteY4012" fmla="*/ 1525703 h 6858000"/>
            <a:gd name="connsiteX4013" fmla="*/ 5773294 w 12192000"/>
            <a:gd name="connsiteY4013" fmla="*/ 1499220 h 6858000"/>
            <a:gd name="connsiteX4014" fmla="*/ 5746807 w 12192000"/>
            <a:gd name="connsiteY4014" fmla="*/ 1472738 h 6858000"/>
            <a:gd name="connsiteX4015" fmla="*/ 5824062 w 12192000"/>
            <a:gd name="connsiteY4015" fmla="*/ 1472738 h 6858000"/>
            <a:gd name="connsiteX4016" fmla="*/ 5797574 w 12192000"/>
            <a:gd name="connsiteY4016" fmla="*/ 1499220 h 6858000"/>
            <a:gd name="connsiteX4017" fmla="*/ 5824062 w 12192000"/>
            <a:gd name="connsiteY4017" fmla="*/ 1525703 h 6858000"/>
            <a:gd name="connsiteX4018" fmla="*/ 5848342 w 12192000"/>
            <a:gd name="connsiteY4018" fmla="*/ 1499220 h 6858000"/>
            <a:gd name="connsiteX4019" fmla="*/ 5824062 w 12192000"/>
            <a:gd name="connsiteY4019" fmla="*/ 1472738 h 6858000"/>
            <a:gd name="connsiteX4020" fmla="*/ 5896902 w 12192000"/>
            <a:gd name="connsiteY4020" fmla="*/ 1472738 h 6858000"/>
            <a:gd name="connsiteX4021" fmla="*/ 5870415 w 12192000"/>
            <a:gd name="connsiteY4021" fmla="*/ 1499220 h 6858000"/>
            <a:gd name="connsiteX4022" fmla="*/ 5896902 w 12192000"/>
            <a:gd name="connsiteY4022" fmla="*/ 1525703 h 6858000"/>
            <a:gd name="connsiteX4023" fmla="*/ 5923390 w 12192000"/>
            <a:gd name="connsiteY4023" fmla="*/ 1499220 h 6858000"/>
            <a:gd name="connsiteX4024" fmla="*/ 5896902 w 12192000"/>
            <a:gd name="connsiteY4024" fmla="*/ 1472738 h 6858000"/>
            <a:gd name="connsiteX4025" fmla="*/ 6124253 w 12192000"/>
            <a:gd name="connsiteY4025" fmla="*/ 1472738 h 6858000"/>
            <a:gd name="connsiteX4026" fmla="*/ 6099973 w 12192000"/>
            <a:gd name="connsiteY4026" fmla="*/ 1499220 h 6858000"/>
            <a:gd name="connsiteX4027" fmla="*/ 6124253 w 12192000"/>
            <a:gd name="connsiteY4027" fmla="*/ 1525703 h 6858000"/>
            <a:gd name="connsiteX4028" fmla="*/ 6150740 w 12192000"/>
            <a:gd name="connsiteY4028" fmla="*/ 1499220 h 6858000"/>
            <a:gd name="connsiteX4029" fmla="*/ 6124253 w 12192000"/>
            <a:gd name="connsiteY4029" fmla="*/ 1472738 h 6858000"/>
            <a:gd name="connsiteX4030" fmla="*/ 6199300 w 12192000"/>
            <a:gd name="connsiteY4030" fmla="*/ 1472738 h 6858000"/>
            <a:gd name="connsiteX4031" fmla="*/ 6175020 w 12192000"/>
            <a:gd name="connsiteY4031" fmla="*/ 1499220 h 6858000"/>
            <a:gd name="connsiteX4032" fmla="*/ 6199300 w 12192000"/>
            <a:gd name="connsiteY4032" fmla="*/ 1525703 h 6858000"/>
            <a:gd name="connsiteX4033" fmla="*/ 6225787 w 12192000"/>
            <a:gd name="connsiteY4033" fmla="*/ 1499220 h 6858000"/>
            <a:gd name="connsiteX4034" fmla="*/ 6199300 w 12192000"/>
            <a:gd name="connsiteY4034" fmla="*/ 1472738 h 6858000"/>
            <a:gd name="connsiteX4035" fmla="*/ 6274348 w 12192000"/>
            <a:gd name="connsiteY4035" fmla="*/ 1472738 h 6858000"/>
            <a:gd name="connsiteX4036" fmla="*/ 6247860 w 12192000"/>
            <a:gd name="connsiteY4036" fmla="*/ 1499220 h 6858000"/>
            <a:gd name="connsiteX4037" fmla="*/ 6274348 w 12192000"/>
            <a:gd name="connsiteY4037" fmla="*/ 1525703 h 6858000"/>
            <a:gd name="connsiteX4038" fmla="*/ 6300835 w 12192000"/>
            <a:gd name="connsiteY4038" fmla="*/ 1499220 h 6858000"/>
            <a:gd name="connsiteX4039" fmla="*/ 6274348 w 12192000"/>
            <a:gd name="connsiteY4039" fmla="*/ 1472738 h 6858000"/>
            <a:gd name="connsiteX4040" fmla="*/ 6349396 w 12192000"/>
            <a:gd name="connsiteY4040" fmla="*/ 1472738 h 6858000"/>
            <a:gd name="connsiteX4041" fmla="*/ 6322909 w 12192000"/>
            <a:gd name="connsiteY4041" fmla="*/ 1499220 h 6858000"/>
            <a:gd name="connsiteX4042" fmla="*/ 6349396 w 12192000"/>
            <a:gd name="connsiteY4042" fmla="*/ 1525703 h 6858000"/>
            <a:gd name="connsiteX4043" fmla="*/ 6375884 w 12192000"/>
            <a:gd name="connsiteY4043" fmla="*/ 1499220 h 6858000"/>
            <a:gd name="connsiteX4044" fmla="*/ 6349396 w 12192000"/>
            <a:gd name="connsiteY4044" fmla="*/ 1472738 h 6858000"/>
            <a:gd name="connsiteX4045" fmla="*/ 6424443 w 12192000"/>
            <a:gd name="connsiteY4045" fmla="*/ 1472738 h 6858000"/>
            <a:gd name="connsiteX4046" fmla="*/ 6397956 w 12192000"/>
            <a:gd name="connsiteY4046" fmla="*/ 1499220 h 6858000"/>
            <a:gd name="connsiteX4047" fmla="*/ 6424443 w 12192000"/>
            <a:gd name="connsiteY4047" fmla="*/ 1525703 h 6858000"/>
            <a:gd name="connsiteX4048" fmla="*/ 6450931 w 12192000"/>
            <a:gd name="connsiteY4048" fmla="*/ 1499220 h 6858000"/>
            <a:gd name="connsiteX4049" fmla="*/ 6424443 w 12192000"/>
            <a:gd name="connsiteY4049" fmla="*/ 1472738 h 6858000"/>
            <a:gd name="connsiteX4050" fmla="*/ 6501698 w 12192000"/>
            <a:gd name="connsiteY4050" fmla="*/ 1472738 h 6858000"/>
            <a:gd name="connsiteX4051" fmla="*/ 6475211 w 12192000"/>
            <a:gd name="connsiteY4051" fmla="*/ 1499220 h 6858000"/>
            <a:gd name="connsiteX4052" fmla="*/ 6501698 w 12192000"/>
            <a:gd name="connsiteY4052" fmla="*/ 1525703 h 6858000"/>
            <a:gd name="connsiteX4053" fmla="*/ 6528186 w 12192000"/>
            <a:gd name="connsiteY4053" fmla="*/ 1499220 h 6858000"/>
            <a:gd name="connsiteX4054" fmla="*/ 6501698 w 12192000"/>
            <a:gd name="connsiteY4054" fmla="*/ 1472738 h 6858000"/>
            <a:gd name="connsiteX4055" fmla="*/ 6576747 w 12192000"/>
            <a:gd name="connsiteY4055" fmla="*/ 1472738 h 6858000"/>
            <a:gd name="connsiteX4056" fmla="*/ 6550259 w 12192000"/>
            <a:gd name="connsiteY4056" fmla="*/ 1499220 h 6858000"/>
            <a:gd name="connsiteX4057" fmla="*/ 6576747 w 12192000"/>
            <a:gd name="connsiteY4057" fmla="*/ 1525703 h 6858000"/>
            <a:gd name="connsiteX4058" fmla="*/ 6603234 w 12192000"/>
            <a:gd name="connsiteY4058" fmla="*/ 1499220 h 6858000"/>
            <a:gd name="connsiteX4059" fmla="*/ 6576747 w 12192000"/>
            <a:gd name="connsiteY4059" fmla="*/ 1472738 h 6858000"/>
            <a:gd name="connsiteX4060" fmla="*/ 6651795 w 12192000"/>
            <a:gd name="connsiteY4060" fmla="*/ 1472738 h 6858000"/>
            <a:gd name="connsiteX4061" fmla="*/ 6625307 w 12192000"/>
            <a:gd name="connsiteY4061" fmla="*/ 1499220 h 6858000"/>
            <a:gd name="connsiteX4062" fmla="*/ 6651795 w 12192000"/>
            <a:gd name="connsiteY4062" fmla="*/ 1525703 h 6858000"/>
            <a:gd name="connsiteX4063" fmla="*/ 6678282 w 12192000"/>
            <a:gd name="connsiteY4063" fmla="*/ 1499220 h 6858000"/>
            <a:gd name="connsiteX4064" fmla="*/ 6651795 w 12192000"/>
            <a:gd name="connsiteY4064" fmla="*/ 1472738 h 6858000"/>
            <a:gd name="connsiteX4065" fmla="*/ 6726842 w 12192000"/>
            <a:gd name="connsiteY4065" fmla="*/ 1472738 h 6858000"/>
            <a:gd name="connsiteX4066" fmla="*/ 6700354 w 12192000"/>
            <a:gd name="connsiteY4066" fmla="*/ 1499220 h 6858000"/>
            <a:gd name="connsiteX4067" fmla="*/ 6726842 w 12192000"/>
            <a:gd name="connsiteY4067" fmla="*/ 1525703 h 6858000"/>
            <a:gd name="connsiteX4068" fmla="*/ 6753329 w 12192000"/>
            <a:gd name="connsiteY4068" fmla="*/ 1499220 h 6858000"/>
            <a:gd name="connsiteX4069" fmla="*/ 6726842 w 12192000"/>
            <a:gd name="connsiteY4069" fmla="*/ 1472738 h 6858000"/>
            <a:gd name="connsiteX4070" fmla="*/ 6801889 w 12192000"/>
            <a:gd name="connsiteY4070" fmla="*/ 1472738 h 6858000"/>
            <a:gd name="connsiteX4071" fmla="*/ 6777609 w 12192000"/>
            <a:gd name="connsiteY4071" fmla="*/ 1499220 h 6858000"/>
            <a:gd name="connsiteX4072" fmla="*/ 6801889 w 12192000"/>
            <a:gd name="connsiteY4072" fmla="*/ 1525703 h 6858000"/>
            <a:gd name="connsiteX4073" fmla="*/ 6828377 w 12192000"/>
            <a:gd name="connsiteY4073" fmla="*/ 1499220 h 6858000"/>
            <a:gd name="connsiteX4074" fmla="*/ 6801889 w 12192000"/>
            <a:gd name="connsiteY4074" fmla="*/ 1472738 h 6858000"/>
            <a:gd name="connsiteX4075" fmla="*/ 6876937 w 12192000"/>
            <a:gd name="connsiteY4075" fmla="*/ 1472738 h 6858000"/>
            <a:gd name="connsiteX4076" fmla="*/ 6852657 w 12192000"/>
            <a:gd name="connsiteY4076" fmla="*/ 1499220 h 6858000"/>
            <a:gd name="connsiteX4077" fmla="*/ 6876937 w 12192000"/>
            <a:gd name="connsiteY4077" fmla="*/ 1525703 h 6858000"/>
            <a:gd name="connsiteX4078" fmla="*/ 6903424 w 12192000"/>
            <a:gd name="connsiteY4078" fmla="*/ 1499220 h 6858000"/>
            <a:gd name="connsiteX4079" fmla="*/ 6876937 w 12192000"/>
            <a:gd name="connsiteY4079" fmla="*/ 1472738 h 6858000"/>
            <a:gd name="connsiteX4080" fmla="*/ 6954192 w 12192000"/>
            <a:gd name="connsiteY4080" fmla="*/ 1472738 h 6858000"/>
            <a:gd name="connsiteX4081" fmla="*/ 6927705 w 12192000"/>
            <a:gd name="connsiteY4081" fmla="*/ 1499220 h 6858000"/>
            <a:gd name="connsiteX4082" fmla="*/ 6954192 w 12192000"/>
            <a:gd name="connsiteY4082" fmla="*/ 1525703 h 6858000"/>
            <a:gd name="connsiteX4083" fmla="*/ 6980680 w 12192000"/>
            <a:gd name="connsiteY4083" fmla="*/ 1499220 h 6858000"/>
            <a:gd name="connsiteX4084" fmla="*/ 6954192 w 12192000"/>
            <a:gd name="connsiteY4084" fmla="*/ 1472738 h 6858000"/>
            <a:gd name="connsiteX4085" fmla="*/ 7029241 w 12192000"/>
            <a:gd name="connsiteY4085" fmla="*/ 1472738 h 6858000"/>
            <a:gd name="connsiteX4086" fmla="*/ 7002753 w 12192000"/>
            <a:gd name="connsiteY4086" fmla="*/ 1499220 h 6858000"/>
            <a:gd name="connsiteX4087" fmla="*/ 7029241 w 12192000"/>
            <a:gd name="connsiteY4087" fmla="*/ 1525703 h 6858000"/>
            <a:gd name="connsiteX4088" fmla="*/ 7055728 w 12192000"/>
            <a:gd name="connsiteY4088" fmla="*/ 1499220 h 6858000"/>
            <a:gd name="connsiteX4089" fmla="*/ 7029241 w 12192000"/>
            <a:gd name="connsiteY4089" fmla="*/ 1472738 h 6858000"/>
            <a:gd name="connsiteX4090" fmla="*/ 7104288 w 12192000"/>
            <a:gd name="connsiteY4090" fmla="*/ 1472738 h 6858000"/>
            <a:gd name="connsiteX4091" fmla="*/ 7077800 w 12192000"/>
            <a:gd name="connsiteY4091" fmla="*/ 1499220 h 6858000"/>
            <a:gd name="connsiteX4092" fmla="*/ 7104288 w 12192000"/>
            <a:gd name="connsiteY4092" fmla="*/ 1525703 h 6858000"/>
            <a:gd name="connsiteX4093" fmla="*/ 7130775 w 12192000"/>
            <a:gd name="connsiteY4093" fmla="*/ 1499220 h 6858000"/>
            <a:gd name="connsiteX4094" fmla="*/ 7104288 w 12192000"/>
            <a:gd name="connsiteY4094" fmla="*/ 1472738 h 6858000"/>
            <a:gd name="connsiteX4095" fmla="*/ 7181543 w 12192000"/>
            <a:gd name="connsiteY4095" fmla="*/ 1472738 h 6858000"/>
            <a:gd name="connsiteX4096" fmla="*/ 7155055 w 12192000"/>
            <a:gd name="connsiteY4096" fmla="*/ 1499220 h 6858000"/>
            <a:gd name="connsiteX4097" fmla="*/ 7181543 w 12192000"/>
            <a:gd name="connsiteY4097" fmla="*/ 1525703 h 6858000"/>
            <a:gd name="connsiteX4098" fmla="*/ 7205823 w 12192000"/>
            <a:gd name="connsiteY4098" fmla="*/ 1499220 h 6858000"/>
            <a:gd name="connsiteX4099" fmla="*/ 7181543 w 12192000"/>
            <a:gd name="connsiteY4099" fmla="*/ 1472738 h 6858000"/>
            <a:gd name="connsiteX4100" fmla="*/ 7254383 w 12192000"/>
            <a:gd name="connsiteY4100" fmla="*/ 1472738 h 6858000"/>
            <a:gd name="connsiteX4101" fmla="*/ 7227896 w 12192000"/>
            <a:gd name="connsiteY4101" fmla="*/ 1499220 h 6858000"/>
            <a:gd name="connsiteX4102" fmla="*/ 7254383 w 12192000"/>
            <a:gd name="connsiteY4102" fmla="*/ 1525703 h 6858000"/>
            <a:gd name="connsiteX4103" fmla="*/ 7280871 w 12192000"/>
            <a:gd name="connsiteY4103" fmla="*/ 1499220 h 6858000"/>
            <a:gd name="connsiteX4104" fmla="*/ 7254383 w 12192000"/>
            <a:gd name="connsiteY4104" fmla="*/ 1472738 h 6858000"/>
            <a:gd name="connsiteX4105" fmla="*/ 7329431 w 12192000"/>
            <a:gd name="connsiteY4105" fmla="*/ 1472738 h 6858000"/>
            <a:gd name="connsiteX4106" fmla="*/ 7302944 w 12192000"/>
            <a:gd name="connsiteY4106" fmla="*/ 1499220 h 6858000"/>
            <a:gd name="connsiteX4107" fmla="*/ 7329431 w 12192000"/>
            <a:gd name="connsiteY4107" fmla="*/ 1525703 h 6858000"/>
            <a:gd name="connsiteX4108" fmla="*/ 7355919 w 12192000"/>
            <a:gd name="connsiteY4108" fmla="*/ 1499220 h 6858000"/>
            <a:gd name="connsiteX4109" fmla="*/ 7329431 w 12192000"/>
            <a:gd name="connsiteY4109" fmla="*/ 1472738 h 6858000"/>
            <a:gd name="connsiteX4110" fmla="*/ 7406686 w 12192000"/>
            <a:gd name="connsiteY4110" fmla="*/ 1472738 h 6858000"/>
            <a:gd name="connsiteX4111" fmla="*/ 7382406 w 12192000"/>
            <a:gd name="connsiteY4111" fmla="*/ 1499220 h 6858000"/>
            <a:gd name="connsiteX4112" fmla="*/ 7406686 w 12192000"/>
            <a:gd name="connsiteY4112" fmla="*/ 1525703 h 6858000"/>
            <a:gd name="connsiteX4113" fmla="*/ 7433173 w 12192000"/>
            <a:gd name="connsiteY4113" fmla="*/ 1499220 h 6858000"/>
            <a:gd name="connsiteX4114" fmla="*/ 7406686 w 12192000"/>
            <a:gd name="connsiteY4114" fmla="*/ 1472738 h 6858000"/>
            <a:gd name="connsiteX4115" fmla="*/ 7481734 w 12192000"/>
            <a:gd name="connsiteY4115" fmla="*/ 1472738 h 6858000"/>
            <a:gd name="connsiteX4116" fmla="*/ 7455246 w 12192000"/>
            <a:gd name="connsiteY4116" fmla="*/ 1499220 h 6858000"/>
            <a:gd name="connsiteX4117" fmla="*/ 7481734 w 12192000"/>
            <a:gd name="connsiteY4117" fmla="*/ 1525703 h 6858000"/>
            <a:gd name="connsiteX4118" fmla="*/ 7508221 w 12192000"/>
            <a:gd name="connsiteY4118" fmla="*/ 1499220 h 6858000"/>
            <a:gd name="connsiteX4119" fmla="*/ 7481734 w 12192000"/>
            <a:gd name="connsiteY4119" fmla="*/ 1472738 h 6858000"/>
            <a:gd name="connsiteX4120" fmla="*/ 7556782 w 12192000"/>
            <a:gd name="connsiteY4120" fmla="*/ 1472738 h 6858000"/>
            <a:gd name="connsiteX4121" fmla="*/ 7530294 w 12192000"/>
            <a:gd name="connsiteY4121" fmla="*/ 1499220 h 6858000"/>
            <a:gd name="connsiteX4122" fmla="*/ 7556782 w 12192000"/>
            <a:gd name="connsiteY4122" fmla="*/ 1525703 h 6858000"/>
            <a:gd name="connsiteX4123" fmla="*/ 7583269 w 12192000"/>
            <a:gd name="connsiteY4123" fmla="*/ 1499220 h 6858000"/>
            <a:gd name="connsiteX4124" fmla="*/ 7556782 w 12192000"/>
            <a:gd name="connsiteY4124" fmla="*/ 1472738 h 6858000"/>
            <a:gd name="connsiteX4125" fmla="*/ 7631830 w 12192000"/>
            <a:gd name="connsiteY4125" fmla="*/ 1472738 h 6858000"/>
            <a:gd name="connsiteX4126" fmla="*/ 7605342 w 12192000"/>
            <a:gd name="connsiteY4126" fmla="*/ 1499220 h 6858000"/>
            <a:gd name="connsiteX4127" fmla="*/ 7631830 w 12192000"/>
            <a:gd name="connsiteY4127" fmla="*/ 1525703 h 6858000"/>
            <a:gd name="connsiteX4128" fmla="*/ 7658317 w 12192000"/>
            <a:gd name="connsiteY4128" fmla="*/ 1499220 h 6858000"/>
            <a:gd name="connsiteX4129" fmla="*/ 7631830 w 12192000"/>
            <a:gd name="connsiteY4129" fmla="*/ 1472738 h 6858000"/>
            <a:gd name="connsiteX4130" fmla="*/ 7709085 w 12192000"/>
            <a:gd name="connsiteY4130" fmla="*/ 1472738 h 6858000"/>
            <a:gd name="connsiteX4131" fmla="*/ 7682597 w 12192000"/>
            <a:gd name="connsiteY4131" fmla="*/ 1499220 h 6858000"/>
            <a:gd name="connsiteX4132" fmla="*/ 7709085 w 12192000"/>
            <a:gd name="connsiteY4132" fmla="*/ 1525703 h 6858000"/>
            <a:gd name="connsiteX4133" fmla="*/ 7733365 w 12192000"/>
            <a:gd name="connsiteY4133" fmla="*/ 1499220 h 6858000"/>
            <a:gd name="connsiteX4134" fmla="*/ 7709085 w 12192000"/>
            <a:gd name="connsiteY4134" fmla="*/ 1472738 h 6858000"/>
            <a:gd name="connsiteX4135" fmla="*/ 7784132 w 12192000"/>
            <a:gd name="connsiteY4135" fmla="*/ 1472738 h 6858000"/>
            <a:gd name="connsiteX4136" fmla="*/ 7757645 w 12192000"/>
            <a:gd name="connsiteY4136" fmla="*/ 1499220 h 6858000"/>
            <a:gd name="connsiteX4137" fmla="*/ 7784132 w 12192000"/>
            <a:gd name="connsiteY4137" fmla="*/ 1525703 h 6858000"/>
            <a:gd name="connsiteX4138" fmla="*/ 7810620 w 12192000"/>
            <a:gd name="connsiteY4138" fmla="*/ 1499220 h 6858000"/>
            <a:gd name="connsiteX4139" fmla="*/ 7784132 w 12192000"/>
            <a:gd name="connsiteY4139" fmla="*/ 1472738 h 6858000"/>
            <a:gd name="connsiteX4140" fmla="*/ 7861387 w 12192000"/>
            <a:gd name="connsiteY4140" fmla="*/ 1472738 h 6858000"/>
            <a:gd name="connsiteX4141" fmla="*/ 7834900 w 12192000"/>
            <a:gd name="connsiteY4141" fmla="*/ 1499220 h 6858000"/>
            <a:gd name="connsiteX4142" fmla="*/ 7861387 w 12192000"/>
            <a:gd name="connsiteY4142" fmla="*/ 1525703 h 6858000"/>
            <a:gd name="connsiteX4143" fmla="*/ 7885667 w 12192000"/>
            <a:gd name="connsiteY4143" fmla="*/ 1499220 h 6858000"/>
            <a:gd name="connsiteX4144" fmla="*/ 7861387 w 12192000"/>
            <a:gd name="connsiteY4144" fmla="*/ 1472738 h 6858000"/>
            <a:gd name="connsiteX4145" fmla="*/ 7934228 w 12192000"/>
            <a:gd name="connsiteY4145" fmla="*/ 1472738 h 6858000"/>
            <a:gd name="connsiteX4146" fmla="*/ 7907740 w 12192000"/>
            <a:gd name="connsiteY4146" fmla="*/ 1499220 h 6858000"/>
            <a:gd name="connsiteX4147" fmla="*/ 7934228 w 12192000"/>
            <a:gd name="connsiteY4147" fmla="*/ 1525703 h 6858000"/>
            <a:gd name="connsiteX4148" fmla="*/ 7960715 w 12192000"/>
            <a:gd name="connsiteY4148" fmla="*/ 1499220 h 6858000"/>
            <a:gd name="connsiteX4149" fmla="*/ 7934228 w 12192000"/>
            <a:gd name="connsiteY4149" fmla="*/ 1472738 h 6858000"/>
            <a:gd name="connsiteX4150" fmla="*/ 8009275 w 12192000"/>
            <a:gd name="connsiteY4150" fmla="*/ 1472738 h 6858000"/>
            <a:gd name="connsiteX4151" fmla="*/ 7984995 w 12192000"/>
            <a:gd name="connsiteY4151" fmla="*/ 1499220 h 6858000"/>
            <a:gd name="connsiteX4152" fmla="*/ 8009275 w 12192000"/>
            <a:gd name="connsiteY4152" fmla="*/ 1525703 h 6858000"/>
            <a:gd name="connsiteX4153" fmla="*/ 8035762 w 12192000"/>
            <a:gd name="connsiteY4153" fmla="*/ 1499220 h 6858000"/>
            <a:gd name="connsiteX4154" fmla="*/ 8009275 w 12192000"/>
            <a:gd name="connsiteY4154" fmla="*/ 1472738 h 6858000"/>
            <a:gd name="connsiteX4155" fmla="*/ 8084323 w 12192000"/>
            <a:gd name="connsiteY4155" fmla="*/ 1472738 h 6858000"/>
            <a:gd name="connsiteX4156" fmla="*/ 8060043 w 12192000"/>
            <a:gd name="connsiteY4156" fmla="*/ 1499220 h 6858000"/>
            <a:gd name="connsiteX4157" fmla="*/ 8084323 w 12192000"/>
            <a:gd name="connsiteY4157" fmla="*/ 1525703 h 6858000"/>
            <a:gd name="connsiteX4158" fmla="*/ 8110811 w 12192000"/>
            <a:gd name="connsiteY4158" fmla="*/ 1499220 h 6858000"/>
            <a:gd name="connsiteX4159" fmla="*/ 8084323 w 12192000"/>
            <a:gd name="connsiteY4159" fmla="*/ 1472738 h 6858000"/>
            <a:gd name="connsiteX4160" fmla="*/ 8159370 w 12192000"/>
            <a:gd name="connsiteY4160" fmla="*/ 1472738 h 6858000"/>
            <a:gd name="connsiteX4161" fmla="*/ 8135090 w 12192000"/>
            <a:gd name="connsiteY4161" fmla="*/ 1499220 h 6858000"/>
            <a:gd name="connsiteX4162" fmla="*/ 8159370 w 12192000"/>
            <a:gd name="connsiteY4162" fmla="*/ 1525703 h 6858000"/>
            <a:gd name="connsiteX4163" fmla="*/ 8185858 w 12192000"/>
            <a:gd name="connsiteY4163" fmla="*/ 1499220 h 6858000"/>
            <a:gd name="connsiteX4164" fmla="*/ 8159370 w 12192000"/>
            <a:gd name="connsiteY4164" fmla="*/ 1472738 h 6858000"/>
            <a:gd name="connsiteX4165" fmla="*/ 8236626 w 12192000"/>
            <a:gd name="connsiteY4165" fmla="*/ 1472738 h 6858000"/>
            <a:gd name="connsiteX4166" fmla="*/ 8210139 w 12192000"/>
            <a:gd name="connsiteY4166" fmla="*/ 1499220 h 6858000"/>
            <a:gd name="connsiteX4167" fmla="*/ 8236626 w 12192000"/>
            <a:gd name="connsiteY4167" fmla="*/ 1525703 h 6858000"/>
            <a:gd name="connsiteX4168" fmla="*/ 8263114 w 12192000"/>
            <a:gd name="connsiteY4168" fmla="*/ 1499220 h 6858000"/>
            <a:gd name="connsiteX4169" fmla="*/ 8236626 w 12192000"/>
            <a:gd name="connsiteY4169" fmla="*/ 1472738 h 6858000"/>
            <a:gd name="connsiteX4170" fmla="*/ 8311673 w 12192000"/>
            <a:gd name="connsiteY4170" fmla="*/ 1472738 h 6858000"/>
            <a:gd name="connsiteX4171" fmla="*/ 8285186 w 12192000"/>
            <a:gd name="connsiteY4171" fmla="*/ 1499220 h 6858000"/>
            <a:gd name="connsiteX4172" fmla="*/ 8311673 w 12192000"/>
            <a:gd name="connsiteY4172" fmla="*/ 1525703 h 6858000"/>
            <a:gd name="connsiteX4173" fmla="*/ 8338161 w 12192000"/>
            <a:gd name="connsiteY4173" fmla="*/ 1499220 h 6858000"/>
            <a:gd name="connsiteX4174" fmla="*/ 8311673 w 12192000"/>
            <a:gd name="connsiteY4174" fmla="*/ 1472738 h 6858000"/>
            <a:gd name="connsiteX4175" fmla="*/ 8386722 w 12192000"/>
            <a:gd name="connsiteY4175" fmla="*/ 1472738 h 6858000"/>
            <a:gd name="connsiteX4176" fmla="*/ 8360234 w 12192000"/>
            <a:gd name="connsiteY4176" fmla="*/ 1499220 h 6858000"/>
            <a:gd name="connsiteX4177" fmla="*/ 8386722 w 12192000"/>
            <a:gd name="connsiteY4177" fmla="*/ 1525703 h 6858000"/>
            <a:gd name="connsiteX4178" fmla="*/ 8413209 w 12192000"/>
            <a:gd name="connsiteY4178" fmla="*/ 1499220 h 6858000"/>
            <a:gd name="connsiteX4179" fmla="*/ 8386722 w 12192000"/>
            <a:gd name="connsiteY4179" fmla="*/ 1472738 h 6858000"/>
            <a:gd name="connsiteX4180" fmla="*/ 8463977 w 12192000"/>
            <a:gd name="connsiteY4180" fmla="*/ 1472738 h 6858000"/>
            <a:gd name="connsiteX4181" fmla="*/ 8437489 w 12192000"/>
            <a:gd name="connsiteY4181" fmla="*/ 1499220 h 6858000"/>
            <a:gd name="connsiteX4182" fmla="*/ 8463977 w 12192000"/>
            <a:gd name="connsiteY4182" fmla="*/ 1525703 h 6858000"/>
            <a:gd name="connsiteX4183" fmla="*/ 8488256 w 12192000"/>
            <a:gd name="connsiteY4183" fmla="*/ 1499220 h 6858000"/>
            <a:gd name="connsiteX4184" fmla="*/ 8463977 w 12192000"/>
            <a:gd name="connsiteY4184" fmla="*/ 1472738 h 6858000"/>
            <a:gd name="connsiteX4185" fmla="*/ 8536817 w 12192000"/>
            <a:gd name="connsiteY4185" fmla="*/ 1472738 h 6858000"/>
            <a:gd name="connsiteX4186" fmla="*/ 8510329 w 12192000"/>
            <a:gd name="connsiteY4186" fmla="*/ 1499220 h 6858000"/>
            <a:gd name="connsiteX4187" fmla="*/ 8536817 w 12192000"/>
            <a:gd name="connsiteY4187" fmla="*/ 1525703 h 6858000"/>
            <a:gd name="connsiteX4188" fmla="*/ 8563304 w 12192000"/>
            <a:gd name="connsiteY4188" fmla="*/ 1499220 h 6858000"/>
            <a:gd name="connsiteX4189" fmla="*/ 8536817 w 12192000"/>
            <a:gd name="connsiteY4189" fmla="*/ 1472738 h 6858000"/>
            <a:gd name="connsiteX4190" fmla="*/ 8611864 w 12192000"/>
            <a:gd name="connsiteY4190" fmla="*/ 1472738 h 6858000"/>
            <a:gd name="connsiteX4191" fmla="*/ 8585377 w 12192000"/>
            <a:gd name="connsiteY4191" fmla="*/ 1499220 h 6858000"/>
            <a:gd name="connsiteX4192" fmla="*/ 8611864 w 12192000"/>
            <a:gd name="connsiteY4192" fmla="*/ 1525703 h 6858000"/>
            <a:gd name="connsiteX4193" fmla="*/ 8638352 w 12192000"/>
            <a:gd name="connsiteY4193" fmla="*/ 1499220 h 6858000"/>
            <a:gd name="connsiteX4194" fmla="*/ 8611864 w 12192000"/>
            <a:gd name="connsiteY4194" fmla="*/ 1472738 h 6858000"/>
            <a:gd name="connsiteX4195" fmla="*/ 8689119 w 12192000"/>
            <a:gd name="connsiteY4195" fmla="*/ 1472738 h 6858000"/>
            <a:gd name="connsiteX4196" fmla="*/ 8664839 w 12192000"/>
            <a:gd name="connsiteY4196" fmla="*/ 1499220 h 6858000"/>
            <a:gd name="connsiteX4197" fmla="*/ 8689119 w 12192000"/>
            <a:gd name="connsiteY4197" fmla="*/ 1525703 h 6858000"/>
            <a:gd name="connsiteX4198" fmla="*/ 8715607 w 12192000"/>
            <a:gd name="connsiteY4198" fmla="*/ 1499220 h 6858000"/>
            <a:gd name="connsiteX4199" fmla="*/ 8689119 w 12192000"/>
            <a:gd name="connsiteY4199" fmla="*/ 1472738 h 6858000"/>
            <a:gd name="connsiteX4200" fmla="*/ 8764167 w 12192000"/>
            <a:gd name="connsiteY4200" fmla="*/ 1472738 h 6858000"/>
            <a:gd name="connsiteX4201" fmla="*/ 8737680 w 12192000"/>
            <a:gd name="connsiteY4201" fmla="*/ 1499220 h 6858000"/>
            <a:gd name="connsiteX4202" fmla="*/ 8764167 w 12192000"/>
            <a:gd name="connsiteY4202" fmla="*/ 1525703 h 6858000"/>
            <a:gd name="connsiteX4203" fmla="*/ 8790655 w 12192000"/>
            <a:gd name="connsiteY4203" fmla="*/ 1499220 h 6858000"/>
            <a:gd name="connsiteX4204" fmla="*/ 8764167 w 12192000"/>
            <a:gd name="connsiteY4204" fmla="*/ 1472738 h 6858000"/>
            <a:gd name="connsiteX4205" fmla="*/ 8839216 w 12192000"/>
            <a:gd name="connsiteY4205" fmla="*/ 1472738 h 6858000"/>
            <a:gd name="connsiteX4206" fmla="*/ 8812728 w 12192000"/>
            <a:gd name="connsiteY4206" fmla="*/ 1499220 h 6858000"/>
            <a:gd name="connsiteX4207" fmla="*/ 8839216 w 12192000"/>
            <a:gd name="connsiteY4207" fmla="*/ 1525703 h 6858000"/>
            <a:gd name="connsiteX4208" fmla="*/ 8865703 w 12192000"/>
            <a:gd name="connsiteY4208" fmla="*/ 1499220 h 6858000"/>
            <a:gd name="connsiteX4209" fmla="*/ 8839216 w 12192000"/>
            <a:gd name="connsiteY4209" fmla="*/ 1472738 h 6858000"/>
            <a:gd name="connsiteX4210" fmla="*/ 8914263 w 12192000"/>
            <a:gd name="connsiteY4210" fmla="*/ 1472738 h 6858000"/>
            <a:gd name="connsiteX4211" fmla="*/ 8887775 w 12192000"/>
            <a:gd name="connsiteY4211" fmla="*/ 1499220 h 6858000"/>
            <a:gd name="connsiteX4212" fmla="*/ 8914263 w 12192000"/>
            <a:gd name="connsiteY4212" fmla="*/ 1525703 h 6858000"/>
            <a:gd name="connsiteX4213" fmla="*/ 8940750 w 12192000"/>
            <a:gd name="connsiteY4213" fmla="*/ 1499220 h 6858000"/>
            <a:gd name="connsiteX4214" fmla="*/ 8914263 w 12192000"/>
            <a:gd name="connsiteY4214" fmla="*/ 1472738 h 6858000"/>
            <a:gd name="connsiteX4215" fmla="*/ 8989311 w 12192000"/>
            <a:gd name="connsiteY4215" fmla="*/ 1472738 h 6858000"/>
            <a:gd name="connsiteX4216" fmla="*/ 8962823 w 12192000"/>
            <a:gd name="connsiteY4216" fmla="*/ 1499220 h 6858000"/>
            <a:gd name="connsiteX4217" fmla="*/ 8989311 w 12192000"/>
            <a:gd name="connsiteY4217" fmla="*/ 1525703 h 6858000"/>
            <a:gd name="connsiteX4218" fmla="*/ 9015798 w 12192000"/>
            <a:gd name="connsiteY4218" fmla="*/ 1499220 h 6858000"/>
            <a:gd name="connsiteX4219" fmla="*/ 8989311 w 12192000"/>
            <a:gd name="connsiteY4219" fmla="*/ 1472738 h 6858000"/>
            <a:gd name="connsiteX4220" fmla="*/ 9066566 w 12192000"/>
            <a:gd name="connsiteY4220" fmla="*/ 1472738 h 6858000"/>
            <a:gd name="connsiteX4221" fmla="*/ 9040078 w 12192000"/>
            <a:gd name="connsiteY4221" fmla="*/ 1499220 h 6858000"/>
            <a:gd name="connsiteX4222" fmla="*/ 9066566 w 12192000"/>
            <a:gd name="connsiteY4222" fmla="*/ 1525703 h 6858000"/>
            <a:gd name="connsiteX4223" fmla="*/ 9090846 w 12192000"/>
            <a:gd name="connsiteY4223" fmla="*/ 1499220 h 6858000"/>
            <a:gd name="connsiteX4224" fmla="*/ 9066566 w 12192000"/>
            <a:gd name="connsiteY4224" fmla="*/ 1472738 h 6858000"/>
            <a:gd name="connsiteX4225" fmla="*/ 9141613 w 12192000"/>
            <a:gd name="connsiteY4225" fmla="*/ 1472738 h 6858000"/>
            <a:gd name="connsiteX4226" fmla="*/ 9115126 w 12192000"/>
            <a:gd name="connsiteY4226" fmla="*/ 1499220 h 6858000"/>
            <a:gd name="connsiteX4227" fmla="*/ 9141613 w 12192000"/>
            <a:gd name="connsiteY4227" fmla="*/ 1525703 h 6858000"/>
            <a:gd name="connsiteX4228" fmla="*/ 9168101 w 12192000"/>
            <a:gd name="connsiteY4228" fmla="*/ 1499220 h 6858000"/>
            <a:gd name="connsiteX4229" fmla="*/ 9141613 w 12192000"/>
            <a:gd name="connsiteY4229" fmla="*/ 1472738 h 6858000"/>
            <a:gd name="connsiteX4230" fmla="*/ 9218868 w 12192000"/>
            <a:gd name="connsiteY4230" fmla="*/ 1472738 h 6858000"/>
            <a:gd name="connsiteX4231" fmla="*/ 9192381 w 12192000"/>
            <a:gd name="connsiteY4231" fmla="*/ 1499220 h 6858000"/>
            <a:gd name="connsiteX4232" fmla="*/ 9218868 w 12192000"/>
            <a:gd name="connsiteY4232" fmla="*/ 1525703 h 6858000"/>
            <a:gd name="connsiteX4233" fmla="*/ 9243148 w 12192000"/>
            <a:gd name="connsiteY4233" fmla="*/ 1499220 h 6858000"/>
            <a:gd name="connsiteX4234" fmla="*/ 9218868 w 12192000"/>
            <a:gd name="connsiteY4234" fmla="*/ 1472738 h 6858000"/>
            <a:gd name="connsiteX4235" fmla="*/ 9291709 w 12192000"/>
            <a:gd name="connsiteY4235" fmla="*/ 1472738 h 6858000"/>
            <a:gd name="connsiteX4236" fmla="*/ 9267429 w 12192000"/>
            <a:gd name="connsiteY4236" fmla="*/ 1499220 h 6858000"/>
            <a:gd name="connsiteX4237" fmla="*/ 9291709 w 12192000"/>
            <a:gd name="connsiteY4237" fmla="*/ 1525703 h 6858000"/>
            <a:gd name="connsiteX4238" fmla="*/ 9318196 w 12192000"/>
            <a:gd name="connsiteY4238" fmla="*/ 1499220 h 6858000"/>
            <a:gd name="connsiteX4239" fmla="*/ 9291709 w 12192000"/>
            <a:gd name="connsiteY4239" fmla="*/ 1472738 h 6858000"/>
            <a:gd name="connsiteX4240" fmla="*/ 9366757 w 12192000"/>
            <a:gd name="connsiteY4240" fmla="*/ 1472738 h 6858000"/>
            <a:gd name="connsiteX4241" fmla="*/ 9340269 w 12192000"/>
            <a:gd name="connsiteY4241" fmla="*/ 1499220 h 6858000"/>
            <a:gd name="connsiteX4242" fmla="*/ 9366757 w 12192000"/>
            <a:gd name="connsiteY4242" fmla="*/ 1525703 h 6858000"/>
            <a:gd name="connsiteX4243" fmla="*/ 9393244 w 12192000"/>
            <a:gd name="connsiteY4243" fmla="*/ 1499220 h 6858000"/>
            <a:gd name="connsiteX4244" fmla="*/ 9366757 w 12192000"/>
            <a:gd name="connsiteY4244" fmla="*/ 1472738 h 6858000"/>
            <a:gd name="connsiteX4245" fmla="*/ 9441804 w 12192000"/>
            <a:gd name="connsiteY4245" fmla="*/ 1472738 h 6858000"/>
            <a:gd name="connsiteX4246" fmla="*/ 9417524 w 12192000"/>
            <a:gd name="connsiteY4246" fmla="*/ 1499220 h 6858000"/>
            <a:gd name="connsiteX4247" fmla="*/ 9441804 w 12192000"/>
            <a:gd name="connsiteY4247" fmla="*/ 1525703 h 6858000"/>
            <a:gd name="connsiteX4248" fmla="*/ 9468292 w 12192000"/>
            <a:gd name="connsiteY4248" fmla="*/ 1499220 h 6858000"/>
            <a:gd name="connsiteX4249" fmla="*/ 9441804 w 12192000"/>
            <a:gd name="connsiteY4249" fmla="*/ 1472738 h 6858000"/>
            <a:gd name="connsiteX4250" fmla="*/ 9519060 w 12192000"/>
            <a:gd name="connsiteY4250" fmla="*/ 1472738 h 6858000"/>
            <a:gd name="connsiteX4251" fmla="*/ 9492572 w 12192000"/>
            <a:gd name="connsiteY4251" fmla="*/ 1499220 h 6858000"/>
            <a:gd name="connsiteX4252" fmla="*/ 9519060 w 12192000"/>
            <a:gd name="connsiteY4252" fmla="*/ 1525703 h 6858000"/>
            <a:gd name="connsiteX4253" fmla="*/ 9545547 w 12192000"/>
            <a:gd name="connsiteY4253" fmla="*/ 1499220 h 6858000"/>
            <a:gd name="connsiteX4254" fmla="*/ 9519060 w 12192000"/>
            <a:gd name="connsiteY4254" fmla="*/ 1472738 h 6858000"/>
            <a:gd name="connsiteX4255" fmla="*/ 9594107 w 12192000"/>
            <a:gd name="connsiteY4255" fmla="*/ 1472738 h 6858000"/>
            <a:gd name="connsiteX4256" fmla="*/ 9567620 w 12192000"/>
            <a:gd name="connsiteY4256" fmla="*/ 1499220 h 6858000"/>
            <a:gd name="connsiteX4257" fmla="*/ 9594107 w 12192000"/>
            <a:gd name="connsiteY4257" fmla="*/ 1525703 h 6858000"/>
            <a:gd name="connsiteX4258" fmla="*/ 9620595 w 12192000"/>
            <a:gd name="connsiteY4258" fmla="*/ 1499220 h 6858000"/>
            <a:gd name="connsiteX4259" fmla="*/ 9594107 w 12192000"/>
            <a:gd name="connsiteY4259" fmla="*/ 1472738 h 6858000"/>
            <a:gd name="connsiteX4260" fmla="*/ 9669154 w 12192000"/>
            <a:gd name="connsiteY4260" fmla="*/ 1472738 h 6858000"/>
            <a:gd name="connsiteX4261" fmla="*/ 9642667 w 12192000"/>
            <a:gd name="connsiteY4261" fmla="*/ 1499220 h 6858000"/>
            <a:gd name="connsiteX4262" fmla="*/ 9669154 w 12192000"/>
            <a:gd name="connsiteY4262" fmla="*/ 1525703 h 6858000"/>
            <a:gd name="connsiteX4263" fmla="*/ 9695642 w 12192000"/>
            <a:gd name="connsiteY4263" fmla="*/ 1499220 h 6858000"/>
            <a:gd name="connsiteX4264" fmla="*/ 9669154 w 12192000"/>
            <a:gd name="connsiteY4264" fmla="*/ 1472738 h 6858000"/>
            <a:gd name="connsiteX4265" fmla="*/ 9744203 w 12192000"/>
            <a:gd name="connsiteY4265" fmla="*/ 1472738 h 6858000"/>
            <a:gd name="connsiteX4266" fmla="*/ 9717715 w 12192000"/>
            <a:gd name="connsiteY4266" fmla="*/ 1499220 h 6858000"/>
            <a:gd name="connsiteX4267" fmla="*/ 9744203 w 12192000"/>
            <a:gd name="connsiteY4267" fmla="*/ 1525703 h 6858000"/>
            <a:gd name="connsiteX4268" fmla="*/ 9770690 w 12192000"/>
            <a:gd name="connsiteY4268" fmla="*/ 1499220 h 6858000"/>
            <a:gd name="connsiteX4269" fmla="*/ 9744203 w 12192000"/>
            <a:gd name="connsiteY4269" fmla="*/ 1472738 h 6858000"/>
            <a:gd name="connsiteX4270" fmla="*/ 9819250 w 12192000"/>
            <a:gd name="connsiteY4270" fmla="*/ 1472738 h 6858000"/>
            <a:gd name="connsiteX4271" fmla="*/ 9794970 w 12192000"/>
            <a:gd name="connsiteY4271" fmla="*/ 1499220 h 6858000"/>
            <a:gd name="connsiteX4272" fmla="*/ 9819250 w 12192000"/>
            <a:gd name="connsiteY4272" fmla="*/ 1525703 h 6858000"/>
            <a:gd name="connsiteX4273" fmla="*/ 9845737 w 12192000"/>
            <a:gd name="connsiteY4273" fmla="*/ 1499220 h 6858000"/>
            <a:gd name="connsiteX4274" fmla="*/ 9819250 w 12192000"/>
            <a:gd name="connsiteY4274" fmla="*/ 1472738 h 6858000"/>
            <a:gd name="connsiteX4275" fmla="*/ 9894298 w 12192000"/>
            <a:gd name="connsiteY4275" fmla="*/ 1472738 h 6858000"/>
            <a:gd name="connsiteX4276" fmla="*/ 9867810 w 12192000"/>
            <a:gd name="connsiteY4276" fmla="*/ 1499220 h 6858000"/>
            <a:gd name="connsiteX4277" fmla="*/ 9894298 w 12192000"/>
            <a:gd name="connsiteY4277" fmla="*/ 1525703 h 6858000"/>
            <a:gd name="connsiteX4278" fmla="*/ 9920785 w 12192000"/>
            <a:gd name="connsiteY4278" fmla="*/ 1499220 h 6858000"/>
            <a:gd name="connsiteX4279" fmla="*/ 9894298 w 12192000"/>
            <a:gd name="connsiteY4279" fmla="*/ 1472738 h 6858000"/>
            <a:gd name="connsiteX4280" fmla="*/ 10121648 w 12192000"/>
            <a:gd name="connsiteY4280" fmla="*/ 1472738 h 6858000"/>
            <a:gd name="connsiteX4281" fmla="*/ 10095161 w 12192000"/>
            <a:gd name="connsiteY4281" fmla="*/ 1499220 h 6858000"/>
            <a:gd name="connsiteX4282" fmla="*/ 10121648 w 12192000"/>
            <a:gd name="connsiteY4282" fmla="*/ 1525703 h 6858000"/>
            <a:gd name="connsiteX4283" fmla="*/ 10148136 w 12192000"/>
            <a:gd name="connsiteY4283" fmla="*/ 1499220 h 6858000"/>
            <a:gd name="connsiteX4284" fmla="*/ 10121648 w 12192000"/>
            <a:gd name="connsiteY4284" fmla="*/ 1472738 h 6858000"/>
            <a:gd name="connsiteX4285" fmla="*/ 10196697 w 12192000"/>
            <a:gd name="connsiteY4285" fmla="*/ 1472738 h 6858000"/>
            <a:gd name="connsiteX4286" fmla="*/ 10170209 w 12192000"/>
            <a:gd name="connsiteY4286" fmla="*/ 1499220 h 6858000"/>
            <a:gd name="connsiteX4287" fmla="*/ 10196697 w 12192000"/>
            <a:gd name="connsiteY4287" fmla="*/ 1525703 h 6858000"/>
            <a:gd name="connsiteX4288" fmla="*/ 10223184 w 12192000"/>
            <a:gd name="connsiteY4288" fmla="*/ 1499220 h 6858000"/>
            <a:gd name="connsiteX4289" fmla="*/ 10196697 w 12192000"/>
            <a:gd name="connsiteY4289" fmla="*/ 1472738 h 6858000"/>
            <a:gd name="connsiteX4290" fmla="*/ 617073 w 12192000"/>
            <a:gd name="connsiteY4290" fmla="*/ 1547772 h 6858000"/>
            <a:gd name="connsiteX4291" fmla="*/ 592793 w 12192000"/>
            <a:gd name="connsiteY4291" fmla="*/ 1574254 h 6858000"/>
            <a:gd name="connsiteX4292" fmla="*/ 617073 w 12192000"/>
            <a:gd name="connsiteY4292" fmla="*/ 1600737 h 6858000"/>
            <a:gd name="connsiteX4293" fmla="*/ 643561 w 12192000"/>
            <a:gd name="connsiteY4293" fmla="*/ 1574254 h 6858000"/>
            <a:gd name="connsiteX4294" fmla="*/ 617073 w 12192000"/>
            <a:gd name="connsiteY4294" fmla="*/ 1547772 h 6858000"/>
            <a:gd name="connsiteX4295" fmla="*/ 692120 w 12192000"/>
            <a:gd name="connsiteY4295" fmla="*/ 1547772 h 6858000"/>
            <a:gd name="connsiteX4296" fmla="*/ 667840 w 12192000"/>
            <a:gd name="connsiteY4296" fmla="*/ 1574254 h 6858000"/>
            <a:gd name="connsiteX4297" fmla="*/ 692120 w 12192000"/>
            <a:gd name="connsiteY4297" fmla="*/ 1600737 h 6858000"/>
            <a:gd name="connsiteX4298" fmla="*/ 718608 w 12192000"/>
            <a:gd name="connsiteY4298" fmla="*/ 1574254 h 6858000"/>
            <a:gd name="connsiteX4299" fmla="*/ 692120 w 12192000"/>
            <a:gd name="connsiteY4299" fmla="*/ 1547772 h 6858000"/>
            <a:gd name="connsiteX4300" fmla="*/ 844423 w 12192000"/>
            <a:gd name="connsiteY4300" fmla="*/ 1547772 h 6858000"/>
            <a:gd name="connsiteX4301" fmla="*/ 817936 w 12192000"/>
            <a:gd name="connsiteY4301" fmla="*/ 1574254 h 6858000"/>
            <a:gd name="connsiteX4302" fmla="*/ 844423 w 12192000"/>
            <a:gd name="connsiteY4302" fmla="*/ 1600737 h 6858000"/>
            <a:gd name="connsiteX4303" fmla="*/ 870911 w 12192000"/>
            <a:gd name="connsiteY4303" fmla="*/ 1574254 h 6858000"/>
            <a:gd name="connsiteX4304" fmla="*/ 844423 w 12192000"/>
            <a:gd name="connsiteY4304" fmla="*/ 1547772 h 6858000"/>
            <a:gd name="connsiteX4305" fmla="*/ 1371965 w 12192000"/>
            <a:gd name="connsiteY4305" fmla="*/ 1547772 h 6858000"/>
            <a:gd name="connsiteX4306" fmla="*/ 1347685 w 12192000"/>
            <a:gd name="connsiteY4306" fmla="*/ 1574254 h 6858000"/>
            <a:gd name="connsiteX4307" fmla="*/ 1371965 w 12192000"/>
            <a:gd name="connsiteY4307" fmla="*/ 1600737 h 6858000"/>
            <a:gd name="connsiteX4308" fmla="*/ 1398452 w 12192000"/>
            <a:gd name="connsiteY4308" fmla="*/ 1574254 h 6858000"/>
            <a:gd name="connsiteX4309" fmla="*/ 1371965 w 12192000"/>
            <a:gd name="connsiteY4309" fmla="*/ 1547772 h 6858000"/>
            <a:gd name="connsiteX4310" fmla="*/ 1447012 w 12192000"/>
            <a:gd name="connsiteY4310" fmla="*/ 1547772 h 6858000"/>
            <a:gd name="connsiteX4311" fmla="*/ 1422732 w 12192000"/>
            <a:gd name="connsiteY4311" fmla="*/ 1574254 h 6858000"/>
            <a:gd name="connsiteX4312" fmla="*/ 1447012 w 12192000"/>
            <a:gd name="connsiteY4312" fmla="*/ 1600737 h 6858000"/>
            <a:gd name="connsiteX4313" fmla="*/ 1473500 w 12192000"/>
            <a:gd name="connsiteY4313" fmla="*/ 1574254 h 6858000"/>
            <a:gd name="connsiteX4314" fmla="*/ 1447012 w 12192000"/>
            <a:gd name="connsiteY4314" fmla="*/ 1547772 h 6858000"/>
            <a:gd name="connsiteX4315" fmla="*/ 1522060 w 12192000"/>
            <a:gd name="connsiteY4315" fmla="*/ 1547772 h 6858000"/>
            <a:gd name="connsiteX4316" fmla="*/ 1495573 w 12192000"/>
            <a:gd name="connsiteY4316" fmla="*/ 1574254 h 6858000"/>
            <a:gd name="connsiteX4317" fmla="*/ 1522060 w 12192000"/>
            <a:gd name="connsiteY4317" fmla="*/ 1600737 h 6858000"/>
            <a:gd name="connsiteX4318" fmla="*/ 1548548 w 12192000"/>
            <a:gd name="connsiteY4318" fmla="*/ 1574254 h 6858000"/>
            <a:gd name="connsiteX4319" fmla="*/ 1522060 w 12192000"/>
            <a:gd name="connsiteY4319" fmla="*/ 1547772 h 6858000"/>
            <a:gd name="connsiteX4320" fmla="*/ 1597108 w 12192000"/>
            <a:gd name="connsiteY4320" fmla="*/ 1547772 h 6858000"/>
            <a:gd name="connsiteX4321" fmla="*/ 1570621 w 12192000"/>
            <a:gd name="connsiteY4321" fmla="*/ 1574254 h 6858000"/>
            <a:gd name="connsiteX4322" fmla="*/ 1597108 w 12192000"/>
            <a:gd name="connsiteY4322" fmla="*/ 1600737 h 6858000"/>
            <a:gd name="connsiteX4323" fmla="*/ 1623596 w 12192000"/>
            <a:gd name="connsiteY4323" fmla="*/ 1574254 h 6858000"/>
            <a:gd name="connsiteX4324" fmla="*/ 1597108 w 12192000"/>
            <a:gd name="connsiteY4324" fmla="*/ 1547772 h 6858000"/>
            <a:gd name="connsiteX4325" fmla="*/ 1674363 w 12192000"/>
            <a:gd name="connsiteY4325" fmla="*/ 1547772 h 6858000"/>
            <a:gd name="connsiteX4326" fmla="*/ 1647876 w 12192000"/>
            <a:gd name="connsiteY4326" fmla="*/ 1574254 h 6858000"/>
            <a:gd name="connsiteX4327" fmla="*/ 1674363 w 12192000"/>
            <a:gd name="connsiteY4327" fmla="*/ 1600737 h 6858000"/>
            <a:gd name="connsiteX4328" fmla="*/ 1700851 w 12192000"/>
            <a:gd name="connsiteY4328" fmla="*/ 1574254 h 6858000"/>
            <a:gd name="connsiteX4329" fmla="*/ 1674363 w 12192000"/>
            <a:gd name="connsiteY4329" fmla="*/ 1547772 h 6858000"/>
            <a:gd name="connsiteX4330" fmla="*/ 1749410 w 12192000"/>
            <a:gd name="connsiteY4330" fmla="*/ 1547772 h 6858000"/>
            <a:gd name="connsiteX4331" fmla="*/ 1722923 w 12192000"/>
            <a:gd name="connsiteY4331" fmla="*/ 1574254 h 6858000"/>
            <a:gd name="connsiteX4332" fmla="*/ 1749410 w 12192000"/>
            <a:gd name="connsiteY4332" fmla="*/ 1600737 h 6858000"/>
            <a:gd name="connsiteX4333" fmla="*/ 1775898 w 12192000"/>
            <a:gd name="connsiteY4333" fmla="*/ 1574254 h 6858000"/>
            <a:gd name="connsiteX4334" fmla="*/ 1749410 w 12192000"/>
            <a:gd name="connsiteY4334" fmla="*/ 1547772 h 6858000"/>
            <a:gd name="connsiteX4335" fmla="*/ 1824459 w 12192000"/>
            <a:gd name="connsiteY4335" fmla="*/ 1547772 h 6858000"/>
            <a:gd name="connsiteX4336" fmla="*/ 1797971 w 12192000"/>
            <a:gd name="connsiteY4336" fmla="*/ 1574254 h 6858000"/>
            <a:gd name="connsiteX4337" fmla="*/ 1824459 w 12192000"/>
            <a:gd name="connsiteY4337" fmla="*/ 1600737 h 6858000"/>
            <a:gd name="connsiteX4338" fmla="*/ 1850946 w 12192000"/>
            <a:gd name="connsiteY4338" fmla="*/ 1574254 h 6858000"/>
            <a:gd name="connsiteX4339" fmla="*/ 1824459 w 12192000"/>
            <a:gd name="connsiteY4339" fmla="*/ 1547772 h 6858000"/>
            <a:gd name="connsiteX4340" fmla="*/ 1899507 w 12192000"/>
            <a:gd name="connsiteY4340" fmla="*/ 1547772 h 6858000"/>
            <a:gd name="connsiteX4341" fmla="*/ 1873019 w 12192000"/>
            <a:gd name="connsiteY4341" fmla="*/ 1574254 h 6858000"/>
            <a:gd name="connsiteX4342" fmla="*/ 1899507 w 12192000"/>
            <a:gd name="connsiteY4342" fmla="*/ 1600737 h 6858000"/>
            <a:gd name="connsiteX4343" fmla="*/ 1925994 w 12192000"/>
            <a:gd name="connsiteY4343" fmla="*/ 1574254 h 6858000"/>
            <a:gd name="connsiteX4344" fmla="*/ 1899507 w 12192000"/>
            <a:gd name="connsiteY4344" fmla="*/ 1547772 h 6858000"/>
            <a:gd name="connsiteX4345" fmla="*/ 1974554 w 12192000"/>
            <a:gd name="connsiteY4345" fmla="*/ 1547772 h 6858000"/>
            <a:gd name="connsiteX4346" fmla="*/ 1950274 w 12192000"/>
            <a:gd name="connsiteY4346" fmla="*/ 1574254 h 6858000"/>
            <a:gd name="connsiteX4347" fmla="*/ 1974554 w 12192000"/>
            <a:gd name="connsiteY4347" fmla="*/ 1600737 h 6858000"/>
            <a:gd name="connsiteX4348" fmla="*/ 2001042 w 12192000"/>
            <a:gd name="connsiteY4348" fmla="*/ 1574254 h 6858000"/>
            <a:gd name="connsiteX4349" fmla="*/ 1974554 w 12192000"/>
            <a:gd name="connsiteY4349" fmla="*/ 1547772 h 6858000"/>
            <a:gd name="connsiteX4350" fmla="*/ 2049602 w 12192000"/>
            <a:gd name="connsiteY4350" fmla="*/ 1547772 h 6858000"/>
            <a:gd name="connsiteX4351" fmla="*/ 2025322 w 12192000"/>
            <a:gd name="connsiteY4351" fmla="*/ 1574254 h 6858000"/>
            <a:gd name="connsiteX4352" fmla="*/ 2049602 w 12192000"/>
            <a:gd name="connsiteY4352" fmla="*/ 1600737 h 6858000"/>
            <a:gd name="connsiteX4353" fmla="*/ 2076090 w 12192000"/>
            <a:gd name="connsiteY4353" fmla="*/ 1574254 h 6858000"/>
            <a:gd name="connsiteX4354" fmla="*/ 2049602 w 12192000"/>
            <a:gd name="connsiteY4354" fmla="*/ 1547772 h 6858000"/>
            <a:gd name="connsiteX4355" fmla="*/ 2126857 w 12192000"/>
            <a:gd name="connsiteY4355" fmla="*/ 1547772 h 6858000"/>
            <a:gd name="connsiteX4356" fmla="*/ 2102577 w 12192000"/>
            <a:gd name="connsiteY4356" fmla="*/ 1574254 h 6858000"/>
            <a:gd name="connsiteX4357" fmla="*/ 2126857 w 12192000"/>
            <a:gd name="connsiteY4357" fmla="*/ 1600737 h 6858000"/>
            <a:gd name="connsiteX4358" fmla="*/ 2153345 w 12192000"/>
            <a:gd name="connsiteY4358" fmla="*/ 1574254 h 6858000"/>
            <a:gd name="connsiteX4359" fmla="*/ 2126857 w 12192000"/>
            <a:gd name="connsiteY4359" fmla="*/ 1547772 h 6858000"/>
            <a:gd name="connsiteX4360" fmla="*/ 2201904 w 12192000"/>
            <a:gd name="connsiteY4360" fmla="*/ 1547772 h 6858000"/>
            <a:gd name="connsiteX4361" fmla="*/ 2175417 w 12192000"/>
            <a:gd name="connsiteY4361" fmla="*/ 1574254 h 6858000"/>
            <a:gd name="connsiteX4362" fmla="*/ 2201904 w 12192000"/>
            <a:gd name="connsiteY4362" fmla="*/ 1600737 h 6858000"/>
            <a:gd name="connsiteX4363" fmla="*/ 2228392 w 12192000"/>
            <a:gd name="connsiteY4363" fmla="*/ 1574254 h 6858000"/>
            <a:gd name="connsiteX4364" fmla="*/ 2201904 w 12192000"/>
            <a:gd name="connsiteY4364" fmla="*/ 1547772 h 6858000"/>
            <a:gd name="connsiteX4365" fmla="*/ 2276952 w 12192000"/>
            <a:gd name="connsiteY4365" fmla="*/ 1547772 h 6858000"/>
            <a:gd name="connsiteX4366" fmla="*/ 2250465 w 12192000"/>
            <a:gd name="connsiteY4366" fmla="*/ 1574254 h 6858000"/>
            <a:gd name="connsiteX4367" fmla="*/ 2276952 w 12192000"/>
            <a:gd name="connsiteY4367" fmla="*/ 1600737 h 6858000"/>
            <a:gd name="connsiteX4368" fmla="*/ 2303440 w 12192000"/>
            <a:gd name="connsiteY4368" fmla="*/ 1574254 h 6858000"/>
            <a:gd name="connsiteX4369" fmla="*/ 2276952 w 12192000"/>
            <a:gd name="connsiteY4369" fmla="*/ 1547772 h 6858000"/>
            <a:gd name="connsiteX4370" fmla="*/ 2354207 w 12192000"/>
            <a:gd name="connsiteY4370" fmla="*/ 1547772 h 6858000"/>
            <a:gd name="connsiteX4371" fmla="*/ 2327720 w 12192000"/>
            <a:gd name="connsiteY4371" fmla="*/ 1574254 h 6858000"/>
            <a:gd name="connsiteX4372" fmla="*/ 2354207 w 12192000"/>
            <a:gd name="connsiteY4372" fmla="*/ 1600737 h 6858000"/>
            <a:gd name="connsiteX4373" fmla="*/ 2378488 w 12192000"/>
            <a:gd name="connsiteY4373" fmla="*/ 1574254 h 6858000"/>
            <a:gd name="connsiteX4374" fmla="*/ 2354207 w 12192000"/>
            <a:gd name="connsiteY4374" fmla="*/ 1547772 h 6858000"/>
            <a:gd name="connsiteX4375" fmla="*/ 2427047 w 12192000"/>
            <a:gd name="connsiteY4375" fmla="*/ 1547772 h 6858000"/>
            <a:gd name="connsiteX4376" fmla="*/ 2400560 w 12192000"/>
            <a:gd name="connsiteY4376" fmla="*/ 1574254 h 6858000"/>
            <a:gd name="connsiteX4377" fmla="*/ 2427047 w 12192000"/>
            <a:gd name="connsiteY4377" fmla="*/ 1600737 h 6858000"/>
            <a:gd name="connsiteX4378" fmla="*/ 2453535 w 12192000"/>
            <a:gd name="connsiteY4378" fmla="*/ 1574254 h 6858000"/>
            <a:gd name="connsiteX4379" fmla="*/ 2427047 w 12192000"/>
            <a:gd name="connsiteY4379" fmla="*/ 1547772 h 6858000"/>
            <a:gd name="connsiteX4380" fmla="*/ 2502095 w 12192000"/>
            <a:gd name="connsiteY4380" fmla="*/ 1547772 h 6858000"/>
            <a:gd name="connsiteX4381" fmla="*/ 2477815 w 12192000"/>
            <a:gd name="connsiteY4381" fmla="*/ 1574254 h 6858000"/>
            <a:gd name="connsiteX4382" fmla="*/ 2502095 w 12192000"/>
            <a:gd name="connsiteY4382" fmla="*/ 1600737 h 6858000"/>
            <a:gd name="connsiteX4383" fmla="*/ 2528583 w 12192000"/>
            <a:gd name="connsiteY4383" fmla="*/ 1574254 h 6858000"/>
            <a:gd name="connsiteX4384" fmla="*/ 2502095 w 12192000"/>
            <a:gd name="connsiteY4384" fmla="*/ 1547772 h 6858000"/>
            <a:gd name="connsiteX4385" fmla="*/ 2579350 w 12192000"/>
            <a:gd name="connsiteY4385" fmla="*/ 1547772 h 6858000"/>
            <a:gd name="connsiteX4386" fmla="*/ 2555070 w 12192000"/>
            <a:gd name="connsiteY4386" fmla="*/ 1574254 h 6858000"/>
            <a:gd name="connsiteX4387" fmla="*/ 2579350 w 12192000"/>
            <a:gd name="connsiteY4387" fmla="*/ 1600737 h 6858000"/>
            <a:gd name="connsiteX4388" fmla="*/ 2605838 w 12192000"/>
            <a:gd name="connsiteY4388" fmla="*/ 1574254 h 6858000"/>
            <a:gd name="connsiteX4389" fmla="*/ 2579350 w 12192000"/>
            <a:gd name="connsiteY4389" fmla="*/ 1547772 h 6858000"/>
            <a:gd name="connsiteX4390" fmla="*/ 2654398 w 12192000"/>
            <a:gd name="connsiteY4390" fmla="*/ 1547772 h 6858000"/>
            <a:gd name="connsiteX4391" fmla="*/ 2627911 w 12192000"/>
            <a:gd name="connsiteY4391" fmla="*/ 1574254 h 6858000"/>
            <a:gd name="connsiteX4392" fmla="*/ 2654398 w 12192000"/>
            <a:gd name="connsiteY4392" fmla="*/ 1600737 h 6858000"/>
            <a:gd name="connsiteX4393" fmla="*/ 2680886 w 12192000"/>
            <a:gd name="connsiteY4393" fmla="*/ 1574254 h 6858000"/>
            <a:gd name="connsiteX4394" fmla="*/ 2654398 w 12192000"/>
            <a:gd name="connsiteY4394" fmla="*/ 1547772 h 6858000"/>
            <a:gd name="connsiteX4395" fmla="*/ 2729446 w 12192000"/>
            <a:gd name="connsiteY4395" fmla="*/ 1547772 h 6858000"/>
            <a:gd name="connsiteX4396" fmla="*/ 2705166 w 12192000"/>
            <a:gd name="connsiteY4396" fmla="*/ 1574254 h 6858000"/>
            <a:gd name="connsiteX4397" fmla="*/ 2729446 w 12192000"/>
            <a:gd name="connsiteY4397" fmla="*/ 1600737 h 6858000"/>
            <a:gd name="connsiteX4398" fmla="*/ 2755934 w 12192000"/>
            <a:gd name="connsiteY4398" fmla="*/ 1574254 h 6858000"/>
            <a:gd name="connsiteX4399" fmla="*/ 2729446 w 12192000"/>
            <a:gd name="connsiteY4399" fmla="*/ 1547772 h 6858000"/>
            <a:gd name="connsiteX4400" fmla="*/ 3106892 w 12192000"/>
            <a:gd name="connsiteY4400" fmla="*/ 1547772 h 6858000"/>
            <a:gd name="connsiteX4401" fmla="*/ 3082612 w 12192000"/>
            <a:gd name="connsiteY4401" fmla="*/ 1574254 h 6858000"/>
            <a:gd name="connsiteX4402" fmla="*/ 3106892 w 12192000"/>
            <a:gd name="connsiteY4402" fmla="*/ 1600737 h 6858000"/>
            <a:gd name="connsiteX4403" fmla="*/ 3133380 w 12192000"/>
            <a:gd name="connsiteY4403" fmla="*/ 1574254 h 6858000"/>
            <a:gd name="connsiteX4404" fmla="*/ 3106892 w 12192000"/>
            <a:gd name="connsiteY4404" fmla="*/ 1547772 h 6858000"/>
            <a:gd name="connsiteX4405" fmla="*/ 3181939 w 12192000"/>
            <a:gd name="connsiteY4405" fmla="*/ 1547772 h 6858000"/>
            <a:gd name="connsiteX4406" fmla="*/ 3155452 w 12192000"/>
            <a:gd name="connsiteY4406" fmla="*/ 1574254 h 6858000"/>
            <a:gd name="connsiteX4407" fmla="*/ 3181939 w 12192000"/>
            <a:gd name="connsiteY4407" fmla="*/ 1600737 h 6858000"/>
            <a:gd name="connsiteX4408" fmla="*/ 3208427 w 12192000"/>
            <a:gd name="connsiteY4408" fmla="*/ 1574254 h 6858000"/>
            <a:gd name="connsiteX4409" fmla="*/ 3181939 w 12192000"/>
            <a:gd name="connsiteY4409" fmla="*/ 1547772 h 6858000"/>
            <a:gd name="connsiteX4410" fmla="*/ 3256987 w 12192000"/>
            <a:gd name="connsiteY4410" fmla="*/ 1547772 h 6858000"/>
            <a:gd name="connsiteX4411" fmla="*/ 3230500 w 12192000"/>
            <a:gd name="connsiteY4411" fmla="*/ 1574254 h 6858000"/>
            <a:gd name="connsiteX4412" fmla="*/ 3256987 w 12192000"/>
            <a:gd name="connsiteY4412" fmla="*/ 1600737 h 6858000"/>
            <a:gd name="connsiteX4413" fmla="*/ 3283475 w 12192000"/>
            <a:gd name="connsiteY4413" fmla="*/ 1574254 h 6858000"/>
            <a:gd name="connsiteX4414" fmla="*/ 3256987 w 12192000"/>
            <a:gd name="connsiteY4414" fmla="*/ 1547772 h 6858000"/>
            <a:gd name="connsiteX4415" fmla="*/ 3332035 w 12192000"/>
            <a:gd name="connsiteY4415" fmla="*/ 1547772 h 6858000"/>
            <a:gd name="connsiteX4416" fmla="*/ 3307755 w 12192000"/>
            <a:gd name="connsiteY4416" fmla="*/ 1574254 h 6858000"/>
            <a:gd name="connsiteX4417" fmla="*/ 3332035 w 12192000"/>
            <a:gd name="connsiteY4417" fmla="*/ 1600737 h 6858000"/>
            <a:gd name="connsiteX4418" fmla="*/ 3358522 w 12192000"/>
            <a:gd name="connsiteY4418" fmla="*/ 1574254 h 6858000"/>
            <a:gd name="connsiteX4419" fmla="*/ 3332035 w 12192000"/>
            <a:gd name="connsiteY4419" fmla="*/ 1547772 h 6858000"/>
            <a:gd name="connsiteX4420" fmla="*/ 3409290 w 12192000"/>
            <a:gd name="connsiteY4420" fmla="*/ 1547772 h 6858000"/>
            <a:gd name="connsiteX4421" fmla="*/ 3382803 w 12192000"/>
            <a:gd name="connsiteY4421" fmla="*/ 1574254 h 6858000"/>
            <a:gd name="connsiteX4422" fmla="*/ 3409290 w 12192000"/>
            <a:gd name="connsiteY4422" fmla="*/ 1600737 h 6858000"/>
            <a:gd name="connsiteX4423" fmla="*/ 3435778 w 12192000"/>
            <a:gd name="connsiteY4423" fmla="*/ 1574254 h 6858000"/>
            <a:gd name="connsiteX4424" fmla="*/ 3409290 w 12192000"/>
            <a:gd name="connsiteY4424" fmla="*/ 1547772 h 6858000"/>
            <a:gd name="connsiteX4425" fmla="*/ 3484338 w 12192000"/>
            <a:gd name="connsiteY4425" fmla="*/ 1547772 h 6858000"/>
            <a:gd name="connsiteX4426" fmla="*/ 3460058 w 12192000"/>
            <a:gd name="connsiteY4426" fmla="*/ 1574254 h 6858000"/>
            <a:gd name="connsiteX4427" fmla="*/ 3484338 w 12192000"/>
            <a:gd name="connsiteY4427" fmla="*/ 1600737 h 6858000"/>
            <a:gd name="connsiteX4428" fmla="*/ 3510826 w 12192000"/>
            <a:gd name="connsiteY4428" fmla="*/ 1574254 h 6858000"/>
            <a:gd name="connsiteX4429" fmla="*/ 3484338 w 12192000"/>
            <a:gd name="connsiteY4429" fmla="*/ 1547772 h 6858000"/>
            <a:gd name="connsiteX4430" fmla="*/ 3559385 w 12192000"/>
            <a:gd name="connsiteY4430" fmla="*/ 1547772 h 6858000"/>
            <a:gd name="connsiteX4431" fmla="*/ 3532898 w 12192000"/>
            <a:gd name="connsiteY4431" fmla="*/ 1574254 h 6858000"/>
            <a:gd name="connsiteX4432" fmla="*/ 3559385 w 12192000"/>
            <a:gd name="connsiteY4432" fmla="*/ 1600737 h 6858000"/>
            <a:gd name="connsiteX4433" fmla="*/ 3585873 w 12192000"/>
            <a:gd name="connsiteY4433" fmla="*/ 1574254 h 6858000"/>
            <a:gd name="connsiteX4434" fmla="*/ 3559385 w 12192000"/>
            <a:gd name="connsiteY4434" fmla="*/ 1547772 h 6858000"/>
            <a:gd name="connsiteX4435" fmla="*/ 5219265 w 12192000"/>
            <a:gd name="connsiteY4435" fmla="*/ 1547772 h 6858000"/>
            <a:gd name="connsiteX4436" fmla="*/ 5194985 w 12192000"/>
            <a:gd name="connsiteY4436" fmla="*/ 1574254 h 6858000"/>
            <a:gd name="connsiteX4437" fmla="*/ 5219265 w 12192000"/>
            <a:gd name="connsiteY4437" fmla="*/ 1600737 h 6858000"/>
            <a:gd name="connsiteX4438" fmla="*/ 5245752 w 12192000"/>
            <a:gd name="connsiteY4438" fmla="*/ 1574254 h 6858000"/>
            <a:gd name="connsiteX4439" fmla="*/ 5219265 w 12192000"/>
            <a:gd name="connsiteY4439" fmla="*/ 1547772 h 6858000"/>
            <a:gd name="connsiteX4440" fmla="*/ 5294313 w 12192000"/>
            <a:gd name="connsiteY4440" fmla="*/ 1547772 h 6858000"/>
            <a:gd name="connsiteX4441" fmla="*/ 5267825 w 12192000"/>
            <a:gd name="connsiteY4441" fmla="*/ 1574254 h 6858000"/>
            <a:gd name="connsiteX4442" fmla="*/ 5294313 w 12192000"/>
            <a:gd name="connsiteY4442" fmla="*/ 1600737 h 6858000"/>
            <a:gd name="connsiteX4443" fmla="*/ 5320800 w 12192000"/>
            <a:gd name="connsiteY4443" fmla="*/ 1574254 h 6858000"/>
            <a:gd name="connsiteX4444" fmla="*/ 5294313 w 12192000"/>
            <a:gd name="connsiteY4444" fmla="*/ 1547772 h 6858000"/>
            <a:gd name="connsiteX4445" fmla="*/ 5673966 w 12192000"/>
            <a:gd name="connsiteY4445" fmla="*/ 1547772 h 6858000"/>
            <a:gd name="connsiteX4446" fmla="*/ 5647479 w 12192000"/>
            <a:gd name="connsiteY4446" fmla="*/ 1574254 h 6858000"/>
            <a:gd name="connsiteX4447" fmla="*/ 5673966 w 12192000"/>
            <a:gd name="connsiteY4447" fmla="*/ 1600737 h 6858000"/>
            <a:gd name="connsiteX4448" fmla="*/ 5698246 w 12192000"/>
            <a:gd name="connsiteY4448" fmla="*/ 1574254 h 6858000"/>
            <a:gd name="connsiteX4449" fmla="*/ 5673966 w 12192000"/>
            <a:gd name="connsiteY4449" fmla="*/ 1547772 h 6858000"/>
            <a:gd name="connsiteX4450" fmla="*/ 5824062 w 12192000"/>
            <a:gd name="connsiteY4450" fmla="*/ 1547772 h 6858000"/>
            <a:gd name="connsiteX4451" fmla="*/ 5797574 w 12192000"/>
            <a:gd name="connsiteY4451" fmla="*/ 1574254 h 6858000"/>
            <a:gd name="connsiteX4452" fmla="*/ 5824062 w 12192000"/>
            <a:gd name="connsiteY4452" fmla="*/ 1600737 h 6858000"/>
            <a:gd name="connsiteX4453" fmla="*/ 5848342 w 12192000"/>
            <a:gd name="connsiteY4453" fmla="*/ 1574254 h 6858000"/>
            <a:gd name="connsiteX4454" fmla="*/ 5824062 w 12192000"/>
            <a:gd name="connsiteY4454" fmla="*/ 1547772 h 6858000"/>
            <a:gd name="connsiteX4455" fmla="*/ 5896902 w 12192000"/>
            <a:gd name="connsiteY4455" fmla="*/ 1547772 h 6858000"/>
            <a:gd name="connsiteX4456" fmla="*/ 5870415 w 12192000"/>
            <a:gd name="connsiteY4456" fmla="*/ 1574254 h 6858000"/>
            <a:gd name="connsiteX4457" fmla="*/ 5896902 w 12192000"/>
            <a:gd name="connsiteY4457" fmla="*/ 1600737 h 6858000"/>
            <a:gd name="connsiteX4458" fmla="*/ 5923390 w 12192000"/>
            <a:gd name="connsiteY4458" fmla="*/ 1574254 h 6858000"/>
            <a:gd name="connsiteX4459" fmla="*/ 5896902 w 12192000"/>
            <a:gd name="connsiteY4459" fmla="*/ 1547772 h 6858000"/>
            <a:gd name="connsiteX4460" fmla="*/ 5971950 w 12192000"/>
            <a:gd name="connsiteY4460" fmla="*/ 1547772 h 6858000"/>
            <a:gd name="connsiteX4461" fmla="*/ 5945463 w 12192000"/>
            <a:gd name="connsiteY4461" fmla="*/ 1574254 h 6858000"/>
            <a:gd name="connsiteX4462" fmla="*/ 5971950 w 12192000"/>
            <a:gd name="connsiteY4462" fmla="*/ 1600737 h 6858000"/>
            <a:gd name="connsiteX4463" fmla="*/ 5998438 w 12192000"/>
            <a:gd name="connsiteY4463" fmla="*/ 1574254 h 6858000"/>
            <a:gd name="connsiteX4464" fmla="*/ 5971950 w 12192000"/>
            <a:gd name="connsiteY4464" fmla="*/ 1547772 h 6858000"/>
            <a:gd name="connsiteX4465" fmla="*/ 6049205 w 12192000"/>
            <a:gd name="connsiteY4465" fmla="*/ 1547772 h 6858000"/>
            <a:gd name="connsiteX4466" fmla="*/ 6024925 w 12192000"/>
            <a:gd name="connsiteY4466" fmla="*/ 1574254 h 6858000"/>
            <a:gd name="connsiteX4467" fmla="*/ 6049205 w 12192000"/>
            <a:gd name="connsiteY4467" fmla="*/ 1600737 h 6858000"/>
            <a:gd name="connsiteX4468" fmla="*/ 6075692 w 12192000"/>
            <a:gd name="connsiteY4468" fmla="*/ 1574254 h 6858000"/>
            <a:gd name="connsiteX4469" fmla="*/ 6049205 w 12192000"/>
            <a:gd name="connsiteY4469" fmla="*/ 1547772 h 6858000"/>
            <a:gd name="connsiteX4470" fmla="*/ 6124253 w 12192000"/>
            <a:gd name="connsiteY4470" fmla="*/ 1547772 h 6858000"/>
            <a:gd name="connsiteX4471" fmla="*/ 6099973 w 12192000"/>
            <a:gd name="connsiteY4471" fmla="*/ 1574254 h 6858000"/>
            <a:gd name="connsiteX4472" fmla="*/ 6124253 w 12192000"/>
            <a:gd name="connsiteY4472" fmla="*/ 1600737 h 6858000"/>
            <a:gd name="connsiteX4473" fmla="*/ 6150740 w 12192000"/>
            <a:gd name="connsiteY4473" fmla="*/ 1574254 h 6858000"/>
            <a:gd name="connsiteX4474" fmla="*/ 6124253 w 12192000"/>
            <a:gd name="connsiteY4474" fmla="*/ 1547772 h 6858000"/>
            <a:gd name="connsiteX4475" fmla="*/ 6199300 w 12192000"/>
            <a:gd name="connsiteY4475" fmla="*/ 1547772 h 6858000"/>
            <a:gd name="connsiteX4476" fmla="*/ 6175020 w 12192000"/>
            <a:gd name="connsiteY4476" fmla="*/ 1574254 h 6858000"/>
            <a:gd name="connsiteX4477" fmla="*/ 6199300 w 12192000"/>
            <a:gd name="connsiteY4477" fmla="*/ 1600737 h 6858000"/>
            <a:gd name="connsiteX4478" fmla="*/ 6225787 w 12192000"/>
            <a:gd name="connsiteY4478" fmla="*/ 1574254 h 6858000"/>
            <a:gd name="connsiteX4479" fmla="*/ 6199300 w 12192000"/>
            <a:gd name="connsiteY4479" fmla="*/ 1547772 h 6858000"/>
            <a:gd name="connsiteX4480" fmla="*/ 6274348 w 12192000"/>
            <a:gd name="connsiteY4480" fmla="*/ 1547772 h 6858000"/>
            <a:gd name="connsiteX4481" fmla="*/ 6247860 w 12192000"/>
            <a:gd name="connsiteY4481" fmla="*/ 1574254 h 6858000"/>
            <a:gd name="connsiteX4482" fmla="*/ 6274348 w 12192000"/>
            <a:gd name="connsiteY4482" fmla="*/ 1600737 h 6858000"/>
            <a:gd name="connsiteX4483" fmla="*/ 6300835 w 12192000"/>
            <a:gd name="connsiteY4483" fmla="*/ 1574254 h 6858000"/>
            <a:gd name="connsiteX4484" fmla="*/ 6274348 w 12192000"/>
            <a:gd name="connsiteY4484" fmla="*/ 1547772 h 6858000"/>
            <a:gd name="connsiteX4485" fmla="*/ 6349396 w 12192000"/>
            <a:gd name="connsiteY4485" fmla="*/ 1547772 h 6858000"/>
            <a:gd name="connsiteX4486" fmla="*/ 6322909 w 12192000"/>
            <a:gd name="connsiteY4486" fmla="*/ 1574254 h 6858000"/>
            <a:gd name="connsiteX4487" fmla="*/ 6349396 w 12192000"/>
            <a:gd name="connsiteY4487" fmla="*/ 1600737 h 6858000"/>
            <a:gd name="connsiteX4488" fmla="*/ 6375884 w 12192000"/>
            <a:gd name="connsiteY4488" fmla="*/ 1574254 h 6858000"/>
            <a:gd name="connsiteX4489" fmla="*/ 6349396 w 12192000"/>
            <a:gd name="connsiteY4489" fmla="*/ 1547772 h 6858000"/>
            <a:gd name="connsiteX4490" fmla="*/ 6424443 w 12192000"/>
            <a:gd name="connsiteY4490" fmla="*/ 1547772 h 6858000"/>
            <a:gd name="connsiteX4491" fmla="*/ 6397956 w 12192000"/>
            <a:gd name="connsiteY4491" fmla="*/ 1574254 h 6858000"/>
            <a:gd name="connsiteX4492" fmla="*/ 6424443 w 12192000"/>
            <a:gd name="connsiteY4492" fmla="*/ 1600737 h 6858000"/>
            <a:gd name="connsiteX4493" fmla="*/ 6450931 w 12192000"/>
            <a:gd name="connsiteY4493" fmla="*/ 1574254 h 6858000"/>
            <a:gd name="connsiteX4494" fmla="*/ 6424443 w 12192000"/>
            <a:gd name="connsiteY4494" fmla="*/ 1547772 h 6858000"/>
            <a:gd name="connsiteX4495" fmla="*/ 6501698 w 12192000"/>
            <a:gd name="connsiteY4495" fmla="*/ 1547772 h 6858000"/>
            <a:gd name="connsiteX4496" fmla="*/ 6475211 w 12192000"/>
            <a:gd name="connsiteY4496" fmla="*/ 1574254 h 6858000"/>
            <a:gd name="connsiteX4497" fmla="*/ 6501698 w 12192000"/>
            <a:gd name="connsiteY4497" fmla="*/ 1600737 h 6858000"/>
            <a:gd name="connsiteX4498" fmla="*/ 6528186 w 12192000"/>
            <a:gd name="connsiteY4498" fmla="*/ 1574254 h 6858000"/>
            <a:gd name="connsiteX4499" fmla="*/ 6501698 w 12192000"/>
            <a:gd name="connsiteY4499" fmla="*/ 1547772 h 6858000"/>
            <a:gd name="connsiteX4500" fmla="*/ 6576747 w 12192000"/>
            <a:gd name="connsiteY4500" fmla="*/ 1547772 h 6858000"/>
            <a:gd name="connsiteX4501" fmla="*/ 6550259 w 12192000"/>
            <a:gd name="connsiteY4501" fmla="*/ 1574254 h 6858000"/>
            <a:gd name="connsiteX4502" fmla="*/ 6576747 w 12192000"/>
            <a:gd name="connsiteY4502" fmla="*/ 1600737 h 6858000"/>
            <a:gd name="connsiteX4503" fmla="*/ 6603234 w 12192000"/>
            <a:gd name="connsiteY4503" fmla="*/ 1574254 h 6858000"/>
            <a:gd name="connsiteX4504" fmla="*/ 6576747 w 12192000"/>
            <a:gd name="connsiteY4504" fmla="*/ 1547772 h 6858000"/>
            <a:gd name="connsiteX4505" fmla="*/ 6651795 w 12192000"/>
            <a:gd name="connsiteY4505" fmla="*/ 1547772 h 6858000"/>
            <a:gd name="connsiteX4506" fmla="*/ 6625307 w 12192000"/>
            <a:gd name="connsiteY4506" fmla="*/ 1574254 h 6858000"/>
            <a:gd name="connsiteX4507" fmla="*/ 6651795 w 12192000"/>
            <a:gd name="connsiteY4507" fmla="*/ 1600737 h 6858000"/>
            <a:gd name="connsiteX4508" fmla="*/ 6678282 w 12192000"/>
            <a:gd name="connsiteY4508" fmla="*/ 1574254 h 6858000"/>
            <a:gd name="connsiteX4509" fmla="*/ 6651795 w 12192000"/>
            <a:gd name="connsiteY4509" fmla="*/ 1547772 h 6858000"/>
            <a:gd name="connsiteX4510" fmla="*/ 6726842 w 12192000"/>
            <a:gd name="connsiteY4510" fmla="*/ 1547772 h 6858000"/>
            <a:gd name="connsiteX4511" fmla="*/ 6700354 w 12192000"/>
            <a:gd name="connsiteY4511" fmla="*/ 1574254 h 6858000"/>
            <a:gd name="connsiteX4512" fmla="*/ 6726842 w 12192000"/>
            <a:gd name="connsiteY4512" fmla="*/ 1600737 h 6858000"/>
            <a:gd name="connsiteX4513" fmla="*/ 6753329 w 12192000"/>
            <a:gd name="connsiteY4513" fmla="*/ 1574254 h 6858000"/>
            <a:gd name="connsiteX4514" fmla="*/ 6726842 w 12192000"/>
            <a:gd name="connsiteY4514" fmla="*/ 1547772 h 6858000"/>
            <a:gd name="connsiteX4515" fmla="*/ 6801889 w 12192000"/>
            <a:gd name="connsiteY4515" fmla="*/ 1547772 h 6858000"/>
            <a:gd name="connsiteX4516" fmla="*/ 6777609 w 12192000"/>
            <a:gd name="connsiteY4516" fmla="*/ 1574254 h 6858000"/>
            <a:gd name="connsiteX4517" fmla="*/ 6801889 w 12192000"/>
            <a:gd name="connsiteY4517" fmla="*/ 1600737 h 6858000"/>
            <a:gd name="connsiteX4518" fmla="*/ 6828377 w 12192000"/>
            <a:gd name="connsiteY4518" fmla="*/ 1574254 h 6858000"/>
            <a:gd name="connsiteX4519" fmla="*/ 6801889 w 12192000"/>
            <a:gd name="connsiteY4519" fmla="*/ 1547772 h 6858000"/>
            <a:gd name="connsiteX4520" fmla="*/ 6876937 w 12192000"/>
            <a:gd name="connsiteY4520" fmla="*/ 1547772 h 6858000"/>
            <a:gd name="connsiteX4521" fmla="*/ 6852657 w 12192000"/>
            <a:gd name="connsiteY4521" fmla="*/ 1574254 h 6858000"/>
            <a:gd name="connsiteX4522" fmla="*/ 6876937 w 12192000"/>
            <a:gd name="connsiteY4522" fmla="*/ 1600737 h 6858000"/>
            <a:gd name="connsiteX4523" fmla="*/ 6903424 w 12192000"/>
            <a:gd name="connsiteY4523" fmla="*/ 1574254 h 6858000"/>
            <a:gd name="connsiteX4524" fmla="*/ 6876937 w 12192000"/>
            <a:gd name="connsiteY4524" fmla="*/ 1547772 h 6858000"/>
            <a:gd name="connsiteX4525" fmla="*/ 6954192 w 12192000"/>
            <a:gd name="connsiteY4525" fmla="*/ 1547772 h 6858000"/>
            <a:gd name="connsiteX4526" fmla="*/ 6927705 w 12192000"/>
            <a:gd name="connsiteY4526" fmla="*/ 1574254 h 6858000"/>
            <a:gd name="connsiteX4527" fmla="*/ 6954192 w 12192000"/>
            <a:gd name="connsiteY4527" fmla="*/ 1600737 h 6858000"/>
            <a:gd name="connsiteX4528" fmla="*/ 6980680 w 12192000"/>
            <a:gd name="connsiteY4528" fmla="*/ 1574254 h 6858000"/>
            <a:gd name="connsiteX4529" fmla="*/ 6954192 w 12192000"/>
            <a:gd name="connsiteY4529" fmla="*/ 1547772 h 6858000"/>
            <a:gd name="connsiteX4530" fmla="*/ 7029241 w 12192000"/>
            <a:gd name="connsiteY4530" fmla="*/ 1547772 h 6858000"/>
            <a:gd name="connsiteX4531" fmla="*/ 7002753 w 12192000"/>
            <a:gd name="connsiteY4531" fmla="*/ 1574254 h 6858000"/>
            <a:gd name="connsiteX4532" fmla="*/ 7029241 w 12192000"/>
            <a:gd name="connsiteY4532" fmla="*/ 1600737 h 6858000"/>
            <a:gd name="connsiteX4533" fmla="*/ 7055728 w 12192000"/>
            <a:gd name="connsiteY4533" fmla="*/ 1574254 h 6858000"/>
            <a:gd name="connsiteX4534" fmla="*/ 7029241 w 12192000"/>
            <a:gd name="connsiteY4534" fmla="*/ 1547772 h 6858000"/>
            <a:gd name="connsiteX4535" fmla="*/ 7104288 w 12192000"/>
            <a:gd name="connsiteY4535" fmla="*/ 1547772 h 6858000"/>
            <a:gd name="connsiteX4536" fmla="*/ 7077800 w 12192000"/>
            <a:gd name="connsiteY4536" fmla="*/ 1574254 h 6858000"/>
            <a:gd name="connsiteX4537" fmla="*/ 7104288 w 12192000"/>
            <a:gd name="connsiteY4537" fmla="*/ 1600737 h 6858000"/>
            <a:gd name="connsiteX4538" fmla="*/ 7130775 w 12192000"/>
            <a:gd name="connsiteY4538" fmla="*/ 1574254 h 6858000"/>
            <a:gd name="connsiteX4539" fmla="*/ 7104288 w 12192000"/>
            <a:gd name="connsiteY4539" fmla="*/ 1547772 h 6858000"/>
            <a:gd name="connsiteX4540" fmla="*/ 7181543 w 12192000"/>
            <a:gd name="connsiteY4540" fmla="*/ 1547772 h 6858000"/>
            <a:gd name="connsiteX4541" fmla="*/ 7155055 w 12192000"/>
            <a:gd name="connsiteY4541" fmla="*/ 1574254 h 6858000"/>
            <a:gd name="connsiteX4542" fmla="*/ 7181543 w 12192000"/>
            <a:gd name="connsiteY4542" fmla="*/ 1600737 h 6858000"/>
            <a:gd name="connsiteX4543" fmla="*/ 7205823 w 12192000"/>
            <a:gd name="connsiteY4543" fmla="*/ 1574254 h 6858000"/>
            <a:gd name="connsiteX4544" fmla="*/ 7181543 w 12192000"/>
            <a:gd name="connsiteY4544" fmla="*/ 1547772 h 6858000"/>
            <a:gd name="connsiteX4545" fmla="*/ 7254383 w 12192000"/>
            <a:gd name="connsiteY4545" fmla="*/ 1547772 h 6858000"/>
            <a:gd name="connsiteX4546" fmla="*/ 7227896 w 12192000"/>
            <a:gd name="connsiteY4546" fmla="*/ 1574254 h 6858000"/>
            <a:gd name="connsiteX4547" fmla="*/ 7254383 w 12192000"/>
            <a:gd name="connsiteY4547" fmla="*/ 1600737 h 6858000"/>
            <a:gd name="connsiteX4548" fmla="*/ 7280871 w 12192000"/>
            <a:gd name="connsiteY4548" fmla="*/ 1574254 h 6858000"/>
            <a:gd name="connsiteX4549" fmla="*/ 7254383 w 12192000"/>
            <a:gd name="connsiteY4549" fmla="*/ 1547772 h 6858000"/>
            <a:gd name="connsiteX4550" fmla="*/ 7329431 w 12192000"/>
            <a:gd name="connsiteY4550" fmla="*/ 1547772 h 6858000"/>
            <a:gd name="connsiteX4551" fmla="*/ 7302944 w 12192000"/>
            <a:gd name="connsiteY4551" fmla="*/ 1574254 h 6858000"/>
            <a:gd name="connsiteX4552" fmla="*/ 7329431 w 12192000"/>
            <a:gd name="connsiteY4552" fmla="*/ 1600737 h 6858000"/>
            <a:gd name="connsiteX4553" fmla="*/ 7355919 w 12192000"/>
            <a:gd name="connsiteY4553" fmla="*/ 1574254 h 6858000"/>
            <a:gd name="connsiteX4554" fmla="*/ 7329431 w 12192000"/>
            <a:gd name="connsiteY4554" fmla="*/ 1547772 h 6858000"/>
            <a:gd name="connsiteX4555" fmla="*/ 7406686 w 12192000"/>
            <a:gd name="connsiteY4555" fmla="*/ 1547772 h 6858000"/>
            <a:gd name="connsiteX4556" fmla="*/ 7382406 w 12192000"/>
            <a:gd name="connsiteY4556" fmla="*/ 1574254 h 6858000"/>
            <a:gd name="connsiteX4557" fmla="*/ 7406686 w 12192000"/>
            <a:gd name="connsiteY4557" fmla="*/ 1600737 h 6858000"/>
            <a:gd name="connsiteX4558" fmla="*/ 7433173 w 12192000"/>
            <a:gd name="connsiteY4558" fmla="*/ 1574254 h 6858000"/>
            <a:gd name="connsiteX4559" fmla="*/ 7406686 w 12192000"/>
            <a:gd name="connsiteY4559" fmla="*/ 1547772 h 6858000"/>
            <a:gd name="connsiteX4560" fmla="*/ 7481734 w 12192000"/>
            <a:gd name="connsiteY4560" fmla="*/ 1547772 h 6858000"/>
            <a:gd name="connsiteX4561" fmla="*/ 7455246 w 12192000"/>
            <a:gd name="connsiteY4561" fmla="*/ 1574254 h 6858000"/>
            <a:gd name="connsiteX4562" fmla="*/ 7481734 w 12192000"/>
            <a:gd name="connsiteY4562" fmla="*/ 1600737 h 6858000"/>
            <a:gd name="connsiteX4563" fmla="*/ 7508221 w 12192000"/>
            <a:gd name="connsiteY4563" fmla="*/ 1574254 h 6858000"/>
            <a:gd name="connsiteX4564" fmla="*/ 7481734 w 12192000"/>
            <a:gd name="connsiteY4564" fmla="*/ 1547772 h 6858000"/>
            <a:gd name="connsiteX4565" fmla="*/ 7556782 w 12192000"/>
            <a:gd name="connsiteY4565" fmla="*/ 1547772 h 6858000"/>
            <a:gd name="connsiteX4566" fmla="*/ 7530294 w 12192000"/>
            <a:gd name="connsiteY4566" fmla="*/ 1574254 h 6858000"/>
            <a:gd name="connsiteX4567" fmla="*/ 7556782 w 12192000"/>
            <a:gd name="connsiteY4567" fmla="*/ 1600737 h 6858000"/>
            <a:gd name="connsiteX4568" fmla="*/ 7583269 w 12192000"/>
            <a:gd name="connsiteY4568" fmla="*/ 1574254 h 6858000"/>
            <a:gd name="connsiteX4569" fmla="*/ 7556782 w 12192000"/>
            <a:gd name="connsiteY4569" fmla="*/ 1547772 h 6858000"/>
            <a:gd name="connsiteX4570" fmla="*/ 7631830 w 12192000"/>
            <a:gd name="connsiteY4570" fmla="*/ 1547772 h 6858000"/>
            <a:gd name="connsiteX4571" fmla="*/ 7605342 w 12192000"/>
            <a:gd name="connsiteY4571" fmla="*/ 1574254 h 6858000"/>
            <a:gd name="connsiteX4572" fmla="*/ 7631830 w 12192000"/>
            <a:gd name="connsiteY4572" fmla="*/ 1600737 h 6858000"/>
            <a:gd name="connsiteX4573" fmla="*/ 7658317 w 12192000"/>
            <a:gd name="connsiteY4573" fmla="*/ 1574254 h 6858000"/>
            <a:gd name="connsiteX4574" fmla="*/ 7631830 w 12192000"/>
            <a:gd name="connsiteY4574" fmla="*/ 1547772 h 6858000"/>
            <a:gd name="connsiteX4575" fmla="*/ 7709085 w 12192000"/>
            <a:gd name="connsiteY4575" fmla="*/ 1547772 h 6858000"/>
            <a:gd name="connsiteX4576" fmla="*/ 7682597 w 12192000"/>
            <a:gd name="connsiteY4576" fmla="*/ 1574254 h 6858000"/>
            <a:gd name="connsiteX4577" fmla="*/ 7709085 w 12192000"/>
            <a:gd name="connsiteY4577" fmla="*/ 1600737 h 6858000"/>
            <a:gd name="connsiteX4578" fmla="*/ 7733365 w 12192000"/>
            <a:gd name="connsiteY4578" fmla="*/ 1574254 h 6858000"/>
            <a:gd name="connsiteX4579" fmla="*/ 7709085 w 12192000"/>
            <a:gd name="connsiteY4579" fmla="*/ 1547772 h 6858000"/>
            <a:gd name="connsiteX4580" fmla="*/ 7784132 w 12192000"/>
            <a:gd name="connsiteY4580" fmla="*/ 1547772 h 6858000"/>
            <a:gd name="connsiteX4581" fmla="*/ 7757645 w 12192000"/>
            <a:gd name="connsiteY4581" fmla="*/ 1574254 h 6858000"/>
            <a:gd name="connsiteX4582" fmla="*/ 7784132 w 12192000"/>
            <a:gd name="connsiteY4582" fmla="*/ 1600737 h 6858000"/>
            <a:gd name="connsiteX4583" fmla="*/ 7810620 w 12192000"/>
            <a:gd name="connsiteY4583" fmla="*/ 1574254 h 6858000"/>
            <a:gd name="connsiteX4584" fmla="*/ 7784132 w 12192000"/>
            <a:gd name="connsiteY4584" fmla="*/ 1547772 h 6858000"/>
            <a:gd name="connsiteX4585" fmla="*/ 7861387 w 12192000"/>
            <a:gd name="connsiteY4585" fmla="*/ 1547772 h 6858000"/>
            <a:gd name="connsiteX4586" fmla="*/ 7834900 w 12192000"/>
            <a:gd name="connsiteY4586" fmla="*/ 1574254 h 6858000"/>
            <a:gd name="connsiteX4587" fmla="*/ 7861387 w 12192000"/>
            <a:gd name="connsiteY4587" fmla="*/ 1600737 h 6858000"/>
            <a:gd name="connsiteX4588" fmla="*/ 7885667 w 12192000"/>
            <a:gd name="connsiteY4588" fmla="*/ 1574254 h 6858000"/>
            <a:gd name="connsiteX4589" fmla="*/ 7861387 w 12192000"/>
            <a:gd name="connsiteY4589" fmla="*/ 1547772 h 6858000"/>
            <a:gd name="connsiteX4590" fmla="*/ 7934228 w 12192000"/>
            <a:gd name="connsiteY4590" fmla="*/ 1547772 h 6858000"/>
            <a:gd name="connsiteX4591" fmla="*/ 7907740 w 12192000"/>
            <a:gd name="connsiteY4591" fmla="*/ 1574254 h 6858000"/>
            <a:gd name="connsiteX4592" fmla="*/ 7934228 w 12192000"/>
            <a:gd name="connsiteY4592" fmla="*/ 1600737 h 6858000"/>
            <a:gd name="connsiteX4593" fmla="*/ 7960715 w 12192000"/>
            <a:gd name="connsiteY4593" fmla="*/ 1574254 h 6858000"/>
            <a:gd name="connsiteX4594" fmla="*/ 7934228 w 12192000"/>
            <a:gd name="connsiteY4594" fmla="*/ 1547772 h 6858000"/>
            <a:gd name="connsiteX4595" fmla="*/ 8009275 w 12192000"/>
            <a:gd name="connsiteY4595" fmla="*/ 1547772 h 6858000"/>
            <a:gd name="connsiteX4596" fmla="*/ 7984995 w 12192000"/>
            <a:gd name="connsiteY4596" fmla="*/ 1574254 h 6858000"/>
            <a:gd name="connsiteX4597" fmla="*/ 8009275 w 12192000"/>
            <a:gd name="connsiteY4597" fmla="*/ 1600737 h 6858000"/>
            <a:gd name="connsiteX4598" fmla="*/ 8035762 w 12192000"/>
            <a:gd name="connsiteY4598" fmla="*/ 1574254 h 6858000"/>
            <a:gd name="connsiteX4599" fmla="*/ 8009275 w 12192000"/>
            <a:gd name="connsiteY4599" fmla="*/ 1547772 h 6858000"/>
            <a:gd name="connsiteX4600" fmla="*/ 8084323 w 12192000"/>
            <a:gd name="connsiteY4600" fmla="*/ 1547772 h 6858000"/>
            <a:gd name="connsiteX4601" fmla="*/ 8060043 w 12192000"/>
            <a:gd name="connsiteY4601" fmla="*/ 1574254 h 6858000"/>
            <a:gd name="connsiteX4602" fmla="*/ 8084323 w 12192000"/>
            <a:gd name="connsiteY4602" fmla="*/ 1600737 h 6858000"/>
            <a:gd name="connsiteX4603" fmla="*/ 8110811 w 12192000"/>
            <a:gd name="connsiteY4603" fmla="*/ 1574254 h 6858000"/>
            <a:gd name="connsiteX4604" fmla="*/ 8084323 w 12192000"/>
            <a:gd name="connsiteY4604" fmla="*/ 1547772 h 6858000"/>
            <a:gd name="connsiteX4605" fmla="*/ 8159370 w 12192000"/>
            <a:gd name="connsiteY4605" fmla="*/ 1547772 h 6858000"/>
            <a:gd name="connsiteX4606" fmla="*/ 8135090 w 12192000"/>
            <a:gd name="connsiteY4606" fmla="*/ 1574254 h 6858000"/>
            <a:gd name="connsiteX4607" fmla="*/ 8159370 w 12192000"/>
            <a:gd name="connsiteY4607" fmla="*/ 1600737 h 6858000"/>
            <a:gd name="connsiteX4608" fmla="*/ 8185858 w 12192000"/>
            <a:gd name="connsiteY4608" fmla="*/ 1574254 h 6858000"/>
            <a:gd name="connsiteX4609" fmla="*/ 8159370 w 12192000"/>
            <a:gd name="connsiteY4609" fmla="*/ 1547772 h 6858000"/>
            <a:gd name="connsiteX4610" fmla="*/ 8236626 w 12192000"/>
            <a:gd name="connsiteY4610" fmla="*/ 1547772 h 6858000"/>
            <a:gd name="connsiteX4611" fmla="*/ 8210139 w 12192000"/>
            <a:gd name="connsiteY4611" fmla="*/ 1574254 h 6858000"/>
            <a:gd name="connsiteX4612" fmla="*/ 8236626 w 12192000"/>
            <a:gd name="connsiteY4612" fmla="*/ 1600737 h 6858000"/>
            <a:gd name="connsiteX4613" fmla="*/ 8263114 w 12192000"/>
            <a:gd name="connsiteY4613" fmla="*/ 1574254 h 6858000"/>
            <a:gd name="connsiteX4614" fmla="*/ 8236626 w 12192000"/>
            <a:gd name="connsiteY4614" fmla="*/ 1547772 h 6858000"/>
            <a:gd name="connsiteX4615" fmla="*/ 8311673 w 12192000"/>
            <a:gd name="connsiteY4615" fmla="*/ 1547772 h 6858000"/>
            <a:gd name="connsiteX4616" fmla="*/ 8285186 w 12192000"/>
            <a:gd name="connsiteY4616" fmla="*/ 1574254 h 6858000"/>
            <a:gd name="connsiteX4617" fmla="*/ 8311673 w 12192000"/>
            <a:gd name="connsiteY4617" fmla="*/ 1600737 h 6858000"/>
            <a:gd name="connsiteX4618" fmla="*/ 8338161 w 12192000"/>
            <a:gd name="connsiteY4618" fmla="*/ 1574254 h 6858000"/>
            <a:gd name="connsiteX4619" fmla="*/ 8311673 w 12192000"/>
            <a:gd name="connsiteY4619" fmla="*/ 1547772 h 6858000"/>
            <a:gd name="connsiteX4620" fmla="*/ 8386722 w 12192000"/>
            <a:gd name="connsiteY4620" fmla="*/ 1547772 h 6858000"/>
            <a:gd name="connsiteX4621" fmla="*/ 8360234 w 12192000"/>
            <a:gd name="connsiteY4621" fmla="*/ 1574254 h 6858000"/>
            <a:gd name="connsiteX4622" fmla="*/ 8386722 w 12192000"/>
            <a:gd name="connsiteY4622" fmla="*/ 1600737 h 6858000"/>
            <a:gd name="connsiteX4623" fmla="*/ 8413209 w 12192000"/>
            <a:gd name="connsiteY4623" fmla="*/ 1574254 h 6858000"/>
            <a:gd name="connsiteX4624" fmla="*/ 8386722 w 12192000"/>
            <a:gd name="connsiteY4624" fmla="*/ 1547772 h 6858000"/>
            <a:gd name="connsiteX4625" fmla="*/ 8463977 w 12192000"/>
            <a:gd name="connsiteY4625" fmla="*/ 1547772 h 6858000"/>
            <a:gd name="connsiteX4626" fmla="*/ 8437489 w 12192000"/>
            <a:gd name="connsiteY4626" fmla="*/ 1574254 h 6858000"/>
            <a:gd name="connsiteX4627" fmla="*/ 8463977 w 12192000"/>
            <a:gd name="connsiteY4627" fmla="*/ 1600737 h 6858000"/>
            <a:gd name="connsiteX4628" fmla="*/ 8488256 w 12192000"/>
            <a:gd name="connsiteY4628" fmla="*/ 1574254 h 6858000"/>
            <a:gd name="connsiteX4629" fmla="*/ 8463977 w 12192000"/>
            <a:gd name="connsiteY4629" fmla="*/ 1547772 h 6858000"/>
            <a:gd name="connsiteX4630" fmla="*/ 8536817 w 12192000"/>
            <a:gd name="connsiteY4630" fmla="*/ 1547772 h 6858000"/>
            <a:gd name="connsiteX4631" fmla="*/ 8510329 w 12192000"/>
            <a:gd name="connsiteY4631" fmla="*/ 1574254 h 6858000"/>
            <a:gd name="connsiteX4632" fmla="*/ 8536817 w 12192000"/>
            <a:gd name="connsiteY4632" fmla="*/ 1600737 h 6858000"/>
            <a:gd name="connsiteX4633" fmla="*/ 8563304 w 12192000"/>
            <a:gd name="connsiteY4633" fmla="*/ 1574254 h 6858000"/>
            <a:gd name="connsiteX4634" fmla="*/ 8536817 w 12192000"/>
            <a:gd name="connsiteY4634" fmla="*/ 1547772 h 6858000"/>
            <a:gd name="connsiteX4635" fmla="*/ 8611864 w 12192000"/>
            <a:gd name="connsiteY4635" fmla="*/ 1547772 h 6858000"/>
            <a:gd name="connsiteX4636" fmla="*/ 8585377 w 12192000"/>
            <a:gd name="connsiteY4636" fmla="*/ 1574254 h 6858000"/>
            <a:gd name="connsiteX4637" fmla="*/ 8611864 w 12192000"/>
            <a:gd name="connsiteY4637" fmla="*/ 1600737 h 6858000"/>
            <a:gd name="connsiteX4638" fmla="*/ 8638352 w 12192000"/>
            <a:gd name="connsiteY4638" fmla="*/ 1574254 h 6858000"/>
            <a:gd name="connsiteX4639" fmla="*/ 8611864 w 12192000"/>
            <a:gd name="connsiteY4639" fmla="*/ 1547772 h 6858000"/>
            <a:gd name="connsiteX4640" fmla="*/ 8689119 w 12192000"/>
            <a:gd name="connsiteY4640" fmla="*/ 1547772 h 6858000"/>
            <a:gd name="connsiteX4641" fmla="*/ 8664839 w 12192000"/>
            <a:gd name="connsiteY4641" fmla="*/ 1574254 h 6858000"/>
            <a:gd name="connsiteX4642" fmla="*/ 8689119 w 12192000"/>
            <a:gd name="connsiteY4642" fmla="*/ 1600737 h 6858000"/>
            <a:gd name="connsiteX4643" fmla="*/ 8715607 w 12192000"/>
            <a:gd name="connsiteY4643" fmla="*/ 1574254 h 6858000"/>
            <a:gd name="connsiteX4644" fmla="*/ 8689119 w 12192000"/>
            <a:gd name="connsiteY4644" fmla="*/ 1547772 h 6858000"/>
            <a:gd name="connsiteX4645" fmla="*/ 8764167 w 12192000"/>
            <a:gd name="connsiteY4645" fmla="*/ 1547772 h 6858000"/>
            <a:gd name="connsiteX4646" fmla="*/ 8737680 w 12192000"/>
            <a:gd name="connsiteY4646" fmla="*/ 1574254 h 6858000"/>
            <a:gd name="connsiteX4647" fmla="*/ 8764167 w 12192000"/>
            <a:gd name="connsiteY4647" fmla="*/ 1600737 h 6858000"/>
            <a:gd name="connsiteX4648" fmla="*/ 8790655 w 12192000"/>
            <a:gd name="connsiteY4648" fmla="*/ 1574254 h 6858000"/>
            <a:gd name="connsiteX4649" fmla="*/ 8764167 w 12192000"/>
            <a:gd name="connsiteY4649" fmla="*/ 1547772 h 6858000"/>
            <a:gd name="connsiteX4650" fmla="*/ 8839216 w 12192000"/>
            <a:gd name="connsiteY4650" fmla="*/ 1547772 h 6858000"/>
            <a:gd name="connsiteX4651" fmla="*/ 8812728 w 12192000"/>
            <a:gd name="connsiteY4651" fmla="*/ 1574254 h 6858000"/>
            <a:gd name="connsiteX4652" fmla="*/ 8839216 w 12192000"/>
            <a:gd name="connsiteY4652" fmla="*/ 1600737 h 6858000"/>
            <a:gd name="connsiteX4653" fmla="*/ 8865703 w 12192000"/>
            <a:gd name="connsiteY4653" fmla="*/ 1574254 h 6858000"/>
            <a:gd name="connsiteX4654" fmla="*/ 8839216 w 12192000"/>
            <a:gd name="connsiteY4654" fmla="*/ 1547772 h 6858000"/>
            <a:gd name="connsiteX4655" fmla="*/ 8914263 w 12192000"/>
            <a:gd name="connsiteY4655" fmla="*/ 1547772 h 6858000"/>
            <a:gd name="connsiteX4656" fmla="*/ 8887775 w 12192000"/>
            <a:gd name="connsiteY4656" fmla="*/ 1574254 h 6858000"/>
            <a:gd name="connsiteX4657" fmla="*/ 8914263 w 12192000"/>
            <a:gd name="connsiteY4657" fmla="*/ 1600737 h 6858000"/>
            <a:gd name="connsiteX4658" fmla="*/ 8940750 w 12192000"/>
            <a:gd name="connsiteY4658" fmla="*/ 1574254 h 6858000"/>
            <a:gd name="connsiteX4659" fmla="*/ 8914263 w 12192000"/>
            <a:gd name="connsiteY4659" fmla="*/ 1547772 h 6858000"/>
            <a:gd name="connsiteX4660" fmla="*/ 8989311 w 12192000"/>
            <a:gd name="connsiteY4660" fmla="*/ 1547772 h 6858000"/>
            <a:gd name="connsiteX4661" fmla="*/ 8962823 w 12192000"/>
            <a:gd name="connsiteY4661" fmla="*/ 1574254 h 6858000"/>
            <a:gd name="connsiteX4662" fmla="*/ 8989311 w 12192000"/>
            <a:gd name="connsiteY4662" fmla="*/ 1600737 h 6858000"/>
            <a:gd name="connsiteX4663" fmla="*/ 9015798 w 12192000"/>
            <a:gd name="connsiteY4663" fmla="*/ 1574254 h 6858000"/>
            <a:gd name="connsiteX4664" fmla="*/ 8989311 w 12192000"/>
            <a:gd name="connsiteY4664" fmla="*/ 1547772 h 6858000"/>
            <a:gd name="connsiteX4665" fmla="*/ 9066566 w 12192000"/>
            <a:gd name="connsiteY4665" fmla="*/ 1547772 h 6858000"/>
            <a:gd name="connsiteX4666" fmla="*/ 9040078 w 12192000"/>
            <a:gd name="connsiteY4666" fmla="*/ 1574254 h 6858000"/>
            <a:gd name="connsiteX4667" fmla="*/ 9066566 w 12192000"/>
            <a:gd name="connsiteY4667" fmla="*/ 1600737 h 6858000"/>
            <a:gd name="connsiteX4668" fmla="*/ 9090846 w 12192000"/>
            <a:gd name="connsiteY4668" fmla="*/ 1574254 h 6858000"/>
            <a:gd name="connsiteX4669" fmla="*/ 9066566 w 12192000"/>
            <a:gd name="connsiteY4669" fmla="*/ 1547772 h 6858000"/>
            <a:gd name="connsiteX4670" fmla="*/ 9141613 w 12192000"/>
            <a:gd name="connsiteY4670" fmla="*/ 1547772 h 6858000"/>
            <a:gd name="connsiteX4671" fmla="*/ 9115126 w 12192000"/>
            <a:gd name="connsiteY4671" fmla="*/ 1574254 h 6858000"/>
            <a:gd name="connsiteX4672" fmla="*/ 9141613 w 12192000"/>
            <a:gd name="connsiteY4672" fmla="*/ 1600737 h 6858000"/>
            <a:gd name="connsiteX4673" fmla="*/ 9168101 w 12192000"/>
            <a:gd name="connsiteY4673" fmla="*/ 1574254 h 6858000"/>
            <a:gd name="connsiteX4674" fmla="*/ 9141613 w 12192000"/>
            <a:gd name="connsiteY4674" fmla="*/ 1547772 h 6858000"/>
            <a:gd name="connsiteX4675" fmla="*/ 9218868 w 12192000"/>
            <a:gd name="connsiteY4675" fmla="*/ 1547772 h 6858000"/>
            <a:gd name="connsiteX4676" fmla="*/ 9192381 w 12192000"/>
            <a:gd name="connsiteY4676" fmla="*/ 1574254 h 6858000"/>
            <a:gd name="connsiteX4677" fmla="*/ 9218868 w 12192000"/>
            <a:gd name="connsiteY4677" fmla="*/ 1600737 h 6858000"/>
            <a:gd name="connsiteX4678" fmla="*/ 9243148 w 12192000"/>
            <a:gd name="connsiteY4678" fmla="*/ 1574254 h 6858000"/>
            <a:gd name="connsiteX4679" fmla="*/ 9218868 w 12192000"/>
            <a:gd name="connsiteY4679" fmla="*/ 1547772 h 6858000"/>
            <a:gd name="connsiteX4680" fmla="*/ 9291709 w 12192000"/>
            <a:gd name="connsiteY4680" fmla="*/ 1547772 h 6858000"/>
            <a:gd name="connsiteX4681" fmla="*/ 9267429 w 12192000"/>
            <a:gd name="connsiteY4681" fmla="*/ 1574254 h 6858000"/>
            <a:gd name="connsiteX4682" fmla="*/ 9291709 w 12192000"/>
            <a:gd name="connsiteY4682" fmla="*/ 1600737 h 6858000"/>
            <a:gd name="connsiteX4683" fmla="*/ 9318196 w 12192000"/>
            <a:gd name="connsiteY4683" fmla="*/ 1574254 h 6858000"/>
            <a:gd name="connsiteX4684" fmla="*/ 9291709 w 12192000"/>
            <a:gd name="connsiteY4684" fmla="*/ 1547772 h 6858000"/>
            <a:gd name="connsiteX4685" fmla="*/ 9366757 w 12192000"/>
            <a:gd name="connsiteY4685" fmla="*/ 1547772 h 6858000"/>
            <a:gd name="connsiteX4686" fmla="*/ 9340269 w 12192000"/>
            <a:gd name="connsiteY4686" fmla="*/ 1574254 h 6858000"/>
            <a:gd name="connsiteX4687" fmla="*/ 9366757 w 12192000"/>
            <a:gd name="connsiteY4687" fmla="*/ 1600737 h 6858000"/>
            <a:gd name="connsiteX4688" fmla="*/ 9393244 w 12192000"/>
            <a:gd name="connsiteY4688" fmla="*/ 1574254 h 6858000"/>
            <a:gd name="connsiteX4689" fmla="*/ 9366757 w 12192000"/>
            <a:gd name="connsiteY4689" fmla="*/ 1547772 h 6858000"/>
            <a:gd name="connsiteX4690" fmla="*/ 9441804 w 12192000"/>
            <a:gd name="connsiteY4690" fmla="*/ 1547772 h 6858000"/>
            <a:gd name="connsiteX4691" fmla="*/ 9417524 w 12192000"/>
            <a:gd name="connsiteY4691" fmla="*/ 1574254 h 6858000"/>
            <a:gd name="connsiteX4692" fmla="*/ 9441804 w 12192000"/>
            <a:gd name="connsiteY4692" fmla="*/ 1600737 h 6858000"/>
            <a:gd name="connsiteX4693" fmla="*/ 9468292 w 12192000"/>
            <a:gd name="connsiteY4693" fmla="*/ 1574254 h 6858000"/>
            <a:gd name="connsiteX4694" fmla="*/ 9441804 w 12192000"/>
            <a:gd name="connsiteY4694" fmla="*/ 1547772 h 6858000"/>
            <a:gd name="connsiteX4695" fmla="*/ 9519060 w 12192000"/>
            <a:gd name="connsiteY4695" fmla="*/ 1547772 h 6858000"/>
            <a:gd name="connsiteX4696" fmla="*/ 9492572 w 12192000"/>
            <a:gd name="connsiteY4696" fmla="*/ 1574254 h 6858000"/>
            <a:gd name="connsiteX4697" fmla="*/ 9519060 w 12192000"/>
            <a:gd name="connsiteY4697" fmla="*/ 1600737 h 6858000"/>
            <a:gd name="connsiteX4698" fmla="*/ 9545547 w 12192000"/>
            <a:gd name="connsiteY4698" fmla="*/ 1574254 h 6858000"/>
            <a:gd name="connsiteX4699" fmla="*/ 9519060 w 12192000"/>
            <a:gd name="connsiteY4699" fmla="*/ 1547772 h 6858000"/>
            <a:gd name="connsiteX4700" fmla="*/ 9744203 w 12192000"/>
            <a:gd name="connsiteY4700" fmla="*/ 1547772 h 6858000"/>
            <a:gd name="connsiteX4701" fmla="*/ 9717715 w 12192000"/>
            <a:gd name="connsiteY4701" fmla="*/ 1574254 h 6858000"/>
            <a:gd name="connsiteX4702" fmla="*/ 9744203 w 12192000"/>
            <a:gd name="connsiteY4702" fmla="*/ 1600737 h 6858000"/>
            <a:gd name="connsiteX4703" fmla="*/ 9770690 w 12192000"/>
            <a:gd name="connsiteY4703" fmla="*/ 1574254 h 6858000"/>
            <a:gd name="connsiteX4704" fmla="*/ 9744203 w 12192000"/>
            <a:gd name="connsiteY4704" fmla="*/ 1547772 h 6858000"/>
            <a:gd name="connsiteX4705" fmla="*/ 10121648 w 12192000"/>
            <a:gd name="connsiteY4705" fmla="*/ 1547772 h 6858000"/>
            <a:gd name="connsiteX4706" fmla="*/ 10095161 w 12192000"/>
            <a:gd name="connsiteY4706" fmla="*/ 1574254 h 6858000"/>
            <a:gd name="connsiteX4707" fmla="*/ 10121648 w 12192000"/>
            <a:gd name="connsiteY4707" fmla="*/ 1600737 h 6858000"/>
            <a:gd name="connsiteX4708" fmla="*/ 10148136 w 12192000"/>
            <a:gd name="connsiteY4708" fmla="*/ 1574254 h 6858000"/>
            <a:gd name="connsiteX4709" fmla="*/ 10121648 w 12192000"/>
            <a:gd name="connsiteY4709" fmla="*/ 1547772 h 6858000"/>
            <a:gd name="connsiteX4710" fmla="*/ 10196697 w 12192000"/>
            <a:gd name="connsiteY4710" fmla="*/ 1547772 h 6858000"/>
            <a:gd name="connsiteX4711" fmla="*/ 10170209 w 12192000"/>
            <a:gd name="connsiteY4711" fmla="*/ 1574254 h 6858000"/>
            <a:gd name="connsiteX4712" fmla="*/ 10196697 w 12192000"/>
            <a:gd name="connsiteY4712" fmla="*/ 1600737 h 6858000"/>
            <a:gd name="connsiteX4713" fmla="*/ 10223184 w 12192000"/>
            <a:gd name="connsiteY4713" fmla="*/ 1574254 h 6858000"/>
            <a:gd name="connsiteX4714" fmla="*/ 10196697 w 12192000"/>
            <a:gd name="connsiteY4714" fmla="*/ 1547772 h 6858000"/>
            <a:gd name="connsiteX4715" fmla="*/ 10271744 w 12192000"/>
            <a:gd name="connsiteY4715" fmla="*/ 1547772 h 6858000"/>
            <a:gd name="connsiteX4716" fmla="*/ 10245256 w 12192000"/>
            <a:gd name="connsiteY4716" fmla="*/ 1574254 h 6858000"/>
            <a:gd name="connsiteX4717" fmla="*/ 10271744 w 12192000"/>
            <a:gd name="connsiteY4717" fmla="*/ 1600737 h 6858000"/>
            <a:gd name="connsiteX4718" fmla="*/ 10298231 w 12192000"/>
            <a:gd name="connsiteY4718" fmla="*/ 1574254 h 6858000"/>
            <a:gd name="connsiteX4719" fmla="*/ 10271744 w 12192000"/>
            <a:gd name="connsiteY4719" fmla="*/ 1547772 h 6858000"/>
            <a:gd name="connsiteX4720" fmla="*/ 391929 w 12192000"/>
            <a:gd name="connsiteY4720" fmla="*/ 1625013 h 6858000"/>
            <a:gd name="connsiteX4721" fmla="*/ 365442 w 12192000"/>
            <a:gd name="connsiteY4721" fmla="*/ 1651495 h 6858000"/>
            <a:gd name="connsiteX4722" fmla="*/ 391929 w 12192000"/>
            <a:gd name="connsiteY4722" fmla="*/ 1677978 h 6858000"/>
            <a:gd name="connsiteX4723" fmla="*/ 418417 w 12192000"/>
            <a:gd name="connsiteY4723" fmla="*/ 1651495 h 6858000"/>
            <a:gd name="connsiteX4724" fmla="*/ 391929 w 12192000"/>
            <a:gd name="connsiteY4724" fmla="*/ 1625013 h 6858000"/>
            <a:gd name="connsiteX4725" fmla="*/ 469184 w 12192000"/>
            <a:gd name="connsiteY4725" fmla="*/ 1625013 h 6858000"/>
            <a:gd name="connsiteX4726" fmla="*/ 442697 w 12192000"/>
            <a:gd name="connsiteY4726" fmla="*/ 1651495 h 6858000"/>
            <a:gd name="connsiteX4727" fmla="*/ 469184 w 12192000"/>
            <a:gd name="connsiteY4727" fmla="*/ 1677978 h 6858000"/>
            <a:gd name="connsiteX4728" fmla="*/ 493465 w 12192000"/>
            <a:gd name="connsiteY4728" fmla="*/ 1651495 h 6858000"/>
            <a:gd name="connsiteX4729" fmla="*/ 469184 w 12192000"/>
            <a:gd name="connsiteY4729" fmla="*/ 1625013 h 6858000"/>
            <a:gd name="connsiteX4730" fmla="*/ 542025 w 12192000"/>
            <a:gd name="connsiteY4730" fmla="*/ 1625013 h 6858000"/>
            <a:gd name="connsiteX4731" fmla="*/ 517745 w 12192000"/>
            <a:gd name="connsiteY4731" fmla="*/ 1651495 h 6858000"/>
            <a:gd name="connsiteX4732" fmla="*/ 542025 w 12192000"/>
            <a:gd name="connsiteY4732" fmla="*/ 1677978 h 6858000"/>
            <a:gd name="connsiteX4733" fmla="*/ 568513 w 12192000"/>
            <a:gd name="connsiteY4733" fmla="*/ 1651495 h 6858000"/>
            <a:gd name="connsiteX4734" fmla="*/ 542025 w 12192000"/>
            <a:gd name="connsiteY4734" fmla="*/ 1625013 h 6858000"/>
            <a:gd name="connsiteX4735" fmla="*/ 1371965 w 12192000"/>
            <a:gd name="connsiteY4735" fmla="*/ 1625013 h 6858000"/>
            <a:gd name="connsiteX4736" fmla="*/ 1347685 w 12192000"/>
            <a:gd name="connsiteY4736" fmla="*/ 1651495 h 6858000"/>
            <a:gd name="connsiteX4737" fmla="*/ 1371965 w 12192000"/>
            <a:gd name="connsiteY4737" fmla="*/ 1677978 h 6858000"/>
            <a:gd name="connsiteX4738" fmla="*/ 1398452 w 12192000"/>
            <a:gd name="connsiteY4738" fmla="*/ 1651495 h 6858000"/>
            <a:gd name="connsiteX4739" fmla="*/ 1371965 w 12192000"/>
            <a:gd name="connsiteY4739" fmla="*/ 1625013 h 6858000"/>
            <a:gd name="connsiteX4740" fmla="*/ 1447012 w 12192000"/>
            <a:gd name="connsiteY4740" fmla="*/ 1625013 h 6858000"/>
            <a:gd name="connsiteX4741" fmla="*/ 1422732 w 12192000"/>
            <a:gd name="connsiteY4741" fmla="*/ 1651495 h 6858000"/>
            <a:gd name="connsiteX4742" fmla="*/ 1447012 w 12192000"/>
            <a:gd name="connsiteY4742" fmla="*/ 1677978 h 6858000"/>
            <a:gd name="connsiteX4743" fmla="*/ 1473500 w 12192000"/>
            <a:gd name="connsiteY4743" fmla="*/ 1651495 h 6858000"/>
            <a:gd name="connsiteX4744" fmla="*/ 1447012 w 12192000"/>
            <a:gd name="connsiteY4744" fmla="*/ 1625013 h 6858000"/>
            <a:gd name="connsiteX4745" fmla="*/ 1522060 w 12192000"/>
            <a:gd name="connsiteY4745" fmla="*/ 1625013 h 6858000"/>
            <a:gd name="connsiteX4746" fmla="*/ 1495573 w 12192000"/>
            <a:gd name="connsiteY4746" fmla="*/ 1651495 h 6858000"/>
            <a:gd name="connsiteX4747" fmla="*/ 1522060 w 12192000"/>
            <a:gd name="connsiteY4747" fmla="*/ 1677978 h 6858000"/>
            <a:gd name="connsiteX4748" fmla="*/ 1548548 w 12192000"/>
            <a:gd name="connsiteY4748" fmla="*/ 1651495 h 6858000"/>
            <a:gd name="connsiteX4749" fmla="*/ 1522060 w 12192000"/>
            <a:gd name="connsiteY4749" fmla="*/ 1625013 h 6858000"/>
            <a:gd name="connsiteX4750" fmla="*/ 1597108 w 12192000"/>
            <a:gd name="connsiteY4750" fmla="*/ 1625013 h 6858000"/>
            <a:gd name="connsiteX4751" fmla="*/ 1570621 w 12192000"/>
            <a:gd name="connsiteY4751" fmla="*/ 1651495 h 6858000"/>
            <a:gd name="connsiteX4752" fmla="*/ 1597108 w 12192000"/>
            <a:gd name="connsiteY4752" fmla="*/ 1677978 h 6858000"/>
            <a:gd name="connsiteX4753" fmla="*/ 1623596 w 12192000"/>
            <a:gd name="connsiteY4753" fmla="*/ 1651495 h 6858000"/>
            <a:gd name="connsiteX4754" fmla="*/ 1597108 w 12192000"/>
            <a:gd name="connsiteY4754" fmla="*/ 1625013 h 6858000"/>
            <a:gd name="connsiteX4755" fmla="*/ 1674363 w 12192000"/>
            <a:gd name="connsiteY4755" fmla="*/ 1625013 h 6858000"/>
            <a:gd name="connsiteX4756" fmla="*/ 1647876 w 12192000"/>
            <a:gd name="connsiteY4756" fmla="*/ 1651495 h 6858000"/>
            <a:gd name="connsiteX4757" fmla="*/ 1674363 w 12192000"/>
            <a:gd name="connsiteY4757" fmla="*/ 1677978 h 6858000"/>
            <a:gd name="connsiteX4758" fmla="*/ 1700851 w 12192000"/>
            <a:gd name="connsiteY4758" fmla="*/ 1651495 h 6858000"/>
            <a:gd name="connsiteX4759" fmla="*/ 1674363 w 12192000"/>
            <a:gd name="connsiteY4759" fmla="*/ 1625013 h 6858000"/>
            <a:gd name="connsiteX4760" fmla="*/ 1749410 w 12192000"/>
            <a:gd name="connsiteY4760" fmla="*/ 1625013 h 6858000"/>
            <a:gd name="connsiteX4761" fmla="*/ 1722923 w 12192000"/>
            <a:gd name="connsiteY4761" fmla="*/ 1651495 h 6858000"/>
            <a:gd name="connsiteX4762" fmla="*/ 1749410 w 12192000"/>
            <a:gd name="connsiteY4762" fmla="*/ 1677978 h 6858000"/>
            <a:gd name="connsiteX4763" fmla="*/ 1775898 w 12192000"/>
            <a:gd name="connsiteY4763" fmla="*/ 1651495 h 6858000"/>
            <a:gd name="connsiteX4764" fmla="*/ 1749410 w 12192000"/>
            <a:gd name="connsiteY4764" fmla="*/ 1625013 h 6858000"/>
            <a:gd name="connsiteX4765" fmla="*/ 1824459 w 12192000"/>
            <a:gd name="connsiteY4765" fmla="*/ 1625013 h 6858000"/>
            <a:gd name="connsiteX4766" fmla="*/ 1797971 w 12192000"/>
            <a:gd name="connsiteY4766" fmla="*/ 1651495 h 6858000"/>
            <a:gd name="connsiteX4767" fmla="*/ 1824459 w 12192000"/>
            <a:gd name="connsiteY4767" fmla="*/ 1677978 h 6858000"/>
            <a:gd name="connsiteX4768" fmla="*/ 1850946 w 12192000"/>
            <a:gd name="connsiteY4768" fmla="*/ 1651495 h 6858000"/>
            <a:gd name="connsiteX4769" fmla="*/ 1824459 w 12192000"/>
            <a:gd name="connsiteY4769" fmla="*/ 1625013 h 6858000"/>
            <a:gd name="connsiteX4770" fmla="*/ 1899507 w 12192000"/>
            <a:gd name="connsiteY4770" fmla="*/ 1625013 h 6858000"/>
            <a:gd name="connsiteX4771" fmla="*/ 1873019 w 12192000"/>
            <a:gd name="connsiteY4771" fmla="*/ 1651495 h 6858000"/>
            <a:gd name="connsiteX4772" fmla="*/ 1899507 w 12192000"/>
            <a:gd name="connsiteY4772" fmla="*/ 1677978 h 6858000"/>
            <a:gd name="connsiteX4773" fmla="*/ 1925994 w 12192000"/>
            <a:gd name="connsiteY4773" fmla="*/ 1651495 h 6858000"/>
            <a:gd name="connsiteX4774" fmla="*/ 1899507 w 12192000"/>
            <a:gd name="connsiteY4774" fmla="*/ 1625013 h 6858000"/>
            <a:gd name="connsiteX4775" fmla="*/ 1974554 w 12192000"/>
            <a:gd name="connsiteY4775" fmla="*/ 1625013 h 6858000"/>
            <a:gd name="connsiteX4776" fmla="*/ 1950274 w 12192000"/>
            <a:gd name="connsiteY4776" fmla="*/ 1651495 h 6858000"/>
            <a:gd name="connsiteX4777" fmla="*/ 1974554 w 12192000"/>
            <a:gd name="connsiteY4777" fmla="*/ 1677978 h 6858000"/>
            <a:gd name="connsiteX4778" fmla="*/ 2001042 w 12192000"/>
            <a:gd name="connsiteY4778" fmla="*/ 1651495 h 6858000"/>
            <a:gd name="connsiteX4779" fmla="*/ 1974554 w 12192000"/>
            <a:gd name="connsiteY4779" fmla="*/ 1625013 h 6858000"/>
            <a:gd name="connsiteX4780" fmla="*/ 2049602 w 12192000"/>
            <a:gd name="connsiteY4780" fmla="*/ 1625013 h 6858000"/>
            <a:gd name="connsiteX4781" fmla="*/ 2025322 w 12192000"/>
            <a:gd name="connsiteY4781" fmla="*/ 1651495 h 6858000"/>
            <a:gd name="connsiteX4782" fmla="*/ 2049602 w 12192000"/>
            <a:gd name="connsiteY4782" fmla="*/ 1677978 h 6858000"/>
            <a:gd name="connsiteX4783" fmla="*/ 2076090 w 12192000"/>
            <a:gd name="connsiteY4783" fmla="*/ 1651495 h 6858000"/>
            <a:gd name="connsiteX4784" fmla="*/ 2049602 w 12192000"/>
            <a:gd name="connsiteY4784" fmla="*/ 1625013 h 6858000"/>
            <a:gd name="connsiteX4785" fmla="*/ 2126857 w 12192000"/>
            <a:gd name="connsiteY4785" fmla="*/ 1625013 h 6858000"/>
            <a:gd name="connsiteX4786" fmla="*/ 2102577 w 12192000"/>
            <a:gd name="connsiteY4786" fmla="*/ 1651495 h 6858000"/>
            <a:gd name="connsiteX4787" fmla="*/ 2126857 w 12192000"/>
            <a:gd name="connsiteY4787" fmla="*/ 1677978 h 6858000"/>
            <a:gd name="connsiteX4788" fmla="*/ 2153345 w 12192000"/>
            <a:gd name="connsiteY4788" fmla="*/ 1651495 h 6858000"/>
            <a:gd name="connsiteX4789" fmla="*/ 2126857 w 12192000"/>
            <a:gd name="connsiteY4789" fmla="*/ 1625013 h 6858000"/>
            <a:gd name="connsiteX4790" fmla="*/ 2201904 w 12192000"/>
            <a:gd name="connsiteY4790" fmla="*/ 1625013 h 6858000"/>
            <a:gd name="connsiteX4791" fmla="*/ 2175417 w 12192000"/>
            <a:gd name="connsiteY4791" fmla="*/ 1651495 h 6858000"/>
            <a:gd name="connsiteX4792" fmla="*/ 2201904 w 12192000"/>
            <a:gd name="connsiteY4792" fmla="*/ 1677978 h 6858000"/>
            <a:gd name="connsiteX4793" fmla="*/ 2228392 w 12192000"/>
            <a:gd name="connsiteY4793" fmla="*/ 1651495 h 6858000"/>
            <a:gd name="connsiteX4794" fmla="*/ 2201904 w 12192000"/>
            <a:gd name="connsiteY4794" fmla="*/ 1625013 h 6858000"/>
            <a:gd name="connsiteX4795" fmla="*/ 2276952 w 12192000"/>
            <a:gd name="connsiteY4795" fmla="*/ 1625013 h 6858000"/>
            <a:gd name="connsiteX4796" fmla="*/ 2250465 w 12192000"/>
            <a:gd name="connsiteY4796" fmla="*/ 1651495 h 6858000"/>
            <a:gd name="connsiteX4797" fmla="*/ 2276952 w 12192000"/>
            <a:gd name="connsiteY4797" fmla="*/ 1677978 h 6858000"/>
            <a:gd name="connsiteX4798" fmla="*/ 2303440 w 12192000"/>
            <a:gd name="connsiteY4798" fmla="*/ 1651495 h 6858000"/>
            <a:gd name="connsiteX4799" fmla="*/ 2276952 w 12192000"/>
            <a:gd name="connsiteY4799" fmla="*/ 1625013 h 6858000"/>
            <a:gd name="connsiteX4800" fmla="*/ 2354207 w 12192000"/>
            <a:gd name="connsiteY4800" fmla="*/ 1625013 h 6858000"/>
            <a:gd name="connsiteX4801" fmla="*/ 2327720 w 12192000"/>
            <a:gd name="connsiteY4801" fmla="*/ 1651495 h 6858000"/>
            <a:gd name="connsiteX4802" fmla="*/ 2354207 w 12192000"/>
            <a:gd name="connsiteY4802" fmla="*/ 1677978 h 6858000"/>
            <a:gd name="connsiteX4803" fmla="*/ 2378488 w 12192000"/>
            <a:gd name="connsiteY4803" fmla="*/ 1651495 h 6858000"/>
            <a:gd name="connsiteX4804" fmla="*/ 2354207 w 12192000"/>
            <a:gd name="connsiteY4804" fmla="*/ 1625013 h 6858000"/>
            <a:gd name="connsiteX4805" fmla="*/ 2427047 w 12192000"/>
            <a:gd name="connsiteY4805" fmla="*/ 1625013 h 6858000"/>
            <a:gd name="connsiteX4806" fmla="*/ 2400560 w 12192000"/>
            <a:gd name="connsiteY4806" fmla="*/ 1651495 h 6858000"/>
            <a:gd name="connsiteX4807" fmla="*/ 2427047 w 12192000"/>
            <a:gd name="connsiteY4807" fmla="*/ 1677978 h 6858000"/>
            <a:gd name="connsiteX4808" fmla="*/ 2453535 w 12192000"/>
            <a:gd name="connsiteY4808" fmla="*/ 1651495 h 6858000"/>
            <a:gd name="connsiteX4809" fmla="*/ 2427047 w 12192000"/>
            <a:gd name="connsiteY4809" fmla="*/ 1625013 h 6858000"/>
            <a:gd name="connsiteX4810" fmla="*/ 2502095 w 12192000"/>
            <a:gd name="connsiteY4810" fmla="*/ 1625013 h 6858000"/>
            <a:gd name="connsiteX4811" fmla="*/ 2477815 w 12192000"/>
            <a:gd name="connsiteY4811" fmla="*/ 1651495 h 6858000"/>
            <a:gd name="connsiteX4812" fmla="*/ 2502095 w 12192000"/>
            <a:gd name="connsiteY4812" fmla="*/ 1677978 h 6858000"/>
            <a:gd name="connsiteX4813" fmla="*/ 2528583 w 12192000"/>
            <a:gd name="connsiteY4813" fmla="*/ 1651495 h 6858000"/>
            <a:gd name="connsiteX4814" fmla="*/ 2502095 w 12192000"/>
            <a:gd name="connsiteY4814" fmla="*/ 1625013 h 6858000"/>
            <a:gd name="connsiteX4815" fmla="*/ 2579350 w 12192000"/>
            <a:gd name="connsiteY4815" fmla="*/ 1625013 h 6858000"/>
            <a:gd name="connsiteX4816" fmla="*/ 2555070 w 12192000"/>
            <a:gd name="connsiteY4816" fmla="*/ 1651495 h 6858000"/>
            <a:gd name="connsiteX4817" fmla="*/ 2579350 w 12192000"/>
            <a:gd name="connsiteY4817" fmla="*/ 1677978 h 6858000"/>
            <a:gd name="connsiteX4818" fmla="*/ 2605838 w 12192000"/>
            <a:gd name="connsiteY4818" fmla="*/ 1651495 h 6858000"/>
            <a:gd name="connsiteX4819" fmla="*/ 2579350 w 12192000"/>
            <a:gd name="connsiteY4819" fmla="*/ 1625013 h 6858000"/>
            <a:gd name="connsiteX4820" fmla="*/ 2654398 w 12192000"/>
            <a:gd name="connsiteY4820" fmla="*/ 1625013 h 6858000"/>
            <a:gd name="connsiteX4821" fmla="*/ 2627911 w 12192000"/>
            <a:gd name="connsiteY4821" fmla="*/ 1651495 h 6858000"/>
            <a:gd name="connsiteX4822" fmla="*/ 2654398 w 12192000"/>
            <a:gd name="connsiteY4822" fmla="*/ 1677978 h 6858000"/>
            <a:gd name="connsiteX4823" fmla="*/ 2680886 w 12192000"/>
            <a:gd name="connsiteY4823" fmla="*/ 1651495 h 6858000"/>
            <a:gd name="connsiteX4824" fmla="*/ 2654398 w 12192000"/>
            <a:gd name="connsiteY4824" fmla="*/ 1625013 h 6858000"/>
            <a:gd name="connsiteX4825" fmla="*/ 2729446 w 12192000"/>
            <a:gd name="connsiteY4825" fmla="*/ 1625013 h 6858000"/>
            <a:gd name="connsiteX4826" fmla="*/ 2705166 w 12192000"/>
            <a:gd name="connsiteY4826" fmla="*/ 1651495 h 6858000"/>
            <a:gd name="connsiteX4827" fmla="*/ 2729446 w 12192000"/>
            <a:gd name="connsiteY4827" fmla="*/ 1677978 h 6858000"/>
            <a:gd name="connsiteX4828" fmla="*/ 2755934 w 12192000"/>
            <a:gd name="connsiteY4828" fmla="*/ 1651495 h 6858000"/>
            <a:gd name="connsiteX4829" fmla="*/ 2729446 w 12192000"/>
            <a:gd name="connsiteY4829" fmla="*/ 1625013 h 6858000"/>
            <a:gd name="connsiteX4830" fmla="*/ 2804494 w 12192000"/>
            <a:gd name="connsiteY4830" fmla="*/ 1625013 h 6858000"/>
            <a:gd name="connsiteX4831" fmla="*/ 2780214 w 12192000"/>
            <a:gd name="connsiteY4831" fmla="*/ 1651495 h 6858000"/>
            <a:gd name="connsiteX4832" fmla="*/ 2804494 w 12192000"/>
            <a:gd name="connsiteY4832" fmla="*/ 1677978 h 6858000"/>
            <a:gd name="connsiteX4833" fmla="*/ 2830982 w 12192000"/>
            <a:gd name="connsiteY4833" fmla="*/ 1651495 h 6858000"/>
            <a:gd name="connsiteX4834" fmla="*/ 2804494 w 12192000"/>
            <a:gd name="connsiteY4834" fmla="*/ 1625013 h 6858000"/>
            <a:gd name="connsiteX4835" fmla="*/ 2879541 w 12192000"/>
            <a:gd name="connsiteY4835" fmla="*/ 1625013 h 6858000"/>
            <a:gd name="connsiteX4836" fmla="*/ 2855261 w 12192000"/>
            <a:gd name="connsiteY4836" fmla="*/ 1651495 h 6858000"/>
            <a:gd name="connsiteX4837" fmla="*/ 2879541 w 12192000"/>
            <a:gd name="connsiteY4837" fmla="*/ 1677978 h 6858000"/>
            <a:gd name="connsiteX4838" fmla="*/ 2906028 w 12192000"/>
            <a:gd name="connsiteY4838" fmla="*/ 1651495 h 6858000"/>
            <a:gd name="connsiteX4839" fmla="*/ 2879541 w 12192000"/>
            <a:gd name="connsiteY4839" fmla="*/ 1625013 h 6858000"/>
            <a:gd name="connsiteX4840" fmla="*/ 3031845 w 12192000"/>
            <a:gd name="connsiteY4840" fmla="*/ 1625013 h 6858000"/>
            <a:gd name="connsiteX4841" fmla="*/ 3005357 w 12192000"/>
            <a:gd name="connsiteY4841" fmla="*/ 1651495 h 6858000"/>
            <a:gd name="connsiteX4842" fmla="*/ 3031845 w 12192000"/>
            <a:gd name="connsiteY4842" fmla="*/ 1677978 h 6858000"/>
            <a:gd name="connsiteX4843" fmla="*/ 3058332 w 12192000"/>
            <a:gd name="connsiteY4843" fmla="*/ 1651495 h 6858000"/>
            <a:gd name="connsiteX4844" fmla="*/ 3031845 w 12192000"/>
            <a:gd name="connsiteY4844" fmla="*/ 1625013 h 6858000"/>
            <a:gd name="connsiteX4845" fmla="*/ 3106892 w 12192000"/>
            <a:gd name="connsiteY4845" fmla="*/ 1625013 h 6858000"/>
            <a:gd name="connsiteX4846" fmla="*/ 3082612 w 12192000"/>
            <a:gd name="connsiteY4846" fmla="*/ 1651495 h 6858000"/>
            <a:gd name="connsiteX4847" fmla="*/ 3106892 w 12192000"/>
            <a:gd name="connsiteY4847" fmla="*/ 1677978 h 6858000"/>
            <a:gd name="connsiteX4848" fmla="*/ 3133380 w 12192000"/>
            <a:gd name="connsiteY4848" fmla="*/ 1651495 h 6858000"/>
            <a:gd name="connsiteX4849" fmla="*/ 3106892 w 12192000"/>
            <a:gd name="connsiteY4849" fmla="*/ 1625013 h 6858000"/>
            <a:gd name="connsiteX4850" fmla="*/ 3181939 w 12192000"/>
            <a:gd name="connsiteY4850" fmla="*/ 1625013 h 6858000"/>
            <a:gd name="connsiteX4851" fmla="*/ 3155452 w 12192000"/>
            <a:gd name="connsiteY4851" fmla="*/ 1651495 h 6858000"/>
            <a:gd name="connsiteX4852" fmla="*/ 3181939 w 12192000"/>
            <a:gd name="connsiteY4852" fmla="*/ 1677978 h 6858000"/>
            <a:gd name="connsiteX4853" fmla="*/ 3208427 w 12192000"/>
            <a:gd name="connsiteY4853" fmla="*/ 1651495 h 6858000"/>
            <a:gd name="connsiteX4854" fmla="*/ 3181939 w 12192000"/>
            <a:gd name="connsiteY4854" fmla="*/ 1625013 h 6858000"/>
            <a:gd name="connsiteX4855" fmla="*/ 3256987 w 12192000"/>
            <a:gd name="connsiteY4855" fmla="*/ 1625013 h 6858000"/>
            <a:gd name="connsiteX4856" fmla="*/ 3230500 w 12192000"/>
            <a:gd name="connsiteY4856" fmla="*/ 1651495 h 6858000"/>
            <a:gd name="connsiteX4857" fmla="*/ 3256987 w 12192000"/>
            <a:gd name="connsiteY4857" fmla="*/ 1677978 h 6858000"/>
            <a:gd name="connsiteX4858" fmla="*/ 3283475 w 12192000"/>
            <a:gd name="connsiteY4858" fmla="*/ 1651495 h 6858000"/>
            <a:gd name="connsiteX4859" fmla="*/ 3256987 w 12192000"/>
            <a:gd name="connsiteY4859" fmla="*/ 1625013 h 6858000"/>
            <a:gd name="connsiteX4860" fmla="*/ 3332035 w 12192000"/>
            <a:gd name="connsiteY4860" fmla="*/ 1625013 h 6858000"/>
            <a:gd name="connsiteX4861" fmla="*/ 3307755 w 12192000"/>
            <a:gd name="connsiteY4861" fmla="*/ 1651495 h 6858000"/>
            <a:gd name="connsiteX4862" fmla="*/ 3332035 w 12192000"/>
            <a:gd name="connsiteY4862" fmla="*/ 1677978 h 6858000"/>
            <a:gd name="connsiteX4863" fmla="*/ 3358522 w 12192000"/>
            <a:gd name="connsiteY4863" fmla="*/ 1651495 h 6858000"/>
            <a:gd name="connsiteX4864" fmla="*/ 3332035 w 12192000"/>
            <a:gd name="connsiteY4864" fmla="*/ 1625013 h 6858000"/>
            <a:gd name="connsiteX4865" fmla="*/ 3409290 w 12192000"/>
            <a:gd name="connsiteY4865" fmla="*/ 1625013 h 6858000"/>
            <a:gd name="connsiteX4866" fmla="*/ 3382803 w 12192000"/>
            <a:gd name="connsiteY4866" fmla="*/ 1651495 h 6858000"/>
            <a:gd name="connsiteX4867" fmla="*/ 3409290 w 12192000"/>
            <a:gd name="connsiteY4867" fmla="*/ 1677978 h 6858000"/>
            <a:gd name="connsiteX4868" fmla="*/ 3435778 w 12192000"/>
            <a:gd name="connsiteY4868" fmla="*/ 1651495 h 6858000"/>
            <a:gd name="connsiteX4869" fmla="*/ 3409290 w 12192000"/>
            <a:gd name="connsiteY4869" fmla="*/ 1625013 h 6858000"/>
            <a:gd name="connsiteX4870" fmla="*/ 3484338 w 12192000"/>
            <a:gd name="connsiteY4870" fmla="*/ 1625013 h 6858000"/>
            <a:gd name="connsiteX4871" fmla="*/ 3460058 w 12192000"/>
            <a:gd name="connsiteY4871" fmla="*/ 1651495 h 6858000"/>
            <a:gd name="connsiteX4872" fmla="*/ 3484338 w 12192000"/>
            <a:gd name="connsiteY4872" fmla="*/ 1677978 h 6858000"/>
            <a:gd name="connsiteX4873" fmla="*/ 3510826 w 12192000"/>
            <a:gd name="connsiteY4873" fmla="*/ 1651495 h 6858000"/>
            <a:gd name="connsiteX4874" fmla="*/ 3484338 w 12192000"/>
            <a:gd name="connsiteY4874" fmla="*/ 1625013 h 6858000"/>
            <a:gd name="connsiteX4875" fmla="*/ 3559385 w 12192000"/>
            <a:gd name="connsiteY4875" fmla="*/ 1625013 h 6858000"/>
            <a:gd name="connsiteX4876" fmla="*/ 3532898 w 12192000"/>
            <a:gd name="connsiteY4876" fmla="*/ 1651495 h 6858000"/>
            <a:gd name="connsiteX4877" fmla="*/ 3559385 w 12192000"/>
            <a:gd name="connsiteY4877" fmla="*/ 1677978 h 6858000"/>
            <a:gd name="connsiteX4878" fmla="*/ 3585873 w 12192000"/>
            <a:gd name="connsiteY4878" fmla="*/ 1651495 h 6858000"/>
            <a:gd name="connsiteX4879" fmla="*/ 3559385 w 12192000"/>
            <a:gd name="connsiteY4879" fmla="*/ 1625013 h 6858000"/>
            <a:gd name="connsiteX4880" fmla="*/ 3636640 w 12192000"/>
            <a:gd name="connsiteY4880" fmla="*/ 1625013 h 6858000"/>
            <a:gd name="connsiteX4881" fmla="*/ 3610153 w 12192000"/>
            <a:gd name="connsiteY4881" fmla="*/ 1651495 h 6858000"/>
            <a:gd name="connsiteX4882" fmla="*/ 3636640 w 12192000"/>
            <a:gd name="connsiteY4882" fmla="*/ 1677978 h 6858000"/>
            <a:gd name="connsiteX4883" fmla="*/ 3660921 w 12192000"/>
            <a:gd name="connsiteY4883" fmla="*/ 1651495 h 6858000"/>
            <a:gd name="connsiteX4884" fmla="*/ 3636640 w 12192000"/>
            <a:gd name="connsiteY4884" fmla="*/ 1625013 h 6858000"/>
            <a:gd name="connsiteX4885" fmla="*/ 5144217 w 12192000"/>
            <a:gd name="connsiteY4885" fmla="*/ 1625013 h 6858000"/>
            <a:gd name="connsiteX4886" fmla="*/ 5117730 w 12192000"/>
            <a:gd name="connsiteY4886" fmla="*/ 1651495 h 6858000"/>
            <a:gd name="connsiteX4887" fmla="*/ 5144217 w 12192000"/>
            <a:gd name="connsiteY4887" fmla="*/ 1677978 h 6858000"/>
            <a:gd name="connsiteX4888" fmla="*/ 5168497 w 12192000"/>
            <a:gd name="connsiteY4888" fmla="*/ 1651495 h 6858000"/>
            <a:gd name="connsiteX4889" fmla="*/ 5144217 w 12192000"/>
            <a:gd name="connsiteY4889" fmla="*/ 1625013 h 6858000"/>
            <a:gd name="connsiteX4890" fmla="*/ 5219265 w 12192000"/>
            <a:gd name="connsiteY4890" fmla="*/ 1625013 h 6858000"/>
            <a:gd name="connsiteX4891" fmla="*/ 5194985 w 12192000"/>
            <a:gd name="connsiteY4891" fmla="*/ 1651495 h 6858000"/>
            <a:gd name="connsiteX4892" fmla="*/ 5219265 w 12192000"/>
            <a:gd name="connsiteY4892" fmla="*/ 1677978 h 6858000"/>
            <a:gd name="connsiteX4893" fmla="*/ 5245752 w 12192000"/>
            <a:gd name="connsiteY4893" fmla="*/ 1651495 h 6858000"/>
            <a:gd name="connsiteX4894" fmla="*/ 5219265 w 12192000"/>
            <a:gd name="connsiteY4894" fmla="*/ 1625013 h 6858000"/>
            <a:gd name="connsiteX4895" fmla="*/ 5294313 w 12192000"/>
            <a:gd name="connsiteY4895" fmla="*/ 1625013 h 6858000"/>
            <a:gd name="connsiteX4896" fmla="*/ 5267825 w 12192000"/>
            <a:gd name="connsiteY4896" fmla="*/ 1651495 h 6858000"/>
            <a:gd name="connsiteX4897" fmla="*/ 5294313 w 12192000"/>
            <a:gd name="connsiteY4897" fmla="*/ 1677978 h 6858000"/>
            <a:gd name="connsiteX4898" fmla="*/ 5320800 w 12192000"/>
            <a:gd name="connsiteY4898" fmla="*/ 1651495 h 6858000"/>
            <a:gd name="connsiteX4899" fmla="*/ 5294313 w 12192000"/>
            <a:gd name="connsiteY4899" fmla="*/ 1625013 h 6858000"/>
            <a:gd name="connsiteX4900" fmla="*/ 5369360 w 12192000"/>
            <a:gd name="connsiteY4900" fmla="*/ 1625013 h 6858000"/>
            <a:gd name="connsiteX4901" fmla="*/ 5345080 w 12192000"/>
            <a:gd name="connsiteY4901" fmla="*/ 1651495 h 6858000"/>
            <a:gd name="connsiteX4902" fmla="*/ 5369360 w 12192000"/>
            <a:gd name="connsiteY4902" fmla="*/ 1677978 h 6858000"/>
            <a:gd name="connsiteX4903" fmla="*/ 5395848 w 12192000"/>
            <a:gd name="connsiteY4903" fmla="*/ 1651495 h 6858000"/>
            <a:gd name="connsiteX4904" fmla="*/ 5369360 w 12192000"/>
            <a:gd name="connsiteY4904" fmla="*/ 1625013 h 6858000"/>
            <a:gd name="connsiteX4905" fmla="*/ 5673966 w 12192000"/>
            <a:gd name="connsiteY4905" fmla="*/ 1625013 h 6858000"/>
            <a:gd name="connsiteX4906" fmla="*/ 5647479 w 12192000"/>
            <a:gd name="connsiteY4906" fmla="*/ 1651495 h 6858000"/>
            <a:gd name="connsiteX4907" fmla="*/ 5673966 w 12192000"/>
            <a:gd name="connsiteY4907" fmla="*/ 1677978 h 6858000"/>
            <a:gd name="connsiteX4908" fmla="*/ 5698246 w 12192000"/>
            <a:gd name="connsiteY4908" fmla="*/ 1651495 h 6858000"/>
            <a:gd name="connsiteX4909" fmla="*/ 5673966 w 12192000"/>
            <a:gd name="connsiteY4909" fmla="*/ 1625013 h 6858000"/>
            <a:gd name="connsiteX4910" fmla="*/ 5746807 w 12192000"/>
            <a:gd name="connsiteY4910" fmla="*/ 1625013 h 6858000"/>
            <a:gd name="connsiteX4911" fmla="*/ 5720319 w 12192000"/>
            <a:gd name="connsiteY4911" fmla="*/ 1651495 h 6858000"/>
            <a:gd name="connsiteX4912" fmla="*/ 5746807 w 12192000"/>
            <a:gd name="connsiteY4912" fmla="*/ 1677978 h 6858000"/>
            <a:gd name="connsiteX4913" fmla="*/ 5773294 w 12192000"/>
            <a:gd name="connsiteY4913" fmla="*/ 1651495 h 6858000"/>
            <a:gd name="connsiteX4914" fmla="*/ 5746807 w 12192000"/>
            <a:gd name="connsiteY4914" fmla="*/ 1625013 h 6858000"/>
            <a:gd name="connsiteX4915" fmla="*/ 5824062 w 12192000"/>
            <a:gd name="connsiteY4915" fmla="*/ 1625013 h 6858000"/>
            <a:gd name="connsiteX4916" fmla="*/ 5797574 w 12192000"/>
            <a:gd name="connsiteY4916" fmla="*/ 1651495 h 6858000"/>
            <a:gd name="connsiteX4917" fmla="*/ 5824062 w 12192000"/>
            <a:gd name="connsiteY4917" fmla="*/ 1677978 h 6858000"/>
            <a:gd name="connsiteX4918" fmla="*/ 5848342 w 12192000"/>
            <a:gd name="connsiteY4918" fmla="*/ 1651495 h 6858000"/>
            <a:gd name="connsiteX4919" fmla="*/ 5824062 w 12192000"/>
            <a:gd name="connsiteY4919" fmla="*/ 1625013 h 6858000"/>
            <a:gd name="connsiteX4920" fmla="*/ 5971950 w 12192000"/>
            <a:gd name="connsiteY4920" fmla="*/ 1625013 h 6858000"/>
            <a:gd name="connsiteX4921" fmla="*/ 5945463 w 12192000"/>
            <a:gd name="connsiteY4921" fmla="*/ 1651495 h 6858000"/>
            <a:gd name="connsiteX4922" fmla="*/ 5971950 w 12192000"/>
            <a:gd name="connsiteY4922" fmla="*/ 1677978 h 6858000"/>
            <a:gd name="connsiteX4923" fmla="*/ 5998438 w 12192000"/>
            <a:gd name="connsiteY4923" fmla="*/ 1651495 h 6858000"/>
            <a:gd name="connsiteX4924" fmla="*/ 5971950 w 12192000"/>
            <a:gd name="connsiteY4924" fmla="*/ 1625013 h 6858000"/>
            <a:gd name="connsiteX4925" fmla="*/ 6049205 w 12192000"/>
            <a:gd name="connsiteY4925" fmla="*/ 1625013 h 6858000"/>
            <a:gd name="connsiteX4926" fmla="*/ 6024925 w 12192000"/>
            <a:gd name="connsiteY4926" fmla="*/ 1651495 h 6858000"/>
            <a:gd name="connsiteX4927" fmla="*/ 6049205 w 12192000"/>
            <a:gd name="connsiteY4927" fmla="*/ 1677978 h 6858000"/>
            <a:gd name="connsiteX4928" fmla="*/ 6075692 w 12192000"/>
            <a:gd name="connsiteY4928" fmla="*/ 1651495 h 6858000"/>
            <a:gd name="connsiteX4929" fmla="*/ 6049205 w 12192000"/>
            <a:gd name="connsiteY4929" fmla="*/ 1625013 h 6858000"/>
            <a:gd name="connsiteX4930" fmla="*/ 6124253 w 12192000"/>
            <a:gd name="connsiteY4930" fmla="*/ 1625013 h 6858000"/>
            <a:gd name="connsiteX4931" fmla="*/ 6099973 w 12192000"/>
            <a:gd name="connsiteY4931" fmla="*/ 1651495 h 6858000"/>
            <a:gd name="connsiteX4932" fmla="*/ 6124253 w 12192000"/>
            <a:gd name="connsiteY4932" fmla="*/ 1677978 h 6858000"/>
            <a:gd name="connsiteX4933" fmla="*/ 6150740 w 12192000"/>
            <a:gd name="connsiteY4933" fmla="*/ 1651495 h 6858000"/>
            <a:gd name="connsiteX4934" fmla="*/ 6124253 w 12192000"/>
            <a:gd name="connsiteY4934" fmla="*/ 1625013 h 6858000"/>
            <a:gd name="connsiteX4935" fmla="*/ 6199300 w 12192000"/>
            <a:gd name="connsiteY4935" fmla="*/ 1625013 h 6858000"/>
            <a:gd name="connsiteX4936" fmla="*/ 6175020 w 12192000"/>
            <a:gd name="connsiteY4936" fmla="*/ 1651495 h 6858000"/>
            <a:gd name="connsiteX4937" fmla="*/ 6199300 w 12192000"/>
            <a:gd name="connsiteY4937" fmla="*/ 1677978 h 6858000"/>
            <a:gd name="connsiteX4938" fmla="*/ 6225787 w 12192000"/>
            <a:gd name="connsiteY4938" fmla="*/ 1651495 h 6858000"/>
            <a:gd name="connsiteX4939" fmla="*/ 6199300 w 12192000"/>
            <a:gd name="connsiteY4939" fmla="*/ 1625013 h 6858000"/>
            <a:gd name="connsiteX4940" fmla="*/ 6274348 w 12192000"/>
            <a:gd name="connsiteY4940" fmla="*/ 1625013 h 6858000"/>
            <a:gd name="connsiteX4941" fmla="*/ 6247860 w 12192000"/>
            <a:gd name="connsiteY4941" fmla="*/ 1651495 h 6858000"/>
            <a:gd name="connsiteX4942" fmla="*/ 6274348 w 12192000"/>
            <a:gd name="connsiteY4942" fmla="*/ 1677978 h 6858000"/>
            <a:gd name="connsiteX4943" fmla="*/ 6300835 w 12192000"/>
            <a:gd name="connsiteY4943" fmla="*/ 1651495 h 6858000"/>
            <a:gd name="connsiteX4944" fmla="*/ 6274348 w 12192000"/>
            <a:gd name="connsiteY4944" fmla="*/ 1625013 h 6858000"/>
            <a:gd name="connsiteX4945" fmla="*/ 6349396 w 12192000"/>
            <a:gd name="connsiteY4945" fmla="*/ 1625013 h 6858000"/>
            <a:gd name="connsiteX4946" fmla="*/ 6322909 w 12192000"/>
            <a:gd name="connsiteY4946" fmla="*/ 1651495 h 6858000"/>
            <a:gd name="connsiteX4947" fmla="*/ 6349396 w 12192000"/>
            <a:gd name="connsiteY4947" fmla="*/ 1677978 h 6858000"/>
            <a:gd name="connsiteX4948" fmla="*/ 6375884 w 12192000"/>
            <a:gd name="connsiteY4948" fmla="*/ 1651495 h 6858000"/>
            <a:gd name="connsiteX4949" fmla="*/ 6349396 w 12192000"/>
            <a:gd name="connsiteY4949" fmla="*/ 1625013 h 6858000"/>
            <a:gd name="connsiteX4950" fmla="*/ 6424443 w 12192000"/>
            <a:gd name="connsiteY4950" fmla="*/ 1625013 h 6858000"/>
            <a:gd name="connsiteX4951" fmla="*/ 6397956 w 12192000"/>
            <a:gd name="connsiteY4951" fmla="*/ 1651495 h 6858000"/>
            <a:gd name="connsiteX4952" fmla="*/ 6424443 w 12192000"/>
            <a:gd name="connsiteY4952" fmla="*/ 1677978 h 6858000"/>
            <a:gd name="connsiteX4953" fmla="*/ 6450931 w 12192000"/>
            <a:gd name="connsiteY4953" fmla="*/ 1651495 h 6858000"/>
            <a:gd name="connsiteX4954" fmla="*/ 6424443 w 12192000"/>
            <a:gd name="connsiteY4954" fmla="*/ 1625013 h 6858000"/>
            <a:gd name="connsiteX4955" fmla="*/ 6501698 w 12192000"/>
            <a:gd name="connsiteY4955" fmla="*/ 1625013 h 6858000"/>
            <a:gd name="connsiteX4956" fmla="*/ 6475211 w 12192000"/>
            <a:gd name="connsiteY4956" fmla="*/ 1651495 h 6858000"/>
            <a:gd name="connsiteX4957" fmla="*/ 6501698 w 12192000"/>
            <a:gd name="connsiteY4957" fmla="*/ 1677978 h 6858000"/>
            <a:gd name="connsiteX4958" fmla="*/ 6528186 w 12192000"/>
            <a:gd name="connsiteY4958" fmla="*/ 1651495 h 6858000"/>
            <a:gd name="connsiteX4959" fmla="*/ 6501698 w 12192000"/>
            <a:gd name="connsiteY4959" fmla="*/ 1625013 h 6858000"/>
            <a:gd name="connsiteX4960" fmla="*/ 6576747 w 12192000"/>
            <a:gd name="connsiteY4960" fmla="*/ 1625013 h 6858000"/>
            <a:gd name="connsiteX4961" fmla="*/ 6550259 w 12192000"/>
            <a:gd name="connsiteY4961" fmla="*/ 1651495 h 6858000"/>
            <a:gd name="connsiteX4962" fmla="*/ 6576747 w 12192000"/>
            <a:gd name="connsiteY4962" fmla="*/ 1677978 h 6858000"/>
            <a:gd name="connsiteX4963" fmla="*/ 6603234 w 12192000"/>
            <a:gd name="connsiteY4963" fmla="*/ 1651495 h 6858000"/>
            <a:gd name="connsiteX4964" fmla="*/ 6576747 w 12192000"/>
            <a:gd name="connsiteY4964" fmla="*/ 1625013 h 6858000"/>
            <a:gd name="connsiteX4965" fmla="*/ 6651795 w 12192000"/>
            <a:gd name="connsiteY4965" fmla="*/ 1625013 h 6858000"/>
            <a:gd name="connsiteX4966" fmla="*/ 6625307 w 12192000"/>
            <a:gd name="connsiteY4966" fmla="*/ 1651495 h 6858000"/>
            <a:gd name="connsiteX4967" fmla="*/ 6651795 w 12192000"/>
            <a:gd name="connsiteY4967" fmla="*/ 1677978 h 6858000"/>
            <a:gd name="connsiteX4968" fmla="*/ 6678282 w 12192000"/>
            <a:gd name="connsiteY4968" fmla="*/ 1651495 h 6858000"/>
            <a:gd name="connsiteX4969" fmla="*/ 6651795 w 12192000"/>
            <a:gd name="connsiteY4969" fmla="*/ 1625013 h 6858000"/>
            <a:gd name="connsiteX4970" fmla="*/ 6726842 w 12192000"/>
            <a:gd name="connsiteY4970" fmla="*/ 1625013 h 6858000"/>
            <a:gd name="connsiteX4971" fmla="*/ 6700354 w 12192000"/>
            <a:gd name="connsiteY4971" fmla="*/ 1651495 h 6858000"/>
            <a:gd name="connsiteX4972" fmla="*/ 6726842 w 12192000"/>
            <a:gd name="connsiteY4972" fmla="*/ 1677978 h 6858000"/>
            <a:gd name="connsiteX4973" fmla="*/ 6753329 w 12192000"/>
            <a:gd name="connsiteY4973" fmla="*/ 1651495 h 6858000"/>
            <a:gd name="connsiteX4974" fmla="*/ 6726842 w 12192000"/>
            <a:gd name="connsiteY4974" fmla="*/ 1625013 h 6858000"/>
            <a:gd name="connsiteX4975" fmla="*/ 6801889 w 12192000"/>
            <a:gd name="connsiteY4975" fmla="*/ 1625013 h 6858000"/>
            <a:gd name="connsiteX4976" fmla="*/ 6777609 w 12192000"/>
            <a:gd name="connsiteY4976" fmla="*/ 1651495 h 6858000"/>
            <a:gd name="connsiteX4977" fmla="*/ 6801889 w 12192000"/>
            <a:gd name="connsiteY4977" fmla="*/ 1677978 h 6858000"/>
            <a:gd name="connsiteX4978" fmla="*/ 6828377 w 12192000"/>
            <a:gd name="connsiteY4978" fmla="*/ 1651495 h 6858000"/>
            <a:gd name="connsiteX4979" fmla="*/ 6801889 w 12192000"/>
            <a:gd name="connsiteY4979" fmla="*/ 1625013 h 6858000"/>
            <a:gd name="connsiteX4980" fmla="*/ 6876937 w 12192000"/>
            <a:gd name="connsiteY4980" fmla="*/ 1625013 h 6858000"/>
            <a:gd name="connsiteX4981" fmla="*/ 6852657 w 12192000"/>
            <a:gd name="connsiteY4981" fmla="*/ 1651495 h 6858000"/>
            <a:gd name="connsiteX4982" fmla="*/ 6876937 w 12192000"/>
            <a:gd name="connsiteY4982" fmla="*/ 1677978 h 6858000"/>
            <a:gd name="connsiteX4983" fmla="*/ 6903424 w 12192000"/>
            <a:gd name="connsiteY4983" fmla="*/ 1651495 h 6858000"/>
            <a:gd name="connsiteX4984" fmla="*/ 6876937 w 12192000"/>
            <a:gd name="connsiteY4984" fmla="*/ 1625013 h 6858000"/>
            <a:gd name="connsiteX4985" fmla="*/ 6954192 w 12192000"/>
            <a:gd name="connsiteY4985" fmla="*/ 1625013 h 6858000"/>
            <a:gd name="connsiteX4986" fmla="*/ 6927705 w 12192000"/>
            <a:gd name="connsiteY4986" fmla="*/ 1651495 h 6858000"/>
            <a:gd name="connsiteX4987" fmla="*/ 6954192 w 12192000"/>
            <a:gd name="connsiteY4987" fmla="*/ 1677978 h 6858000"/>
            <a:gd name="connsiteX4988" fmla="*/ 6980680 w 12192000"/>
            <a:gd name="connsiteY4988" fmla="*/ 1651495 h 6858000"/>
            <a:gd name="connsiteX4989" fmla="*/ 6954192 w 12192000"/>
            <a:gd name="connsiteY4989" fmla="*/ 1625013 h 6858000"/>
            <a:gd name="connsiteX4990" fmla="*/ 7029241 w 12192000"/>
            <a:gd name="connsiteY4990" fmla="*/ 1625013 h 6858000"/>
            <a:gd name="connsiteX4991" fmla="*/ 7002753 w 12192000"/>
            <a:gd name="connsiteY4991" fmla="*/ 1651495 h 6858000"/>
            <a:gd name="connsiteX4992" fmla="*/ 7029241 w 12192000"/>
            <a:gd name="connsiteY4992" fmla="*/ 1677978 h 6858000"/>
            <a:gd name="connsiteX4993" fmla="*/ 7055728 w 12192000"/>
            <a:gd name="connsiteY4993" fmla="*/ 1651495 h 6858000"/>
            <a:gd name="connsiteX4994" fmla="*/ 7029241 w 12192000"/>
            <a:gd name="connsiteY4994" fmla="*/ 1625013 h 6858000"/>
            <a:gd name="connsiteX4995" fmla="*/ 7104288 w 12192000"/>
            <a:gd name="connsiteY4995" fmla="*/ 1625013 h 6858000"/>
            <a:gd name="connsiteX4996" fmla="*/ 7077800 w 12192000"/>
            <a:gd name="connsiteY4996" fmla="*/ 1651495 h 6858000"/>
            <a:gd name="connsiteX4997" fmla="*/ 7104288 w 12192000"/>
            <a:gd name="connsiteY4997" fmla="*/ 1677978 h 6858000"/>
            <a:gd name="connsiteX4998" fmla="*/ 7130775 w 12192000"/>
            <a:gd name="connsiteY4998" fmla="*/ 1651495 h 6858000"/>
            <a:gd name="connsiteX4999" fmla="*/ 7104288 w 12192000"/>
            <a:gd name="connsiteY4999" fmla="*/ 1625013 h 6858000"/>
            <a:gd name="connsiteX5000" fmla="*/ 7181543 w 12192000"/>
            <a:gd name="connsiteY5000" fmla="*/ 1625013 h 6858000"/>
            <a:gd name="connsiteX5001" fmla="*/ 7155055 w 12192000"/>
            <a:gd name="connsiteY5001" fmla="*/ 1651495 h 6858000"/>
            <a:gd name="connsiteX5002" fmla="*/ 7181543 w 12192000"/>
            <a:gd name="connsiteY5002" fmla="*/ 1677978 h 6858000"/>
            <a:gd name="connsiteX5003" fmla="*/ 7205823 w 12192000"/>
            <a:gd name="connsiteY5003" fmla="*/ 1651495 h 6858000"/>
            <a:gd name="connsiteX5004" fmla="*/ 7181543 w 12192000"/>
            <a:gd name="connsiteY5004" fmla="*/ 1625013 h 6858000"/>
            <a:gd name="connsiteX5005" fmla="*/ 7254383 w 12192000"/>
            <a:gd name="connsiteY5005" fmla="*/ 1625013 h 6858000"/>
            <a:gd name="connsiteX5006" fmla="*/ 7227896 w 12192000"/>
            <a:gd name="connsiteY5006" fmla="*/ 1651495 h 6858000"/>
            <a:gd name="connsiteX5007" fmla="*/ 7254383 w 12192000"/>
            <a:gd name="connsiteY5007" fmla="*/ 1677978 h 6858000"/>
            <a:gd name="connsiteX5008" fmla="*/ 7280871 w 12192000"/>
            <a:gd name="connsiteY5008" fmla="*/ 1651495 h 6858000"/>
            <a:gd name="connsiteX5009" fmla="*/ 7254383 w 12192000"/>
            <a:gd name="connsiteY5009" fmla="*/ 1625013 h 6858000"/>
            <a:gd name="connsiteX5010" fmla="*/ 7329431 w 12192000"/>
            <a:gd name="connsiteY5010" fmla="*/ 1625013 h 6858000"/>
            <a:gd name="connsiteX5011" fmla="*/ 7302944 w 12192000"/>
            <a:gd name="connsiteY5011" fmla="*/ 1651495 h 6858000"/>
            <a:gd name="connsiteX5012" fmla="*/ 7329431 w 12192000"/>
            <a:gd name="connsiteY5012" fmla="*/ 1677978 h 6858000"/>
            <a:gd name="connsiteX5013" fmla="*/ 7355919 w 12192000"/>
            <a:gd name="connsiteY5013" fmla="*/ 1651495 h 6858000"/>
            <a:gd name="connsiteX5014" fmla="*/ 7329431 w 12192000"/>
            <a:gd name="connsiteY5014" fmla="*/ 1625013 h 6858000"/>
            <a:gd name="connsiteX5015" fmla="*/ 7406686 w 12192000"/>
            <a:gd name="connsiteY5015" fmla="*/ 1625013 h 6858000"/>
            <a:gd name="connsiteX5016" fmla="*/ 7382406 w 12192000"/>
            <a:gd name="connsiteY5016" fmla="*/ 1651495 h 6858000"/>
            <a:gd name="connsiteX5017" fmla="*/ 7406686 w 12192000"/>
            <a:gd name="connsiteY5017" fmla="*/ 1677978 h 6858000"/>
            <a:gd name="connsiteX5018" fmla="*/ 7433173 w 12192000"/>
            <a:gd name="connsiteY5018" fmla="*/ 1651495 h 6858000"/>
            <a:gd name="connsiteX5019" fmla="*/ 7406686 w 12192000"/>
            <a:gd name="connsiteY5019" fmla="*/ 1625013 h 6858000"/>
            <a:gd name="connsiteX5020" fmla="*/ 7481734 w 12192000"/>
            <a:gd name="connsiteY5020" fmla="*/ 1625013 h 6858000"/>
            <a:gd name="connsiteX5021" fmla="*/ 7455246 w 12192000"/>
            <a:gd name="connsiteY5021" fmla="*/ 1651495 h 6858000"/>
            <a:gd name="connsiteX5022" fmla="*/ 7481734 w 12192000"/>
            <a:gd name="connsiteY5022" fmla="*/ 1677978 h 6858000"/>
            <a:gd name="connsiteX5023" fmla="*/ 7508221 w 12192000"/>
            <a:gd name="connsiteY5023" fmla="*/ 1651495 h 6858000"/>
            <a:gd name="connsiteX5024" fmla="*/ 7481734 w 12192000"/>
            <a:gd name="connsiteY5024" fmla="*/ 1625013 h 6858000"/>
            <a:gd name="connsiteX5025" fmla="*/ 7556782 w 12192000"/>
            <a:gd name="connsiteY5025" fmla="*/ 1625013 h 6858000"/>
            <a:gd name="connsiteX5026" fmla="*/ 7530294 w 12192000"/>
            <a:gd name="connsiteY5026" fmla="*/ 1651495 h 6858000"/>
            <a:gd name="connsiteX5027" fmla="*/ 7556782 w 12192000"/>
            <a:gd name="connsiteY5027" fmla="*/ 1677978 h 6858000"/>
            <a:gd name="connsiteX5028" fmla="*/ 7583269 w 12192000"/>
            <a:gd name="connsiteY5028" fmla="*/ 1651495 h 6858000"/>
            <a:gd name="connsiteX5029" fmla="*/ 7556782 w 12192000"/>
            <a:gd name="connsiteY5029" fmla="*/ 1625013 h 6858000"/>
            <a:gd name="connsiteX5030" fmla="*/ 7631830 w 12192000"/>
            <a:gd name="connsiteY5030" fmla="*/ 1625013 h 6858000"/>
            <a:gd name="connsiteX5031" fmla="*/ 7605342 w 12192000"/>
            <a:gd name="connsiteY5031" fmla="*/ 1651495 h 6858000"/>
            <a:gd name="connsiteX5032" fmla="*/ 7631830 w 12192000"/>
            <a:gd name="connsiteY5032" fmla="*/ 1677978 h 6858000"/>
            <a:gd name="connsiteX5033" fmla="*/ 7658317 w 12192000"/>
            <a:gd name="connsiteY5033" fmla="*/ 1651495 h 6858000"/>
            <a:gd name="connsiteX5034" fmla="*/ 7631830 w 12192000"/>
            <a:gd name="connsiteY5034" fmla="*/ 1625013 h 6858000"/>
            <a:gd name="connsiteX5035" fmla="*/ 7709085 w 12192000"/>
            <a:gd name="connsiteY5035" fmla="*/ 1625013 h 6858000"/>
            <a:gd name="connsiteX5036" fmla="*/ 7682597 w 12192000"/>
            <a:gd name="connsiteY5036" fmla="*/ 1651495 h 6858000"/>
            <a:gd name="connsiteX5037" fmla="*/ 7709085 w 12192000"/>
            <a:gd name="connsiteY5037" fmla="*/ 1677978 h 6858000"/>
            <a:gd name="connsiteX5038" fmla="*/ 7733365 w 12192000"/>
            <a:gd name="connsiteY5038" fmla="*/ 1651495 h 6858000"/>
            <a:gd name="connsiteX5039" fmla="*/ 7709085 w 12192000"/>
            <a:gd name="connsiteY5039" fmla="*/ 1625013 h 6858000"/>
            <a:gd name="connsiteX5040" fmla="*/ 7784132 w 12192000"/>
            <a:gd name="connsiteY5040" fmla="*/ 1625013 h 6858000"/>
            <a:gd name="connsiteX5041" fmla="*/ 7757645 w 12192000"/>
            <a:gd name="connsiteY5041" fmla="*/ 1651495 h 6858000"/>
            <a:gd name="connsiteX5042" fmla="*/ 7784132 w 12192000"/>
            <a:gd name="connsiteY5042" fmla="*/ 1677978 h 6858000"/>
            <a:gd name="connsiteX5043" fmla="*/ 7810620 w 12192000"/>
            <a:gd name="connsiteY5043" fmla="*/ 1651495 h 6858000"/>
            <a:gd name="connsiteX5044" fmla="*/ 7784132 w 12192000"/>
            <a:gd name="connsiteY5044" fmla="*/ 1625013 h 6858000"/>
            <a:gd name="connsiteX5045" fmla="*/ 7861387 w 12192000"/>
            <a:gd name="connsiteY5045" fmla="*/ 1625013 h 6858000"/>
            <a:gd name="connsiteX5046" fmla="*/ 7834900 w 12192000"/>
            <a:gd name="connsiteY5046" fmla="*/ 1651495 h 6858000"/>
            <a:gd name="connsiteX5047" fmla="*/ 7861387 w 12192000"/>
            <a:gd name="connsiteY5047" fmla="*/ 1677978 h 6858000"/>
            <a:gd name="connsiteX5048" fmla="*/ 7885667 w 12192000"/>
            <a:gd name="connsiteY5048" fmla="*/ 1651495 h 6858000"/>
            <a:gd name="connsiteX5049" fmla="*/ 7861387 w 12192000"/>
            <a:gd name="connsiteY5049" fmla="*/ 1625013 h 6858000"/>
            <a:gd name="connsiteX5050" fmla="*/ 7934228 w 12192000"/>
            <a:gd name="connsiteY5050" fmla="*/ 1625013 h 6858000"/>
            <a:gd name="connsiteX5051" fmla="*/ 7907740 w 12192000"/>
            <a:gd name="connsiteY5051" fmla="*/ 1651495 h 6858000"/>
            <a:gd name="connsiteX5052" fmla="*/ 7934228 w 12192000"/>
            <a:gd name="connsiteY5052" fmla="*/ 1677978 h 6858000"/>
            <a:gd name="connsiteX5053" fmla="*/ 7960715 w 12192000"/>
            <a:gd name="connsiteY5053" fmla="*/ 1651495 h 6858000"/>
            <a:gd name="connsiteX5054" fmla="*/ 7934228 w 12192000"/>
            <a:gd name="connsiteY5054" fmla="*/ 1625013 h 6858000"/>
            <a:gd name="connsiteX5055" fmla="*/ 8009275 w 12192000"/>
            <a:gd name="connsiteY5055" fmla="*/ 1625013 h 6858000"/>
            <a:gd name="connsiteX5056" fmla="*/ 7984995 w 12192000"/>
            <a:gd name="connsiteY5056" fmla="*/ 1651495 h 6858000"/>
            <a:gd name="connsiteX5057" fmla="*/ 8009275 w 12192000"/>
            <a:gd name="connsiteY5057" fmla="*/ 1677978 h 6858000"/>
            <a:gd name="connsiteX5058" fmla="*/ 8035762 w 12192000"/>
            <a:gd name="connsiteY5058" fmla="*/ 1651495 h 6858000"/>
            <a:gd name="connsiteX5059" fmla="*/ 8009275 w 12192000"/>
            <a:gd name="connsiteY5059" fmla="*/ 1625013 h 6858000"/>
            <a:gd name="connsiteX5060" fmla="*/ 8084323 w 12192000"/>
            <a:gd name="connsiteY5060" fmla="*/ 1625013 h 6858000"/>
            <a:gd name="connsiteX5061" fmla="*/ 8060043 w 12192000"/>
            <a:gd name="connsiteY5061" fmla="*/ 1651495 h 6858000"/>
            <a:gd name="connsiteX5062" fmla="*/ 8084323 w 12192000"/>
            <a:gd name="connsiteY5062" fmla="*/ 1677978 h 6858000"/>
            <a:gd name="connsiteX5063" fmla="*/ 8110811 w 12192000"/>
            <a:gd name="connsiteY5063" fmla="*/ 1651495 h 6858000"/>
            <a:gd name="connsiteX5064" fmla="*/ 8084323 w 12192000"/>
            <a:gd name="connsiteY5064" fmla="*/ 1625013 h 6858000"/>
            <a:gd name="connsiteX5065" fmla="*/ 8159370 w 12192000"/>
            <a:gd name="connsiteY5065" fmla="*/ 1625013 h 6858000"/>
            <a:gd name="connsiteX5066" fmla="*/ 8135090 w 12192000"/>
            <a:gd name="connsiteY5066" fmla="*/ 1651495 h 6858000"/>
            <a:gd name="connsiteX5067" fmla="*/ 8159370 w 12192000"/>
            <a:gd name="connsiteY5067" fmla="*/ 1677978 h 6858000"/>
            <a:gd name="connsiteX5068" fmla="*/ 8185858 w 12192000"/>
            <a:gd name="connsiteY5068" fmla="*/ 1651495 h 6858000"/>
            <a:gd name="connsiteX5069" fmla="*/ 8159370 w 12192000"/>
            <a:gd name="connsiteY5069" fmla="*/ 1625013 h 6858000"/>
            <a:gd name="connsiteX5070" fmla="*/ 8236626 w 12192000"/>
            <a:gd name="connsiteY5070" fmla="*/ 1625013 h 6858000"/>
            <a:gd name="connsiteX5071" fmla="*/ 8210139 w 12192000"/>
            <a:gd name="connsiteY5071" fmla="*/ 1651495 h 6858000"/>
            <a:gd name="connsiteX5072" fmla="*/ 8236626 w 12192000"/>
            <a:gd name="connsiteY5072" fmla="*/ 1677978 h 6858000"/>
            <a:gd name="connsiteX5073" fmla="*/ 8263114 w 12192000"/>
            <a:gd name="connsiteY5073" fmla="*/ 1651495 h 6858000"/>
            <a:gd name="connsiteX5074" fmla="*/ 8236626 w 12192000"/>
            <a:gd name="connsiteY5074" fmla="*/ 1625013 h 6858000"/>
            <a:gd name="connsiteX5075" fmla="*/ 8311673 w 12192000"/>
            <a:gd name="connsiteY5075" fmla="*/ 1625013 h 6858000"/>
            <a:gd name="connsiteX5076" fmla="*/ 8285186 w 12192000"/>
            <a:gd name="connsiteY5076" fmla="*/ 1651495 h 6858000"/>
            <a:gd name="connsiteX5077" fmla="*/ 8311673 w 12192000"/>
            <a:gd name="connsiteY5077" fmla="*/ 1677978 h 6858000"/>
            <a:gd name="connsiteX5078" fmla="*/ 8338161 w 12192000"/>
            <a:gd name="connsiteY5078" fmla="*/ 1651495 h 6858000"/>
            <a:gd name="connsiteX5079" fmla="*/ 8311673 w 12192000"/>
            <a:gd name="connsiteY5079" fmla="*/ 1625013 h 6858000"/>
            <a:gd name="connsiteX5080" fmla="*/ 8386722 w 12192000"/>
            <a:gd name="connsiteY5080" fmla="*/ 1625013 h 6858000"/>
            <a:gd name="connsiteX5081" fmla="*/ 8360234 w 12192000"/>
            <a:gd name="connsiteY5081" fmla="*/ 1651495 h 6858000"/>
            <a:gd name="connsiteX5082" fmla="*/ 8386722 w 12192000"/>
            <a:gd name="connsiteY5082" fmla="*/ 1677978 h 6858000"/>
            <a:gd name="connsiteX5083" fmla="*/ 8413209 w 12192000"/>
            <a:gd name="connsiteY5083" fmla="*/ 1651495 h 6858000"/>
            <a:gd name="connsiteX5084" fmla="*/ 8386722 w 12192000"/>
            <a:gd name="connsiteY5084" fmla="*/ 1625013 h 6858000"/>
            <a:gd name="connsiteX5085" fmla="*/ 8463977 w 12192000"/>
            <a:gd name="connsiteY5085" fmla="*/ 1625013 h 6858000"/>
            <a:gd name="connsiteX5086" fmla="*/ 8437489 w 12192000"/>
            <a:gd name="connsiteY5086" fmla="*/ 1651495 h 6858000"/>
            <a:gd name="connsiteX5087" fmla="*/ 8463977 w 12192000"/>
            <a:gd name="connsiteY5087" fmla="*/ 1677978 h 6858000"/>
            <a:gd name="connsiteX5088" fmla="*/ 8488256 w 12192000"/>
            <a:gd name="connsiteY5088" fmla="*/ 1651495 h 6858000"/>
            <a:gd name="connsiteX5089" fmla="*/ 8463977 w 12192000"/>
            <a:gd name="connsiteY5089" fmla="*/ 1625013 h 6858000"/>
            <a:gd name="connsiteX5090" fmla="*/ 8536817 w 12192000"/>
            <a:gd name="connsiteY5090" fmla="*/ 1625013 h 6858000"/>
            <a:gd name="connsiteX5091" fmla="*/ 8510329 w 12192000"/>
            <a:gd name="connsiteY5091" fmla="*/ 1651495 h 6858000"/>
            <a:gd name="connsiteX5092" fmla="*/ 8536817 w 12192000"/>
            <a:gd name="connsiteY5092" fmla="*/ 1677978 h 6858000"/>
            <a:gd name="connsiteX5093" fmla="*/ 8563304 w 12192000"/>
            <a:gd name="connsiteY5093" fmla="*/ 1651495 h 6858000"/>
            <a:gd name="connsiteX5094" fmla="*/ 8536817 w 12192000"/>
            <a:gd name="connsiteY5094" fmla="*/ 1625013 h 6858000"/>
            <a:gd name="connsiteX5095" fmla="*/ 8611864 w 12192000"/>
            <a:gd name="connsiteY5095" fmla="*/ 1625013 h 6858000"/>
            <a:gd name="connsiteX5096" fmla="*/ 8585377 w 12192000"/>
            <a:gd name="connsiteY5096" fmla="*/ 1651495 h 6858000"/>
            <a:gd name="connsiteX5097" fmla="*/ 8611864 w 12192000"/>
            <a:gd name="connsiteY5097" fmla="*/ 1677978 h 6858000"/>
            <a:gd name="connsiteX5098" fmla="*/ 8638352 w 12192000"/>
            <a:gd name="connsiteY5098" fmla="*/ 1651495 h 6858000"/>
            <a:gd name="connsiteX5099" fmla="*/ 8611864 w 12192000"/>
            <a:gd name="connsiteY5099" fmla="*/ 1625013 h 6858000"/>
            <a:gd name="connsiteX5100" fmla="*/ 8689119 w 12192000"/>
            <a:gd name="connsiteY5100" fmla="*/ 1625013 h 6858000"/>
            <a:gd name="connsiteX5101" fmla="*/ 8664839 w 12192000"/>
            <a:gd name="connsiteY5101" fmla="*/ 1651495 h 6858000"/>
            <a:gd name="connsiteX5102" fmla="*/ 8689119 w 12192000"/>
            <a:gd name="connsiteY5102" fmla="*/ 1677978 h 6858000"/>
            <a:gd name="connsiteX5103" fmla="*/ 8715607 w 12192000"/>
            <a:gd name="connsiteY5103" fmla="*/ 1651495 h 6858000"/>
            <a:gd name="connsiteX5104" fmla="*/ 8689119 w 12192000"/>
            <a:gd name="connsiteY5104" fmla="*/ 1625013 h 6858000"/>
            <a:gd name="connsiteX5105" fmla="*/ 8764167 w 12192000"/>
            <a:gd name="connsiteY5105" fmla="*/ 1625013 h 6858000"/>
            <a:gd name="connsiteX5106" fmla="*/ 8737680 w 12192000"/>
            <a:gd name="connsiteY5106" fmla="*/ 1651495 h 6858000"/>
            <a:gd name="connsiteX5107" fmla="*/ 8764167 w 12192000"/>
            <a:gd name="connsiteY5107" fmla="*/ 1677978 h 6858000"/>
            <a:gd name="connsiteX5108" fmla="*/ 8790655 w 12192000"/>
            <a:gd name="connsiteY5108" fmla="*/ 1651495 h 6858000"/>
            <a:gd name="connsiteX5109" fmla="*/ 8764167 w 12192000"/>
            <a:gd name="connsiteY5109" fmla="*/ 1625013 h 6858000"/>
            <a:gd name="connsiteX5110" fmla="*/ 8839216 w 12192000"/>
            <a:gd name="connsiteY5110" fmla="*/ 1625013 h 6858000"/>
            <a:gd name="connsiteX5111" fmla="*/ 8812728 w 12192000"/>
            <a:gd name="connsiteY5111" fmla="*/ 1651495 h 6858000"/>
            <a:gd name="connsiteX5112" fmla="*/ 8839216 w 12192000"/>
            <a:gd name="connsiteY5112" fmla="*/ 1677978 h 6858000"/>
            <a:gd name="connsiteX5113" fmla="*/ 8865703 w 12192000"/>
            <a:gd name="connsiteY5113" fmla="*/ 1651495 h 6858000"/>
            <a:gd name="connsiteX5114" fmla="*/ 8839216 w 12192000"/>
            <a:gd name="connsiteY5114" fmla="*/ 1625013 h 6858000"/>
            <a:gd name="connsiteX5115" fmla="*/ 8914263 w 12192000"/>
            <a:gd name="connsiteY5115" fmla="*/ 1625013 h 6858000"/>
            <a:gd name="connsiteX5116" fmla="*/ 8887775 w 12192000"/>
            <a:gd name="connsiteY5116" fmla="*/ 1651495 h 6858000"/>
            <a:gd name="connsiteX5117" fmla="*/ 8914263 w 12192000"/>
            <a:gd name="connsiteY5117" fmla="*/ 1677978 h 6858000"/>
            <a:gd name="connsiteX5118" fmla="*/ 8940750 w 12192000"/>
            <a:gd name="connsiteY5118" fmla="*/ 1651495 h 6858000"/>
            <a:gd name="connsiteX5119" fmla="*/ 8914263 w 12192000"/>
            <a:gd name="connsiteY5119" fmla="*/ 1625013 h 6858000"/>
            <a:gd name="connsiteX5120" fmla="*/ 8989311 w 12192000"/>
            <a:gd name="connsiteY5120" fmla="*/ 1625013 h 6858000"/>
            <a:gd name="connsiteX5121" fmla="*/ 8962823 w 12192000"/>
            <a:gd name="connsiteY5121" fmla="*/ 1651495 h 6858000"/>
            <a:gd name="connsiteX5122" fmla="*/ 8989311 w 12192000"/>
            <a:gd name="connsiteY5122" fmla="*/ 1677978 h 6858000"/>
            <a:gd name="connsiteX5123" fmla="*/ 9015798 w 12192000"/>
            <a:gd name="connsiteY5123" fmla="*/ 1651495 h 6858000"/>
            <a:gd name="connsiteX5124" fmla="*/ 8989311 w 12192000"/>
            <a:gd name="connsiteY5124" fmla="*/ 1625013 h 6858000"/>
            <a:gd name="connsiteX5125" fmla="*/ 9066566 w 12192000"/>
            <a:gd name="connsiteY5125" fmla="*/ 1625013 h 6858000"/>
            <a:gd name="connsiteX5126" fmla="*/ 9040078 w 12192000"/>
            <a:gd name="connsiteY5126" fmla="*/ 1651495 h 6858000"/>
            <a:gd name="connsiteX5127" fmla="*/ 9066566 w 12192000"/>
            <a:gd name="connsiteY5127" fmla="*/ 1677978 h 6858000"/>
            <a:gd name="connsiteX5128" fmla="*/ 9090846 w 12192000"/>
            <a:gd name="connsiteY5128" fmla="*/ 1651495 h 6858000"/>
            <a:gd name="connsiteX5129" fmla="*/ 9066566 w 12192000"/>
            <a:gd name="connsiteY5129" fmla="*/ 1625013 h 6858000"/>
            <a:gd name="connsiteX5130" fmla="*/ 9141613 w 12192000"/>
            <a:gd name="connsiteY5130" fmla="*/ 1625013 h 6858000"/>
            <a:gd name="connsiteX5131" fmla="*/ 9115126 w 12192000"/>
            <a:gd name="connsiteY5131" fmla="*/ 1651495 h 6858000"/>
            <a:gd name="connsiteX5132" fmla="*/ 9141613 w 12192000"/>
            <a:gd name="connsiteY5132" fmla="*/ 1677978 h 6858000"/>
            <a:gd name="connsiteX5133" fmla="*/ 9168101 w 12192000"/>
            <a:gd name="connsiteY5133" fmla="*/ 1651495 h 6858000"/>
            <a:gd name="connsiteX5134" fmla="*/ 9141613 w 12192000"/>
            <a:gd name="connsiteY5134" fmla="*/ 1625013 h 6858000"/>
            <a:gd name="connsiteX5135" fmla="*/ 9218868 w 12192000"/>
            <a:gd name="connsiteY5135" fmla="*/ 1625013 h 6858000"/>
            <a:gd name="connsiteX5136" fmla="*/ 9192381 w 12192000"/>
            <a:gd name="connsiteY5136" fmla="*/ 1651495 h 6858000"/>
            <a:gd name="connsiteX5137" fmla="*/ 9218868 w 12192000"/>
            <a:gd name="connsiteY5137" fmla="*/ 1677978 h 6858000"/>
            <a:gd name="connsiteX5138" fmla="*/ 9243148 w 12192000"/>
            <a:gd name="connsiteY5138" fmla="*/ 1651495 h 6858000"/>
            <a:gd name="connsiteX5139" fmla="*/ 9218868 w 12192000"/>
            <a:gd name="connsiteY5139" fmla="*/ 1625013 h 6858000"/>
            <a:gd name="connsiteX5140" fmla="*/ 9291709 w 12192000"/>
            <a:gd name="connsiteY5140" fmla="*/ 1625013 h 6858000"/>
            <a:gd name="connsiteX5141" fmla="*/ 9267429 w 12192000"/>
            <a:gd name="connsiteY5141" fmla="*/ 1651495 h 6858000"/>
            <a:gd name="connsiteX5142" fmla="*/ 9291709 w 12192000"/>
            <a:gd name="connsiteY5142" fmla="*/ 1677978 h 6858000"/>
            <a:gd name="connsiteX5143" fmla="*/ 9318196 w 12192000"/>
            <a:gd name="connsiteY5143" fmla="*/ 1651495 h 6858000"/>
            <a:gd name="connsiteX5144" fmla="*/ 9291709 w 12192000"/>
            <a:gd name="connsiteY5144" fmla="*/ 1625013 h 6858000"/>
            <a:gd name="connsiteX5145" fmla="*/ 9366757 w 12192000"/>
            <a:gd name="connsiteY5145" fmla="*/ 1625013 h 6858000"/>
            <a:gd name="connsiteX5146" fmla="*/ 9340269 w 12192000"/>
            <a:gd name="connsiteY5146" fmla="*/ 1651495 h 6858000"/>
            <a:gd name="connsiteX5147" fmla="*/ 9366757 w 12192000"/>
            <a:gd name="connsiteY5147" fmla="*/ 1677978 h 6858000"/>
            <a:gd name="connsiteX5148" fmla="*/ 9393244 w 12192000"/>
            <a:gd name="connsiteY5148" fmla="*/ 1651495 h 6858000"/>
            <a:gd name="connsiteX5149" fmla="*/ 9366757 w 12192000"/>
            <a:gd name="connsiteY5149" fmla="*/ 1625013 h 6858000"/>
            <a:gd name="connsiteX5150" fmla="*/ 9441804 w 12192000"/>
            <a:gd name="connsiteY5150" fmla="*/ 1625013 h 6858000"/>
            <a:gd name="connsiteX5151" fmla="*/ 9417524 w 12192000"/>
            <a:gd name="connsiteY5151" fmla="*/ 1651495 h 6858000"/>
            <a:gd name="connsiteX5152" fmla="*/ 9441804 w 12192000"/>
            <a:gd name="connsiteY5152" fmla="*/ 1677978 h 6858000"/>
            <a:gd name="connsiteX5153" fmla="*/ 9468292 w 12192000"/>
            <a:gd name="connsiteY5153" fmla="*/ 1651495 h 6858000"/>
            <a:gd name="connsiteX5154" fmla="*/ 9441804 w 12192000"/>
            <a:gd name="connsiteY5154" fmla="*/ 1625013 h 6858000"/>
            <a:gd name="connsiteX5155" fmla="*/ 9519060 w 12192000"/>
            <a:gd name="connsiteY5155" fmla="*/ 1625013 h 6858000"/>
            <a:gd name="connsiteX5156" fmla="*/ 9492572 w 12192000"/>
            <a:gd name="connsiteY5156" fmla="*/ 1651495 h 6858000"/>
            <a:gd name="connsiteX5157" fmla="*/ 9519060 w 12192000"/>
            <a:gd name="connsiteY5157" fmla="*/ 1677978 h 6858000"/>
            <a:gd name="connsiteX5158" fmla="*/ 9545547 w 12192000"/>
            <a:gd name="connsiteY5158" fmla="*/ 1651495 h 6858000"/>
            <a:gd name="connsiteX5159" fmla="*/ 9519060 w 12192000"/>
            <a:gd name="connsiteY5159" fmla="*/ 1625013 h 6858000"/>
            <a:gd name="connsiteX5160" fmla="*/ 9819250 w 12192000"/>
            <a:gd name="connsiteY5160" fmla="*/ 1625013 h 6858000"/>
            <a:gd name="connsiteX5161" fmla="*/ 9794970 w 12192000"/>
            <a:gd name="connsiteY5161" fmla="*/ 1651495 h 6858000"/>
            <a:gd name="connsiteX5162" fmla="*/ 9819250 w 12192000"/>
            <a:gd name="connsiteY5162" fmla="*/ 1677978 h 6858000"/>
            <a:gd name="connsiteX5163" fmla="*/ 9845737 w 12192000"/>
            <a:gd name="connsiteY5163" fmla="*/ 1651495 h 6858000"/>
            <a:gd name="connsiteX5164" fmla="*/ 9819250 w 12192000"/>
            <a:gd name="connsiteY5164" fmla="*/ 1625013 h 6858000"/>
            <a:gd name="connsiteX5165" fmla="*/ 10121648 w 12192000"/>
            <a:gd name="connsiteY5165" fmla="*/ 1625013 h 6858000"/>
            <a:gd name="connsiteX5166" fmla="*/ 10095161 w 12192000"/>
            <a:gd name="connsiteY5166" fmla="*/ 1651495 h 6858000"/>
            <a:gd name="connsiteX5167" fmla="*/ 10121648 w 12192000"/>
            <a:gd name="connsiteY5167" fmla="*/ 1677978 h 6858000"/>
            <a:gd name="connsiteX5168" fmla="*/ 10148136 w 12192000"/>
            <a:gd name="connsiteY5168" fmla="*/ 1651495 h 6858000"/>
            <a:gd name="connsiteX5169" fmla="*/ 10121648 w 12192000"/>
            <a:gd name="connsiteY5169" fmla="*/ 1625013 h 6858000"/>
            <a:gd name="connsiteX5170" fmla="*/ 10196697 w 12192000"/>
            <a:gd name="connsiteY5170" fmla="*/ 1625013 h 6858000"/>
            <a:gd name="connsiteX5171" fmla="*/ 10170209 w 12192000"/>
            <a:gd name="connsiteY5171" fmla="*/ 1651495 h 6858000"/>
            <a:gd name="connsiteX5172" fmla="*/ 10196697 w 12192000"/>
            <a:gd name="connsiteY5172" fmla="*/ 1677978 h 6858000"/>
            <a:gd name="connsiteX5173" fmla="*/ 10223184 w 12192000"/>
            <a:gd name="connsiteY5173" fmla="*/ 1651495 h 6858000"/>
            <a:gd name="connsiteX5174" fmla="*/ 10196697 w 12192000"/>
            <a:gd name="connsiteY5174" fmla="*/ 1625013 h 6858000"/>
            <a:gd name="connsiteX5175" fmla="*/ 10271744 w 12192000"/>
            <a:gd name="connsiteY5175" fmla="*/ 1625013 h 6858000"/>
            <a:gd name="connsiteX5176" fmla="*/ 10245256 w 12192000"/>
            <a:gd name="connsiteY5176" fmla="*/ 1651495 h 6858000"/>
            <a:gd name="connsiteX5177" fmla="*/ 10271744 w 12192000"/>
            <a:gd name="connsiteY5177" fmla="*/ 1677978 h 6858000"/>
            <a:gd name="connsiteX5178" fmla="*/ 10298231 w 12192000"/>
            <a:gd name="connsiteY5178" fmla="*/ 1651495 h 6858000"/>
            <a:gd name="connsiteX5179" fmla="*/ 10271744 w 12192000"/>
            <a:gd name="connsiteY5179" fmla="*/ 1625013 h 6858000"/>
            <a:gd name="connsiteX5180" fmla="*/ 10348999 w 12192000"/>
            <a:gd name="connsiteY5180" fmla="*/ 1625013 h 6858000"/>
            <a:gd name="connsiteX5181" fmla="*/ 10322511 w 12192000"/>
            <a:gd name="connsiteY5181" fmla="*/ 1651495 h 6858000"/>
            <a:gd name="connsiteX5182" fmla="*/ 10348999 w 12192000"/>
            <a:gd name="connsiteY5182" fmla="*/ 1677978 h 6858000"/>
            <a:gd name="connsiteX5183" fmla="*/ 10373279 w 12192000"/>
            <a:gd name="connsiteY5183" fmla="*/ 1651495 h 6858000"/>
            <a:gd name="connsiteX5184" fmla="*/ 10348999 w 12192000"/>
            <a:gd name="connsiteY5184" fmla="*/ 1625013 h 6858000"/>
            <a:gd name="connsiteX5185" fmla="*/ 10426254 w 12192000"/>
            <a:gd name="connsiteY5185" fmla="*/ 1625013 h 6858000"/>
            <a:gd name="connsiteX5186" fmla="*/ 10399766 w 12192000"/>
            <a:gd name="connsiteY5186" fmla="*/ 1651495 h 6858000"/>
            <a:gd name="connsiteX5187" fmla="*/ 10426254 w 12192000"/>
            <a:gd name="connsiteY5187" fmla="*/ 1677978 h 6858000"/>
            <a:gd name="connsiteX5188" fmla="*/ 10450534 w 12192000"/>
            <a:gd name="connsiteY5188" fmla="*/ 1651495 h 6858000"/>
            <a:gd name="connsiteX5189" fmla="*/ 10426254 w 12192000"/>
            <a:gd name="connsiteY5189" fmla="*/ 1625013 h 6858000"/>
            <a:gd name="connsiteX5190" fmla="*/ 1296917 w 12192000"/>
            <a:gd name="connsiteY5190" fmla="*/ 1700047 h 6858000"/>
            <a:gd name="connsiteX5191" fmla="*/ 1272637 w 12192000"/>
            <a:gd name="connsiteY5191" fmla="*/ 1726530 h 6858000"/>
            <a:gd name="connsiteX5192" fmla="*/ 1296917 w 12192000"/>
            <a:gd name="connsiteY5192" fmla="*/ 1753012 h 6858000"/>
            <a:gd name="connsiteX5193" fmla="*/ 1323404 w 12192000"/>
            <a:gd name="connsiteY5193" fmla="*/ 1726530 h 6858000"/>
            <a:gd name="connsiteX5194" fmla="*/ 1296917 w 12192000"/>
            <a:gd name="connsiteY5194" fmla="*/ 1700047 h 6858000"/>
            <a:gd name="connsiteX5195" fmla="*/ 1447012 w 12192000"/>
            <a:gd name="connsiteY5195" fmla="*/ 1700047 h 6858000"/>
            <a:gd name="connsiteX5196" fmla="*/ 1422732 w 12192000"/>
            <a:gd name="connsiteY5196" fmla="*/ 1726530 h 6858000"/>
            <a:gd name="connsiteX5197" fmla="*/ 1447012 w 12192000"/>
            <a:gd name="connsiteY5197" fmla="*/ 1753012 h 6858000"/>
            <a:gd name="connsiteX5198" fmla="*/ 1473500 w 12192000"/>
            <a:gd name="connsiteY5198" fmla="*/ 1726530 h 6858000"/>
            <a:gd name="connsiteX5199" fmla="*/ 1447012 w 12192000"/>
            <a:gd name="connsiteY5199" fmla="*/ 1700047 h 6858000"/>
            <a:gd name="connsiteX5200" fmla="*/ 1522060 w 12192000"/>
            <a:gd name="connsiteY5200" fmla="*/ 1700047 h 6858000"/>
            <a:gd name="connsiteX5201" fmla="*/ 1495573 w 12192000"/>
            <a:gd name="connsiteY5201" fmla="*/ 1726530 h 6858000"/>
            <a:gd name="connsiteX5202" fmla="*/ 1522060 w 12192000"/>
            <a:gd name="connsiteY5202" fmla="*/ 1753012 h 6858000"/>
            <a:gd name="connsiteX5203" fmla="*/ 1548548 w 12192000"/>
            <a:gd name="connsiteY5203" fmla="*/ 1726530 h 6858000"/>
            <a:gd name="connsiteX5204" fmla="*/ 1522060 w 12192000"/>
            <a:gd name="connsiteY5204" fmla="*/ 1700047 h 6858000"/>
            <a:gd name="connsiteX5205" fmla="*/ 1597108 w 12192000"/>
            <a:gd name="connsiteY5205" fmla="*/ 1700047 h 6858000"/>
            <a:gd name="connsiteX5206" fmla="*/ 1570621 w 12192000"/>
            <a:gd name="connsiteY5206" fmla="*/ 1726530 h 6858000"/>
            <a:gd name="connsiteX5207" fmla="*/ 1597108 w 12192000"/>
            <a:gd name="connsiteY5207" fmla="*/ 1753012 h 6858000"/>
            <a:gd name="connsiteX5208" fmla="*/ 1623596 w 12192000"/>
            <a:gd name="connsiteY5208" fmla="*/ 1726530 h 6858000"/>
            <a:gd name="connsiteX5209" fmla="*/ 1597108 w 12192000"/>
            <a:gd name="connsiteY5209" fmla="*/ 1700047 h 6858000"/>
            <a:gd name="connsiteX5210" fmla="*/ 1674363 w 12192000"/>
            <a:gd name="connsiteY5210" fmla="*/ 1700047 h 6858000"/>
            <a:gd name="connsiteX5211" fmla="*/ 1647876 w 12192000"/>
            <a:gd name="connsiteY5211" fmla="*/ 1726530 h 6858000"/>
            <a:gd name="connsiteX5212" fmla="*/ 1674363 w 12192000"/>
            <a:gd name="connsiteY5212" fmla="*/ 1753012 h 6858000"/>
            <a:gd name="connsiteX5213" fmla="*/ 1700851 w 12192000"/>
            <a:gd name="connsiteY5213" fmla="*/ 1726530 h 6858000"/>
            <a:gd name="connsiteX5214" fmla="*/ 1674363 w 12192000"/>
            <a:gd name="connsiteY5214" fmla="*/ 1700047 h 6858000"/>
            <a:gd name="connsiteX5215" fmla="*/ 1749410 w 12192000"/>
            <a:gd name="connsiteY5215" fmla="*/ 1700047 h 6858000"/>
            <a:gd name="connsiteX5216" fmla="*/ 1722923 w 12192000"/>
            <a:gd name="connsiteY5216" fmla="*/ 1726530 h 6858000"/>
            <a:gd name="connsiteX5217" fmla="*/ 1749410 w 12192000"/>
            <a:gd name="connsiteY5217" fmla="*/ 1753012 h 6858000"/>
            <a:gd name="connsiteX5218" fmla="*/ 1775898 w 12192000"/>
            <a:gd name="connsiteY5218" fmla="*/ 1726530 h 6858000"/>
            <a:gd name="connsiteX5219" fmla="*/ 1749410 w 12192000"/>
            <a:gd name="connsiteY5219" fmla="*/ 1700047 h 6858000"/>
            <a:gd name="connsiteX5220" fmla="*/ 1824459 w 12192000"/>
            <a:gd name="connsiteY5220" fmla="*/ 1700047 h 6858000"/>
            <a:gd name="connsiteX5221" fmla="*/ 1797971 w 12192000"/>
            <a:gd name="connsiteY5221" fmla="*/ 1726530 h 6858000"/>
            <a:gd name="connsiteX5222" fmla="*/ 1824459 w 12192000"/>
            <a:gd name="connsiteY5222" fmla="*/ 1753012 h 6858000"/>
            <a:gd name="connsiteX5223" fmla="*/ 1850946 w 12192000"/>
            <a:gd name="connsiteY5223" fmla="*/ 1726530 h 6858000"/>
            <a:gd name="connsiteX5224" fmla="*/ 1824459 w 12192000"/>
            <a:gd name="connsiteY5224" fmla="*/ 1700047 h 6858000"/>
            <a:gd name="connsiteX5225" fmla="*/ 1899507 w 12192000"/>
            <a:gd name="connsiteY5225" fmla="*/ 1700047 h 6858000"/>
            <a:gd name="connsiteX5226" fmla="*/ 1873019 w 12192000"/>
            <a:gd name="connsiteY5226" fmla="*/ 1726530 h 6858000"/>
            <a:gd name="connsiteX5227" fmla="*/ 1899507 w 12192000"/>
            <a:gd name="connsiteY5227" fmla="*/ 1753012 h 6858000"/>
            <a:gd name="connsiteX5228" fmla="*/ 1925994 w 12192000"/>
            <a:gd name="connsiteY5228" fmla="*/ 1726530 h 6858000"/>
            <a:gd name="connsiteX5229" fmla="*/ 1899507 w 12192000"/>
            <a:gd name="connsiteY5229" fmla="*/ 1700047 h 6858000"/>
            <a:gd name="connsiteX5230" fmla="*/ 1974554 w 12192000"/>
            <a:gd name="connsiteY5230" fmla="*/ 1700047 h 6858000"/>
            <a:gd name="connsiteX5231" fmla="*/ 1950274 w 12192000"/>
            <a:gd name="connsiteY5231" fmla="*/ 1726530 h 6858000"/>
            <a:gd name="connsiteX5232" fmla="*/ 1974554 w 12192000"/>
            <a:gd name="connsiteY5232" fmla="*/ 1753012 h 6858000"/>
            <a:gd name="connsiteX5233" fmla="*/ 2001042 w 12192000"/>
            <a:gd name="connsiteY5233" fmla="*/ 1726530 h 6858000"/>
            <a:gd name="connsiteX5234" fmla="*/ 1974554 w 12192000"/>
            <a:gd name="connsiteY5234" fmla="*/ 1700047 h 6858000"/>
            <a:gd name="connsiteX5235" fmla="*/ 2049602 w 12192000"/>
            <a:gd name="connsiteY5235" fmla="*/ 1700047 h 6858000"/>
            <a:gd name="connsiteX5236" fmla="*/ 2025322 w 12192000"/>
            <a:gd name="connsiteY5236" fmla="*/ 1726530 h 6858000"/>
            <a:gd name="connsiteX5237" fmla="*/ 2049602 w 12192000"/>
            <a:gd name="connsiteY5237" fmla="*/ 1753012 h 6858000"/>
            <a:gd name="connsiteX5238" fmla="*/ 2076090 w 12192000"/>
            <a:gd name="connsiteY5238" fmla="*/ 1726530 h 6858000"/>
            <a:gd name="connsiteX5239" fmla="*/ 2049602 w 12192000"/>
            <a:gd name="connsiteY5239" fmla="*/ 1700047 h 6858000"/>
            <a:gd name="connsiteX5240" fmla="*/ 2126857 w 12192000"/>
            <a:gd name="connsiteY5240" fmla="*/ 1700047 h 6858000"/>
            <a:gd name="connsiteX5241" fmla="*/ 2102577 w 12192000"/>
            <a:gd name="connsiteY5241" fmla="*/ 1726530 h 6858000"/>
            <a:gd name="connsiteX5242" fmla="*/ 2126857 w 12192000"/>
            <a:gd name="connsiteY5242" fmla="*/ 1753012 h 6858000"/>
            <a:gd name="connsiteX5243" fmla="*/ 2153345 w 12192000"/>
            <a:gd name="connsiteY5243" fmla="*/ 1726530 h 6858000"/>
            <a:gd name="connsiteX5244" fmla="*/ 2126857 w 12192000"/>
            <a:gd name="connsiteY5244" fmla="*/ 1700047 h 6858000"/>
            <a:gd name="connsiteX5245" fmla="*/ 2201904 w 12192000"/>
            <a:gd name="connsiteY5245" fmla="*/ 1700047 h 6858000"/>
            <a:gd name="connsiteX5246" fmla="*/ 2175417 w 12192000"/>
            <a:gd name="connsiteY5246" fmla="*/ 1726530 h 6858000"/>
            <a:gd name="connsiteX5247" fmla="*/ 2201904 w 12192000"/>
            <a:gd name="connsiteY5247" fmla="*/ 1753012 h 6858000"/>
            <a:gd name="connsiteX5248" fmla="*/ 2228392 w 12192000"/>
            <a:gd name="connsiteY5248" fmla="*/ 1726530 h 6858000"/>
            <a:gd name="connsiteX5249" fmla="*/ 2201904 w 12192000"/>
            <a:gd name="connsiteY5249" fmla="*/ 1700047 h 6858000"/>
            <a:gd name="connsiteX5250" fmla="*/ 2276952 w 12192000"/>
            <a:gd name="connsiteY5250" fmla="*/ 1700047 h 6858000"/>
            <a:gd name="connsiteX5251" fmla="*/ 2250465 w 12192000"/>
            <a:gd name="connsiteY5251" fmla="*/ 1726530 h 6858000"/>
            <a:gd name="connsiteX5252" fmla="*/ 2276952 w 12192000"/>
            <a:gd name="connsiteY5252" fmla="*/ 1753012 h 6858000"/>
            <a:gd name="connsiteX5253" fmla="*/ 2303440 w 12192000"/>
            <a:gd name="connsiteY5253" fmla="*/ 1726530 h 6858000"/>
            <a:gd name="connsiteX5254" fmla="*/ 2276952 w 12192000"/>
            <a:gd name="connsiteY5254" fmla="*/ 1700047 h 6858000"/>
            <a:gd name="connsiteX5255" fmla="*/ 2354207 w 12192000"/>
            <a:gd name="connsiteY5255" fmla="*/ 1700047 h 6858000"/>
            <a:gd name="connsiteX5256" fmla="*/ 2327720 w 12192000"/>
            <a:gd name="connsiteY5256" fmla="*/ 1726530 h 6858000"/>
            <a:gd name="connsiteX5257" fmla="*/ 2354207 w 12192000"/>
            <a:gd name="connsiteY5257" fmla="*/ 1753012 h 6858000"/>
            <a:gd name="connsiteX5258" fmla="*/ 2378488 w 12192000"/>
            <a:gd name="connsiteY5258" fmla="*/ 1726530 h 6858000"/>
            <a:gd name="connsiteX5259" fmla="*/ 2354207 w 12192000"/>
            <a:gd name="connsiteY5259" fmla="*/ 1700047 h 6858000"/>
            <a:gd name="connsiteX5260" fmla="*/ 2427047 w 12192000"/>
            <a:gd name="connsiteY5260" fmla="*/ 1700047 h 6858000"/>
            <a:gd name="connsiteX5261" fmla="*/ 2400560 w 12192000"/>
            <a:gd name="connsiteY5261" fmla="*/ 1726530 h 6858000"/>
            <a:gd name="connsiteX5262" fmla="*/ 2427047 w 12192000"/>
            <a:gd name="connsiteY5262" fmla="*/ 1753012 h 6858000"/>
            <a:gd name="connsiteX5263" fmla="*/ 2453535 w 12192000"/>
            <a:gd name="connsiteY5263" fmla="*/ 1726530 h 6858000"/>
            <a:gd name="connsiteX5264" fmla="*/ 2427047 w 12192000"/>
            <a:gd name="connsiteY5264" fmla="*/ 1700047 h 6858000"/>
            <a:gd name="connsiteX5265" fmla="*/ 2502095 w 12192000"/>
            <a:gd name="connsiteY5265" fmla="*/ 1700047 h 6858000"/>
            <a:gd name="connsiteX5266" fmla="*/ 2477815 w 12192000"/>
            <a:gd name="connsiteY5266" fmla="*/ 1726530 h 6858000"/>
            <a:gd name="connsiteX5267" fmla="*/ 2502095 w 12192000"/>
            <a:gd name="connsiteY5267" fmla="*/ 1753012 h 6858000"/>
            <a:gd name="connsiteX5268" fmla="*/ 2528583 w 12192000"/>
            <a:gd name="connsiteY5268" fmla="*/ 1726530 h 6858000"/>
            <a:gd name="connsiteX5269" fmla="*/ 2502095 w 12192000"/>
            <a:gd name="connsiteY5269" fmla="*/ 1700047 h 6858000"/>
            <a:gd name="connsiteX5270" fmla="*/ 2579350 w 12192000"/>
            <a:gd name="connsiteY5270" fmla="*/ 1700047 h 6858000"/>
            <a:gd name="connsiteX5271" fmla="*/ 2555070 w 12192000"/>
            <a:gd name="connsiteY5271" fmla="*/ 1726530 h 6858000"/>
            <a:gd name="connsiteX5272" fmla="*/ 2579350 w 12192000"/>
            <a:gd name="connsiteY5272" fmla="*/ 1753012 h 6858000"/>
            <a:gd name="connsiteX5273" fmla="*/ 2605838 w 12192000"/>
            <a:gd name="connsiteY5273" fmla="*/ 1726530 h 6858000"/>
            <a:gd name="connsiteX5274" fmla="*/ 2579350 w 12192000"/>
            <a:gd name="connsiteY5274" fmla="*/ 1700047 h 6858000"/>
            <a:gd name="connsiteX5275" fmla="*/ 2654398 w 12192000"/>
            <a:gd name="connsiteY5275" fmla="*/ 1700047 h 6858000"/>
            <a:gd name="connsiteX5276" fmla="*/ 2627911 w 12192000"/>
            <a:gd name="connsiteY5276" fmla="*/ 1726530 h 6858000"/>
            <a:gd name="connsiteX5277" fmla="*/ 2654398 w 12192000"/>
            <a:gd name="connsiteY5277" fmla="*/ 1753012 h 6858000"/>
            <a:gd name="connsiteX5278" fmla="*/ 2680886 w 12192000"/>
            <a:gd name="connsiteY5278" fmla="*/ 1726530 h 6858000"/>
            <a:gd name="connsiteX5279" fmla="*/ 2654398 w 12192000"/>
            <a:gd name="connsiteY5279" fmla="*/ 1700047 h 6858000"/>
            <a:gd name="connsiteX5280" fmla="*/ 2729446 w 12192000"/>
            <a:gd name="connsiteY5280" fmla="*/ 1700047 h 6858000"/>
            <a:gd name="connsiteX5281" fmla="*/ 2705166 w 12192000"/>
            <a:gd name="connsiteY5281" fmla="*/ 1726530 h 6858000"/>
            <a:gd name="connsiteX5282" fmla="*/ 2729446 w 12192000"/>
            <a:gd name="connsiteY5282" fmla="*/ 1753012 h 6858000"/>
            <a:gd name="connsiteX5283" fmla="*/ 2755934 w 12192000"/>
            <a:gd name="connsiteY5283" fmla="*/ 1726530 h 6858000"/>
            <a:gd name="connsiteX5284" fmla="*/ 2729446 w 12192000"/>
            <a:gd name="connsiteY5284" fmla="*/ 1700047 h 6858000"/>
            <a:gd name="connsiteX5285" fmla="*/ 2804494 w 12192000"/>
            <a:gd name="connsiteY5285" fmla="*/ 1700047 h 6858000"/>
            <a:gd name="connsiteX5286" fmla="*/ 2780214 w 12192000"/>
            <a:gd name="connsiteY5286" fmla="*/ 1726530 h 6858000"/>
            <a:gd name="connsiteX5287" fmla="*/ 2804494 w 12192000"/>
            <a:gd name="connsiteY5287" fmla="*/ 1753012 h 6858000"/>
            <a:gd name="connsiteX5288" fmla="*/ 2830982 w 12192000"/>
            <a:gd name="connsiteY5288" fmla="*/ 1726530 h 6858000"/>
            <a:gd name="connsiteX5289" fmla="*/ 2804494 w 12192000"/>
            <a:gd name="connsiteY5289" fmla="*/ 1700047 h 6858000"/>
            <a:gd name="connsiteX5290" fmla="*/ 2879541 w 12192000"/>
            <a:gd name="connsiteY5290" fmla="*/ 1700047 h 6858000"/>
            <a:gd name="connsiteX5291" fmla="*/ 2855261 w 12192000"/>
            <a:gd name="connsiteY5291" fmla="*/ 1726530 h 6858000"/>
            <a:gd name="connsiteX5292" fmla="*/ 2879541 w 12192000"/>
            <a:gd name="connsiteY5292" fmla="*/ 1753012 h 6858000"/>
            <a:gd name="connsiteX5293" fmla="*/ 2906028 w 12192000"/>
            <a:gd name="connsiteY5293" fmla="*/ 1726530 h 6858000"/>
            <a:gd name="connsiteX5294" fmla="*/ 2879541 w 12192000"/>
            <a:gd name="connsiteY5294" fmla="*/ 1700047 h 6858000"/>
            <a:gd name="connsiteX5295" fmla="*/ 3031845 w 12192000"/>
            <a:gd name="connsiteY5295" fmla="*/ 1700047 h 6858000"/>
            <a:gd name="connsiteX5296" fmla="*/ 3005357 w 12192000"/>
            <a:gd name="connsiteY5296" fmla="*/ 1726530 h 6858000"/>
            <a:gd name="connsiteX5297" fmla="*/ 3031845 w 12192000"/>
            <a:gd name="connsiteY5297" fmla="*/ 1753012 h 6858000"/>
            <a:gd name="connsiteX5298" fmla="*/ 3058332 w 12192000"/>
            <a:gd name="connsiteY5298" fmla="*/ 1726530 h 6858000"/>
            <a:gd name="connsiteX5299" fmla="*/ 3031845 w 12192000"/>
            <a:gd name="connsiteY5299" fmla="*/ 1700047 h 6858000"/>
            <a:gd name="connsiteX5300" fmla="*/ 3106892 w 12192000"/>
            <a:gd name="connsiteY5300" fmla="*/ 1700047 h 6858000"/>
            <a:gd name="connsiteX5301" fmla="*/ 3082612 w 12192000"/>
            <a:gd name="connsiteY5301" fmla="*/ 1726530 h 6858000"/>
            <a:gd name="connsiteX5302" fmla="*/ 3106892 w 12192000"/>
            <a:gd name="connsiteY5302" fmla="*/ 1753012 h 6858000"/>
            <a:gd name="connsiteX5303" fmla="*/ 3133380 w 12192000"/>
            <a:gd name="connsiteY5303" fmla="*/ 1726530 h 6858000"/>
            <a:gd name="connsiteX5304" fmla="*/ 3106892 w 12192000"/>
            <a:gd name="connsiteY5304" fmla="*/ 1700047 h 6858000"/>
            <a:gd name="connsiteX5305" fmla="*/ 3181939 w 12192000"/>
            <a:gd name="connsiteY5305" fmla="*/ 1700047 h 6858000"/>
            <a:gd name="connsiteX5306" fmla="*/ 3155452 w 12192000"/>
            <a:gd name="connsiteY5306" fmla="*/ 1726530 h 6858000"/>
            <a:gd name="connsiteX5307" fmla="*/ 3181939 w 12192000"/>
            <a:gd name="connsiteY5307" fmla="*/ 1753012 h 6858000"/>
            <a:gd name="connsiteX5308" fmla="*/ 3208427 w 12192000"/>
            <a:gd name="connsiteY5308" fmla="*/ 1726530 h 6858000"/>
            <a:gd name="connsiteX5309" fmla="*/ 3181939 w 12192000"/>
            <a:gd name="connsiteY5309" fmla="*/ 1700047 h 6858000"/>
            <a:gd name="connsiteX5310" fmla="*/ 3256987 w 12192000"/>
            <a:gd name="connsiteY5310" fmla="*/ 1700047 h 6858000"/>
            <a:gd name="connsiteX5311" fmla="*/ 3230500 w 12192000"/>
            <a:gd name="connsiteY5311" fmla="*/ 1726530 h 6858000"/>
            <a:gd name="connsiteX5312" fmla="*/ 3256987 w 12192000"/>
            <a:gd name="connsiteY5312" fmla="*/ 1753012 h 6858000"/>
            <a:gd name="connsiteX5313" fmla="*/ 3283475 w 12192000"/>
            <a:gd name="connsiteY5313" fmla="*/ 1726530 h 6858000"/>
            <a:gd name="connsiteX5314" fmla="*/ 3256987 w 12192000"/>
            <a:gd name="connsiteY5314" fmla="*/ 1700047 h 6858000"/>
            <a:gd name="connsiteX5315" fmla="*/ 3332035 w 12192000"/>
            <a:gd name="connsiteY5315" fmla="*/ 1700047 h 6858000"/>
            <a:gd name="connsiteX5316" fmla="*/ 3307755 w 12192000"/>
            <a:gd name="connsiteY5316" fmla="*/ 1726530 h 6858000"/>
            <a:gd name="connsiteX5317" fmla="*/ 3332035 w 12192000"/>
            <a:gd name="connsiteY5317" fmla="*/ 1753012 h 6858000"/>
            <a:gd name="connsiteX5318" fmla="*/ 3358522 w 12192000"/>
            <a:gd name="connsiteY5318" fmla="*/ 1726530 h 6858000"/>
            <a:gd name="connsiteX5319" fmla="*/ 3332035 w 12192000"/>
            <a:gd name="connsiteY5319" fmla="*/ 1700047 h 6858000"/>
            <a:gd name="connsiteX5320" fmla="*/ 3409290 w 12192000"/>
            <a:gd name="connsiteY5320" fmla="*/ 1700047 h 6858000"/>
            <a:gd name="connsiteX5321" fmla="*/ 3382803 w 12192000"/>
            <a:gd name="connsiteY5321" fmla="*/ 1726530 h 6858000"/>
            <a:gd name="connsiteX5322" fmla="*/ 3409290 w 12192000"/>
            <a:gd name="connsiteY5322" fmla="*/ 1753012 h 6858000"/>
            <a:gd name="connsiteX5323" fmla="*/ 3435778 w 12192000"/>
            <a:gd name="connsiteY5323" fmla="*/ 1726530 h 6858000"/>
            <a:gd name="connsiteX5324" fmla="*/ 3409290 w 12192000"/>
            <a:gd name="connsiteY5324" fmla="*/ 1700047 h 6858000"/>
            <a:gd name="connsiteX5325" fmla="*/ 3484338 w 12192000"/>
            <a:gd name="connsiteY5325" fmla="*/ 1700047 h 6858000"/>
            <a:gd name="connsiteX5326" fmla="*/ 3460058 w 12192000"/>
            <a:gd name="connsiteY5326" fmla="*/ 1726530 h 6858000"/>
            <a:gd name="connsiteX5327" fmla="*/ 3484338 w 12192000"/>
            <a:gd name="connsiteY5327" fmla="*/ 1753012 h 6858000"/>
            <a:gd name="connsiteX5328" fmla="*/ 3510826 w 12192000"/>
            <a:gd name="connsiteY5328" fmla="*/ 1726530 h 6858000"/>
            <a:gd name="connsiteX5329" fmla="*/ 3484338 w 12192000"/>
            <a:gd name="connsiteY5329" fmla="*/ 1700047 h 6858000"/>
            <a:gd name="connsiteX5330" fmla="*/ 3559385 w 12192000"/>
            <a:gd name="connsiteY5330" fmla="*/ 1700047 h 6858000"/>
            <a:gd name="connsiteX5331" fmla="*/ 3532898 w 12192000"/>
            <a:gd name="connsiteY5331" fmla="*/ 1726530 h 6858000"/>
            <a:gd name="connsiteX5332" fmla="*/ 3559385 w 12192000"/>
            <a:gd name="connsiteY5332" fmla="*/ 1753012 h 6858000"/>
            <a:gd name="connsiteX5333" fmla="*/ 3585873 w 12192000"/>
            <a:gd name="connsiteY5333" fmla="*/ 1726530 h 6858000"/>
            <a:gd name="connsiteX5334" fmla="*/ 3559385 w 12192000"/>
            <a:gd name="connsiteY5334" fmla="*/ 1700047 h 6858000"/>
            <a:gd name="connsiteX5335" fmla="*/ 3636640 w 12192000"/>
            <a:gd name="connsiteY5335" fmla="*/ 1700047 h 6858000"/>
            <a:gd name="connsiteX5336" fmla="*/ 3610153 w 12192000"/>
            <a:gd name="connsiteY5336" fmla="*/ 1726530 h 6858000"/>
            <a:gd name="connsiteX5337" fmla="*/ 3636640 w 12192000"/>
            <a:gd name="connsiteY5337" fmla="*/ 1753012 h 6858000"/>
            <a:gd name="connsiteX5338" fmla="*/ 3660921 w 12192000"/>
            <a:gd name="connsiteY5338" fmla="*/ 1726530 h 6858000"/>
            <a:gd name="connsiteX5339" fmla="*/ 3636640 w 12192000"/>
            <a:gd name="connsiteY5339" fmla="*/ 1700047 h 6858000"/>
            <a:gd name="connsiteX5340" fmla="*/ 5066962 w 12192000"/>
            <a:gd name="connsiteY5340" fmla="*/ 1700047 h 6858000"/>
            <a:gd name="connsiteX5341" fmla="*/ 5040475 w 12192000"/>
            <a:gd name="connsiteY5341" fmla="*/ 1726530 h 6858000"/>
            <a:gd name="connsiteX5342" fmla="*/ 5066962 w 12192000"/>
            <a:gd name="connsiteY5342" fmla="*/ 1753012 h 6858000"/>
            <a:gd name="connsiteX5343" fmla="*/ 5093450 w 12192000"/>
            <a:gd name="connsiteY5343" fmla="*/ 1726530 h 6858000"/>
            <a:gd name="connsiteX5344" fmla="*/ 5066962 w 12192000"/>
            <a:gd name="connsiteY5344" fmla="*/ 1700047 h 6858000"/>
            <a:gd name="connsiteX5345" fmla="*/ 5144217 w 12192000"/>
            <a:gd name="connsiteY5345" fmla="*/ 1700047 h 6858000"/>
            <a:gd name="connsiteX5346" fmla="*/ 5117730 w 12192000"/>
            <a:gd name="connsiteY5346" fmla="*/ 1726530 h 6858000"/>
            <a:gd name="connsiteX5347" fmla="*/ 5144217 w 12192000"/>
            <a:gd name="connsiteY5347" fmla="*/ 1753012 h 6858000"/>
            <a:gd name="connsiteX5348" fmla="*/ 5168497 w 12192000"/>
            <a:gd name="connsiteY5348" fmla="*/ 1726530 h 6858000"/>
            <a:gd name="connsiteX5349" fmla="*/ 5144217 w 12192000"/>
            <a:gd name="connsiteY5349" fmla="*/ 1700047 h 6858000"/>
            <a:gd name="connsiteX5350" fmla="*/ 5219265 w 12192000"/>
            <a:gd name="connsiteY5350" fmla="*/ 1700047 h 6858000"/>
            <a:gd name="connsiteX5351" fmla="*/ 5194985 w 12192000"/>
            <a:gd name="connsiteY5351" fmla="*/ 1726530 h 6858000"/>
            <a:gd name="connsiteX5352" fmla="*/ 5219265 w 12192000"/>
            <a:gd name="connsiteY5352" fmla="*/ 1753012 h 6858000"/>
            <a:gd name="connsiteX5353" fmla="*/ 5245752 w 12192000"/>
            <a:gd name="connsiteY5353" fmla="*/ 1726530 h 6858000"/>
            <a:gd name="connsiteX5354" fmla="*/ 5219265 w 12192000"/>
            <a:gd name="connsiteY5354" fmla="*/ 1700047 h 6858000"/>
            <a:gd name="connsiteX5355" fmla="*/ 5294313 w 12192000"/>
            <a:gd name="connsiteY5355" fmla="*/ 1700047 h 6858000"/>
            <a:gd name="connsiteX5356" fmla="*/ 5267825 w 12192000"/>
            <a:gd name="connsiteY5356" fmla="*/ 1726530 h 6858000"/>
            <a:gd name="connsiteX5357" fmla="*/ 5294313 w 12192000"/>
            <a:gd name="connsiteY5357" fmla="*/ 1753012 h 6858000"/>
            <a:gd name="connsiteX5358" fmla="*/ 5320800 w 12192000"/>
            <a:gd name="connsiteY5358" fmla="*/ 1726530 h 6858000"/>
            <a:gd name="connsiteX5359" fmla="*/ 5294313 w 12192000"/>
            <a:gd name="connsiteY5359" fmla="*/ 1700047 h 6858000"/>
            <a:gd name="connsiteX5360" fmla="*/ 5369360 w 12192000"/>
            <a:gd name="connsiteY5360" fmla="*/ 1700047 h 6858000"/>
            <a:gd name="connsiteX5361" fmla="*/ 5345080 w 12192000"/>
            <a:gd name="connsiteY5361" fmla="*/ 1726530 h 6858000"/>
            <a:gd name="connsiteX5362" fmla="*/ 5369360 w 12192000"/>
            <a:gd name="connsiteY5362" fmla="*/ 1753012 h 6858000"/>
            <a:gd name="connsiteX5363" fmla="*/ 5395848 w 12192000"/>
            <a:gd name="connsiteY5363" fmla="*/ 1726530 h 6858000"/>
            <a:gd name="connsiteX5364" fmla="*/ 5369360 w 12192000"/>
            <a:gd name="connsiteY5364" fmla="*/ 1700047 h 6858000"/>
            <a:gd name="connsiteX5365" fmla="*/ 5444408 w 12192000"/>
            <a:gd name="connsiteY5365" fmla="*/ 1700047 h 6858000"/>
            <a:gd name="connsiteX5366" fmla="*/ 5417921 w 12192000"/>
            <a:gd name="connsiteY5366" fmla="*/ 1726530 h 6858000"/>
            <a:gd name="connsiteX5367" fmla="*/ 5444408 w 12192000"/>
            <a:gd name="connsiteY5367" fmla="*/ 1753012 h 6858000"/>
            <a:gd name="connsiteX5368" fmla="*/ 5470896 w 12192000"/>
            <a:gd name="connsiteY5368" fmla="*/ 1726530 h 6858000"/>
            <a:gd name="connsiteX5369" fmla="*/ 5444408 w 12192000"/>
            <a:gd name="connsiteY5369" fmla="*/ 1700047 h 6858000"/>
            <a:gd name="connsiteX5370" fmla="*/ 5596711 w 12192000"/>
            <a:gd name="connsiteY5370" fmla="*/ 1700047 h 6858000"/>
            <a:gd name="connsiteX5371" fmla="*/ 5570224 w 12192000"/>
            <a:gd name="connsiteY5371" fmla="*/ 1726530 h 6858000"/>
            <a:gd name="connsiteX5372" fmla="*/ 5596711 w 12192000"/>
            <a:gd name="connsiteY5372" fmla="*/ 1753012 h 6858000"/>
            <a:gd name="connsiteX5373" fmla="*/ 5623199 w 12192000"/>
            <a:gd name="connsiteY5373" fmla="*/ 1726530 h 6858000"/>
            <a:gd name="connsiteX5374" fmla="*/ 5596711 w 12192000"/>
            <a:gd name="connsiteY5374" fmla="*/ 1700047 h 6858000"/>
            <a:gd name="connsiteX5375" fmla="*/ 5673966 w 12192000"/>
            <a:gd name="connsiteY5375" fmla="*/ 1700047 h 6858000"/>
            <a:gd name="connsiteX5376" fmla="*/ 5647479 w 12192000"/>
            <a:gd name="connsiteY5376" fmla="*/ 1726530 h 6858000"/>
            <a:gd name="connsiteX5377" fmla="*/ 5673966 w 12192000"/>
            <a:gd name="connsiteY5377" fmla="*/ 1753012 h 6858000"/>
            <a:gd name="connsiteX5378" fmla="*/ 5698246 w 12192000"/>
            <a:gd name="connsiteY5378" fmla="*/ 1726530 h 6858000"/>
            <a:gd name="connsiteX5379" fmla="*/ 5673966 w 12192000"/>
            <a:gd name="connsiteY5379" fmla="*/ 1700047 h 6858000"/>
            <a:gd name="connsiteX5380" fmla="*/ 5746807 w 12192000"/>
            <a:gd name="connsiteY5380" fmla="*/ 1700047 h 6858000"/>
            <a:gd name="connsiteX5381" fmla="*/ 5720319 w 12192000"/>
            <a:gd name="connsiteY5381" fmla="*/ 1726530 h 6858000"/>
            <a:gd name="connsiteX5382" fmla="*/ 5746807 w 12192000"/>
            <a:gd name="connsiteY5382" fmla="*/ 1753012 h 6858000"/>
            <a:gd name="connsiteX5383" fmla="*/ 5773294 w 12192000"/>
            <a:gd name="connsiteY5383" fmla="*/ 1726530 h 6858000"/>
            <a:gd name="connsiteX5384" fmla="*/ 5746807 w 12192000"/>
            <a:gd name="connsiteY5384" fmla="*/ 1700047 h 6858000"/>
            <a:gd name="connsiteX5385" fmla="*/ 5824062 w 12192000"/>
            <a:gd name="connsiteY5385" fmla="*/ 1700047 h 6858000"/>
            <a:gd name="connsiteX5386" fmla="*/ 5797574 w 12192000"/>
            <a:gd name="connsiteY5386" fmla="*/ 1726530 h 6858000"/>
            <a:gd name="connsiteX5387" fmla="*/ 5824062 w 12192000"/>
            <a:gd name="connsiteY5387" fmla="*/ 1753012 h 6858000"/>
            <a:gd name="connsiteX5388" fmla="*/ 5848342 w 12192000"/>
            <a:gd name="connsiteY5388" fmla="*/ 1726530 h 6858000"/>
            <a:gd name="connsiteX5389" fmla="*/ 5824062 w 12192000"/>
            <a:gd name="connsiteY5389" fmla="*/ 1700047 h 6858000"/>
            <a:gd name="connsiteX5390" fmla="*/ 5896902 w 12192000"/>
            <a:gd name="connsiteY5390" fmla="*/ 1700047 h 6858000"/>
            <a:gd name="connsiteX5391" fmla="*/ 5870415 w 12192000"/>
            <a:gd name="connsiteY5391" fmla="*/ 1726530 h 6858000"/>
            <a:gd name="connsiteX5392" fmla="*/ 5896902 w 12192000"/>
            <a:gd name="connsiteY5392" fmla="*/ 1753012 h 6858000"/>
            <a:gd name="connsiteX5393" fmla="*/ 5923390 w 12192000"/>
            <a:gd name="connsiteY5393" fmla="*/ 1726530 h 6858000"/>
            <a:gd name="connsiteX5394" fmla="*/ 5896902 w 12192000"/>
            <a:gd name="connsiteY5394" fmla="*/ 1700047 h 6858000"/>
            <a:gd name="connsiteX5395" fmla="*/ 5971950 w 12192000"/>
            <a:gd name="connsiteY5395" fmla="*/ 1700047 h 6858000"/>
            <a:gd name="connsiteX5396" fmla="*/ 5945463 w 12192000"/>
            <a:gd name="connsiteY5396" fmla="*/ 1726530 h 6858000"/>
            <a:gd name="connsiteX5397" fmla="*/ 5971950 w 12192000"/>
            <a:gd name="connsiteY5397" fmla="*/ 1753012 h 6858000"/>
            <a:gd name="connsiteX5398" fmla="*/ 5998438 w 12192000"/>
            <a:gd name="connsiteY5398" fmla="*/ 1726530 h 6858000"/>
            <a:gd name="connsiteX5399" fmla="*/ 5971950 w 12192000"/>
            <a:gd name="connsiteY5399" fmla="*/ 1700047 h 6858000"/>
            <a:gd name="connsiteX5400" fmla="*/ 6049205 w 12192000"/>
            <a:gd name="connsiteY5400" fmla="*/ 1700047 h 6858000"/>
            <a:gd name="connsiteX5401" fmla="*/ 6024925 w 12192000"/>
            <a:gd name="connsiteY5401" fmla="*/ 1726530 h 6858000"/>
            <a:gd name="connsiteX5402" fmla="*/ 6049205 w 12192000"/>
            <a:gd name="connsiteY5402" fmla="*/ 1753012 h 6858000"/>
            <a:gd name="connsiteX5403" fmla="*/ 6075692 w 12192000"/>
            <a:gd name="connsiteY5403" fmla="*/ 1726530 h 6858000"/>
            <a:gd name="connsiteX5404" fmla="*/ 6049205 w 12192000"/>
            <a:gd name="connsiteY5404" fmla="*/ 1700047 h 6858000"/>
            <a:gd name="connsiteX5405" fmla="*/ 6124253 w 12192000"/>
            <a:gd name="connsiteY5405" fmla="*/ 1700047 h 6858000"/>
            <a:gd name="connsiteX5406" fmla="*/ 6099973 w 12192000"/>
            <a:gd name="connsiteY5406" fmla="*/ 1726530 h 6858000"/>
            <a:gd name="connsiteX5407" fmla="*/ 6124253 w 12192000"/>
            <a:gd name="connsiteY5407" fmla="*/ 1753012 h 6858000"/>
            <a:gd name="connsiteX5408" fmla="*/ 6150740 w 12192000"/>
            <a:gd name="connsiteY5408" fmla="*/ 1726530 h 6858000"/>
            <a:gd name="connsiteX5409" fmla="*/ 6124253 w 12192000"/>
            <a:gd name="connsiteY5409" fmla="*/ 1700047 h 6858000"/>
            <a:gd name="connsiteX5410" fmla="*/ 6199300 w 12192000"/>
            <a:gd name="connsiteY5410" fmla="*/ 1700047 h 6858000"/>
            <a:gd name="connsiteX5411" fmla="*/ 6175020 w 12192000"/>
            <a:gd name="connsiteY5411" fmla="*/ 1726530 h 6858000"/>
            <a:gd name="connsiteX5412" fmla="*/ 6199300 w 12192000"/>
            <a:gd name="connsiteY5412" fmla="*/ 1753012 h 6858000"/>
            <a:gd name="connsiteX5413" fmla="*/ 6225787 w 12192000"/>
            <a:gd name="connsiteY5413" fmla="*/ 1726530 h 6858000"/>
            <a:gd name="connsiteX5414" fmla="*/ 6199300 w 12192000"/>
            <a:gd name="connsiteY5414" fmla="*/ 1700047 h 6858000"/>
            <a:gd name="connsiteX5415" fmla="*/ 6274348 w 12192000"/>
            <a:gd name="connsiteY5415" fmla="*/ 1700047 h 6858000"/>
            <a:gd name="connsiteX5416" fmla="*/ 6247860 w 12192000"/>
            <a:gd name="connsiteY5416" fmla="*/ 1726530 h 6858000"/>
            <a:gd name="connsiteX5417" fmla="*/ 6274348 w 12192000"/>
            <a:gd name="connsiteY5417" fmla="*/ 1753012 h 6858000"/>
            <a:gd name="connsiteX5418" fmla="*/ 6300835 w 12192000"/>
            <a:gd name="connsiteY5418" fmla="*/ 1726530 h 6858000"/>
            <a:gd name="connsiteX5419" fmla="*/ 6274348 w 12192000"/>
            <a:gd name="connsiteY5419" fmla="*/ 1700047 h 6858000"/>
            <a:gd name="connsiteX5420" fmla="*/ 6349396 w 12192000"/>
            <a:gd name="connsiteY5420" fmla="*/ 1700047 h 6858000"/>
            <a:gd name="connsiteX5421" fmla="*/ 6322909 w 12192000"/>
            <a:gd name="connsiteY5421" fmla="*/ 1726530 h 6858000"/>
            <a:gd name="connsiteX5422" fmla="*/ 6349396 w 12192000"/>
            <a:gd name="connsiteY5422" fmla="*/ 1753012 h 6858000"/>
            <a:gd name="connsiteX5423" fmla="*/ 6375884 w 12192000"/>
            <a:gd name="connsiteY5423" fmla="*/ 1726530 h 6858000"/>
            <a:gd name="connsiteX5424" fmla="*/ 6349396 w 12192000"/>
            <a:gd name="connsiteY5424" fmla="*/ 1700047 h 6858000"/>
            <a:gd name="connsiteX5425" fmla="*/ 6424443 w 12192000"/>
            <a:gd name="connsiteY5425" fmla="*/ 1700047 h 6858000"/>
            <a:gd name="connsiteX5426" fmla="*/ 6397956 w 12192000"/>
            <a:gd name="connsiteY5426" fmla="*/ 1726530 h 6858000"/>
            <a:gd name="connsiteX5427" fmla="*/ 6424443 w 12192000"/>
            <a:gd name="connsiteY5427" fmla="*/ 1753012 h 6858000"/>
            <a:gd name="connsiteX5428" fmla="*/ 6450931 w 12192000"/>
            <a:gd name="connsiteY5428" fmla="*/ 1726530 h 6858000"/>
            <a:gd name="connsiteX5429" fmla="*/ 6424443 w 12192000"/>
            <a:gd name="connsiteY5429" fmla="*/ 1700047 h 6858000"/>
            <a:gd name="connsiteX5430" fmla="*/ 6501698 w 12192000"/>
            <a:gd name="connsiteY5430" fmla="*/ 1700047 h 6858000"/>
            <a:gd name="connsiteX5431" fmla="*/ 6475211 w 12192000"/>
            <a:gd name="connsiteY5431" fmla="*/ 1726530 h 6858000"/>
            <a:gd name="connsiteX5432" fmla="*/ 6501698 w 12192000"/>
            <a:gd name="connsiteY5432" fmla="*/ 1753012 h 6858000"/>
            <a:gd name="connsiteX5433" fmla="*/ 6528186 w 12192000"/>
            <a:gd name="connsiteY5433" fmla="*/ 1726530 h 6858000"/>
            <a:gd name="connsiteX5434" fmla="*/ 6501698 w 12192000"/>
            <a:gd name="connsiteY5434" fmla="*/ 1700047 h 6858000"/>
            <a:gd name="connsiteX5435" fmla="*/ 6576747 w 12192000"/>
            <a:gd name="connsiteY5435" fmla="*/ 1700047 h 6858000"/>
            <a:gd name="connsiteX5436" fmla="*/ 6550259 w 12192000"/>
            <a:gd name="connsiteY5436" fmla="*/ 1726530 h 6858000"/>
            <a:gd name="connsiteX5437" fmla="*/ 6576747 w 12192000"/>
            <a:gd name="connsiteY5437" fmla="*/ 1753012 h 6858000"/>
            <a:gd name="connsiteX5438" fmla="*/ 6603234 w 12192000"/>
            <a:gd name="connsiteY5438" fmla="*/ 1726530 h 6858000"/>
            <a:gd name="connsiteX5439" fmla="*/ 6576747 w 12192000"/>
            <a:gd name="connsiteY5439" fmla="*/ 1700047 h 6858000"/>
            <a:gd name="connsiteX5440" fmla="*/ 6651795 w 12192000"/>
            <a:gd name="connsiteY5440" fmla="*/ 1700047 h 6858000"/>
            <a:gd name="connsiteX5441" fmla="*/ 6625307 w 12192000"/>
            <a:gd name="connsiteY5441" fmla="*/ 1726530 h 6858000"/>
            <a:gd name="connsiteX5442" fmla="*/ 6651795 w 12192000"/>
            <a:gd name="connsiteY5442" fmla="*/ 1753012 h 6858000"/>
            <a:gd name="connsiteX5443" fmla="*/ 6678282 w 12192000"/>
            <a:gd name="connsiteY5443" fmla="*/ 1726530 h 6858000"/>
            <a:gd name="connsiteX5444" fmla="*/ 6651795 w 12192000"/>
            <a:gd name="connsiteY5444" fmla="*/ 1700047 h 6858000"/>
            <a:gd name="connsiteX5445" fmla="*/ 6726842 w 12192000"/>
            <a:gd name="connsiteY5445" fmla="*/ 1700047 h 6858000"/>
            <a:gd name="connsiteX5446" fmla="*/ 6700354 w 12192000"/>
            <a:gd name="connsiteY5446" fmla="*/ 1726530 h 6858000"/>
            <a:gd name="connsiteX5447" fmla="*/ 6726842 w 12192000"/>
            <a:gd name="connsiteY5447" fmla="*/ 1753012 h 6858000"/>
            <a:gd name="connsiteX5448" fmla="*/ 6753329 w 12192000"/>
            <a:gd name="connsiteY5448" fmla="*/ 1726530 h 6858000"/>
            <a:gd name="connsiteX5449" fmla="*/ 6726842 w 12192000"/>
            <a:gd name="connsiteY5449" fmla="*/ 1700047 h 6858000"/>
            <a:gd name="connsiteX5450" fmla="*/ 6801889 w 12192000"/>
            <a:gd name="connsiteY5450" fmla="*/ 1700047 h 6858000"/>
            <a:gd name="connsiteX5451" fmla="*/ 6777609 w 12192000"/>
            <a:gd name="connsiteY5451" fmla="*/ 1726530 h 6858000"/>
            <a:gd name="connsiteX5452" fmla="*/ 6801889 w 12192000"/>
            <a:gd name="connsiteY5452" fmla="*/ 1753012 h 6858000"/>
            <a:gd name="connsiteX5453" fmla="*/ 6828377 w 12192000"/>
            <a:gd name="connsiteY5453" fmla="*/ 1726530 h 6858000"/>
            <a:gd name="connsiteX5454" fmla="*/ 6801889 w 12192000"/>
            <a:gd name="connsiteY5454" fmla="*/ 1700047 h 6858000"/>
            <a:gd name="connsiteX5455" fmla="*/ 6876937 w 12192000"/>
            <a:gd name="connsiteY5455" fmla="*/ 1700047 h 6858000"/>
            <a:gd name="connsiteX5456" fmla="*/ 6852657 w 12192000"/>
            <a:gd name="connsiteY5456" fmla="*/ 1726530 h 6858000"/>
            <a:gd name="connsiteX5457" fmla="*/ 6876937 w 12192000"/>
            <a:gd name="connsiteY5457" fmla="*/ 1753012 h 6858000"/>
            <a:gd name="connsiteX5458" fmla="*/ 6903424 w 12192000"/>
            <a:gd name="connsiteY5458" fmla="*/ 1726530 h 6858000"/>
            <a:gd name="connsiteX5459" fmla="*/ 6876937 w 12192000"/>
            <a:gd name="connsiteY5459" fmla="*/ 1700047 h 6858000"/>
            <a:gd name="connsiteX5460" fmla="*/ 6954192 w 12192000"/>
            <a:gd name="connsiteY5460" fmla="*/ 1700047 h 6858000"/>
            <a:gd name="connsiteX5461" fmla="*/ 6927705 w 12192000"/>
            <a:gd name="connsiteY5461" fmla="*/ 1726530 h 6858000"/>
            <a:gd name="connsiteX5462" fmla="*/ 6954192 w 12192000"/>
            <a:gd name="connsiteY5462" fmla="*/ 1753012 h 6858000"/>
            <a:gd name="connsiteX5463" fmla="*/ 6980680 w 12192000"/>
            <a:gd name="connsiteY5463" fmla="*/ 1726530 h 6858000"/>
            <a:gd name="connsiteX5464" fmla="*/ 6954192 w 12192000"/>
            <a:gd name="connsiteY5464" fmla="*/ 1700047 h 6858000"/>
            <a:gd name="connsiteX5465" fmla="*/ 7029241 w 12192000"/>
            <a:gd name="connsiteY5465" fmla="*/ 1700047 h 6858000"/>
            <a:gd name="connsiteX5466" fmla="*/ 7002753 w 12192000"/>
            <a:gd name="connsiteY5466" fmla="*/ 1726530 h 6858000"/>
            <a:gd name="connsiteX5467" fmla="*/ 7029241 w 12192000"/>
            <a:gd name="connsiteY5467" fmla="*/ 1753012 h 6858000"/>
            <a:gd name="connsiteX5468" fmla="*/ 7055728 w 12192000"/>
            <a:gd name="connsiteY5468" fmla="*/ 1726530 h 6858000"/>
            <a:gd name="connsiteX5469" fmla="*/ 7029241 w 12192000"/>
            <a:gd name="connsiteY5469" fmla="*/ 1700047 h 6858000"/>
            <a:gd name="connsiteX5470" fmla="*/ 7104288 w 12192000"/>
            <a:gd name="connsiteY5470" fmla="*/ 1700047 h 6858000"/>
            <a:gd name="connsiteX5471" fmla="*/ 7077800 w 12192000"/>
            <a:gd name="connsiteY5471" fmla="*/ 1726530 h 6858000"/>
            <a:gd name="connsiteX5472" fmla="*/ 7104288 w 12192000"/>
            <a:gd name="connsiteY5472" fmla="*/ 1753012 h 6858000"/>
            <a:gd name="connsiteX5473" fmla="*/ 7130775 w 12192000"/>
            <a:gd name="connsiteY5473" fmla="*/ 1726530 h 6858000"/>
            <a:gd name="connsiteX5474" fmla="*/ 7104288 w 12192000"/>
            <a:gd name="connsiteY5474" fmla="*/ 1700047 h 6858000"/>
            <a:gd name="connsiteX5475" fmla="*/ 7181543 w 12192000"/>
            <a:gd name="connsiteY5475" fmla="*/ 1700047 h 6858000"/>
            <a:gd name="connsiteX5476" fmla="*/ 7155055 w 12192000"/>
            <a:gd name="connsiteY5476" fmla="*/ 1726530 h 6858000"/>
            <a:gd name="connsiteX5477" fmla="*/ 7181543 w 12192000"/>
            <a:gd name="connsiteY5477" fmla="*/ 1753012 h 6858000"/>
            <a:gd name="connsiteX5478" fmla="*/ 7205823 w 12192000"/>
            <a:gd name="connsiteY5478" fmla="*/ 1726530 h 6858000"/>
            <a:gd name="connsiteX5479" fmla="*/ 7181543 w 12192000"/>
            <a:gd name="connsiteY5479" fmla="*/ 1700047 h 6858000"/>
            <a:gd name="connsiteX5480" fmla="*/ 7254383 w 12192000"/>
            <a:gd name="connsiteY5480" fmla="*/ 1700047 h 6858000"/>
            <a:gd name="connsiteX5481" fmla="*/ 7227896 w 12192000"/>
            <a:gd name="connsiteY5481" fmla="*/ 1726530 h 6858000"/>
            <a:gd name="connsiteX5482" fmla="*/ 7254383 w 12192000"/>
            <a:gd name="connsiteY5482" fmla="*/ 1753012 h 6858000"/>
            <a:gd name="connsiteX5483" fmla="*/ 7280871 w 12192000"/>
            <a:gd name="connsiteY5483" fmla="*/ 1726530 h 6858000"/>
            <a:gd name="connsiteX5484" fmla="*/ 7254383 w 12192000"/>
            <a:gd name="connsiteY5484" fmla="*/ 1700047 h 6858000"/>
            <a:gd name="connsiteX5485" fmla="*/ 7329431 w 12192000"/>
            <a:gd name="connsiteY5485" fmla="*/ 1700047 h 6858000"/>
            <a:gd name="connsiteX5486" fmla="*/ 7302944 w 12192000"/>
            <a:gd name="connsiteY5486" fmla="*/ 1726530 h 6858000"/>
            <a:gd name="connsiteX5487" fmla="*/ 7329431 w 12192000"/>
            <a:gd name="connsiteY5487" fmla="*/ 1753012 h 6858000"/>
            <a:gd name="connsiteX5488" fmla="*/ 7355919 w 12192000"/>
            <a:gd name="connsiteY5488" fmla="*/ 1726530 h 6858000"/>
            <a:gd name="connsiteX5489" fmla="*/ 7329431 w 12192000"/>
            <a:gd name="connsiteY5489" fmla="*/ 1700047 h 6858000"/>
            <a:gd name="connsiteX5490" fmla="*/ 7406686 w 12192000"/>
            <a:gd name="connsiteY5490" fmla="*/ 1700047 h 6858000"/>
            <a:gd name="connsiteX5491" fmla="*/ 7382406 w 12192000"/>
            <a:gd name="connsiteY5491" fmla="*/ 1726530 h 6858000"/>
            <a:gd name="connsiteX5492" fmla="*/ 7406686 w 12192000"/>
            <a:gd name="connsiteY5492" fmla="*/ 1753012 h 6858000"/>
            <a:gd name="connsiteX5493" fmla="*/ 7433173 w 12192000"/>
            <a:gd name="connsiteY5493" fmla="*/ 1726530 h 6858000"/>
            <a:gd name="connsiteX5494" fmla="*/ 7406686 w 12192000"/>
            <a:gd name="connsiteY5494" fmla="*/ 1700047 h 6858000"/>
            <a:gd name="connsiteX5495" fmla="*/ 7481734 w 12192000"/>
            <a:gd name="connsiteY5495" fmla="*/ 1700047 h 6858000"/>
            <a:gd name="connsiteX5496" fmla="*/ 7455246 w 12192000"/>
            <a:gd name="connsiteY5496" fmla="*/ 1726530 h 6858000"/>
            <a:gd name="connsiteX5497" fmla="*/ 7481734 w 12192000"/>
            <a:gd name="connsiteY5497" fmla="*/ 1753012 h 6858000"/>
            <a:gd name="connsiteX5498" fmla="*/ 7508221 w 12192000"/>
            <a:gd name="connsiteY5498" fmla="*/ 1726530 h 6858000"/>
            <a:gd name="connsiteX5499" fmla="*/ 7481734 w 12192000"/>
            <a:gd name="connsiteY5499" fmla="*/ 1700047 h 6858000"/>
            <a:gd name="connsiteX5500" fmla="*/ 7556782 w 12192000"/>
            <a:gd name="connsiteY5500" fmla="*/ 1700047 h 6858000"/>
            <a:gd name="connsiteX5501" fmla="*/ 7530294 w 12192000"/>
            <a:gd name="connsiteY5501" fmla="*/ 1726530 h 6858000"/>
            <a:gd name="connsiteX5502" fmla="*/ 7556782 w 12192000"/>
            <a:gd name="connsiteY5502" fmla="*/ 1753012 h 6858000"/>
            <a:gd name="connsiteX5503" fmla="*/ 7583269 w 12192000"/>
            <a:gd name="connsiteY5503" fmla="*/ 1726530 h 6858000"/>
            <a:gd name="connsiteX5504" fmla="*/ 7556782 w 12192000"/>
            <a:gd name="connsiteY5504" fmla="*/ 1700047 h 6858000"/>
            <a:gd name="connsiteX5505" fmla="*/ 7631830 w 12192000"/>
            <a:gd name="connsiteY5505" fmla="*/ 1700047 h 6858000"/>
            <a:gd name="connsiteX5506" fmla="*/ 7605342 w 12192000"/>
            <a:gd name="connsiteY5506" fmla="*/ 1726530 h 6858000"/>
            <a:gd name="connsiteX5507" fmla="*/ 7631830 w 12192000"/>
            <a:gd name="connsiteY5507" fmla="*/ 1753012 h 6858000"/>
            <a:gd name="connsiteX5508" fmla="*/ 7658317 w 12192000"/>
            <a:gd name="connsiteY5508" fmla="*/ 1726530 h 6858000"/>
            <a:gd name="connsiteX5509" fmla="*/ 7631830 w 12192000"/>
            <a:gd name="connsiteY5509" fmla="*/ 1700047 h 6858000"/>
            <a:gd name="connsiteX5510" fmla="*/ 7709085 w 12192000"/>
            <a:gd name="connsiteY5510" fmla="*/ 1700047 h 6858000"/>
            <a:gd name="connsiteX5511" fmla="*/ 7682597 w 12192000"/>
            <a:gd name="connsiteY5511" fmla="*/ 1726530 h 6858000"/>
            <a:gd name="connsiteX5512" fmla="*/ 7709085 w 12192000"/>
            <a:gd name="connsiteY5512" fmla="*/ 1753012 h 6858000"/>
            <a:gd name="connsiteX5513" fmla="*/ 7733365 w 12192000"/>
            <a:gd name="connsiteY5513" fmla="*/ 1726530 h 6858000"/>
            <a:gd name="connsiteX5514" fmla="*/ 7709085 w 12192000"/>
            <a:gd name="connsiteY5514" fmla="*/ 1700047 h 6858000"/>
            <a:gd name="connsiteX5515" fmla="*/ 7784132 w 12192000"/>
            <a:gd name="connsiteY5515" fmla="*/ 1700047 h 6858000"/>
            <a:gd name="connsiteX5516" fmla="*/ 7757645 w 12192000"/>
            <a:gd name="connsiteY5516" fmla="*/ 1726530 h 6858000"/>
            <a:gd name="connsiteX5517" fmla="*/ 7784132 w 12192000"/>
            <a:gd name="connsiteY5517" fmla="*/ 1753012 h 6858000"/>
            <a:gd name="connsiteX5518" fmla="*/ 7810620 w 12192000"/>
            <a:gd name="connsiteY5518" fmla="*/ 1726530 h 6858000"/>
            <a:gd name="connsiteX5519" fmla="*/ 7784132 w 12192000"/>
            <a:gd name="connsiteY5519" fmla="*/ 1700047 h 6858000"/>
            <a:gd name="connsiteX5520" fmla="*/ 7861387 w 12192000"/>
            <a:gd name="connsiteY5520" fmla="*/ 1700047 h 6858000"/>
            <a:gd name="connsiteX5521" fmla="*/ 7834900 w 12192000"/>
            <a:gd name="connsiteY5521" fmla="*/ 1726530 h 6858000"/>
            <a:gd name="connsiteX5522" fmla="*/ 7861387 w 12192000"/>
            <a:gd name="connsiteY5522" fmla="*/ 1753012 h 6858000"/>
            <a:gd name="connsiteX5523" fmla="*/ 7885667 w 12192000"/>
            <a:gd name="connsiteY5523" fmla="*/ 1726530 h 6858000"/>
            <a:gd name="connsiteX5524" fmla="*/ 7861387 w 12192000"/>
            <a:gd name="connsiteY5524" fmla="*/ 1700047 h 6858000"/>
            <a:gd name="connsiteX5525" fmla="*/ 7934228 w 12192000"/>
            <a:gd name="connsiteY5525" fmla="*/ 1700047 h 6858000"/>
            <a:gd name="connsiteX5526" fmla="*/ 7907740 w 12192000"/>
            <a:gd name="connsiteY5526" fmla="*/ 1726530 h 6858000"/>
            <a:gd name="connsiteX5527" fmla="*/ 7934228 w 12192000"/>
            <a:gd name="connsiteY5527" fmla="*/ 1753012 h 6858000"/>
            <a:gd name="connsiteX5528" fmla="*/ 7960715 w 12192000"/>
            <a:gd name="connsiteY5528" fmla="*/ 1726530 h 6858000"/>
            <a:gd name="connsiteX5529" fmla="*/ 7934228 w 12192000"/>
            <a:gd name="connsiteY5529" fmla="*/ 1700047 h 6858000"/>
            <a:gd name="connsiteX5530" fmla="*/ 8009275 w 12192000"/>
            <a:gd name="connsiteY5530" fmla="*/ 1700047 h 6858000"/>
            <a:gd name="connsiteX5531" fmla="*/ 7984995 w 12192000"/>
            <a:gd name="connsiteY5531" fmla="*/ 1726530 h 6858000"/>
            <a:gd name="connsiteX5532" fmla="*/ 8009275 w 12192000"/>
            <a:gd name="connsiteY5532" fmla="*/ 1753012 h 6858000"/>
            <a:gd name="connsiteX5533" fmla="*/ 8035762 w 12192000"/>
            <a:gd name="connsiteY5533" fmla="*/ 1726530 h 6858000"/>
            <a:gd name="connsiteX5534" fmla="*/ 8009275 w 12192000"/>
            <a:gd name="connsiteY5534" fmla="*/ 1700047 h 6858000"/>
            <a:gd name="connsiteX5535" fmla="*/ 8084323 w 12192000"/>
            <a:gd name="connsiteY5535" fmla="*/ 1700047 h 6858000"/>
            <a:gd name="connsiteX5536" fmla="*/ 8060043 w 12192000"/>
            <a:gd name="connsiteY5536" fmla="*/ 1726530 h 6858000"/>
            <a:gd name="connsiteX5537" fmla="*/ 8084323 w 12192000"/>
            <a:gd name="connsiteY5537" fmla="*/ 1753012 h 6858000"/>
            <a:gd name="connsiteX5538" fmla="*/ 8110811 w 12192000"/>
            <a:gd name="connsiteY5538" fmla="*/ 1726530 h 6858000"/>
            <a:gd name="connsiteX5539" fmla="*/ 8084323 w 12192000"/>
            <a:gd name="connsiteY5539" fmla="*/ 1700047 h 6858000"/>
            <a:gd name="connsiteX5540" fmla="*/ 8159370 w 12192000"/>
            <a:gd name="connsiteY5540" fmla="*/ 1700047 h 6858000"/>
            <a:gd name="connsiteX5541" fmla="*/ 8135090 w 12192000"/>
            <a:gd name="connsiteY5541" fmla="*/ 1726530 h 6858000"/>
            <a:gd name="connsiteX5542" fmla="*/ 8159370 w 12192000"/>
            <a:gd name="connsiteY5542" fmla="*/ 1753012 h 6858000"/>
            <a:gd name="connsiteX5543" fmla="*/ 8185858 w 12192000"/>
            <a:gd name="connsiteY5543" fmla="*/ 1726530 h 6858000"/>
            <a:gd name="connsiteX5544" fmla="*/ 8159370 w 12192000"/>
            <a:gd name="connsiteY5544" fmla="*/ 1700047 h 6858000"/>
            <a:gd name="connsiteX5545" fmla="*/ 8236626 w 12192000"/>
            <a:gd name="connsiteY5545" fmla="*/ 1700047 h 6858000"/>
            <a:gd name="connsiteX5546" fmla="*/ 8210139 w 12192000"/>
            <a:gd name="connsiteY5546" fmla="*/ 1726530 h 6858000"/>
            <a:gd name="connsiteX5547" fmla="*/ 8236626 w 12192000"/>
            <a:gd name="connsiteY5547" fmla="*/ 1753012 h 6858000"/>
            <a:gd name="connsiteX5548" fmla="*/ 8263114 w 12192000"/>
            <a:gd name="connsiteY5548" fmla="*/ 1726530 h 6858000"/>
            <a:gd name="connsiteX5549" fmla="*/ 8236626 w 12192000"/>
            <a:gd name="connsiteY5549" fmla="*/ 1700047 h 6858000"/>
            <a:gd name="connsiteX5550" fmla="*/ 8311673 w 12192000"/>
            <a:gd name="connsiteY5550" fmla="*/ 1700047 h 6858000"/>
            <a:gd name="connsiteX5551" fmla="*/ 8285186 w 12192000"/>
            <a:gd name="connsiteY5551" fmla="*/ 1726530 h 6858000"/>
            <a:gd name="connsiteX5552" fmla="*/ 8311673 w 12192000"/>
            <a:gd name="connsiteY5552" fmla="*/ 1753012 h 6858000"/>
            <a:gd name="connsiteX5553" fmla="*/ 8338161 w 12192000"/>
            <a:gd name="connsiteY5553" fmla="*/ 1726530 h 6858000"/>
            <a:gd name="connsiteX5554" fmla="*/ 8311673 w 12192000"/>
            <a:gd name="connsiteY5554" fmla="*/ 1700047 h 6858000"/>
            <a:gd name="connsiteX5555" fmla="*/ 8386722 w 12192000"/>
            <a:gd name="connsiteY5555" fmla="*/ 1700047 h 6858000"/>
            <a:gd name="connsiteX5556" fmla="*/ 8360234 w 12192000"/>
            <a:gd name="connsiteY5556" fmla="*/ 1726530 h 6858000"/>
            <a:gd name="connsiteX5557" fmla="*/ 8386722 w 12192000"/>
            <a:gd name="connsiteY5557" fmla="*/ 1753012 h 6858000"/>
            <a:gd name="connsiteX5558" fmla="*/ 8413209 w 12192000"/>
            <a:gd name="connsiteY5558" fmla="*/ 1726530 h 6858000"/>
            <a:gd name="connsiteX5559" fmla="*/ 8386722 w 12192000"/>
            <a:gd name="connsiteY5559" fmla="*/ 1700047 h 6858000"/>
            <a:gd name="connsiteX5560" fmla="*/ 8463977 w 12192000"/>
            <a:gd name="connsiteY5560" fmla="*/ 1700047 h 6858000"/>
            <a:gd name="connsiteX5561" fmla="*/ 8437489 w 12192000"/>
            <a:gd name="connsiteY5561" fmla="*/ 1726530 h 6858000"/>
            <a:gd name="connsiteX5562" fmla="*/ 8463977 w 12192000"/>
            <a:gd name="connsiteY5562" fmla="*/ 1753012 h 6858000"/>
            <a:gd name="connsiteX5563" fmla="*/ 8488256 w 12192000"/>
            <a:gd name="connsiteY5563" fmla="*/ 1726530 h 6858000"/>
            <a:gd name="connsiteX5564" fmla="*/ 8463977 w 12192000"/>
            <a:gd name="connsiteY5564" fmla="*/ 1700047 h 6858000"/>
            <a:gd name="connsiteX5565" fmla="*/ 8536817 w 12192000"/>
            <a:gd name="connsiteY5565" fmla="*/ 1700047 h 6858000"/>
            <a:gd name="connsiteX5566" fmla="*/ 8510329 w 12192000"/>
            <a:gd name="connsiteY5566" fmla="*/ 1726530 h 6858000"/>
            <a:gd name="connsiteX5567" fmla="*/ 8536817 w 12192000"/>
            <a:gd name="connsiteY5567" fmla="*/ 1753012 h 6858000"/>
            <a:gd name="connsiteX5568" fmla="*/ 8563304 w 12192000"/>
            <a:gd name="connsiteY5568" fmla="*/ 1726530 h 6858000"/>
            <a:gd name="connsiteX5569" fmla="*/ 8536817 w 12192000"/>
            <a:gd name="connsiteY5569" fmla="*/ 1700047 h 6858000"/>
            <a:gd name="connsiteX5570" fmla="*/ 8611864 w 12192000"/>
            <a:gd name="connsiteY5570" fmla="*/ 1700047 h 6858000"/>
            <a:gd name="connsiteX5571" fmla="*/ 8585377 w 12192000"/>
            <a:gd name="connsiteY5571" fmla="*/ 1726530 h 6858000"/>
            <a:gd name="connsiteX5572" fmla="*/ 8611864 w 12192000"/>
            <a:gd name="connsiteY5572" fmla="*/ 1753012 h 6858000"/>
            <a:gd name="connsiteX5573" fmla="*/ 8638352 w 12192000"/>
            <a:gd name="connsiteY5573" fmla="*/ 1726530 h 6858000"/>
            <a:gd name="connsiteX5574" fmla="*/ 8611864 w 12192000"/>
            <a:gd name="connsiteY5574" fmla="*/ 1700047 h 6858000"/>
            <a:gd name="connsiteX5575" fmla="*/ 8689119 w 12192000"/>
            <a:gd name="connsiteY5575" fmla="*/ 1700047 h 6858000"/>
            <a:gd name="connsiteX5576" fmla="*/ 8664839 w 12192000"/>
            <a:gd name="connsiteY5576" fmla="*/ 1726530 h 6858000"/>
            <a:gd name="connsiteX5577" fmla="*/ 8689119 w 12192000"/>
            <a:gd name="connsiteY5577" fmla="*/ 1753012 h 6858000"/>
            <a:gd name="connsiteX5578" fmla="*/ 8715607 w 12192000"/>
            <a:gd name="connsiteY5578" fmla="*/ 1726530 h 6858000"/>
            <a:gd name="connsiteX5579" fmla="*/ 8689119 w 12192000"/>
            <a:gd name="connsiteY5579" fmla="*/ 1700047 h 6858000"/>
            <a:gd name="connsiteX5580" fmla="*/ 8764167 w 12192000"/>
            <a:gd name="connsiteY5580" fmla="*/ 1700047 h 6858000"/>
            <a:gd name="connsiteX5581" fmla="*/ 8737680 w 12192000"/>
            <a:gd name="connsiteY5581" fmla="*/ 1726530 h 6858000"/>
            <a:gd name="connsiteX5582" fmla="*/ 8764167 w 12192000"/>
            <a:gd name="connsiteY5582" fmla="*/ 1753012 h 6858000"/>
            <a:gd name="connsiteX5583" fmla="*/ 8790655 w 12192000"/>
            <a:gd name="connsiteY5583" fmla="*/ 1726530 h 6858000"/>
            <a:gd name="connsiteX5584" fmla="*/ 8764167 w 12192000"/>
            <a:gd name="connsiteY5584" fmla="*/ 1700047 h 6858000"/>
            <a:gd name="connsiteX5585" fmla="*/ 8839216 w 12192000"/>
            <a:gd name="connsiteY5585" fmla="*/ 1700047 h 6858000"/>
            <a:gd name="connsiteX5586" fmla="*/ 8812728 w 12192000"/>
            <a:gd name="connsiteY5586" fmla="*/ 1726530 h 6858000"/>
            <a:gd name="connsiteX5587" fmla="*/ 8839216 w 12192000"/>
            <a:gd name="connsiteY5587" fmla="*/ 1753012 h 6858000"/>
            <a:gd name="connsiteX5588" fmla="*/ 8865703 w 12192000"/>
            <a:gd name="connsiteY5588" fmla="*/ 1726530 h 6858000"/>
            <a:gd name="connsiteX5589" fmla="*/ 8839216 w 12192000"/>
            <a:gd name="connsiteY5589" fmla="*/ 1700047 h 6858000"/>
            <a:gd name="connsiteX5590" fmla="*/ 8914263 w 12192000"/>
            <a:gd name="connsiteY5590" fmla="*/ 1700047 h 6858000"/>
            <a:gd name="connsiteX5591" fmla="*/ 8887775 w 12192000"/>
            <a:gd name="connsiteY5591" fmla="*/ 1726530 h 6858000"/>
            <a:gd name="connsiteX5592" fmla="*/ 8914263 w 12192000"/>
            <a:gd name="connsiteY5592" fmla="*/ 1753012 h 6858000"/>
            <a:gd name="connsiteX5593" fmla="*/ 8940750 w 12192000"/>
            <a:gd name="connsiteY5593" fmla="*/ 1726530 h 6858000"/>
            <a:gd name="connsiteX5594" fmla="*/ 8914263 w 12192000"/>
            <a:gd name="connsiteY5594" fmla="*/ 1700047 h 6858000"/>
            <a:gd name="connsiteX5595" fmla="*/ 8989311 w 12192000"/>
            <a:gd name="connsiteY5595" fmla="*/ 1700047 h 6858000"/>
            <a:gd name="connsiteX5596" fmla="*/ 8962823 w 12192000"/>
            <a:gd name="connsiteY5596" fmla="*/ 1726530 h 6858000"/>
            <a:gd name="connsiteX5597" fmla="*/ 8989311 w 12192000"/>
            <a:gd name="connsiteY5597" fmla="*/ 1753012 h 6858000"/>
            <a:gd name="connsiteX5598" fmla="*/ 9015798 w 12192000"/>
            <a:gd name="connsiteY5598" fmla="*/ 1726530 h 6858000"/>
            <a:gd name="connsiteX5599" fmla="*/ 8989311 w 12192000"/>
            <a:gd name="connsiteY5599" fmla="*/ 1700047 h 6858000"/>
            <a:gd name="connsiteX5600" fmla="*/ 9066566 w 12192000"/>
            <a:gd name="connsiteY5600" fmla="*/ 1700047 h 6858000"/>
            <a:gd name="connsiteX5601" fmla="*/ 9040078 w 12192000"/>
            <a:gd name="connsiteY5601" fmla="*/ 1726530 h 6858000"/>
            <a:gd name="connsiteX5602" fmla="*/ 9066566 w 12192000"/>
            <a:gd name="connsiteY5602" fmla="*/ 1753012 h 6858000"/>
            <a:gd name="connsiteX5603" fmla="*/ 9090846 w 12192000"/>
            <a:gd name="connsiteY5603" fmla="*/ 1726530 h 6858000"/>
            <a:gd name="connsiteX5604" fmla="*/ 9066566 w 12192000"/>
            <a:gd name="connsiteY5604" fmla="*/ 1700047 h 6858000"/>
            <a:gd name="connsiteX5605" fmla="*/ 9141613 w 12192000"/>
            <a:gd name="connsiteY5605" fmla="*/ 1700047 h 6858000"/>
            <a:gd name="connsiteX5606" fmla="*/ 9115126 w 12192000"/>
            <a:gd name="connsiteY5606" fmla="*/ 1726530 h 6858000"/>
            <a:gd name="connsiteX5607" fmla="*/ 9141613 w 12192000"/>
            <a:gd name="connsiteY5607" fmla="*/ 1753012 h 6858000"/>
            <a:gd name="connsiteX5608" fmla="*/ 9168101 w 12192000"/>
            <a:gd name="connsiteY5608" fmla="*/ 1726530 h 6858000"/>
            <a:gd name="connsiteX5609" fmla="*/ 9141613 w 12192000"/>
            <a:gd name="connsiteY5609" fmla="*/ 1700047 h 6858000"/>
            <a:gd name="connsiteX5610" fmla="*/ 9218868 w 12192000"/>
            <a:gd name="connsiteY5610" fmla="*/ 1700047 h 6858000"/>
            <a:gd name="connsiteX5611" fmla="*/ 9192381 w 12192000"/>
            <a:gd name="connsiteY5611" fmla="*/ 1726530 h 6858000"/>
            <a:gd name="connsiteX5612" fmla="*/ 9218868 w 12192000"/>
            <a:gd name="connsiteY5612" fmla="*/ 1753012 h 6858000"/>
            <a:gd name="connsiteX5613" fmla="*/ 9243148 w 12192000"/>
            <a:gd name="connsiteY5613" fmla="*/ 1726530 h 6858000"/>
            <a:gd name="connsiteX5614" fmla="*/ 9218868 w 12192000"/>
            <a:gd name="connsiteY5614" fmla="*/ 1700047 h 6858000"/>
            <a:gd name="connsiteX5615" fmla="*/ 9291709 w 12192000"/>
            <a:gd name="connsiteY5615" fmla="*/ 1700047 h 6858000"/>
            <a:gd name="connsiteX5616" fmla="*/ 9267429 w 12192000"/>
            <a:gd name="connsiteY5616" fmla="*/ 1726530 h 6858000"/>
            <a:gd name="connsiteX5617" fmla="*/ 9291709 w 12192000"/>
            <a:gd name="connsiteY5617" fmla="*/ 1753012 h 6858000"/>
            <a:gd name="connsiteX5618" fmla="*/ 9318196 w 12192000"/>
            <a:gd name="connsiteY5618" fmla="*/ 1726530 h 6858000"/>
            <a:gd name="connsiteX5619" fmla="*/ 9291709 w 12192000"/>
            <a:gd name="connsiteY5619" fmla="*/ 1700047 h 6858000"/>
            <a:gd name="connsiteX5620" fmla="*/ 9366757 w 12192000"/>
            <a:gd name="connsiteY5620" fmla="*/ 1700047 h 6858000"/>
            <a:gd name="connsiteX5621" fmla="*/ 9340269 w 12192000"/>
            <a:gd name="connsiteY5621" fmla="*/ 1726530 h 6858000"/>
            <a:gd name="connsiteX5622" fmla="*/ 9366757 w 12192000"/>
            <a:gd name="connsiteY5622" fmla="*/ 1753012 h 6858000"/>
            <a:gd name="connsiteX5623" fmla="*/ 9393244 w 12192000"/>
            <a:gd name="connsiteY5623" fmla="*/ 1726530 h 6858000"/>
            <a:gd name="connsiteX5624" fmla="*/ 9366757 w 12192000"/>
            <a:gd name="connsiteY5624" fmla="*/ 1700047 h 6858000"/>
            <a:gd name="connsiteX5625" fmla="*/ 9441804 w 12192000"/>
            <a:gd name="connsiteY5625" fmla="*/ 1700047 h 6858000"/>
            <a:gd name="connsiteX5626" fmla="*/ 9417524 w 12192000"/>
            <a:gd name="connsiteY5626" fmla="*/ 1726530 h 6858000"/>
            <a:gd name="connsiteX5627" fmla="*/ 9441804 w 12192000"/>
            <a:gd name="connsiteY5627" fmla="*/ 1753012 h 6858000"/>
            <a:gd name="connsiteX5628" fmla="*/ 9468292 w 12192000"/>
            <a:gd name="connsiteY5628" fmla="*/ 1726530 h 6858000"/>
            <a:gd name="connsiteX5629" fmla="*/ 9441804 w 12192000"/>
            <a:gd name="connsiteY5629" fmla="*/ 1700047 h 6858000"/>
            <a:gd name="connsiteX5630" fmla="*/ 9519060 w 12192000"/>
            <a:gd name="connsiteY5630" fmla="*/ 1700047 h 6858000"/>
            <a:gd name="connsiteX5631" fmla="*/ 9492572 w 12192000"/>
            <a:gd name="connsiteY5631" fmla="*/ 1726530 h 6858000"/>
            <a:gd name="connsiteX5632" fmla="*/ 9519060 w 12192000"/>
            <a:gd name="connsiteY5632" fmla="*/ 1753012 h 6858000"/>
            <a:gd name="connsiteX5633" fmla="*/ 9545547 w 12192000"/>
            <a:gd name="connsiteY5633" fmla="*/ 1726530 h 6858000"/>
            <a:gd name="connsiteX5634" fmla="*/ 9519060 w 12192000"/>
            <a:gd name="connsiteY5634" fmla="*/ 1700047 h 6858000"/>
            <a:gd name="connsiteX5635" fmla="*/ 9594107 w 12192000"/>
            <a:gd name="connsiteY5635" fmla="*/ 1700047 h 6858000"/>
            <a:gd name="connsiteX5636" fmla="*/ 9567620 w 12192000"/>
            <a:gd name="connsiteY5636" fmla="*/ 1726530 h 6858000"/>
            <a:gd name="connsiteX5637" fmla="*/ 9594107 w 12192000"/>
            <a:gd name="connsiteY5637" fmla="*/ 1753012 h 6858000"/>
            <a:gd name="connsiteX5638" fmla="*/ 9620595 w 12192000"/>
            <a:gd name="connsiteY5638" fmla="*/ 1726530 h 6858000"/>
            <a:gd name="connsiteX5639" fmla="*/ 9594107 w 12192000"/>
            <a:gd name="connsiteY5639" fmla="*/ 1700047 h 6858000"/>
            <a:gd name="connsiteX5640" fmla="*/ 9669154 w 12192000"/>
            <a:gd name="connsiteY5640" fmla="*/ 1700047 h 6858000"/>
            <a:gd name="connsiteX5641" fmla="*/ 9642667 w 12192000"/>
            <a:gd name="connsiteY5641" fmla="*/ 1726530 h 6858000"/>
            <a:gd name="connsiteX5642" fmla="*/ 9669154 w 12192000"/>
            <a:gd name="connsiteY5642" fmla="*/ 1753012 h 6858000"/>
            <a:gd name="connsiteX5643" fmla="*/ 9695642 w 12192000"/>
            <a:gd name="connsiteY5643" fmla="*/ 1726530 h 6858000"/>
            <a:gd name="connsiteX5644" fmla="*/ 9669154 w 12192000"/>
            <a:gd name="connsiteY5644" fmla="*/ 1700047 h 6858000"/>
            <a:gd name="connsiteX5645" fmla="*/ 9744203 w 12192000"/>
            <a:gd name="connsiteY5645" fmla="*/ 1700047 h 6858000"/>
            <a:gd name="connsiteX5646" fmla="*/ 9717715 w 12192000"/>
            <a:gd name="connsiteY5646" fmla="*/ 1726530 h 6858000"/>
            <a:gd name="connsiteX5647" fmla="*/ 9744203 w 12192000"/>
            <a:gd name="connsiteY5647" fmla="*/ 1753012 h 6858000"/>
            <a:gd name="connsiteX5648" fmla="*/ 9770690 w 12192000"/>
            <a:gd name="connsiteY5648" fmla="*/ 1726530 h 6858000"/>
            <a:gd name="connsiteX5649" fmla="*/ 9744203 w 12192000"/>
            <a:gd name="connsiteY5649" fmla="*/ 1700047 h 6858000"/>
            <a:gd name="connsiteX5650" fmla="*/ 9819250 w 12192000"/>
            <a:gd name="connsiteY5650" fmla="*/ 1700047 h 6858000"/>
            <a:gd name="connsiteX5651" fmla="*/ 9794970 w 12192000"/>
            <a:gd name="connsiteY5651" fmla="*/ 1726530 h 6858000"/>
            <a:gd name="connsiteX5652" fmla="*/ 9819250 w 12192000"/>
            <a:gd name="connsiteY5652" fmla="*/ 1753012 h 6858000"/>
            <a:gd name="connsiteX5653" fmla="*/ 9845737 w 12192000"/>
            <a:gd name="connsiteY5653" fmla="*/ 1726530 h 6858000"/>
            <a:gd name="connsiteX5654" fmla="*/ 9819250 w 12192000"/>
            <a:gd name="connsiteY5654" fmla="*/ 1700047 h 6858000"/>
            <a:gd name="connsiteX5655" fmla="*/ 10196697 w 12192000"/>
            <a:gd name="connsiteY5655" fmla="*/ 1700047 h 6858000"/>
            <a:gd name="connsiteX5656" fmla="*/ 10170209 w 12192000"/>
            <a:gd name="connsiteY5656" fmla="*/ 1726530 h 6858000"/>
            <a:gd name="connsiteX5657" fmla="*/ 10196697 w 12192000"/>
            <a:gd name="connsiteY5657" fmla="*/ 1753012 h 6858000"/>
            <a:gd name="connsiteX5658" fmla="*/ 10223184 w 12192000"/>
            <a:gd name="connsiteY5658" fmla="*/ 1726530 h 6858000"/>
            <a:gd name="connsiteX5659" fmla="*/ 10196697 w 12192000"/>
            <a:gd name="connsiteY5659" fmla="*/ 1700047 h 6858000"/>
            <a:gd name="connsiteX5660" fmla="*/ 10271744 w 12192000"/>
            <a:gd name="connsiteY5660" fmla="*/ 1700047 h 6858000"/>
            <a:gd name="connsiteX5661" fmla="*/ 10245256 w 12192000"/>
            <a:gd name="connsiteY5661" fmla="*/ 1726530 h 6858000"/>
            <a:gd name="connsiteX5662" fmla="*/ 10271744 w 12192000"/>
            <a:gd name="connsiteY5662" fmla="*/ 1753012 h 6858000"/>
            <a:gd name="connsiteX5663" fmla="*/ 10298231 w 12192000"/>
            <a:gd name="connsiteY5663" fmla="*/ 1726530 h 6858000"/>
            <a:gd name="connsiteX5664" fmla="*/ 10271744 w 12192000"/>
            <a:gd name="connsiteY5664" fmla="*/ 1700047 h 6858000"/>
            <a:gd name="connsiteX5665" fmla="*/ 10348999 w 12192000"/>
            <a:gd name="connsiteY5665" fmla="*/ 1700047 h 6858000"/>
            <a:gd name="connsiteX5666" fmla="*/ 10322511 w 12192000"/>
            <a:gd name="connsiteY5666" fmla="*/ 1726530 h 6858000"/>
            <a:gd name="connsiteX5667" fmla="*/ 10348999 w 12192000"/>
            <a:gd name="connsiteY5667" fmla="*/ 1753012 h 6858000"/>
            <a:gd name="connsiteX5668" fmla="*/ 10373279 w 12192000"/>
            <a:gd name="connsiteY5668" fmla="*/ 1726530 h 6858000"/>
            <a:gd name="connsiteX5669" fmla="*/ 10348999 w 12192000"/>
            <a:gd name="connsiteY5669" fmla="*/ 1700047 h 6858000"/>
            <a:gd name="connsiteX5670" fmla="*/ 10724237 w 12192000"/>
            <a:gd name="connsiteY5670" fmla="*/ 1700047 h 6858000"/>
            <a:gd name="connsiteX5671" fmla="*/ 10697751 w 12192000"/>
            <a:gd name="connsiteY5671" fmla="*/ 1726530 h 6858000"/>
            <a:gd name="connsiteX5672" fmla="*/ 10724237 w 12192000"/>
            <a:gd name="connsiteY5672" fmla="*/ 1753012 h 6858000"/>
            <a:gd name="connsiteX5673" fmla="*/ 10750725 w 12192000"/>
            <a:gd name="connsiteY5673" fmla="*/ 1726530 h 6858000"/>
            <a:gd name="connsiteX5674" fmla="*/ 10724237 w 12192000"/>
            <a:gd name="connsiteY5674" fmla="*/ 1700047 h 6858000"/>
            <a:gd name="connsiteX5675" fmla="*/ 1371965 w 12192000"/>
            <a:gd name="connsiteY5675" fmla="*/ 1775081 h 6858000"/>
            <a:gd name="connsiteX5676" fmla="*/ 1347685 w 12192000"/>
            <a:gd name="connsiteY5676" fmla="*/ 1801563 h 6858000"/>
            <a:gd name="connsiteX5677" fmla="*/ 1371965 w 12192000"/>
            <a:gd name="connsiteY5677" fmla="*/ 1828046 h 6858000"/>
            <a:gd name="connsiteX5678" fmla="*/ 1398452 w 12192000"/>
            <a:gd name="connsiteY5678" fmla="*/ 1801563 h 6858000"/>
            <a:gd name="connsiteX5679" fmla="*/ 1371965 w 12192000"/>
            <a:gd name="connsiteY5679" fmla="*/ 1775081 h 6858000"/>
            <a:gd name="connsiteX5680" fmla="*/ 1447012 w 12192000"/>
            <a:gd name="connsiteY5680" fmla="*/ 1775081 h 6858000"/>
            <a:gd name="connsiteX5681" fmla="*/ 1422732 w 12192000"/>
            <a:gd name="connsiteY5681" fmla="*/ 1801563 h 6858000"/>
            <a:gd name="connsiteX5682" fmla="*/ 1447012 w 12192000"/>
            <a:gd name="connsiteY5682" fmla="*/ 1828046 h 6858000"/>
            <a:gd name="connsiteX5683" fmla="*/ 1473500 w 12192000"/>
            <a:gd name="connsiteY5683" fmla="*/ 1801563 h 6858000"/>
            <a:gd name="connsiteX5684" fmla="*/ 1447012 w 12192000"/>
            <a:gd name="connsiteY5684" fmla="*/ 1775081 h 6858000"/>
            <a:gd name="connsiteX5685" fmla="*/ 1522060 w 12192000"/>
            <a:gd name="connsiteY5685" fmla="*/ 1775081 h 6858000"/>
            <a:gd name="connsiteX5686" fmla="*/ 1495573 w 12192000"/>
            <a:gd name="connsiteY5686" fmla="*/ 1801563 h 6858000"/>
            <a:gd name="connsiteX5687" fmla="*/ 1522060 w 12192000"/>
            <a:gd name="connsiteY5687" fmla="*/ 1828046 h 6858000"/>
            <a:gd name="connsiteX5688" fmla="*/ 1548548 w 12192000"/>
            <a:gd name="connsiteY5688" fmla="*/ 1801563 h 6858000"/>
            <a:gd name="connsiteX5689" fmla="*/ 1522060 w 12192000"/>
            <a:gd name="connsiteY5689" fmla="*/ 1775081 h 6858000"/>
            <a:gd name="connsiteX5690" fmla="*/ 1597108 w 12192000"/>
            <a:gd name="connsiteY5690" fmla="*/ 1775081 h 6858000"/>
            <a:gd name="connsiteX5691" fmla="*/ 1570621 w 12192000"/>
            <a:gd name="connsiteY5691" fmla="*/ 1801563 h 6858000"/>
            <a:gd name="connsiteX5692" fmla="*/ 1597108 w 12192000"/>
            <a:gd name="connsiteY5692" fmla="*/ 1828046 h 6858000"/>
            <a:gd name="connsiteX5693" fmla="*/ 1623596 w 12192000"/>
            <a:gd name="connsiteY5693" fmla="*/ 1801563 h 6858000"/>
            <a:gd name="connsiteX5694" fmla="*/ 1597108 w 12192000"/>
            <a:gd name="connsiteY5694" fmla="*/ 1775081 h 6858000"/>
            <a:gd name="connsiteX5695" fmla="*/ 1674363 w 12192000"/>
            <a:gd name="connsiteY5695" fmla="*/ 1775081 h 6858000"/>
            <a:gd name="connsiteX5696" fmla="*/ 1647876 w 12192000"/>
            <a:gd name="connsiteY5696" fmla="*/ 1801563 h 6858000"/>
            <a:gd name="connsiteX5697" fmla="*/ 1674363 w 12192000"/>
            <a:gd name="connsiteY5697" fmla="*/ 1828046 h 6858000"/>
            <a:gd name="connsiteX5698" fmla="*/ 1700851 w 12192000"/>
            <a:gd name="connsiteY5698" fmla="*/ 1801563 h 6858000"/>
            <a:gd name="connsiteX5699" fmla="*/ 1674363 w 12192000"/>
            <a:gd name="connsiteY5699" fmla="*/ 1775081 h 6858000"/>
            <a:gd name="connsiteX5700" fmla="*/ 1749410 w 12192000"/>
            <a:gd name="connsiteY5700" fmla="*/ 1775081 h 6858000"/>
            <a:gd name="connsiteX5701" fmla="*/ 1722923 w 12192000"/>
            <a:gd name="connsiteY5701" fmla="*/ 1801563 h 6858000"/>
            <a:gd name="connsiteX5702" fmla="*/ 1749410 w 12192000"/>
            <a:gd name="connsiteY5702" fmla="*/ 1828046 h 6858000"/>
            <a:gd name="connsiteX5703" fmla="*/ 1775898 w 12192000"/>
            <a:gd name="connsiteY5703" fmla="*/ 1801563 h 6858000"/>
            <a:gd name="connsiteX5704" fmla="*/ 1749410 w 12192000"/>
            <a:gd name="connsiteY5704" fmla="*/ 1775081 h 6858000"/>
            <a:gd name="connsiteX5705" fmla="*/ 1824459 w 12192000"/>
            <a:gd name="connsiteY5705" fmla="*/ 1775081 h 6858000"/>
            <a:gd name="connsiteX5706" fmla="*/ 1797971 w 12192000"/>
            <a:gd name="connsiteY5706" fmla="*/ 1801563 h 6858000"/>
            <a:gd name="connsiteX5707" fmla="*/ 1824459 w 12192000"/>
            <a:gd name="connsiteY5707" fmla="*/ 1828046 h 6858000"/>
            <a:gd name="connsiteX5708" fmla="*/ 1850946 w 12192000"/>
            <a:gd name="connsiteY5708" fmla="*/ 1801563 h 6858000"/>
            <a:gd name="connsiteX5709" fmla="*/ 1824459 w 12192000"/>
            <a:gd name="connsiteY5709" fmla="*/ 1775081 h 6858000"/>
            <a:gd name="connsiteX5710" fmla="*/ 1899507 w 12192000"/>
            <a:gd name="connsiteY5710" fmla="*/ 1775081 h 6858000"/>
            <a:gd name="connsiteX5711" fmla="*/ 1873019 w 12192000"/>
            <a:gd name="connsiteY5711" fmla="*/ 1801563 h 6858000"/>
            <a:gd name="connsiteX5712" fmla="*/ 1899507 w 12192000"/>
            <a:gd name="connsiteY5712" fmla="*/ 1828046 h 6858000"/>
            <a:gd name="connsiteX5713" fmla="*/ 1925994 w 12192000"/>
            <a:gd name="connsiteY5713" fmla="*/ 1801563 h 6858000"/>
            <a:gd name="connsiteX5714" fmla="*/ 1899507 w 12192000"/>
            <a:gd name="connsiteY5714" fmla="*/ 1775081 h 6858000"/>
            <a:gd name="connsiteX5715" fmla="*/ 1974554 w 12192000"/>
            <a:gd name="connsiteY5715" fmla="*/ 1775081 h 6858000"/>
            <a:gd name="connsiteX5716" fmla="*/ 1950274 w 12192000"/>
            <a:gd name="connsiteY5716" fmla="*/ 1801563 h 6858000"/>
            <a:gd name="connsiteX5717" fmla="*/ 1974554 w 12192000"/>
            <a:gd name="connsiteY5717" fmla="*/ 1828046 h 6858000"/>
            <a:gd name="connsiteX5718" fmla="*/ 2001042 w 12192000"/>
            <a:gd name="connsiteY5718" fmla="*/ 1801563 h 6858000"/>
            <a:gd name="connsiteX5719" fmla="*/ 1974554 w 12192000"/>
            <a:gd name="connsiteY5719" fmla="*/ 1775081 h 6858000"/>
            <a:gd name="connsiteX5720" fmla="*/ 2049602 w 12192000"/>
            <a:gd name="connsiteY5720" fmla="*/ 1775081 h 6858000"/>
            <a:gd name="connsiteX5721" fmla="*/ 2025322 w 12192000"/>
            <a:gd name="connsiteY5721" fmla="*/ 1801563 h 6858000"/>
            <a:gd name="connsiteX5722" fmla="*/ 2049602 w 12192000"/>
            <a:gd name="connsiteY5722" fmla="*/ 1828046 h 6858000"/>
            <a:gd name="connsiteX5723" fmla="*/ 2076090 w 12192000"/>
            <a:gd name="connsiteY5723" fmla="*/ 1801563 h 6858000"/>
            <a:gd name="connsiteX5724" fmla="*/ 2049602 w 12192000"/>
            <a:gd name="connsiteY5724" fmla="*/ 1775081 h 6858000"/>
            <a:gd name="connsiteX5725" fmla="*/ 2126857 w 12192000"/>
            <a:gd name="connsiteY5725" fmla="*/ 1775081 h 6858000"/>
            <a:gd name="connsiteX5726" fmla="*/ 2102577 w 12192000"/>
            <a:gd name="connsiteY5726" fmla="*/ 1801563 h 6858000"/>
            <a:gd name="connsiteX5727" fmla="*/ 2126857 w 12192000"/>
            <a:gd name="connsiteY5727" fmla="*/ 1828046 h 6858000"/>
            <a:gd name="connsiteX5728" fmla="*/ 2153345 w 12192000"/>
            <a:gd name="connsiteY5728" fmla="*/ 1801563 h 6858000"/>
            <a:gd name="connsiteX5729" fmla="*/ 2126857 w 12192000"/>
            <a:gd name="connsiteY5729" fmla="*/ 1775081 h 6858000"/>
            <a:gd name="connsiteX5730" fmla="*/ 2201904 w 12192000"/>
            <a:gd name="connsiteY5730" fmla="*/ 1775081 h 6858000"/>
            <a:gd name="connsiteX5731" fmla="*/ 2175417 w 12192000"/>
            <a:gd name="connsiteY5731" fmla="*/ 1801563 h 6858000"/>
            <a:gd name="connsiteX5732" fmla="*/ 2201904 w 12192000"/>
            <a:gd name="connsiteY5732" fmla="*/ 1828046 h 6858000"/>
            <a:gd name="connsiteX5733" fmla="*/ 2228392 w 12192000"/>
            <a:gd name="connsiteY5733" fmla="*/ 1801563 h 6858000"/>
            <a:gd name="connsiteX5734" fmla="*/ 2201904 w 12192000"/>
            <a:gd name="connsiteY5734" fmla="*/ 1775081 h 6858000"/>
            <a:gd name="connsiteX5735" fmla="*/ 2276952 w 12192000"/>
            <a:gd name="connsiteY5735" fmla="*/ 1775081 h 6858000"/>
            <a:gd name="connsiteX5736" fmla="*/ 2250465 w 12192000"/>
            <a:gd name="connsiteY5736" fmla="*/ 1801563 h 6858000"/>
            <a:gd name="connsiteX5737" fmla="*/ 2276952 w 12192000"/>
            <a:gd name="connsiteY5737" fmla="*/ 1828046 h 6858000"/>
            <a:gd name="connsiteX5738" fmla="*/ 2303440 w 12192000"/>
            <a:gd name="connsiteY5738" fmla="*/ 1801563 h 6858000"/>
            <a:gd name="connsiteX5739" fmla="*/ 2276952 w 12192000"/>
            <a:gd name="connsiteY5739" fmla="*/ 1775081 h 6858000"/>
            <a:gd name="connsiteX5740" fmla="*/ 2354207 w 12192000"/>
            <a:gd name="connsiteY5740" fmla="*/ 1775081 h 6858000"/>
            <a:gd name="connsiteX5741" fmla="*/ 2327720 w 12192000"/>
            <a:gd name="connsiteY5741" fmla="*/ 1801563 h 6858000"/>
            <a:gd name="connsiteX5742" fmla="*/ 2354207 w 12192000"/>
            <a:gd name="connsiteY5742" fmla="*/ 1828046 h 6858000"/>
            <a:gd name="connsiteX5743" fmla="*/ 2378488 w 12192000"/>
            <a:gd name="connsiteY5743" fmla="*/ 1801563 h 6858000"/>
            <a:gd name="connsiteX5744" fmla="*/ 2354207 w 12192000"/>
            <a:gd name="connsiteY5744" fmla="*/ 1775081 h 6858000"/>
            <a:gd name="connsiteX5745" fmla="*/ 2427047 w 12192000"/>
            <a:gd name="connsiteY5745" fmla="*/ 1775081 h 6858000"/>
            <a:gd name="connsiteX5746" fmla="*/ 2400560 w 12192000"/>
            <a:gd name="connsiteY5746" fmla="*/ 1801563 h 6858000"/>
            <a:gd name="connsiteX5747" fmla="*/ 2427047 w 12192000"/>
            <a:gd name="connsiteY5747" fmla="*/ 1828046 h 6858000"/>
            <a:gd name="connsiteX5748" fmla="*/ 2453535 w 12192000"/>
            <a:gd name="connsiteY5748" fmla="*/ 1801563 h 6858000"/>
            <a:gd name="connsiteX5749" fmla="*/ 2427047 w 12192000"/>
            <a:gd name="connsiteY5749" fmla="*/ 1775081 h 6858000"/>
            <a:gd name="connsiteX5750" fmla="*/ 2502095 w 12192000"/>
            <a:gd name="connsiteY5750" fmla="*/ 1775081 h 6858000"/>
            <a:gd name="connsiteX5751" fmla="*/ 2477815 w 12192000"/>
            <a:gd name="connsiteY5751" fmla="*/ 1801563 h 6858000"/>
            <a:gd name="connsiteX5752" fmla="*/ 2502095 w 12192000"/>
            <a:gd name="connsiteY5752" fmla="*/ 1828046 h 6858000"/>
            <a:gd name="connsiteX5753" fmla="*/ 2528583 w 12192000"/>
            <a:gd name="connsiteY5753" fmla="*/ 1801563 h 6858000"/>
            <a:gd name="connsiteX5754" fmla="*/ 2502095 w 12192000"/>
            <a:gd name="connsiteY5754" fmla="*/ 1775081 h 6858000"/>
            <a:gd name="connsiteX5755" fmla="*/ 2579350 w 12192000"/>
            <a:gd name="connsiteY5755" fmla="*/ 1775081 h 6858000"/>
            <a:gd name="connsiteX5756" fmla="*/ 2555070 w 12192000"/>
            <a:gd name="connsiteY5756" fmla="*/ 1801563 h 6858000"/>
            <a:gd name="connsiteX5757" fmla="*/ 2579350 w 12192000"/>
            <a:gd name="connsiteY5757" fmla="*/ 1828046 h 6858000"/>
            <a:gd name="connsiteX5758" fmla="*/ 2605838 w 12192000"/>
            <a:gd name="connsiteY5758" fmla="*/ 1801563 h 6858000"/>
            <a:gd name="connsiteX5759" fmla="*/ 2579350 w 12192000"/>
            <a:gd name="connsiteY5759" fmla="*/ 1775081 h 6858000"/>
            <a:gd name="connsiteX5760" fmla="*/ 2654398 w 12192000"/>
            <a:gd name="connsiteY5760" fmla="*/ 1775081 h 6858000"/>
            <a:gd name="connsiteX5761" fmla="*/ 2627911 w 12192000"/>
            <a:gd name="connsiteY5761" fmla="*/ 1801563 h 6858000"/>
            <a:gd name="connsiteX5762" fmla="*/ 2654398 w 12192000"/>
            <a:gd name="connsiteY5762" fmla="*/ 1828046 h 6858000"/>
            <a:gd name="connsiteX5763" fmla="*/ 2680886 w 12192000"/>
            <a:gd name="connsiteY5763" fmla="*/ 1801563 h 6858000"/>
            <a:gd name="connsiteX5764" fmla="*/ 2654398 w 12192000"/>
            <a:gd name="connsiteY5764" fmla="*/ 1775081 h 6858000"/>
            <a:gd name="connsiteX5765" fmla="*/ 2729446 w 12192000"/>
            <a:gd name="connsiteY5765" fmla="*/ 1775081 h 6858000"/>
            <a:gd name="connsiteX5766" fmla="*/ 2705166 w 12192000"/>
            <a:gd name="connsiteY5766" fmla="*/ 1801563 h 6858000"/>
            <a:gd name="connsiteX5767" fmla="*/ 2729446 w 12192000"/>
            <a:gd name="connsiteY5767" fmla="*/ 1828046 h 6858000"/>
            <a:gd name="connsiteX5768" fmla="*/ 2755934 w 12192000"/>
            <a:gd name="connsiteY5768" fmla="*/ 1801563 h 6858000"/>
            <a:gd name="connsiteX5769" fmla="*/ 2729446 w 12192000"/>
            <a:gd name="connsiteY5769" fmla="*/ 1775081 h 6858000"/>
            <a:gd name="connsiteX5770" fmla="*/ 2804494 w 12192000"/>
            <a:gd name="connsiteY5770" fmla="*/ 1775081 h 6858000"/>
            <a:gd name="connsiteX5771" fmla="*/ 2780214 w 12192000"/>
            <a:gd name="connsiteY5771" fmla="*/ 1801563 h 6858000"/>
            <a:gd name="connsiteX5772" fmla="*/ 2804494 w 12192000"/>
            <a:gd name="connsiteY5772" fmla="*/ 1828046 h 6858000"/>
            <a:gd name="connsiteX5773" fmla="*/ 2830982 w 12192000"/>
            <a:gd name="connsiteY5773" fmla="*/ 1801563 h 6858000"/>
            <a:gd name="connsiteX5774" fmla="*/ 2804494 w 12192000"/>
            <a:gd name="connsiteY5774" fmla="*/ 1775081 h 6858000"/>
            <a:gd name="connsiteX5775" fmla="*/ 2879541 w 12192000"/>
            <a:gd name="connsiteY5775" fmla="*/ 1775081 h 6858000"/>
            <a:gd name="connsiteX5776" fmla="*/ 2855261 w 12192000"/>
            <a:gd name="connsiteY5776" fmla="*/ 1801563 h 6858000"/>
            <a:gd name="connsiteX5777" fmla="*/ 2879541 w 12192000"/>
            <a:gd name="connsiteY5777" fmla="*/ 1828046 h 6858000"/>
            <a:gd name="connsiteX5778" fmla="*/ 2906028 w 12192000"/>
            <a:gd name="connsiteY5778" fmla="*/ 1801563 h 6858000"/>
            <a:gd name="connsiteX5779" fmla="*/ 2879541 w 12192000"/>
            <a:gd name="connsiteY5779" fmla="*/ 1775081 h 6858000"/>
            <a:gd name="connsiteX5780" fmla="*/ 2954589 w 12192000"/>
            <a:gd name="connsiteY5780" fmla="*/ 1775081 h 6858000"/>
            <a:gd name="connsiteX5781" fmla="*/ 2930309 w 12192000"/>
            <a:gd name="connsiteY5781" fmla="*/ 1801563 h 6858000"/>
            <a:gd name="connsiteX5782" fmla="*/ 2954589 w 12192000"/>
            <a:gd name="connsiteY5782" fmla="*/ 1828046 h 6858000"/>
            <a:gd name="connsiteX5783" fmla="*/ 2981077 w 12192000"/>
            <a:gd name="connsiteY5783" fmla="*/ 1801563 h 6858000"/>
            <a:gd name="connsiteX5784" fmla="*/ 2954589 w 12192000"/>
            <a:gd name="connsiteY5784" fmla="*/ 1775081 h 6858000"/>
            <a:gd name="connsiteX5785" fmla="*/ 3031845 w 12192000"/>
            <a:gd name="connsiteY5785" fmla="*/ 1775081 h 6858000"/>
            <a:gd name="connsiteX5786" fmla="*/ 3005357 w 12192000"/>
            <a:gd name="connsiteY5786" fmla="*/ 1801563 h 6858000"/>
            <a:gd name="connsiteX5787" fmla="*/ 3031845 w 12192000"/>
            <a:gd name="connsiteY5787" fmla="*/ 1828046 h 6858000"/>
            <a:gd name="connsiteX5788" fmla="*/ 3058332 w 12192000"/>
            <a:gd name="connsiteY5788" fmla="*/ 1801563 h 6858000"/>
            <a:gd name="connsiteX5789" fmla="*/ 3031845 w 12192000"/>
            <a:gd name="connsiteY5789" fmla="*/ 1775081 h 6858000"/>
            <a:gd name="connsiteX5790" fmla="*/ 3106892 w 12192000"/>
            <a:gd name="connsiteY5790" fmla="*/ 1775081 h 6858000"/>
            <a:gd name="connsiteX5791" fmla="*/ 3082612 w 12192000"/>
            <a:gd name="connsiteY5791" fmla="*/ 1801563 h 6858000"/>
            <a:gd name="connsiteX5792" fmla="*/ 3106892 w 12192000"/>
            <a:gd name="connsiteY5792" fmla="*/ 1828046 h 6858000"/>
            <a:gd name="connsiteX5793" fmla="*/ 3133380 w 12192000"/>
            <a:gd name="connsiteY5793" fmla="*/ 1801563 h 6858000"/>
            <a:gd name="connsiteX5794" fmla="*/ 3106892 w 12192000"/>
            <a:gd name="connsiteY5794" fmla="*/ 1775081 h 6858000"/>
            <a:gd name="connsiteX5795" fmla="*/ 3181939 w 12192000"/>
            <a:gd name="connsiteY5795" fmla="*/ 1775081 h 6858000"/>
            <a:gd name="connsiteX5796" fmla="*/ 3155452 w 12192000"/>
            <a:gd name="connsiteY5796" fmla="*/ 1801563 h 6858000"/>
            <a:gd name="connsiteX5797" fmla="*/ 3181939 w 12192000"/>
            <a:gd name="connsiteY5797" fmla="*/ 1828046 h 6858000"/>
            <a:gd name="connsiteX5798" fmla="*/ 3208427 w 12192000"/>
            <a:gd name="connsiteY5798" fmla="*/ 1801563 h 6858000"/>
            <a:gd name="connsiteX5799" fmla="*/ 3181939 w 12192000"/>
            <a:gd name="connsiteY5799" fmla="*/ 1775081 h 6858000"/>
            <a:gd name="connsiteX5800" fmla="*/ 3256987 w 12192000"/>
            <a:gd name="connsiteY5800" fmla="*/ 1775081 h 6858000"/>
            <a:gd name="connsiteX5801" fmla="*/ 3230500 w 12192000"/>
            <a:gd name="connsiteY5801" fmla="*/ 1801563 h 6858000"/>
            <a:gd name="connsiteX5802" fmla="*/ 3256987 w 12192000"/>
            <a:gd name="connsiteY5802" fmla="*/ 1828046 h 6858000"/>
            <a:gd name="connsiteX5803" fmla="*/ 3283475 w 12192000"/>
            <a:gd name="connsiteY5803" fmla="*/ 1801563 h 6858000"/>
            <a:gd name="connsiteX5804" fmla="*/ 3256987 w 12192000"/>
            <a:gd name="connsiteY5804" fmla="*/ 1775081 h 6858000"/>
            <a:gd name="connsiteX5805" fmla="*/ 3332035 w 12192000"/>
            <a:gd name="connsiteY5805" fmla="*/ 1775081 h 6858000"/>
            <a:gd name="connsiteX5806" fmla="*/ 3307755 w 12192000"/>
            <a:gd name="connsiteY5806" fmla="*/ 1801563 h 6858000"/>
            <a:gd name="connsiteX5807" fmla="*/ 3332035 w 12192000"/>
            <a:gd name="connsiteY5807" fmla="*/ 1828046 h 6858000"/>
            <a:gd name="connsiteX5808" fmla="*/ 3358522 w 12192000"/>
            <a:gd name="connsiteY5808" fmla="*/ 1801563 h 6858000"/>
            <a:gd name="connsiteX5809" fmla="*/ 3332035 w 12192000"/>
            <a:gd name="connsiteY5809" fmla="*/ 1775081 h 6858000"/>
            <a:gd name="connsiteX5810" fmla="*/ 3409290 w 12192000"/>
            <a:gd name="connsiteY5810" fmla="*/ 1775081 h 6858000"/>
            <a:gd name="connsiteX5811" fmla="*/ 3382803 w 12192000"/>
            <a:gd name="connsiteY5811" fmla="*/ 1801563 h 6858000"/>
            <a:gd name="connsiteX5812" fmla="*/ 3409290 w 12192000"/>
            <a:gd name="connsiteY5812" fmla="*/ 1828046 h 6858000"/>
            <a:gd name="connsiteX5813" fmla="*/ 3435778 w 12192000"/>
            <a:gd name="connsiteY5813" fmla="*/ 1801563 h 6858000"/>
            <a:gd name="connsiteX5814" fmla="*/ 3409290 w 12192000"/>
            <a:gd name="connsiteY5814" fmla="*/ 1775081 h 6858000"/>
            <a:gd name="connsiteX5815" fmla="*/ 3484338 w 12192000"/>
            <a:gd name="connsiteY5815" fmla="*/ 1775081 h 6858000"/>
            <a:gd name="connsiteX5816" fmla="*/ 3460058 w 12192000"/>
            <a:gd name="connsiteY5816" fmla="*/ 1801563 h 6858000"/>
            <a:gd name="connsiteX5817" fmla="*/ 3484338 w 12192000"/>
            <a:gd name="connsiteY5817" fmla="*/ 1828046 h 6858000"/>
            <a:gd name="connsiteX5818" fmla="*/ 3510826 w 12192000"/>
            <a:gd name="connsiteY5818" fmla="*/ 1801563 h 6858000"/>
            <a:gd name="connsiteX5819" fmla="*/ 3484338 w 12192000"/>
            <a:gd name="connsiteY5819" fmla="*/ 1775081 h 6858000"/>
            <a:gd name="connsiteX5820" fmla="*/ 3559385 w 12192000"/>
            <a:gd name="connsiteY5820" fmla="*/ 1775081 h 6858000"/>
            <a:gd name="connsiteX5821" fmla="*/ 3532898 w 12192000"/>
            <a:gd name="connsiteY5821" fmla="*/ 1801563 h 6858000"/>
            <a:gd name="connsiteX5822" fmla="*/ 3559385 w 12192000"/>
            <a:gd name="connsiteY5822" fmla="*/ 1828046 h 6858000"/>
            <a:gd name="connsiteX5823" fmla="*/ 3585873 w 12192000"/>
            <a:gd name="connsiteY5823" fmla="*/ 1801563 h 6858000"/>
            <a:gd name="connsiteX5824" fmla="*/ 3559385 w 12192000"/>
            <a:gd name="connsiteY5824" fmla="*/ 1775081 h 6858000"/>
            <a:gd name="connsiteX5825" fmla="*/ 3636640 w 12192000"/>
            <a:gd name="connsiteY5825" fmla="*/ 1775081 h 6858000"/>
            <a:gd name="connsiteX5826" fmla="*/ 3610153 w 12192000"/>
            <a:gd name="connsiteY5826" fmla="*/ 1801563 h 6858000"/>
            <a:gd name="connsiteX5827" fmla="*/ 3636640 w 12192000"/>
            <a:gd name="connsiteY5827" fmla="*/ 1828046 h 6858000"/>
            <a:gd name="connsiteX5828" fmla="*/ 3660921 w 12192000"/>
            <a:gd name="connsiteY5828" fmla="*/ 1801563 h 6858000"/>
            <a:gd name="connsiteX5829" fmla="*/ 3636640 w 12192000"/>
            <a:gd name="connsiteY5829" fmla="*/ 1775081 h 6858000"/>
            <a:gd name="connsiteX5830" fmla="*/ 5144217 w 12192000"/>
            <a:gd name="connsiteY5830" fmla="*/ 1775081 h 6858000"/>
            <a:gd name="connsiteX5831" fmla="*/ 5117730 w 12192000"/>
            <a:gd name="connsiteY5831" fmla="*/ 1801563 h 6858000"/>
            <a:gd name="connsiteX5832" fmla="*/ 5144217 w 12192000"/>
            <a:gd name="connsiteY5832" fmla="*/ 1828046 h 6858000"/>
            <a:gd name="connsiteX5833" fmla="*/ 5168497 w 12192000"/>
            <a:gd name="connsiteY5833" fmla="*/ 1801563 h 6858000"/>
            <a:gd name="connsiteX5834" fmla="*/ 5144217 w 12192000"/>
            <a:gd name="connsiteY5834" fmla="*/ 1775081 h 6858000"/>
            <a:gd name="connsiteX5835" fmla="*/ 5294313 w 12192000"/>
            <a:gd name="connsiteY5835" fmla="*/ 1775081 h 6858000"/>
            <a:gd name="connsiteX5836" fmla="*/ 5267825 w 12192000"/>
            <a:gd name="connsiteY5836" fmla="*/ 1801563 h 6858000"/>
            <a:gd name="connsiteX5837" fmla="*/ 5294313 w 12192000"/>
            <a:gd name="connsiteY5837" fmla="*/ 1828046 h 6858000"/>
            <a:gd name="connsiteX5838" fmla="*/ 5320800 w 12192000"/>
            <a:gd name="connsiteY5838" fmla="*/ 1801563 h 6858000"/>
            <a:gd name="connsiteX5839" fmla="*/ 5294313 w 12192000"/>
            <a:gd name="connsiteY5839" fmla="*/ 1775081 h 6858000"/>
            <a:gd name="connsiteX5840" fmla="*/ 5369360 w 12192000"/>
            <a:gd name="connsiteY5840" fmla="*/ 1775081 h 6858000"/>
            <a:gd name="connsiteX5841" fmla="*/ 5345080 w 12192000"/>
            <a:gd name="connsiteY5841" fmla="*/ 1801563 h 6858000"/>
            <a:gd name="connsiteX5842" fmla="*/ 5369360 w 12192000"/>
            <a:gd name="connsiteY5842" fmla="*/ 1828046 h 6858000"/>
            <a:gd name="connsiteX5843" fmla="*/ 5395848 w 12192000"/>
            <a:gd name="connsiteY5843" fmla="*/ 1801563 h 6858000"/>
            <a:gd name="connsiteX5844" fmla="*/ 5369360 w 12192000"/>
            <a:gd name="connsiteY5844" fmla="*/ 1775081 h 6858000"/>
            <a:gd name="connsiteX5845" fmla="*/ 5444408 w 12192000"/>
            <a:gd name="connsiteY5845" fmla="*/ 1775081 h 6858000"/>
            <a:gd name="connsiteX5846" fmla="*/ 5417921 w 12192000"/>
            <a:gd name="connsiteY5846" fmla="*/ 1801563 h 6858000"/>
            <a:gd name="connsiteX5847" fmla="*/ 5444408 w 12192000"/>
            <a:gd name="connsiteY5847" fmla="*/ 1828046 h 6858000"/>
            <a:gd name="connsiteX5848" fmla="*/ 5470896 w 12192000"/>
            <a:gd name="connsiteY5848" fmla="*/ 1801563 h 6858000"/>
            <a:gd name="connsiteX5849" fmla="*/ 5444408 w 12192000"/>
            <a:gd name="connsiteY5849" fmla="*/ 1775081 h 6858000"/>
            <a:gd name="connsiteX5850" fmla="*/ 5519456 w 12192000"/>
            <a:gd name="connsiteY5850" fmla="*/ 1775081 h 6858000"/>
            <a:gd name="connsiteX5851" fmla="*/ 5495176 w 12192000"/>
            <a:gd name="connsiteY5851" fmla="*/ 1801563 h 6858000"/>
            <a:gd name="connsiteX5852" fmla="*/ 5519456 w 12192000"/>
            <a:gd name="connsiteY5852" fmla="*/ 1828046 h 6858000"/>
            <a:gd name="connsiteX5853" fmla="*/ 5545943 w 12192000"/>
            <a:gd name="connsiteY5853" fmla="*/ 1801563 h 6858000"/>
            <a:gd name="connsiteX5854" fmla="*/ 5519456 w 12192000"/>
            <a:gd name="connsiteY5854" fmla="*/ 1775081 h 6858000"/>
            <a:gd name="connsiteX5855" fmla="*/ 5596711 w 12192000"/>
            <a:gd name="connsiteY5855" fmla="*/ 1775081 h 6858000"/>
            <a:gd name="connsiteX5856" fmla="*/ 5570224 w 12192000"/>
            <a:gd name="connsiteY5856" fmla="*/ 1801563 h 6858000"/>
            <a:gd name="connsiteX5857" fmla="*/ 5596711 w 12192000"/>
            <a:gd name="connsiteY5857" fmla="*/ 1828046 h 6858000"/>
            <a:gd name="connsiteX5858" fmla="*/ 5623199 w 12192000"/>
            <a:gd name="connsiteY5858" fmla="*/ 1801563 h 6858000"/>
            <a:gd name="connsiteX5859" fmla="*/ 5596711 w 12192000"/>
            <a:gd name="connsiteY5859" fmla="*/ 1775081 h 6858000"/>
            <a:gd name="connsiteX5860" fmla="*/ 5673966 w 12192000"/>
            <a:gd name="connsiteY5860" fmla="*/ 1775081 h 6858000"/>
            <a:gd name="connsiteX5861" fmla="*/ 5647479 w 12192000"/>
            <a:gd name="connsiteY5861" fmla="*/ 1801563 h 6858000"/>
            <a:gd name="connsiteX5862" fmla="*/ 5673966 w 12192000"/>
            <a:gd name="connsiteY5862" fmla="*/ 1828046 h 6858000"/>
            <a:gd name="connsiteX5863" fmla="*/ 5698246 w 12192000"/>
            <a:gd name="connsiteY5863" fmla="*/ 1801563 h 6858000"/>
            <a:gd name="connsiteX5864" fmla="*/ 5673966 w 12192000"/>
            <a:gd name="connsiteY5864" fmla="*/ 1775081 h 6858000"/>
            <a:gd name="connsiteX5865" fmla="*/ 5746807 w 12192000"/>
            <a:gd name="connsiteY5865" fmla="*/ 1775081 h 6858000"/>
            <a:gd name="connsiteX5866" fmla="*/ 5720319 w 12192000"/>
            <a:gd name="connsiteY5866" fmla="*/ 1801563 h 6858000"/>
            <a:gd name="connsiteX5867" fmla="*/ 5746807 w 12192000"/>
            <a:gd name="connsiteY5867" fmla="*/ 1828046 h 6858000"/>
            <a:gd name="connsiteX5868" fmla="*/ 5773294 w 12192000"/>
            <a:gd name="connsiteY5868" fmla="*/ 1801563 h 6858000"/>
            <a:gd name="connsiteX5869" fmla="*/ 5746807 w 12192000"/>
            <a:gd name="connsiteY5869" fmla="*/ 1775081 h 6858000"/>
            <a:gd name="connsiteX5870" fmla="*/ 5824062 w 12192000"/>
            <a:gd name="connsiteY5870" fmla="*/ 1775081 h 6858000"/>
            <a:gd name="connsiteX5871" fmla="*/ 5797574 w 12192000"/>
            <a:gd name="connsiteY5871" fmla="*/ 1801563 h 6858000"/>
            <a:gd name="connsiteX5872" fmla="*/ 5824062 w 12192000"/>
            <a:gd name="connsiteY5872" fmla="*/ 1828046 h 6858000"/>
            <a:gd name="connsiteX5873" fmla="*/ 5848342 w 12192000"/>
            <a:gd name="connsiteY5873" fmla="*/ 1801563 h 6858000"/>
            <a:gd name="connsiteX5874" fmla="*/ 5824062 w 12192000"/>
            <a:gd name="connsiteY5874" fmla="*/ 1775081 h 6858000"/>
            <a:gd name="connsiteX5875" fmla="*/ 5896902 w 12192000"/>
            <a:gd name="connsiteY5875" fmla="*/ 1775081 h 6858000"/>
            <a:gd name="connsiteX5876" fmla="*/ 5870415 w 12192000"/>
            <a:gd name="connsiteY5876" fmla="*/ 1801563 h 6858000"/>
            <a:gd name="connsiteX5877" fmla="*/ 5896902 w 12192000"/>
            <a:gd name="connsiteY5877" fmla="*/ 1828046 h 6858000"/>
            <a:gd name="connsiteX5878" fmla="*/ 5923390 w 12192000"/>
            <a:gd name="connsiteY5878" fmla="*/ 1801563 h 6858000"/>
            <a:gd name="connsiteX5879" fmla="*/ 5896902 w 12192000"/>
            <a:gd name="connsiteY5879" fmla="*/ 1775081 h 6858000"/>
            <a:gd name="connsiteX5880" fmla="*/ 5971950 w 12192000"/>
            <a:gd name="connsiteY5880" fmla="*/ 1775081 h 6858000"/>
            <a:gd name="connsiteX5881" fmla="*/ 5945463 w 12192000"/>
            <a:gd name="connsiteY5881" fmla="*/ 1801563 h 6858000"/>
            <a:gd name="connsiteX5882" fmla="*/ 5971950 w 12192000"/>
            <a:gd name="connsiteY5882" fmla="*/ 1828046 h 6858000"/>
            <a:gd name="connsiteX5883" fmla="*/ 5998438 w 12192000"/>
            <a:gd name="connsiteY5883" fmla="*/ 1801563 h 6858000"/>
            <a:gd name="connsiteX5884" fmla="*/ 5971950 w 12192000"/>
            <a:gd name="connsiteY5884" fmla="*/ 1775081 h 6858000"/>
            <a:gd name="connsiteX5885" fmla="*/ 6049205 w 12192000"/>
            <a:gd name="connsiteY5885" fmla="*/ 1775081 h 6858000"/>
            <a:gd name="connsiteX5886" fmla="*/ 6024925 w 12192000"/>
            <a:gd name="connsiteY5886" fmla="*/ 1801563 h 6858000"/>
            <a:gd name="connsiteX5887" fmla="*/ 6049205 w 12192000"/>
            <a:gd name="connsiteY5887" fmla="*/ 1828046 h 6858000"/>
            <a:gd name="connsiteX5888" fmla="*/ 6075692 w 12192000"/>
            <a:gd name="connsiteY5888" fmla="*/ 1801563 h 6858000"/>
            <a:gd name="connsiteX5889" fmla="*/ 6049205 w 12192000"/>
            <a:gd name="connsiteY5889" fmla="*/ 1775081 h 6858000"/>
            <a:gd name="connsiteX5890" fmla="*/ 6124253 w 12192000"/>
            <a:gd name="connsiteY5890" fmla="*/ 1775081 h 6858000"/>
            <a:gd name="connsiteX5891" fmla="*/ 6099973 w 12192000"/>
            <a:gd name="connsiteY5891" fmla="*/ 1801563 h 6858000"/>
            <a:gd name="connsiteX5892" fmla="*/ 6124253 w 12192000"/>
            <a:gd name="connsiteY5892" fmla="*/ 1828046 h 6858000"/>
            <a:gd name="connsiteX5893" fmla="*/ 6150740 w 12192000"/>
            <a:gd name="connsiteY5893" fmla="*/ 1801563 h 6858000"/>
            <a:gd name="connsiteX5894" fmla="*/ 6124253 w 12192000"/>
            <a:gd name="connsiteY5894" fmla="*/ 1775081 h 6858000"/>
            <a:gd name="connsiteX5895" fmla="*/ 6199300 w 12192000"/>
            <a:gd name="connsiteY5895" fmla="*/ 1775081 h 6858000"/>
            <a:gd name="connsiteX5896" fmla="*/ 6175020 w 12192000"/>
            <a:gd name="connsiteY5896" fmla="*/ 1801563 h 6858000"/>
            <a:gd name="connsiteX5897" fmla="*/ 6199300 w 12192000"/>
            <a:gd name="connsiteY5897" fmla="*/ 1828046 h 6858000"/>
            <a:gd name="connsiteX5898" fmla="*/ 6225787 w 12192000"/>
            <a:gd name="connsiteY5898" fmla="*/ 1801563 h 6858000"/>
            <a:gd name="connsiteX5899" fmla="*/ 6199300 w 12192000"/>
            <a:gd name="connsiteY5899" fmla="*/ 1775081 h 6858000"/>
            <a:gd name="connsiteX5900" fmla="*/ 6274348 w 12192000"/>
            <a:gd name="connsiteY5900" fmla="*/ 1775081 h 6858000"/>
            <a:gd name="connsiteX5901" fmla="*/ 6247860 w 12192000"/>
            <a:gd name="connsiteY5901" fmla="*/ 1801563 h 6858000"/>
            <a:gd name="connsiteX5902" fmla="*/ 6274348 w 12192000"/>
            <a:gd name="connsiteY5902" fmla="*/ 1828046 h 6858000"/>
            <a:gd name="connsiteX5903" fmla="*/ 6300835 w 12192000"/>
            <a:gd name="connsiteY5903" fmla="*/ 1801563 h 6858000"/>
            <a:gd name="connsiteX5904" fmla="*/ 6274348 w 12192000"/>
            <a:gd name="connsiteY5904" fmla="*/ 1775081 h 6858000"/>
            <a:gd name="connsiteX5905" fmla="*/ 6349396 w 12192000"/>
            <a:gd name="connsiteY5905" fmla="*/ 1775081 h 6858000"/>
            <a:gd name="connsiteX5906" fmla="*/ 6322909 w 12192000"/>
            <a:gd name="connsiteY5906" fmla="*/ 1801563 h 6858000"/>
            <a:gd name="connsiteX5907" fmla="*/ 6349396 w 12192000"/>
            <a:gd name="connsiteY5907" fmla="*/ 1828046 h 6858000"/>
            <a:gd name="connsiteX5908" fmla="*/ 6375884 w 12192000"/>
            <a:gd name="connsiteY5908" fmla="*/ 1801563 h 6858000"/>
            <a:gd name="connsiteX5909" fmla="*/ 6349396 w 12192000"/>
            <a:gd name="connsiteY5909" fmla="*/ 1775081 h 6858000"/>
            <a:gd name="connsiteX5910" fmla="*/ 6424443 w 12192000"/>
            <a:gd name="connsiteY5910" fmla="*/ 1775081 h 6858000"/>
            <a:gd name="connsiteX5911" fmla="*/ 6397956 w 12192000"/>
            <a:gd name="connsiteY5911" fmla="*/ 1801563 h 6858000"/>
            <a:gd name="connsiteX5912" fmla="*/ 6424443 w 12192000"/>
            <a:gd name="connsiteY5912" fmla="*/ 1828046 h 6858000"/>
            <a:gd name="connsiteX5913" fmla="*/ 6450931 w 12192000"/>
            <a:gd name="connsiteY5913" fmla="*/ 1801563 h 6858000"/>
            <a:gd name="connsiteX5914" fmla="*/ 6424443 w 12192000"/>
            <a:gd name="connsiteY5914" fmla="*/ 1775081 h 6858000"/>
            <a:gd name="connsiteX5915" fmla="*/ 6501698 w 12192000"/>
            <a:gd name="connsiteY5915" fmla="*/ 1775081 h 6858000"/>
            <a:gd name="connsiteX5916" fmla="*/ 6475211 w 12192000"/>
            <a:gd name="connsiteY5916" fmla="*/ 1801563 h 6858000"/>
            <a:gd name="connsiteX5917" fmla="*/ 6501698 w 12192000"/>
            <a:gd name="connsiteY5917" fmla="*/ 1828046 h 6858000"/>
            <a:gd name="connsiteX5918" fmla="*/ 6528186 w 12192000"/>
            <a:gd name="connsiteY5918" fmla="*/ 1801563 h 6858000"/>
            <a:gd name="connsiteX5919" fmla="*/ 6501698 w 12192000"/>
            <a:gd name="connsiteY5919" fmla="*/ 1775081 h 6858000"/>
            <a:gd name="connsiteX5920" fmla="*/ 6576747 w 12192000"/>
            <a:gd name="connsiteY5920" fmla="*/ 1775081 h 6858000"/>
            <a:gd name="connsiteX5921" fmla="*/ 6550259 w 12192000"/>
            <a:gd name="connsiteY5921" fmla="*/ 1801563 h 6858000"/>
            <a:gd name="connsiteX5922" fmla="*/ 6576747 w 12192000"/>
            <a:gd name="connsiteY5922" fmla="*/ 1828046 h 6858000"/>
            <a:gd name="connsiteX5923" fmla="*/ 6603234 w 12192000"/>
            <a:gd name="connsiteY5923" fmla="*/ 1801563 h 6858000"/>
            <a:gd name="connsiteX5924" fmla="*/ 6576747 w 12192000"/>
            <a:gd name="connsiteY5924" fmla="*/ 1775081 h 6858000"/>
            <a:gd name="connsiteX5925" fmla="*/ 6651795 w 12192000"/>
            <a:gd name="connsiteY5925" fmla="*/ 1775081 h 6858000"/>
            <a:gd name="connsiteX5926" fmla="*/ 6625307 w 12192000"/>
            <a:gd name="connsiteY5926" fmla="*/ 1801563 h 6858000"/>
            <a:gd name="connsiteX5927" fmla="*/ 6651795 w 12192000"/>
            <a:gd name="connsiteY5927" fmla="*/ 1828046 h 6858000"/>
            <a:gd name="connsiteX5928" fmla="*/ 6678282 w 12192000"/>
            <a:gd name="connsiteY5928" fmla="*/ 1801563 h 6858000"/>
            <a:gd name="connsiteX5929" fmla="*/ 6651795 w 12192000"/>
            <a:gd name="connsiteY5929" fmla="*/ 1775081 h 6858000"/>
            <a:gd name="connsiteX5930" fmla="*/ 6726842 w 12192000"/>
            <a:gd name="connsiteY5930" fmla="*/ 1775081 h 6858000"/>
            <a:gd name="connsiteX5931" fmla="*/ 6700354 w 12192000"/>
            <a:gd name="connsiteY5931" fmla="*/ 1801563 h 6858000"/>
            <a:gd name="connsiteX5932" fmla="*/ 6726842 w 12192000"/>
            <a:gd name="connsiteY5932" fmla="*/ 1828046 h 6858000"/>
            <a:gd name="connsiteX5933" fmla="*/ 6753329 w 12192000"/>
            <a:gd name="connsiteY5933" fmla="*/ 1801563 h 6858000"/>
            <a:gd name="connsiteX5934" fmla="*/ 6726842 w 12192000"/>
            <a:gd name="connsiteY5934" fmla="*/ 1775081 h 6858000"/>
            <a:gd name="connsiteX5935" fmla="*/ 6801889 w 12192000"/>
            <a:gd name="connsiteY5935" fmla="*/ 1775081 h 6858000"/>
            <a:gd name="connsiteX5936" fmla="*/ 6777609 w 12192000"/>
            <a:gd name="connsiteY5936" fmla="*/ 1801563 h 6858000"/>
            <a:gd name="connsiteX5937" fmla="*/ 6801889 w 12192000"/>
            <a:gd name="connsiteY5937" fmla="*/ 1828046 h 6858000"/>
            <a:gd name="connsiteX5938" fmla="*/ 6828377 w 12192000"/>
            <a:gd name="connsiteY5938" fmla="*/ 1801563 h 6858000"/>
            <a:gd name="connsiteX5939" fmla="*/ 6801889 w 12192000"/>
            <a:gd name="connsiteY5939" fmla="*/ 1775081 h 6858000"/>
            <a:gd name="connsiteX5940" fmla="*/ 6876937 w 12192000"/>
            <a:gd name="connsiteY5940" fmla="*/ 1775081 h 6858000"/>
            <a:gd name="connsiteX5941" fmla="*/ 6852657 w 12192000"/>
            <a:gd name="connsiteY5941" fmla="*/ 1801563 h 6858000"/>
            <a:gd name="connsiteX5942" fmla="*/ 6876937 w 12192000"/>
            <a:gd name="connsiteY5942" fmla="*/ 1828046 h 6858000"/>
            <a:gd name="connsiteX5943" fmla="*/ 6903424 w 12192000"/>
            <a:gd name="connsiteY5943" fmla="*/ 1801563 h 6858000"/>
            <a:gd name="connsiteX5944" fmla="*/ 6876937 w 12192000"/>
            <a:gd name="connsiteY5944" fmla="*/ 1775081 h 6858000"/>
            <a:gd name="connsiteX5945" fmla="*/ 6954192 w 12192000"/>
            <a:gd name="connsiteY5945" fmla="*/ 1775081 h 6858000"/>
            <a:gd name="connsiteX5946" fmla="*/ 6927705 w 12192000"/>
            <a:gd name="connsiteY5946" fmla="*/ 1801563 h 6858000"/>
            <a:gd name="connsiteX5947" fmla="*/ 6954192 w 12192000"/>
            <a:gd name="connsiteY5947" fmla="*/ 1828046 h 6858000"/>
            <a:gd name="connsiteX5948" fmla="*/ 6980680 w 12192000"/>
            <a:gd name="connsiteY5948" fmla="*/ 1801563 h 6858000"/>
            <a:gd name="connsiteX5949" fmla="*/ 6954192 w 12192000"/>
            <a:gd name="connsiteY5949" fmla="*/ 1775081 h 6858000"/>
            <a:gd name="connsiteX5950" fmla="*/ 7029241 w 12192000"/>
            <a:gd name="connsiteY5950" fmla="*/ 1775081 h 6858000"/>
            <a:gd name="connsiteX5951" fmla="*/ 7002753 w 12192000"/>
            <a:gd name="connsiteY5951" fmla="*/ 1801563 h 6858000"/>
            <a:gd name="connsiteX5952" fmla="*/ 7029241 w 12192000"/>
            <a:gd name="connsiteY5952" fmla="*/ 1828046 h 6858000"/>
            <a:gd name="connsiteX5953" fmla="*/ 7055728 w 12192000"/>
            <a:gd name="connsiteY5953" fmla="*/ 1801563 h 6858000"/>
            <a:gd name="connsiteX5954" fmla="*/ 7029241 w 12192000"/>
            <a:gd name="connsiteY5954" fmla="*/ 1775081 h 6858000"/>
            <a:gd name="connsiteX5955" fmla="*/ 7104288 w 12192000"/>
            <a:gd name="connsiteY5955" fmla="*/ 1775081 h 6858000"/>
            <a:gd name="connsiteX5956" fmla="*/ 7077800 w 12192000"/>
            <a:gd name="connsiteY5956" fmla="*/ 1801563 h 6858000"/>
            <a:gd name="connsiteX5957" fmla="*/ 7104288 w 12192000"/>
            <a:gd name="connsiteY5957" fmla="*/ 1828046 h 6858000"/>
            <a:gd name="connsiteX5958" fmla="*/ 7130775 w 12192000"/>
            <a:gd name="connsiteY5958" fmla="*/ 1801563 h 6858000"/>
            <a:gd name="connsiteX5959" fmla="*/ 7104288 w 12192000"/>
            <a:gd name="connsiteY5959" fmla="*/ 1775081 h 6858000"/>
            <a:gd name="connsiteX5960" fmla="*/ 7181543 w 12192000"/>
            <a:gd name="connsiteY5960" fmla="*/ 1775081 h 6858000"/>
            <a:gd name="connsiteX5961" fmla="*/ 7155055 w 12192000"/>
            <a:gd name="connsiteY5961" fmla="*/ 1801563 h 6858000"/>
            <a:gd name="connsiteX5962" fmla="*/ 7181543 w 12192000"/>
            <a:gd name="connsiteY5962" fmla="*/ 1828046 h 6858000"/>
            <a:gd name="connsiteX5963" fmla="*/ 7205823 w 12192000"/>
            <a:gd name="connsiteY5963" fmla="*/ 1801563 h 6858000"/>
            <a:gd name="connsiteX5964" fmla="*/ 7181543 w 12192000"/>
            <a:gd name="connsiteY5964" fmla="*/ 1775081 h 6858000"/>
            <a:gd name="connsiteX5965" fmla="*/ 7254383 w 12192000"/>
            <a:gd name="connsiteY5965" fmla="*/ 1775081 h 6858000"/>
            <a:gd name="connsiteX5966" fmla="*/ 7227896 w 12192000"/>
            <a:gd name="connsiteY5966" fmla="*/ 1801563 h 6858000"/>
            <a:gd name="connsiteX5967" fmla="*/ 7254383 w 12192000"/>
            <a:gd name="connsiteY5967" fmla="*/ 1828046 h 6858000"/>
            <a:gd name="connsiteX5968" fmla="*/ 7280871 w 12192000"/>
            <a:gd name="connsiteY5968" fmla="*/ 1801563 h 6858000"/>
            <a:gd name="connsiteX5969" fmla="*/ 7254383 w 12192000"/>
            <a:gd name="connsiteY5969" fmla="*/ 1775081 h 6858000"/>
            <a:gd name="connsiteX5970" fmla="*/ 7329431 w 12192000"/>
            <a:gd name="connsiteY5970" fmla="*/ 1775081 h 6858000"/>
            <a:gd name="connsiteX5971" fmla="*/ 7302944 w 12192000"/>
            <a:gd name="connsiteY5971" fmla="*/ 1801563 h 6858000"/>
            <a:gd name="connsiteX5972" fmla="*/ 7329431 w 12192000"/>
            <a:gd name="connsiteY5972" fmla="*/ 1828046 h 6858000"/>
            <a:gd name="connsiteX5973" fmla="*/ 7355919 w 12192000"/>
            <a:gd name="connsiteY5973" fmla="*/ 1801563 h 6858000"/>
            <a:gd name="connsiteX5974" fmla="*/ 7329431 w 12192000"/>
            <a:gd name="connsiteY5974" fmla="*/ 1775081 h 6858000"/>
            <a:gd name="connsiteX5975" fmla="*/ 7406686 w 12192000"/>
            <a:gd name="connsiteY5975" fmla="*/ 1775081 h 6858000"/>
            <a:gd name="connsiteX5976" fmla="*/ 7382406 w 12192000"/>
            <a:gd name="connsiteY5976" fmla="*/ 1801563 h 6858000"/>
            <a:gd name="connsiteX5977" fmla="*/ 7406686 w 12192000"/>
            <a:gd name="connsiteY5977" fmla="*/ 1828046 h 6858000"/>
            <a:gd name="connsiteX5978" fmla="*/ 7433173 w 12192000"/>
            <a:gd name="connsiteY5978" fmla="*/ 1801563 h 6858000"/>
            <a:gd name="connsiteX5979" fmla="*/ 7406686 w 12192000"/>
            <a:gd name="connsiteY5979" fmla="*/ 1775081 h 6858000"/>
            <a:gd name="connsiteX5980" fmla="*/ 7481734 w 12192000"/>
            <a:gd name="connsiteY5980" fmla="*/ 1775081 h 6858000"/>
            <a:gd name="connsiteX5981" fmla="*/ 7455246 w 12192000"/>
            <a:gd name="connsiteY5981" fmla="*/ 1801563 h 6858000"/>
            <a:gd name="connsiteX5982" fmla="*/ 7481734 w 12192000"/>
            <a:gd name="connsiteY5982" fmla="*/ 1828046 h 6858000"/>
            <a:gd name="connsiteX5983" fmla="*/ 7508221 w 12192000"/>
            <a:gd name="connsiteY5983" fmla="*/ 1801563 h 6858000"/>
            <a:gd name="connsiteX5984" fmla="*/ 7481734 w 12192000"/>
            <a:gd name="connsiteY5984" fmla="*/ 1775081 h 6858000"/>
            <a:gd name="connsiteX5985" fmla="*/ 7556782 w 12192000"/>
            <a:gd name="connsiteY5985" fmla="*/ 1775081 h 6858000"/>
            <a:gd name="connsiteX5986" fmla="*/ 7530294 w 12192000"/>
            <a:gd name="connsiteY5986" fmla="*/ 1801563 h 6858000"/>
            <a:gd name="connsiteX5987" fmla="*/ 7556782 w 12192000"/>
            <a:gd name="connsiteY5987" fmla="*/ 1828046 h 6858000"/>
            <a:gd name="connsiteX5988" fmla="*/ 7583269 w 12192000"/>
            <a:gd name="connsiteY5988" fmla="*/ 1801563 h 6858000"/>
            <a:gd name="connsiteX5989" fmla="*/ 7556782 w 12192000"/>
            <a:gd name="connsiteY5989" fmla="*/ 1775081 h 6858000"/>
            <a:gd name="connsiteX5990" fmla="*/ 7631830 w 12192000"/>
            <a:gd name="connsiteY5990" fmla="*/ 1775081 h 6858000"/>
            <a:gd name="connsiteX5991" fmla="*/ 7605342 w 12192000"/>
            <a:gd name="connsiteY5991" fmla="*/ 1801563 h 6858000"/>
            <a:gd name="connsiteX5992" fmla="*/ 7631830 w 12192000"/>
            <a:gd name="connsiteY5992" fmla="*/ 1828046 h 6858000"/>
            <a:gd name="connsiteX5993" fmla="*/ 7658317 w 12192000"/>
            <a:gd name="connsiteY5993" fmla="*/ 1801563 h 6858000"/>
            <a:gd name="connsiteX5994" fmla="*/ 7631830 w 12192000"/>
            <a:gd name="connsiteY5994" fmla="*/ 1775081 h 6858000"/>
            <a:gd name="connsiteX5995" fmla="*/ 7709085 w 12192000"/>
            <a:gd name="connsiteY5995" fmla="*/ 1775081 h 6858000"/>
            <a:gd name="connsiteX5996" fmla="*/ 7682597 w 12192000"/>
            <a:gd name="connsiteY5996" fmla="*/ 1801563 h 6858000"/>
            <a:gd name="connsiteX5997" fmla="*/ 7709085 w 12192000"/>
            <a:gd name="connsiteY5997" fmla="*/ 1828046 h 6858000"/>
            <a:gd name="connsiteX5998" fmla="*/ 7733365 w 12192000"/>
            <a:gd name="connsiteY5998" fmla="*/ 1801563 h 6858000"/>
            <a:gd name="connsiteX5999" fmla="*/ 7709085 w 12192000"/>
            <a:gd name="connsiteY5999" fmla="*/ 1775081 h 6858000"/>
            <a:gd name="connsiteX6000" fmla="*/ 7784132 w 12192000"/>
            <a:gd name="connsiteY6000" fmla="*/ 1775081 h 6858000"/>
            <a:gd name="connsiteX6001" fmla="*/ 7757645 w 12192000"/>
            <a:gd name="connsiteY6001" fmla="*/ 1801563 h 6858000"/>
            <a:gd name="connsiteX6002" fmla="*/ 7784132 w 12192000"/>
            <a:gd name="connsiteY6002" fmla="*/ 1828046 h 6858000"/>
            <a:gd name="connsiteX6003" fmla="*/ 7810620 w 12192000"/>
            <a:gd name="connsiteY6003" fmla="*/ 1801563 h 6858000"/>
            <a:gd name="connsiteX6004" fmla="*/ 7784132 w 12192000"/>
            <a:gd name="connsiteY6004" fmla="*/ 1775081 h 6858000"/>
            <a:gd name="connsiteX6005" fmla="*/ 7861387 w 12192000"/>
            <a:gd name="connsiteY6005" fmla="*/ 1775081 h 6858000"/>
            <a:gd name="connsiteX6006" fmla="*/ 7834900 w 12192000"/>
            <a:gd name="connsiteY6006" fmla="*/ 1801563 h 6858000"/>
            <a:gd name="connsiteX6007" fmla="*/ 7861387 w 12192000"/>
            <a:gd name="connsiteY6007" fmla="*/ 1828046 h 6858000"/>
            <a:gd name="connsiteX6008" fmla="*/ 7885667 w 12192000"/>
            <a:gd name="connsiteY6008" fmla="*/ 1801563 h 6858000"/>
            <a:gd name="connsiteX6009" fmla="*/ 7861387 w 12192000"/>
            <a:gd name="connsiteY6009" fmla="*/ 1775081 h 6858000"/>
            <a:gd name="connsiteX6010" fmla="*/ 7934228 w 12192000"/>
            <a:gd name="connsiteY6010" fmla="*/ 1775081 h 6858000"/>
            <a:gd name="connsiteX6011" fmla="*/ 7907740 w 12192000"/>
            <a:gd name="connsiteY6011" fmla="*/ 1801563 h 6858000"/>
            <a:gd name="connsiteX6012" fmla="*/ 7934228 w 12192000"/>
            <a:gd name="connsiteY6012" fmla="*/ 1828046 h 6858000"/>
            <a:gd name="connsiteX6013" fmla="*/ 7960715 w 12192000"/>
            <a:gd name="connsiteY6013" fmla="*/ 1801563 h 6858000"/>
            <a:gd name="connsiteX6014" fmla="*/ 7934228 w 12192000"/>
            <a:gd name="connsiteY6014" fmla="*/ 1775081 h 6858000"/>
            <a:gd name="connsiteX6015" fmla="*/ 8009275 w 12192000"/>
            <a:gd name="connsiteY6015" fmla="*/ 1775081 h 6858000"/>
            <a:gd name="connsiteX6016" fmla="*/ 7984995 w 12192000"/>
            <a:gd name="connsiteY6016" fmla="*/ 1801563 h 6858000"/>
            <a:gd name="connsiteX6017" fmla="*/ 8009275 w 12192000"/>
            <a:gd name="connsiteY6017" fmla="*/ 1828046 h 6858000"/>
            <a:gd name="connsiteX6018" fmla="*/ 8035762 w 12192000"/>
            <a:gd name="connsiteY6018" fmla="*/ 1801563 h 6858000"/>
            <a:gd name="connsiteX6019" fmla="*/ 8009275 w 12192000"/>
            <a:gd name="connsiteY6019" fmla="*/ 1775081 h 6858000"/>
            <a:gd name="connsiteX6020" fmla="*/ 8084323 w 12192000"/>
            <a:gd name="connsiteY6020" fmla="*/ 1775081 h 6858000"/>
            <a:gd name="connsiteX6021" fmla="*/ 8060043 w 12192000"/>
            <a:gd name="connsiteY6021" fmla="*/ 1801563 h 6858000"/>
            <a:gd name="connsiteX6022" fmla="*/ 8084323 w 12192000"/>
            <a:gd name="connsiteY6022" fmla="*/ 1828046 h 6858000"/>
            <a:gd name="connsiteX6023" fmla="*/ 8110811 w 12192000"/>
            <a:gd name="connsiteY6023" fmla="*/ 1801563 h 6858000"/>
            <a:gd name="connsiteX6024" fmla="*/ 8084323 w 12192000"/>
            <a:gd name="connsiteY6024" fmla="*/ 1775081 h 6858000"/>
            <a:gd name="connsiteX6025" fmla="*/ 8159370 w 12192000"/>
            <a:gd name="connsiteY6025" fmla="*/ 1775081 h 6858000"/>
            <a:gd name="connsiteX6026" fmla="*/ 8135090 w 12192000"/>
            <a:gd name="connsiteY6026" fmla="*/ 1801563 h 6858000"/>
            <a:gd name="connsiteX6027" fmla="*/ 8159370 w 12192000"/>
            <a:gd name="connsiteY6027" fmla="*/ 1828046 h 6858000"/>
            <a:gd name="connsiteX6028" fmla="*/ 8185858 w 12192000"/>
            <a:gd name="connsiteY6028" fmla="*/ 1801563 h 6858000"/>
            <a:gd name="connsiteX6029" fmla="*/ 8159370 w 12192000"/>
            <a:gd name="connsiteY6029" fmla="*/ 1775081 h 6858000"/>
            <a:gd name="connsiteX6030" fmla="*/ 8236626 w 12192000"/>
            <a:gd name="connsiteY6030" fmla="*/ 1775081 h 6858000"/>
            <a:gd name="connsiteX6031" fmla="*/ 8210139 w 12192000"/>
            <a:gd name="connsiteY6031" fmla="*/ 1801563 h 6858000"/>
            <a:gd name="connsiteX6032" fmla="*/ 8236626 w 12192000"/>
            <a:gd name="connsiteY6032" fmla="*/ 1828046 h 6858000"/>
            <a:gd name="connsiteX6033" fmla="*/ 8263114 w 12192000"/>
            <a:gd name="connsiteY6033" fmla="*/ 1801563 h 6858000"/>
            <a:gd name="connsiteX6034" fmla="*/ 8236626 w 12192000"/>
            <a:gd name="connsiteY6034" fmla="*/ 1775081 h 6858000"/>
            <a:gd name="connsiteX6035" fmla="*/ 8311673 w 12192000"/>
            <a:gd name="connsiteY6035" fmla="*/ 1775081 h 6858000"/>
            <a:gd name="connsiteX6036" fmla="*/ 8285186 w 12192000"/>
            <a:gd name="connsiteY6036" fmla="*/ 1801563 h 6858000"/>
            <a:gd name="connsiteX6037" fmla="*/ 8311673 w 12192000"/>
            <a:gd name="connsiteY6037" fmla="*/ 1828046 h 6858000"/>
            <a:gd name="connsiteX6038" fmla="*/ 8338161 w 12192000"/>
            <a:gd name="connsiteY6038" fmla="*/ 1801563 h 6858000"/>
            <a:gd name="connsiteX6039" fmla="*/ 8311673 w 12192000"/>
            <a:gd name="connsiteY6039" fmla="*/ 1775081 h 6858000"/>
            <a:gd name="connsiteX6040" fmla="*/ 8386722 w 12192000"/>
            <a:gd name="connsiteY6040" fmla="*/ 1775081 h 6858000"/>
            <a:gd name="connsiteX6041" fmla="*/ 8360234 w 12192000"/>
            <a:gd name="connsiteY6041" fmla="*/ 1801563 h 6858000"/>
            <a:gd name="connsiteX6042" fmla="*/ 8386722 w 12192000"/>
            <a:gd name="connsiteY6042" fmla="*/ 1828046 h 6858000"/>
            <a:gd name="connsiteX6043" fmla="*/ 8413209 w 12192000"/>
            <a:gd name="connsiteY6043" fmla="*/ 1801563 h 6858000"/>
            <a:gd name="connsiteX6044" fmla="*/ 8386722 w 12192000"/>
            <a:gd name="connsiteY6044" fmla="*/ 1775081 h 6858000"/>
            <a:gd name="connsiteX6045" fmla="*/ 8463977 w 12192000"/>
            <a:gd name="connsiteY6045" fmla="*/ 1775081 h 6858000"/>
            <a:gd name="connsiteX6046" fmla="*/ 8437489 w 12192000"/>
            <a:gd name="connsiteY6046" fmla="*/ 1801563 h 6858000"/>
            <a:gd name="connsiteX6047" fmla="*/ 8463977 w 12192000"/>
            <a:gd name="connsiteY6047" fmla="*/ 1828046 h 6858000"/>
            <a:gd name="connsiteX6048" fmla="*/ 8488256 w 12192000"/>
            <a:gd name="connsiteY6048" fmla="*/ 1801563 h 6858000"/>
            <a:gd name="connsiteX6049" fmla="*/ 8463977 w 12192000"/>
            <a:gd name="connsiteY6049" fmla="*/ 1775081 h 6858000"/>
            <a:gd name="connsiteX6050" fmla="*/ 8536817 w 12192000"/>
            <a:gd name="connsiteY6050" fmla="*/ 1775081 h 6858000"/>
            <a:gd name="connsiteX6051" fmla="*/ 8510329 w 12192000"/>
            <a:gd name="connsiteY6051" fmla="*/ 1801563 h 6858000"/>
            <a:gd name="connsiteX6052" fmla="*/ 8536817 w 12192000"/>
            <a:gd name="connsiteY6052" fmla="*/ 1828046 h 6858000"/>
            <a:gd name="connsiteX6053" fmla="*/ 8563304 w 12192000"/>
            <a:gd name="connsiteY6053" fmla="*/ 1801563 h 6858000"/>
            <a:gd name="connsiteX6054" fmla="*/ 8536817 w 12192000"/>
            <a:gd name="connsiteY6054" fmla="*/ 1775081 h 6858000"/>
            <a:gd name="connsiteX6055" fmla="*/ 8611864 w 12192000"/>
            <a:gd name="connsiteY6055" fmla="*/ 1775081 h 6858000"/>
            <a:gd name="connsiteX6056" fmla="*/ 8585377 w 12192000"/>
            <a:gd name="connsiteY6056" fmla="*/ 1801563 h 6858000"/>
            <a:gd name="connsiteX6057" fmla="*/ 8611864 w 12192000"/>
            <a:gd name="connsiteY6057" fmla="*/ 1828046 h 6858000"/>
            <a:gd name="connsiteX6058" fmla="*/ 8638352 w 12192000"/>
            <a:gd name="connsiteY6058" fmla="*/ 1801563 h 6858000"/>
            <a:gd name="connsiteX6059" fmla="*/ 8611864 w 12192000"/>
            <a:gd name="connsiteY6059" fmla="*/ 1775081 h 6858000"/>
            <a:gd name="connsiteX6060" fmla="*/ 8689119 w 12192000"/>
            <a:gd name="connsiteY6060" fmla="*/ 1775081 h 6858000"/>
            <a:gd name="connsiteX6061" fmla="*/ 8664839 w 12192000"/>
            <a:gd name="connsiteY6061" fmla="*/ 1801563 h 6858000"/>
            <a:gd name="connsiteX6062" fmla="*/ 8689119 w 12192000"/>
            <a:gd name="connsiteY6062" fmla="*/ 1828046 h 6858000"/>
            <a:gd name="connsiteX6063" fmla="*/ 8715607 w 12192000"/>
            <a:gd name="connsiteY6063" fmla="*/ 1801563 h 6858000"/>
            <a:gd name="connsiteX6064" fmla="*/ 8689119 w 12192000"/>
            <a:gd name="connsiteY6064" fmla="*/ 1775081 h 6858000"/>
            <a:gd name="connsiteX6065" fmla="*/ 8764167 w 12192000"/>
            <a:gd name="connsiteY6065" fmla="*/ 1775081 h 6858000"/>
            <a:gd name="connsiteX6066" fmla="*/ 8737680 w 12192000"/>
            <a:gd name="connsiteY6066" fmla="*/ 1801563 h 6858000"/>
            <a:gd name="connsiteX6067" fmla="*/ 8764167 w 12192000"/>
            <a:gd name="connsiteY6067" fmla="*/ 1828046 h 6858000"/>
            <a:gd name="connsiteX6068" fmla="*/ 8790655 w 12192000"/>
            <a:gd name="connsiteY6068" fmla="*/ 1801563 h 6858000"/>
            <a:gd name="connsiteX6069" fmla="*/ 8764167 w 12192000"/>
            <a:gd name="connsiteY6069" fmla="*/ 1775081 h 6858000"/>
            <a:gd name="connsiteX6070" fmla="*/ 8839216 w 12192000"/>
            <a:gd name="connsiteY6070" fmla="*/ 1775081 h 6858000"/>
            <a:gd name="connsiteX6071" fmla="*/ 8812728 w 12192000"/>
            <a:gd name="connsiteY6071" fmla="*/ 1801563 h 6858000"/>
            <a:gd name="connsiteX6072" fmla="*/ 8839216 w 12192000"/>
            <a:gd name="connsiteY6072" fmla="*/ 1828046 h 6858000"/>
            <a:gd name="connsiteX6073" fmla="*/ 8865703 w 12192000"/>
            <a:gd name="connsiteY6073" fmla="*/ 1801563 h 6858000"/>
            <a:gd name="connsiteX6074" fmla="*/ 8839216 w 12192000"/>
            <a:gd name="connsiteY6074" fmla="*/ 1775081 h 6858000"/>
            <a:gd name="connsiteX6075" fmla="*/ 8914263 w 12192000"/>
            <a:gd name="connsiteY6075" fmla="*/ 1775081 h 6858000"/>
            <a:gd name="connsiteX6076" fmla="*/ 8887775 w 12192000"/>
            <a:gd name="connsiteY6076" fmla="*/ 1801563 h 6858000"/>
            <a:gd name="connsiteX6077" fmla="*/ 8914263 w 12192000"/>
            <a:gd name="connsiteY6077" fmla="*/ 1828046 h 6858000"/>
            <a:gd name="connsiteX6078" fmla="*/ 8940750 w 12192000"/>
            <a:gd name="connsiteY6078" fmla="*/ 1801563 h 6858000"/>
            <a:gd name="connsiteX6079" fmla="*/ 8914263 w 12192000"/>
            <a:gd name="connsiteY6079" fmla="*/ 1775081 h 6858000"/>
            <a:gd name="connsiteX6080" fmla="*/ 8989311 w 12192000"/>
            <a:gd name="connsiteY6080" fmla="*/ 1775081 h 6858000"/>
            <a:gd name="connsiteX6081" fmla="*/ 8962823 w 12192000"/>
            <a:gd name="connsiteY6081" fmla="*/ 1801563 h 6858000"/>
            <a:gd name="connsiteX6082" fmla="*/ 8989311 w 12192000"/>
            <a:gd name="connsiteY6082" fmla="*/ 1828046 h 6858000"/>
            <a:gd name="connsiteX6083" fmla="*/ 9015798 w 12192000"/>
            <a:gd name="connsiteY6083" fmla="*/ 1801563 h 6858000"/>
            <a:gd name="connsiteX6084" fmla="*/ 8989311 w 12192000"/>
            <a:gd name="connsiteY6084" fmla="*/ 1775081 h 6858000"/>
            <a:gd name="connsiteX6085" fmla="*/ 9066566 w 12192000"/>
            <a:gd name="connsiteY6085" fmla="*/ 1775081 h 6858000"/>
            <a:gd name="connsiteX6086" fmla="*/ 9040078 w 12192000"/>
            <a:gd name="connsiteY6086" fmla="*/ 1801563 h 6858000"/>
            <a:gd name="connsiteX6087" fmla="*/ 9066566 w 12192000"/>
            <a:gd name="connsiteY6087" fmla="*/ 1828046 h 6858000"/>
            <a:gd name="connsiteX6088" fmla="*/ 9090846 w 12192000"/>
            <a:gd name="connsiteY6088" fmla="*/ 1801563 h 6858000"/>
            <a:gd name="connsiteX6089" fmla="*/ 9066566 w 12192000"/>
            <a:gd name="connsiteY6089" fmla="*/ 1775081 h 6858000"/>
            <a:gd name="connsiteX6090" fmla="*/ 9141613 w 12192000"/>
            <a:gd name="connsiteY6090" fmla="*/ 1775081 h 6858000"/>
            <a:gd name="connsiteX6091" fmla="*/ 9115126 w 12192000"/>
            <a:gd name="connsiteY6091" fmla="*/ 1801563 h 6858000"/>
            <a:gd name="connsiteX6092" fmla="*/ 9141613 w 12192000"/>
            <a:gd name="connsiteY6092" fmla="*/ 1828046 h 6858000"/>
            <a:gd name="connsiteX6093" fmla="*/ 9168101 w 12192000"/>
            <a:gd name="connsiteY6093" fmla="*/ 1801563 h 6858000"/>
            <a:gd name="connsiteX6094" fmla="*/ 9141613 w 12192000"/>
            <a:gd name="connsiteY6094" fmla="*/ 1775081 h 6858000"/>
            <a:gd name="connsiteX6095" fmla="*/ 9218868 w 12192000"/>
            <a:gd name="connsiteY6095" fmla="*/ 1775081 h 6858000"/>
            <a:gd name="connsiteX6096" fmla="*/ 9192381 w 12192000"/>
            <a:gd name="connsiteY6096" fmla="*/ 1801563 h 6858000"/>
            <a:gd name="connsiteX6097" fmla="*/ 9218868 w 12192000"/>
            <a:gd name="connsiteY6097" fmla="*/ 1828046 h 6858000"/>
            <a:gd name="connsiteX6098" fmla="*/ 9243148 w 12192000"/>
            <a:gd name="connsiteY6098" fmla="*/ 1801563 h 6858000"/>
            <a:gd name="connsiteX6099" fmla="*/ 9218868 w 12192000"/>
            <a:gd name="connsiteY6099" fmla="*/ 1775081 h 6858000"/>
            <a:gd name="connsiteX6100" fmla="*/ 9291709 w 12192000"/>
            <a:gd name="connsiteY6100" fmla="*/ 1775081 h 6858000"/>
            <a:gd name="connsiteX6101" fmla="*/ 9267429 w 12192000"/>
            <a:gd name="connsiteY6101" fmla="*/ 1801563 h 6858000"/>
            <a:gd name="connsiteX6102" fmla="*/ 9291709 w 12192000"/>
            <a:gd name="connsiteY6102" fmla="*/ 1828046 h 6858000"/>
            <a:gd name="connsiteX6103" fmla="*/ 9318196 w 12192000"/>
            <a:gd name="connsiteY6103" fmla="*/ 1801563 h 6858000"/>
            <a:gd name="connsiteX6104" fmla="*/ 9291709 w 12192000"/>
            <a:gd name="connsiteY6104" fmla="*/ 1775081 h 6858000"/>
            <a:gd name="connsiteX6105" fmla="*/ 9366757 w 12192000"/>
            <a:gd name="connsiteY6105" fmla="*/ 1775081 h 6858000"/>
            <a:gd name="connsiteX6106" fmla="*/ 9340269 w 12192000"/>
            <a:gd name="connsiteY6106" fmla="*/ 1801563 h 6858000"/>
            <a:gd name="connsiteX6107" fmla="*/ 9366757 w 12192000"/>
            <a:gd name="connsiteY6107" fmla="*/ 1828046 h 6858000"/>
            <a:gd name="connsiteX6108" fmla="*/ 9393244 w 12192000"/>
            <a:gd name="connsiteY6108" fmla="*/ 1801563 h 6858000"/>
            <a:gd name="connsiteX6109" fmla="*/ 9366757 w 12192000"/>
            <a:gd name="connsiteY6109" fmla="*/ 1775081 h 6858000"/>
            <a:gd name="connsiteX6110" fmla="*/ 9441804 w 12192000"/>
            <a:gd name="connsiteY6110" fmla="*/ 1775081 h 6858000"/>
            <a:gd name="connsiteX6111" fmla="*/ 9417524 w 12192000"/>
            <a:gd name="connsiteY6111" fmla="*/ 1801563 h 6858000"/>
            <a:gd name="connsiteX6112" fmla="*/ 9441804 w 12192000"/>
            <a:gd name="connsiteY6112" fmla="*/ 1828046 h 6858000"/>
            <a:gd name="connsiteX6113" fmla="*/ 9468292 w 12192000"/>
            <a:gd name="connsiteY6113" fmla="*/ 1801563 h 6858000"/>
            <a:gd name="connsiteX6114" fmla="*/ 9441804 w 12192000"/>
            <a:gd name="connsiteY6114" fmla="*/ 1775081 h 6858000"/>
            <a:gd name="connsiteX6115" fmla="*/ 9519060 w 12192000"/>
            <a:gd name="connsiteY6115" fmla="*/ 1775081 h 6858000"/>
            <a:gd name="connsiteX6116" fmla="*/ 9492572 w 12192000"/>
            <a:gd name="connsiteY6116" fmla="*/ 1801563 h 6858000"/>
            <a:gd name="connsiteX6117" fmla="*/ 9519060 w 12192000"/>
            <a:gd name="connsiteY6117" fmla="*/ 1828046 h 6858000"/>
            <a:gd name="connsiteX6118" fmla="*/ 9545547 w 12192000"/>
            <a:gd name="connsiteY6118" fmla="*/ 1801563 h 6858000"/>
            <a:gd name="connsiteX6119" fmla="*/ 9519060 w 12192000"/>
            <a:gd name="connsiteY6119" fmla="*/ 1775081 h 6858000"/>
            <a:gd name="connsiteX6120" fmla="*/ 9594107 w 12192000"/>
            <a:gd name="connsiteY6120" fmla="*/ 1775081 h 6858000"/>
            <a:gd name="connsiteX6121" fmla="*/ 9567620 w 12192000"/>
            <a:gd name="connsiteY6121" fmla="*/ 1801563 h 6858000"/>
            <a:gd name="connsiteX6122" fmla="*/ 9594107 w 12192000"/>
            <a:gd name="connsiteY6122" fmla="*/ 1828046 h 6858000"/>
            <a:gd name="connsiteX6123" fmla="*/ 9620595 w 12192000"/>
            <a:gd name="connsiteY6123" fmla="*/ 1801563 h 6858000"/>
            <a:gd name="connsiteX6124" fmla="*/ 9594107 w 12192000"/>
            <a:gd name="connsiteY6124" fmla="*/ 1775081 h 6858000"/>
            <a:gd name="connsiteX6125" fmla="*/ 9669154 w 12192000"/>
            <a:gd name="connsiteY6125" fmla="*/ 1775081 h 6858000"/>
            <a:gd name="connsiteX6126" fmla="*/ 9642667 w 12192000"/>
            <a:gd name="connsiteY6126" fmla="*/ 1801563 h 6858000"/>
            <a:gd name="connsiteX6127" fmla="*/ 9669154 w 12192000"/>
            <a:gd name="connsiteY6127" fmla="*/ 1828046 h 6858000"/>
            <a:gd name="connsiteX6128" fmla="*/ 9695642 w 12192000"/>
            <a:gd name="connsiteY6128" fmla="*/ 1801563 h 6858000"/>
            <a:gd name="connsiteX6129" fmla="*/ 9669154 w 12192000"/>
            <a:gd name="connsiteY6129" fmla="*/ 1775081 h 6858000"/>
            <a:gd name="connsiteX6130" fmla="*/ 9744203 w 12192000"/>
            <a:gd name="connsiteY6130" fmla="*/ 1775081 h 6858000"/>
            <a:gd name="connsiteX6131" fmla="*/ 9717715 w 12192000"/>
            <a:gd name="connsiteY6131" fmla="*/ 1801563 h 6858000"/>
            <a:gd name="connsiteX6132" fmla="*/ 9744203 w 12192000"/>
            <a:gd name="connsiteY6132" fmla="*/ 1828046 h 6858000"/>
            <a:gd name="connsiteX6133" fmla="*/ 9770690 w 12192000"/>
            <a:gd name="connsiteY6133" fmla="*/ 1801563 h 6858000"/>
            <a:gd name="connsiteX6134" fmla="*/ 9744203 w 12192000"/>
            <a:gd name="connsiteY6134" fmla="*/ 1775081 h 6858000"/>
            <a:gd name="connsiteX6135" fmla="*/ 9894298 w 12192000"/>
            <a:gd name="connsiteY6135" fmla="*/ 1775081 h 6858000"/>
            <a:gd name="connsiteX6136" fmla="*/ 9867810 w 12192000"/>
            <a:gd name="connsiteY6136" fmla="*/ 1801563 h 6858000"/>
            <a:gd name="connsiteX6137" fmla="*/ 9894298 w 12192000"/>
            <a:gd name="connsiteY6137" fmla="*/ 1828046 h 6858000"/>
            <a:gd name="connsiteX6138" fmla="*/ 9920785 w 12192000"/>
            <a:gd name="connsiteY6138" fmla="*/ 1801563 h 6858000"/>
            <a:gd name="connsiteX6139" fmla="*/ 9894298 w 12192000"/>
            <a:gd name="connsiteY6139" fmla="*/ 1775081 h 6858000"/>
            <a:gd name="connsiteX6140" fmla="*/ 10348999 w 12192000"/>
            <a:gd name="connsiteY6140" fmla="*/ 1775081 h 6858000"/>
            <a:gd name="connsiteX6141" fmla="*/ 10322511 w 12192000"/>
            <a:gd name="connsiteY6141" fmla="*/ 1801563 h 6858000"/>
            <a:gd name="connsiteX6142" fmla="*/ 10348999 w 12192000"/>
            <a:gd name="connsiteY6142" fmla="*/ 1828046 h 6858000"/>
            <a:gd name="connsiteX6143" fmla="*/ 10373279 w 12192000"/>
            <a:gd name="connsiteY6143" fmla="*/ 1801563 h 6858000"/>
            <a:gd name="connsiteX6144" fmla="*/ 10348999 w 12192000"/>
            <a:gd name="connsiteY6144" fmla="*/ 1775081 h 6858000"/>
            <a:gd name="connsiteX6145" fmla="*/ 11026636 w 12192000"/>
            <a:gd name="connsiteY6145" fmla="*/ 1775081 h 6858000"/>
            <a:gd name="connsiteX6146" fmla="*/ 11000148 w 12192000"/>
            <a:gd name="connsiteY6146" fmla="*/ 1801563 h 6858000"/>
            <a:gd name="connsiteX6147" fmla="*/ 11026636 w 12192000"/>
            <a:gd name="connsiteY6147" fmla="*/ 1828046 h 6858000"/>
            <a:gd name="connsiteX6148" fmla="*/ 11053123 w 12192000"/>
            <a:gd name="connsiteY6148" fmla="*/ 1801563 h 6858000"/>
            <a:gd name="connsiteX6149" fmla="*/ 11026636 w 12192000"/>
            <a:gd name="connsiteY6149" fmla="*/ 1775081 h 6858000"/>
            <a:gd name="connsiteX6150" fmla="*/ 1371965 w 12192000"/>
            <a:gd name="connsiteY6150" fmla="*/ 1850115 h 6858000"/>
            <a:gd name="connsiteX6151" fmla="*/ 1347685 w 12192000"/>
            <a:gd name="connsiteY6151" fmla="*/ 1876597 h 6858000"/>
            <a:gd name="connsiteX6152" fmla="*/ 1371965 w 12192000"/>
            <a:gd name="connsiteY6152" fmla="*/ 1903080 h 6858000"/>
            <a:gd name="connsiteX6153" fmla="*/ 1398452 w 12192000"/>
            <a:gd name="connsiteY6153" fmla="*/ 1876597 h 6858000"/>
            <a:gd name="connsiteX6154" fmla="*/ 1371965 w 12192000"/>
            <a:gd name="connsiteY6154" fmla="*/ 1850115 h 6858000"/>
            <a:gd name="connsiteX6155" fmla="*/ 1447012 w 12192000"/>
            <a:gd name="connsiteY6155" fmla="*/ 1850115 h 6858000"/>
            <a:gd name="connsiteX6156" fmla="*/ 1422732 w 12192000"/>
            <a:gd name="connsiteY6156" fmla="*/ 1876597 h 6858000"/>
            <a:gd name="connsiteX6157" fmla="*/ 1447012 w 12192000"/>
            <a:gd name="connsiteY6157" fmla="*/ 1903080 h 6858000"/>
            <a:gd name="connsiteX6158" fmla="*/ 1473500 w 12192000"/>
            <a:gd name="connsiteY6158" fmla="*/ 1876597 h 6858000"/>
            <a:gd name="connsiteX6159" fmla="*/ 1447012 w 12192000"/>
            <a:gd name="connsiteY6159" fmla="*/ 1850115 h 6858000"/>
            <a:gd name="connsiteX6160" fmla="*/ 1522060 w 12192000"/>
            <a:gd name="connsiteY6160" fmla="*/ 1850115 h 6858000"/>
            <a:gd name="connsiteX6161" fmla="*/ 1495573 w 12192000"/>
            <a:gd name="connsiteY6161" fmla="*/ 1876597 h 6858000"/>
            <a:gd name="connsiteX6162" fmla="*/ 1522060 w 12192000"/>
            <a:gd name="connsiteY6162" fmla="*/ 1903080 h 6858000"/>
            <a:gd name="connsiteX6163" fmla="*/ 1548548 w 12192000"/>
            <a:gd name="connsiteY6163" fmla="*/ 1876597 h 6858000"/>
            <a:gd name="connsiteX6164" fmla="*/ 1522060 w 12192000"/>
            <a:gd name="connsiteY6164" fmla="*/ 1850115 h 6858000"/>
            <a:gd name="connsiteX6165" fmla="*/ 1597108 w 12192000"/>
            <a:gd name="connsiteY6165" fmla="*/ 1850115 h 6858000"/>
            <a:gd name="connsiteX6166" fmla="*/ 1570621 w 12192000"/>
            <a:gd name="connsiteY6166" fmla="*/ 1876597 h 6858000"/>
            <a:gd name="connsiteX6167" fmla="*/ 1597108 w 12192000"/>
            <a:gd name="connsiteY6167" fmla="*/ 1903080 h 6858000"/>
            <a:gd name="connsiteX6168" fmla="*/ 1623596 w 12192000"/>
            <a:gd name="connsiteY6168" fmla="*/ 1876597 h 6858000"/>
            <a:gd name="connsiteX6169" fmla="*/ 1597108 w 12192000"/>
            <a:gd name="connsiteY6169" fmla="*/ 1850115 h 6858000"/>
            <a:gd name="connsiteX6170" fmla="*/ 1674363 w 12192000"/>
            <a:gd name="connsiteY6170" fmla="*/ 1850115 h 6858000"/>
            <a:gd name="connsiteX6171" fmla="*/ 1647876 w 12192000"/>
            <a:gd name="connsiteY6171" fmla="*/ 1876597 h 6858000"/>
            <a:gd name="connsiteX6172" fmla="*/ 1674363 w 12192000"/>
            <a:gd name="connsiteY6172" fmla="*/ 1903080 h 6858000"/>
            <a:gd name="connsiteX6173" fmla="*/ 1700851 w 12192000"/>
            <a:gd name="connsiteY6173" fmla="*/ 1876597 h 6858000"/>
            <a:gd name="connsiteX6174" fmla="*/ 1674363 w 12192000"/>
            <a:gd name="connsiteY6174" fmla="*/ 1850115 h 6858000"/>
            <a:gd name="connsiteX6175" fmla="*/ 1749410 w 12192000"/>
            <a:gd name="connsiteY6175" fmla="*/ 1850115 h 6858000"/>
            <a:gd name="connsiteX6176" fmla="*/ 1722923 w 12192000"/>
            <a:gd name="connsiteY6176" fmla="*/ 1876597 h 6858000"/>
            <a:gd name="connsiteX6177" fmla="*/ 1749410 w 12192000"/>
            <a:gd name="connsiteY6177" fmla="*/ 1903080 h 6858000"/>
            <a:gd name="connsiteX6178" fmla="*/ 1775898 w 12192000"/>
            <a:gd name="connsiteY6178" fmla="*/ 1876597 h 6858000"/>
            <a:gd name="connsiteX6179" fmla="*/ 1749410 w 12192000"/>
            <a:gd name="connsiteY6179" fmla="*/ 1850115 h 6858000"/>
            <a:gd name="connsiteX6180" fmla="*/ 1824459 w 12192000"/>
            <a:gd name="connsiteY6180" fmla="*/ 1850115 h 6858000"/>
            <a:gd name="connsiteX6181" fmla="*/ 1797971 w 12192000"/>
            <a:gd name="connsiteY6181" fmla="*/ 1876597 h 6858000"/>
            <a:gd name="connsiteX6182" fmla="*/ 1824459 w 12192000"/>
            <a:gd name="connsiteY6182" fmla="*/ 1903080 h 6858000"/>
            <a:gd name="connsiteX6183" fmla="*/ 1850946 w 12192000"/>
            <a:gd name="connsiteY6183" fmla="*/ 1876597 h 6858000"/>
            <a:gd name="connsiteX6184" fmla="*/ 1824459 w 12192000"/>
            <a:gd name="connsiteY6184" fmla="*/ 1850115 h 6858000"/>
            <a:gd name="connsiteX6185" fmla="*/ 1899507 w 12192000"/>
            <a:gd name="connsiteY6185" fmla="*/ 1850115 h 6858000"/>
            <a:gd name="connsiteX6186" fmla="*/ 1873019 w 12192000"/>
            <a:gd name="connsiteY6186" fmla="*/ 1876597 h 6858000"/>
            <a:gd name="connsiteX6187" fmla="*/ 1899507 w 12192000"/>
            <a:gd name="connsiteY6187" fmla="*/ 1903080 h 6858000"/>
            <a:gd name="connsiteX6188" fmla="*/ 1925994 w 12192000"/>
            <a:gd name="connsiteY6188" fmla="*/ 1876597 h 6858000"/>
            <a:gd name="connsiteX6189" fmla="*/ 1899507 w 12192000"/>
            <a:gd name="connsiteY6189" fmla="*/ 1850115 h 6858000"/>
            <a:gd name="connsiteX6190" fmla="*/ 1974554 w 12192000"/>
            <a:gd name="connsiteY6190" fmla="*/ 1850115 h 6858000"/>
            <a:gd name="connsiteX6191" fmla="*/ 1950274 w 12192000"/>
            <a:gd name="connsiteY6191" fmla="*/ 1876597 h 6858000"/>
            <a:gd name="connsiteX6192" fmla="*/ 1974554 w 12192000"/>
            <a:gd name="connsiteY6192" fmla="*/ 1903080 h 6858000"/>
            <a:gd name="connsiteX6193" fmla="*/ 2001042 w 12192000"/>
            <a:gd name="connsiteY6193" fmla="*/ 1876597 h 6858000"/>
            <a:gd name="connsiteX6194" fmla="*/ 1974554 w 12192000"/>
            <a:gd name="connsiteY6194" fmla="*/ 1850115 h 6858000"/>
            <a:gd name="connsiteX6195" fmla="*/ 2049602 w 12192000"/>
            <a:gd name="connsiteY6195" fmla="*/ 1850115 h 6858000"/>
            <a:gd name="connsiteX6196" fmla="*/ 2025322 w 12192000"/>
            <a:gd name="connsiteY6196" fmla="*/ 1876597 h 6858000"/>
            <a:gd name="connsiteX6197" fmla="*/ 2049602 w 12192000"/>
            <a:gd name="connsiteY6197" fmla="*/ 1903080 h 6858000"/>
            <a:gd name="connsiteX6198" fmla="*/ 2076090 w 12192000"/>
            <a:gd name="connsiteY6198" fmla="*/ 1876597 h 6858000"/>
            <a:gd name="connsiteX6199" fmla="*/ 2049602 w 12192000"/>
            <a:gd name="connsiteY6199" fmla="*/ 1850115 h 6858000"/>
            <a:gd name="connsiteX6200" fmla="*/ 2126857 w 12192000"/>
            <a:gd name="connsiteY6200" fmla="*/ 1850115 h 6858000"/>
            <a:gd name="connsiteX6201" fmla="*/ 2102577 w 12192000"/>
            <a:gd name="connsiteY6201" fmla="*/ 1876597 h 6858000"/>
            <a:gd name="connsiteX6202" fmla="*/ 2126857 w 12192000"/>
            <a:gd name="connsiteY6202" fmla="*/ 1903080 h 6858000"/>
            <a:gd name="connsiteX6203" fmla="*/ 2153345 w 12192000"/>
            <a:gd name="connsiteY6203" fmla="*/ 1876597 h 6858000"/>
            <a:gd name="connsiteX6204" fmla="*/ 2126857 w 12192000"/>
            <a:gd name="connsiteY6204" fmla="*/ 1850115 h 6858000"/>
            <a:gd name="connsiteX6205" fmla="*/ 2201904 w 12192000"/>
            <a:gd name="connsiteY6205" fmla="*/ 1850115 h 6858000"/>
            <a:gd name="connsiteX6206" fmla="*/ 2175417 w 12192000"/>
            <a:gd name="connsiteY6206" fmla="*/ 1876597 h 6858000"/>
            <a:gd name="connsiteX6207" fmla="*/ 2201904 w 12192000"/>
            <a:gd name="connsiteY6207" fmla="*/ 1903080 h 6858000"/>
            <a:gd name="connsiteX6208" fmla="*/ 2228392 w 12192000"/>
            <a:gd name="connsiteY6208" fmla="*/ 1876597 h 6858000"/>
            <a:gd name="connsiteX6209" fmla="*/ 2201904 w 12192000"/>
            <a:gd name="connsiteY6209" fmla="*/ 1850115 h 6858000"/>
            <a:gd name="connsiteX6210" fmla="*/ 2276952 w 12192000"/>
            <a:gd name="connsiteY6210" fmla="*/ 1850115 h 6858000"/>
            <a:gd name="connsiteX6211" fmla="*/ 2250465 w 12192000"/>
            <a:gd name="connsiteY6211" fmla="*/ 1876597 h 6858000"/>
            <a:gd name="connsiteX6212" fmla="*/ 2276952 w 12192000"/>
            <a:gd name="connsiteY6212" fmla="*/ 1903080 h 6858000"/>
            <a:gd name="connsiteX6213" fmla="*/ 2303440 w 12192000"/>
            <a:gd name="connsiteY6213" fmla="*/ 1876597 h 6858000"/>
            <a:gd name="connsiteX6214" fmla="*/ 2276952 w 12192000"/>
            <a:gd name="connsiteY6214" fmla="*/ 1850115 h 6858000"/>
            <a:gd name="connsiteX6215" fmla="*/ 2354207 w 12192000"/>
            <a:gd name="connsiteY6215" fmla="*/ 1850115 h 6858000"/>
            <a:gd name="connsiteX6216" fmla="*/ 2327720 w 12192000"/>
            <a:gd name="connsiteY6216" fmla="*/ 1876597 h 6858000"/>
            <a:gd name="connsiteX6217" fmla="*/ 2354207 w 12192000"/>
            <a:gd name="connsiteY6217" fmla="*/ 1903080 h 6858000"/>
            <a:gd name="connsiteX6218" fmla="*/ 2378488 w 12192000"/>
            <a:gd name="connsiteY6218" fmla="*/ 1876597 h 6858000"/>
            <a:gd name="connsiteX6219" fmla="*/ 2354207 w 12192000"/>
            <a:gd name="connsiteY6219" fmla="*/ 1850115 h 6858000"/>
            <a:gd name="connsiteX6220" fmla="*/ 2427047 w 12192000"/>
            <a:gd name="connsiteY6220" fmla="*/ 1850115 h 6858000"/>
            <a:gd name="connsiteX6221" fmla="*/ 2400560 w 12192000"/>
            <a:gd name="connsiteY6221" fmla="*/ 1876597 h 6858000"/>
            <a:gd name="connsiteX6222" fmla="*/ 2427047 w 12192000"/>
            <a:gd name="connsiteY6222" fmla="*/ 1903080 h 6858000"/>
            <a:gd name="connsiteX6223" fmla="*/ 2453535 w 12192000"/>
            <a:gd name="connsiteY6223" fmla="*/ 1876597 h 6858000"/>
            <a:gd name="connsiteX6224" fmla="*/ 2427047 w 12192000"/>
            <a:gd name="connsiteY6224" fmla="*/ 1850115 h 6858000"/>
            <a:gd name="connsiteX6225" fmla="*/ 2502095 w 12192000"/>
            <a:gd name="connsiteY6225" fmla="*/ 1850115 h 6858000"/>
            <a:gd name="connsiteX6226" fmla="*/ 2477815 w 12192000"/>
            <a:gd name="connsiteY6226" fmla="*/ 1876597 h 6858000"/>
            <a:gd name="connsiteX6227" fmla="*/ 2502095 w 12192000"/>
            <a:gd name="connsiteY6227" fmla="*/ 1903080 h 6858000"/>
            <a:gd name="connsiteX6228" fmla="*/ 2528583 w 12192000"/>
            <a:gd name="connsiteY6228" fmla="*/ 1876597 h 6858000"/>
            <a:gd name="connsiteX6229" fmla="*/ 2502095 w 12192000"/>
            <a:gd name="connsiteY6229" fmla="*/ 1850115 h 6858000"/>
            <a:gd name="connsiteX6230" fmla="*/ 2579350 w 12192000"/>
            <a:gd name="connsiteY6230" fmla="*/ 1850115 h 6858000"/>
            <a:gd name="connsiteX6231" fmla="*/ 2555070 w 12192000"/>
            <a:gd name="connsiteY6231" fmla="*/ 1876597 h 6858000"/>
            <a:gd name="connsiteX6232" fmla="*/ 2579350 w 12192000"/>
            <a:gd name="connsiteY6232" fmla="*/ 1903080 h 6858000"/>
            <a:gd name="connsiteX6233" fmla="*/ 2605838 w 12192000"/>
            <a:gd name="connsiteY6233" fmla="*/ 1876597 h 6858000"/>
            <a:gd name="connsiteX6234" fmla="*/ 2579350 w 12192000"/>
            <a:gd name="connsiteY6234" fmla="*/ 1850115 h 6858000"/>
            <a:gd name="connsiteX6235" fmla="*/ 2654398 w 12192000"/>
            <a:gd name="connsiteY6235" fmla="*/ 1850115 h 6858000"/>
            <a:gd name="connsiteX6236" fmla="*/ 2627911 w 12192000"/>
            <a:gd name="connsiteY6236" fmla="*/ 1876597 h 6858000"/>
            <a:gd name="connsiteX6237" fmla="*/ 2654398 w 12192000"/>
            <a:gd name="connsiteY6237" fmla="*/ 1903080 h 6858000"/>
            <a:gd name="connsiteX6238" fmla="*/ 2680886 w 12192000"/>
            <a:gd name="connsiteY6238" fmla="*/ 1876597 h 6858000"/>
            <a:gd name="connsiteX6239" fmla="*/ 2654398 w 12192000"/>
            <a:gd name="connsiteY6239" fmla="*/ 1850115 h 6858000"/>
            <a:gd name="connsiteX6240" fmla="*/ 2729446 w 12192000"/>
            <a:gd name="connsiteY6240" fmla="*/ 1850115 h 6858000"/>
            <a:gd name="connsiteX6241" fmla="*/ 2705166 w 12192000"/>
            <a:gd name="connsiteY6241" fmla="*/ 1876597 h 6858000"/>
            <a:gd name="connsiteX6242" fmla="*/ 2729446 w 12192000"/>
            <a:gd name="connsiteY6242" fmla="*/ 1903080 h 6858000"/>
            <a:gd name="connsiteX6243" fmla="*/ 2755934 w 12192000"/>
            <a:gd name="connsiteY6243" fmla="*/ 1876597 h 6858000"/>
            <a:gd name="connsiteX6244" fmla="*/ 2729446 w 12192000"/>
            <a:gd name="connsiteY6244" fmla="*/ 1850115 h 6858000"/>
            <a:gd name="connsiteX6245" fmla="*/ 2804494 w 12192000"/>
            <a:gd name="connsiteY6245" fmla="*/ 1850115 h 6858000"/>
            <a:gd name="connsiteX6246" fmla="*/ 2780214 w 12192000"/>
            <a:gd name="connsiteY6246" fmla="*/ 1876597 h 6858000"/>
            <a:gd name="connsiteX6247" fmla="*/ 2804494 w 12192000"/>
            <a:gd name="connsiteY6247" fmla="*/ 1903080 h 6858000"/>
            <a:gd name="connsiteX6248" fmla="*/ 2830982 w 12192000"/>
            <a:gd name="connsiteY6248" fmla="*/ 1876597 h 6858000"/>
            <a:gd name="connsiteX6249" fmla="*/ 2804494 w 12192000"/>
            <a:gd name="connsiteY6249" fmla="*/ 1850115 h 6858000"/>
            <a:gd name="connsiteX6250" fmla="*/ 2879541 w 12192000"/>
            <a:gd name="connsiteY6250" fmla="*/ 1850115 h 6858000"/>
            <a:gd name="connsiteX6251" fmla="*/ 2855261 w 12192000"/>
            <a:gd name="connsiteY6251" fmla="*/ 1876597 h 6858000"/>
            <a:gd name="connsiteX6252" fmla="*/ 2879541 w 12192000"/>
            <a:gd name="connsiteY6252" fmla="*/ 1903080 h 6858000"/>
            <a:gd name="connsiteX6253" fmla="*/ 2906028 w 12192000"/>
            <a:gd name="connsiteY6253" fmla="*/ 1876597 h 6858000"/>
            <a:gd name="connsiteX6254" fmla="*/ 2879541 w 12192000"/>
            <a:gd name="connsiteY6254" fmla="*/ 1850115 h 6858000"/>
            <a:gd name="connsiteX6255" fmla="*/ 2954589 w 12192000"/>
            <a:gd name="connsiteY6255" fmla="*/ 1850115 h 6858000"/>
            <a:gd name="connsiteX6256" fmla="*/ 2930309 w 12192000"/>
            <a:gd name="connsiteY6256" fmla="*/ 1876597 h 6858000"/>
            <a:gd name="connsiteX6257" fmla="*/ 2954589 w 12192000"/>
            <a:gd name="connsiteY6257" fmla="*/ 1903080 h 6858000"/>
            <a:gd name="connsiteX6258" fmla="*/ 2981077 w 12192000"/>
            <a:gd name="connsiteY6258" fmla="*/ 1876597 h 6858000"/>
            <a:gd name="connsiteX6259" fmla="*/ 2954589 w 12192000"/>
            <a:gd name="connsiteY6259" fmla="*/ 1850115 h 6858000"/>
            <a:gd name="connsiteX6260" fmla="*/ 3031845 w 12192000"/>
            <a:gd name="connsiteY6260" fmla="*/ 1850115 h 6858000"/>
            <a:gd name="connsiteX6261" fmla="*/ 3005357 w 12192000"/>
            <a:gd name="connsiteY6261" fmla="*/ 1876597 h 6858000"/>
            <a:gd name="connsiteX6262" fmla="*/ 3031845 w 12192000"/>
            <a:gd name="connsiteY6262" fmla="*/ 1903080 h 6858000"/>
            <a:gd name="connsiteX6263" fmla="*/ 3058332 w 12192000"/>
            <a:gd name="connsiteY6263" fmla="*/ 1876597 h 6858000"/>
            <a:gd name="connsiteX6264" fmla="*/ 3031845 w 12192000"/>
            <a:gd name="connsiteY6264" fmla="*/ 1850115 h 6858000"/>
            <a:gd name="connsiteX6265" fmla="*/ 3106892 w 12192000"/>
            <a:gd name="connsiteY6265" fmla="*/ 1850115 h 6858000"/>
            <a:gd name="connsiteX6266" fmla="*/ 3082612 w 12192000"/>
            <a:gd name="connsiteY6266" fmla="*/ 1876597 h 6858000"/>
            <a:gd name="connsiteX6267" fmla="*/ 3106892 w 12192000"/>
            <a:gd name="connsiteY6267" fmla="*/ 1903080 h 6858000"/>
            <a:gd name="connsiteX6268" fmla="*/ 3133380 w 12192000"/>
            <a:gd name="connsiteY6268" fmla="*/ 1876597 h 6858000"/>
            <a:gd name="connsiteX6269" fmla="*/ 3106892 w 12192000"/>
            <a:gd name="connsiteY6269" fmla="*/ 1850115 h 6858000"/>
            <a:gd name="connsiteX6270" fmla="*/ 3181939 w 12192000"/>
            <a:gd name="connsiteY6270" fmla="*/ 1850115 h 6858000"/>
            <a:gd name="connsiteX6271" fmla="*/ 3155452 w 12192000"/>
            <a:gd name="connsiteY6271" fmla="*/ 1876597 h 6858000"/>
            <a:gd name="connsiteX6272" fmla="*/ 3181939 w 12192000"/>
            <a:gd name="connsiteY6272" fmla="*/ 1903080 h 6858000"/>
            <a:gd name="connsiteX6273" fmla="*/ 3208427 w 12192000"/>
            <a:gd name="connsiteY6273" fmla="*/ 1876597 h 6858000"/>
            <a:gd name="connsiteX6274" fmla="*/ 3181939 w 12192000"/>
            <a:gd name="connsiteY6274" fmla="*/ 1850115 h 6858000"/>
            <a:gd name="connsiteX6275" fmla="*/ 3256987 w 12192000"/>
            <a:gd name="connsiteY6275" fmla="*/ 1850115 h 6858000"/>
            <a:gd name="connsiteX6276" fmla="*/ 3230500 w 12192000"/>
            <a:gd name="connsiteY6276" fmla="*/ 1876597 h 6858000"/>
            <a:gd name="connsiteX6277" fmla="*/ 3256987 w 12192000"/>
            <a:gd name="connsiteY6277" fmla="*/ 1903080 h 6858000"/>
            <a:gd name="connsiteX6278" fmla="*/ 3283475 w 12192000"/>
            <a:gd name="connsiteY6278" fmla="*/ 1876597 h 6858000"/>
            <a:gd name="connsiteX6279" fmla="*/ 3256987 w 12192000"/>
            <a:gd name="connsiteY6279" fmla="*/ 1850115 h 6858000"/>
            <a:gd name="connsiteX6280" fmla="*/ 3332035 w 12192000"/>
            <a:gd name="connsiteY6280" fmla="*/ 1850115 h 6858000"/>
            <a:gd name="connsiteX6281" fmla="*/ 3307755 w 12192000"/>
            <a:gd name="connsiteY6281" fmla="*/ 1876597 h 6858000"/>
            <a:gd name="connsiteX6282" fmla="*/ 3332035 w 12192000"/>
            <a:gd name="connsiteY6282" fmla="*/ 1903080 h 6858000"/>
            <a:gd name="connsiteX6283" fmla="*/ 3358522 w 12192000"/>
            <a:gd name="connsiteY6283" fmla="*/ 1876597 h 6858000"/>
            <a:gd name="connsiteX6284" fmla="*/ 3332035 w 12192000"/>
            <a:gd name="connsiteY6284" fmla="*/ 1850115 h 6858000"/>
            <a:gd name="connsiteX6285" fmla="*/ 3409290 w 12192000"/>
            <a:gd name="connsiteY6285" fmla="*/ 1850115 h 6858000"/>
            <a:gd name="connsiteX6286" fmla="*/ 3382803 w 12192000"/>
            <a:gd name="connsiteY6286" fmla="*/ 1876597 h 6858000"/>
            <a:gd name="connsiteX6287" fmla="*/ 3409290 w 12192000"/>
            <a:gd name="connsiteY6287" fmla="*/ 1903080 h 6858000"/>
            <a:gd name="connsiteX6288" fmla="*/ 3435778 w 12192000"/>
            <a:gd name="connsiteY6288" fmla="*/ 1876597 h 6858000"/>
            <a:gd name="connsiteX6289" fmla="*/ 3409290 w 12192000"/>
            <a:gd name="connsiteY6289" fmla="*/ 1850115 h 6858000"/>
            <a:gd name="connsiteX6290" fmla="*/ 3559385 w 12192000"/>
            <a:gd name="connsiteY6290" fmla="*/ 1850115 h 6858000"/>
            <a:gd name="connsiteX6291" fmla="*/ 3532898 w 12192000"/>
            <a:gd name="connsiteY6291" fmla="*/ 1876597 h 6858000"/>
            <a:gd name="connsiteX6292" fmla="*/ 3559385 w 12192000"/>
            <a:gd name="connsiteY6292" fmla="*/ 1903080 h 6858000"/>
            <a:gd name="connsiteX6293" fmla="*/ 3585873 w 12192000"/>
            <a:gd name="connsiteY6293" fmla="*/ 1876597 h 6858000"/>
            <a:gd name="connsiteX6294" fmla="*/ 3559385 w 12192000"/>
            <a:gd name="connsiteY6294" fmla="*/ 1850115 h 6858000"/>
            <a:gd name="connsiteX6295" fmla="*/ 3636640 w 12192000"/>
            <a:gd name="connsiteY6295" fmla="*/ 1850115 h 6858000"/>
            <a:gd name="connsiteX6296" fmla="*/ 3610153 w 12192000"/>
            <a:gd name="connsiteY6296" fmla="*/ 1876597 h 6858000"/>
            <a:gd name="connsiteX6297" fmla="*/ 3636640 w 12192000"/>
            <a:gd name="connsiteY6297" fmla="*/ 1903080 h 6858000"/>
            <a:gd name="connsiteX6298" fmla="*/ 3660921 w 12192000"/>
            <a:gd name="connsiteY6298" fmla="*/ 1876597 h 6858000"/>
            <a:gd name="connsiteX6299" fmla="*/ 3636640 w 12192000"/>
            <a:gd name="connsiteY6299" fmla="*/ 1850115 h 6858000"/>
            <a:gd name="connsiteX6300" fmla="*/ 3709481 w 12192000"/>
            <a:gd name="connsiteY6300" fmla="*/ 1850115 h 6858000"/>
            <a:gd name="connsiteX6301" fmla="*/ 3682994 w 12192000"/>
            <a:gd name="connsiteY6301" fmla="*/ 1876597 h 6858000"/>
            <a:gd name="connsiteX6302" fmla="*/ 3709481 w 12192000"/>
            <a:gd name="connsiteY6302" fmla="*/ 1903080 h 6858000"/>
            <a:gd name="connsiteX6303" fmla="*/ 3735969 w 12192000"/>
            <a:gd name="connsiteY6303" fmla="*/ 1876597 h 6858000"/>
            <a:gd name="connsiteX6304" fmla="*/ 3709481 w 12192000"/>
            <a:gd name="connsiteY6304" fmla="*/ 1850115 h 6858000"/>
            <a:gd name="connsiteX6305" fmla="*/ 5369360 w 12192000"/>
            <a:gd name="connsiteY6305" fmla="*/ 1850115 h 6858000"/>
            <a:gd name="connsiteX6306" fmla="*/ 5345080 w 12192000"/>
            <a:gd name="connsiteY6306" fmla="*/ 1876597 h 6858000"/>
            <a:gd name="connsiteX6307" fmla="*/ 5369360 w 12192000"/>
            <a:gd name="connsiteY6307" fmla="*/ 1903080 h 6858000"/>
            <a:gd name="connsiteX6308" fmla="*/ 5395848 w 12192000"/>
            <a:gd name="connsiteY6308" fmla="*/ 1876597 h 6858000"/>
            <a:gd name="connsiteX6309" fmla="*/ 5369360 w 12192000"/>
            <a:gd name="connsiteY6309" fmla="*/ 1850115 h 6858000"/>
            <a:gd name="connsiteX6310" fmla="*/ 5444408 w 12192000"/>
            <a:gd name="connsiteY6310" fmla="*/ 1850115 h 6858000"/>
            <a:gd name="connsiteX6311" fmla="*/ 5417921 w 12192000"/>
            <a:gd name="connsiteY6311" fmla="*/ 1876597 h 6858000"/>
            <a:gd name="connsiteX6312" fmla="*/ 5444408 w 12192000"/>
            <a:gd name="connsiteY6312" fmla="*/ 1903080 h 6858000"/>
            <a:gd name="connsiteX6313" fmla="*/ 5470896 w 12192000"/>
            <a:gd name="connsiteY6313" fmla="*/ 1876597 h 6858000"/>
            <a:gd name="connsiteX6314" fmla="*/ 5444408 w 12192000"/>
            <a:gd name="connsiteY6314" fmla="*/ 1850115 h 6858000"/>
            <a:gd name="connsiteX6315" fmla="*/ 5519456 w 12192000"/>
            <a:gd name="connsiteY6315" fmla="*/ 1850115 h 6858000"/>
            <a:gd name="connsiteX6316" fmla="*/ 5495176 w 12192000"/>
            <a:gd name="connsiteY6316" fmla="*/ 1876597 h 6858000"/>
            <a:gd name="connsiteX6317" fmla="*/ 5519456 w 12192000"/>
            <a:gd name="connsiteY6317" fmla="*/ 1903080 h 6858000"/>
            <a:gd name="connsiteX6318" fmla="*/ 5545943 w 12192000"/>
            <a:gd name="connsiteY6318" fmla="*/ 1876597 h 6858000"/>
            <a:gd name="connsiteX6319" fmla="*/ 5519456 w 12192000"/>
            <a:gd name="connsiteY6319" fmla="*/ 1850115 h 6858000"/>
            <a:gd name="connsiteX6320" fmla="*/ 5596711 w 12192000"/>
            <a:gd name="connsiteY6320" fmla="*/ 1850115 h 6858000"/>
            <a:gd name="connsiteX6321" fmla="*/ 5570224 w 12192000"/>
            <a:gd name="connsiteY6321" fmla="*/ 1876597 h 6858000"/>
            <a:gd name="connsiteX6322" fmla="*/ 5596711 w 12192000"/>
            <a:gd name="connsiteY6322" fmla="*/ 1903080 h 6858000"/>
            <a:gd name="connsiteX6323" fmla="*/ 5623199 w 12192000"/>
            <a:gd name="connsiteY6323" fmla="*/ 1876597 h 6858000"/>
            <a:gd name="connsiteX6324" fmla="*/ 5596711 w 12192000"/>
            <a:gd name="connsiteY6324" fmla="*/ 1850115 h 6858000"/>
            <a:gd name="connsiteX6325" fmla="*/ 5673966 w 12192000"/>
            <a:gd name="connsiteY6325" fmla="*/ 1850115 h 6858000"/>
            <a:gd name="connsiteX6326" fmla="*/ 5647479 w 12192000"/>
            <a:gd name="connsiteY6326" fmla="*/ 1876597 h 6858000"/>
            <a:gd name="connsiteX6327" fmla="*/ 5673966 w 12192000"/>
            <a:gd name="connsiteY6327" fmla="*/ 1903080 h 6858000"/>
            <a:gd name="connsiteX6328" fmla="*/ 5698246 w 12192000"/>
            <a:gd name="connsiteY6328" fmla="*/ 1876597 h 6858000"/>
            <a:gd name="connsiteX6329" fmla="*/ 5673966 w 12192000"/>
            <a:gd name="connsiteY6329" fmla="*/ 1850115 h 6858000"/>
            <a:gd name="connsiteX6330" fmla="*/ 5746807 w 12192000"/>
            <a:gd name="connsiteY6330" fmla="*/ 1850115 h 6858000"/>
            <a:gd name="connsiteX6331" fmla="*/ 5720319 w 12192000"/>
            <a:gd name="connsiteY6331" fmla="*/ 1876597 h 6858000"/>
            <a:gd name="connsiteX6332" fmla="*/ 5746807 w 12192000"/>
            <a:gd name="connsiteY6332" fmla="*/ 1903080 h 6858000"/>
            <a:gd name="connsiteX6333" fmla="*/ 5773294 w 12192000"/>
            <a:gd name="connsiteY6333" fmla="*/ 1876597 h 6858000"/>
            <a:gd name="connsiteX6334" fmla="*/ 5746807 w 12192000"/>
            <a:gd name="connsiteY6334" fmla="*/ 1850115 h 6858000"/>
            <a:gd name="connsiteX6335" fmla="*/ 5824062 w 12192000"/>
            <a:gd name="connsiteY6335" fmla="*/ 1850115 h 6858000"/>
            <a:gd name="connsiteX6336" fmla="*/ 5797574 w 12192000"/>
            <a:gd name="connsiteY6336" fmla="*/ 1876597 h 6858000"/>
            <a:gd name="connsiteX6337" fmla="*/ 5824062 w 12192000"/>
            <a:gd name="connsiteY6337" fmla="*/ 1903080 h 6858000"/>
            <a:gd name="connsiteX6338" fmla="*/ 5848342 w 12192000"/>
            <a:gd name="connsiteY6338" fmla="*/ 1876597 h 6858000"/>
            <a:gd name="connsiteX6339" fmla="*/ 5824062 w 12192000"/>
            <a:gd name="connsiteY6339" fmla="*/ 1850115 h 6858000"/>
            <a:gd name="connsiteX6340" fmla="*/ 5896902 w 12192000"/>
            <a:gd name="connsiteY6340" fmla="*/ 1850115 h 6858000"/>
            <a:gd name="connsiteX6341" fmla="*/ 5870415 w 12192000"/>
            <a:gd name="connsiteY6341" fmla="*/ 1876597 h 6858000"/>
            <a:gd name="connsiteX6342" fmla="*/ 5896902 w 12192000"/>
            <a:gd name="connsiteY6342" fmla="*/ 1903080 h 6858000"/>
            <a:gd name="connsiteX6343" fmla="*/ 5923390 w 12192000"/>
            <a:gd name="connsiteY6343" fmla="*/ 1876597 h 6858000"/>
            <a:gd name="connsiteX6344" fmla="*/ 5896902 w 12192000"/>
            <a:gd name="connsiteY6344" fmla="*/ 1850115 h 6858000"/>
            <a:gd name="connsiteX6345" fmla="*/ 5971950 w 12192000"/>
            <a:gd name="connsiteY6345" fmla="*/ 1850115 h 6858000"/>
            <a:gd name="connsiteX6346" fmla="*/ 5945463 w 12192000"/>
            <a:gd name="connsiteY6346" fmla="*/ 1876597 h 6858000"/>
            <a:gd name="connsiteX6347" fmla="*/ 5971950 w 12192000"/>
            <a:gd name="connsiteY6347" fmla="*/ 1903080 h 6858000"/>
            <a:gd name="connsiteX6348" fmla="*/ 5998438 w 12192000"/>
            <a:gd name="connsiteY6348" fmla="*/ 1876597 h 6858000"/>
            <a:gd name="connsiteX6349" fmla="*/ 5971950 w 12192000"/>
            <a:gd name="connsiteY6349" fmla="*/ 1850115 h 6858000"/>
            <a:gd name="connsiteX6350" fmla="*/ 6049205 w 12192000"/>
            <a:gd name="connsiteY6350" fmla="*/ 1850115 h 6858000"/>
            <a:gd name="connsiteX6351" fmla="*/ 6024925 w 12192000"/>
            <a:gd name="connsiteY6351" fmla="*/ 1876597 h 6858000"/>
            <a:gd name="connsiteX6352" fmla="*/ 6049205 w 12192000"/>
            <a:gd name="connsiteY6352" fmla="*/ 1903080 h 6858000"/>
            <a:gd name="connsiteX6353" fmla="*/ 6075692 w 12192000"/>
            <a:gd name="connsiteY6353" fmla="*/ 1876597 h 6858000"/>
            <a:gd name="connsiteX6354" fmla="*/ 6049205 w 12192000"/>
            <a:gd name="connsiteY6354" fmla="*/ 1850115 h 6858000"/>
            <a:gd name="connsiteX6355" fmla="*/ 6124253 w 12192000"/>
            <a:gd name="connsiteY6355" fmla="*/ 1850115 h 6858000"/>
            <a:gd name="connsiteX6356" fmla="*/ 6099973 w 12192000"/>
            <a:gd name="connsiteY6356" fmla="*/ 1876597 h 6858000"/>
            <a:gd name="connsiteX6357" fmla="*/ 6124253 w 12192000"/>
            <a:gd name="connsiteY6357" fmla="*/ 1903080 h 6858000"/>
            <a:gd name="connsiteX6358" fmla="*/ 6150740 w 12192000"/>
            <a:gd name="connsiteY6358" fmla="*/ 1876597 h 6858000"/>
            <a:gd name="connsiteX6359" fmla="*/ 6124253 w 12192000"/>
            <a:gd name="connsiteY6359" fmla="*/ 1850115 h 6858000"/>
            <a:gd name="connsiteX6360" fmla="*/ 6199300 w 12192000"/>
            <a:gd name="connsiteY6360" fmla="*/ 1850115 h 6858000"/>
            <a:gd name="connsiteX6361" fmla="*/ 6175020 w 12192000"/>
            <a:gd name="connsiteY6361" fmla="*/ 1876597 h 6858000"/>
            <a:gd name="connsiteX6362" fmla="*/ 6199300 w 12192000"/>
            <a:gd name="connsiteY6362" fmla="*/ 1903080 h 6858000"/>
            <a:gd name="connsiteX6363" fmla="*/ 6225787 w 12192000"/>
            <a:gd name="connsiteY6363" fmla="*/ 1876597 h 6858000"/>
            <a:gd name="connsiteX6364" fmla="*/ 6199300 w 12192000"/>
            <a:gd name="connsiteY6364" fmla="*/ 1850115 h 6858000"/>
            <a:gd name="connsiteX6365" fmla="*/ 6274348 w 12192000"/>
            <a:gd name="connsiteY6365" fmla="*/ 1850115 h 6858000"/>
            <a:gd name="connsiteX6366" fmla="*/ 6247860 w 12192000"/>
            <a:gd name="connsiteY6366" fmla="*/ 1876597 h 6858000"/>
            <a:gd name="connsiteX6367" fmla="*/ 6274348 w 12192000"/>
            <a:gd name="connsiteY6367" fmla="*/ 1903080 h 6858000"/>
            <a:gd name="connsiteX6368" fmla="*/ 6300835 w 12192000"/>
            <a:gd name="connsiteY6368" fmla="*/ 1876597 h 6858000"/>
            <a:gd name="connsiteX6369" fmla="*/ 6274348 w 12192000"/>
            <a:gd name="connsiteY6369" fmla="*/ 1850115 h 6858000"/>
            <a:gd name="connsiteX6370" fmla="*/ 6349396 w 12192000"/>
            <a:gd name="connsiteY6370" fmla="*/ 1850115 h 6858000"/>
            <a:gd name="connsiteX6371" fmla="*/ 6322909 w 12192000"/>
            <a:gd name="connsiteY6371" fmla="*/ 1876597 h 6858000"/>
            <a:gd name="connsiteX6372" fmla="*/ 6349396 w 12192000"/>
            <a:gd name="connsiteY6372" fmla="*/ 1903080 h 6858000"/>
            <a:gd name="connsiteX6373" fmla="*/ 6375884 w 12192000"/>
            <a:gd name="connsiteY6373" fmla="*/ 1876597 h 6858000"/>
            <a:gd name="connsiteX6374" fmla="*/ 6349396 w 12192000"/>
            <a:gd name="connsiteY6374" fmla="*/ 1850115 h 6858000"/>
            <a:gd name="connsiteX6375" fmla="*/ 6424443 w 12192000"/>
            <a:gd name="connsiteY6375" fmla="*/ 1850115 h 6858000"/>
            <a:gd name="connsiteX6376" fmla="*/ 6397956 w 12192000"/>
            <a:gd name="connsiteY6376" fmla="*/ 1876597 h 6858000"/>
            <a:gd name="connsiteX6377" fmla="*/ 6424443 w 12192000"/>
            <a:gd name="connsiteY6377" fmla="*/ 1903080 h 6858000"/>
            <a:gd name="connsiteX6378" fmla="*/ 6450931 w 12192000"/>
            <a:gd name="connsiteY6378" fmla="*/ 1876597 h 6858000"/>
            <a:gd name="connsiteX6379" fmla="*/ 6424443 w 12192000"/>
            <a:gd name="connsiteY6379" fmla="*/ 1850115 h 6858000"/>
            <a:gd name="connsiteX6380" fmla="*/ 6501698 w 12192000"/>
            <a:gd name="connsiteY6380" fmla="*/ 1850115 h 6858000"/>
            <a:gd name="connsiteX6381" fmla="*/ 6475211 w 12192000"/>
            <a:gd name="connsiteY6381" fmla="*/ 1876597 h 6858000"/>
            <a:gd name="connsiteX6382" fmla="*/ 6501698 w 12192000"/>
            <a:gd name="connsiteY6382" fmla="*/ 1903080 h 6858000"/>
            <a:gd name="connsiteX6383" fmla="*/ 6528186 w 12192000"/>
            <a:gd name="connsiteY6383" fmla="*/ 1876597 h 6858000"/>
            <a:gd name="connsiteX6384" fmla="*/ 6501698 w 12192000"/>
            <a:gd name="connsiteY6384" fmla="*/ 1850115 h 6858000"/>
            <a:gd name="connsiteX6385" fmla="*/ 6576747 w 12192000"/>
            <a:gd name="connsiteY6385" fmla="*/ 1850115 h 6858000"/>
            <a:gd name="connsiteX6386" fmla="*/ 6550259 w 12192000"/>
            <a:gd name="connsiteY6386" fmla="*/ 1876597 h 6858000"/>
            <a:gd name="connsiteX6387" fmla="*/ 6576747 w 12192000"/>
            <a:gd name="connsiteY6387" fmla="*/ 1903080 h 6858000"/>
            <a:gd name="connsiteX6388" fmla="*/ 6603234 w 12192000"/>
            <a:gd name="connsiteY6388" fmla="*/ 1876597 h 6858000"/>
            <a:gd name="connsiteX6389" fmla="*/ 6576747 w 12192000"/>
            <a:gd name="connsiteY6389" fmla="*/ 1850115 h 6858000"/>
            <a:gd name="connsiteX6390" fmla="*/ 6651795 w 12192000"/>
            <a:gd name="connsiteY6390" fmla="*/ 1850115 h 6858000"/>
            <a:gd name="connsiteX6391" fmla="*/ 6625307 w 12192000"/>
            <a:gd name="connsiteY6391" fmla="*/ 1876597 h 6858000"/>
            <a:gd name="connsiteX6392" fmla="*/ 6651795 w 12192000"/>
            <a:gd name="connsiteY6392" fmla="*/ 1903080 h 6858000"/>
            <a:gd name="connsiteX6393" fmla="*/ 6678282 w 12192000"/>
            <a:gd name="connsiteY6393" fmla="*/ 1876597 h 6858000"/>
            <a:gd name="connsiteX6394" fmla="*/ 6651795 w 12192000"/>
            <a:gd name="connsiteY6394" fmla="*/ 1850115 h 6858000"/>
            <a:gd name="connsiteX6395" fmla="*/ 6726842 w 12192000"/>
            <a:gd name="connsiteY6395" fmla="*/ 1850115 h 6858000"/>
            <a:gd name="connsiteX6396" fmla="*/ 6700354 w 12192000"/>
            <a:gd name="connsiteY6396" fmla="*/ 1876597 h 6858000"/>
            <a:gd name="connsiteX6397" fmla="*/ 6726842 w 12192000"/>
            <a:gd name="connsiteY6397" fmla="*/ 1903080 h 6858000"/>
            <a:gd name="connsiteX6398" fmla="*/ 6753329 w 12192000"/>
            <a:gd name="connsiteY6398" fmla="*/ 1876597 h 6858000"/>
            <a:gd name="connsiteX6399" fmla="*/ 6726842 w 12192000"/>
            <a:gd name="connsiteY6399" fmla="*/ 1850115 h 6858000"/>
            <a:gd name="connsiteX6400" fmla="*/ 6801889 w 12192000"/>
            <a:gd name="connsiteY6400" fmla="*/ 1850115 h 6858000"/>
            <a:gd name="connsiteX6401" fmla="*/ 6777609 w 12192000"/>
            <a:gd name="connsiteY6401" fmla="*/ 1876597 h 6858000"/>
            <a:gd name="connsiteX6402" fmla="*/ 6801889 w 12192000"/>
            <a:gd name="connsiteY6402" fmla="*/ 1903080 h 6858000"/>
            <a:gd name="connsiteX6403" fmla="*/ 6828377 w 12192000"/>
            <a:gd name="connsiteY6403" fmla="*/ 1876597 h 6858000"/>
            <a:gd name="connsiteX6404" fmla="*/ 6801889 w 12192000"/>
            <a:gd name="connsiteY6404" fmla="*/ 1850115 h 6858000"/>
            <a:gd name="connsiteX6405" fmla="*/ 6876937 w 12192000"/>
            <a:gd name="connsiteY6405" fmla="*/ 1850115 h 6858000"/>
            <a:gd name="connsiteX6406" fmla="*/ 6852657 w 12192000"/>
            <a:gd name="connsiteY6406" fmla="*/ 1876597 h 6858000"/>
            <a:gd name="connsiteX6407" fmla="*/ 6876937 w 12192000"/>
            <a:gd name="connsiteY6407" fmla="*/ 1903080 h 6858000"/>
            <a:gd name="connsiteX6408" fmla="*/ 6903424 w 12192000"/>
            <a:gd name="connsiteY6408" fmla="*/ 1876597 h 6858000"/>
            <a:gd name="connsiteX6409" fmla="*/ 6876937 w 12192000"/>
            <a:gd name="connsiteY6409" fmla="*/ 1850115 h 6858000"/>
            <a:gd name="connsiteX6410" fmla="*/ 6954192 w 12192000"/>
            <a:gd name="connsiteY6410" fmla="*/ 1850115 h 6858000"/>
            <a:gd name="connsiteX6411" fmla="*/ 6927705 w 12192000"/>
            <a:gd name="connsiteY6411" fmla="*/ 1876597 h 6858000"/>
            <a:gd name="connsiteX6412" fmla="*/ 6954192 w 12192000"/>
            <a:gd name="connsiteY6412" fmla="*/ 1903080 h 6858000"/>
            <a:gd name="connsiteX6413" fmla="*/ 6980680 w 12192000"/>
            <a:gd name="connsiteY6413" fmla="*/ 1876597 h 6858000"/>
            <a:gd name="connsiteX6414" fmla="*/ 6954192 w 12192000"/>
            <a:gd name="connsiteY6414" fmla="*/ 1850115 h 6858000"/>
            <a:gd name="connsiteX6415" fmla="*/ 7029241 w 12192000"/>
            <a:gd name="connsiteY6415" fmla="*/ 1850115 h 6858000"/>
            <a:gd name="connsiteX6416" fmla="*/ 7002753 w 12192000"/>
            <a:gd name="connsiteY6416" fmla="*/ 1876597 h 6858000"/>
            <a:gd name="connsiteX6417" fmla="*/ 7029241 w 12192000"/>
            <a:gd name="connsiteY6417" fmla="*/ 1903080 h 6858000"/>
            <a:gd name="connsiteX6418" fmla="*/ 7055728 w 12192000"/>
            <a:gd name="connsiteY6418" fmla="*/ 1876597 h 6858000"/>
            <a:gd name="connsiteX6419" fmla="*/ 7029241 w 12192000"/>
            <a:gd name="connsiteY6419" fmla="*/ 1850115 h 6858000"/>
            <a:gd name="connsiteX6420" fmla="*/ 7104288 w 12192000"/>
            <a:gd name="connsiteY6420" fmla="*/ 1850115 h 6858000"/>
            <a:gd name="connsiteX6421" fmla="*/ 7077800 w 12192000"/>
            <a:gd name="connsiteY6421" fmla="*/ 1876597 h 6858000"/>
            <a:gd name="connsiteX6422" fmla="*/ 7104288 w 12192000"/>
            <a:gd name="connsiteY6422" fmla="*/ 1903080 h 6858000"/>
            <a:gd name="connsiteX6423" fmla="*/ 7130775 w 12192000"/>
            <a:gd name="connsiteY6423" fmla="*/ 1876597 h 6858000"/>
            <a:gd name="connsiteX6424" fmla="*/ 7104288 w 12192000"/>
            <a:gd name="connsiteY6424" fmla="*/ 1850115 h 6858000"/>
            <a:gd name="connsiteX6425" fmla="*/ 7181543 w 12192000"/>
            <a:gd name="connsiteY6425" fmla="*/ 1850115 h 6858000"/>
            <a:gd name="connsiteX6426" fmla="*/ 7155055 w 12192000"/>
            <a:gd name="connsiteY6426" fmla="*/ 1876597 h 6858000"/>
            <a:gd name="connsiteX6427" fmla="*/ 7181543 w 12192000"/>
            <a:gd name="connsiteY6427" fmla="*/ 1903080 h 6858000"/>
            <a:gd name="connsiteX6428" fmla="*/ 7205823 w 12192000"/>
            <a:gd name="connsiteY6428" fmla="*/ 1876597 h 6858000"/>
            <a:gd name="connsiteX6429" fmla="*/ 7181543 w 12192000"/>
            <a:gd name="connsiteY6429" fmla="*/ 1850115 h 6858000"/>
            <a:gd name="connsiteX6430" fmla="*/ 7254383 w 12192000"/>
            <a:gd name="connsiteY6430" fmla="*/ 1850115 h 6858000"/>
            <a:gd name="connsiteX6431" fmla="*/ 7227896 w 12192000"/>
            <a:gd name="connsiteY6431" fmla="*/ 1876597 h 6858000"/>
            <a:gd name="connsiteX6432" fmla="*/ 7254383 w 12192000"/>
            <a:gd name="connsiteY6432" fmla="*/ 1903080 h 6858000"/>
            <a:gd name="connsiteX6433" fmla="*/ 7280871 w 12192000"/>
            <a:gd name="connsiteY6433" fmla="*/ 1876597 h 6858000"/>
            <a:gd name="connsiteX6434" fmla="*/ 7254383 w 12192000"/>
            <a:gd name="connsiteY6434" fmla="*/ 1850115 h 6858000"/>
            <a:gd name="connsiteX6435" fmla="*/ 7329431 w 12192000"/>
            <a:gd name="connsiteY6435" fmla="*/ 1850115 h 6858000"/>
            <a:gd name="connsiteX6436" fmla="*/ 7302944 w 12192000"/>
            <a:gd name="connsiteY6436" fmla="*/ 1876597 h 6858000"/>
            <a:gd name="connsiteX6437" fmla="*/ 7329431 w 12192000"/>
            <a:gd name="connsiteY6437" fmla="*/ 1903080 h 6858000"/>
            <a:gd name="connsiteX6438" fmla="*/ 7355919 w 12192000"/>
            <a:gd name="connsiteY6438" fmla="*/ 1876597 h 6858000"/>
            <a:gd name="connsiteX6439" fmla="*/ 7329431 w 12192000"/>
            <a:gd name="connsiteY6439" fmla="*/ 1850115 h 6858000"/>
            <a:gd name="connsiteX6440" fmla="*/ 7406686 w 12192000"/>
            <a:gd name="connsiteY6440" fmla="*/ 1850115 h 6858000"/>
            <a:gd name="connsiteX6441" fmla="*/ 7382406 w 12192000"/>
            <a:gd name="connsiteY6441" fmla="*/ 1876597 h 6858000"/>
            <a:gd name="connsiteX6442" fmla="*/ 7406686 w 12192000"/>
            <a:gd name="connsiteY6442" fmla="*/ 1903080 h 6858000"/>
            <a:gd name="connsiteX6443" fmla="*/ 7433173 w 12192000"/>
            <a:gd name="connsiteY6443" fmla="*/ 1876597 h 6858000"/>
            <a:gd name="connsiteX6444" fmla="*/ 7406686 w 12192000"/>
            <a:gd name="connsiteY6444" fmla="*/ 1850115 h 6858000"/>
            <a:gd name="connsiteX6445" fmla="*/ 7481734 w 12192000"/>
            <a:gd name="connsiteY6445" fmla="*/ 1850115 h 6858000"/>
            <a:gd name="connsiteX6446" fmla="*/ 7455246 w 12192000"/>
            <a:gd name="connsiteY6446" fmla="*/ 1876597 h 6858000"/>
            <a:gd name="connsiteX6447" fmla="*/ 7481734 w 12192000"/>
            <a:gd name="connsiteY6447" fmla="*/ 1903080 h 6858000"/>
            <a:gd name="connsiteX6448" fmla="*/ 7508221 w 12192000"/>
            <a:gd name="connsiteY6448" fmla="*/ 1876597 h 6858000"/>
            <a:gd name="connsiteX6449" fmla="*/ 7481734 w 12192000"/>
            <a:gd name="connsiteY6449" fmla="*/ 1850115 h 6858000"/>
            <a:gd name="connsiteX6450" fmla="*/ 7556782 w 12192000"/>
            <a:gd name="connsiteY6450" fmla="*/ 1850115 h 6858000"/>
            <a:gd name="connsiteX6451" fmla="*/ 7530294 w 12192000"/>
            <a:gd name="connsiteY6451" fmla="*/ 1876597 h 6858000"/>
            <a:gd name="connsiteX6452" fmla="*/ 7556782 w 12192000"/>
            <a:gd name="connsiteY6452" fmla="*/ 1903080 h 6858000"/>
            <a:gd name="connsiteX6453" fmla="*/ 7583269 w 12192000"/>
            <a:gd name="connsiteY6453" fmla="*/ 1876597 h 6858000"/>
            <a:gd name="connsiteX6454" fmla="*/ 7556782 w 12192000"/>
            <a:gd name="connsiteY6454" fmla="*/ 1850115 h 6858000"/>
            <a:gd name="connsiteX6455" fmla="*/ 7631830 w 12192000"/>
            <a:gd name="connsiteY6455" fmla="*/ 1850115 h 6858000"/>
            <a:gd name="connsiteX6456" fmla="*/ 7605342 w 12192000"/>
            <a:gd name="connsiteY6456" fmla="*/ 1876597 h 6858000"/>
            <a:gd name="connsiteX6457" fmla="*/ 7631830 w 12192000"/>
            <a:gd name="connsiteY6457" fmla="*/ 1903080 h 6858000"/>
            <a:gd name="connsiteX6458" fmla="*/ 7658317 w 12192000"/>
            <a:gd name="connsiteY6458" fmla="*/ 1876597 h 6858000"/>
            <a:gd name="connsiteX6459" fmla="*/ 7631830 w 12192000"/>
            <a:gd name="connsiteY6459" fmla="*/ 1850115 h 6858000"/>
            <a:gd name="connsiteX6460" fmla="*/ 7709085 w 12192000"/>
            <a:gd name="connsiteY6460" fmla="*/ 1850115 h 6858000"/>
            <a:gd name="connsiteX6461" fmla="*/ 7682597 w 12192000"/>
            <a:gd name="connsiteY6461" fmla="*/ 1876597 h 6858000"/>
            <a:gd name="connsiteX6462" fmla="*/ 7709085 w 12192000"/>
            <a:gd name="connsiteY6462" fmla="*/ 1903080 h 6858000"/>
            <a:gd name="connsiteX6463" fmla="*/ 7733365 w 12192000"/>
            <a:gd name="connsiteY6463" fmla="*/ 1876597 h 6858000"/>
            <a:gd name="connsiteX6464" fmla="*/ 7709085 w 12192000"/>
            <a:gd name="connsiteY6464" fmla="*/ 1850115 h 6858000"/>
            <a:gd name="connsiteX6465" fmla="*/ 7784132 w 12192000"/>
            <a:gd name="connsiteY6465" fmla="*/ 1850115 h 6858000"/>
            <a:gd name="connsiteX6466" fmla="*/ 7757645 w 12192000"/>
            <a:gd name="connsiteY6466" fmla="*/ 1876597 h 6858000"/>
            <a:gd name="connsiteX6467" fmla="*/ 7784132 w 12192000"/>
            <a:gd name="connsiteY6467" fmla="*/ 1903080 h 6858000"/>
            <a:gd name="connsiteX6468" fmla="*/ 7810620 w 12192000"/>
            <a:gd name="connsiteY6468" fmla="*/ 1876597 h 6858000"/>
            <a:gd name="connsiteX6469" fmla="*/ 7784132 w 12192000"/>
            <a:gd name="connsiteY6469" fmla="*/ 1850115 h 6858000"/>
            <a:gd name="connsiteX6470" fmla="*/ 7861387 w 12192000"/>
            <a:gd name="connsiteY6470" fmla="*/ 1850115 h 6858000"/>
            <a:gd name="connsiteX6471" fmla="*/ 7834900 w 12192000"/>
            <a:gd name="connsiteY6471" fmla="*/ 1876597 h 6858000"/>
            <a:gd name="connsiteX6472" fmla="*/ 7861387 w 12192000"/>
            <a:gd name="connsiteY6472" fmla="*/ 1903080 h 6858000"/>
            <a:gd name="connsiteX6473" fmla="*/ 7885667 w 12192000"/>
            <a:gd name="connsiteY6473" fmla="*/ 1876597 h 6858000"/>
            <a:gd name="connsiteX6474" fmla="*/ 7861387 w 12192000"/>
            <a:gd name="connsiteY6474" fmla="*/ 1850115 h 6858000"/>
            <a:gd name="connsiteX6475" fmla="*/ 7934228 w 12192000"/>
            <a:gd name="connsiteY6475" fmla="*/ 1850115 h 6858000"/>
            <a:gd name="connsiteX6476" fmla="*/ 7907740 w 12192000"/>
            <a:gd name="connsiteY6476" fmla="*/ 1876597 h 6858000"/>
            <a:gd name="connsiteX6477" fmla="*/ 7934228 w 12192000"/>
            <a:gd name="connsiteY6477" fmla="*/ 1903080 h 6858000"/>
            <a:gd name="connsiteX6478" fmla="*/ 7960715 w 12192000"/>
            <a:gd name="connsiteY6478" fmla="*/ 1876597 h 6858000"/>
            <a:gd name="connsiteX6479" fmla="*/ 7934228 w 12192000"/>
            <a:gd name="connsiteY6479" fmla="*/ 1850115 h 6858000"/>
            <a:gd name="connsiteX6480" fmla="*/ 8009275 w 12192000"/>
            <a:gd name="connsiteY6480" fmla="*/ 1850115 h 6858000"/>
            <a:gd name="connsiteX6481" fmla="*/ 7984995 w 12192000"/>
            <a:gd name="connsiteY6481" fmla="*/ 1876597 h 6858000"/>
            <a:gd name="connsiteX6482" fmla="*/ 8009275 w 12192000"/>
            <a:gd name="connsiteY6482" fmla="*/ 1903080 h 6858000"/>
            <a:gd name="connsiteX6483" fmla="*/ 8035762 w 12192000"/>
            <a:gd name="connsiteY6483" fmla="*/ 1876597 h 6858000"/>
            <a:gd name="connsiteX6484" fmla="*/ 8009275 w 12192000"/>
            <a:gd name="connsiteY6484" fmla="*/ 1850115 h 6858000"/>
            <a:gd name="connsiteX6485" fmla="*/ 8084323 w 12192000"/>
            <a:gd name="connsiteY6485" fmla="*/ 1850115 h 6858000"/>
            <a:gd name="connsiteX6486" fmla="*/ 8060043 w 12192000"/>
            <a:gd name="connsiteY6486" fmla="*/ 1876597 h 6858000"/>
            <a:gd name="connsiteX6487" fmla="*/ 8084323 w 12192000"/>
            <a:gd name="connsiteY6487" fmla="*/ 1903080 h 6858000"/>
            <a:gd name="connsiteX6488" fmla="*/ 8110811 w 12192000"/>
            <a:gd name="connsiteY6488" fmla="*/ 1876597 h 6858000"/>
            <a:gd name="connsiteX6489" fmla="*/ 8084323 w 12192000"/>
            <a:gd name="connsiteY6489" fmla="*/ 1850115 h 6858000"/>
            <a:gd name="connsiteX6490" fmla="*/ 8159370 w 12192000"/>
            <a:gd name="connsiteY6490" fmla="*/ 1850115 h 6858000"/>
            <a:gd name="connsiteX6491" fmla="*/ 8135090 w 12192000"/>
            <a:gd name="connsiteY6491" fmla="*/ 1876597 h 6858000"/>
            <a:gd name="connsiteX6492" fmla="*/ 8159370 w 12192000"/>
            <a:gd name="connsiteY6492" fmla="*/ 1903080 h 6858000"/>
            <a:gd name="connsiteX6493" fmla="*/ 8185858 w 12192000"/>
            <a:gd name="connsiteY6493" fmla="*/ 1876597 h 6858000"/>
            <a:gd name="connsiteX6494" fmla="*/ 8159370 w 12192000"/>
            <a:gd name="connsiteY6494" fmla="*/ 1850115 h 6858000"/>
            <a:gd name="connsiteX6495" fmla="*/ 8236626 w 12192000"/>
            <a:gd name="connsiteY6495" fmla="*/ 1850115 h 6858000"/>
            <a:gd name="connsiteX6496" fmla="*/ 8210139 w 12192000"/>
            <a:gd name="connsiteY6496" fmla="*/ 1876597 h 6858000"/>
            <a:gd name="connsiteX6497" fmla="*/ 8236626 w 12192000"/>
            <a:gd name="connsiteY6497" fmla="*/ 1903080 h 6858000"/>
            <a:gd name="connsiteX6498" fmla="*/ 8263114 w 12192000"/>
            <a:gd name="connsiteY6498" fmla="*/ 1876597 h 6858000"/>
            <a:gd name="connsiteX6499" fmla="*/ 8236626 w 12192000"/>
            <a:gd name="connsiteY6499" fmla="*/ 1850115 h 6858000"/>
            <a:gd name="connsiteX6500" fmla="*/ 8311673 w 12192000"/>
            <a:gd name="connsiteY6500" fmla="*/ 1850115 h 6858000"/>
            <a:gd name="connsiteX6501" fmla="*/ 8285186 w 12192000"/>
            <a:gd name="connsiteY6501" fmla="*/ 1876597 h 6858000"/>
            <a:gd name="connsiteX6502" fmla="*/ 8311673 w 12192000"/>
            <a:gd name="connsiteY6502" fmla="*/ 1903080 h 6858000"/>
            <a:gd name="connsiteX6503" fmla="*/ 8338161 w 12192000"/>
            <a:gd name="connsiteY6503" fmla="*/ 1876597 h 6858000"/>
            <a:gd name="connsiteX6504" fmla="*/ 8311673 w 12192000"/>
            <a:gd name="connsiteY6504" fmla="*/ 1850115 h 6858000"/>
            <a:gd name="connsiteX6505" fmla="*/ 8386722 w 12192000"/>
            <a:gd name="connsiteY6505" fmla="*/ 1850115 h 6858000"/>
            <a:gd name="connsiteX6506" fmla="*/ 8360234 w 12192000"/>
            <a:gd name="connsiteY6506" fmla="*/ 1876597 h 6858000"/>
            <a:gd name="connsiteX6507" fmla="*/ 8386722 w 12192000"/>
            <a:gd name="connsiteY6507" fmla="*/ 1903080 h 6858000"/>
            <a:gd name="connsiteX6508" fmla="*/ 8413209 w 12192000"/>
            <a:gd name="connsiteY6508" fmla="*/ 1876597 h 6858000"/>
            <a:gd name="connsiteX6509" fmla="*/ 8386722 w 12192000"/>
            <a:gd name="connsiteY6509" fmla="*/ 1850115 h 6858000"/>
            <a:gd name="connsiteX6510" fmla="*/ 8463977 w 12192000"/>
            <a:gd name="connsiteY6510" fmla="*/ 1850115 h 6858000"/>
            <a:gd name="connsiteX6511" fmla="*/ 8437489 w 12192000"/>
            <a:gd name="connsiteY6511" fmla="*/ 1876597 h 6858000"/>
            <a:gd name="connsiteX6512" fmla="*/ 8463977 w 12192000"/>
            <a:gd name="connsiteY6512" fmla="*/ 1903080 h 6858000"/>
            <a:gd name="connsiteX6513" fmla="*/ 8488256 w 12192000"/>
            <a:gd name="connsiteY6513" fmla="*/ 1876597 h 6858000"/>
            <a:gd name="connsiteX6514" fmla="*/ 8463977 w 12192000"/>
            <a:gd name="connsiteY6514" fmla="*/ 1850115 h 6858000"/>
            <a:gd name="connsiteX6515" fmla="*/ 8536817 w 12192000"/>
            <a:gd name="connsiteY6515" fmla="*/ 1850115 h 6858000"/>
            <a:gd name="connsiteX6516" fmla="*/ 8510329 w 12192000"/>
            <a:gd name="connsiteY6516" fmla="*/ 1876597 h 6858000"/>
            <a:gd name="connsiteX6517" fmla="*/ 8536817 w 12192000"/>
            <a:gd name="connsiteY6517" fmla="*/ 1903080 h 6858000"/>
            <a:gd name="connsiteX6518" fmla="*/ 8563304 w 12192000"/>
            <a:gd name="connsiteY6518" fmla="*/ 1876597 h 6858000"/>
            <a:gd name="connsiteX6519" fmla="*/ 8536817 w 12192000"/>
            <a:gd name="connsiteY6519" fmla="*/ 1850115 h 6858000"/>
            <a:gd name="connsiteX6520" fmla="*/ 8611864 w 12192000"/>
            <a:gd name="connsiteY6520" fmla="*/ 1850115 h 6858000"/>
            <a:gd name="connsiteX6521" fmla="*/ 8585377 w 12192000"/>
            <a:gd name="connsiteY6521" fmla="*/ 1876597 h 6858000"/>
            <a:gd name="connsiteX6522" fmla="*/ 8611864 w 12192000"/>
            <a:gd name="connsiteY6522" fmla="*/ 1903080 h 6858000"/>
            <a:gd name="connsiteX6523" fmla="*/ 8638352 w 12192000"/>
            <a:gd name="connsiteY6523" fmla="*/ 1876597 h 6858000"/>
            <a:gd name="connsiteX6524" fmla="*/ 8611864 w 12192000"/>
            <a:gd name="connsiteY6524" fmla="*/ 1850115 h 6858000"/>
            <a:gd name="connsiteX6525" fmla="*/ 8689119 w 12192000"/>
            <a:gd name="connsiteY6525" fmla="*/ 1850115 h 6858000"/>
            <a:gd name="connsiteX6526" fmla="*/ 8664839 w 12192000"/>
            <a:gd name="connsiteY6526" fmla="*/ 1876597 h 6858000"/>
            <a:gd name="connsiteX6527" fmla="*/ 8689119 w 12192000"/>
            <a:gd name="connsiteY6527" fmla="*/ 1903080 h 6858000"/>
            <a:gd name="connsiteX6528" fmla="*/ 8715607 w 12192000"/>
            <a:gd name="connsiteY6528" fmla="*/ 1876597 h 6858000"/>
            <a:gd name="connsiteX6529" fmla="*/ 8689119 w 12192000"/>
            <a:gd name="connsiteY6529" fmla="*/ 1850115 h 6858000"/>
            <a:gd name="connsiteX6530" fmla="*/ 8764167 w 12192000"/>
            <a:gd name="connsiteY6530" fmla="*/ 1850115 h 6858000"/>
            <a:gd name="connsiteX6531" fmla="*/ 8737680 w 12192000"/>
            <a:gd name="connsiteY6531" fmla="*/ 1876597 h 6858000"/>
            <a:gd name="connsiteX6532" fmla="*/ 8764167 w 12192000"/>
            <a:gd name="connsiteY6532" fmla="*/ 1903080 h 6858000"/>
            <a:gd name="connsiteX6533" fmla="*/ 8790655 w 12192000"/>
            <a:gd name="connsiteY6533" fmla="*/ 1876597 h 6858000"/>
            <a:gd name="connsiteX6534" fmla="*/ 8764167 w 12192000"/>
            <a:gd name="connsiteY6534" fmla="*/ 1850115 h 6858000"/>
            <a:gd name="connsiteX6535" fmla="*/ 8839216 w 12192000"/>
            <a:gd name="connsiteY6535" fmla="*/ 1850115 h 6858000"/>
            <a:gd name="connsiteX6536" fmla="*/ 8812728 w 12192000"/>
            <a:gd name="connsiteY6536" fmla="*/ 1876597 h 6858000"/>
            <a:gd name="connsiteX6537" fmla="*/ 8839216 w 12192000"/>
            <a:gd name="connsiteY6537" fmla="*/ 1903080 h 6858000"/>
            <a:gd name="connsiteX6538" fmla="*/ 8865703 w 12192000"/>
            <a:gd name="connsiteY6538" fmla="*/ 1876597 h 6858000"/>
            <a:gd name="connsiteX6539" fmla="*/ 8839216 w 12192000"/>
            <a:gd name="connsiteY6539" fmla="*/ 1850115 h 6858000"/>
            <a:gd name="connsiteX6540" fmla="*/ 8914263 w 12192000"/>
            <a:gd name="connsiteY6540" fmla="*/ 1850115 h 6858000"/>
            <a:gd name="connsiteX6541" fmla="*/ 8887775 w 12192000"/>
            <a:gd name="connsiteY6541" fmla="*/ 1876597 h 6858000"/>
            <a:gd name="connsiteX6542" fmla="*/ 8914263 w 12192000"/>
            <a:gd name="connsiteY6542" fmla="*/ 1903080 h 6858000"/>
            <a:gd name="connsiteX6543" fmla="*/ 8940750 w 12192000"/>
            <a:gd name="connsiteY6543" fmla="*/ 1876597 h 6858000"/>
            <a:gd name="connsiteX6544" fmla="*/ 8914263 w 12192000"/>
            <a:gd name="connsiteY6544" fmla="*/ 1850115 h 6858000"/>
            <a:gd name="connsiteX6545" fmla="*/ 8989311 w 12192000"/>
            <a:gd name="connsiteY6545" fmla="*/ 1850115 h 6858000"/>
            <a:gd name="connsiteX6546" fmla="*/ 8962823 w 12192000"/>
            <a:gd name="connsiteY6546" fmla="*/ 1876597 h 6858000"/>
            <a:gd name="connsiteX6547" fmla="*/ 8989311 w 12192000"/>
            <a:gd name="connsiteY6547" fmla="*/ 1903080 h 6858000"/>
            <a:gd name="connsiteX6548" fmla="*/ 9015798 w 12192000"/>
            <a:gd name="connsiteY6548" fmla="*/ 1876597 h 6858000"/>
            <a:gd name="connsiteX6549" fmla="*/ 8989311 w 12192000"/>
            <a:gd name="connsiteY6549" fmla="*/ 1850115 h 6858000"/>
            <a:gd name="connsiteX6550" fmla="*/ 9066566 w 12192000"/>
            <a:gd name="connsiteY6550" fmla="*/ 1850115 h 6858000"/>
            <a:gd name="connsiteX6551" fmla="*/ 9040078 w 12192000"/>
            <a:gd name="connsiteY6551" fmla="*/ 1876597 h 6858000"/>
            <a:gd name="connsiteX6552" fmla="*/ 9066566 w 12192000"/>
            <a:gd name="connsiteY6552" fmla="*/ 1903080 h 6858000"/>
            <a:gd name="connsiteX6553" fmla="*/ 9090846 w 12192000"/>
            <a:gd name="connsiteY6553" fmla="*/ 1876597 h 6858000"/>
            <a:gd name="connsiteX6554" fmla="*/ 9066566 w 12192000"/>
            <a:gd name="connsiteY6554" fmla="*/ 1850115 h 6858000"/>
            <a:gd name="connsiteX6555" fmla="*/ 9141613 w 12192000"/>
            <a:gd name="connsiteY6555" fmla="*/ 1850115 h 6858000"/>
            <a:gd name="connsiteX6556" fmla="*/ 9115126 w 12192000"/>
            <a:gd name="connsiteY6556" fmla="*/ 1876597 h 6858000"/>
            <a:gd name="connsiteX6557" fmla="*/ 9141613 w 12192000"/>
            <a:gd name="connsiteY6557" fmla="*/ 1903080 h 6858000"/>
            <a:gd name="connsiteX6558" fmla="*/ 9168101 w 12192000"/>
            <a:gd name="connsiteY6558" fmla="*/ 1876597 h 6858000"/>
            <a:gd name="connsiteX6559" fmla="*/ 9141613 w 12192000"/>
            <a:gd name="connsiteY6559" fmla="*/ 1850115 h 6858000"/>
            <a:gd name="connsiteX6560" fmla="*/ 9218868 w 12192000"/>
            <a:gd name="connsiteY6560" fmla="*/ 1850115 h 6858000"/>
            <a:gd name="connsiteX6561" fmla="*/ 9192381 w 12192000"/>
            <a:gd name="connsiteY6561" fmla="*/ 1876597 h 6858000"/>
            <a:gd name="connsiteX6562" fmla="*/ 9218868 w 12192000"/>
            <a:gd name="connsiteY6562" fmla="*/ 1903080 h 6858000"/>
            <a:gd name="connsiteX6563" fmla="*/ 9243148 w 12192000"/>
            <a:gd name="connsiteY6563" fmla="*/ 1876597 h 6858000"/>
            <a:gd name="connsiteX6564" fmla="*/ 9218868 w 12192000"/>
            <a:gd name="connsiteY6564" fmla="*/ 1850115 h 6858000"/>
            <a:gd name="connsiteX6565" fmla="*/ 9291709 w 12192000"/>
            <a:gd name="connsiteY6565" fmla="*/ 1850115 h 6858000"/>
            <a:gd name="connsiteX6566" fmla="*/ 9267429 w 12192000"/>
            <a:gd name="connsiteY6566" fmla="*/ 1876597 h 6858000"/>
            <a:gd name="connsiteX6567" fmla="*/ 9291709 w 12192000"/>
            <a:gd name="connsiteY6567" fmla="*/ 1903080 h 6858000"/>
            <a:gd name="connsiteX6568" fmla="*/ 9318196 w 12192000"/>
            <a:gd name="connsiteY6568" fmla="*/ 1876597 h 6858000"/>
            <a:gd name="connsiteX6569" fmla="*/ 9291709 w 12192000"/>
            <a:gd name="connsiteY6569" fmla="*/ 1850115 h 6858000"/>
            <a:gd name="connsiteX6570" fmla="*/ 9366757 w 12192000"/>
            <a:gd name="connsiteY6570" fmla="*/ 1850115 h 6858000"/>
            <a:gd name="connsiteX6571" fmla="*/ 9340269 w 12192000"/>
            <a:gd name="connsiteY6571" fmla="*/ 1876597 h 6858000"/>
            <a:gd name="connsiteX6572" fmla="*/ 9366757 w 12192000"/>
            <a:gd name="connsiteY6572" fmla="*/ 1903080 h 6858000"/>
            <a:gd name="connsiteX6573" fmla="*/ 9393244 w 12192000"/>
            <a:gd name="connsiteY6573" fmla="*/ 1876597 h 6858000"/>
            <a:gd name="connsiteX6574" fmla="*/ 9366757 w 12192000"/>
            <a:gd name="connsiteY6574" fmla="*/ 1850115 h 6858000"/>
            <a:gd name="connsiteX6575" fmla="*/ 9441804 w 12192000"/>
            <a:gd name="connsiteY6575" fmla="*/ 1850115 h 6858000"/>
            <a:gd name="connsiteX6576" fmla="*/ 9417524 w 12192000"/>
            <a:gd name="connsiteY6576" fmla="*/ 1876597 h 6858000"/>
            <a:gd name="connsiteX6577" fmla="*/ 9441804 w 12192000"/>
            <a:gd name="connsiteY6577" fmla="*/ 1903080 h 6858000"/>
            <a:gd name="connsiteX6578" fmla="*/ 9468292 w 12192000"/>
            <a:gd name="connsiteY6578" fmla="*/ 1876597 h 6858000"/>
            <a:gd name="connsiteX6579" fmla="*/ 9441804 w 12192000"/>
            <a:gd name="connsiteY6579" fmla="*/ 1850115 h 6858000"/>
            <a:gd name="connsiteX6580" fmla="*/ 9519060 w 12192000"/>
            <a:gd name="connsiteY6580" fmla="*/ 1850115 h 6858000"/>
            <a:gd name="connsiteX6581" fmla="*/ 9492572 w 12192000"/>
            <a:gd name="connsiteY6581" fmla="*/ 1876597 h 6858000"/>
            <a:gd name="connsiteX6582" fmla="*/ 9519060 w 12192000"/>
            <a:gd name="connsiteY6582" fmla="*/ 1903080 h 6858000"/>
            <a:gd name="connsiteX6583" fmla="*/ 9545547 w 12192000"/>
            <a:gd name="connsiteY6583" fmla="*/ 1876597 h 6858000"/>
            <a:gd name="connsiteX6584" fmla="*/ 9519060 w 12192000"/>
            <a:gd name="connsiteY6584" fmla="*/ 1850115 h 6858000"/>
            <a:gd name="connsiteX6585" fmla="*/ 9594107 w 12192000"/>
            <a:gd name="connsiteY6585" fmla="*/ 1850115 h 6858000"/>
            <a:gd name="connsiteX6586" fmla="*/ 9567620 w 12192000"/>
            <a:gd name="connsiteY6586" fmla="*/ 1876597 h 6858000"/>
            <a:gd name="connsiteX6587" fmla="*/ 9594107 w 12192000"/>
            <a:gd name="connsiteY6587" fmla="*/ 1903080 h 6858000"/>
            <a:gd name="connsiteX6588" fmla="*/ 9620595 w 12192000"/>
            <a:gd name="connsiteY6588" fmla="*/ 1876597 h 6858000"/>
            <a:gd name="connsiteX6589" fmla="*/ 9594107 w 12192000"/>
            <a:gd name="connsiteY6589" fmla="*/ 1850115 h 6858000"/>
            <a:gd name="connsiteX6590" fmla="*/ 9669154 w 12192000"/>
            <a:gd name="connsiteY6590" fmla="*/ 1850115 h 6858000"/>
            <a:gd name="connsiteX6591" fmla="*/ 9642667 w 12192000"/>
            <a:gd name="connsiteY6591" fmla="*/ 1876597 h 6858000"/>
            <a:gd name="connsiteX6592" fmla="*/ 9669154 w 12192000"/>
            <a:gd name="connsiteY6592" fmla="*/ 1903080 h 6858000"/>
            <a:gd name="connsiteX6593" fmla="*/ 9695642 w 12192000"/>
            <a:gd name="connsiteY6593" fmla="*/ 1876597 h 6858000"/>
            <a:gd name="connsiteX6594" fmla="*/ 9669154 w 12192000"/>
            <a:gd name="connsiteY6594" fmla="*/ 1850115 h 6858000"/>
            <a:gd name="connsiteX6595" fmla="*/ 9744203 w 12192000"/>
            <a:gd name="connsiteY6595" fmla="*/ 1850115 h 6858000"/>
            <a:gd name="connsiteX6596" fmla="*/ 9717715 w 12192000"/>
            <a:gd name="connsiteY6596" fmla="*/ 1876597 h 6858000"/>
            <a:gd name="connsiteX6597" fmla="*/ 9744203 w 12192000"/>
            <a:gd name="connsiteY6597" fmla="*/ 1903080 h 6858000"/>
            <a:gd name="connsiteX6598" fmla="*/ 9770690 w 12192000"/>
            <a:gd name="connsiteY6598" fmla="*/ 1876597 h 6858000"/>
            <a:gd name="connsiteX6599" fmla="*/ 9744203 w 12192000"/>
            <a:gd name="connsiteY6599" fmla="*/ 1850115 h 6858000"/>
            <a:gd name="connsiteX6600" fmla="*/ 9819250 w 12192000"/>
            <a:gd name="connsiteY6600" fmla="*/ 1850115 h 6858000"/>
            <a:gd name="connsiteX6601" fmla="*/ 9794970 w 12192000"/>
            <a:gd name="connsiteY6601" fmla="*/ 1876597 h 6858000"/>
            <a:gd name="connsiteX6602" fmla="*/ 9819250 w 12192000"/>
            <a:gd name="connsiteY6602" fmla="*/ 1903080 h 6858000"/>
            <a:gd name="connsiteX6603" fmla="*/ 9845737 w 12192000"/>
            <a:gd name="connsiteY6603" fmla="*/ 1876597 h 6858000"/>
            <a:gd name="connsiteX6604" fmla="*/ 9819250 w 12192000"/>
            <a:gd name="connsiteY6604" fmla="*/ 1850115 h 6858000"/>
            <a:gd name="connsiteX6605" fmla="*/ 9973761 w 12192000"/>
            <a:gd name="connsiteY6605" fmla="*/ 1850115 h 6858000"/>
            <a:gd name="connsiteX6606" fmla="*/ 9947273 w 12192000"/>
            <a:gd name="connsiteY6606" fmla="*/ 1876597 h 6858000"/>
            <a:gd name="connsiteX6607" fmla="*/ 9973761 w 12192000"/>
            <a:gd name="connsiteY6607" fmla="*/ 1903080 h 6858000"/>
            <a:gd name="connsiteX6608" fmla="*/ 9998041 w 12192000"/>
            <a:gd name="connsiteY6608" fmla="*/ 1876597 h 6858000"/>
            <a:gd name="connsiteX6609" fmla="*/ 9973761 w 12192000"/>
            <a:gd name="connsiteY6609" fmla="*/ 1850115 h 6858000"/>
            <a:gd name="connsiteX6610" fmla="*/ 1447012 w 12192000"/>
            <a:gd name="connsiteY6610" fmla="*/ 1925149 h 6858000"/>
            <a:gd name="connsiteX6611" fmla="*/ 1422732 w 12192000"/>
            <a:gd name="connsiteY6611" fmla="*/ 1951631 h 6858000"/>
            <a:gd name="connsiteX6612" fmla="*/ 1447012 w 12192000"/>
            <a:gd name="connsiteY6612" fmla="*/ 1978114 h 6858000"/>
            <a:gd name="connsiteX6613" fmla="*/ 1473500 w 12192000"/>
            <a:gd name="connsiteY6613" fmla="*/ 1951631 h 6858000"/>
            <a:gd name="connsiteX6614" fmla="*/ 1447012 w 12192000"/>
            <a:gd name="connsiteY6614" fmla="*/ 1925149 h 6858000"/>
            <a:gd name="connsiteX6615" fmla="*/ 1522060 w 12192000"/>
            <a:gd name="connsiteY6615" fmla="*/ 1925149 h 6858000"/>
            <a:gd name="connsiteX6616" fmla="*/ 1495573 w 12192000"/>
            <a:gd name="connsiteY6616" fmla="*/ 1951631 h 6858000"/>
            <a:gd name="connsiteX6617" fmla="*/ 1522060 w 12192000"/>
            <a:gd name="connsiteY6617" fmla="*/ 1978114 h 6858000"/>
            <a:gd name="connsiteX6618" fmla="*/ 1548548 w 12192000"/>
            <a:gd name="connsiteY6618" fmla="*/ 1951631 h 6858000"/>
            <a:gd name="connsiteX6619" fmla="*/ 1522060 w 12192000"/>
            <a:gd name="connsiteY6619" fmla="*/ 1925149 h 6858000"/>
            <a:gd name="connsiteX6620" fmla="*/ 1597108 w 12192000"/>
            <a:gd name="connsiteY6620" fmla="*/ 1925149 h 6858000"/>
            <a:gd name="connsiteX6621" fmla="*/ 1570621 w 12192000"/>
            <a:gd name="connsiteY6621" fmla="*/ 1951631 h 6858000"/>
            <a:gd name="connsiteX6622" fmla="*/ 1597108 w 12192000"/>
            <a:gd name="connsiteY6622" fmla="*/ 1978114 h 6858000"/>
            <a:gd name="connsiteX6623" fmla="*/ 1623596 w 12192000"/>
            <a:gd name="connsiteY6623" fmla="*/ 1951631 h 6858000"/>
            <a:gd name="connsiteX6624" fmla="*/ 1597108 w 12192000"/>
            <a:gd name="connsiteY6624" fmla="*/ 1925149 h 6858000"/>
            <a:gd name="connsiteX6625" fmla="*/ 1674363 w 12192000"/>
            <a:gd name="connsiteY6625" fmla="*/ 1925149 h 6858000"/>
            <a:gd name="connsiteX6626" fmla="*/ 1647876 w 12192000"/>
            <a:gd name="connsiteY6626" fmla="*/ 1951631 h 6858000"/>
            <a:gd name="connsiteX6627" fmla="*/ 1674363 w 12192000"/>
            <a:gd name="connsiteY6627" fmla="*/ 1978114 h 6858000"/>
            <a:gd name="connsiteX6628" fmla="*/ 1700851 w 12192000"/>
            <a:gd name="connsiteY6628" fmla="*/ 1951631 h 6858000"/>
            <a:gd name="connsiteX6629" fmla="*/ 1674363 w 12192000"/>
            <a:gd name="connsiteY6629" fmla="*/ 1925149 h 6858000"/>
            <a:gd name="connsiteX6630" fmla="*/ 1749410 w 12192000"/>
            <a:gd name="connsiteY6630" fmla="*/ 1925149 h 6858000"/>
            <a:gd name="connsiteX6631" fmla="*/ 1722923 w 12192000"/>
            <a:gd name="connsiteY6631" fmla="*/ 1951631 h 6858000"/>
            <a:gd name="connsiteX6632" fmla="*/ 1749410 w 12192000"/>
            <a:gd name="connsiteY6632" fmla="*/ 1978114 h 6858000"/>
            <a:gd name="connsiteX6633" fmla="*/ 1775898 w 12192000"/>
            <a:gd name="connsiteY6633" fmla="*/ 1951631 h 6858000"/>
            <a:gd name="connsiteX6634" fmla="*/ 1749410 w 12192000"/>
            <a:gd name="connsiteY6634" fmla="*/ 1925149 h 6858000"/>
            <a:gd name="connsiteX6635" fmla="*/ 1824459 w 12192000"/>
            <a:gd name="connsiteY6635" fmla="*/ 1925149 h 6858000"/>
            <a:gd name="connsiteX6636" fmla="*/ 1797971 w 12192000"/>
            <a:gd name="connsiteY6636" fmla="*/ 1951631 h 6858000"/>
            <a:gd name="connsiteX6637" fmla="*/ 1824459 w 12192000"/>
            <a:gd name="connsiteY6637" fmla="*/ 1978114 h 6858000"/>
            <a:gd name="connsiteX6638" fmla="*/ 1850946 w 12192000"/>
            <a:gd name="connsiteY6638" fmla="*/ 1951631 h 6858000"/>
            <a:gd name="connsiteX6639" fmla="*/ 1824459 w 12192000"/>
            <a:gd name="connsiteY6639" fmla="*/ 1925149 h 6858000"/>
            <a:gd name="connsiteX6640" fmla="*/ 1899507 w 12192000"/>
            <a:gd name="connsiteY6640" fmla="*/ 1925149 h 6858000"/>
            <a:gd name="connsiteX6641" fmla="*/ 1873019 w 12192000"/>
            <a:gd name="connsiteY6641" fmla="*/ 1951631 h 6858000"/>
            <a:gd name="connsiteX6642" fmla="*/ 1899507 w 12192000"/>
            <a:gd name="connsiteY6642" fmla="*/ 1978114 h 6858000"/>
            <a:gd name="connsiteX6643" fmla="*/ 1925994 w 12192000"/>
            <a:gd name="connsiteY6643" fmla="*/ 1951631 h 6858000"/>
            <a:gd name="connsiteX6644" fmla="*/ 1899507 w 12192000"/>
            <a:gd name="connsiteY6644" fmla="*/ 1925149 h 6858000"/>
            <a:gd name="connsiteX6645" fmla="*/ 1974554 w 12192000"/>
            <a:gd name="connsiteY6645" fmla="*/ 1925149 h 6858000"/>
            <a:gd name="connsiteX6646" fmla="*/ 1950274 w 12192000"/>
            <a:gd name="connsiteY6646" fmla="*/ 1951631 h 6858000"/>
            <a:gd name="connsiteX6647" fmla="*/ 1974554 w 12192000"/>
            <a:gd name="connsiteY6647" fmla="*/ 1978114 h 6858000"/>
            <a:gd name="connsiteX6648" fmla="*/ 2001042 w 12192000"/>
            <a:gd name="connsiteY6648" fmla="*/ 1951631 h 6858000"/>
            <a:gd name="connsiteX6649" fmla="*/ 1974554 w 12192000"/>
            <a:gd name="connsiteY6649" fmla="*/ 1925149 h 6858000"/>
            <a:gd name="connsiteX6650" fmla="*/ 2049602 w 12192000"/>
            <a:gd name="connsiteY6650" fmla="*/ 1925149 h 6858000"/>
            <a:gd name="connsiteX6651" fmla="*/ 2025322 w 12192000"/>
            <a:gd name="connsiteY6651" fmla="*/ 1951631 h 6858000"/>
            <a:gd name="connsiteX6652" fmla="*/ 2049602 w 12192000"/>
            <a:gd name="connsiteY6652" fmla="*/ 1978114 h 6858000"/>
            <a:gd name="connsiteX6653" fmla="*/ 2076090 w 12192000"/>
            <a:gd name="connsiteY6653" fmla="*/ 1951631 h 6858000"/>
            <a:gd name="connsiteX6654" fmla="*/ 2049602 w 12192000"/>
            <a:gd name="connsiteY6654" fmla="*/ 1925149 h 6858000"/>
            <a:gd name="connsiteX6655" fmla="*/ 2126857 w 12192000"/>
            <a:gd name="connsiteY6655" fmla="*/ 1925149 h 6858000"/>
            <a:gd name="connsiteX6656" fmla="*/ 2102577 w 12192000"/>
            <a:gd name="connsiteY6656" fmla="*/ 1951631 h 6858000"/>
            <a:gd name="connsiteX6657" fmla="*/ 2126857 w 12192000"/>
            <a:gd name="connsiteY6657" fmla="*/ 1978114 h 6858000"/>
            <a:gd name="connsiteX6658" fmla="*/ 2153345 w 12192000"/>
            <a:gd name="connsiteY6658" fmla="*/ 1951631 h 6858000"/>
            <a:gd name="connsiteX6659" fmla="*/ 2126857 w 12192000"/>
            <a:gd name="connsiteY6659" fmla="*/ 1925149 h 6858000"/>
            <a:gd name="connsiteX6660" fmla="*/ 2201904 w 12192000"/>
            <a:gd name="connsiteY6660" fmla="*/ 1925149 h 6858000"/>
            <a:gd name="connsiteX6661" fmla="*/ 2175417 w 12192000"/>
            <a:gd name="connsiteY6661" fmla="*/ 1951631 h 6858000"/>
            <a:gd name="connsiteX6662" fmla="*/ 2201904 w 12192000"/>
            <a:gd name="connsiteY6662" fmla="*/ 1978114 h 6858000"/>
            <a:gd name="connsiteX6663" fmla="*/ 2228392 w 12192000"/>
            <a:gd name="connsiteY6663" fmla="*/ 1951631 h 6858000"/>
            <a:gd name="connsiteX6664" fmla="*/ 2201904 w 12192000"/>
            <a:gd name="connsiteY6664" fmla="*/ 1925149 h 6858000"/>
            <a:gd name="connsiteX6665" fmla="*/ 2276952 w 12192000"/>
            <a:gd name="connsiteY6665" fmla="*/ 1925149 h 6858000"/>
            <a:gd name="connsiteX6666" fmla="*/ 2250465 w 12192000"/>
            <a:gd name="connsiteY6666" fmla="*/ 1951631 h 6858000"/>
            <a:gd name="connsiteX6667" fmla="*/ 2276952 w 12192000"/>
            <a:gd name="connsiteY6667" fmla="*/ 1978114 h 6858000"/>
            <a:gd name="connsiteX6668" fmla="*/ 2303440 w 12192000"/>
            <a:gd name="connsiteY6668" fmla="*/ 1951631 h 6858000"/>
            <a:gd name="connsiteX6669" fmla="*/ 2276952 w 12192000"/>
            <a:gd name="connsiteY6669" fmla="*/ 1925149 h 6858000"/>
            <a:gd name="connsiteX6670" fmla="*/ 2354207 w 12192000"/>
            <a:gd name="connsiteY6670" fmla="*/ 1925149 h 6858000"/>
            <a:gd name="connsiteX6671" fmla="*/ 2327720 w 12192000"/>
            <a:gd name="connsiteY6671" fmla="*/ 1951631 h 6858000"/>
            <a:gd name="connsiteX6672" fmla="*/ 2354207 w 12192000"/>
            <a:gd name="connsiteY6672" fmla="*/ 1978114 h 6858000"/>
            <a:gd name="connsiteX6673" fmla="*/ 2378488 w 12192000"/>
            <a:gd name="connsiteY6673" fmla="*/ 1951631 h 6858000"/>
            <a:gd name="connsiteX6674" fmla="*/ 2354207 w 12192000"/>
            <a:gd name="connsiteY6674" fmla="*/ 1925149 h 6858000"/>
            <a:gd name="connsiteX6675" fmla="*/ 2427047 w 12192000"/>
            <a:gd name="connsiteY6675" fmla="*/ 1925149 h 6858000"/>
            <a:gd name="connsiteX6676" fmla="*/ 2400560 w 12192000"/>
            <a:gd name="connsiteY6676" fmla="*/ 1951631 h 6858000"/>
            <a:gd name="connsiteX6677" fmla="*/ 2427047 w 12192000"/>
            <a:gd name="connsiteY6677" fmla="*/ 1978114 h 6858000"/>
            <a:gd name="connsiteX6678" fmla="*/ 2453535 w 12192000"/>
            <a:gd name="connsiteY6678" fmla="*/ 1951631 h 6858000"/>
            <a:gd name="connsiteX6679" fmla="*/ 2427047 w 12192000"/>
            <a:gd name="connsiteY6679" fmla="*/ 1925149 h 6858000"/>
            <a:gd name="connsiteX6680" fmla="*/ 2502095 w 12192000"/>
            <a:gd name="connsiteY6680" fmla="*/ 1925149 h 6858000"/>
            <a:gd name="connsiteX6681" fmla="*/ 2477815 w 12192000"/>
            <a:gd name="connsiteY6681" fmla="*/ 1951631 h 6858000"/>
            <a:gd name="connsiteX6682" fmla="*/ 2502095 w 12192000"/>
            <a:gd name="connsiteY6682" fmla="*/ 1978114 h 6858000"/>
            <a:gd name="connsiteX6683" fmla="*/ 2528583 w 12192000"/>
            <a:gd name="connsiteY6683" fmla="*/ 1951631 h 6858000"/>
            <a:gd name="connsiteX6684" fmla="*/ 2502095 w 12192000"/>
            <a:gd name="connsiteY6684" fmla="*/ 1925149 h 6858000"/>
            <a:gd name="connsiteX6685" fmla="*/ 2579350 w 12192000"/>
            <a:gd name="connsiteY6685" fmla="*/ 1925149 h 6858000"/>
            <a:gd name="connsiteX6686" fmla="*/ 2555070 w 12192000"/>
            <a:gd name="connsiteY6686" fmla="*/ 1951631 h 6858000"/>
            <a:gd name="connsiteX6687" fmla="*/ 2579350 w 12192000"/>
            <a:gd name="connsiteY6687" fmla="*/ 1978114 h 6858000"/>
            <a:gd name="connsiteX6688" fmla="*/ 2605838 w 12192000"/>
            <a:gd name="connsiteY6688" fmla="*/ 1951631 h 6858000"/>
            <a:gd name="connsiteX6689" fmla="*/ 2579350 w 12192000"/>
            <a:gd name="connsiteY6689" fmla="*/ 1925149 h 6858000"/>
            <a:gd name="connsiteX6690" fmla="*/ 2654398 w 12192000"/>
            <a:gd name="connsiteY6690" fmla="*/ 1925149 h 6858000"/>
            <a:gd name="connsiteX6691" fmla="*/ 2627911 w 12192000"/>
            <a:gd name="connsiteY6691" fmla="*/ 1951631 h 6858000"/>
            <a:gd name="connsiteX6692" fmla="*/ 2654398 w 12192000"/>
            <a:gd name="connsiteY6692" fmla="*/ 1978114 h 6858000"/>
            <a:gd name="connsiteX6693" fmla="*/ 2680886 w 12192000"/>
            <a:gd name="connsiteY6693" fmla="*/ 1951631 h 6858000"/>
            <a:gd name="connsiteX6694" fmla="*/ 2654398 w 12192000"/>
            <a:gd name="connsiteY6694" fmla="*/ 1925149 h 6858000"/>
            <a:gd name="connsiteX6695" fmla="*/ 2729446 w 12192000"/>
            <a:gd name="connsiteY6695" fmla="*/ 1925149 h 6858000"/>
            <a:gd name="connsiteX6696" fmla="*/ 2705166 w 12192000"/>
            <a:gd name="connsiteY6696" fmla="*/ 1951631 h 6858000"/>
            <a:gd name="connsiteX6697" fmla="*/ 2729446 w 12192000"/>
            <a:gd name="connsiteY6697" fmla="*/ 1978114 h 6858000"/>
            <a:gd name="connsiteX6698" fmla="*/ 2755934 w 12192000"/>
            <a:gd name="connsiteY6698" fmla="*/ 1951631 h 6858000"/>
            <a:gd name="connsiteX6699" fmla="*/ 2729446 w 12192000"/>
            <a:gd name="connsiteY6699" fmla="*/ 1925149 h 6858000"/>
            <a:gd name="connsiteX6700" fmla="*/ 2804494 w 12192000"/>
            <a:gd name="connsiteY6700" fmla="*/ 1925149 h 6858000"/>
            <a:gd name="connsiteX6701" fmla="*/ 2780214 w 12192000"/>
            <a:gd name="connsiteY6701" fmla="*/ 1951631 h 6858000"/>
            <a:gd name="connsiteX6702" fmla="*/ 2804494 w 12192000"/>
            <a:gd name="connsiteY6702" fmla="*/ 1978114 h 6858000"/>
            <a:gd name="connsiteX6703" fmla="*/ 2830982 w 12192000"/>
            <a:gd name="connsiteY6703" fmla="*/ 1951631 h 6858000"/>
            <a:gd name="connsiteX6704" fmla="*/ 2804494 w 12192000"/>
            <a:gd name="connsiteY6704" fmla="*/ 1925149 h 6858000"/>
            <a:gd name="connsiteX6705" fmla="*/ 2879541 w 12192000"/>
            <a:gd name="connsiteY6705" fmla="*/ 1925149 h 6858000"/>
            <a:gd name="connsiteX6706" fmla="*/ 2855261 w 12192000"/>
            <a:gd name="connsiteY6706" fmla="*/ 1951631 h 6858000"/>
            <a:gd name="connsiteX6707" fmla="*/ 2879541 w 12192000"/>
            <a:gd name="connsiteY6707" fmla="*/ 1978114 h 6858000"/>
            <a:gd name="connsiteX6708" fmla="*/ 2906028 w 12192000"/>
            <a:gd name="connsiteY6708" fmla="*/ 1951631 h 6858000"/>
            <a:gd name="connsiteX6709" fmla="*/ 2879541 w 12192000"/>
            <a:gd name="connsiteY6709" fmla="*/ 1925149 h 6858000"/>
            <a:gd name="connsiteX6710" fmla="*/ 2954589 w 12192000"/>
            <a:gd name="connsiteY6710" fmla="*/ 1925149 h 6858000"/>
            <a:gd name="connsiteX6711" fmla="*/ 2930309 w 12192000"/>
            <a:gd name="connsiteY6711" fmla="*/ 1951631 h 6858000"/>
            <a:gd name="connsiteX6712" fmla="*/ 2954589 w 12192000"/>
            <a:gd name="connsiteY6712" fmla="*/ 1978114 h 6858000"/>
            <a:gd name="connsiteX6713" fmla="*/ 2981077 w 12192000"/>
            <a:gd name="connsiteY6713" fmla="*/ 1951631 h 6858000"/>
            <a:gd name="connsiteX6714" fmla="*/ 2954589 w 12192000"/>
            <a:gd name="connsiteY6714" fmla="*/ 1925149 h 6858000"/>
            <a:gd name="connsiteX6715" fmla="*/ 3031845 w 12192000"/>
            <a:gd name="connsiteY6715" fmla="*/ 1925149 h 6858000"/>
            <a:gd name="connsiteX6716" fmla="*/ 3005357 w 12192000"/>
            <a:gd name="connsiteY6716" fmla="*/ 1951631 h 6858000"/>
            <a:gd name="connsiteX6717" fmla="*/ 3031845 w 12192000"/>
            <a:gd name="connsiteY6717" fmla="*/ 1978114 h 6858000"/>
            <a:gd name="connsiteX6718" fmla="*/ 3058332 w 12192000"/>
            <a:gd name="connsiteY6718" fmla="*/ 1951631 h 6858000"/>
            <a:gd name="connsiteX6719" fmla="*/ 3031845 w 12192000"/>
            <a:gd name="connsiteY6719" fmla="*/ 1925149 h 6858000"/>
            <a:gd name="connsiteX6720" fmla="*/ 3106892 w 12192000"/>
            <a:gd name="connsiteY6720" fmla="*/ 1925149 h 6858000"/>
            <a:gd name="connsiteX6721" fmla="*/ 3082612 w 12192000"/>
            <a:gd name="connsiteY6721" fmla="*/ 1951631 h 6858000"/>
            <a:gd name="connsiteX6722" fmla="*/ 3106892 w 12192000"/>
            <a:gd name="connsiteY6722" fmla="*/ 1978114 h 6858000"/>
            <a:gd name="connsiteX6723" fmla="*/ 3133380 w 12192000"/>
            <a:gd name="connsiteY6723" fmla="*/ 1951631 h 6858000"/>
            <a:gd name="connsiteX6724" fmla="*/ 3106892 w 12192000"/>
            <a:gd name="connsiteY6724" fmla="*/ 1925149 h 6858000"/>
            <a:gd name="connsiteX6725" fmla="*/ 3181939 w 12192000"/>
            <a:gd name="connsiteY6725" fmla="*/ 1925149 h 6858000"/>
            <a:gd name="connsiteX6726" fmla="*/ 3155452 w 12192000"/>
            <a:gd name="connsiteY6726" fmla="*/ 1951631 h 6858000"/>
            <a:gd name="connsiteX6727" fmla="*/ 3181939 w 12192000"/>
            <a:gd name="connsiteY6727" fmla="*/ 1978114 h 6858000"/>
            <a:gd name="connsiteX6728" fmla="*/ 3208427 w 12192000"/>
            <a:gd name="connsiteY6728" fmla="*/ 1951631 h 6858000"/>
            <a:gd name="connsiteX6729" fmla="*/ 3181939 w 12192000"/>
            <a:gd name="connsiteY6729" fmla="*/ 1925149 h 6858000"/>
            <a:gd name="connsiteX6730" fmla="*/ 3256987 w 12192000"/>
            <a:gd name="connsiteY6730" fmla="*/ 1925149 h 6858000"/>
            <a:gd name="connsiteX6731" fmla="*/ 3230500 w 12192000"/>
            <a:gd name="connsiteY6731" fmla="*/ 1951631 h 6858000"/>
            <a:gd name="connsiteX6732" fmla="*/ 3256987 w 12192000"/>
            <a:gd name="connsiteY6732" fmla="*/ 1978114 h 6858000"/>
            <a:gd name="connsiteX6733" fmla="*/ 3283475 w 12192000"/>
            <a:gd name="connsiteY6733" fmla="*/ 1951631 h 6858000"/>
            <a:gd name="connsiteX6734" fmla="*/ 3256987 w 12192000"/>
            <a:gd name="connsiteY6734" fmla="*/ 1925149 h 6858000"/>
            <a:gd name="connsiteX6735" fmla="*/ 3332035 w 12192000"/>
            <a:gd name="connsiteY6735" fmla="*/ 1925149 h 6858000"/>
            <a:gd name="connsiteX6736" fmla="*/ 3307755 w 12192000"/>
            <a:gd name="connsiteY6736" fmla="*/ 1951631 h 6858000"/>
            <a:gd name="connsiteX6737" fmla="*/ 3332035 w 12192000"/>
            <a:gd name="connsiteY6737" fmla="*/ 1978114 h 6858000"/>
            <a:gd name="connsiteX6738" fmla="*/ 3358522 w 12192000"/>
            <a:gd name="connsiteY6738" fmla="*/ 1951631 h 6858000"/>
            <a:gd name="connsiteX6739" fmla="*/ 3332035 w 12192000"/>
            <a:gd name="connsiteY6739" fmla="*/ 1925149 h 6858000"/>
            <a:gd name="connsiteX6740" fmla="*/ 3559385 w 12192000"/>
            <a:gd name="connsiteY6740" fmla="*/ 1925149 h 6858000"/>
            <a:gd name="connsiteX6741" fmla="*/ 3532898 w 12192000"/>
            <a:gd name="connsiteY6741" fmla="*/ 1951631 h 6858000"/>
            <a:gd name="connsiteX6742" fmla="*/ 3559385 w 12192000"/>
            <a:gd name="connsiteY6742" fmla="*/ 1978114 h 6858000"/>
            <a:gd name="connsiteX6743" fmla="*/ 3585873 w 12192000"/>
            <a:gd name="connsiteY6743" fmla="*/ 1951631 h 6858000"/>
            <a:gd name="connsiteX6744" fmla="*/ 3559385 w 12192000"/>
            <a:gd name="connsiteY6744" fmla="*/ 1925149 h 6858000"/>
            <a:gd name="connsiteX6745" fmla="*/ 3636640 w 12192000"/>
            <a:gd name="connsiteY6745" fmla="*/ 1925149 h 6858000"/>
            <a:gd name="connsiteX6746" fmla="*/ 3610153 w 12192000"/>
            <a:gd name="connsiteY6746" fmla="*/ 1951631 h 6858000"/>
            <a:gd name="connsiteX6747" fmla="*/ 3636640 w 12192000"/>
            <a:gd name="connsiteY6747" fmla="*/ 1978114 h 6858000"/>
            <a:gd name="connsiteX6748" fmla="*/ 3660921 w 12192000"/>
            <a:gd name="connsiteY6748" fmla="*/ 1951631 h 6858000"/>
            <a:gd name="connsiteX6749" fmla="*/ 3636640 w 12192000"/>
            <a:gd name="connsiteY6749" fmla="*/ 1925149 h 6858000"/>
            <a:gd name="connsiteX6750" fmla="*/ 3709481 w 12192000"/>
            <a:gd name="connsiteY6750" fmla="*/ 1925149 h 6858000"/>
            <a:gd name="connsiteX6751" fmla="*/ 3682994 w 12192000"/>
            <a:gd name="connsiteY6751" fmla="*/ 1951631 h 6858000"/>
            <a:gd name="connsiteX6752" fmla="*/ 3709481 w 12192000"/>
            <a:gd name="connsiteY6752" fmla="*/ 1978114 h 6858000"/>
            <a:gd name="connsiteX6753" fmla="*/ 3735969 w 12192000"/>
            <a:gd name="connsiteY6753" fmla="*/ 1951631 h 6858000"/>
            <a:gd name="connsiteX6754" fmla="*/ 3709481 w 12192000"/>
            <a:gd name="connsiteY6754" fmla="*/ 1925149 h 6858000"/>
            <a:gd name="connsiteX6755" fmla="*/ 5219265 w 12192000"/>
            <a:gd name="connsiteY6755" fmla="*/ 1925149 h 6858000"/>
            <a:gd name="connsiteX6756" fmla="*/ 5194985 w 12192000"/>
            <a:gd name="connsiteY6756" fmla="*/ 1951631 h 6858000"/>
            <a:gd name="connsiteX6757" fmla="*/ 5219265 w 12192000"/>
            <a:gd name="connsiteY6757" fmla="*/ 1978114 h 6858000"/>
            <a:gd name="connsiteX6758" fmla="*/ 5245752 w 12192000"/>
            <a:gd name="connsiteY6758" fmla="*/ 1951631 h 6858000"/>
            <a:gd name="connsiteX6759" fmla="*/ 5219265 w 12192000"/>
            <a:gd name="connsiteY6759" fmla="*/ 1925149 h 6858000"/>
            <a:gd name="connsiteX6760" fmla="*/ 5294313 w 12192000"/>
            <a:gd name="connsiteY6760" fmla="*/ 1925149 h 6858000"/>
            <a:gd name="connsiteX6761" fmla="*/ 5267825 w 12192000"/>
            <a:gd name="connsiteY6761" fmla="*/ 1951631 h 6858000"/>
            <a:gd name="connsiteX6762" fmla="*/ 5294313 w 12192000"/>
            <a:gd name="connsiteY6762" fmla="*/ 1978114 h 6858000"/>
            <a:gd name="connsiteX6763" fmla="*/ 5320800 w 12192000"/>
            <a:gd name="connsiteY6763" fmla="*/ 1951631 h 6858000"/>
            <a:gd name="connsiteX6764" fmla="*/ 5294313 w 12192000"/>
            <a:gd name="connsiteY6764" fmla="*/ 1925149 h 6858000"/>
            <a:gd name="connsiteX6765" fmla="*/ 5369360 w 12192000"/>
            <a:gd name="connsiteY6765" fmla="*/ 1925149 h 6858000"/>
            <a:gd name="connsiteX6766" fmla="*/ 5345080 w 12192000"/>
            <a:gd name="connsiteY6766" fmla="*/ 1951631 h 6858000"/>
            <a:gd name="connsiteX6767" fmla="*/ 5369360 w 12192000"/>
            <a:gd name="connsiteY6767" fmla="*/ 1978114 h 6858000"/>
            <a:gd name="connsiteX6768" fmla="*/ 5395848 w 12192000"/>
            <a:gd name="connsiteY6768" fmla="*/ 1951631 h 6858000"/>
            <a:gd name="connsiteX6769" fmla="*/ 5369360 w 12192000"/>
            <a:gd name="connsiteY6769" fmla="*/ 1925149 h 6858000"/>
            <a:gd name="connsiteX6770" fmla="*/ 5444408 w 12192000"/>
            <a:gd name="connsiteY6770" fmla="*/ 1925149 h 6858000"/>
            <a:gd name="connsiteX6771" fmla="*/ 5417921 w 12192000"/>
            <a:gd name="connsiteY6771" fmla="*/ 1951631 h 6858000"/>
            <a:gd name="connsiteX6772" fmla="*/ 5444408 w 12192000"/>
            <a:gd name="connsiteY6772" fmla="*/ 1978114 h 6858000"/>
            <a:gd name="connsiteX6773" fmla="*/ 5470896 w 12192000"/>
            <a:gd name="connsiteY6773" fmla="*/ 1951631 h 6858000"/>
            <a:gd name="connsiteX6774" fmla="*/ 5444408 w 12192000"/>
            <a:gd name="connsiteY6774" fmla="*/ 1925149 h 6858000"/>
            <a:gd name="connsiteX6775" fmla="*/ 5519456 w 12192000"/>
            <a:gd name="connsiteY6775" fmla="*/ 1925149 h 6858000"/>
            <a:gd name="connsiteX6776" fmla="*/ 5495176 w 12192000"/>
            <a:gd name="connsiteY6776" fmla="*/ 1951631 h 6858000"/>
            <a:gd name="connsiteX6777" fmla="*/ 5519456 w 12192000"/>
            <a:gd name="connsiteY6777" fmla="*/ 1978114 h 6858000"/>
            <a:gd name="connsiteX6778" fmla="*/ 5545943 w 12192000"/>
            <a:gd name="connsiteY6778" fmla="*/ 1951631 h 6858000"/>
            <a:gd name="connsiteX6779" fmla="*/ 5519456 w 12192000"/>
            <a:gd name="connsiteY6779" fmla="*/ 1925149 h 6858000"/>
            <a:gd name="connsiteX6780" fmla="*/ 5596711 w 12192000"/>
            <a:gd name="connsiteY6780" fmla="*/ 1925149 h 6858000"/>
            <a:gd name="connsiteX6781" fmla="*/ 5570224 w 12192000"/>
            <a:gd name="connsiteY6781" fmla="*/ 1951631 h 6858000"/>
            <a:gd name="connsiteX6782" fmla="*/ 5596711 w 12192000"/>
            <a:gd name="connsiteY6782" fmla="*/ 1978114 h 6858000"/>
            <a:gd name="connsiteX6783" fmla="*/ 5623199 w 12192000"/>
            <a:gd name="connsiteY6783" fmla="*/ 1951631 h 6858000"/>
            <a:gd name="connsiteX6784" fmla="*/ 5596711 w 12192000"/>
            <a:gd name="connsiteY6784" fmla="*/ 1925149 h 6858000"/>
            <a:gd name="connsiteX6785" fmla="*/ 5673966 w 12192000"/>
            <a:gd name="connsiteY6785" fmla="*/ 1925149 h 6858000"/>
            <a:gd name="connsiteX6786" fmla="*/ 5647479 w 12192000"/>
            <a:gd name="connsiteY6786" fmla="*/ 1951631 h 6858000"/>
            <a:gd name="connsiteX6787" fmla="*/ 5673966 w 12192000"/>
            <a:gd name="connsiteY6787" fmla="*/ 1978114 h 6858000"/>
            <a:gd name="connsiteX6788" fmla="*/ 5698246 w 12192000"/>
            <a:gd name="connsiteY6788" fmla="*/ 1951631 h 6858000"/>
            <a:gd name="connsiteX6789" fmla="*/ 5673966 w 12192000"/>
            <a:gd name="connsiteY6789" fmla="*/ 1925149 h 6858000"/>
            <a:gd name="connsiteX6790" fmla="*/ 5746807 w 12192000"/>
            <a:gd name="connsiteY6790" fmla="*/ 1925149 h 6858000"/>
            <a:gd name="connsiteX6791" fmla="*/ 5720319 w 12192000"/>
            <a:gd name="connsiteY6791" fmla="*/ 1951631 h 6858000"/>
            <a:gd name="connsiteX6792" fmla="*/ 5746807 w 12192000"/>
            <a:gd name="connsiteY6792" fmla="*/ 1978114 h 6858000"/>
            <a:gd name="connsiteX6793" fmla="*/ 5773294 w 12192000"/>
            <a:gd name="connsiteY6793" fmla="*/ 1951631 h 6858000"/>
            <a:gd name="connsiteX6794" fmla="*/ 5746807 w 12192000"/>
            <a:gd name="connsiteY6794" fmla="*/ 1925149 h 6858000"/>
            <a:gd name="connsiteX6795" fmla="*/ 5824062 w 12192000"/>
            <a:gd name="connsiteY6795" fmla="*/ 1925149 h 6858000"/>
            <a:gd name="connsiteX6796" fmla="*/ 5797574 w 12192000"/>
            <a:gd name="connsiteY6796" fmla="*/ 1951631 h 6858000"/>
            <a:gd name="connsiteX6797" fmla="*/ 5824062 w 12192000"/>
            <a:gd name="connsiteY6797" fmla="*/ 1978114 h 6858000"/>
            <a:gd name="connsiteX6798" fmla="*/ 5848342 w 12192000"/>
            <a:gd name="connsiteY6798" fmla="*/ 1951631 h 6858000"/>
            <a:gd name="connsiteX6799" fmla="*/ 5824062 w 12192000"/>
            <a:gd name="connsiteY6799" fmla="*/ 1925149 h 6858000"/>
            <a:gd name="connsiteX6800" fmla="*/ 5896902 w 12192000"/>
            <a:gd name="connsiteY6800" fmla="*/ 1925149 h 6858000"/>
            <a:gd name="connsiteX6801" fmla="*/ 5870415 w 12192000"/>
            <a:gd name="connsiteY6801" fmla="*/ 1951631 h 6858000"/>
            <a:gd name="connsiteX6802" fmla="*/ 5896902 w 12192000"/>
            <a:gd name="connsiteY6802" fmla="*/ 1978114 h 6858000"/>
            <a:gd name="connsiteX6803" fmla="*/ 5923390 w 12192000"/>
            <a:gd name="connsiteY6803" fmla="*/ 1951631 h 6858000"/>
            <a:gd name="connsiteX6804" fmla="*/ 5896902 w 12192000"/>
            <a:gd name="connsiteY6804" fmla="*/ 1925149 h 6858000"/>
            <a:gd name="connsiteX6805" fmla="*/ 5971950 w 12192000"/>
            <a:gd name="connsiteY6805" fmla="*/ 1925149 h 6858000"/>
            <a:gd name="connsiteX6806" fmla="*/ 5945463 w 12192000"/>
            <a:gd name="connsiteY6806" fmla="*/ 1951631 h 6858000"/>
            <a:gd name="connsiteX6807" fmla="*/ 5971950 w 12192000"/>
            <a:gd name="connsiteY6807" fmla="*/ 1978114 h 6858000"/>
            <a:gd name="connsiteX6808" fmla="*/ 5998438 w 12192000"/>
            <a:gd name="connsiteY6808" fmla="*/ 1951631 h 6858000"/>
            <a:gd name="connsiteX6809" fmla="*/ 5971950 w 12192000"/>
            <a:gd name="connsiteY6809" fmla="*/ 1925149 h 6858000"/>
            <a:gd name="connsiteX6810" fmla="*/ 6049205 w 12192000"/>
            <a:gd name="connsiteY6810" fmla="*/ 1925149 h 6858000"/>
            <a:gd name="connsiteX6811" fmla="*/ 6024925 w 12192000"/>
            <a:gd name="connsiteY6811" fmla="*/ 1951631 h 6858000"/>
            <a:gd name="connsiteX6812" fmla="*/ 6049205 w 12192000"/>
            <a:gd name="connsiteY6812" fmla="*/ 1978114 h 6858000"/>
            <a:gd name="connsiteX6813" fmla="*/ 6075692 w 12192000"/>
            <a:gd name="connsiteY6813" fmla="*/ 1951631 h 6858000"/>
            <a:gd name="connsiteX6814" fmla="*/ 6049205 w 12192000"/>
            <a:gd name="connsiteY6814" fmla="*/ 1925149 h 6858000"/>
            <a:gd name="connsiteX6815" fmla="*/ 6124253 w 12192000"/>
            <a:gd name="connsiteY6815" fmla="*/ 1925149 h 6858000"/>
            <a:gd name="connsiteX6816" fmla="*/ 6099973 w 12192000"/>
            <a:gd name="connsiteY6816" fmla="*/ 1951631 h 6858000"/>
            <a:gd name="connsiteX6817" fmla="*/ 6124253 w 12192000"/>
            <a:gd name="connsiteY6817" fmla="*/ 1978114 h 6858000"/>
            <a:gd name="connsiteX6818" fmla="*/ 6150740 w 12192000"/>
            <a:gd name="connsiteY6818" fmla="*/ 1951631 h 6858000"/>
            <a:gd name="connsiteX6819" fmla="*/ 6124253 w 12192000"/>
            <a:gd name="connsiteY6819" fmla="*/ 1925149 h 6858000"/>
            <a:gd name="connsiteX6820" fmla="*/ 6199300 w 12192000"/>
            <a:gd name="connsiteY6820" fmla="*/ 1925149 h 6858000"/>
            <a:gd name="connsiteX6821" fmla="*/ 6175020 w 12192000"/>
            <a:gd name="connsiteY6821" fmla="*/ 1951631 h 6858000"/>
            <a:gd name="connsiteX6822" fmla="*/ 6199300 w 12192000"/>
            <a:gd name="connsiteY6822" fmla="*/ 1978114 h 6858000"/>
            <a:gd name="connsiteX6823" fmla="*/ 6225787 w 12192000"/>
            <a:gd name="connsiteY6823" fmla="*/ 1951631 h 6858000"/>
            <a:gd name="connsiteX6824" fmla="*/ 6199300 w 12192000"/>
            <a:gd name="connsiteY6824" fmla="*/ 1925149 h 6858000"/>
            <a:gd name="connsiteX6825" fmla="*/ 6274348 w 12192000"/>
            <a:gd name="connsiteY6825" fmla="*/ 1925149 h 6858000"/>
            <a:gd name="connsiteX6826" fmla="*/ 6247860 w 12192000"/>
            <a:gd name="connsiteY6826" fmla="*/ 1951631 h 6858000"/>
            <a:gd name="connsiteX6827" fmla="*/ 6274348 w 12192000"/>
            <a:gd name="connsiteY6827" fmla="*/ 1978114 h 6858000"/>
            <a:gd name="connsiteX6828" fmla="*/ 6300835 w 12192000"/>
            <a:gd name="connsiteY6828" fmla="*/ 1951631 h 6858000"/>
            <a:gd name="connsiteX6829" fmla="*/ 6274348 w 12192000"/>
            <a:gd name="connsiteY6829" fmla="*/ 1925149 h 6858000"/>
            <a:gd name="connsiteX6830" fmla="*/ 6349396 w 12192000"/>
            <a:gd name="connsiteY6830" fmla="*/ 1925149 h 6858000"/>
            <a:gd name="connsiteX6831" fmla="*/ 6322909 w 12192000"/>
            <a:gd name="connsiteY6831" fmla="*/ 1951631 h 6858000"/>
            <a:gd name="connsiteX6832" fmla="*/ 6349396 w 12192000"/>
            <a:gd name="connsiteY6832" fmla="*/ 1978114 h 6858000"/>
            <a:gd name="connsiteX6833" fmla="*/ 6375884 w 12192000"/>
            <a:gd name="connsiteY6833" fmla="*/ 1951631 h 6858000"/>
            <a:gd name="connsiteX6834" fmla="*/ 6349396 w 12192000"/>
            <a:gd name="connsiteY6834" fmla="*/ 1925149 h 6858000"/>
            <a:gd name="connsiteX6835" fmla="*/ 6424443 w 12192000"/>
            <a:gd name="connsiteY6835" fmla="*/ 1925149 h 6858000"/>
            <a:gd name="connsiteX6836" fmla="*/ 6397956 w 12192000"/>
            <a:gd name="connsiteY6836" fmla="*/ 1951631 h 6858000"/>
            <a:gd name="connsiteX6837" fmla="*/ 6424443 w 12192000"/>
            <a:gd name="connsiteY6837" fmla="*/ 1978114 h 6858000"/>
            <a:gd name="connsiteX6838" fmla="*/ 6450931 w 12192000"/>
            <a:gd name="connsiteY6838" fmla="*/ 1951631 h 6858000"/>
            <a:gd name="connsiteX6839" fmla="*/ 6424443 w 12192000"/>
            <a:gd name="connsiteY6839" fmla="*/ 1925149 h 6858000"/>
            <a:gd name="connsiteX6840" fmla="*/ 6501698 w 12192000"/>
            <a:gd name="connsiteY6840" fmla="*/ 1925149 h 6858000"/>
            <a:gd name="connsiteX6841" fmla="*/ 6475211 w 12192000"/>
            <a:gd name="connsiteY6841" fmla="*/ 1951631 h 6858000"/>
            <a:gd name="connsiteX6842" fmla="*/ 6501698 w 12192000"/>
            <a:gd name="connsiteY6842" fmla="*/ 1978114 h 6858000"/>
            <a:gd name="connsiteX6843" fmla="*/ 6528186 w 12192000"/>
            <a:gd name="connsiteY6843" fmla="*/ 1951631 h 6858000"/>
            <a:gd name="connsiteX6844" fmla="*/ 6501698 w 12192000"/>
            <a:gd name="connsiteY6844" fmla="*/ 1925149 h 6858000"/>
            <a:gd name="connsiteX6845" fmla="*/ 6576747 w 12192000"/>
            <a:gd name="connsiteY6845" fmla="*/ 1925149 h 6858000"/>
            <a:gd name="connsiteX6846" fmla="*/ 6550259 w 12192000"/>
            <a:gd name="connsiteY6846" fmla="*/ 1951631 h 6858000"/>
            <a:gd name="connsiteX6847" fmla="*/ 6576747 w 12192000"/>
            <a:gd name="connsiteY6847" fmla="*/ 1978114 h 6858000"/>
            <a:gd name="connsiteX6848" fmla="*/ 6603234 w 12192000"/>
            <a:gd name="connsiteY6848" fmla="*/ 1951631 h 6858000"/>
            <a:gd name="connsiteX6849" fmla="*/ 6576747 w 12192000"/>
            <a:gd name="connsiteY6849" fmla="*/ 1925149 h 6858000"/>
            <a:gd name="connsiteX6850" fmla="*/ 6651795 w 12192000"/>
            <a:gd name="connsiteY6850" fmla="*/ 1925149 h 6858000"/>
            <a:gd name="connsiteX6851" fmla="*/ 6625307 w 12192000"/>
            <a:gd name="connsiteY6851" fmla="*/ 1951631 h 6858000"/>
            <a:gd name="connsiteX6852" fmla="*/ 6651795 w 12192000"/>
            <a:gd name="connsiteY6852" fmla="*/ 1978114 h 6858000"/>
            <a:gd name="connsiteX6853" fmla="*/ 6678282 w 12192000"/>
            <a:gd name="connsiteY6853" fmla="*/ 1951631 h 6858000"/>
            <a:gd name="connsiteX6854" fmla="*/ 6651795 w 12192000"/>
            <a:gd name="connsiteY6854" fmla="*/ 1925149 h 6858000"/>
            <a:gd name="connsiteX6855" fmla="*/ 6726842 w 12192000"/>
            <a:gd name="connsiteY6855" fmla="*/ 1925149 h 6858000"/>
            <a:gd name="connsiteX6856" fmla="*/ 6700354 w 12192000"/>
            <a:gd name="connsiteY6856" fmla="*/ 1951631 h 6858000"/>
            <a:gd name="connsiteX6857" fmla="*/ 6726842 w 12192000"/>
            <a:gd name="connsiteY6857" fmla="*/ 1978114 h 6858000"/>
            <a:gd name="connsiteX6858" fmla="*/ 6753329 w 12192000"/>
            <a:gd name="connsiteY6858" fmla="*/ 1951631 h 6858000"/>
            <a:gd name="connsiteX6859" fmla="*/ 6726842 w 12192000"/>
            <a:gd name="connsiteY6859" fmla="*/ 1925149 h 6858000"/>
            <a:gd name="connsiteX6860" fmla="*/ 6801889 w 12192000"/>
            <a:gd name="connsiteY6860" fmla="*/ 1925149 h 6858000"/>
            <a:gd name="connsiteX6861" fmla="*/ 6777609 w 12192000"/>
            <a:gd name="connsiteY6861" fmla="*/ 1951631 h 6858000"/>
            <a:gd name="connsiteX6862" fmla="*/ 6801889 w 12192000"/>
            <a:gd name="connsiteY6862" fmla="*/ 1978114 h 6858000"/>
            <a:gd name="connsiteX6863" fmla="*/ 6828377 w 12192000"/>
            <a:gd name="connsiteY6863" fmla="*/ 1951631 h 6858000"/>
            <a:gd name="connsiteX6864" fmla="*/ 6801889 w 12192000"/>
            <a:gd name="connsiteY6864" fmla="*/ 1925149 h 6858000"/>
            <a:gd name="connsiteX6865" fmla="*/ 6876937 w 12192000"/>
            <a:gd name="connsiteY6865" fmla="*/ 1925149 h 6858000"/>
            <a:gd name="connsiteX6866" fmla="*/ 6852657 w 12192000"/>
            <a:gd name="connsiteY6866" fmla="*/ 1951631 h 6858000"/>
            <a:gd name="connsiteX6867" fmla="*/ 6876937 w 12192000"/>
            <a:gd name="connsiteY6867" fmla="*/ 1978114 h 6858000"/>
            <a:gd name="connsiteX6868" fmla="*/ 6903424 w 12192000"/>
            <a:gd name="connsiteY6868" fmla="*/ 1951631 h 6858000"/>
            <a:gd name="connsiteX6869" fmla="*/ 6876937 w 12192000"/>
            <a:gd name="connsiteY6869" fmla="*/ 1925149 h 6858000"/>
            <a:gd name="connsiteX6870" fmla="*/ 6954192 w 12192000"/>
            <a:gd name="connsiteY6870" fmla="*/ 1925149 h 6858000"/>
            <a:gd name="connsiteX6871" fmla="*/ 6927705 w 12192000"/>
            <a:gd name="connsiteY6871" fmla="*/ 1951631 h 6858000"/>
            <a:gd name="connsiteX6872" fmla="*/ 6954192 w 12192000"/>
            <a:gd name="connsiteY6872" fmla="*/ 1978114 h 6858000"/>
            <a:gd name="connsiteX6873" fmla="*/ 6980680 w 12192000"/>
            <a:gd name="connsiteY6873" fmla="*/ 1951631 h 6858000"/>
            <a:gd name="connsiteX6874" fmla="*/ 6954192 w 12192000"/>
            <a:gd name="connsiteY6874" fmla="*/ 1925149 h 6858000"/>
            <a:gd name="connsiteX6875" fmla="*/ 7029241 w 12192000"/>
            <a:gd name="connsiteY6875" fmla="*/ 1925149 h 6858000"/>
            <a:gd name="connsiteX6876" fmla="*/ 7002753 w 12192000"/>
            <a:gd name="connsiteY6876" fmla="*/ 1951631 h 6858000"/>
            <a:gd name="connsiteX6877" fmla="*/ 7029241 w 12192000"/>
            <a:gd name="connsiteY6877" fmla="*/ 1978114 h 6858000"/>
            <a:gd name="connsiteX6878" fmla="*/ 7055728 w 12192000"/>
            <a:gd name="connsiteY6878" fmla="*/ 1951631 h 6858000"/>
            <a:gd name="connsiteX6879" fmla="*/ 7029241 w 12192000"/>
            <a:gd name="connsiteY6879" fmla="*/ 1925149 h 6858000"/>
            <a:gd name="connsiteX6880" fmla="*/ 7104288 w 12192000"/>
            <a:gd name="connsiteY6880" fmla="*/ 1925149 h 6858000"/>
            <a:gd name="connsiteX6881" fmla="*/ 7077800 w 12192000"/>
            <a:gd name="connsiteY6881" fmla="*/ 1951631 h 6858000"/>
            <a:gd name="connsiteX6882" fmla="*/ 7104288 w 12192000"/>
            <a:gd name="connsiteY6882" fmla="*/ 1978114 h 6858000"/>
            <a:gd name="connsiteX6883" fmla="*/ 7130775 w 12192000"/>
            <a:gd name="connsiteY6883" fmla="*/ 1951631 h 6858000"/>
            <a:gd name="connsiteX6884" fmla="*/ 7104288 w 12192000"/>
            <a:gd name="connsiteY6884" fmla="*/ 1925149 h 6858000"/>
            <a:gd name="connsiteX6885" fmla="*/ 7181543 w 12192000"/>
            <a:gd name="connsiteY6885" fmla="*/ 1925149 h 6858000"/>
            <a:gd name="connsiteX6886" fmla="*/ 7155055 w 12192000"/>
            <a:gd name="connsiteY6886" fmla="*/ 1951631 h 6858000"/>
            <a:gd name="connsiteX6887" fmla="*/ 7181543 w 12192000"/>
            <a:gd name="connsiteY6887" fmla="*/ 1978114 h 6858000"/>
            <a:gd name="connsiteX6888" fmla="*/ 7205823 w 12192000"/>
            <a:gd name="connsiteY6888" fmla="*/ 1951631 h 6858000"/>
            <a:gd name="connsiteX6889" fmla="*/ 7181543 w 12192000"/>
            <a:gd name="connsiteY6889" fmla="*/ 1925149 h 6858000"/>
            <a:gd name="connsiteX6890" fmla="*/ 7254383 w 12192000"/>
            <a:gd name="connsiteY6890" fmla="*/ 1925149 h 6858000"/>
            <a:gd name="connsiteX6891" fmla="*/ 7227896 w 12192000"/>
            <a:gd name="connsiteY6891" fmla="*/ 1951631 h 6858000"/>
            <a:gd name="connsiteX6892" fmla="*/ 7254383 w 12192000"/>
            <a:gd name="connsiteY6892" fmla="*/ 1978114 h 6858000"/>
            <a:gd name="connsiteX6893" fmla="*/ 7280871 w 12192000"/>
            <a:gd name="connsiteY6893" fmla="*/ 1951631 h 6858000"/>
            <a:gd name="connsiteX6894" fmla="*/ 7254383 w 12192000"/>
            <a:gd name="connsiteY6894" fmla="*/ 1925149 h 6858000"/>
            <a:gd name="connsiteX6895" fmla="*/ 7329431 w 12192000"/>
            <a:gd name="connsiteY6895" fmla="*/ 1925149 h 6858000"/>
            <a:gd name="connsiteX6896" fmla="*/ 7302944 w 12192000"/>
            <a:gd name="connsiteY6896" fmla="*/ 1951631 h 6858000"/>
            <a:gd name="connsiteX6897" fmla="*/ 7329431 w 12192000"/>
            <a:gd name="connsiteY6897" fmla="*/ 1978114 h 6858000"/>
            <a:gd name="connsiteX6898" fmla="*/ 7355919 w 12192000"/>
            <a:gd name="connsiteY6898" fmla="*/ 1951631 h 6858000"/>
            <a:gd name="connsiteX6899" fmla="*/ 7329431 w 12192000"/>
            <a:gd name="connsiteY6899" fmla="*/ 1925149 h 6858000"/>
            <a:gd name="connsiteX6900" fmla="*/ 7406686 w 12192000"/>
            <a:gd name="connsiteY6900" fmla="*/ 1925149 h 6858000"/>
            <a:gd name="connsiteX6901" fmla="*/ 7382406 w 12192000"/>
            <a:gd name="connsiteY6901" fmla="*/ 1951631 h 6858000"/>
            <a:gd name="connsiteX6902" fmla="*/ 7406686 w 12192000"/>
            <a:gd name="connsiteY6902" fmla="*/ 1978114 h 6858000"/>
            <a:gd name="connsiteX6903" fmla="*/ 7433173 w 12192000"/>
            <a:gd name="connsiteY6903" fmla="*/ 1951631 h 6858000"/>
            <a:gd name="connsiteX6904" fmla="*/ 7406686 w 12192000"/>
            <a:gd name="connsiteY6904" fmla="*/ 1925149 h 6858000"/>
            <a:gd name="connsiteX6905" fmla="*/ 7481734 w 12192000"/>
            <a:gd name="connsiteY6905" fmla="*/ 1925149 h 6858000"/>
            <a:gd name="connsiteX6906" fmla="*/ 7455246 w 12192000"/>
            <a:gd name="connsiteY6906" fmla="*/ 1951631 h 6858000"/>
            <a:gd name="connsiteX6907" fmla="*/ 7481734 w 12192000"/>
            <a:gd name="connsiteY6907" fmla="*/ 1978114 h 6858000"/>
            <a:gd name="connsiteX6908" fmla="*/ 7508221 w 12192000"/>
            <a:gd name="connsiteY6908" fmla="*/ 1951631 h 6858000"/>
            <a:gd name="connsiteX6909" fmla="*/ 7481734 w 12192000"/>
            <a:gd name="connsiteY6909" fmla="*/ 1925149 h 6858000"/>
            <a:gd name="connsiteX6910" fmla="*/ 7556782 w 12192000"/>
            <a:gd name="connsiteY6910" fmla="*/ 1925149 h 6858000"/>
            <a:gd name="connsiteX6911" fmla="*/ 7530294 w 12192000"/>
            <a:gd name="connsiteY6911" fmla="*/ 1951631 h 6858000"/>
            <a:gd name="connsiteX6912" fmla="*/ 7556782 w 12192000"/>
            <a:gd name="connsiteY6912" fmla="*/ 1978114 h 6858000"/>
            <a:gd name="connsiteX6913" fmla="*/ 7583269 w 12192000"/>
            <a:gd name="connsiteY6913" fmla="*/ 1951631 h 6858000"/>
            <a:gd name="connsiteX6914" fmla="*/ 7556782 w 12192000"/>
            <a:gd name="connsiteY6914" fmla="*/ 1925149 h 6858000"/>
            <a:gd name="connsiteX6915" fmla="*/ 7631830 w 12192000"/>
            <a:gd name="connsiteY6915" fmla="*/ 1925149 h 6858000"/>
            <a:gd name="connsiteX6916" fmla="*/ 7605342 w 12192000"/>
            <a:gd name="connsiteY6916" fmla="*/ 1951631 h 6858000"/>
            <a:gd name="connsiteX6917" fmla="*/ 7631830 w 12192000"/>
            <a:gd name="connsiteY6917" fmla="*/ 1978114 h 6858000"/>
            <a:gd name="connsiteX6918" fmla="*/ 7658317 w 12192000"/>
            <a:gd name="connsiteY6918" fmla="*/ 1951631 h 6858000"/>
            <a:gd name="connsiteX6919" fmla="*/ 7631830 w 12192000"/>
            <a:gd name="connsiteY6919" fmla="*/ 1925149 h 6858000"/>
            <a:gd name="connsiteX6920" fmla="*/ 7709085 w 12192000"/>
            <a:gd name="connsiteY6920" fmla="*/ 1925149 h 6858000"/>
            <a:gd name="connsiteX6921" fmla="*/ 7682597 w 12192000"/>
            <a:gd name="connsiteY6921" fmla="*/ 1951631 h 6858000"/>
            <a:gd name="connsiteX6922" fmla="*/ 7709085 w 12192000"/>
            <a:gd name="connsiteY6922" fmla="*/ 1978114 h 6858000"/>
            <a:gd name="connsiteX6923" fmla="*/ 7733365 w 12192000"/>
            <a:gd name="connsiteY6923" fmla="*/ 1951631 h 6858000"/>
            <a:gd name="connsiteX6924" fmla="*/ 7709085 w 12192000"/>
            <a:gd name="connsiteY6924" fmla="*/ 1925149 h 6858000"/>
            <a:gd name="connsiteX6925" fmla="*/ 7784132 w 12192000"/>
            <a:gd name="connsiteY6925" fmla="*/ 1925149 h 6858000"/>
            <a:gd name="connsiteX6926" fmla="*/ 7757645 w 12192000"/>
            <a:gd name="connsiteY6926" fmla="*/ 1951631 h 6858000"/>
            <a:gd name="connsiteX6927" fmla="*/ 7784132 w 12192000"/>
            <a:gd name="connsiteY6927" fmla="*/ 1978114 h 6858000"/>
            <a:gd name="connsiteX6928" fmla="*/ 7810620 w 12192000"/>
            <a:gd name="connsiteY6928" fmla="*/ 1951631 h 6858000"/>
            <a:gd name="connsiteX6929" fmla="*/ 7784132 w 12192000"/>
            <a:gd name="connsiteY6929" fmla="*/ 1925149 h 6858000"/>
            <a:gd name="connsiteX6930" fmla="*/ 7861387 w 12192000"/>
            <a:gd name="connsiteY6930" fmla="*/ 1925149 h 6858000"/>
            <a:gd name="connsiteX6931" fmla="*/ 7834900 w 12192000"/>
            <a:gd name="connsiteY6931" fmla="*/ 1951631 h 6858000"/>
            <a:gd name="connsiteX6932" fmla="*/ 7861387 w 12192000"/>
            <a:gd name="connsiteY6932" fmla="*/ 1978114 h 6858000"/>
            <a:gd name="connsiteX6933" fmla="*/ 7885667 w 12192000"/>
            <a:gd name="connsiteY6933" fmla="*/ 1951631 h 6858000"/>
            <a:gd name="connsiteX6934" fmla="*/ 7861387 w 12192000"/>
            <a:gd name="connsiteY6934" fmla="*/ 1925149 h 6858000"/>
            <a:gd name="connsiteX6935" fmla="*/ 7934228 w 12192000"/>
            <a:gd name="connsiteY6935" fmla="*/ 1925149 h 6858000"/>
            <a:gd name="connsiteX6936" fmla="*/ 7907740 w 12192000"/>
            <a:gd name="connsiteY6936" fmla="*/ 1951631 h 6858000"/>
            <a:gd name="connsiteX6937" fmla="*/ 7934228 w 12192000"/>
            <a:gd name="connsiteY6937" fmla="*/ 1978114 h 6858000"/>
            <a:gd name="connsiteX6938" fmla="*/ 7960715 w 12192000"/>
            <a:gd name="connsiteY6938" fmla="*/ 1951631 h 6858000"/>
            <a:gd name="connsiteX6939" fmla="*/ 7934228 w 12192000"/>
            <a:gd name="connsiteY6939" fmla="*/ 1925149 h 6858000"/>
            <a:gd name="connsiteX6940" fmla="*/ 8009275 w 12192000"/>
            <a:gd name="connsiteY6940" fmla="*/ 1925149 h 6858000"/>
            <a:gd name="connsiteX6941" fmla="*/ 7984995 w 12192000"/>
            <a:gd name="connsiteY6941" fmla="*/ 1951631 h 6858000"/>
            <a:gd name="connsiteX6942" fmla="*/ 8009275 w 12192000"/>
            <a:gd name="connsiteY6942" fmla="*/ 1978114 h 6858000"/>
            <a:gd name="connsiteX6943" fmla="*/ 8035762 w 12192000"/>
            <a:gd name="connsiteY6943" fmla="*/ 1951631 h 6858000"/>
            <a:gd name="connsiteX6944" fmla="*/ 8009275 w 12192000"/>
            <a:gd name="connsiteY6944" fmla="*/ 1925149 h 6858000"/>
            <a:gd name="connsiteX6945" fmla="*/ 8084323 w 12192000"/>
            <a:gd name="connsiteY6945" fmla="*/ 1925149 h 6858000"/>
            <a:gd name="connsiteX6946" fmla="*/ 8060043 w 12192000"/>
            <a:gd name="connsiteY6946" fmla="*/ 1951631 h 6858000"/>
            <a:gd name="connsiteX6947" fmla="*/ 8084323 w 12192000"/>
            <a:gd name="connsiteY6947" fmla="*/ 1978114 h 6858000"/>
            <a:gd name="connsiteX6948" fmla="*/ 8110811 w 12192000"/>
            <a:gd name="connsiteY6948" fmla="*/ 1951631 h 6858000"/>
            <a:gd name="connsiteX6949" fmla="*/ 8084323 w 12192000"/>
            <a:gd name="connsiteY6949" fmla="*/ 1925149 h 6858000"/>
            <a:gd name="connsiteX6950" fmla="*/ 8159370 w 12192000"/>
            <a:gd name="connsiteY6950" fmla="*/ 1925149 h 6858000"/>
            <a:gd name="connsiteX6951" fmla="*/ 8135090 w 12192000"/>
            <a:gd name="connsiteY6951" fmla="*/ 1951631 h 6858000"/>
            <a:gd name="connsiteX6952" fmla="*/ 8159370 w 12192000"/>
            <a:gd name="connsiteY6952" fmla="*/ 1978114 h 6858000"/>
            <a:gd name="connsiteX6953" fmla="*/ 8185858 w 12192000"/>
            <a:gd name="connsiteY6953" fmla="*/ 1951631 h 6858000"/>
            <a:gd name="connsiteX6954" fmla="*/ 8159370 w 12192000"/>
            <a:gd name="connsiteY6954" fmla="*/ 1925149 h 6858000"/>
            <a:gd name="connsiteX6955" fmla="*/ 8236626 w 12192000"/>
            <a:gd name="connsiteY6955" fmla="*/ 1925149 h 6858000"/>
            <a:gd name="connsiteX6956" fmla="*/ 8210139 w 12192000"/>
            <a:gd name="connsiteY6956" fmla="*/ 1951631 h 6858000"/>
            <a:gd name="connsiteX6957" fmla="*/ 8236626 w 12192000"/>
            <a:gd name="connsiteY6957" fmla="*/ 1978114 h 6858000"/>
            <a:gd name="connsiteX6958" fmla="*/ 8263114 w 12192000"/>
            <a:gd name="connsiteY6958" fmla="*/ 1951631 h 6858000"/>
            <a:gd name="connsiteX6959" fmla="*/ 8236626 w 12192000"/>
            <a:gd name="connsiteY6959" fmla="*/ 1925149 h 6858000"/>
            <a:gd name="connsiteX6960" fmla="*/ 8311673 w 12192000"/>
            <a:gd name="connsiteY6960" fmla="*/ 1925149 h 6858000"/>
            <a:gd name="connsiteX6961" fmla="*/ 8285186 w 12192000"/>
            <a:gd name="connsiteY6961" fmla="*/ 1951631 h 6858000"/>
            <a:gd name="connsiteX6962" fmla="*/ 8311673 w 12192000"/>
            <a:gd name="connsiteY6962" fmla="*/ 1978114 h 6858000"/>
            <a:gd name="connsiteX6963" fmla="*/ 8338161 w 12192000"/>
            <a:gd name="connsiteY6963" fmla="*/ 1951631 h 6858000"/>
            <a:gd name="connsiteX6964" fmla="*/ 8311673 w 12192000"/>
            <a:gd name="connsiteY6964" fmla="*/ 1925149 h 6858000"/>
            <a:gd name="connsiteX6965" fmla="*/ 8386722 w 12192000"/>
            <a:gd name="connsiteY6965" fmla="*/ 1925149 h 6858000"/>
            <a:gd name="connsiteX6966" fmla="*/ 8360234 w 12192000"/>
            <a:gd name="connsiteY6966" fmla="*/ 1951631 h 6858000"/>
            <a:gd name="connsiteX6967" fmla="*/ 8386722 w 12192000"/>
            <a:gd name="connsiteY6967" fmla="*/ 1978114 h 6858000"/>
            <a:gd name="connsiteX6968" fmla="*/ 8413209 w 12192000"/>
            <a:gd name="connsiteY6968" fmla="*/ 1951631 h 6858000"/>
            <a:gd name="connsiteX6969" fmla="*/ 8386722 w 12192000"/>
            <a:gd name="connsiteY6969" fmla="*/ 1925149 h 6858000"/>
            <a:gd name="connsiteX6970" fmla="*/ 8463977 w 12192000"/>
            <a:gd name="connsiteY6970" fmla="*/ 1925149 h 6858000"/>
            <a:gd name="connsiteX6971" fmla="*/ 8437489 w 12192000"/>
            <a:gd name="connsiteY6971" fmla="*/ 1951631 h 6858000"/>
            <a:gd name="connsiteX6972" fmla="*/ 8463977 w 12192000"/>
            <a:gd name="connsiteY6972" fmla="*/ 1978114 h 6858000"/>
            <a:gd name="connsiteX6973" fmla="*/ 8488256 w 12192000"/>
            <a:gd name="connsiteY6973" fmla="*/ 1951631 h 6858000"/>
            <a:gd name="connsiteX6974" fmla="*/ 8463977 w 12192000"/>
            <a:gd name="connsiteY6974" fmla="*/ 1925149 h 6858000"/>
            <a:gd name="connsiteX6975" fmla="*/ 8536817 w 12192000"/>
            <a:gd name="connsiteY6975" fmla="*/ 1925149 h 6858000"/>
            <a:gd name="connsiteX6976" fmla="*/ 8510329 w 12192000"/>
            <a:gd name="connsiteY6976" fmla="*/ 1951631 h 6858000"/>
            <a:gd name="connsiteX6977" fmla="*/ 8536817 w 12192000"/>
            <a:gd name="connsiteY6977" fmla="*/ 1978114 h 6858000"/>
            <a:gd name="connsiteX6978" fmla="*/ 8563304 w 12192000"/>
            <a:gd name="connsiteY6978" fmla="*/ 1951631 h 6858000"/>
            <a:gd name="connsiteX6979" fmla="*/ 8536817 w 12192000"/>
            <a:gd name="connsiteY6979" fmla="*/ 1925149 h 6858000"/>
            <a:gd name="connsiteX6980" fmla="*/ 8611864 w 12192000"/>
            <a:gd name="connsiteY6980" fmla="*/ 1925149 h 6858000"/>
            <a:gd name="connsiteX6981" fmla="*/ 8585377 w 12192000"/>
            <a:gd name="connsiteY6981" fmla="*/ 1951631 h 6858000"/>
            <a:gd name="connsiteX6982" fmla="*/ 8611864 w 12192000"/>
            <a:gd name="connsiteY6982" fmla="*/ 1978114 h 6858000"/>
            <a:gd name="connsiteX6983" fmla="*/ 8638352 w 12192000"/>
            <a:gd name="connsiteY6983" fmla="*/ 1951631 h 6858000"/>
            <a:gd name="connsiteX6984" fmla="*/ 8611864 w 12192000"/>
            <a:gd name="connsiteY6984" fmla="*/ 1925149 h 6858000"/>
            <a:gd name="connsiteX6985" fmla="*/ 8689119 w 12192000"/>
            <a:gd name="connsiteY6985" fmla="*/ 1925149 h 6858000"/>
            <a:gd name="connsiteX6986" fmla="*/ 8664839 w 12192000"/>
            <a:gd name="connsiteY6986" fmla="*/ 1951631 h 6858000"/>
            <a:gd name="connsiteX6987" fmla="*/ 8689119 w 12192000"/>
            <a:gd name="connsiteY6987" fmla="*/ 1978114 h 6858000"/>
            <a:gd name="connsiteX6988" fmla="*/ 8715607 w 12192000"/>
            <a:gd name="connsiteY6988" fmla="*/ 1951631 h 6858000"/>
            <a:gd name="connsiteX6989" fmla="*/ 8689119 w 12192000"/>
            <a:gd name="connsiteY6989" fmla="*/ 1925149 h 6858000"/>
            <a:gd name="connsiteX6990" fmla="*/ 8764167 w 12192000"/>
            <a:gd name="connsiteY6990" fmla="*/ 1925149 h 6858000"/>
            <a:gd name="connsiteX6991" fmla="*/ 8737680 w 12192000"/>
            <a:gd name="connsiteY6991" fmla="*/ 1951631 h 6858000"/>
            <a:gd name="connsiteX6992" fmla="*/ 8764167 w 12192000"/>
            <a:gd name="connsiteY6992" fmla="*/ 1978114 h 6858000"/>
            <a:gd name="connsiteX6993" fmla="*/ 8790655 w 12192000"/>
            <a:gd name="connsiteY6993" fmla="*/ 1951631 h 6858000"/>
            <a:gd name="connsiteX6994" fmla="*/ 8764167 w 12192000"/>
            <a:gd name="connsiteY6994" fmla="*/ 1925149 h 6858000"/>
            <a:gd name="connsiteX6995" fmla="*/ 8839216 w 12192000"/>
            <a:gd name="connsiteY6995" fmla="*/ 1925149 h 6858000"/>
            <a:gd name="connsiteX6996" fmla="*/ 8812728 w 12192000"/>
            <a:gd name="connsiteY6996" fmla="*/ 1951631 h 6858000"/>
            <a:gd name="connsiteX6997" fmla="*/ 8839216 w 12192000"/>
            <a:gd name="connsiteY6997" fmla="*/ 1978114 h 6858000"/>
            <a:gd name="connsiteX6998" fmla="*/ 8865703 w 12192000"/>
            <a:gd name="connsiteY6998" fmla="*/ 1951631 h 6858000"/>
            <a:gd name="connsiteX6999" fmla="*/ 8839216 w 12192000"/>
            <a:gd name="connsiteY6999" fmla="*/ 1925149 h 6858000"/>
            <a:gd name="connsiteX7000" fmla="*/ 8914263 w 12192000"/>
            <a:gd name="connsiteY7000" fmla="*/ 1925149 h 6858000"/>
            <a:gd name="connsiteX7001" fmla="*/ 8887775 w 12192000"/>
            <a:gd name="connsiteY7001" fmla="*/ 1951631 h 6858000"/>
            <a:gd name="connsiteX7002" fmla="*/ 8914263 w 12192000"/>
            <a:gd name="connsiteY7002" fmla="*/ 1978114 h 6858000"/>
            <a:gd name="connsiteX7003" fmla="*/ 8940750 w 12192000"/>
            <a:gd name="connsiteY7003" fmla="*/ 1951631 h 6858000"/>
            <a:gd name="connsiteX7004" fmla="*/ 8914263 w 12192000"/>
            <a:gd name="connsiteY7004" fmla="*/ 1925149 h 6858000"/>
            <a:gd name="connsiteX7005" fmla="*/ 8989311 w 12192000"/>
            <a:gd name="connsiteY7005" fmla="*/ 1925149 h 6858000"/>
            <a:gd name="connsiteX7006" fmla="*/ 8962823 w 12192000"/>
            <a:gd name="connsiteY7006" fmla="*/ 1951631 h 6858000"/>
            <a:gd name="connsiteX7007" fmla="*/ 8989311 w 12192000"/>
            <a:gd name="connsiteY7007" fmla="*/ 1978114 h 6858000"/>
            <a:gd name="connsiteX7008" fmla="*/ 9015798 w 12192000"/>
            <a:gd name="connsiteY7008" fmla="*/ 1951631 h 6858000"/>
            <a:gd name="connsiteX7009" fmla="*/ 8989311 w 12192000"/>
            <a:gd name="connsiteY7009" fmla="*/ 1925149 h 6858000"/>
            <a:gd name="connsiteX7010" fmla="*/ 9066566 w 12192000"/>
            <a:gd name="connsiteY7010" fmla="*/ 1925149 h 6858000"/>
            <a:gd name="connsiteX7011" fmla="*/ 9040078 w 12192000"/>
            <a:gd name="connsiteY7011" fmla="*/ 1951631 h 6858000"/>
            <a:gd name="connsiteX7012" fmla="*/ 9066566 w 12192000"/>
            <a:gd name="connsiteY7012" fmla="*/ 1978114 h 6858000"/>
            <a:gd name="connsiteX7013" fmla="*/ 9090846 w 12192000"/>
            <a:gd name="connsiteY7013" fmla="*/ 1951631 h 6858000"/>
            <a:gd name="connsiteX7014" fmla="*/ 9066566 w 12192000"/>
            <a:gd name="connsiteY7014" fmla="*/ 1925149 h 6858000"/>
            <a:gd name="connsiteX7015" fmla="*/ 9141613 w 12192000"/>
            <a:gd name="connsiteY7015" fmla="*/ 1925149 h 6858000"/>
            <a:gd name="connsiteX7016" fmla="*/ 9115126 w 12192000"/>
            <a:gd name="connsiteY7016" fmla="*/ 1951631 h 6858000"/>
            <a:gd name="connsiteX7017" fmla="*/ 9141613 w 12192000"/>
            <a:gd name="connsiteY7017" fmla="*/ 1978114 h 6858000"/>
            <a:gd name="connsiteX7018" fmla="*/ 9168101 w 12192000"/>
            <a:gd name="connsiteY7018" fmla="*/ 1951631 h 6858000"/>
            <a:gd name="connsiteX7019" fmla="*/ 9141613 w 12192000"/>
            <a:gd name="connsiteY7019" fmla="*/ 1925149 h 6858000"/>
            <a:gd name="connsiteX7020" fmla="*/ 9218868 w 12192000"/>
            <a:gd name="connsiteY7020" fmla="*/ 1925149 h 6858000"/>
            <a:gd name="connsiteX7021" fmla="*/ 9192381 w 12192000"/>
            <a:gd name="connsiteY7021" fmla="*/ 1951631 h 6858000"/>
            <a:gd name="connsiteX7022" fmla="*/ 9218868 w 12192000"/>
            <a:gd name="connsiteY7022" fmla="*/ 1978114 h 6858000"/>
            <a:gd name="connsiteX7023" fmla="*/ 9243148 w 12192000"/>
            <a:gd name="connsiteY7023" fmla="*/ 1951631 h 6858000"/>
            <a:gd name="connsiteX7024" fmla="*/ 9218868 w 12192000"/>
            <a:gd name="connsiteY7024" fmla="*/ 1925149 h 6858000"/>
            <a:gd name="connsiteX7025" fmla="*/ 9291709 w 12192000"/>
            <a:gd name="connsiteY7025" fmla="*/ 1925149 h 6858000"/>
            <a:gd name="connsiteX7026" fmla="*/ 9267429 w 12192000"/>
            <a:gd name="connsiteY7026" fmla="*/ 1951631 h 6858000"/>
            <a:gd name="connsiteX7027" fmla="*/ 9291709 w 12192000"/>
            <a:gd name="connsiteY7027" fmla="*/ 1978114 h 6858000"/>
            <a:gd name="connsiteX7028" fmla="*/ 9318196 w 12192000"/>
            <a:gd name="connsiteY7028" fmla="*/ 1951631 h 6858000"/>
            <a:gd name="connsiteX7029" fmla="*/ 9291709 w 12192000"/>
            <a:gd name="connsiteY7029" fmla="*/ 1925149 h 6858000"/>
            <a:gd name="connsiteX7030" fmla="*/ 9366757 w 12192000"/>
            <a:gd name="connsiteY7030" fmla="*/ 1925149 h 6858000"/>
            <a:gd name="connsiteX7031" fmla="*/ 9340269 w 12192000"/>
            <a:gd name="connsiteY7031" fmla="*/ 1951631 h 6858000"/>
            <a:gd name="connsiteX7032" fmla="*/ 9366757 w 12192000"/>
            <a:gd name="connsiteY7032" fmla="*/ 1978114 h 6858000"/>
            <a:gd name="connsiteX7033" fmla="*/ 9393244 w 12192000"/>
            <a:gd name="connsiteY7033" fmla="*/ 1951631 h 6858000"/>
            <a:gd name="connsiteX7034" fmla="*/ 9366757 w 12192000"/>
            <a:gd name="connsiteY7034" fmla="*/ 1925149 h 6858000"/>
            <a:gd name="connsiteX7035" fmla="*/ 9441804 w 12192000"/>
            <a:gd name="connsiteY7035" fmla="*/ 1925149 h 6858000"/>
            <a:gd name="connsiteX7036" fmla="*/ 9417524 w 12192000"/>
            <a:gd name="connsiteY7036" fmla="*/ 1951631 h 6858000"/>
            <a:gd name="connsiteX7037" fmla="*/ 9441804 w 12192000"/>
            <a:gd name="connsiteY7037" fmla="*/ 1978114 h 6858000"/>
            <a:gd name="connsiteX7038" fmla="*/ 9468292 w 12192000"/>
            <a:gd name="connsiteY7038" fmla="*/ 1951631 h 6858000"/>
            <a:gd name="connsiteX7039" fmla="*/ 9441804 w 12192000"/>
            <a:gd name="connsiteY7039" fmla="*/ 1925149 h 6858000"/>
            <a:gd name="connsiteX7040" fmla="*/ 9519060 w 12192000"/>
            <a:gd name="connsiteY7040" fmla="*/ 1925149 h 6858000"/>
            <a:gd name="connsiteX7041" fmla="*/ 9492572 w 12192000"/>
            <a:gd name="connsiteY7041" fmla="*/ 1951631 h 6858000"/>
            <a:gd name="connsiteX7042" fmla="*/ 9519060 w 12192000"/>
            <a:gd name="connsiteY7042" fmla="*/ 1978114 h 6858000"/>
            <a:gd name="connsiteX7043" fmla="*/ 9545547 w 12192000"/>
            <a:gd name="connsiteY7043" fmla="*/ 1951631 h 6858000"/>
            <a:gd name="connsiteX7044" fmla="*/ 9519060 w 12192000"/>
            <a:gd name="connsiteY7044" fmla="*/ 1925149 h 6858000"/>
            <a:gd name="connsiteX7045" fmla="*/ 9594107 w 12192000"/>
            <a:gd name="connsiteY7045" fmla="*/ 1925149 h 6858000"/>
            <a:gd name="connsiteX7046" fmla="*/ 9567620 w 12192000"/>
            <a:gd name="connsiteY7046" fmla="*/ 1951631 h 6858000"/>
            <a:gd name="connsiteX7047" fmla="*/ 9594107 w 12192000"/>
            <a:gd name="connsiteY7047" fmla="*/ 1978114 h 6858000"/>
            <a:gd name="connsiteX7048" fmla="*/ 9620595 w 12192000"/>
            <a:gd name="connsiteY7048" fmla="*/ 1951631 h 6858000"/>
            <a:gd name="connsiteX7049" fmla="*/ 9594107 w 12192000"/>
            <a:gd name="connsiteY7049" fmla="*/ 1925149 h 6858000"/>
            <a:gd name="connsiteX7050" fmla="*/ 9669154 w 12192000"/>
            <a:gd name="connsiteY7050" fmla="*/ 1925149 h 6858000"/>
            <a:gd name="connsiteX7051" fmla="*/ 9642667 w 12192000"/>
            <a:gd name="connsiteY7051" fmla="*/ 1951631 h 6858000"/>
            <a:gd name="connsiteX7052" fmla="*/ 9669154 w 12192000"/>
            <a:gd name="connsiteY7052" fmla="*/ 1978114 h 6858000"/>
            <a:gd name="connsiteX7053" fmla="*/ 9695642 w 12192000"/>
            <a:gd name="connsiteY7053" fmla="*/ 1951631 h 6858000"/>
            <a:gd name="connsiteX7054" fmla="*/ 9669154 w 12192000"/>
            <a:gd name="connsiteY7054" fmla="*/ 1925149 h 6858000"/>
            <a:gd name="connsiteX7055" fmla="*/ 9744203 w 12192000"/>
            <a:gd name="connsiteY7055" fmla="*/ 1925149 h 6858000"/>
            <a:gd name="connsiteX7056" fmla="*/ 9717715 w 12192000"/>
            <a:gd name="connsiteY7056" fmla="*/ 1951631 h 6858000"/>
            <a:gd name="connsiteX7057" fmla="*/ 9744203 w 12192000"/>
            <a:gd name="connsiteY7057" fmla="*/ 1978114 h 6858000"/>
            <a:gd name="connsiteX7058" fmla="*/ 9770690 w 12192000"/>
            <a:gd name="connsiteY7058" fmla="*/ 1951631 h 6858000"/>
            <a:gd name="connsiteX7059" fmla="*/ 9744203 w 12192000"/>
            <a:gd name="connsiteY7059" fmla="*/ 1925149 h 6858000"/>
            <a:gd name="connsiteX7060" fmla="*/ 9819250 w 12192000"/>
            <a:gd name="connsiteY7060" fmla="*/ 1925149 h 6858000"/>
            <a:gd name="connsiteX7061" fmla="*/ 9794970 w 12192000"/>
            <a:gd name="connsiteY7061" fmla="*/ 1951631 h 6858000"/>
            <a:gd name="connsiteX7062" fmla="*/ 9819250 w 12192000"/>
            <a:gd name="connsiteY7062" fmla="*/ 1978114 h 6858000"/>
            <a:gd name="connsiteX7063" fmla="*/ 9845737 w 12192000"/>
            <a:gd name="connsiteY7063" fmla="*/ 1951631 h 6858000"/>
            <a:gd name="connsiteX7064" fmla="*/ 9819250 w 12192000"/>
            <a:gd name="connsiteY7064" fmla="*/ 1925149 h 6858000"/>
            <a:gd name="connsiteX7065" fmla="*/ 9973761 w 12192000"/>
            <a:gd name="connsiteY7065" fmla="*/ 1925149 h 6858000"/>
            <a:gd name="connsiteX7066" fmla="*/ 9947273 w 12192000"/>
            <a:gd name="connsiteY7066" fmla="*/ 1951631 h 6858000"/>
            <a:gd name="connsiteX7067" fmla="*/ 9973761 w 12192000"/>
            <a:gd name="connsiteY7067" fmla="*/ 1978114 h 6858000"/>
            <a:gd name="connsiteX7068" fmla="*/ 9998041 w 12192000"/>
            <a:gd name="connsiteY7068" fmla="*/ 1951631 h 6858000"/>
            <a:gd name="connsiteX7069" fmla="*/ 9973761 w 12192000"/>
            <a:gd name="connsiteY7069" fmla="*/ 1925149 h 6858000"/>
            <a:gd name="connsiteX7070" fmla="*/ 10046600 w 12192000"/>
            <a:gd name="connsiteY7070" fmla="*/ 1925149 h 6858000"/>
            <a:gd name="connsiteX7071" fmla="*/ 10022320 w 12192000"/>
            <a:gd name="connsiteY7071" fmla="*/ 1951631 h 6858000"/>
            <a:gd name="connsiteX7072" fmla="*/ 10046600 w 12192000"/>
            <a:gd name="connsiteY7072" fmla="*/ 1978114 h 6858000"/>
            <a:gd name="connsiteX7073" fmla="*/ 10073088 w 12192000"/>
            <a:gd name="connsiteY7073" fmla="*/ 1951631 h 6858000"/>
            <a:gd name="connsiteX7074" fmla="*/ 10046600 w 12192000"/>
            <a:gd name="connsiteY7074" fmla="*/ 1925149 h 6858000"/>
            <a:gd name="connsiteX7075" fmla="*/ 1371965 w 12192000"/>
            <a:gd name="connsiteY7075" fmla="*/ 2000183 h 6858000"/>
            <a:gd name="connsiteX7076" fmla="*/ 1347685 w 12192000"/>
            <a:gd name="connsiteY7076" fmla="*/ 2026665 h 6858000"/>
            <a:gd name="connsiteX7077" fmla="*/ 1371965 w 12192000"/>
            <a:gd name="connsiteY7077" fmla="*/ 2053148 h 6858000"/>
            <a:gd name="connsiteX7078" fmla="*/ 1398452 w 12192000"/>
            <a:gd name="connsiteY7078" fmla="*/ 2026665 h 6858000"/>
            <a:gd name="connsiteX7079" fmla="*/ 1371965 w 12192000"/>
            <a:gd name="connsiteY7079" fmla="*/ 2000183 h 6858000"/>
            <a:gd name="connsiteX7080" fmla="*/ 1447012 w 12192000"/>
            <a:gd name="connsiteY7080" fmla="*/ 2000183 h 6858000"/>
            <a:gd name="connsiteX7081" fmla="*/ 1422732 w 12192000"/>
            <a:gd name="connsiteY7081" fmla="*/ 2026665 h 6858000"/>
            <a:gd name="connsiteX7082" fmla="*/ 1447012 w 12192000"/>
            <a:gd name="connsiteY7082" fmla="*/ 2053148 h 6858000"/>
            <a:gd name="connsiteX7083" fmla="*/ 1473500 w 12192000"/>
            <a:gd name="connsiteY7083" fmla="*/ 2026665 h 6858000"/>
            <a:gd name="connsiteX7084" fmla="*/ 1447012 w 12192000"/>
            <a:gd name="connsiteY7084" fmla="*/ 2000183 h 6858000"/>
            <a:gd name="connsiteX7085" fmla="*/ 1522060 w 12192000"/>
            <a:gd name="connsiteY7085" fmla="*/ 2000183 h 6858000"/>
            <a:gd name="connsiteX7086" fmla="*/ 1495573 w 12192000"/>
            <a:gd name="connsiteY7086" fmla="*/ 2026665 h 6858000"/>
            <a:gd name="connsiteX7087" fmla="*/ 1522060 w 12192000"/>
            <a:gd name="connsiteY7087" fmla="*/ 2053148 h 6858000"/>
            <a:gd name="connsiteX7088" fmla="*/ 1548548 w 12192000"/>
            <a:gd name="connsiteY7088" fmla="*/ 2026665 h 6858000"/>
            <a:gd name="connsiteX7089" fmla="*/ 1522060 w 12192000"/>
            <a:gd name="connsiteY7089" fmla="*/ 2000183 h 6858000"/>
            <a:gd name="connsiteX7090" fmla="*/ 1597108 w 12192000"/>
            <a:gd name="connsiteY7090" fmla="*/ 2000183 h 6858000"/>
            <a:gd name="connsiteX7091" fmla="*/ 1570621 w 12192000"/>
            <a:gd name="connsiteY7091" fmla="*/ 2026665 h 6858000"/>
            <a:gd name="connsiteX7092" fmla="*/ 1597108 w 12192000"/>
            <a:gd name="connsiteY7092" fmla="*/ 2053148 h 6858000"/>
            <a:gd name="connsiteX7093" fmla="*/ 1623596 w 12192000"/>
            <a:gd name="connsiteY7093" fmla="*/ 2026665 h 6858000"/>
            <a:gd name="connsiteX7094" fmla="*/ 1597108 w 12192000"/>
            <a:gd name="connsiteY7094" fmla="*/ 2000183 h 6858000"/>
            <a:gd name="connsiteX7095" fmla="*/ 1674363 w 12192000"/>
            <a:gd name="connsiteY7095" fmla="*/ 2000183 h 6858000"/>
            <a:gd name="connsiteX7096" fmla="*/ 1647876 w 12192000"/>
            <a:gd name="connsiteY7096" fmla="*/ 2026665 h 6858000"/>
            <a:gd name="connsiteX7097" fmla="*/ 1674363 w 12192000"/>
            <a:gd name="connsiteY7097" fmla="*/ 2053148 h 6858000"/>
            <a:gd name="connsiteX7098" fmla="*/ 1700851 w 12192000"/>
            <a:gd name="connsiteY7098" fmla="*/ 2026665 h 6858000"/>
            <a:gd name="connsiteX7099" fmla="*/ 1674363 w 12192000"/>
            <a:gd name="connsiteY7099" fmla="*/ 2000183 h 6858000"/>
            <a:gd name="connsiteX7100" fmla="*/ 1749410 w 12192000"/>
            <a:gd name="connsiteY7100" fmla="*/ 2000183 h 6858000"/>
            <a:gd name="connsiteX7101" fmla="*/ 1722923 w 12192000"/>
            <a:gd name="connsiteY7101" fmla="*/ 2026665 h 6858000"/>
            <a:gd name="connsiteX7102" fmla="*/ 1749410 w 12192000"/>
            <a:gd name="connsiteY7102" fmla="*/ 2053148 h 6858000"/>
            <a:gd name="connsiteX7103" fmla="*/ 1775898 w 12192000"/>
            <a:gd name="connsiteY7103" fmla="*/ 2026665 h 6858000"/>
            <a:gd name="connsiteX7104" fmla="*/ 1749410 w 12192000"/>
            <a:gd name="connsiteY7104" fmla="*/ 2000183 h 6858000"/>
            <a:gd name="connsiteX7105" fmla="*/ 1824459 w 12192000"/>
            <a:gd name="connsiteY7105" fmla="*/ 2000183 h 6858000"/>
            <a:gd name="connsiteX7106" fmla="*/ 1797971 w 12192000"/>
            <a:gd name="connsiteY7106" fmla="*/ 2026665 h 6858000"/>
            <a:gd name="connsiteX7107" fmla="*/ 1824459 w 12192000"/>
            <a:gd name="connsiteY7107" fmla="*/ 2053148 h 6858000"/>
            <a:gd name="connsiteX7108" fmla="*/ 1850946 w 12192000"/>
            <a:gd name="connsiteY7108" fmla="*/ 2026665 h 6858000"/>
            <a:gd name="connsiteX7109" fmla="*/ 1824459 w 12192000"/>
            <a:gd name="connsiteY7109" fmla="*/ 2000183 h 6858000"/>
            <a:gd name="connsiteX7110" fmla="*/ 1899507 w 12192000"/>
            <a:gd name="connsiteY7110" fmla="*/ 2000183 h 6858000"/>
            <a:gd name="connsiteX7111" fmla="*/ 1873019 w 12192000"/>
            <a:gd name="connsiteY7111" fmla="*/ 2026665 h 6858000"/>
            <a:gd name="connsiteX7112" fmla="*/ 1899507 w 12192000"/>
            <a:gd name="connsiteY7112" fmla="*/ 2053148 h 6858000"/>
            <a:gd name="connsiteX7113" fmla="*/ 1925994 w 12192000"/>
            <a:gd name="connsiteY7113" fmla="*/ 2026665 h 6858000"/>
            <a:gd name="connsiteX7114" fmla="*/ 1899507 w 12192000"/>
            <a:gd name="connsiteY7114" fmla="*/ 2000183 h 6858000"/>
            <a:gd name="connsiteX7115" fmla="*/ 1974554 w 12192000"/>
            <a:gd name="connsiteY7115" fmla="*/ 2000183 h 6858000"/>
            <a:gd name="connsiteX7116" fmla="*/ 1950274 w 12192000"/>
            <a:gd name="connsiteY7116" fmla="*/ 2026665 h 6858000"/>
            <a:gd name="connsiteX7117" fmla="*/ 1974554 w 12192000"/>
            <a:gd name="connsiteY7117" fmla="*/ 2053148 h 6858000"/>
            <a:gd name="connsiteX7118" fmla="*/ 2001042 w 12192000"/>
            <a:gd name="connsiteY7118" fmla="*/ 2026665 h 6858000"/>
            <a:gd name="connsiteX7119" fmla="*/ 1974554 w 12192000"/>
            <a:gd name="connsiteY7119" fmla="*/ 2000183 h 6858000"/>
            <a:gd name="connsiteX7120" fmla="*/ 2049602 w 12192000"/>
            <a:gd name="connsiteY7120" fmla="*/ 2000183 h 6858000"/>
            <a:gd name="connsiteX7121" fmla="*/ 2025322 w 12192000"/>
            <a:gd name="connsiteY7121" fmla="*/ 2026665 h 6858000"/>
            <a:gd name="connsiteX7122" fmla="*/ 2049602 w 12192000"/>
            <a:gd name="connsiteY7122" fmla="*/ 2053148 h 6858000"/>
            <a:gd name="connsiteX7123" fmla="*/ 2076090 w 12192000"/>
            <a:gd name="connsiteY7123" fmla="*/ 2026665 h 6858000"/>
            <a:gd name="connsiteX7124" fmla="*/ 2049602 w 12192000"/>
            <a:gd name="connsiteY7124" fmla="*/ 2000183 h 6858000"/>
            <a:gd name="connsiteX7125" fmla="*/ 2126857 w 12192000"/>
            <a:gd name="connsiteY7125" fmla="*/ 2000183 h 6858000"/>
            <a:gd name="connsiteX7126" fmla="*/ 2102577 w 12192000"/>
            <a:gd name="connsiteY7126" fmla="*/ 2026665 h 6858000"/>
            <a:gd name="connsiteX7127" fmla="*/ 2126857 w 12192000"/>
            <a:gd name="connsiteY7127" fmla="*/ 2053148 h 6858000"/>
            <a:gd name="connsiteX7128" fmla="*/ 2153345 w 12192000"/>
            <a:gd name="connsiteY7128" fmla="*/ 2026665 h 6858000"/>
            <a:gd name="connsiteX7129" fmla="*/ 2126857 w 12192000"/>
            <a:gd name="connsiteY7129" fmla="*/ 2000183 h 6858000"/>
            <a:gd name="connsiteX7130" fmla="*/ 2201904 w 12192000"/>
            <a:gd name="connsiteY7130" fmla="*/ 2000183 h 6858000"/>
            <a:gd name="connsiteX7131" fmla="*/ 2175417 w 12192000"/>
            <a:gd name="connsiteY7131" fmla="*/ 2026665 h 6858000"/>
            <a:gd name="connsiteX7132" fmla="*/ 2201904 w 12192000"/>
            <a:gd name="connsiteY7132" fmla="*/ 2053148 h 6858000"/>
            <a:gd name="connsiteX7133" fmla="*/ 2228392 w 12192000"/>
            <a:gd name="connsiteY7133" fmla="*/ 2026665 h 6858000"/>
            <a:gd name="connsiteX7134" fmla="*/ 2201904 w 12192000"/>
            <a:gd name="connsiteY7134" fmla="*/ 2000183 h 6858000"/>
            <a:gd name="connsiteX7135" fmla="*/ 2276952 w 12192000"/>
            <a:gd name="connsiteY7135" fmla="*/ 2000183 h 6858000"/>
            <a:gd name="connsiteX7136" fmla="*/ 2250465 w 12192000"/>
            <a:gd name="connsiteY7136" fmla="*/ 2026665 h 6858000"/>
            <a:gd name="connsiteX7137" fmla="*/ 2276952 w 12192000"/>
            <a:gd name="connsiteY7137" fmla="*/ 2053148 h 6858000"/>
            <a:gd name="connsiteX7138" fmla="*/ 2303440 w 12192000"/>
            <a:gd name="connsiteY7138" fmla="*/ 2026665 h 6858000"/>
            <a:gd name="connsiteX7139" fmla="*/ 2276952 w 12192000"/>
            <a:gd name="connsiteY7139" fmla="*/ 2000183 h 6858000"/>
            <a:gd name="connsiteX7140" fmla="*/ 2354207 w 12192000"/>
            <a:gd name="connsiteY7140" fmla="*/ 2000183 h 6858000"/>
            <a:gd name="connsiteX7141" fmla="*/ 2327720 w 12192000"/>
            <a:gd name="connsiteY7141" fmla="*/ 2026665 h 6858000"/>
            <a:gd name="connsiteX7142" fmla="*/ 2354207 w 12192000"/>
            <a:gd name="connsiteY7142" fmla="*/ 2053148 h 6858000"/>
            <a:gd name="connsiteX7143" fmla="*/ 2378488 w 12192000"/>
            <a:gd name="connsiteY7143" fmla="*/ 2026665 h 6858000"/>
            <a:gd name="connsiteX7144" fmla="*/ 2354207 w 12192000"/>
            <a:gd name="connsiteY7144" fmla="*/ 2000183 h 6858000"/>
            <a:gd name="connsiteX7145" fmla="*/ 2427047 w 12192000"/>
            <a:gd name="connsiteY7145" fmla="*/ 2000183 h 6858000"/>
            <a:gd name="connsiteX7146" fmla="*/ 2400560 w 12192000"/>
            <a:gd name="connsiteY7146" fmla="*/ 2026665 h 6858000"/>
            <a:gd name="connsiteX7147" fmla="*/ 2427047 w 12192000"/>
            <a:gd name="connsiteY7147" fmla="*/ 2053148 h 6858000"/>
            <a:gd name="connsiteX7148" fmla="*/ 2453535 w 12192000"/>
            <a:gd name="connsiteY7148" fmla="*/ 2026665 h 6858000"/>
            <a:gd name="connsiteX7149" fmla="*/ 2427047 w 12192000"/>
            <a:gd name="connsiteY7149" fmla="*/ 2000183 h 6858000"/>
            <a:gd name="connsiteX7150" fmla="*/ 2502095 w 12192000"/>
            <a:gd name="connsiteY7150" fmla="*/ 2000183 h 6858000"/>
            <a:gd name="connsiteX7151" fmla="*/ 2477815 w 12192000"/>
            <a:gd name="connsiteY7151" fmla="*/ 2026665 h 6858000"/>
            <a:gd name="connsiteX7152" fmla="*/ 2502095 w 12192000"/>
            <a:gd name="connsiteY7152" fmla="*/ 2053148 h 6858000"/>
            <a:gd name="connsiteX7153" fmla="*/ 2528583 w 12192000"/>
            <a:gd name="connsiteY7153" fmla="*/ 2026665 h 6858000"/>
            <a:gd name="connsiteX7154" fmla="*/ 2502095 w 12192000"/>
            <a:gd name="connsiteY7154" fmla="*/ 2000183 h 6858000"/>
            <a:gd name="connsiteX7155" fmla="*/ 2579350 w 12192000"/>
            <a:gd name="connsiteY7155" fmla="*/ 2000183 h 6858000"/>
            <a:gd name="connsiteX7156" fmla="*/ 2555070 w 12192000"/>
            <a:gd name="connsiteY7156" fmla="*/ 2026665 h 6858000"/>
            <a:gd name="connsiteX7157" fmla="*/ 2579350 w 12192000"/>
            <a:gd name="connsiteY7157" fmla="*/ 2053148 h 6858000"/>
            <a:gd name="connsiteX7158" fmla="*/ 2605838 w 12192000"/>
            <a:gd name="connsiteY7158" fmla="*/ 2026665 h 6858000"/>
            <a:gd name="connsiteX7159" fmla="*/ 2579350 w 12192000"/>
            <a:gd name="connsiteY7159" fmla="*/ 2000183 h 6858000"/>
            <a:gd name="connsiteX7160" fmla="*/ 2654398 w 12192000"/>
            <a:gd name="connsiteY7160" fmla="*/ 2000183 h 6858000"/>
            <a:gd name="connsiteX7161" fmla="*/ 2627911 w 12192000"/>
            <a:gd name="connsiteY7161" fmla="*/ 2026665 h 6858000"/>
            <a:gd name="connsiteX7162" fmla="*/ 2654398 w 12192000"/>
            <a:gd name="connsiteY7162" fmla="*/ 2053148 h 6858000"/>
            <a:gd name="connsiteX7163" fmla="*/ 2680886 w 12192000"/>
            <a:gd name="connsiteY7163" fmla="*/ 2026665 h 6858000"/>
            <a:gd name="connsiteX7164" fmla="*/ 2654398 w 12192000"/>
            <a:gd name="connsiteY7164" fmla="*/ 2000183 h 6858000"/>
            <a:gd name="connsiteX7165" fmla="*/ 2729446 w 12192000"/>
            <a:gd name="connsiteY7165" fmla="*/ 2000183 h 6858000"/>
            <a:gd name="connsiteX7166" fmla="*/ 2705166 w 12192000"/>
            <a:gd name="connsiteY7166" fmla="*/ 2026665 h 6858000"/>
            <a:gd name="connsiteX7167" fmla="*/ 2729446 w 12192000"/>
            <a:gd name="connsiteY7167" fmla="*/ 2053148 h 6858000"/>
            <a:gd name="connsiteX7168" fmla="*/ 2755934 w 12192000"/>
            <a:gd name="connsiteY7168" fmla="*/ 2026665 h 6858000"/>
            <a:gd name="connsiteX7169" fmla="*/ 2729446 w 12192000"/>
            <a:gd name="connsiteY7169" fmla="*/ 2000183 h 6858000"/>
            <a:gd name="connsiteX7170" fmla="*/ 2804494 w 12192000"/>
            <a:gd name="connsiteY7170" fmla="*/ 2000183 h 6858000"/>
            <a:gd name="connsiteX7171" fmla="*/ 2780214 w 12192000"/>
            <a:gd name="connsiteY7171" fmla="*/ 2026665 h 6858000"/>
            <a:gd name="connsiteX7172" fmla="*/ 2804494 w 12192000"/>
            <a:gd name="connsiteY7172" fmla="*/ 2053148 h 6858000"/>
            <a:gd name="connsiteX7173" fmla="*/ 2830982 w 12192000"/>
            <a:gd name="connsiteY7173" fmla="*/ 2026665 h 6858000"/>
            <a:gd name="connsiteX7174" fmla="*/ 2804494 w 12192000"/>
            <a:gd name="connsiteY7174" fmla="*/ 2000183 h 6858000"/>
            <a:gd name="connsiteX7175" fmla="*/ 2879541 w 12192000"/>
            <a:gd name="connsiteY7175" fmla="*/ 2000183 h 6858000"/>
            <a:gd name="connsiteX7176" fmla="*/ 2855261 w 12192000"/>
            <a:gd name="connsiteY7176" fmla="*/ 2026665 h 6858000"/>
            <a:gd name="connsiteX7177" fmla="*/ 2879541 w 12192000"/>
            <a:gd name="connsiteY7177" fmla="*/ 2053148 h 6858000"/>
            <a:gd name="connsiteX7178" fmla="*/ 2906028 w 12192000"/>
            <a:gd name="connsiteY7178" fmla="*/ 2026665 h 6858000"/>
            <a:gd name="connsiteX7179" fmla="*/ 2879541 w 12192000"/>
            <a:gd name="connsiteY7179" fmla="*/ 2000183 h 6858000"/>
            <a:gd name="connsiteX7180" fmla="*/ 2954589 w 12192000"/>
            <a:gd name="connsiteY7180" fmla="*/ 2000183 h 6858000"/>
            <a:gd name="connsiteX7181" fmla="*/ 2930309 w 12192000"/>
            <a:gd name="connsiteY7181" fmla="*/ 2026665 h 6858000"/>
            <a:gd name="connsiteX7182" fmla="*/ 2954589 w 12192000"/>
            <a:gd name="connsiteY7182" fmla="*/ 2053148 h 6858000"/>
            <a:gd name="connsiteX7183" fmla="*/ 2981077 w 12192000"/>
            <a:gd name="connsiteY7183" fmla="*/ 2026665 h 6858000"/>
            <a:gd name="connsiteX7184" fmla="*/ 2954589 w 12192000"/>
            <a:gd name="connsiteY7184" fmla="*/ 2000183 h 6858000"/>
            <a:gd name="connsiteX7185" fmla="*/ 3031845 w 12192000"/>
            <a:gd name="connsiteY7185" fmla="*/ 2000183 h 6858000"/>
            <a:gd name="connsiteX7186" fmla="*/ 3005357 w 12192000"/>
            <a:gd name="connsiteY7186" fmla="*/ 2026665 h 6858000"/>
            <a:gd name="connsiteX7187" fmla="*/ 3031845 w 12192000"/>
            <a:gd name="connsiteY7187" fmla="*/ 2053148 h 6858000"/>
            <a:gd name="connsiteX7188" fmla="*/ 3058332 w 12192000"/>
            <a:gd name="connsiteY7188" fmla="*/ 2026665 h 6858000"/>
            <a:gd name="connsiteX7189" fmla="*/ 3031845 w 12192000"/>
            <a:gd name="connsiteY7189" fmla="*/ 2000183 h 6858000"/>
            <a:gd name="connsiteX7190" fmla="*/ 3106892 w 12192000"/>
            <a:gd name="connsiteY7190" fmla="*/ 2000183 h 6858000"/>
            <a:gd name="connsiteX7191" fmla="*/ 3082612 w 12192000"/>
            <a:gd name="connsiteY7191" fmla="*/ 2026665 h 6858000"/>
            <a:gd name="connsiteX7192" fmla="*/ 3106892 w 12192000"/>
            <a:gd name="connsiteY7192" fmla="*/ 2053148 h 6858000"/>
            <a:gd name="connsiteX7193" fmla="*/ 3133380 w 12192000"/>
            <a:gd name="connsiteY7193" fmla="*/ 2026665 h 6858000"/>
            <a:gd name="connsiteX7194" fmla="*/ 3106892 w 12192000"/>
            <a:gd name="connsiteY7194" fmla="*/ 2000183 h 6858000"/>
            <a:gd name="connsiteX7195" fmla="*/ 3181939 w 12192000"/>
            <a:gd name="connsiteY7195" fmla="*/ 2000183 h 6858000"/>
            <a:gd name="connsiteX7196" fmla="*/ 3155452 w 12192000"/>
            <a:gd name="connsiteY7196" fmla="*/ 2026665 h 6858000"/>
            <a:gd name="connsiteX7197" fmla="*/ 3181939 w 12192000"/>
            <a:gd name="connsiteY7197" fmla="*/ 2053148 h 6858000"/>
            <a:gd name="connsiteX7198" fmla="*/ 3208427 w 12192000"/>
            <a:gd name="connsiteY7198" fmla="*/ 2026665 h 6858000"/>
            <a:gd name="connsiteX7199" fmla="*/ 3181939 w 12192000"/>
            <a:gd name="connsiteY7199" fmla="*/ 2000183 h 6858000"/>
            <a:gd name="connsiteX7200" fmla="*/ 3256987 w 12192000"/>
            <a:gd name="connsiteY7200" fmla="*/ 2000183 h 6858000"/>
            <a:gd name="connsiteX7201" fmla="*/ 3230500 w 12192000"/>
            <a:gd name="connsiteY7201" fmla="*/ 2026665 h 6858000"/>
            <a:gd name="connsiteX7202" fmla="*/ 3256987 w 12192000"/>
            <a:gd name="connsiteY7202" fmla="*/ 2053148 h 6858000"/>
            <a:gd name="connsiteX7203" fmla="*/ 3283475 w 12192000"/>
            <a:gd name="connsiteY7203" fmla="*/ 2026665 h 6858000"/>
            <a:gd name="connsiteX7204" fmla="*/ 3256987 w 12192000"/>
            <a:gd name="connsiteY7204" fmla="*/ 2000183 h 6858000"/>
            <a:gd name="connsiteX7205" fmla="*/ 3332035 w 12192000"/>
            <a:gd name="connsiteY7205" fmla="*/ 2000183 h 6858000"/>
            <a:gd name="connsiteX7206" fmla="*/ 3307755 w 12192000"/>
            <a:gd name="connsiteY7206" fmla="*/ 2026665 h 6858000"/>
            <a:gd name="connsiteX7207" fmla="*/ 3332035 w 12192000"/>
            <a:gd name="connsiteY7207" fmla="*/ 2053148 h 6858000"/>
            <a:gd name="connsiteX7208" fmla="*/ 3358522 w 12192000"/>
            <a:gd name="connsiteY7208" fmla="*/ 2026665 h 6858000"/>
            <a:gd name="connsiteX7209" fmla="*/ 3332035 w 12192000"/>
            <a:gd name="connsiteY7209" fmla="*/ 2000183 h 6858000"/>
            <a:gd name="connsiteX7210" fmla="*/ 3409290 w 12192000"/>
            <a:gd name="connsiteY7210" fmla="*/ 2000183 h 6858000"/>
            <a:gd name="connsiteX7211" fmla="*/ 3382803 w 12192000"/>
            <a:gd name="connsiteY7211" fmla="*/ 2026665 h 6858000"/>
            <a:gd name="connsiteX7212" fmla="*/ 3409290 w 12192000"/>
            <a:gd name="connsiteY7212" fmla="*/ 2053148 h 6858000"/>
            <a:gd name="connsiteX7213" fmla="*/ 3435778 w 12192000"/>
            <a:gd name="connsiteY7213" fmla="*/ 2026665 h 6858000"/>
            <a:gd name="connsiteX7214" fmla="*/ 3409290 w 12192000"/>
            <a:gd name="connsiteY7214" fmla="*/ 2000183 h 6858000"/>
            <a:gd name="connsiteX7215" fmla="*/ 5369360 w 12192000"/>
            <a:gd name="connsiteY7215" fmla="*/ 2000183 h 6858000"/>
            <a:gd name="connsiteX7216" fmla="*/ 5345080 w 12192000"/>
            <a:gd name="connsiteY7216" fmla="*/ 2026665 h 6858000"/>
            <a:gd name="connsiteX7217" fmla="*/ 5369360 w 12192000"/>
            <a:gd name="connsiteY7217" fmla="*/ 2053148 h 6858000"/>
            <a:gd name="connsiteX7218" fmla="*/ 5395848 w 12192000"/>
            <a:gd name="connsiteY7218" fmla="*/ 2026665 h 6858000"/>
            <a:gd name="connsiteX7219" fmla="*/ 5369360 w 12192000"/>
            <a:gd name="connsiteY7219" fmla="*/ 2000183 h 6858000"/>
            <a:gd name="connsiteX7220" fmla="*/ 5444408 w 12192000"/>
            <a:gd name="connsiteY7220" fmla="*/ 2000183 h 6858000"/>
            <a:gd name="connsiteX7221" fmla="*/ 5417921 w 12192000"/>
            <a:gd name="connsiteY7221" fmla="*/ 2026665 h 6858000"/>
            <a:gd name="connsiteX7222" fmla="*/ 5444408 w 12192000"/>
            <a:gd name="connsiteY7222" fmla="*/ 2053148 h 6858000"/>
            <a:gd name="connsiteX7223" fmla="*/ 5470896 w 12192000"/>
            <a:gd name="connsiteY7223" fmla="*/ 2026665 h 6858000"/>
            <a:gd name="connsiteX7224" fmla="*/ 5444408 w 12192000"/>
            <a:gd name="connsiteY7224" fmla="*/ 2000183 h 6858000"/>
            <a:gd name="connsiteX7225" fmla="*/ 5519456 w 12192000"/>
            <a:gd name="connsiteY7225" fmla="*/ 2000183 h 6858000"/>
            <a:gd name="connsiteX7226" fmla="*/ 5495176 w 12192000"/>
            <a:gd name="connsiteY7226" fmla="*/ 2026665 h 6858000"/>
            <a:gd name="connsiteX7227" fmla="*/ 5519456 w 12192000"/>
            <a:gd name="connsiteY7227" fmla="*/ 2053148 h 6858000"/>
            <a:gd name="connsiteX7228" fmla="*/ 5545943 w 12192000"/>
            <a:gd name="connsiteY7228" fmla="*/ 2026665 h 6858000"/>
            <a:gd name="connsiteX7229" fmla="*/ 5519456 w 12192000"/>
            <a:gd name="connsiteY7229" fmla="*/ 2000183 h 6858000"/>
            <a:gd name="connsiteX7230" fmla="*/ 5596711 w 12192000"/>
            <a:gd name="connsiteY7230" fmla="*/ 2000183 h 6858000"/>
            <a:gd name="connsiteX7231" fmla="*/ 5570224 w 12192000"/>
            <a:gd name="connsiteY7231" fmla="*/ 2026665 h 6858000"/>
            <a:gd name="connsiteX7232" fmla="*/ 5596711 w 12192000"/>
            <a:gd name="connsiteY7232" fmla="*/ 2053148 h 6858000"/>
            <a:gd name="connsiteX7233" fmla="*/ 5623199 w 12192000"/>
            <a:gd name="connsiteY7233" fmla="*/ 2026665 h 6858000"/>
            <a:gd name="connsiteX7234" fmla="*/ 5596711 w 12192000"/>
            <a:gd name="connsiteY7234" fmla="*/ 2000183 h 6858000"/>
            <a:gd name="connsiteX7235" fmla="*/ 5673966 w 12192000"/>
            <a:gd name="connsiteY7235" fmla="*/ 2000183 h 6858000"/>
            <a:gd name="connsiteX7236" fmla="*/ 5647479 w 12192000"/>
            <a:gd name="connsiteY7236" fmla="*/ 2026665 h 6858000"/>
            <a:gd name="connsiteX7237" fmla="*/ 5673966 w 12192000"/>
            <a:gd name="connsiteY7237" fmla="*/ 2053148 h 6858000"/>
            <a:gd name="connsiteX7238" fmla="*/ 5698246 w 12192000"/>
            <a:gd name="connsiteY7238" fmla="*/ 2026665 h 6858000"/>
            <a:gd name="connsiteX7239" fmla="*/ 5673966 w 12192000"/>
            <a:gd name="connsiteY7239" fmla="*/ 2000183 h 6858000"/>
            <a:gd name="connsiteX7240" fmla="*/ 5746807 w 12192000"/>
            <a:gd name="connsiteY7240" fmla="*/ 2000183 h 6858000"/>
            <a:gd name="connsiteX7241" fmla="*/ 5720319 w 12192000"/>
            <a:gd name="connsiteY7241" fmla="*/ 2026665 h 6858000"/>
            <a:gd name="connsiteX7242" fmla="*/ 5746807 w 12192000"/>
            <a:gd name="connsiteY7242" fmla="*/ 2053148 h 6858000"/>
            <a:gd name="connsiteX7243" fmla="*/ 5773294 w 12192000"/>
            <a:gd name="connsiteY7243" fmla="*/ 2026665 h 6858000"/>
            <a:gd name="connsiteX7244" fmla="*/ 5746807 w 12192000"/>
            <a:gd name="connsiteY7244" fmla="*/ 2000183 h 6858000"/>
            <a:gd name="connsiteX7245" fmla="*/ 5824062 w 12192000"/>
            <a:gd name="connsiteY7245" fmla="*/ 2000183 h 6858000"/>
            <a:gd name="connsiteX7246" fmla="*/ 5797574 w 12192000"/>
            <a:gd name="connsiteY7246" fmla="*/ 2026665 h 6858000"/>
            <a:gd name="connsiteX7247" fmla="*/ 5824062 w 12192000"/>
            <a:gd name="connsiteY7247" fmla="*/ 2053148 h 6858000"/>
            <a:gd name="connsiteX7248" fmla="*/ 5848342 w 12192000"/>
            <a:gd name="connsiteY7248" fmla="*/ 2026665 h 6858000"/>
            <a:gd name="connsiteX7249" fmla="*/ 5824062 w 12192000"/>
            <a:gd name="connsiteY7249" fmla="*/ 2000183 h 6858000"/>
            <a:gd name="connsiteX7250" fmla="*/ 5896902 w 12192000"/>
            <a:gd name="connsiteY7250" fmla="*/ 2000183 h 6858000"/>
            <a:gd name="connsiteX7251" fmla="*/ 5870415 w 12192000"/>
            <a:gd name="connsiteY7251" fmla="*/ 2026665 h 6858000"/>
            <a:gd name="connsiteX7252" fmla="*/ 5896902 w 12192000"/>
            <a:gd name="connsiteY7252" fmla="*/ 2053148 h 6858000"/>
            <a:gd name="connsiteX7253" fmla="*/ 5923390 w 12192000"/>
            <a:gd name="connsiteY7253" fmla="*/ 2026665 h 6858000"/>
            <a:gd name="connsiteX7254" fmla="*/ 5896902 w 12192000"/>
            <a:gd name="connsiteY7254" fmla="*/ 2000183 h 6858000"/>
            <a:gd name="connsiteX7255" fmla="*/ 5971950 w 12192000"/>
            <a:gd name="connsiteY7255" fmla="*/ 2000183 h 6858000"/>
            <a:gd name="connsiteX7256" fmla="*/ 5945463 w 12192000"/>
            <a:gd name="connsiteY7256" fmla="*/ 2026665 h 6858000"/>
            <a:gd name="connsiteX7257" fmla="*/ 5971950 w 12192000"/>
            <a:gd name="connsiteY7257" fmla="*/ 2053148 h 6858000"/>
            <a:gd name="connsiteX7258" fmla="*/ 5998438 w 12192000"/>
            <a:gd name="connsiteY7258" fmla="*/ 2026665 h 6858000"/>
            <a:gd name="connsiteX7259" fmla="*/ 5971950 w 12192000"/>
            <a:gd name="connsiteY7259" fmla="*/ 2000183 h 6858000"/>
            <a:gd name="connsiteX7260" fmla="*/ 6049205 w 12192000"/>
            <a:gd name="connsiteY7260" fmla="*/ 2000183 h 6858000"/>
            <a:gd name="connsiteX7261" fmla="*/ 6024925 w 12192000"/>
            <a:gd name="connsiteY7261" fmla="*/ 2026665 h 6858000"/>
            <a:gd name="connsiteX7262" fmla="*/ 6049205 w 12192000"/>
            <a:gd name="connsiteY7262" fmla="*/ 2053148 h 6858000"/>
            <a:gd name="connsiteX7263" fmla="*/ 6075692 w 12192000"/>
            <a:gd name="connsiteY7263" fmla="*/ 2026665 h 6858000"/>
            <a:gd name="connsiteX7264" fmla="*/ 6049205 w 12192000"/>
            <a:gd name="connsiteY7264" fmla="*/ 2000183 h 6858000"/>
            <a:gd name="connsiteX7265" fmla="*/ 6124253 w 12192000"/>
            <a:gd name="connsiteY7265" fmla="*/ 2000183 h 6858000"/>
            <a:gd name="connsiteX7266" fmla="*/ 6099973 w 12192000"/>
            <a:gd name="connsiteY7266" fmla="*/ 2026665 h 6858000"/>
            <a:gd name="connsiteX7267" fmla="*/ 6124253 w 12192000"/>
            <a:gd name="connsiteY7267" fmla="*/ 2053148 h 6858000"/>
            <a:gd name="connsiteX7268" fmla="*/ 6150740 w 12192000"/>
            <a:gd name="connsiteY7268" fmla="*/ 2026665 h 6858000"/>
            <a:gd name="connsiteX7269" fmla="*/ 6124253 w 12192000"/>
            <a:gd name="connsiteY7269" fmla="*/ 2000183 h 6858000"/>
            <a:gd name="connsiteX7270" fmla="*/ 6199300 w 12192000"/>
            <a:gd name="connsiteY7270" fmla="*/ 2000183 h 6858000"/>
            <a:gd name="connsiteX7271" fmla="*/ 6175020 w 12192000"/>
            <a:gd name="connsiteY7271" fmla="*/ 2026665 h 6858000"/>
            <a:gd name="connsiteX7272" fmla="*/ 6199300 w 12192000"/>
            <a:gd name="connsiteY7272" fmla="*/ 2053148 h 6858000"/>
            <a:gd name="connsiteX7273" fmla="*/ 6225787 w 12192000"/>
            <a:gd name="connsiteY7273" fmla="*/ 2026665 h 6858000"/>
            <a:gd name="connsiteX7274" fmla="*/ 6199300 w 12192000"/>
            <a:gd name="connsiteY7274" fmla="*/ 2000183 h 6858000"/>
            <a:gd name="connsiteX7275" fmla="*/ 6274348 w 12192000"/>
            <a:gd name="connsiteY7275" fmla="*/ 2000183 h 6858000"/>
            <a:gd name="connsiteX7276" fmla="*/ 6247860 w 12192000"/>
            <a:gd name="connsiteY7276" fmla="*/ 2026665 h 6858000"/>
            <a:gd name="connsiteX7277" fmla="*/ 6274348 w 12192000"/>
            <a:gd name="connsiteY7277" fmla="*/ 2053148 h 6858000"/>
            <a:gd name="connsiteX7278" fmla="*/ 6300835 w 12192000"/>
            <a:gd name="connsiteY7278" fmla="*/ 2026665 h 6858000"/>
            <a:gd name="connsiteX7279" fmla="*/ 6274348 w 12192000"/>
            <a:gd name="connsiteY7279" fmla="*/ 2000183 h 6858000"/>
            <a:gd name="connsiteX7280" fmla="*/ 6349396 w 12192000"/>
            <a:gd name="connsiteY7280" fmla="*/ 2000183 h 6858000"/>
            <a:gd name="connsiteX7281" fmla="*/ 6322909 w 12192000"/>
            <a:gd name="connsiteY7281" fmla="*/ 2026665 h 6858000"/>
            <a:gd name="connsiteX7282" fmla="*/ 6349396 w 12192000"/>
            <a:gd name="connsiteY7282" fmla="*/ 2053148 h 6858000"/>
            <a:gd name="connsiteX7283" fmla="*/ 6375884 w 12192000"/>
            <a:gd name="connsiteY7283" fmla="*/ 2026665 h 6858000"/>
            <a:gd name="connsiteX7284" fmla="*/ 6349396 w 12192000"/>
            <a:gd name="connsiteY7284" fmla="*/ 2000183 h 6858000"/>
            <a:gd name="connsiteX7285" fmla="*/ 6501698 w 12192000"/>
            <a:gd name="connsiteY7285" fmla="*/ 2000183 h 6858000"/>
            <a:gd name="connsiteX7286" fmla="*/ 6475211 w 12192000"/>
            <a:gd name="connsiteY7286" fmla="*/ 2026665 h 6858000"/>
            <a:gd name="connsiteX7287" fmla="*/ 6501698 w 12192000"/>
            <a:gd name="connsiteY7287" fmla="*/ 2053148 h 6858000"/>
            <a:gd name="connsiteX7288" fmla="*/ 6528186 w 12192000"/>
            <a:gd name="connsiteY7288" fmla="*/ 2026665 h 6858000"/>
            <a:gd name="connsiteX7289" fmla="*/ 6501698 w 12192000"/>
            <a:gd name="connsiteY7289" fmla="*/ 2000183 h 6858000"/>
            <a:gd name="connsiteX7290" fmla="*/ 6651795 w 12192000"/>
            <a:gd name="connsiteY7290" fmla="*/ 2000183 h 6858000"/>
            <a:gd name="connsiteX7291" fmla="*/ 6625307 w 12192000"/>
            <a:gd name="connsiteY7291" fmla="*/ 2026665 h 6858000"/>
            <a:gd name="connsiteX7292" fmla="*/ 6651795 w 12192000"/>
            <a:gd name="connsiteY7292" fmla="*/ 2053148 h 6858000"/>
            <a:gd name="connsiteX7293" fmla="*/ 6678282 w 12192000"/>
            <a:gd name="connsiteY7293" fmla="*/ 2026665 h 6858000"/>
            <a:gd name="connsiteX7294" fmla="*/ 6651795 w 12192000"/>
            <a:gd name="connsiteY7294" fmla="*/ 2000183 h 6858000"/>
            <a:gd name="connsiteX7295" fmla="*/ 6726842 w 12192000"/>
            <a:gd name="connsiteY7295" fmla="*/ 2000183 h 6858000"/>
            <a:gd name="connsiteX7296" fmla="*/ 6700354 w 12192000"/>
            <a:gd name="connsiteY7296" fmla="*/ 2026665 h 6858000"/>
            <a:gd name="connsiteX7297" fmla="*/ 6726842 w 12192000"/>
            <a:gd name="connsiteY7297" fmla="*/ 2053148 h 6858000"/>
            <a:gd name="connsiteX7298" fmla="*/ 6753329 w 12192000"/>
            <a:gd name="connsiteY7298" fmla="*/ 2026665 h 6858000"/>
            <a:gd name="connsiteX7299" fmla="*/ 6726842 w 12192000"/>
            <a:gd name="connsiteY7299" fmla="*/ 2000183 h 6858000"/>
            <a:gd name="connsiteX7300" fmla="*/ 6801889 w 12192000"/>
            <a:gd name="connsiteY7300" fmla="*/ 2000183 h 6858000"/>
            <a:gd name="connsiteX7301" fmla="*/ 6777609 w 12192000"/>
            <a:gd name="connsiteY7301" fmla="*/ 2026665 h 6858000"/>
            <a:gd name="connsiteX7302" fmla="*/ 6801889 w 12192000"/>
            <a:gd name="connsiteY7302" fmla="*/ 2053148 h 6858000"/>
            <a:gd name="connsiteX7303" fmla="*/ 6828377 w 12192000"/>
            <a:gd name="connsiteY7303" fmla="*/ 2026665 h 6858000"/>
            <a:gd name="connsiteX7304" fmla="*/ 6801889 w 12192000"/>
            <a:gd name="connsiteY7304" fmla="*/ 2000183 h 6858000"/>
            <a:gd name="connsiteX7305" fmla="*/ 6876937 w 12192000"/>
            <a:gd name="connsiteY7305" fmla="*/ 2000183 h 6858000"/>
            <a:gd name="connsiteX7306" fmla="*/ 6852657 w 12192000"/>
            <a:gd name="connsiteY7306" fmla="*/ 2026665 h 6858000"/>
            <a:gd name="connsiteX7307" fmla="*/ 6876937 w 12192000"/>
            <a:gd name="connsiteY7307" fmla="*/ 2053148 h 6858000"/>
            <a:gd name="connsiteX7308" fmla="*/ 6903424 w 12192000"/>
            <a:gd name="connsiteY7308" fmla="*/ 2026665 h 6858000"/>
            <a:gd name="connsiteX7309" fmla="*/ 6876937 w 12192000"/>
            <a:gd name="connsiteY7309" fmla="*/ 2000183 h 6858000"/>
            <a:gd name="connsiteX7310" fmla="*/ 6954192 w 12192000"/>
            <a:gd name="connsiteY7310" fmla="*/ 2000183 h 6858000"/>
            <a:gd name="connsiteX7311" fmla="*/ 6927705 w 12192000"/>
            <a:gd name="connsiteY7311" fmla="*/ 2026665 h 6858000"/>
            <a:gd name="connsiteX7312" fmla="*/ 6954192 w 12192000"/>
            <a:gd name="connsiteY7312" fmla="*/ 2053148 h 6858000"/>
            <a:gd name="connsiteX7313" fmla="*/ 6980680 w 12192000"/>
            <a:gd name="connsiteY7313" fmla="*/ 2026665 h 6858000"/>
            <a:gd name="connsiteX7314" fmla="*/ 6954192 w 12192000"/>
            <a:gd name="connsiteY7314" fmla="*/ 2000183 h 6858000"/>
            <a:gd name="connsiteX7315" fmla="*/ 7029241 w 12192000"/>
            <a:gd name="connsiteY7315" fmla="*/ 2000183 h 6858000"/>
            <a:gd name="connsiteX7316" fmla="*/ 7002753 w 12192000"/>
            <a:gd name="connsiteY7316" fmla="*/ 2026665 h 6858000"/>
            <a:gd name="connsiteX7317" fmla="*/ 7029241 w 12192000"/>
            <a:gd name="connsiteY7317" fmla="*/ 2053148 h 6858000"/>
            <a:gd name="connsiteX7318" fmla="*/ 7055728 w 12192000"/>
            <a:gd name="connsiteY7318" fmla="*/ 2026665 h 6858000"/>
            <a:gd name="connsiteX7319" fmla="*/ 7029241 w 12192000"/>
            <a:gd name="connsiteY7319" fmla="*/ 2000183 h 6858000"/>
            <a:gd name="connsiteX7320" fmla="*/ 7104288 w 12192000"/>
            <a:gd name="connsiteY7320" fmla="*/ 2000183 h 6858000"/>
            <a:gd name="connsiteX7321" fmla="*/ 7077800 w 12192000"/>
            <a:gd name="connsiteY7321" fmla="*/ 2026665 h 6858000"/>
            <a:gd name="connsiteX7322" fmla="*/ 7104288 w 12192000"/>
            <a:gd name="connsiteY7322" fmla="*/ 2053148 h 6858000"/>
            <a:gd name="connsiteX7323" fmla="*/ 7130775 w 12192000"/>
            <a:gd name="connsiteY7323" fmla="*/ 2026665 h 6858000"/>
            <a:gd name="connsiteX7324" fmla="*/ 7104288 w 12192000"/>
            <a:gd name="connsiteY7324" fmla="*/ 2000183 h 6858000"/>
            <a:gd name="connsiteX7325" fmla="*/ 7181543 w 12192000"/>
            <a:gd name="connsiteY7325" fmla="*/ 2000183 h 6858000"/>
            <a:gd name="connsiteX7326" fmla="*/ 7155055 w 12192000"/>
            <a:gd name="connsiteY7326" fmla="*/ 2026665 h 6858000"/>
            <a:gd name="connsiteX7327" fmla="*/ 7181543 w 12192000"/>
            <a:gd name="connsiteY7327" fmla="*/ 2053148 h 6858000"/>
            <a:gd name="connsiteX7328" fmla="*/ 7205823 w 12192000"/>
            <a:gd name="connsiteY7328" fmla="*/ 2026665 h 6858000"/>
            <a:gd name="connsiteX7329" fmla="*/ 7181543 w 12192000"/>
            <a:gd name="connsiteY7329" fmla="*/ 2000183 h 6858000"/>
            <a:gd name="connsiteX7330" fmla="*/ 7254383 w 12192000"/>
            <a:gd name="connsiteY7330" fmla="*/ 2000183 h 6858000"/>
            <a:gd name="connsiteX7331" fmla="*/ 7227896 w 12192000"/>
            <a:gd name="connsiteY7331" fmla="*/ 2026665 h 6858000"/>
            <a:gd name="connsiteX7332" fmla="*/ 7254383 w 12192000"/>
            <a:gd name="connsiteY7332" fmla="*/ 2053148 h 6858000"/>
            <a:gd name="connsiteX7333" fmla="*/ 7280871 w 12192000"/>
            <a:gd name="connsiteY7333" fmla="*/ 2026665 h 6858000"/>
            <a:gd name="connsiteX7334" fmla="*/ 7254383 w 12192000"/>
            <a:gd name="connsiteY7334" fmla="*/ 2000183 h 6858000"/>
            <a:gd name="connsiteX7335" fmla="*/ 7329431 w 12192000"/>
            <a:gd name="connsiteY7335" fmla="*/ 2000183 h 6858000"/>
            <a:gd name="connsiteX7336" fmla="*/ 7302944 w 12192000"/>
            <a:gd name="connsiteY7336" fmla="*/ 2026665 h 6858000"/>
            <a:gd name="connsiteX7337" fmla="*/ 7329431 w 12192000"/>
            <a:gd name="connsiteY7337" fmla="*/ 2053148 h 6858000"/>
            <a:gd name="connsiteX7338" fmla="*/ 7355919 w 12192000"/>
            <a:gd name="connsiteY7338" fmla="*/ 2026665 h 6858000"/>
            <a:gd name="connsiteX7339" fmla="*/ 7329431 w 12192000"/>
            <a:gd name="connsiteY7339" fmla="*/ 2000183 h 6858000"/>
            <a:gd name="connsiteX7340" fmla="*/ 7406686 w 12192000"/>
            <a:gd name="connsiteY7340" fmla="*/ 2000183 h 6858000"/>
            <a:gd name="connsiteX7341" fmla="*/ 7382406 w 12192000"/>
            <a:gd name="connsiteY7341" fmla="*/ 2026665 h 6858000"/>
            <a:gd name="connsiteX7342" fmla="*/ 7406686 w 12192000"/>
            <a:gd name="connsiteY7342" fmla="*/ 2053148 h 6858000"/>
            <a:gd name="connsiteX7343" fmla="*/ 7433173 w 12192000"/>
            <a:gd name="connsiteY7343" fmla="*/ 2026665 h 6858000"/>
            <a:gd name="connsiteX7344" fmla="*/ 7406686 w 12192000"/>
            <a:gd name="connsiteY7344" fmla="*/ 2000183 h 6858000"/>
            <a:gd name="connsiteX7345" fmla="*/ 7481734 w 12192000"/>
            <a:gd name="connsiteY7345" fmla="*/ 2000183 h 6858000"/>
            <a:gd name="connsiteX7346" fmla="*/ 7455246 w 12192000"/>
            <a:gd name="connsiteY7346" fmla="*/ 2026665 h 6858000"/>
            <a:gd name="connsiteX7347" fmla="*/ 7481734 w 12192000"/>
            <a:gd name="connsiteY7347" fmla="*/ 2053148 h 6858000"/>
            <a:gd name="connsiteX7348" fmla="*/ 7508221 w 12192000"/>
            <a:gd name="connsiteY7348" fmla="*/ 2026665 h 6858000"/>
            <a:gd name="connsiteX7349" fmla="*/ 7481734 w 12192000"/>
            <a:gd name="connsiteY7349" fmla="*/ 2000183 h 6858000"/>
            <a:gd name="connsiteX7350" fmla="*/ 7556782 w 12192000"/>
            <a:gd name="connsiteY7350" fmla="*/ 2000183 h 6858000"/>
            <a:gd name="connsiteX7351" fmla="*/ 7530294 w 12192000"/>
            <a:gd name="connsiteY7351" fmla="*/ 2026665 h 6858000"/>
            <a:gd name="connsiteX7352" fmla="*/ 7556782 w 12192000"/>
            <a:gd name="connsiteY7352" fmla="*/ 2053148 h 6858000"/>
            <a:gd name="connsiteX7353" fmla="*/ 7583269 w 12192000"/>
            <a:gd name="connsiteY7353" fmla="*/ 2026665 h 6858000"/>
            <a:gd name="connsiteX7354" fmla="*/ 7556782 w 12192000"/>
            <a:gd name="connsiteY7354" fmla="*/ 2000183 h 6858000"/>
            <a:gd name="connsiteX7355" fmla="*/ 7631830 w 12192000"/>
            <a:gd name="connsiteY7355" fmla="*/ 2000183 h 6858000"/>
            <a:gd name="connsiteX7356" fmla="*/ 7605342 w 12192000"/>
            <a:gd name="connsiteY7356" fmla="*/ 2026665 h 6858000"/>
            <a:gd name="connsiteX7357" fmla="*/ 7631830 w 12192000"/>
            <a:gd name="connsiteY7357" fmla="*/ 2053148 h 6858000"/>
            <a:gd name="connsiteX7358" fmla="*/ 7658317 w 12192000"/>
            <a:gd name="connsiteY7358" fmla="*/ 2026665 h 6858000"/>
            <a:gd name="connsiteX7359" fmla="*/ 7631830 w 12192000"/>
            <a:gd name="connsiteY7359" fmla="*/ 2000183 h 6858000"/>
            <a:gd name="connsiteX7360" fmla="*/ 7709085 w 12192000"/>
            <a:gd name="connsiteY7360" fmla="*/ 2000183 h 6858000"/>
            <a:gd name="connsiteX7361" fmla="*/ 7682597 w 12192000"/>
            <a:gd name="connsiteY7361" fmla="*/ 2026665 h 6858000"/>
            <a:gd name="connsiteX7362" fmla="*/ 7709085 w 12192000"/>
            <a:gd name="connsiteY7362" fmla="*/ 2053148 h 6858000"/>
            <a:gd name="connsiteX7363" fmla="*/ 7733365 w 12192000"/>
            <a:gd name="connsiteY7363" fmla="*/ 2026665 h 6858000"/>
            <a:gd name="connsiteX7364" fmla="*/ 7709085 w 12192000"/>
            <a:gd name="connsiteY7364" fmla="*/ 2000183 h 6858000"/>
            <a:gd name="connsiteX7365" fmla="*/ 7784132 w 12192000"/>
            <a:gd name="connsiteY7365" fmla="*/ 2000183 h 6858000"/>
            <a:gd name="connsiteX7366" fmla="*/ 7757645 w 12192000"/>
            <a:gd name="connsiteY7366" fmla="*/ 2026665 h 6858000"/>
            <a:gd name="connsiteX7367" fmla="*/ 7784132 w 12192000"/>
            <a:gd name="connsiteY7367" fmla="*/ 2053148 h 6858000"/>
            <a:gd name="connsiteX7368" fmla="*/ 7810620 w 12192000"/>
            <a:gd name="connsiteY7368" fmla="*/ 2026665 h 6858000"/>
            <a:gd name="connsiteX7369" fmla="*/ 7784132 w 12192000"/>
            <a:gd name="connsiteY7369" fmla="*/ 2000183 h 6858000"/>
            <a:gd name="connsiteX7370" fmla="*/ 7861387 w 12192000"/>
            <a:gd name="connsiteY7370" fmla="*/ 2000183 h 6858000"/>
            <a:gd name="connsiteX7371" fmla="*/ 7834900 w 12192000"/>
            <a:gd name="connsiteY7371" fmla="*/ 2026665 h 6858000"/>
            <a:gd name="connsiteX7372" fmla="*/ 7861387 w 12192000"/>
            <a:gd name="connsiteY7372" fmla="*/ 2053148 h 6858000"/>
            <a:gd name="connsiteX7373" fmla="*/ 7885667 w 12192000"/>
            <a:gd name="connsiteY7373" fmla="*/ 2026665 h 6858000"/>
            <a:gd name="connsiteX7374" fmla="*/ 7861387 w 12192000"/>
            <a:gd name="connsiteY7374" fmla="*/ 2000183 h 6858000"/>
            <a:gd name="connsiteX7375" fmla="*/ 7934228 w 12192000"/>
            <a:gd name="connsiteY7375" fmla="*/ 2000183 h 6858000"/>
            <a:gd name="connsiteX7376" fmla="*/ 7907740 w 12192000"/>
            <a:gd name="connsiteY7376" fmla="*/ 2026665 h 6858000"/>
            <a:gd name="connsiteX7377" fmla="*/ 7934228 w 12192000"/>
            <a:gd name="connsiteY7377" fmla="*/ 2053148 h 6858000"/>
            <a:gd name="connsiteX7378" fmla="*/ 7960715 w 12192000"/>
            <a:gd name="connsiteY7378" fmla="*/ 2026665 h 6858000"/>
            <a:gd name="connsiteX7379" fmla="*/ 7934228 w 12192000"/>
            <a:gd name="connsiteY7379" fmla="*/ 2000183 h 6858000"/>
            <a:gd name="connsiteX7380" fmla="*/ 8009275 w 12192000"/>
            <a:gd name="connsiteY7380" fmla="*/ 2000183 h 6858000"/>
            <a:gd name="connsiteX7381" fmla="*/ 7984995 w 12192000"/>
            <a:gd name="connsiteY7381" fmla="*/ 2026665 h 6858000"/>
            <a:gd name="connsiteX7382" fmla="*/ 8009275 w 12192000"/>
            <a:gd name="connsiteY7382" fmla="*/ 2053148 h 6858000"/>
            <a:gd name="connsiteX7383" fmla="*/ 8035762 w 12192000"/>
            <a:gd name="connsiteY7383" fmla="*/ 2026665 h 6858000"/>
            <a:gd name="connsiteX7384" fmla="*/ 8009275 w 12192000"/>
            <a:gd name="connsiteY7384" fmla="*/ 2000183 h 6858000"/>
            <a:gd name="connsiteX7385" fmla="*/ 8084323 w 12192000"/>
            <a:gd name="connsiteY7385" fmla="*/ 2000183 h 6858000"/>
            <a:gd name="connsiteX7386" fmla="*/ 8060043 w 12192000"/>
            <a:gd name="connsiteY7386" fmla="*/ 2026665 h 6858000"/>
            <a:gd name="connsiteX7387" fmla="*/ 8084323 w 12192000"/>
            <a:gd name="connsiteY7387" fmla="*/ 2053148 h 6858000"/>
            <a:gd name="connsiteX7388" fmla="*/ 8110811 w 12192000"/>
            <a:gd name="connsiteY7388" fmla="*/ 2026665 h 6858000"/>
            <a:gd name="connsiteX7389" fmla="*/ 8084323 w 12192000"/>
            <a:gd name="connsiteY7389" fmla="*/ 2000183 h 6858000"/>
            <a:gd name="connsiteX7390" fmla="*/ 8159370 w 12192000"/>
            <a:gd name="connsiteY7390" fmla="*/ 2000183 h 6858000"/>
            <a:gd name="connsiteX7391" fmla="*/ 8135090 w 12192000"/>
            <a:gd name="connsiteY7391" fmla="*/ 2026665 h 6858000"/>
            <a:gd name="connsiteX7392" fmla="*/ 8159370 w 12192000"/>
            <a:gd name="connsiteY7392" fmla="*/ 2053148 h 6858000"/>
            <a:gd name="connsiteX7393" fmla="*/ 8185858 w 12192000"/>
            <a:gd name="connsiteY7393" fmla="*/ 2026665 h 6858000"/>
            <a:gd name="connsiteX7394" fmla="*/ 8159370 w 12192000"/>
            <a:gd name="connsiteY7394" fmla="*/ 2000183 h 6858000"/>
            <a:gd name="connsiteX7395" fmla="*/ 8236626 w 12192000"/>
            <a:gd name="connsiteY7395" fmla="*/ 2000183 h 6858000"/>
            <a:gd name="connsiteX7396" fmla="*/ 8210139 w 12192000"/>
            <a:gd name="connsiteY7396" fmla="*/ 2026665 h 6858000"/>
            <a:gd name="connsiteX7397" fmla="*/ 8236626 w 12192000"/>
            <a:gd name="connsiteY7397" fmla="*/ 2053148 h 6858000"/>
            <a:gd name="connsiteX7398" fmla="*/ 8263114 w 12192000"/>
            <a:gd name="connsiteY7398" fmla="*/ 2026665 h 6858000"/>
            <a:gd name="connsiteX7399" fmla="*/ 8236626 w 12192000"/>
            <a:gd name="connsiteY7399" fmla="*/ 2000183 h 6858000"/>
            <a:gd name="connsiteX7400" fmla="*/ 8311673 w 12192000"/>
            <a:gd name="connsiteY7400" fmla="*/ 2000183 h 6858000"/>
            <a:gd name="connsiteX7401" fmla="*/ 8285186 w 12192000"/>
            <a:gd name="connsiteY7401" fmla="*/ 2026665 h 6858000"/>
            <a:gd name="connsiteX7402" fmla="*/ 8311673 w 12192000"/>
            <a:gd name="connsiteY7402" fmla="*/ 2053148 h 6858000"/>
            <a:gd name="connsiteX7403" fmla="*/ 8338161 w 12192000"/>
            <a:gd name="connsiteY7403" fmla="*/ 2026665 h 6858000"/>
            <a:gd name="connsiteX7404" fmla="*/ 8311673 w 12192000"/>
            <a:gd name="connsiteY7404" fmla="*/ 2000183 h 6858000"/>
            <a:gd name="connsiteX7405" fmla="*/ 8386722 w 12192000"/>
            <a:gd name="connsiteY7405" fmla="*/ 2000183 h 6858000"/>
            <a:gd name="connsiteX7406" fmla="*/ 8360234 w 12192000"/>
            <a:gd name="connsiteY7406" fmla="*/ 2026665 h 6858000"/>
            <a:gd name="connsiteX7407" fmla="*/ 8386722 w 12192000"/>
            <a:gd name="connsiteY7407" fmla="*/ 2053148 h 6858000"/>
            <a:gd name="connsiteX7408" fmla="*/ 8413209 w 12192000"/>
            <a:gd name="connsiteY7408" fmla="*/ 2026665 h 6858000"/>
            <a:gd name="connsiteX7409" fmla="*/ 8386722 w 12192000"/>
            <a:gd name="connsiteY7409" fmla="*/ 2000183 h 6858000"/>
            <a:gd name="connsiteX7410" fmla="*/ 8463977 w 12192000"/>
            <a:gd name="connsiteY7410" fmla="*/ 2000183 h 6858000"/>
            <a:gd name="connsiteX7411" fmla="*/ 8437489 w 12192000"/>
            <a:gd name="connsiteY7411" fmla="*/ 2026665 h 6858000"/>
            <a:gd name="connsiteX7412" fmla="*/ 8463977 w 12192000"/>
            <a:gd name="connsiteY7412" fmla="*/ 2053148 h 6858000"/>
            <a:gd name="connsiteX7413" fmla="*/ 8488256 w 12192000"/>
            <a:gd name="connsiteY7413" fmla="*/ 2026665 h 6858000"/>
            <a:gd name="connsiteX7414" fmla="*/ 8463977 w 12192000"/>
            <a:gd name="connsiteY7414" fmla="*/ 2000183 h 6858000"/>
            <a:gd name="connsiteX7415" fmla="*/ 8536817 w 12192000"/>
            <a:gd name="connsiteY7415" fmla="*/ 2000183 h 6858000"/>
            <a:gd name="connsiteX7416" fmla="*/ 8510329 w 12192000"/>
            <a:gd name="connsiteY7416" fmla="*/ 2026665 h 6858000"/>
            <a:gd name="connsiteX7417" fmla="*/ 8536817 w 12192000"/>
            <a:gd name="connsiteY7417" fmla="*/ 2053148 h 6858000"/>
            <a:gd name="connsiteX7418" fmla="*/ 8563304 w 12192000"/>
            <a:gd name="connsiteY7418" fmla="*/ 2026665 h 6858000"/>
            <a:gd name="connsiteX7419" fmla="*/ 8536817 w 12192000"/>
            <a:gd name="connsiteY7419" fmla="*/ 2000183 h 6858000"/>
            <a:gd name="connsiteX7420" fmla="*/ 8611864 w 12192000"/>
            <a:gd name="connsiteY7420" fmla="*/ 2000183 h 6858000"/>
            <a:gd name="connsiteX7421" fmla="*/ 8585377 w 12192000"/>
            <a:gd name="connsiteY7421" fmla="*/ 2026665 h 6858000"/>
            <a:gd name="connsiteX7422" fmla="*/ 8611864 w 12192000"/>
            <a:gd name="connsiteY7422" fmla="*/ 2053148 h 6858000"/>
            <a:gd name="connsiteX7423" fmla="*/ 8638352 w 12192000"/>
            <a:gd name="connsiteY7423" fmla="*/ 2026665 h 6858000"/>
            <a:gd name="connsiteX7424" fmla="*/ 8611864 w 12192000"/>
            <a:gd name="connsiteY7424" fmla="*/ 2000183 h 6858000"/>
            <a:gd name="connsiteX7425" fmla="*/ 8689119 w 12192000"/>
            <a:gd name="connsiteY7425" fmla="*/ 2000183 h 6858000"/>
            <a:gd name="connsiteX7426" fmla="*/ 8664839 w 12192000"/>
            <a:gd name="connsiteY7426" fmla="*/ 2026665 h 6858000"/>
            <a:gd name="connsiteX7427" fmla="*/ 8689119 w 12192000"/>
            <a:gd name="connsiteY7427" fmla="*/ 2053148 h 6858000"/>
            <a:gd name="connsiteX7428" fmla="*/ 8715607 w 12192000"/>
            <a:gd name="connsiteY7428" fmla="*/ 2026665 h 6858000"/>
            <a:gd name="connsiteX7429" fmla="*/ 8689119 w 12192000"/>
            <a:gd name="connsiteY7429" fmla="*/ 2000183 h 6858000"/>
            <a:gd name="connsiteX7430" fmla="*/ 8764167 w 12192000"/>
            <a:gd name="connsiteY7430" fmla="*/ 2000183 h 6858000"/>
            <a:gd name="connsiteX7431" fmla="*/ 8737680 w 12192000"/>
            <a:gd name="connsiteY7431" fmla="*/ 2026665 h 6858000"/>
            <a:gd name="connsiteX7432" fmla="*/ 8764167 w 12192000"/>
            <a:gd name="connsiteY7432" fmla="*/ 2053148 h 6858000"/>
            <a:gd name="connsiteX7433" fmla="*/ 8790655 w 12192000"/>
            <a:gd name="connsiteY7433" fmla="*/ 2026665 h 6858000"/>
            <a:gd name="connsiteX7434" fmla="*/ 8764167 w 12192000"/>
            <a:gd name="connsiteY7434" fmla="*/ 2000183 h 6858000"/>
            <a:gd name="connsiteX7435" fmla="*/ 8839216 w 12192000"/>
            <a:gd name="connsiteY7435" fmla="*/ 2000183 h 6858000"/>
            <a:gd name="connsiteX7436" fmla="*/ 8812728 w 12192000"/>
            <a:gd name="connsiteY7436" fmla="*/ 2026665 h 6858000"/>
            <a:gd name="connsiteX7437" fmla="*/ 8839216 w 12192000"/>
            <a:gd name="connsiteY7437" fmla="*/ 2053148 h 6858000"/>
            <a:gd name="connsiteX7438" fmla="*/ 8865703 w 12192000"/>
            <a:gd name="connsiteY7438" fmla="*/ 2026665 h 6858000"/>
            <a:gd name="connsiteX7439" fmla="*/ 8839216 w 12192000"/>
            <a:gd name="connsiteY7439" fmla="*/ 2000183 h 6858000"/>
            <a:gd name="connsiteX7440" fmla="*/ 8914263 w 12192000"/>
            <a:gd name="connsiteY7440" fmla="*/ 2000183 h 6858000"/>
            <a:gd name="connsiteX7441" fmla="*/ 8887775 w 12192000"/>
            <a:gd name="connsiteY7441" fmla="*/ 2026665 h 6858000"/>
            <a:gd name="connsiteX7442" fmla="*/ 8914263 w 12192000"/>
            <a:gd name="connsiteY7442" fmla="*/ 2053148 h 6858000"/>
            <a:gd name="connsiteX7443" fmla="*/ 8940750 w 12192000"/>
            <a:gd name="connsiteY7443" fmla="*/ 2026665 h 6858000"/>
            <a:gd name="connsiteX7444" fmla="*/ 8914263 w 12192000"/>
            <a:gd name="connsiteY7444" fmla="*/ 2000183 h 6858000"/>
            <a:gd name="connsiteX7445" fmla="*/ 8989311 w 12192000"/>
            <a:gd name="connsiteY7445" fmla="*/ 2000183 h 6858000"/>
            <a:gd name="connsiteX7446" fmla="*/ 8962823 w 12192000"/>
            <a:gd name="connsiteY7446" fmla="*/ 2026665 h 6858000"/>
            <a:gd name="connsiteX7447" fmla="*/ 8989311 w 12192000"/>
            <a:gd name="connsiteY7447" fmla="*/ 2053148 h 6858000"/>
            <a:gd name="connsiteX7448" fmla="*/ 9015798 w 12192000"/>
            <a:gd name="connsiteY7448" fmla="*/ 2026665 h 6858000"/>
            <a:gd name="connsiteX7449" fmla="*/ 8989311 w 12192000"/>
            <a:gd name="connsiteY7449" fmla="*/ 2000183 h 6858000"/>
            <a:gd name="connsiteX7450" fmla="*/ 9066566 w 12192000"/>
            <a:gd name="connsiteY7450" fmla="*/ 2000183 h 6858000"/>
            <a:gd name="connsiteX7451" fmla="*/ 9040078 w 12192000"/>
            <a:gd name="connsiteY7451" fmla="*/ 2026665 h 6858000"/>
            <a:gd name="connsiteX7452" fmla="*/ 9066566 w 12192000"/>
            <a:gd name="connsiteY7452" fmla="*/ 2053148 h 6858000"/>
            <a:gd name="connsiteX7453" fmla="*/ 9090846 w 12192000"/>
            <a:gd name="connsiteY7453" fmla="*/ 2026665 h 6858000"/>
            <a:gd name="connsiteX7454" fmla="*/ 9066566 w 12192000"/>
            <a:gd name="connsiteY7454" fmla="*/ 2000183 h 6858000"/>
            <a:gd name="connsiteX7455" fmla="*/ 9141613 w 12192000"/>
            <a:gd name="connsiteY7455" fmla="*/ 2000183 h 6858000"/>
            <a:gd name="connsiteX7456" fmla="*/ 9115126 w 12192000"/>
            <a:gd name="connsiteY7456" fmla="*/ 2026665 h 6858000"/>
            <a:gd name="connsiteX7457" fmla="*/ 9141613 w 12192000"/>
            <a:gd name="connsiteY7457" fmla="*/ 2053148 h 6858000"/>
            <a:gd name="connsiteX7458" fmla="*/ 9168101 w 12192000"/>
            <a:gd name="connsiteY7458" fmla="*/ 2026665 h 6858000"/>
            <a:gd name="connsiteX7459" fmla="*/ 9141613 w 12192000"/>
            <a:gd name="connsiteY7459" fmla="*/ 2000183 h 6858000"/>
            <a:gd name="connsiteX7460" fmla="*/ 9218868 w 12192000"/>
            <a:gd name="connsiteY7460" fmla="*/ 2000183 h 6858000"/>
            <a:gd name="connsiteX7461" fmla="*/ 9192381 w 12192000"/>
            <a:gd name="connsiteY7461" fmla="*/ 2026665 h 6858000"/>
            <a:gd name="connsiteX7462" fmla="*/ 9218868 w 12192000"/>
            <a:gd name="connsiteY7462" fmla="*/ 2053148 h 6858000"/>
            <a:gd name="connsiteX7463" fmla="*/ 9243148 w 12192000"/>
            <a:gd name="connsiteY7463" fmla="*/ 2026665 h 6858000"/>
            <a:gd name="connsiteX7464" fmla="*/ 9218868 w 12192000"/>
            <a:gd name="connsiteY7464" fmla="*/ 2000183 h 6858000"/>
            <a:gd name="connsiteX7465" fmla="*/ 9291709 w 12192000"/>
            <a:gd name="connsiteY7465" fmla="*/ 2000183 h 6858000"/>
            <a:gd name="connsiteX7466" fmla="*/ 9267429 w 12192000"/>
            <a:gd name="connsiteY7466" fmla="*/ 2026665 h 6858000"/>
            <a:gd name="connsiteX7467" fmla="*/ 9291709 w 12192000"/>
            <a:gd name="connsiteY7467" fmla="*/ 2053148 h 6858000"/>
            <a:gd name="connsiteX7468" fmla="*/ 9318196 w 12192000"/>
            <a:gd name="connsiteY7468" fmla="*/ 2026665 h 6858000"/>
            <a:gd name="connsiteX7469" fmla="*/ 9291709 w 12192000"/>
            <a:gd name="connsiteY7469" fmla="*/ 2000183 h 6858000"/>
            <a:gd name="connsiteX7470" fmla="*/ 9366757 w 12192000"/>
            <a:gd name="connsiteY7470" fmla="*/ 2000183 h 6858000"/>
            <a:gd name="connsiteX7471" fmla="*/ 9340269 w 12192000"/>
            <a:gd name="connsiteY7471" fmla="*/ 2026665 h 6858000"/>
            <a:gd name="connsiteX7472" fmla="*/ 9366757 w 12192000"/>
            <a:gd name="connsiteY7472" fmla="*/ 2053148 h 6858000"/>
            <a:gd name="connsiteX7473" fmla="*/ 9393244 w 12192000"/>
            <a:gd name="connsiteY7473" fmla="*/ 2026665 h 6858000"/>
            <a:gd name="connsiteX7474" fmla="*/ 9366757 w 12192000"/>
            <a:gd name="connsiteY7474" fmla="*/ 2000183 h 6858000"/>
            <a:gd name="connsiteX7475" fmla="*/ 9441804 w 12192000"/>
            <a:gd name="connsiteY7475" fmla="*/ 2000183 h 6858000"/>
            <a:gd name="connsiteX7476" fmla="*/ 9417524 w 12192000"/>
            <a:gd name="connsiteY7476" fmla="*/ 2026665 h 6858000"/>
            <a:gd name="connsiteX7477" fmla="*/ 9441804 w 12192000"/>
            <a:gd name="connsiteY7477" fmla="*/ 2053148 h 6858000"/>
            <a:gd name="connsiteX7478" fmla="*/ 9468292 w 12192000"/>
            <a:gd name="connsiteY7478" fmla="*/ 2026665 h 6858000"/>
            <a:gd name="connsiteX7479" fmla="*/ 9441804 w 12192000"/>
            <a:gd name="connsiteY7479" fmla="*/ 2000183 h 6858000"/>
            <a:gd name="connsiteX7480" fmla="*/ 9519060 w 12192000"/>
            <a:gd name="connsiteY7480" fmla="*/ 2000183 h 6858000"/>
            <a:gd name="connsiteX7481" fmla="*/ 9492572 w 12192000"/>
            <a:gd name="connsiteY7481" fmla="*/ 2026665 h 6858000"/>
            <a:gd name="connsiteX7482" fmla="*/ 9519060 w 12192000"/>
            <a:gd name="connsiteY7482" fmla="*/ 2053148 h 6858000"/>
            <a:gd name="connsiteX7483" fmla="*/ 9545547 w 12192000"/>
            <a:gd name="connsiteY7483" fmla="*/ 2026665 h 6858000"/>
            <a:gd name="connsiteX7484" fmla="*/ 9519060 w 12192000"/>
            <a:gd name="connsiteY7484" fmla="*/ 2000183 h 6858000"/>
            <a:gd name="connsiteX7485" fmla="*/ 9594107 w 12192000"/>
            <a:gd name="connsiteY7485" fmla="*/ 2000183 h 6858000"/>
            <a:gd name="connsiteX7486" fmla="*/ 9567620 w 12192000"/>
            <a:gd name="connsiteY7486" fmla="*/ 2026665 h 6858000"/>
            <a:gd name="connsiteX7487" fmla="*/ 9594107 w 12192000"/>
            <a:gd name="connsiteY7487" fmla="*/ 2053148 h 6858000"/>
            <a:gd name="connsiteX7488" fmla="*/ 9620595 w 12192000"/>
            <a:gd name="connsiteY7488" fmla="*/ 2026665 h 6858000"/>
            <a:gd name="connsiteX7489" fmla="*/ 9594107 w 12192000"/>
            <a:gd name="connsiteY7489" fmla="*/ 2000183 h 6858000"/>
            <a:gd name="connsiteX7490" fmla="*/ 9669154 w 12192000"/>
            <a:gd name="connsiteY7490" fmla="*/ 2000183 h 6858000"/>
            <a:gd name="connsiteX7491" fmla="*/ 9642667 w 12192000"/>
            <a:gd name="connsiteY7491" fmla="*/ 2026665 h 6858000"/>
            <a:gd name="connsiteX7492" fmla="*/ 9669154 w 12192000"/>
            <a:gd name="connsiteY7492" fmla="*/ 2053148 h 6858000"/>
            <a:gd name="connsiteX7493" fmla="*/ 9695642 w 12192000"/>
            <a:gd name="connsiteY7493" fmla="*/ 2026665 h 6858000"/>
            <a:gd name="connsiteX7494" fmla="*/ 9669154 w 12192000"/>
            <a:gd name="connsiteY7494" fmla="*/ 2000183 h 6858000"/>
            <a:gd name="connsiteX7495" fmla="*/ 9744203 w 12192000"/>
            <a:gd name="connsiteY7495" fmla="*/ 2000183 h 6858000"/>
            <a:gd name="connsiteX7496" fmla="*/ 9717715 w 12192000"/>
            <a:gd name="connsiteY7496" fmla="*/ 2026665 h 6858000"/>
            <a:gd name="connsiteX7497" fmla="*/ 9744203 w 12192000"/>
            <a:gd name="connsiteY7497" fmla="*/ 2053148 h 6858000"/>
            <a:gd name="connsiteX7498" fmla="*/ 9770690 w 12192000"/>
            <a:gd name="connsiteY7498" fmla="*/ 2026665 h 6858000"/>
            <a:gd name="connsiteX7499" fmla="*/ 9744203 w 12192000"/>
            <a:gd name="connsiteY7499" fmla="*/ 2000183 h 6858000"/>
            <a:gd name="connsiteX7500" fmla="*/ 9819250 w 12192000"/>
            <a:gd name="connsiteY7500" fmla="*/ 2000183 h 6858000"/>
            <a:gd name="connsiteX7501" fmla="*/ 9794970 w 12192000"/>
            <a:gd name="connsiteY7501" fmla="*/ 2026665 h 6858000"/>
            <a:gd name="connsiteX7502" fmla="*/ 9819250 w 12192000"/>
            <a:gd name="connsiteY7502" fmla="*/ 2053148 h 6858000"/>
            <a:gd name="connsiteX7503" fmla="*/ 9845737 w 12192000"/>
            <a:gd name="connsiteY7503" fmla="*/ 2026665 h 6858000"/>
            <a:gd name="connsiteX7504" fmla="*/ 9819250 w 12192000"/>
            <a:gd name="connsiteY7504" fmla="*/ 2000183 h 6858000"/>
            <a:gd name="connsiteX7505" fmla="*/ 1296917 w 12192000"/>
            <a:gd name="connsiteY7505" fmla="*/ 2075216 h 6858000"/>
            <a:gd name="connsiteX7506" fmla="*/ 1272637 w 12192000"/>
            <a:gd name="connsiteY7506" fmla="*/ 2101699 h 6858000"/>
            <a:gd name="connsiteX7507" fmla="*/ 1296917 w 12192000"/>
            <a:gd name="connsiteY7507" fmla="*/ 2128181 h 6858000"/>
            <a:gd name="connsiteX7508" fmla="*/ 1323404 w 12192000"/>
            <a:gd name="connsiteY7508" fmla="*/ 2101699 h 6858000"/>
            <a:gd name="connsiteX7509" fmla="*/ 1296917 w 12192000"/>
            <a:gd name="connsiteY7509" fmla="*/ 2075216 h 6858000"/>
            <a:gd name="connsiteX7510" fmla="*/ 1371965 w 12192000"/>
            <a:gd name="connsiteY7510" fmla="*/ 2075216 h 6858000"/>
            <a:gd name="connsiteX7511" fmla="*/ 1347685 w 12192000"/>
            <a:gd name="connsiteY7511" fmla="*/ 2101699 h 6858000"/>
            <a:gd name="connsiteX7512" fmla="*/ 1371965 w 12192000"/>
            <a:gd name="connsiteY7512" fmla="*/ 2128181 h 6858000"/>
            <a:gd name="connsiteX7513" fmla="*/ 1398452 w 12192000"/>
            <a:gd name="connsiteY7513" fmla="*/ 2101699 h 6858000"/>
            <a:gd name="connsiteX7514" fmla="*/ 1371965 w 12192000"/>
            <a:gd name="connsiteY7514" fmla="*/ 2075216 h 6858000"/>
            <a:gd name="connsiteX7515" fmla="*/ 1447012 w 12192000"/>
            <a:gd name="connsiteY7515" fmla="*/ 2075216 h 6858000"/>
            <a:gd name="connsiteX7516" fmla="*/ 1422732 w 12192000"/>
            <a:gd name="connsiteY7516" fmla="*/ 2101699 h 6858000"/>
            <a:gd name="connsiteX7517" fmla="*/ 1447012 w 12192000"/>
            <a:gd name="connsiteY7517" fmla="*/ 2128181 h 6858000"/>
            <a:gd name="connsiteX7518" fmla="*/ 1473500 w 12192000"/>
            <a:gd name="connsiteY7518" fmla="*/ 2101699 h 6858000"/>
            <a:gd name="connsiteX7519" fmla="*/ 1447012 w 12192000"/>
            <a:gd name="connsiteY7519" fmla="*/ 2075216 h 6858000"/>
            <a:gd name="connsiteX7520" fmla="*/ 1522060 w 12192000"/>
            <a:gd name="connsiteY7520" fmla="*/ 2075216 h 6858000"/>
            <a:gd name="connsiteX7521" fmla="*/ 1495573 w 12192000"/>
            <a:gd name="connsiteY7521" fmla="*/ 2101699 h 6858000"/>
            <a:gd name="connsiteX7522" fmla="*/ 1522060 w 12192000"/>
            <a:gd name="connsiteY7522" fmla="*/ 2128181 h 6858000"/>
            <a:gd name="connsiteX7523" fmla="*/ 1548548 w 12192000"/>
            <a:gd name="connsiteY7523" fmla="*/ 2101699 h 6858000"/>
            <a:gd name="connsiteX7524" fmla="*/ 1522060 w 12192000"/>
            <a:gd name="connsiteY7524" fmla="*/ 2075216 h 6858000"/>
            <a:gd name="connsiteX7525" fmla="*/ 1597108 w 12192000"/>
            <a:gd name="connsiteY7525" fmla="*/ 2075216 h 6858000"/>
            <a:gd name="connsiteX7526" fmla="*/ 1570621 w 12192000"/>
            <a:gd name="connsiteY7526" fmla="*/ 2101699 h 6858000"/>
            <a:gd name="connsiteX7527" fmla="*/ 1597108 w 12192000"/>
            <a:gd name="connsiteY7527" fmla="*/ 2128181 h 6858000"/>
            <a:gd name="connsiteX7528" fmla="*/ 1623596 w 12192000"/>
            <a:gd name="connsiteY7528" fmla="*/ 2101699 h 6858000"/>
            <a:gd name="connsiteX7529" fmla="*/ 1597108 w 12192000"/>
            <a:gd name="connsiteY7529" fmla="*/ 2075216 h 6858000"/>
            <a:gd name="connsiteX7530" fmla="*/ 1674363 w 12192000"/>
            <a:gd name="connsiteY7530" fmla="*/ 2075216 h 6858000"/>
            <a:gd name="connsiteX7531" fmla="*/ 1647876 w 12192000"/>
            <a:gd name="connsiteY7531" fmla="*/ 2101699 h 6858000"/>
            <a:gd name="connsiteX7532" fmla="*/ 1674363 w 12192000"/>
            <a:gd name="connsiteY7532" fmla="*/ 2128181 h 6858000"/>
            <a:gd name="connsiteX7533" fmla="*/ 1700851 w 12192000"/>
            <a:gd name="connsiteY7533" fmla="*/ 2101699 h 6858000"/>
            <a:gd name="connsiteX7534" fmla="*/ 1674363 w 12192000"/>
            <a:gd name="connsiteY7534" fmla="*/ 2075216 h 6858000"/>
            <a:gd name="connsiteX7535" fmla="*/ 1749410 w 12192000"/>
            <a:gd name="connsiteY7535" fmla="*/ 2075216 h 6858000"/>
            <a:gd name="connsiteX7536" fmla="*/ 1722923 w 12192000"/>
            <a:gd name="connsiteY7536" fmla="*/ 2101699 h 6858000"/>
            <a:gd name="connsiteX7537" fmla="*/ 1749410 w 12192000"/>
            <a:gd name="connsiteY7537" fmla="*/ 2128181 h 6858000"/>
            <a:gd name="connsiteX7538" fmla="*/ 1775898 w 12192000"/>
            <a:gd name="connsiteY7538" fmla="*/ 2101699 h 6858000"/>
            <a:gd name="connsiteX7539" fmla="*/ 1749410 w 12192000"/>
            <a:gd name="connsiteY7539" fmla="*/ 2075216 h 6858000"/>
            <a:gd name="connsiteX7540" fmla="*/ 1824459 w 12192000"/>
            <a:gd name="connsiteY7540" fmla="*/ 2075216 h 6858000"/>
            <a:gd name="connsiteX7541" fmla="*/ 1797971 w 12192000"/>
            <a:gd name="connsiteY7541" fmla="*/ 2101699 h 6858000"/>
            <a:gd name="connsiteX7542" fmla="*/ 1824459 w 12192000"/>
            <a:gd name="connsiteY7542" fmla="*/ 2128181 h 6858000"/>
            <a:gd name="connsiteX7543" fmla="*/ 1850946 w 12192000"/>
            <a:gd name="connsiteY7543" fmla="*/ 2101699 h 6858000"/>
            <a:gd name="connsiteX7544" fmla="*/ 1824459 w 12192000"/>
            <a:gd name="connsiteY7544" fmla="*/ 2075216 h 6858000"/>
            <a:gd name="connsiteX7545" fmla="*/ 1899507 w 12192000"/>
            <a:gd name="connsiteY7545" fmla="*/ 2075216 h 6858000"/>
            <a:gd name="connsiteX7546" fmla="*/ 1873019 w 12192000"/>
            <a:gd name="connsiteY7546" fmla="*/ 2101699 h 6858000"/>
            <a:gd name="connsiteX7547" fmla="*/ 1899507 w 12192000"/>
            <a:gd name="connsiteY7547" fmla="*/ 2128181 h 6858000"/>
            <a:gd name="connsiteX7548" fmla="*/ 1925994 w 12192000"/>
            <a:gd name="connsiteY7548" fmla="*/ 2101699 h 6858000"/>
            <a:gd name="connsiteX7549" fmla="*/ 1899507 w 12192000"/>
            <a:gd name="connsiteY7549" fmla="*/ 2075216 h 6858000"/>
            <a:gd name="connsiteX7550" fmla="*/ 1974554 w 12192000"/>
            <a:gd name="connsiteY7550" fmla="*/ 2075216 h 6858000"/>
            <a:gd name="connsiteX7551" fmla="*/ 1950274 w 12192000"/>
            <a:gd name="connsiteY7551" fmla="*/ 2101699 h 6858000"/>
            <a:gd name="connsiteX7552" fmla="*/ 1974554 w 12192000"/>
            <a:gd name="connsiteY7552" fmla="*/ 2128181 h 6858000"/>
            <a:gd name="connsiteX7553" fmla="*/ 2001042 w 12192000"/>
            <a:gd name="connsiteY7553" fmla="*/ 2101699 h 6858000"/>
            <a:gd name="connsiteX7554" fmla="*/ 1974554 w 12192000"/>
            <a:gd name="connsiteY7554" fmla="*/ 2075216 h 6858000"/>
            <a:gd name="connsiteX7555" fmla="*/ 2049602 w 12192000"/>
            <a:gd name="connsiteY7555" fmla="*/ 2075216 h 6858000"/>
            <a:gd name="connsiteX7556" fmla="*/ 2025322 w 12192000"/>
            <a:gd name="connsiteY7556" fmla="*/ 2101699 h 6858000"/>
            <a:gd name="connsiteX7557" fmla="*/ 2049602 w 12192000"/>
            <a:gd name="connsiteY7557" fmla="*/ 2128181 h 6858000"/>
            <a:gd name="connsiteX7558" fmla="*/ 2076090 w 12192000"/>
            <a:gd name="connsiteY7558" fmla="*/ 2101699 h 6858000"/>
            <a:gd name="connsiteX7559" fmla="*/ 2049602 w 12192000"/>
            <a:gd name="connsiteY7559" fmla="*/ 2075216 h 6858000"/>
            <a:gd name="connsiteX7560" fmla="*/ 2126857 w 12192000"/>
            <a:gd name="connsiteY7560" fmla="*/ 2075216 h 6858000"/>
            <a:gd name="connsiteX7561" fmla="*/ 2102577 w 12192000"/>
            <a:gd name="connsiteY7561" fmla="*/ 2101699 h 6858000"/>
            <a:gd name="connsiteX7562" fmla="*/ 2126857 w 12192000"/>
            <a:gd name="connsiteY7562" fmla="*/ 2128181 h 6858000"/>
            <a:gd name="connsiteX7563" fmla="*/ 2153345 w 12192000"/>
            <a:gd name="connsiteY7563" fmla="*/ 2101699 h 6858000"/>
            <a:gd name="connsiteX7564" fmla="*/ 2126857 w 12192000"/>
            <a:gd name="connsiteY7564" fmla="*/ 2075216 h 6858000"/>
            <a:gd name="connsiteX7565" fmla="*/ 2201904 w 12192000"/>
            <a:gd name="connsiteY7565" fmla="*/ 2075216 h 6858000"/>
            <a:gd name="connsiteX7566" fmla="*/ 2175417 w 12192000"/>
            <a:gd name="connsiteY7566" fmla="*/ 2101699 h 6858000"/>
            <a:gd name="connsiteX7567" fmla="*/ 2201904 w 12192000"/>
            <a:gd name="connsiteY7567" fmla="*/ 2128181 h 6858000"/>
            <a:gd name="connsiteX7568" fmla="*/ 2228392 w 12192000"/>
            <a:gd name="connsiteY7568" fmla="*/ 2101699 h 6858000"/>
            <a:gd name="connsiteX7569" fmla="*/ 2201904 w 12192000"/>
            <a:gd name="connsiteY7569" fmla="*/ 2075216 h 6858000"/>
            <a:gd name="connsiteX7570" fmla="*/ 2276952 w 12192000"/>
            <a:gd name="connsiteY7570" fmla="*/ 2075216 h 6858000"/>
            <a:gd name="connsiteX7571" fmla="*/ 2250465 w 12192000"/>
            <a:gd name="connsiteY7571" fmla="*/ 2101699 h 6858000"/>
            <a:gd name="connsiteX7572" fmla="*/ 2276952 w 12192000"/>
            <a:gd name="connsiteY7572" fmla="*/ 2128181 h 6858000"/>
            <a:gd name="connsiteX7573" fmla="*/ 2303440 w 12192000"/>
            <a:gd name="connsiteY7573" fmla="*/ 2101699 h 6858000"/>
            <a:gd name="connsiteX7574" fmla="*/ 2276952 w 12192000"/>
            <a:gd name="connsiteY7574" fmla="*/ 2075216 h 6858000"/>
            <a:gd name="connsiteX7575" fmla="*/ 2354207 w 12192000"/>
            <a:gd name="connsiteY7575" fmla="*/ 2075216 h 6858000"/>
            <a:gd name="connsiteX7576" fmla="*/ 2327720 w 12192000"/>
            <a:gd name="connsiteY7576" fmla="*/ 2101699 h 6858000"/>
            <a:gd name="connsiteX7577" fmla="*/ 2354207 w 12192000"/>
            <a:gd name="connsiteY7577" fmla="*/ 2128181 h 6858000"/>
            <a:gd name="connsiteX7578" fmla="*/ 2378488 w 12192000"/>
            <a:gd name="connsiteY7578" fmla="*/ 2101699 h 6858000"/>
            <a:gd name="connsiteX7579" fmla="*/ 2354207 w 12192000"/>
            <a:gd name="connsiteY7579" fmla="*/ 2075216 h 6858000"/>
            <a:gd name="connsiteX7580" fmla="*/ 2427047 w 12192000"/>
            <a:gd name="connsiteY7580" fmla="*/ 2075216 h 6858000"/>
            <a:gd name="connsiteX7581" fmla="*/ 2400560 w 12192000"/>
            <a:gd name="connsiteY7581" fmla="*/ 2101699 h 6858000"/>
            <a:gd name="connsiteX7582" fmla="*/ 2427047 w 12192000"/>
            <a:gd name="connsiteY7582" fmla="*/ 2128181 h 6858000"/>
            <a:gd name="connsiteX7583" fmla="*/ 2453535 w 12192000"/>
            <a:gd name="connsiteY7583" fmla="*/ 2101699 h 6858000"/>
            <a:gd name="connsiteX7584" fmla="*/ 2427047 w 12192000"/>
            <a:gd name="connsiteY7584" fmla="*/ 2075216 h 6858000"/>
            <a:gd name="connsiteX7585" fmla="*/ 2502095 w 12192000"/>
            <a:gd name="connsiteY7585" fmla="*/ 2075216 h 6858000"/>
            <a:gd name="connsiteX7586" fmla="*/ 2477815 w 12192000"/>
            <a:gd name="connsiteY7586" fmla="*/ 2101699 h 6858000"/>
            <a:gd name="connsiteX7587" fmla="*/ 2502095 w 12192000"/>
            <a:gd name="connsiteY7587" fmla="*/ 2128181 h 6858000"/>
            <a:gd name="connsiteX7588" fmla="*/ 2528583 w 12192000"/>
            <a:gd name="connsiteY7588" fmla="*/ 2101699 h 6858000"/>
            <a:gd name="connsiteX7589" fmla="*/ 2502095 w 12192000"/>
            <a:gd name="connsiteY7589" fmla="*/ 2075216 h 6858000"/>
            <a:gd name="connsiteX7590" fmla="*/ 2579350 w 12192000"/>
            <a:gd name="connsiteY7590" fmla="*/ 2075216 h 6858000"/>
            <a:gd name="connsiteX7591" fmla="*/ 2555070 w 12192000"/>
            <a:gd name="connsiteY7591" fmla="*/ 2101699 h 6858000"/>
            <a:gd name="connsiteX7592" fmla="*/ 2579350 w 12192000"/>
            <a:gd name="connsiteY7592" fmla="*/ 2128181 h 6858000"/>
            <a:gd name="connsiteX7593" fmla="*/ 2605838 w 12192000"/>
            <a:gd name="connsiteY7593" fmla="*/ 2101699 h 6858000"/>
            <a:gd name="connsiteX7594" fmla="*/ 2579350 w 12192000"/>
            <a:gd name="connsiteY7594" fmla="*/ 2075216 h 6858000"/>
            <a:gd name="connsiteX7595" fmla="*/ 2654398 w 12192000"/>
            <a:gd name="connsiteY7595" fmla="*/ 2075216 h 6858000"/>
            <a:gd name="connsiteX7596" fmla="*/ 2627911 w 12192000"/>
            <a:gd name="connsiteY7596" fmla="*/ 2101699 h 6858000"/>
            <a:gd name="connsiteX7597" fmla="*/ 2654398 w 12192000"/>
            <a:gd name="connsiteY7597" fmla="*/ 2128181 h 6858000"/>
            <a:gd name="connsiteX7598" fmla="*/ 2680886 w 12192000"/>
            <a:gd name="connsiteY7598" fmla="*/ 2101699 h 6858000"/>
            <a:gd name="connsiteX7599" fmla="*/ 2654398 w 12192000"/>
            <a:gd name="connsiteY7599" fmla="*/ 2075216 h 6858000"/>
            <a:gd name="connsiteX7600" fmla="*/ 2729446 w 12192000"/>
            <a:gd name="connsiteY7600" fmla="*/ 2075216 h 6858000"/>
            <a:gd name="connsiteX7601" fmla="*/ 2705166 w 12192000"/>
            <a:gd name="connsiteY7601" fmla="*/ 2101699 h 6858000"/>
            <a:gd name="connsiteX7602" fmla="*/ 2729446 w 12192000"/>
            <a:gd name="connsiteY7602" fmla="*/ 2128181 h 6858000"/>
            <a:gd name="connsiteX7603" fmla="*/ 2755934 w 12192000"/>
            <a:gd name="connsiteY7603" fmla="*/ 2101699 h 6858000"/>
            <a:gd name="connsiteX7604" fmla="*/ 2729446 w 12192000"/>
            <a:gd name="connsiteY7604" fmla="*/ 2075216 h 6858000"/>
            <a:gd name="connsiteX7605" fmla="*/ 2804494 w 12192000"/>
            <a:gd name="connsiteY7605" fmla="*/ 2075216 h 6858000"/>
            <a:gd name="connsiteX7606" fmla="*/ 2780214 w 12192000"/>
            <a:gd name="connsiteY7606" fmla="*/ 2101699 h 6858000"/>
            <a:gd name="connsiteX7607" fmla="*/ 2804494 w 12192000"/>
            <a:gd name="connsiteY7607" fmla="*/ 2128181 h 6858000"/>
            <a:gd name="connsiteX7608" fmla="*/ 2830982 w 12192000"/>
            <a:gd name="connsiteY7608" fmla="*/ 2101699 h 6858000"/>
            <a:gd name="connsiteX7609" fmla="*/ 2804494 w 12192000"/>
            <a:gd name="connsiteY7609" fmla="*/ 2075216 h 6858000"/>
            <a:gd name="connsiteX7610" fmla="*/ 2879541 w 12192000"/>
            <a:gd name="connsiteY7610" fmla="*/ 2075216 h 6858000"/>
            <a:gd name="connsiteX7611" fmla="*/ 2855261 w 12192000"/>
            <a:gd name="connsiteY7611" fmla="*/ 2101699 h 6858000"/>
            <a:gd name="connsiteX7612" fmla="*/ 2879541 w 12192000"/>
            <a:gd name="connsiteY7612" fmla="*/ 2128181 h 6858000"/>
            <a:gd name="connsiteX7613" fmla="*/ 2906028 w 12192000"/>
            <a:gd name="connsiteY7613" fmla="*/ 2101699 h 6858000"/>
            <a:gd name="connsiteX7614" fmla="*/ 2879541 w 12192000"/>
            <a:gd name="connsiteY7614" fmla="*/ 2075216 h 6858000"/>
            <a:gd name="connsiteX7615" fmla="*/ 2954589 w 12192000"/>
            <a:gd name="connsiteY7615" fmla="*/ 2075216 h 6858000"/>
            <a:gd name="connsiteX7616" fmla="*/ 2930309 w 12192000"/>
            <a:gd name="connsiteY7616" fmla="*/ 2101699 h 6858000"/>
            <a:gd name="connsiteX7617" fmla="*/ 2954589 w 12192000"/>
            <a:gd name="connsiteY7617" fmla="*/ 2128181 h 6858000"/>
            <a:gd name="connsiteX7618" fmla="*/ 2981077 w 12192000"/>
            <a:gd name="connsiteY7618" fmla="*/ 2101699 h 6858000"/>
            <a:gd name="connsiteX7619" fmla="*/ 2954589 w 12192000"/>
            <a:gd name="connsiteY7619" fmla="*/ 2075216 h 6858000"/>
            <a:gd name="connsiteX7620" fmla="*/ 3031845 w 12192000"/>
            <a:gd name="connsiteY7620" fmla="*/ 2075216 h 6858000"/>
            <a:gd name="connsiteX7621" fmla="*/ 3005357 w 12192000"/>
            <a:gd name="connsiteY7621" fmla="*/ 2101699 h 6858000"/>
            <a:gd name="connsiteX7622" fmla="*/ 3031845 w 12192000"/>
            <a:gd name="connsiteY7622" fmla="*/ 2128181 h 6858000"/>
            <a:gd name="connsiteX7623" fmla="*/ 3058332 w 12192000"/>
            <a:gd name="connsiteY7623" fmla="*/ 2101699 h 6858000"/>
            <a:gd name="connsiteX7624" fmla="*/ 3031845 w 12192000"/>
            <a:gd name="connsiteY7624" fmla="*/ 2075216 h 6858000"/>
            <a:gd name="connsiteX7625" fmla="*/ 3106892 w 12192000"/>
            <a:gd name="connsiteY7625" fmla="*/ 2075216 h 6858000"/>
            <a:gd name="connsiteX7626" fmla="*/ 3082612 w 12192000"/>
            <a:gd name="connsiteY7626" fmla="*/ 2101699 h 6858000"/>
            <a:gd name="connsiteX7627" fmla="*/ 3106892 w 12192000"/>
            <a:gd name="connsiteY7627" fmla="*/ 2128181 h 6858000"/>
            <a:gd name="connsiteX7628" fmla="*/ 3133380 w 12192000"/>
            <a:gd name="connsiteY7628" fmla="*/ 2101699 h 6858000"/>
            <a:gd name="connsiteX7629" fmla="*/ 3106892 w 12192000"/>
            <a:gd name="connsiteY7629" fmla="*/ 2075216 h 6858000"/>
            <a:gd name="connsiteX7630" fmla="*/ 3181939 w 12192000"/>
            <a:gd name="connsiteY7630" fmla="*/ 2075216 h 6858000"/>
            <a:gd name="connsiteX7631" fmla="*/ 3155452 w 12192000"/>
            <a:gd name="connsiteY7631" fmla="*/ 2101699 h 6858000"/>
            <a:gd name="connsiteX7632" fmla="*/ 3181939 w 12192000"/>
            <a:gd name="connsiteY7632" fmla="*/ 2128181 h 6858000"/>
            <a:gd name="connsiteX7633" fmla="*/ 3208427 w 12192000"/>
            <a:gd name="connsiteY7633" fmla="*/ 2101699 h 6858000"/>
            <a:gd name="connsiteX7634" fmla="*/ 3181939 w 12192000"/>
            <a:gd name="connsiteY7634" fmla="*/ 2075216 h 6858000"/>
            <a:gd name="connsiteX7635" fmla="*/ 3256987 w 12192000"/>
            <a:gd name="connsiteY7635" fmla="*/ 2075216 h 6858000"/>
            <a:gd name="connsiteX7636" fmla="*/ 3230500 w 12192000"/>
            <a:gd name="connsiteY7636" fmla="*/ 2101699 h 6858000"/>
            <a:gd name="connsiteX7637" fmla="*/ 3256987 w 12192000"/>
            <a:gd name="connsiteY7637" fmla="*/ 2128181 h 6858000"/>
            <a:gd name="connsiteX7638" fmla="*/ 3283475 w 12192000"/>
            <a:gd name="connsiteY7638" fmla="*/ 2101699 h 6858000"/>
            <a:gd name="connsiteX7639" fmla="*/ 3256987 w 12192000"/>
            <a:gd name="connsiteY7639" fmla="*/ 2075216 h 6858000"/>
            <a:gd name="connsiteX7640" fmla="*/ 5144217 w 12192000"/>
            <a:gd name="connsiteY7640" fmla="*/ 2075216 h 6858000"/>
            <a:gd name="connsiteX7641" fmla="*/ 5117730 w 12192000"/>
            <a:gd name="connsiteY7641" fmla="*/ 2101699 h 6858000"/>
            <a:gd name="connsiteX7642" fmla="*/ 5144217 w 12192000"/>
            <a:gd name="connsiteY7642" fmla="*/ 2128181 h 6858000"/>
            <a:gd name="connsiteX7643" fmla="*/ 5168497 w 12192000"/>
            <a:gd name="connsiteY7643" fmla="*/ 2101699 h 6858000"/>
            <a:gd name="connsiteX7644" fmla="*/ 5144217 w 12192000"/>
            <a:gd name="connsiteY7644" fmla="*/ 2075216 h 6858000"/>
            <a:gd name="connsiteX7645" fmla="*/ 5219265 w 12192000"/>
            <a:gd name="connsiteY7645" fmla="*/ 2075216 h 6858000"/>
            <a:gd name="connsiteX7646" fmla="*/ 5194985 w 12192000"/>
            <a:gd name="connsiteY7646" fmla="*/ 2101699 h 6858000"/>
            <a:gd name="connsiteX7647" fmla="*/ 5219265 w 12192000"/>
            <a:gd name="connsiteY7647" fmla="*/ 2128181 h 6858000"/>
            <a:gd name="connsiteX7648" fmla="*/ 5245752 w 12192000"/>
            <a:gd name="connsiteY7648" fmla="*/ 2101699 h 6858000"/>
            <a:gd name="connsiteX7649" fmla="*/ 5219265 w 12192000"/>
            <a:gd name="connsiteY7649" fmla="*/ 2075216 h 6858000"/>
            <a:gd name="connsiteX7650" fmla="*/ 5294313 w 12192000"/>
            <a:gd name="connsiteY7650" fmla="*/ 2075216 h 6858000"/>
            <a:gd name="connsiteX7651" fmla="*/ 5267825 w 12192000"/>
            <a:gd name="connsiteY7651" fmla="*/ 2101699 h 6858000"/>
            <a:gd name="connsiteX7652" fmla="*/ 5294313 w 12192000"/>
            <a:gd name="connsiteY7652" fmla="*/ 2128181 h 6858000"/>
            <a:gd name="connsiteX7653" fmla="*/ 5320800 w 12192000"/>
            <a:gd name="connsiteY7653" fmla="*/ 2101699 h 6858000"/>
            <a:gd name="connsiteX7654" fmla="*/ 5294313 w 12192000"/>
            <a:gd name="connsiteY7654" fmla="*/ 2075216 h 6858000"/>
            <a:gd name="connsiteX7655" fmla="*/ 5369360 w 12192000"/>
            <a:gd name="connsiteY7655" fmla="*/ 2075216 h 6858000"/>
            <a:gd name="connsiteX7656" fmla="*/ 5345080 w 12192000"/>
            <a:gd name="connsiteY7656" fmla="*/ 2101699 h 6858000"/>
            <a:gd name="connsiteX7657" fmla="*/ 5369360 w 12192000"/>
            <a:gd name="connsiteY7657" fmla="*/ 2128181 h 6858000"/>
            <a:gd name="connsiteX7658" fmla="*/ 5395848 w 12192000"/>
            <a:gd name="connsiteY7658" fmla="*/ 2101699 h 6858000"/>
            <a:gd name="connsiteX7659" fmla="*/ 5369360 w 12192000"/>
            <a:gd name="connsiteY7659" fmla="*/ 2075216 h 6858000"/>
            <a:gd name="connsiteX7660" fmla="*/ 5444408 w 12192000"/>
            <a:gd name="connsiteY7660" fmla="*/ 2075216 h 6858000"/>
            <a:gd name="connsiteX7661" fmla="*/ 5417921 w 12192000"/>
            <a:gd name="connsiteY7661" fmla="*/ 2101699 h 6858000"/>
            <a:gd name="connsiteX7662" fmla="*/ 5444408 w 12192000"/>
            <a:gd name="connsiteY7662" fmla="*/ 2128181 h 6858000"/>
            <a:gd name="connsiteX7663" fmla="*/ 5470896 w 12192000"/>
            <a:gd name="connsiteY7663" fmla="*/ 2101699 h 6858000"/>
            <a:gd name="connsiteX7664" fmla="*/ 5444408 w 12192000"/>
            <a:gd name="connsiteY7664" fmla="*/ 2075216 h 6858000"/>
            <a:gd name="connsiteX7665" fmla="*/ 5519456 w 12192000"/>
            <a:gd name="connsiteY7665" fmla="*/ 2075216 h 6858000"/>
            <a:gd name="connsiteX7666" fmla="*/ 5495176 w 12192000"/>
            <a:gd name="connsiteY7666" fmla="*/ 2101699 h 6858000"/>
            <a:gd name="connsiteX7667" fmla="*/ 5519456 w 12192000"/>
            <a:gd name="connsiteY7667" fmla="*/ 2128181 h 6858000"/>
            <a:gd name="connsiteX7668" fmla="*/ 5545943 w 12192000"/>
            <a:gd name="connsiteY7668" fmla="*/ 2101699 h 6858000"/>
            <a:gd name="connsiteX7669" fmla="*/ 5519456 w 12192000"/>
            <a:gd name="connsiteY7669" fmla="*/ 2075216 h 6858000"/>
            <a:gd name="connsiteX7670" fmla="*/ 5596711 w 12192000"/>
            <a:gd name="connsiteY7670" fmla="*/ 2075216 h 6858000"/>
            <a:gd name="connsiteX7671" fmla="*/ 5570224 w 12192000"/>
            <a:gd name="connsiteY7671" fmla="*/ 2101699 h 6858000"/>
            <a:gd name="connsiteX7672" fmla="*/ 5596711 w 12192000"/>
            <a:gd name="connsiteY7672" fmla="*/ 2128181 h 6858000"/>
            <a:gd name="connsiteX7673" fmla="*/ 5623199 w 12192000"/>
            <a:gd name="connsiteY7673" fmla="*/ 2101699 h 6858000"/>
            <a:gd name="connsiteX7674" fmla="*/ 5596711 w 12192000"/>
            <a:gd name="connsiteY7674" fmla="*/ 2075216 h 6858000"/>
            <a:gd name="connsiteX7675" fmla="*/ 5673966 w 12192000"/>
            <a:gd name="connsiteY7675" fmla="*/ 2075216 h 6858000"/>
            <a:gd name="connsiteX7676" fmla="*/ 5647479 w 12192000"/>
            <a:gd name="connsiteY7676" fmla="*/ 2101699 h 6858000"/>
            <a:gd name="connsiteX7677" fmla="*/ 5673966 w 12192000"/>
            <a:gd name="connsiteY7677" fmla="*/ 2128181 h 6858000"/>
            <a:gd name="connsiteX7678" fmla="*/ 5698246 w 12192000"/>
            <a:gd name="connsiteY7678" fmla="*/ 2101699 h 6858000"/>
            <a:gd name="connsiteX7679" fmla="*/ 5673966 w 12192000"/>
            <a:gd name="connsiteY7679" fmla="*/ 2075216 h 6858000"/>
            <a:gd name="connsiteX7680" fmla="*/ 5746807 w 12192000"/>
            <a:gd name="connsiteY7680" fmla="*/ 2075216 h 6858000"/>
            <a:gd name="connsiteX7681" fmla="*/ 5720319 w 12192000"/>
            <a:gd name="connsiteY7681" fmla="*/ 2101699 h 6858000"/>
            <a:gd name="connsiteX7682" fmla="*/ 5746807 w 12192000"/>
            <a:gd name="connsiteY7682" fmla="*/ 2128181 h 6858000"/>
            <a:gd name="connsiteX7683" fmla="*/ 5773294 w 12192000"/>
            <a:gd name="connsiteY7683" fmla="*/ 2101699 h 6858000"/>
            <a:gd name="connsiteX7684" fmla="*/ 5746807 w 12192000"/>
            <a:gd name="connsiteY7684" fmla="*/ 2075216 h 6858000"/>
            <a:gd name="connsiteX7685" fmla="*/ 5824062 w 12192000"/>
            <a:gd name="connsiteY7685" fmla="*/ 2075216 h 6858000"/>
            <a:gd name="connsiteX7686" fmla="*/ 5797574 w 12192000"/>
            <a:gd name="connsiteY7686" fmla="*/ 2101699 h 6858000"/>
            <a:gd name="connsiteX7687" fmla="*/ 5824062 w 12192000"/>
            <a:gd name="connsiteY7687" fmla="*/ 2128181 h 6858000"/>
            <a:gd name="connsiteX7688" fmla="*/ 5848342 w 12192000"/>
            <a:gd name="connsiteY7688" fmla="*/ 2101699 h 6858000"/>
            <a:gd name="connsiteX7689" fmla="*/ 5824062 w 12192000"/>
            <a:gd name="connsiteY7689" fmla="*/ 2075216 h 6858000"/>
            <a:gd name="connsiteX7690" fmla="*/ 5971950 w 12192000"/>
            <a:gd name="connsiteY7690" fmla="*/ 2075216 h 6858000"/>
            <a:gd name="connsiteX7691" fmla="*/ 5945463 w 12192000"/>
            <a:gd name="connsiteY7691" fmla="*/ 2101699 h 6858000"/>
            <a:gd name="connsiteX7692" fmla="*/ 5971950 w 12192000"/>
            <a:gd name="connsiteY7692" fmla="*/ 2128181 h 6858000"/>
            <a:gd name="connsiteX7693" fmla="*/ 5998438 w 12192000"/>
            <a:gd name="connsiteY7693" fmla="*/ 2101699 h 6858000"/>
            <a:gd name="connsiteX7694" fmla="*/ 5971950 w 12192000"/>
            <a:gd name="connsiteY7694" fmla="*/ 2075216 h 6858000"/>
            <a:gd name="connsiteX7695" fmla="*/ 6049205 w 12192000"/>
            <a:gd name="connsiteY7695" fmla="*/ 2075216 h 6858000"/>
            <a:gd name="connsiteX7696" fmla="*/ 6024925 w 12192000"/>
            <a:gd name="connsiteY7696" fmla="*/ 2101699 h 6858000"/>
            <a:gd name="connsiteX7697" fmla="*/ 6049205 w 12192000"/>
            <a:gd name="connsiteY7697" fmla="*/ 2128181 h 6858000"/>
            <a:gd name="connsiteX7698" fmla="*/ 6075692 w 12192000"/>
            <a:gd name="connsiteY7698" fmla="*/ 2101699 h 6858000"/>
            <a:gd name="connsiteX7699" fmla="*/ 6049205 w 12192000"/>
            <a:gd name="connsiteY7699" fmla="*/ 2075216 h 6858000"/>
            <a:gd name="connsiteX7700" fmla="*/ 6124253 w 12192000"/>
            <a:gd name="connsiteY7700" fmla="*/ 2075216 h 6858000"/>
            <a:gd name="connsiteX7701" fmla="*/ 6099973 w 12192000"/>
            <a:gd name="connsiteY7701" fmla="*/ 2101699 h 6858000"/>
            <a:gd name="connsiteX7702" fmla="*/ 6124253 w 12192000"/>
            <a:gd name="connsiteY7702" fmla="*/ 2128181 h 6858000"/>
            <a:gd name="connsiteX7703" fmla="*/ 6150740 w 12192000"/>
            <a:gd name="connsiteY7703" fmla="*/ 2101699 h 6858000"/>
            <a:gd name="connsiteX7704" fmla="*/ 6124253 w 12192000"/>
            <a:gd name="connsiteY7704" fmla="*/ 2075216 h 6858000"/>
            <a:gd name="connsiteX7705" fmla="*/ 6199300 w 12192000"/>
            <a:gd name="connsiteY7705" fmla="*/ 2075216 h 6858000"/>
            <a:gd name="connsiteX7706" fmla="*/ 6175020 w 12192000"/>
            <a:gd name="connsiteY7706" fmla="*/ 2101699 h 6858000"/>
            <a:gd name="connsiteX7707" fmla="*/ 6199300 w 12192000"/>
            <a:gd name="connsiteY7707" fmla="*/ 2128181 h 6858000"/>
            <a:gd name="connsiteX7708" fmla="*/ 6225787 w 12192000"/>
            <a:gd name="connsiteY7708" fmla="*/ 2101699 h 6858000"/>
            <a:gd name="connsiteX7709" fmla="*/ 6199300 w 12192000"/>
            <a:gd name="connsiteY7709" fmla="*/ 2075216 h 6858000"/>
            <a:gd name="connsiteX7710" fmla="*/ 6274348 w 12192000"/>
            <a:gd name="connsiteY7710" fmla="*/ 2075216 h 6858000"/>
            <a:gd name="connsiteX7711" fmla="*/ 6247860 w 12192000"/>
            <a:gd name="connsiteY7711" fmla="*/ 2101699 h 6858000"/>
            <a:gd name="connsiteX7712" fmla="*/ 6274348 w 12192000"/>
            <a:gd name="connsiteY7712" fmla="*/ 2128181 h 6858000"/>
            <a:gd name="connsiteX7713" fmla="*/ 6300835 w 12192000"/>
            <a:gd name="connsiteY7713" fmla="*/ 2101699 h 6858000"/>
            <a:gd name="connsiteX7714" fmla="*/ 6274348 w 12192000"/>
            <a:gd name="connsiteY7714" fmla="*/ 2075216 h 6858000"/>
            <a:gd name="connsiteX7715" fmla="*/ 6349396 w 12192000"/>
            <a:gd name="connsiteY7715" fmla="*/ 2075216 h 6858000"/>
            <a:gd name="connsiteX7716" fmla="*/ 6322909 w 12192000"/>
            <a:gd name="connsiteY7716" fmla="*/ 2101699 h 6858000"/>
            <a:gd name="connsiteX7717" fmla="*/ 6349396 w 12192000"/>
            <a:gd name="connsiteY7717" fmla="*/ 2128181 h 6858000"/>
            <a:gd name="connsiteX7718" fmla="*/ 6375884 w 12192000"/>
            <a:gd name="connsiteY7718" fmla="*/ 2101699 h 6858000"/>
            <a:gd name="connsiteX7719" fmla="*/ 6349396 w 12192000"/>
            <a:gd name="connsiteY7719" fmla="*/ 2075216 h 6858000"/>
            <a:gd name="connsiteX7720" fmla="*/ 6726842 w 12192000"/>
            <a:gd name="connsiteY7720" fmla="*/ 2075216 h 6858000"/>
            <a:gd name="connsiteX7721" fmla="*/ 6700354 w 12192000"/>
            <a:gd name="connsiteY7721" fmla="*/ 2101699 h 6858000"/>
            <a:gd name="connsiteX7722" fmla="*/ 6726842 w 12192000"/>
            <a:gd name="connsiteY7722" fmla="*/ 2128181 h 6858000"/>
            <a:gd name="connsiteX7723" fmla="*/ 6753329 w 12192000"/>
            <a:gd name="connsiteY7723" fmla="*/ 2101699 h 6858000"/>
            <a:gd name="connsiteX7724" fmla="*/ 6726842 w 12192000"/>
            <a:gd name="connsiteY7724" fmla="*/ 2075216 h 6858000"/>
            <a:gd name="connsiteX7725" fmla="*/ 6801889 w 12192000"/>
            <a:gd name="connsiteY7725" fmla="*/ 2075216 h 6858000"/>
            <a:gd name="connsiteX7726" fmla="*/ 6777609 w 12192000"/>
            <a:gd name="connsiteY7726" fmla="*/ 2101699 h 6858000"/>
            <a:gd name="connsiteX7727" fmla="*/ 6801889 w 12192000"/>
            <a:gd name="connsiteY7727" fmla="*/ 2128181 h 6858000"/>
            <a:gd name="connsiteX7728" fmla="*/ 6828377 w 12192000"/>
            <a:gd name="connsiteY7728" fmla="*/ 2101699 h 6858000"/>
            <a:gd name="connsiteX7729" fmla="*/ 6801889 w 12192000"/>
            <a:gd name="connsiteY7729" fmla="*/ 2075216 h 6858000"/>
            <a:gd name="connsiteX7730" fmla="*/ 6876937 w 12192000"/>
            <a:gd name="connsiteY7730" fmla="*/ 2075216 h 6858000"/>
            <a:gd name="connsiteX7731" fmla="*/ 6852657 w 12192000"/>
            <a:gd name="connsiteY7731" fmla="*/ 2101699 h 6858000"/>
            <a:gd name="connsiteX7732" fmla="*/ 6876937 w 12192000"/>
            <a:gd name="connsiteY7732" fmla="*/ 2128181 h 6858000"/>
            <a:gd name="connsiteX7733" fmla="*/ 6903424 w 12192000"/>
            <a:gd name="connsiteY7733" fmla="*/ 2101699 h 6858000"/>
            <a:gd name="connsiteX7734" fmla="*/ 6876937 w 12192000"/>
            <a:gd name="connsiteY7734" fmla="*/ 2075216 h 6858000"/>
            <a:gd name="connsiteX7735" fmla="*/ 6954192 w 12192000"/>
            <a:gd name="connsiteY7735" fmla="*/ 2075216 h 6858000"/>
            <a:gd name="connsiteX7736" fmla="*/ 6927705 w 12192000"/>
            <a:gd name="connsiteY7736" fmla="*/ 2101699 h 6858000"/>
            <a:gd name="connsiteX7737" fmla="*/ 6954192 w 12192000"/>
            <a:gd name="connsiteY7737" fmla="*/ 2128181 h 6858000"/>
            <a:gd name="connsiteX7738" fmla="*/ 6980680 w 12192000"/>
            <a:gd name="connsiteY7738" fmla="*/ 2101699 h 6858000"/>
            <a:gd name="connsiteX7739" fmla="*/ 6954192 w 12192000"/>
            <a:gd name="connsiteY7739" fmla="*/ 2075216 h 6858000"/>
            <a:gd name="connsiteX7740" fmla="*/ 7029241 w 12192000"/>
            <a:gd name="connsiteY7740" fmla="*/ 2075216 h 6858000"/>
            <a:gd name="connsiteX7741" fmla="*/ 7002753 w 12192000"/>
            <a:gd name="connsiteY7741" fmla="*/ 2101699 h 6858000"/>
            <a:gd name="connsiteX7742" fmla="*/ 7029241 w 12192000"/>
            <a:gd name="connsiteY7742" fmla="*/ 2128181 h 6858000"/>
            <a:gd name="connsiteX7743" fmla="*/ 7055728 w 12192000"/>
            <a:gd name="connsiteY7743" fmla="*/ 2101699 h 6858000"/>
            <a:gd name="connsiteX7744" fmla="*/ 7029241 w 12192000"/>
            <a:gd name="connsiteY7744" fmla="*/ 2075216 h 6858000"/>
            <a:gd name="connsiteX7745" fmla="*/ 7104288 w 12192000"/>
            <a:gd name="connsiteY7745" fmla="*/ 2075216 h 6858000"/>
            <a:gd name="connsiteX7746" fmla="*/ 7077800 w 12192000"/>
            <a:gd name="connsiteY7746" fmla="*/ 2101699 h 6858000"/>
            <a:gd name="connsiteX7747" fmla="*/ 7104288 w 12192000"/>
            <a:gd name="connsiteY7747" fmla="*/ 2128181 h 6858000"/>
            <a:gd name="connsiteX7748" fmla="*/ 7130775 w 12192000"/>
            <a:gd name="connsiteY7748" fmla="*/ 2101699 h 6858000"/>
            <a:gd name="connsiteX7749" fmla="*/ 7104288 w 12192000"/>
            <a:gd name="connsiteY7749" fmla="*/ 2075216 h 6858000"/>
            <a:gd name="connsiteX7750" fmla="*/ 7181543 w 12192000"/>
            <a:gd name="connsiteY7750" fmla="*/ 2075216 h 6858000"/>
            <a:gd name="connsiteX7751" fmla="*/ 7155055 w 12192000"/>
            <a:gd name="connsiteY7751" fmla="*/ 2101699 h 6858000"/>
            <a:gd name="connsiteX7752" fmla="*/ 7181543 w 12192000"/>
            <a:gd name="connsiteY7752" fmla="*/ 2128181 h 6858000"/>
            <a:gd name="connsiteX7753" fmla="*/ 7205823 w 12192000"/>
            <a:gd name="connsiteY7753" fmla="*/ 2101699 h 6858000"/>
            <a:gd name="connsiteX7754" fmla="*/ 7181543 w 12192000"/>
            <a:gd name="connsiteY7754" fmla="*/ 2075216 h 6858000"/>
            <a:gd name="connsiteX7755" fmla="*/ 7254383 w 12192000"/>
            <a:gd name="connsiteY7755" fmla="*/ 2075216 h 6858000"/>
            <a:gd name="connsiteX7756" fmla="*/ 7227896 w 12192000"/>
            <a:gd name="connsiteY7756" fmla="*/ 2101699 h 6858000"/>
            <a:gd name="connsiteX7757" fmla="*/ 7254383 w 12192000"/>
            <a:gd name="connsiteY7757" fmla="*/ 2128181 h 6858000"/>
            <a:gd name="connsiteX7758" fmla="*/ 7280871 w 12192000"/>
            <a:gd name="connsiteY7758" fmla="*/ 2101699 h 6858000"/>
            <a:gd name="connsiteX7759" fmla="*/ 7254383 w 12192000"/>
            <a:gd name="connsiteY7759" fmla="*/ 2075216 h 6858000"/>
            <a:gd name="connsiteX7760" fmla="*/ 7329431 w 12192000"/>
            <a:gd name="connsiteY7760" fmla="*/ 2075216 h 6858000"/>
            <a:gd name="connsiteX7761" fmla="*/ 7302944 w 12192000"/>
            <a:gd name="connsiteY7761" fmla="*/ 2101699 h 6858000"/>
            <a:gd name="connsiteX7762" fmla="*/ 7329431 w 12192000"/>
            <a:gd name="connsiteY7762" fmla="*/ 2128181 h 6858000"/>
            <a:gd name="connsiteX7763" fmla="*/ 7355919 w 12192000"/>
            <a:gd name="connsiteY7763" fmla="*/ 2101699 h 6858000"/>
            <a:gd name="connsiteX7764" fmla="*/ 7329431 w 12192000"/>
            <a:gd name="connsiteY7764" fmla="*/ 2075216 h 6858000"/>
            <a:gd name="connsiteX7765" fmla="*/ 7406686 w 12192000"/>
            <a:gd name="connsiteY7765" fmla="*/ 2075216 h 6858000"/>
            <a:gd name="connsiteX7766" fmla="*/ 7382406 w 12192000"/>
            <a:gd name="connsiteY7766" fmla="*/ 2101699 h 6858000"/>
            <a:gd name="connsiteX7767" fmla="*/ 7406686 w 12192000"/>
            <a:gd name="connsiteY7767" fmla="*/ 2128181 h 6858000"/>
            <a:gd name="connsiteX7768" fmla="*/ 7433173 w 12192000"/>
            <a:gd name="connsiteY7768" fmla="*/ 2101699 h 6858000"/>
            <a:gd name="connsiteX7769" fmla="*/ 7406686 w 12192000"/>
            <a:gd name="connsiteY7769" fmla="*/ 2075216 h 6858000"/>
            <a:gd name="connsiteX7770" fmla="*/ 7481734 w 12192000"/>
            <a:gd name="connsiteY7770" fmla="*/ 2075216 h 6858000"/>
            <a:gd name="connsiteX7771" fmla="*/ 7455246 w 12192000"/>
            <a:gd name="connsiteY7771" fmla="*/ 2101699 h 6858000"/>
            <a:gd name="connsiteX7772" fmla="*/ 7481734 w 12192000"/>
            <a:gd name="connsiteY7772" fmla="*/ 2128181 h 6858000"/>
            <a:gd name="connsiteX7773" fmla="*/ 7508221 w 12192000"/>
            <a:gd name="connsiteY7773" fmla="*/ 2101699 h 6858000"/>
            <a:gd name="connsiteX7774" fmla="*/ 7481734 w 12192000"/>
            <a:gd name="connsiteY7774" fmla="*/ 2075216 h 6858000"/>
            <a:gd name="connsiteX7775" fmla="*/ 7556782 w 12192000"/>
            <a:gd name="connsiteY7775" fmla="*/ 2075216 h 6858000"/>
            <a:gd name="connsiteX7776" fmla="*/ 7530294 w 12192000"/>
            <a:gd name="connsiteY7776" fmla="*/ 2101699 h 6858000"/>
            <a:gd name="connsiteX7777" fmla="*/ 7556782 w 12192000"/>
            <a:gd name="connsiteY7777" fmla="*/ 2128181 h 6858000"/>
            <a:gd name="connsiteX7778" fmla="*/ 7583269 w 12192000"/>
            <a:gd name="connsiteY7778" fmla="*/ 2101699 h 6858000"/>
            <a:gd name="connsiteX7779" fmla="*/ 7556782 w 12192000"/>
            <a:gd name="connsiteY7779" fmla="*/ 2075216 h 6858000"/>
            <a:gd name="connsiteX7780" fmla="*/ 7631830 w 12192000"/>
            <a:gd name="connsiteY7780" fmla="*/ 2075216 h 6858000"/>
            <a:gd name="connsiteX7781" fmla="*/ 7605342 w 12192000"/>
            <a:gd name="connsiteY7781" fmla="*/ 2101699 h 6858000"/>
            <a:gd name="connsiteX7782" fmla="*/ 7631830 w 12192000"/>
            <a:gd name="connsiteY7782" fmla="*/ 2128181 h 6858000"/>
            <a:gd name="connsiteX7783" fmla="*/ 7658317 w 12192000"/>
            <a:gd name="connsiteY7783" fmla="*/ 2101699 h 6858000"/>
            <a:gd name="connsiteX7784" fmla="*/ 7631830 w 12192000"/>
            <a:gd name="connsiteY7784" fmla="*/ 2075216 h 6858000"/>
            <a:gd name="connsiteX7785" fmla="*/ 7709085 w 12192000"/>
            <a:gd name="connsiteY7785" fmla="*/ 2075216 h 6858000"/>
            <a:gd name="connsiteX7786" fmla="*/ 7682597 w 12192000"/>
            <a:gd name="connsiteY7786" fmla="*/ 2101699 h 6858000"/>
            <a:gd name="connsiteX7787" fmla="*/ 7709085 w 12192000"/>
            <a:gd name="connsiteY7787" fmla="*/ 2128181 h 6858000"/>
            <a:gd name="connsiteX7788" fmla="*/ 7733365 w 12192000"/>
            <a:gd name="connsiteY7788" fmla="*/ 2101699 h 6858000"/>
            <a:gd name="connsiteX7789" fmla="*/ 7709085 w 12192000"/>
            <a:gd name="connsiteY7789" fmla="*/ 2075216 h 6858000"/>
            <a:gd name="connsiteX7790" fmla="*/ 7784132 w 12192000"/>
            <a:gd name="connsiteY7790" fmla="*/ 2075216 h 6858000"/>
            <a:gd name="connsiteX7791" fmla="*/ 7757645 w 12192000"/>
            <a:gd name="connsiteY7791" fmla="*/ 2101699 h 6858000"/>
            <a:gd name="connsiteX7792" fmla="*/ 7784132 w 12192000"/>
            <a:gd name="connsiteY7792" fmla="*/ 2128181 h 6858000"/>
            <a:gd name="connsiteX7793" fmla="*/ 7810620 w 12192000"/>
            <a:gd name="connsiteY7793" fmla="*/ 2101699 h 6858000"/>
            <a:gd name="connsiteX7794" fmla="*/ 7784132 w 12192000"/>
            <a:gd name="connsiteY7794" fmla="*/ 2075216 h 6858000"/>
            <a:gd name="connsiteX7795" fmla="*/ 7861387 w 12192000"/>
            <a:gd name="connsiteY7795" fmla="*/ 2075216 h 6858000"/>
            <a:gd name="connsiteX7796" fmla="*/ 7834900 w 12192000"/>
            <a:gd name="connsiteY7796" fmla="*/ 2101699 h 6858000"/>
            <a:gd name="connsiteX7797" fmla="*/ 7861387 w 12192000"/>
            <a:gd name="connsiteY7797" fmla="*/ 2128181 h 6858000"/>
            <a:gd name="connsiteX7798" fmla="*/ 7885667 w 12192000"/>
            <a:gd name="connsiteY7798" fmla="*/ 2101699 h 6858000"/>
            <a:gd name="connsiteX7799" fmla="*/ 7861387 w 12192000"/>
            <a:gd name="connsiteY7799" fmla="*/ 2075216 h 6858000"/>
            <a:gd name="connsiteX7800" fmla="*/ 7934228 w 12192000"/>
            <a:gd name="connsiteY7800" fmla="*/ 2075216 h 6858000"/>
            <a:gd name="connsiteX7801" fmla="*/ 7907740 w 12192000"/>
            <a:gd name="connsiteY7801" fmla="*/ 2101699 h 6858000"/>
            <a:gd name="connsiteX7802" fmla="*/ 7934228 w 12192000"/>
            <a:gd name="connsiteY7802" fmla="*/ 2128181 h 6858000"/>
            <a:gd name="connsiteX7803" fmla="*/ 7960715 w 12192000"/>
            <a:gd name="connsiteY7803" fmla="*/ 2101699 h 6858000"/>
            <a:gd name="connsiteX7804" fmla="*/ 7934228 w 12192000"/>
            <a:gd name="connsiteY7804" fmla="*/ 2075216 h 6858000"/>
            <a:gd name="connsiteX7805" fmla="*/ 8009275 w 12192000"/>
            <a:gd name="connsiteY7805" fmla="*/ 2075216 h 6858000"/>
            <a:gd name="connsiteX7806" fmla="*/ 7984995 w 12192000"/>
            <a:gd name="connsiteY7806" fmla="*/ 2101699 h 6858000"/>
            <a:gd name="connsiteX7807" fmla="*/ 8009275 w 12192000"/>
            <a:gd name="connsiteY7807" fmla="*/ 2128181 h 6858000"/>
            <a:gd name="connsiteX7808" fmla="*/ 8035762 w 12192000"/>
            <a:gd name="connsiteY7808" fmla="*/ 2101699 h 6858000"/>
            <a:gd name="connsiteX7809" fmla="*/ 8009275 w 12192000"/>
            <a:gd name="connsiteY7809" fmla="*/ 2075216 h 6858000"/>
            <a:gd name="connsiteX7810" fmla="*/ 8084323 w 12192000"/>
            <a:gd name="connsiteY7810" fmla="*/ 2075216 h 6858000"/>
            <a:gd name="connsiteX7811" fmla="*/ 8060043 w 12192000"/>
            <a:gd name="connsiteY7811" fmla="*/ 2101699 h 6858000"/>
            <a:gd name="connsiteX7812" fmla="*/ 8084323 w 12192000"/>
            <a:gd name="connsiteY7812" fmla="*/ 2128181 h 6858000"/>
            <a:gd name="connsiteX7813" fmla="*/ 8110811 w 12192000"/>
            <a:gd name="connsiteY7813" fmla="*/ 2101699 h 6858000"/>
            <a:gd name="connsiteX7814" fmla="*/ 8084323 w 12192000"/>
            <a:gd name="connsiteY7814" fmla="*/ 2075216 h 6858000"/>
            <a:gd name="connsiteX7815" fmla="*/ 8159370 w 12192000"/>
            <a:gd name="connsiteY7815" fmla="*/ 2075216 h 6858000"/>
            <a:gd name="connsiteX7816" fmla="*/ 8135090 w 12192000"/>
            <a:gd name="connsiteY7816" fmla="*/ 2101699 h 6858000"/>
            <a:gd name="connsiteX7817" fmla="*/ 8159370 w 12192000"/>
            <a:gd name="connsiteY7817" fmla="*/ 2128181 h 6858000"/>
            <a:gd name="connsiteX7818" fmla="*/ 8185858 w 12192000"/>
            <a:gd name="connsiteY7818" fmla="*/ 2101699 h 6858000"/>
            <a:gd name="connsiteX7819" fmla="*/ 8159370 w 12192000"/>
            <a:gd name="connsiteY7819" fmla="*/ 2075216 h 6858000"/>
            <a:gd name="connsiteX7820" fmla="*/ 8236626 w 12192000"/>
            <a:gd name="connsiteY7820" fmla="*/ 2075216 h 6858000"/>
            <a:gd name="connsiteX7821" fmla="*/ 8210139 w 12192000"/>
            <a:gd name="connsiteY7821" fmla="*/ 2101699 h 6858000"/>
            <a:gd name="connsiteX7822" fmla="*/ 8236626 w 12192000"/>
            <a:gd name="connsiteY7822" fmla="*/ 2128181 h 6858000"/>
            <a:gd name="connsiteX7823" fmla="*/ 8263114 w 12192000"/>
            <a:gd name="connsiteY7823" fmla="*/ 2101699 h 6858000"/>
            <a:gd name="connsiteX7824" fmla="*/ 8236626 w 12192000"/>
            <a:gd name="connsiteY7824" fmla="*/ 2075216 h 6858000"/>
            <a:gd name="connsiteX7825" fmla="*/ 8311673 w 12192000"/>
            <a:gd name="connsiteY7825" fmla="*/ 2075216 h 6858000"/>
            <a:gd name="connsiteX7826" fmla="*/ 8285186 w 12192000"/>
            <a:gd name="connsiteY7826" fmla="*/ 2101699 h 6858000"/>
            <a:gd name="connsiteX7827" fmla="*/ 8311673 w 12192000"/>
            <a:gd name="connsiteY7827" fmla="*/ 2128181 h 6858000"/>
            <a:gd name="connsiteX7828" fmla="*/ 8338161 w 12192000"/>
            <a:gd name="connsiteY7828" fmla="*/ 2101699 h 6858000"/>
            <a:gd name="connsiteX7829" fmla="*/ 8311673 w 12192000"/>
            <a:gd name="connsiteY7829" fmla="*/ 2075216 h 6858000"/>
            <a:gd name="connsiteX7830" fmla="*/ 8386722 w 12192000"/>
            <a:gd name="connsiteY7830" fmla="*/ 2075216 h 6858000"/>
            <a:gd name="connsiteX7831" fmla="*/ 8360234 w 12192000"/>
            <a:gd name="connsiteY7831" fmla="*/ 2101699 h 6858000"/>
            <a:gd name="connsiteX7832" fmla="*/ 8386722 w 12192000"/>
            <a:gd name="connsiteY7832" fmla="*/ 2128181 h 6858000"/>
            <a:gd name="connsiteX7833" fmla="*/ 8413209 w 12192000"/>
            <a:gd name="connsiteY7833" fmla="*/ 2101699 h 6858000"/>
            <a:gd name="connsiteX7834" fmla="*/ 8386722 w 12192000"/>
            <a:gd name="connsiteY7834" fmla="*/ 2075216 h 6858000"/>
            <a:gd name="connsiteX7835" fmla="*/ 8463977 w 12192000"/>
            <a:gd name="connsiteY7835" fmla="*/ 2075216 h 6858000"/>
            <a:gd name="connsiteX7836" fmla="*/ 8437489 w 12192000"/>
            <a:gd name="connsiteY7836" fmla="*/ 2101699 h 6858000"/>
            <a:gd name="connsiteX7837" fmla="*/ 8463977 w 12192000"/>
            <a:gd name="connsiteY7837" fmla="*/ 2128181 h 6858000"/>
            <a:gd name="connsiteX7838" fmla="*/ 8488256 w 12192000"/>
            <a:gd name="connsiteY7838" fmla="*/ 2101699 h 6858000"/>
            <a:gd name="connsiteX7839" fmla="*/ 8463977 w 12192000"/>
            <a:gd name="connsiteY7839" fmla="*/ 2075216 h 6858000"/>
            <a:gd name="connsiteX7840" fmla="*/ 8536817 w 12192000"/>
            <a:gd name="connsiteY7840" fmla="*/ 2075216 h 6858000"/>
            <a:gd name="connsiteX7841" fmla="*/ 8510329 w 12192000"/>
            <a:gd name="connsiteY7841" fmla="*/ 2101699 h 6858000"/>
            <a:gd name="connsiteX7842" fmla="*/ 8536817 w 12192000"/>
            <a:gd name="connsiteY7842" fmla="*/ 2128181 h 6858000"/>
            <a:gd name="connsiteX7843" fmla="*/ 8563304 w 12192000"/>
            <a:gd name="connsiteY7843" fmla="*/ 2101699 h 6858000"/>
            <a:gd name="connsiteX7844" fmla="*/ 8536817 w 12192000"/>
            <a:gd name="connsiteY7844" fmla="*/ 2075216 h 6858000"/>
            <a:gd name="connsiteX7845" fmla="*/ 8611864 w 12192000"/>
            <a:gd name="connsiteY7845" fmla="*/ 2075216 h 6858000"/>
            <a:gd name="connsiteX7846" fmla="*/ 8585377 w 12192000"/>
            <a:gd name="connsiteY7846" fmla="*/ 2101699 h 6858000"/>
            <a:gd name="connsiteX7847" fmla="*/ 8611864 w 12192000"/>
            <a:gd name="connsiteY7847" fmla="*/ 2128181 h 6858000"/>
            <a:gd name="connsiteX7848" fmla="*/ 8638352 w 12192000"/>
            <a:gd name="connsiteY7848" fmla="*/ 2101699 h 6858000"/>
            <a:gd name="connsiteX7849" fmla="*/ 8611864 w 12192000"/>
            <a:gd name="connsiteY7849" fmla="*/ 2075216 h 6858000"/>
            <a:gd name="connsiteX7850" fmla="*/ 8689119 w 12192000"/>
            <a:gd name="connsiteY7850" fmla="*/ 2075216 h 6858000"/>
            <a:gd name="connsiteX7851" fmla="*/ 8664839 w 12192000"/>
            <a:gd name="connsiteY7851" fmla="*/ 2101699 h 6858000"/>
            <a:gd name="connsiteX7852" fmla="*/ 8689119 w 12192000"/>
            <a:gd name="connsiteY7852" fmla="*/ 2128181 h 6858000"/>
            <a:gd name="connsiteX7853" fmla="*/ 8715607 w 12192000"/>
            <a:gd name="connsiteY7853" fmla="*/ 2101699 h 6858000"/>
            <a:gd name="connsiteX7854" fmla="*/ 8689119 w 12192000"/>
            <a:gd name="connsiteY7854" fmla="*/ 2075216 h 6858000"/>
            <a:gd name="connsiteX7855" fmla="*/ 8764167 w 12192000"/>
            <a:gd name="connsiteY7855" fmla="*/ 2075216 h 6858000"/>
            <a:gd name="connsiteX7856" fmla="*/ 8737680 w 12192000"/>
            <a:gd name="connsiteY7856" fmla="*/ 2101699 h 6858000"/>
            <a:gd name="connsiteX7857" fmla="*/ 8764167 w 12192000"/>
            <a:gd name="connsiteY7857" fmla="*/ 2128181 h 6858000"/>
            <a:gd name="connsiteX7858" fmla="*/ 8790655 w 12192000"/>
            <a:gd name="connsiteY7858" fmla="*/ 2101699 h 6858000"/>
            <a:gd name="connsiteX7859" fmla="*/ 8764167 w 12192000"/>
            <a:gd name="connsiteY7859" fmla="*/ 2075216 h 6858000"/>
            <a:gd name="connsiteX7860" fmla="*/ 8839216 w 12192000"/>
            <a:gd name="connsiteY7860" fmla="*/ 2075216 h 6858000"/>
            <a:gd name="connsiteX7861" fmla="*/ 8812728 w 12192000"/>
            <a:gd name="connsiteY7861" fmla="*/ 2101699 h 6858000"/>
            <a:gd name="connsiteX7862" fmla="*/ 8839216 w 12192000"/>
            <a:gd name="connsiteY7862" fmla="*/ 2128181 h 6858000"/>
            <a:gd name="connsiteX7863" fmla="*/ 8865703 w 12192000"/>
            <a:gd name="connsiteY7863" fmla="*/ 2101699 h 6858000"/>
            <a:gd name="connsiteX7864" fmla="*/ 8839216 w 12192000"/>
            <a:gd name="connsiteY7864" fmla="*/ 2075216 h 6858000"/>
            <a:gd name="connsiteX7865" fmla="*/ 8914263 w 12192000"/>
            <a:gd name="connsiteY7865" fmla="*/ 2075216 h 6858000"/>
            <a:gd name="connsiteX7866" fmla="*/ 8887775 w 12192000"/>
            <a:gd name="connsiteY7866" fmla="*/ 2101699 h 6858000"/>
            <a:gd name="connsiteX7867" fmla="*/ 8914263 w 12192000"/>
            <a:gd name="connsiteY7867" fmla="*/ 2128181 h 6858000"/>
            <a:gd name="connsiteX7868" fmla="*/ 8940750 w 12192000"/>
            <a:gd name="connsiteY7868" fmla="*/ 2101699 h 6858000"/>
            <a:gd name="connsiteX7869" fmla="*/ 8914263 w 12192000"/>
            <a:gd name="connsiteY7869" fmla="*/ 2075216 h 6858000"/>
            <a:gd name="connsiteX7870" fmla="*/ 8989311 w 12192000"/>
            <a:gd name="connsiteY7870" fmla="*/ 2075216 h 6858000"/>
            <a:gd name="connsiteX7871" fmla="*/ 8962823 w 12192000"/>
            <a:gd name="connsiteY7871" fmla="*/ 2101699 h 6858000"/>
            <a:gd name="connsiteX7872" fmla="*/ 8989311 w 12192000"/>
            <a:gd name="connsiteY7872" fmla="*/ 2128181 h 6858000"/>
            <a:gd name="connsiteX7873" fmla="*/ 9015798 w 12192000"/>
            <a:gd name="connsiteY7873" fmla="*/ 2101699 h 6858000"/>
            <a:gd name="connsiteX7874" fmla="*/ 8989311 w 12192000"/>
            <a:gd name="connsiteY7874" fmla="*/ 2075216 h 6858000"/>
            <a:gd name="connsiteX7875" fmla="*/ 9066566 w 12192000"/>
            <a:gd name="connsiteY7875" fmla="*/ 2075216 h 6858000"/>
            <a:gd name="connsiteX7876" fmla="*/ 9040078 w 12192000"/>
            <a:gd name="connsiteY7876" fmla="*/ 2101699 h 6858000"/>
            <a:gd name="connsiteX7877" fmla="*/ 9066566 w 12192000"/>
            <a:gd name="connsiteY7877" fmla="*/ 2128181 h 6858000"/>
            <a:gd name="connsiteX7878" fmla="*/ 9090846 w 12192000"/>
            <a:gd name="connsiteY7878" fmla="*/ 2101699 h 6858000"/>
            <a:gd name="connsiteX7879" fmla="*/ 9066566 w 12192000"/>
            <a:gd name="connsiteY7879" fmla="*/ 2075216 h 6858000"/>
            <a:gd name="connsiteX7880" fmla="*/ 9141613 w 12192000"/>
            <a:gd name="connsiteY7880" fmla="*/ 2075216 h 6858000"/>
            <a:gd name="connsiteX7881" fmla="*/ 9115126 w 12192000"/>
            <a:gd name="connsiteY7881" fmla="*/ 2101699 h 6858000"/>
            <a:gd name="connsiteX7882" fmla="*/ 9141613 w 12192000"/>
            <a:gd name="connsiteY7882" fmla="*/ 2128181 h 6858000"/>
            <a:gd name="connsiteX7883" fmla="*/ 9168101 w 12192000"/>
            <a:gd name="connsiteY7883" fmla="*/ 2101699 h 6858000"/>
            <a:gd name="connsiteX7884" fmla="*/ 9141613 w 12192000"/>
            <a:gd name="connsiteY7884" fmla="*/ 2075216 h 6858000"/>
            <a:gd name="connsiteX7885" fmla="*/ 9218868 w 12192000"/>
            <a:gd name="connsiteY7885" fmla="*/ 2075216 h 6858000"/>
            <a:gd name="connsiteX7886" fmla="*/ 9192381 w 12192000"/>
            <a:gd name="connsiteY7886" fmla="*/ 2101699 h 6858000"/>
            <a:gd name="connsiteX7887" fmla="*/ 9218868 w 12192000"/>
            <a:gd name="connsiteY7887" fmla="*/ 2128181 h 6858000"/>
            <a:gd name="connsiteX7888" fmla="*/ 9243148 w 12192000"/>
            <a:gd name="connsiteY7888" fmla="*/ 2101699 h 6858000"/>
            <a:gd name="connsiteX7889" fmla="*/ 9218868 w 12192000"/>
            <a:gd name="connsiteY7889" fmla="*/ 2075216 h 6858000"/>
            <a:gd name="connsiteX7890" fmla="*/ 9291709 w 12192000"/>
            <a:gd name="connsiteY7890" fmla="*/ 2075216 h 6858000"/>
            <a:gd name="connsiteX7891" fmla="*/ 9267429 w 12192000"/>
            <a:gd name="connsiteY7891" fmla="*/ 2101699 h 6858000"/>
            <a:gd name="connsiteX7892" fmla="*/ 9291709 w 12192000"/>
            <a:gd name="connsiteY7892" fmla="*/ 2128181 h 6858000"/>
            <a:gd name="connsiteX7893" fmla="*/ 9318196 w 12192000"/>
            <a:gd name="connsiteY7893" fmla="*/ 2101699 h 6858000"/>
            <a:gd name="connsiteX7894" fmla="*/ 9291709 w 12192000"/>
            <a:gd name="connsiteY7894" fmla="*/ 2075216 h 6858000"/>
            <a:gd name="connsiteX7895" fmla="*/ 9366757 w 12192000"/>
            <a:gd name="connsiteY7895" fmla="*/ 2075216 h 6858000"/>
            <a:gd name="connsiteX7896" fmla="*/ 9340269 w 12192000"/>
            <a:gd name="connsiteY7896" fmla="*/ 2101699 h 6858000"/>
            <a:gd name="connsiteX7897" fmla="*/ 9366757 w 12192000"/>
            <a:gd name="connsiteY7897" fmla="*/ 2128181 h 6858000"/>
            <a:gd name="connsiteX7898" fmla="*/ 9393244 w 12192000"/>
            <a:gd name="connsiteY7898" fmla="*/ 2101699 h 6858000"/>
            <a:gd name="connsiteX7899" fmla="*/ 9366757 w 12192000"/>
            <a:gd name="connsiteY7899" fmla="*/ 2075216 h 6858000"/>
            <a:gd name="connsiteX7900" fmla="*/ 9441804 w 12192000"/>
            <a:gd name="connsiteY7900" fmla="*/ 2075216 h 6858000"/>
            <a:gd name="connsiteX7901" fmla="*/ 9417524 w 12192000"/>
            <a:gd name="connsiteY7901" fmla="*/ 2101699 h 6858000"/>
            <a:gd name="connsiteX7902" fmla="*/ 9441804 w 12192000"/>
            <a:gd name="connsiteY7902" fmla="*/ 2128181 h 6858000"/>
            <a:gd name="connsiteX7903" fmla="*/ 9468292 w 12192000"/>
            <a:gd name="connsiteY7903" fmla="*/ 2101699 h 6858000"/>
            <a:gd name="connsiteX7904" fmla="*/ 9441804 w 12192000"/>
            <a:gd name="connsiteY7904" fmla="*/ 2075216 h 6858000"/>
            <a:gd name="connsiteX7905" fmla="*/ 9519060 w 12192000"/>
            <a:gd name="connsiteY7905" fmla="*/ 2075216 h 6858000"/>
            <a:gd name="connsiteX7906" fmla="*/ 9492572 w 12192000"/>
            <a:gd name="connsiteY7906" fmla="*/ 2101699 h 6858000"/>
            <a:gd name="connsiteX7907" fmla="*/ 9519060 w 12192000"/>
            <a:gd name="connsiteY7907" fmla="*/ 2128181 h 6858000"/>
            <a:gd name="connsiteX7908" fmla="*/ 9545547 w 12192000"/>
            <a:gd name="connsiteY7908" fmla="*/ 2101699 h 6858000"/>
            <a:gd name="connsiteX7909" fmla="*/ 9519060 w 12192000"/>
            <a:gd name="connsiteY7909" fmla="*/ 2075216 h 6858000"/>
            <a:gd name="connsiteX7910" fmla="*/ 9594107 w 12192000"/>
            <a:gd name="connsiteY7910" fmla="*/ 2075216 h 6858000"/>
            <a:gd name="connsiteX7911" fmla="*/ 9567620 w 12192000"/>
            <a:gd name="connsiteY7911" fmla="*/ 2101699 h 6858000"/>
            <a:gd name="connsiteX7912" fmla="*/ 9594107 w 12192000"/>
            <a:gd name="connsiteY7912" fmla="*/ 2128181 h 6858000"/>
            <a:gd name="connsiteX7913" fmla="*/ 9620595 w 12192000"/>
            <a:gd name="connsiteY7913" fmla="*/ 2101699 h 6858000"/>
            <a:gd name="connsiteX7914" fmla="*/ 9594107 w 12192000"/>
            <a:gd name="connsiteY7914" fmla="*/ 2075216 h 6858000"/>
            <a:gd name="connsiteX7915" fmla="*/ 9669154 w 12192000"/>
            <a:gd name="connsiteY7915" fmla="*/ 2075216 h 6858000"/>
            <a:gd name="connsiteX7916" fmla="*/ 9642667 w 12192000"/>
            <a:gd name="connsiteY7916" fmla="*/ 2101699 h 6858000"/>
            <a:gd name="connsiteX7917" fmla="*/ 9669154 w 12192000"/>
            <a:gd name="connsiteY7917" fmla="*/ 2128181 h 6858000"/>
            <a:gd name="connsiteX7918" fmla="*/ 9695642 w 12192000"/>
            <a:gd name="connsiteY7918" fmla="*/ 2101699 h 6858000"/>
            <a:gd name="connsiteX7919" fmla="*/ 9669154 w 12192000"/>
            <a:gd name="connsiteY7919" fmla="*/ 2075216 h 6858000"/>
            <a:gd name="connsiteX7920" fmla="*/ 9744203 w 12192000"/>
            <a:gd name="connsiteY7920" fmla="*/ 2075216 h 6858000"/>
            <a:gd name="connsiteX7921" fmla="*/ 9717715 w 12192000"/>
            <a:gd name="connsiteY7921" fmla="*/ 2101699 h 6858000"/>
            <a:gd name="connsiteX7922" fmla="*/ 9744203 w 12192000"/>
            <a:gd name="connsiteY7922" fmla="*/ 2128181 h 6858000"/>
            <a:gd name="connsiteX7923" fmla="*/ 9770690 w 12192000"/>
            <a:gd name="connsiteY7923" fmla="*/ 2101699 h 6858000"/>
            <a:gd name="connsiteX7924" fmla="*/ 9744203 w 12192000"/>
            <a:gd name="connsiteY7924" fmla="*/ 2075216 h 6858000"/>
            <a:gd name="connsiteX7925" fmla="*/ 9819250 w 12192000"/>
            <a:gd name="connsiteY7925" fmla="*/ 2075216 h 6858000"/>
            <a:gd name="connsiteX7926" fmla="*/ 9794970 w 12192000"/>
            <a:gd name="connsiteY7926" fmla="*/ 2101699 h 6858000"/>
            <a:gd name="connsiteX7927" fmla="*/ 9819250 w 12192000"/>
            <a:gd name="connsiteY7927" fmla="*/ 2128181 h 6858000"/>
            <a:gd name="connsiteX7928" fmla="*/ 9845737 w 12192000"/>
            <a:gd name="connsiteY7928" fmla="*/ 2101699 h 6858000"/>
            <a:gd name="connsiteX7929" fmla="*/ 9819250 w 12192000"/>
            <a:gd name="connsiteY7929" fmla="*/ 2075216 h 6858000"/>
            <a:gd name="connsiteX7930" fmla="*/ 10046600 w 12192000"/>
            <a:gd name="connsiteY7930" fmla="*/ 2075216 h 6858000"/>
            <a:gd name="connsiteX7931" fmla="*/ 10022320 w 12192000"/>
            <a:gd name="connsiteY7931" fmla="*/ 2101699 h 6858000"/>
            <a:gd name="connsiteX7932" fmla="*/ 10046600 w 12192000"/>
            <a:gd name="connsiteY7932" fmla="*/ 2128181 h 6858000"/>
            <a:gd name="connsiteX7933" fmla="*/ 10073088 w 12192000"/>
            <a:gd name="connsiteY7933" fmla="*/ 2101699 h 6858000"/>
            <a:gd name="connsiteX7934" fmla="*/ 10046600 w 12192000"/>
            <a:gd name="connsiteY7934" fmla="*/ 2075216 h 6858000"/>
            <a:gd name="connsiteX7935" fmla="*/ 10121648 w 12192000"/>
            <a:gd name="connsiteY7935" fmla="*/ 2075216 h 6858000"/>
            <a:gd name="connsiteX7936" fmla="*/ 10095161 w 12192000"/>
            <a:gd name="connsiteY7936" fmla="*/ 2101699 h 6858000"/>
            <a:gd name="connsiteX7937" fmla="*/ 10121648 w 12192000"/>
            <a:gd name="connsiteY7937" fmla="*/ 2128181 h 6858000"/>
            <a:gd name="connsiteX7938" fmla="*/ 10148136 w 12192000"/>
            <a:gd name="connsiteY7938" fmla="*/ 2101699 h 6858000"/>
            <a:gd name="connsiteX7939" fmla="*/ 10121648 w 12192000"/>
            <a:gd name="connsiteY7939" fmla="*/ 2075216 h 6858000"/>
            <a:gd name="connsiteX7940" fmla="*/ 10196697 w 12192000"/>
            <a:gd name="connsiteY7940" fmla="*/ 2075216 h 6858000"/>
            <a:gd name="connsiteX7941" fmla="*/ 10170209 w 12192000"/>
            <a:gd name="connsiteY7941" fmla="*/ 2101699 h 6858000"/>
            <a:gd name="connsiteX7942" fmla="*/ 10196697 w 12192000"/>
            <a:gd name="connsiteY7942" fmla="*/ 2128181 h 6858000"/>
            <a:gd name="connsiteX7943" fmla="*/ 10223184 w 12192000"/>
            <a:gd name="connsiteY7943" fmla="*/ 2101699 h 6858000"/>
            <a:gd name="connsiteX7944" fmla="*/ 10196697 w 12192000"/>
            <a:gd name="connsiteY7944" fmla="*/ 2075216 h 6858000"/>
            <a:gd name="connsiteX7945" fmla="*/ 1296917 w 12192000"/>
            <a:gd name="connsiteY7945" fmla="*/ 2152457 h 6858000"/>
            <a:gd name="connsiteX7946" fmla="*/ 1272637 w 12192000"/>
            <a:gd name="connsiteY7946" fmla="*/ 2178940 h 6858000"/>
            <a:gd name="connsiteX7947" fmla="*/ 1296917 w 12192000"/>
            <a:gd name="connsiteY7947" fmla="*/ 2205422 h 6858000"/>
            <a:gd name="connsiteX7948" fmla="*/ 1323404 w 12192000"/>
            <a:gd name="connsiteY7948" fmla="*/ 2178940 h 6858000"/>
            <a:gd name="connsiteX7949" fmla="*/ 1296917 w 12192000"/>
            <a:gd name="connsiteY7949" fmla="*/ 2152457 h 6858000"/>
            <a:gd name="connsiteX7950" fmla="*/ 1371965 w 12192000"/>
            <a:gd name="connsiteY7950" fmla="*/ 2152457 h 6858000"/>
            <a:gd name="connsiteX7951" fmla="*/ 1347685 w 12192000"/>
            <a:gd name="connsiteY7951" fmla="*/ 2178940 h 6858000"/>
            <a:gd name="connsiteX7952" fmla="*/ 1371965 w 12192000"/>
            <a:gd name="connsiteY7952" fmla="*/ 2205422 h 6858000"/>
            <a:gd name="connsiteX7953" fmla="*/ 1398452 w 12192000"/>
            <a:gd name="connsiteY7953" fmla="*/ 2178940 h 6858000"/>
            <a:gd name="connsiteX7954" fmla="*/ 1371965 w 12192000"/>
            <a:gd name="connsiteY7954" fmla="*/ 2152457 h 6858000"/>
            <a:gd name="connsiteX7955" fmla="*/ 1447012 w 12192000"/>
            <a:gd name="connsiteY7955" fmla="*/ 2152457 h 6858000"/>
            <a:gd name="connsiteX7956" fmla="*/ 1422732 w 12192000"/>
            <a:gd name="connsiteY7956" fmla="*/ 2178940 h 6858000"/>
            <a:gd name="connsiteX7957" fmla="*/ 1447012 w 12192000"/>
            <a:gd name="connsiteY7957" fmla="*/ 2205422 h 6858000"/>
            <a:gd name="connsiteX7958" fmla="*/ 1473500 w 12192000"/>
            <a:gd name="connsiteY7958" fmla="*/ 2178940 h 6858000"/>
            <a:gd name="connsiteX7959" fmla="*/ 1447012 w 12192000"/>
            <a:gd name="connsiteY7959" fmla="*/ 2152457 h 6858000"/>
            <a:gd name="connsiteX7960" fmla="*/ 1522060 w 12192000"/>
            <a:gd name="connsiteY7960" fmla="*/ 2152457 h 6858000"/>
            <a:gd name="connsiteX7961" fmla="*/ 1495573 w 12192000"/>
            <a:gd name="connsiteY7961" fmla="*/ 2178940 h 6858000"/>
            <a:gd name="connsiteX7962" fmla="*/ 1522060 w 12192000"/>
            <a:gd name="connsiteY7962" fmla="*/ 2205422 h 6858000"/>
            <a:gd name="connsiteX7963" fmla="*/ 1548548 w 12192000"/>
            <a:gd name="connsiteY7963" fmla="*/ 2178940 h 6858000"/>
            <a:gd name="connsiteX7964" fmla="*/ 1522060 w 12192000"/>
            <a:gd name="connsiteY7964" fmla="*/ 2152457 h 6858000"/>
            <a:gd name="connsiteX7965" fmla="*/ 1597108 w 12192000"/>
            <a:gd name="connsiteY7965" fmla="*/ 2152457 h 6858000"/>
            <a:gd name="connsiteX7966" fmla="*/ 1570621 w 12192000"/>
            <a:gd name="connsiteY7966" fmla="*/ 2178940 h 6858000"/>
            <a:gd name="connsiteX7967" fmla="*/ 1597108 w 12192000"/>
            <a:gd name="connsiteY7967" fmla="*/ 2205422 h 6858000"/>
            <a:gd name="connsiteX7968" fmla="*/ 1623596 w 12192000"/>
            <a:gd name="connsiteY7968" fmla="*/ 2178940 h 6858000"/>
            <a:gd name="connsiteX7969" fmla="*/ 1597108 w 12192000"/>
            <a:gd name="connsiteY7969" fmla="*/ 2152457 h 6858000"/>
            <a:gd name="connsiteX7970" fmla="*/ 1674363 w 12192000"/>
            <a:gd name="connsiteY7970" fmla="*/ 2152457 h 6858000"/>
            <a:gd name="connsiteX7971" fmla="*/ 1647876 w 12192000"/>
            <a:gd name="connsiteY7971" fmla="*/ 2178940 h 6858000"/>
            <a:gd name="connsiteX7972" fmla="*/ 1674363 w 12192000"/>
            <a:gd name="connsiteY7972" fmla="*/ 2205422 h 6858000"/>
            <a:gd name="connsiteX7973" fmla="*/ 1700851 w 12192000"/>
            <a:gd name="connsiteY7973" fmla="*/ 2178940 h 6858000"/>
            <a:gd name="connsiteX7974" fmla="*/ 1674363 w 12192000"/>
            <a:gd name="connsiteY7974" fmla="*/ 2152457 h 6858000"/>
            <a:gd name="connsiteX7975" fmla="*/ 1749410 w 12192000"/>
            <a:gd name="connsiteY7975" fmla="*/ 2152457 h 6858000"/>
            <a:gd name="connsiteX7976" fmla="*/ 1722923 w 12192000"/>
            <a:gd name="connsiteY7976" fmla="*/ 2178940 h 6858000"/>
            <a:gd name="connsiteX7977" fmla="*/ 1749410 w 12192000"/>
            <a:gd name="connsiteY7977" fmla="*/ 2205422 h 6858000"/>
            <a:gd name="connsiteX7978" fmla="*/ 1775898 w 12192000"/>
            <a:gd name="connsiteY7978" fmla="*/ 2178940 h 6858000"/>
            <a:gd name="connsiteX7979" fmla="*/ 1749410 w 12192000"/>
            <a:gd name="connsiteY7979" fmla="*/ 2152457 h 6858000"/>
            <a:gd name="connsiteX7980" fmla="*/ 1824459 w 12192000"/>
            <a:gd name="connsiteY7980" fmla="*/ 2152457 h 6858000"/>
            <a:gd name="connsiteX7981" fmla="*/ 1797971 w 12192000"/>
            <a:gd name="connsiteY7981" fmla="*/ 2178940 h 6858000"/>
            <a:gd name="connsiteX7982" fmla="*/ 1824459 w 12192000"/>
            <a:gd name="connsiteY7982" fmla="*/ 2205422 h 6858000"/>
            <a:gd name="connsiteX7983" fmla="*/ 1850946 w 12192000"/>
            <a:gd name="connsiteY7983" fmla="*/ 2178940 h 6858000"/>
            <a:gd name="connsiteX7984" fmla="*/ 1824459 w 12192000"/>
            <a:gd name="connsiteY7984" fmla="*/ 2152457 h 6858000"/>
            <a:gd name="connsiteX7985" fmla="*/ 1899507 w 12192000"/>
            <a:gd name="connsiteY7985" fmla="*/ 2152457 h 6858000"/>
            <a:gd name="connsiteX7986" fmla="*/ 1873019 w 12192000"/>
            <a:gd name="connsiteY7986" fmla="*/ 2178940 h 6858000"/>
            <a:gd name="connsiteX7987" fmla="*/ 1899507 w 12192000"/>
            <a:gd name="connsiteY7987" fmla="*/ 2205422 h 6858000"/>
            <a:gd name="connsiteX7988" fmla="*/ 1925994 w 12192000"/>
            <a:gd name="connsiteY7988" fmla="*/ 2178940 h 6858000"/>
            <a:gd name="connsiteX7989" fmla="*/ 1899507 w 12192000"/>
            <a:gd name="connsiteY7989" fmla="*/ 2152457 h 6858000"/>
            <a:gd name="connsiteX7990" fmla="*/ 1974554 w 12192000"/>
            <a:gd name="connsiteY7990" fmla="*/ 2152457 h 6858000"/>
            <a:gd name="connsiteX7991" fmla="*/ 1950274 w 12192000"/>
            <a:gd name="connsiteY7991" fmla="*/ 2178940 h 6858000"/>
            <a:gd name="connsiteX7992" fmla="*/ 1974554 w 12192000"/>
            <a:gd name="connsiteY7992" fmla="*/ 2205422 h 6858000"/>
            <a:gd name="connsiteX7993" fmla="*/ 2001042 w 12192000"/>
            <a:gd name="connsiteY7993" fmla="*/ 2178940 h 6858000"/>
            <a:gd name="connsiteX7994" fmla="*/ 1974554 w 12192000"/>
            <a:gd name="connsiteY7994" fmla="*/ 2152457 h 6858000"/>
            <a:gd name="connsiteX7995" fmla="*/ 2049602 w 12192000"/>
            <a:gd name="connsiteY7995" fmla="*/ 2152457 h 6858000"/>
            <a:gd name="connsiteX7996" fmla="*/ 2025322 w 12192000"/>
            <a:gd name="connsiteY7996" fmla="*/ 2178940 h 6858000"/>
            <a:gd name="connsiteX7997" fmla="*/ 2049602 w 12192000"/>
            <a:gd name="connsiteY7997" fmla="*/ 2205422 h 6858000"/>
            <a:gd name="connsiteX7998" fmla="*/ 2076090 w 12192000"/>
            <a:gd name="connsiteY7998" fmla="*/ 2178940 h 6858000"/>
            <a:gd name="connsiteX7999" fmla="*/ 2049602 w 12192000"/>
            <a:gd name="connsiteY7999" fmla="*/ 2152457 h 6858000"/>
            <a:gd name="connsiteX8000" fmla="*/ 2126857 w 12192000"/>
            <a:gd name="connsiteY8000" fmla="*/ 2152457 h 6858000"/>
            <a:gd name="connsiteX8001" fmla="*/ 2102577 w 12192000"/>
            <a:gd name="connsiteY8001" fmla="*/ 2178940 h 6858000"/>
            <a:gd name="connsiteX8002" fmla="*/ 2126857 w 12192000"/>
            <a:gd name="connsiteY8002" fmla="*/ 2205422 h 6858000"/>
            <a:gd name="connsiteX8003" fmla="*/ 2153345 w 12192000"/>
            <a:gd name="connsiteY8003" fmla="*/ 2178940 h 6858000"/>
            <a:gd name="connsiteX8004" fmla="*/ 2126857 w 12192000"/>
            <a:gd name="connsiteY8004" fmla="*/ 2152457 h 6858000"/>
            <a:gd name="connsiteX8005" fmla="*/ 2201904 w 12192000"/>
            <a:gd name="connsiteY8005" fmla="*/ 2152457 h 6858000"/>
            <a:gd name="connsiteX8006" fmla="*/ 2175417 w 12192000"/>
            <a:gd name="connsiteY8006" fmla="*/ 2178940 h 6858000"/>
            <a:gd name="connsiteX8007" fmla="*/ 2201904 w 12192000"/>
            <a:gd name="connsiteY8007" fmla="*/ 2205422 h 6858000"/>
            <a:gd name="connsiteX8008" fmla="*/ 2228392 w 12192000"/>
            <a:gd name="connsiteY8008" fmla="*/ 2178940 h 6858000"/>
            <a:gd name="connsiteX8009" fmla="*/ 2201904 w 12192000"/>
            <a:gd name="connsiteY8009" fmla="*/ 2152457 h 6858000"/>
            <a:gd name="connsiteX8010" fmla="*/ 2276952 w 12192000"/>
            <a:gd name="connsiteY8010" fmla="*/ 2152457 h 6858000"/>
            <a:gd name="connsiteX8011" fmla="*/ 2250465 w 12192000"/>
            <a:gd name="connsiteY8011" fmla="*/ 2178940 h 6858000"/>
            <a:gd name="connsiteX8012" fmla="*/ 2276952 w 12192000"/>
            <a:gd name="connsiteY8012" fmla="*/ 2205422 h 6858000"/>
            <a:gd name="connsiteX8013" fmla="*/ 2303440 w 12192000"/>
            <a:gd name="connsiteY8013" fmla="*/ 2178940 h 6858000"/>
            <a:gd name="connsiteX8014" fmla="*/ 2276952 w 12192000"/>
            <a:gd name="connsiteY8014" fmla="*/ 2152457 h 6858000"/>
            <a:gd name="connsiteX8015" fmla="*/ 2354207 w 12192000"/>
            <a:gd name="connsiteY8015" fmla="*/ 2152457 h 6858000"/>
            <a:gd name="connsiteX8016" fmla="*/ 2327720 w 12192000"/>
            <a:gd name="connsiteY8016" fmla="*/ 2178940 h 6858000"/>
            <a:gd name="connsiteX8017" fmla="*/ 2354207 w 12192000"/>
            <a:gd name="connsiteY8017" fmla="*/ 2205422 h 6858000"/>
            <a:gd name="connsiteX8018" fmla="*/ 2378488 w 12192000"/>
            <a:gd name="connsiteY8018" fmla="*/ 2178940 h 6858000"/>
            <a:gd name="connsiteX8019" fmla="*/ 2354207 w 12192000"/>
            <a:gd name="connsiteY8019" fmla="*/ 2152457 h 6858000"/>
            <a:gd name="connsiteX8020" fmla="*/ 2427047 w 12192000"/>
            <a:gd name="connsiteY8020" fmla="*/ 2152457 h 6858000"/>
            <a:gd name="connsiteX8021" fmla="*/ 2400560 w 12192000"/>
            <a:gd name="connsiteY8021" fmla="*/ 2178940 h 6858000"/>
            <a:gd name="connsiteX8022" fmla="*/ 2427047 w 12192000"/>
            <a:gd name="connsiteY8022" fmla="*/ 2205422 h 6858000"/>
            <a:gd name="connsiteX8023" fmla="*/ 2453535 w 12192000"/>
            <a:gd name="connsiteY8023" fmla="*/ 2178940 h 6858000"/>
            <a:gd name="connsiteX8024" fmla="*/ 2427047 w 12192000"/>
            <a:gd name="connsiteY8024" fmla="*/ 2152457 h 6858000"/>
            <a:gd name="connsiteX8025" fmla="*/ 2502095 w 12192000"/>
            <a:gd name="connsiteY8025" fmla="*/ 2152457 h 6858000"/>
            <a:gd name="connsiteX8026" fmla="*/ 2477815 w 12192000"/>
            <a:gd name="connsiteY8026" fmla="*/ 2178940 h 6858000"/>
            <a:gd name="connsiteX8027" fmla="*/ 2502095 w 12192000"/>
            <a:gd name="connsiteY8027" fmla="*/ 2205422 h 6858000"/>
            <a:gd name="connsiteX8028" fmla="*/ 2528583 w 12192000"/>
            <a:gd name="connsiteY8028" fmla="*/ 2178940 h 6858000"/>
            <a:gd name="connsiteX8029" fmla="*/ 2502095 w 12192000"/>
            <a:gd name="connsiteY8029" fmla="*/ 2152457 h 6858000"/>
            <a:gd name="connsiteX8030" fmla="*/ 2579350 w 12192000"/>
            <a:gd name="connsiteY8030" fmla="*/ 2152457 h 6858000"/>
            <a:gd name="connsiteX8031" fmla="*/ 2555070 w 12192000"/>
            <a:gd name="connsiteY8031" fmla="*/ 2178940 h 6858000"/>
            <a:gd name="connsiteX8032" fmla="*/ 2579350 w 12192000"/>
            <a:gd name="connsiteY8032" fmla="*/ 2205422 h 6858000"/>
            <a:gd name="connsiteX8033" fmla="*/ 2605838 w 12192000"/>
            <a:gd name="connsiteY8033" fmla="*/ 2178940 h 6858000"/>
            <a:gd name="connsiteX8034" fmla="*/ 2579350 w 12192000"/>
            <a:gd name="connsiteY8034" fmla="*/ 2152457 h 6858000"/>
            <a:gd name="connsiteX8035" fmla="*/ 2654398 w 12192000"/>
            <a:gd name="connsiteY8035" fmla="*/ 2152457 h 6858000"/>
            <a:gd name="connsiteX8036" fmla="*/ 2627911 w 12192000"/>
            <a:gd name="connsiteY8036" fmla="*/ 2178940 h 6858000"/>
            <a:gd name="connsiteX8037" fmla="*/ 2654398 w 12192000"/>
            <a:gd name="connsiteY8037" fmla="*/ 2205422 h 6858000"/>
            <a:gd name="connsiteX8038" fmla="*/ 2680886 w 12192000"/>
            <a:gd name="connsiteY8038" fmla="*/ 2178940 h 6858000"/>
            <a:gd name="connsiteX8039" fmla="*/ 2654398 w 12192000"/>
            <a:gd name="connsiteY8039" fmla="*/ 2152457 h 6858000"/>
            <a:gd name="connsiteX8040" fmla="*/ 2729446 w 12192000"/>
            <a:gd name="connsiteY8040" fmla="*/ 2152457 h 6858000"/>
            <a:gd name="connsiteX8041" fmla="*/ 2705166 w 12192000"/>
            <a:gd name="connsiteY8041" fmla="*/ 2178940 h 6858000"/>
            <a:gd name="connsiteX8042" fmla="*/ 2729446 w 12192000"/>
            <a:gd name="connsiteY8042" fmla="*/ 2205422 h 6858000"/>
            <a:gd name="connsiteX8043" fmla="*/ 2755934 w 12192000"/>
            <a:gd name="connsiteY8043" fmla="*/ 2178940 h 6858000"/>
            <a:gd name="connsiteX8044" fmla="*/ 2729446 w 12192000"/>
            <a:gd name="connsiteY8044" fmla="*/ 2152457 h 6858000"/>
            <a:gd name="connsiteX8045" fmla="*/ 2804494 w 12192000"/>
            <a:gd name="connsiteY8045" fmla="*/ 2152457 h 6858000"/>
            <a:gd name="connsiteX8046" fmla="*/ 2780214 w 12192000"/>
            <a:gd name="connsiteY8046" fmla="*/ 2178940 h 6858000"/>
            <a:gd name="connsiteX8047" fmla="*/ 2804494 w 12192000"/>
            <a:gd name="connsiteY8047" fmla="*/ 2205422 h 6858000"/>
            <a:gd name="connsiteX8048" fmla="*/ 2830982 w 12192000"/>
            <a:gd name="connsiteY8048" fmla="*/ 2178940 h 6858000"/>
            <a:gd name="connsiteX8049" fmla="*/ 2804494 w 12192000"/>
            <a:gd name="connsiteY8049" fmla="*/ 2152457 h 6858000"/>
            <a:gd name="connsiteX8050" fmla="*/ 2879541 w 12192000"/>
            <a:gd name="connsiteY8050" fmla="*/ 2152457 h 6858000"/>
            <a:gd name="connsiteX8051" fmla="*/ 2855261 w 12192000"/>
            <a:gd name="connsiteY8051" fmla="*/ 2178940 h 6858000"/>
            <a:gd name="connsiteX8052" fmla="*/ 2879541 w 12192000"/>
            <a:gd name="connsiteY8052" fmla="*/ 2205422 h 6858000"/>
            <a:gd name="connsiteX8053" fmla="*/ 2906028 w 12192000"/>
            <a:gd name="connsiteY8053" fmla="*/ 2178940 h 6858000"/>
            <a:gd name="connsiteX8054" fmla="*/ 2879541 w 12192000"/>
            <a:gd name="connsiteY8054" fmla="*/ 2152457 h 6858000"/>
            <a:gd name="connsiteX8055" fmla="*/ 2954589 w 12192000"/>
            <a:gd name="connsiteY8055" fmla="*/ 2152457 h 6858000"/>
            <a:gd name="connsiteX8056" fmla="*/ 2930309 w 12192000"/>
            <a:gd name="connsiteY8056" fmla="*/ 2178940 h 6858000"/>
            <a:gd name="connsiteX8057" fmla="*/ 2954589 w 12192000"/>
            <a:gd name="connsiteY8057" fmla="*/ 2205422 h 6858000"/>
            <a:gd name="connsiteX8058" fmla="*/ 2981077 w 12192000"/>
            <a:gd name="connsiteY8058" fmla="*/ 2178940 h 6858000"/>
            <a:gd name="connsiteX8059" fmla="*/ 2954589 w 12192000"/>
            <a:gd name="connsiteY8059" fmla="*/ 2152457 h 6858000"/>
            <a:gd name="connsiteX8060" fmla="*/ 3031845 w 12192000"/>
            <a:gd name="connsiteY8060" fmla="*/ 2152457 h 6858000"/>
            <a:gd name="connsiteX8061" fmla="*/ 3005357 w 12192000"/>
            <a:gd name="connsiteY8061" fmla="*/ 2178940 h 6858000"/>
            <a:gd name="connsiteX8062" fmla="*/ 3031845 w 12192000"/>
            <a:gd name="connsiteY8062" fmla="*/ 2205422 h 6858000"/>
            <a:gd name="connsiteX8063" fmla="*/ 3058332 w 12192000"/>
            <a:gd name="connsiteY8063" fmla="*/ 2178940 h 6858000"/>
            <a:gd name="connsiteX8064" fmla="*/ 3031845 w 12192000"/>
            <a:gd name="connsiteY8064" fmla="*/ 2152457 h 6858000"/>
            <a:gd name="connsiteX8065" fmla="*/ 5144217 w 12192000"/>
            <a:gd name="connsiteY8065" fmla="*/ 2152457 h 6858000"/>
            <a:gd name="connsiteX8066" fmla="*/ 5117730 w 12192000"/>
            <a:gd name="connsiteY8066" fmla="*/ 2178940 h 6858000"/>
            <a:gd name="connsiteX8067" fmla="*/ 5144217 w 12192000"/>
            <a:gd name="connsiteY8067" fmla="*/ 2205422 h 6858000"/>
            <a:gd name="connsiteX8068" fmla="*/ 5168497 w 12192000"/>
            <a:gd name="connsiteY8068" fmla="*/ 2178940 h 6858000"/>
            <a:gd name="connsiteX8069" fmla="*/ 5144217 w 12192000"/>
            <a:gd name="connsiteY8069" fmla="*/ 2152457 h 6858000"/>
            <a:gd name="connsiteX8070" fmla="*/ 5219265 w 12192000"/>
            <a:gd name="connsiteY8070" fmla="*/ 2152457 h 6858000"/>
            <a:gd name="connsiteX8071" fmla="*/ 5194985 w 12192000"/>
            <a:gd name="connsiteY8071" fmla="*/ 2178940 h 6858000"/>
            <a:gd name="connsiteX8072" fmla="*/ 5219265 w 12192000"/>
            <a:gd name="connsiteY8072" fmla="*/ 2205422 h 6858000"/>
            <a:gd name="connsiteX8073" fmla="*/ 5245752 w 12192000"/>
            <a:gd name="connsiteY8073" fmla="*/ 2178940 h 6858000"/>
            <a:gd name="connsiteX8074" fmla="*/ 5219265 w 12192000"/>
            <a:gd name="connsiteY8074" fmla="*/ 2152457 h 6858000"/>
            <a:gd name="connsiteX8075" fmla="*/ 5294313 w 12192000"/>
            <a:gd name="connsiteY8075" fmla="*/ 2152457 h 6858000"/>
            <a:gd name="connsiteX8076" fmla="*/ 5267825 w 12192000"/>
            <a:gd name="connsiteY8076" fmla="*/ 2178940 h 6858000"/>
            <a:gd name="connsiteX8077" fmla="*/ 5294313 w 12192000"/>
            <a:gd name="connsiteY8077" fmla="*/ 2205422 h 6858000"/>
            <a:gd name="connsiteX8078" fmla="*/ 5320800 w 12192000"/>
            <a:gd name="connsiteY8078" fmla="*/ 2178940 h 6858000"/>
            <a:gd name="connsiteX8079" fmla="*/ 5294313 w 12192000"/>
            <a:gd name="connsiteY8079" fmla="*/ 2152457 h 6858000"/>
            <a:gd name="connsiteX8080" fmla="*/ 5369360 w 12192000"/>
            <a:gd name="connsiteY8080" fmla="*/ 2152457 h 6858000"/>
            <a:gd name="connsiteX8081" fmla="*/ 5345080 w 12192000"/>
            <a:gd name="connsiteY8081" fmla="*/ 2178940 h 6858000"/>
            <a:gd name="connsiteX8082" fmla="*/ 5369360 w 12192000"/>
            <a:gd name="connsiteY8082" fmla="*/ 2205422 h 6858000"/>
            <a:gd name="connsiteX8083" fmla="*/ 5395848 w 12192000"/>
            <a:gd name="connsiteY8083" fmla="*/ 2178940 h 6858000"/>
            <a:gd name="connsiteX8084" fmla="*/ 5369360 w 12192000"/>
            <a:gd name="connsiteY8084" fmla="*/ 2152457 h 6858000"/>
            <a:gd name="connsiteX8085" fmla="*/ 5444408 w 12192000"/>
            <a:gd name="connsiteY8085" fmla="*/ 2152457 h 6858000"/>
            <a:gd name="connsiteX8086" fmla="*/ 5417921 w 12192000"/>
            <a:gd name="connsiteY8086" fmla="*/ 2178940 h 6858000"/>
            <a:gd name="connsiteX8087" fmla="*/ 5444408 w 12192000"/>
            <a:gd name="connsiteY8087" fmla="*/ 2205422 h 6858000"/>
            <a:gd name="connsiteX8088" fmla="*/ 5470896 w 12192000"/>
            <a:gd name="connsiteY8088" fmla="*/ 2178940 h 6858000"/>
            <a:gd name="connsiteX8089" fmla="*/ 5444408 w 12192000"/>
            <a:gd name="connsiteY8089" fmla="*/ 2152457 h 6858000"/>
            <a:gd name="connsiteX8090" fmla="*/ 5519456 w 12192000"/>
            <a:gd name="connsiteY8090" fmla="*/ 2152457 h 6858000"/>
            <a:gd name="connsiteX8091" fmla="*/ 5495176 w 12192000"/>
            <a:gd name="connsiteY8091" fmla="*/ 2178940 h 6858000"/>
            <a:gd name="connsiteX8092" fmla="*/ 5519456 w 12192000"/>
            <a:gd name="connsiteY8092" fmla="*/ 2205422 h 6858000"/>
            <a:gd name="connsiteX8093" fmla="*/ 5545943 w 12192000"/>
            <a:gd name="connsiteY8093" fmla="*/ 2178940 h 6858000"/>
            <a:gd name="connsiteX8094" fmla="*/ 5519456 w 12192000"/>
            <a:gd name="connsiteY8094" fmla="*/ 2152457 h 6858000"/>
            <a:gd name="connsiteX8095" fmla="*/ 5673966 w 12192000"/>
            <a:gd name="connsiteY8095" fmla="*/ 2152457 h 6858000"/>
            <a:gd name="connsiteX8096" fmla="*/ 5647479 w 12192000"/>
            <a:gd name="connsiteY8096" fmla="*/ 2178940 h 6858000"/>
            <a:gd name="connsiteX8097" fmla="*/ 5673966 w 12192000"/>
            <a:gd name="connsiteY8097" fmla="*/ 2205422 h 6858000"/>
            <a:gd name="connsiteX8098" fmla="*/ 5698246 w 12192000"/>
            <a:gd name="connsiteY8098" fmla="*/ 2178940 h 6858000"/>
            <a:gd name="connsiteX8099" fmla="*/ 5673966 w 12192000"/>
            <a:gd name="connsiteY8099" fmla="*/ 2152457 h 6858000"/>
            <a:gd name="connsiteX8100" fmla="*/ 5824062 w 12192000"/>
            <a:gd name="connsiteY8100" fmla="*/ 2152457 h 6858000"/>
            <a:gd name="connsiteX8101" fmla="*/ 5797574 w 12192000"/>
            <a:gd name="connsiteY8101" fmla="*/ 2178940 h 6858000"/>
            <a:gd name="connsiteX8102" fmla="*/ 5824062 w 12192000"/>
            <a:gd name="connsiteY8102" fmla="*/ 2205422 h 6858000"/>
            <a:gd name="connsiteX8103" fmla="*/ 5848342 w 12192000"/>
            <a:gd name="connsiteY8103" fmla="*/ 2178940 h 6858000"/>
            <a:gd name="connsiteX8104" fmla="*/ 5824062 w 12192000"/>
            <a:gd name="connsiteY8104" fmla="*/ 2152457 h 6858000"/>
            <a:gd name="connsiteX8105" fmla="*/ 5896902 w 12192000"/>
            <a:gd name="connsiteY8105" fmla="*/ 2152457 h 6858000"/>
            <a:gd name="connsiteX8106" fmla="*/ 5870415 w 12192000"/>
            <a:gd name="connsiteY8106" fmla="*/ 2178940 h 6858000"/>
            <a:gd name="connsiteX8107" fmla="*/ 5896902 w 12192000"/>
            <a:gd name="connsiteY8107" fmla="*/ 2205422 h 6858000"/>
            <a:gd name="connsiteX8108" fmla="*/ 5923390 w 12192000"/>
            <a:gd name="connsiteY8108" fmla="*/ 2178940 h 6858000"/>
            <a:gd name="connsiteX8109" fmla="*/ 5896902 w 12192000"/>
            <a:gd name="connsiteY8109" fmla="*/ 2152457 h 6858000"/>
            <a:gd name="connsiteX8110" fmla="*/ 5971950 w 12192000"/>
            <a:gd name="connsiteY8110" fmla="*/ 2152457 h 6858000"/>
            <a:gd name="connsiteX8111" fmla="*/ 5945463 w 12192000"/>
            <a:gd name="connsiteY8111" fmla="*/ 2178940 h 6858000"/>
            <a:gd name="connsiteX8112" fmla="*/ 5971950 w 12192000"/>
            <a:gd name="connsiteY8112" fmla="*/ 2205422 h 6858000"/>
            <a:gd name="connsiteX8113" fmla="*/ 5998438 w 12192000"/>
            <a:gd name="connsiteY8113" fmla="*/ 2178940 h 6858000"/>
            <a:gd name="connsiteX8114" fmla="*/ 5971950 w 12192000"/>
            <a:gd name="connsiteY8114" fmla="*/ 2152457 h 6858000"/>
            <a:gd name="connsiteX8115" fmla="*/ 6049205 w 12192000"/>
            <a:gd name="connsiteY8115" fmla="*/ 2152457 h 6858000"/>
            <a:gd name="connsiteX8116" fmla="*/ 6024925 w 12192000"/>
            <a:gd name="connsiteY8116" fmla="*/ 2178940 h 6858000"/>
            <a:gd name="connsiteX8117" fmla="*/ 6049205 w 12192000"/>
            <a:gd name="connsiteY8117" fmla="*/ 2205422 h 6858000"/>
            <a:gd name="connsiteX8118" fmla="*/ 6075692 w 12192000"/>
            <a:gd name="connsiteY8118" fmla="*/ 2178940 h 6858000"/>
            <a:gd name="connsiteX8119" fmla="*/ 6049205 w 12192000"/>
            <a:gd name="connsiteY8119" fmla="*/ 2152457 h 6858000"/>
            <a:gd name="connsiteX8120" fmla="*/ 6124253 w 12192000"/>
            <a:gd name="connsiteY8120" fmla="*/ 2152457 h 6858000"/>
            <a:gd name="connsiteX8121" fmla="*/ 6099973 w 12192000"/>
            <a:gd name="connsiteY8121" fmla="*/ 2178940 h 6858000"/>
            <a:gd name="connsiteX8122" fmla="*/ 6124253 w 12192000"/>
            <a:gd name="connsiteY8122" fmla="*/ 2205422 h 6858000"/>
            <a:gd name="connsiteX8123" fmla="*/ 6150740 w 12192000"/>
            <a:gd name="connsiteY8123" fmla="*/ 2178940 h 6858000"/>
            <a:gd name="connsiteX8124" fmla="*/ 6124253 w 12192000"/>
            <a:gd name="connsiteY8124" fmla="*/ 2152457 h 6858000"/>
            <a:gd name="connsiteX8125" fmla="*/ 6199300 w 12192000"/>
            <a:gd name="connsiteY8125" fmla="*/ 2152457 h 6858000"/>
            <a:gd name="connsiteX8126" fmla="*/ 6175020 w 12192000"/>
            <a:gd name="connsiteY8126" fmla="*/ 2178940 h 6858000"/>
            <a:gd name="connsiteX8127" fmla="*/ 6199300 w 12192000"/>
            <a:gd name="connsiteY8127" fmla="*/ 2205422 h 6858000"/>
            <a:gd name="connsiteX8128" fmla="*/ 6225787 w 12192000"/>
            <a:gd name="connsiteY8128" fmla="*/ 2178940 h 6858000"/>
            <a:gd name="connsiteX8129" fmla="*/ 6199300 w 12192000"/>
            <a:gd name="connsiteY8129" fmla="*/ 2152457 h 6858000"/>
            <a:gd name="connsiteX8130" fmla="*/ 6274348 w 12192000"/>
            <a:gd name="connsiteY8130" fmla="*/ 2152457 h 6858000"/>
            <a:gd name="connsiteX8131" fmla="*/ 6247860 w 12192000"/>
            <a:gd name="connsiteY8131" fmla="*/ 2178940 h 6858000"/>
            <a:gd name="connsiteX8132" fmla="*/ 6274348 w 12192000"/>
            <a:gd name="connsiteY8132" fmla="*/ 2205422 h 6858000"/>
            <a:gd name="connsiteX8133" fmla="*/ 6300835 w 12192000"/>
            <a:gd name="connsiteY8133" fmla="*/ 2178940 h 6858000"/>
            <a:gd name="connsiteX8134" fmla="*/ 6274348 w 12192000"/>
            <a:gd name="connsiteY8134" fmla="*/ 2152457 h 6858000"/>
            <a:gd name="connsiteX8135" fmla="*/ 6349396 w 12192000"/>
            <a:gd name="connsiteY8135" fmla="*/ 2152457 h 6858000"/>
            <a:gd name="connsiteX8136" fmla="*/ 6322909 w 12192000"/>
            <a:gd name="connsiteY8136" fmla="*/ 2178940 h 6858000"/>
            <a:gd name="connsiteX8137" fmla="*/ 6349396 w 12192000"/>
            <a:gd name="connsiteY8137" fmla="*/ 2205422 h 6858000"/>
            <a:gd name="connsiteX8138" fmla="*/ 6375884 w 12192000"/>
            <a:gd name="connsiteY8138" fmla="*/ 2178940 h 6858000"/>
            <a:gd name="connsiteX8139" fmla="*/ 6349396 w 12192000"/>
            <a:gd name="connsiteY8139" fmla="*/ 2152457 h 6858000"/>
            <a:gd name="connsiteX8140" fmla="*/ 6501698 w 12192000"/>
            <a:gd name="connsiteY8140" fmla="*/ 2152457 h 6858000"/>
            <a:gd name="connsiteX8141" fmla="*/ 6475211 w 12192000"/>
            <a:gd name="connsiteY8141" fmla="*/ 2178940 h 6858000"/>
            <a:gd name="connsiteX8142" fmla="*/ 6501698 w 12192000"/>
            <a:gd name="connsiteY8142" fmla="*/ 2205422 h 6858000"/>
            <a:gd name="connsiteX8143" fmla="*/ 6528186 w 12192000"/>
            <a:gd name="connsiteY8143" fmla="*/ 2178940 h 6858000"/>
            <a:gd name="connsiteX8144" fmla="*/ 6501698 w 12192000"/>
            <a:gd name="connsiteY8144" fmla="*/ 2152457 h 6858000"/>
            <a:gd name="connsiteX8145" fmla="*/ 6576747 w 12192000"/>
            <a:gd name="connsiteY8145" fmla="*/ 2152457 h 6858000"/>
            <a:gd name="connsiteX8146" fmla="*/ 6550259 w 12192000"/>
            <a:gd name="connsiteY8146" fmla="*/ 2178940 h 6858000"/>
            <a:gd name="connsiteX8147" fmla="*/ 6576747 w 12192000"/>
            <a:gd name="connsiteY8147" fmla="*/ 2205422 h 6858000"/>
            <a:gd name="connsiteX8148" fmla="*/ 6603234 w 12192000"/>
            <a:gd name="connsiteY8148" fmla="*/ 2178940 h 6858000"/>
            <a:gd name="connsiteX8149" fmla="*/ 6576747 w 12192000"/>
            <a:gd name="connsiteY8149" fmla="*/ 2152457 h 6858000"/>
            <a:gd name="connsiteX8150" fmla="*/ 6801889 w 12192000"/>
            <a:gd name="connsiteY8150" fmla="*/ 2152457 h 6858000"/>
            <a:gd name="connsiteX8151" fmla="*/ 6777609 w 12192000"/>
            <a:gd name="connsiteY8151" fmla="*/ 2178940 h 6858000"/>
            <a:gd name="connsiteX8152" fmla="*/ 6801889 w 12192000"/>
            <a:gd name="connsiteY8152" fmla="*/ 2205422 h 6858000"/>
            <a:gd name="connsiteX8153" fmla="*/ 6828377 w 12192000"/>
            <a:gd name="connsiteY8153" fmla="*/ 2178940 h 6858000"/>
            <a:gd name="connsiteX8154" fmla="*/ 6801889 w 12192000"/>
            <a:gd name="connsiteY8154" fmla="*/ 2152457 h 6858000"/>
            <a:gd name="connsiteX8155" fmla="*/ 6876937 w 12192000"/>
            <a:gd name="connsiteY8155" fmla="*/ 2152457 h 6858000"/>
            <a:gd name="connsiteX8156" fmla="*/ 6852657 w 12192000"/>
            <a:gd name="connsiteY8156" fmla="*/ 2178940 h 6858000"/>
            <a:gd name="connsiteX8157" fmla="*/ 6876937 w 12192000"/>
            <a:gd name="connsiteY8157" fmla="*/ 2205422 h 6858000"/>
            <a:gd name="connsiteX8158" fmla="*/ 6903424 w 12192000"/>
            <a:gd name="connsiteY8158" fmla="*/ 2178940 h 6858000"/>
            <a:gd name="connsiteX8159" fmla="*/ 6876937 w 12192000"/>
            <a:gd name="connsiteY8159" fmla="*/ 2152457 h 6858000"/>
            <a:gd name="connsiteX8160" fmla="*/ 6954192 w 12192000"/>
            <a:gd name="connsiteY8160" fmla="*/ 2152457 h 6858000"/>
            <a:gd name="connsiteX8161" fmla="*/ 6927705 w 12192000"/>
            <a:gd name="connsiteY8161" fmla="*/ 2178940 h 6858000"/>
            <a:gd name="connsiteX8162" fmla="*/ 6954192 w 12192000"/>
            <a:gd name="connsiteY8162" fmla="*/ 2205422 h 6858000"/>
            <a:gd name="connsiteX8163" fmla="*/ 6980680 w 12192000"/>
            <a:gd name="connsiteY8163" fmla="*/ 2178940 h 6858000"/>
            <a:gd name="connsiteX8164" fmla="*/ 6954192 w 12192000"/>
            <a:gd name="connsiteY8164" fmla="*/ 2152457 h 6858000"/>
            <a:gd name="connsiteX8165" fmla="*/ 7029241 w 12192000"/>
            <a:gd name="connsiteY8165" fmla="*/ 2152457 h 6858000"/>
            <a:gd name="connsiteX8166" fmla="*/ 7002753 w 12192000"/>
            <a:gd name="connsiteY8166" fmla="*/ 2178940 h 6858000"/>
            <a:gd name="connsiteX8167" fmla="*/ 7029241 w 12192000"/>
            <a:gd name="connsiteY8167" fmla="*/ 2205422 h 6858000"/>
            <a:gd name="connsiteX8168" fmla="*/ 7055728 w 12192000"/>
            <a:gd name="connsiteY8168" fmla="*/ 2178940 h 6858000"/>
            <a:gd name="connsiteX8169" fmla="*/ 7029241 w 12192000"/>
            <a:gd name="connsiteY8169" fmla="*/ 2152457 h 6858000"/>
            <a:gd name="connsiteX8170" fmla="*/ 7104288 w 12192000"/>
            <a:gd name="connsiteY8170" fmla="*/ 2152457 h 6858000"/>
            <a:gd name="connsiteX8171" fmla="*/ 7077800 w 12192000"/>
            <a:gd name="connsiteY8171" fmla="*/ 2178940 h 6858000"/>
            <a:gd name="connsiteX8172" fmla="*/ 7104288 w 12192000"/>
            <a:gd name="connsiteY8172" fmla="*/ 2205422 h 6858000"/>
            <a:gd name="connsiteX8173" fmla="*/ 7130775 w 12192000"/>
            <a:gd name="connsiteY8173" fmla="*/ 2178940 h 6858000"/>
            <a:gd name="connsiteX8174" fmla="*/ 7104288 w 12192000"/>
            <a:gd name="connsiteY8174" fmla="*/ 2152457 h 6858000"/>
            <a:gd name="connsiteX8175" fmla="*/ 7181543 w 12192000"/>
            <a:gd name="connsiteY8175" fmla="*/ 2152457 h 6858000"/>
            <a:gd name="connsiteX8176" fmla="*/ 7155055 w 12192000"/>
            <a:gd name="connsiteY8176" fmla="*/ 2178940 h 6858000"/>
            <a:gd name="connsiteX8177" fmla="*/ 7181543 w 12192000"/>
            <a:gd name="connsiteY8177" fmla="*/ 2205422 h 6858000"/>
            <a:gd name="connsiteX8178" fmla="*/ 7205823 w 12192000"/>
            <a:gd name="connsiteY8178" fmla="*/ 2178940 h 6858000"/>
            <a:gd name="connsiteX8179" fmla="*/ 7181543 w 12192000"/>
            <a:gd name="connsiteY8179" fmla="*/ 2152457 h 6858000"/>
            <a:gd name="connsiteX8180" fmla="*/ 7254383 w 12192000"/>
            <a:gd name="connsiteY8180" fmla="*/ 2152457 h 6858000"/>
            <a:gd name="connsiteX8181" fmla="*/ 7227896 w 12192000"/>
            <a:gd name="connsiteY8181" fmla="*/ 2178940 h 6858000"/>
            <a:gd name="connsiteX8182" fmla="*/ 7254383 w 12192000"/>
            <a:gd name="connsiteY8182" fmla="*/ 2205422 h 6858000"/>
            <a:gd name="connsiteX8183" fmla="*/ 7280871 w 12192000"/>
            <a:gd name="connsiteY8183" fmla="*/ 2178940 h 6858000"/>
            <a:gd name="connsiteX8184" fmla="*/ 7254383 w 12192000"/>
            <a:gd name="connsiteY8184" fmla="*/ 2152457 h 6858000"/>
            <a:gd name="connsiteX8185" fmla="*/ 7329431 w 12192000"/>
            <a:gd name="connsiteY8185" fmla="*/ 2152457 h 6858000"/>
            <a:gd name="connsiteX8186" fmla="*/ 7302944 w 12192000"/>
            <a:gd name="connsiteY8186" fmla="*/ 2178940 h 6858000"/>
            <a:gd name="connsiteX8187" fmla="*/ 7329431 w 12192000"/>
            <a:gd name="connsiteY8187" fmla="*/ 2205422 h 6858000"/>
            <a:gd name="connsiteX8188" fmla="*/ 7355919 w 12192000"/>
            <a:gd name="connsiteY8188" fmla="*/ 2178940 h 6858000"/>
            <a:gd name="connsiteX8189" fmla="*/ 7329431 w 12192000"/>
            <a:gd name="connsiteY8189" fmla="*/ 2152457 h 6858000"/>
            <a:gd name="connsiteX8190" fmla="*/ 7406686 w 12192000"/>
            <a:gd name="connsiteY8190" fmla="*/ 2152457 h 6858000"/>
            <a:gd name="connsiteX8191" fmla="*/ 7382406 w 12192000"/>
            <a:gd name="connsiteY8191" fmla="*/ 2178940 h 6858000"/>
            <a:gd name="connsiteX8192" fmla="*/ 7406686 w 12192000"/>
            <a:gd name="connsiteY8192" fmla="*/ 2205422 h 6858000"/>
            <a:gd name="connsiteX8193" fmla="*/ 7433173 w 12192000"/>
            <a:gd name="connsiteY8193" fmla="*/ 2178940 h 6858000"/>
            <a:gd name="connsiteX8194" fmla="*/ 7406686 w 12192000"/>
            <a:gd name="connsiteY8194" fmla="*/ 2152457 h 6858000"/>
            <a:gd name="connsiteX8195" fmla="*/ 7481734 w 12192000"/>
            <a:gd name="connsiteY8195" fmla="*/ 2152457 h 6858000"/>
            <a:gd name="connsiteX8196" fmla="*/ 7455246 w 12192000"/>
            <a:gd name="connsiteY8196" fmla="*/ 2178940 h 6858000"/>
            <a:gd name="connsiteX8197" fmla="*/ 7481734 w 12192000"/>
            <a:gd name="connsiteY8197" fmla="*/ 2205422 h 6858000"/>
            <a:gd name="connsiteX8198" fmla="*/ 7508221 w 12192000"/>
            <a:gd name="connsiteY8198" fmla="*/ 2178940 h 6858000"/>
            <a:gd name="connsiteX8199" fmla="*/ 7481734 w 12192000"/>
            <a:gd name="connsiteY8199" fmla="*/ 2152457 h 6858000"/>
            <a:gd name="connsiteX8200" fmla="*/ 7556782 w 12192000"/>
            <a:gd name="connsiteY8200" fmla="*/ 2152457 h 6858000"/>
            <a:gd name="connsiteX8201" fmla="*/ 7530294 w 12192000"/>
            <a:gd name="connsiteY8201" fmla="*/ 2178940 h 6858000"/>
            <a:gd name="connsiteX8202" fmla="*/ 7556782 w 12192000"/>
            <a:gd name="connsiteY8202" fmla="*/ 2205422 h 6858000"/>
            <a:gd name="connsiteX8203" fmla="*/ 7583269 w 12192000"/>
            <a:gd name="connsiteY8203" fmla="*/ 2178940 h 6858000"/>
            <a:gd name="connsiteX8204" fmla="*/ 7556782 w 12192000"/>
            <a:gd name="connsiteY8204" fmla="*/ 2152457 h 6858000"/>
            <a:gd name="connsiteX8205" fmla="*/ 7631830 w 12192000"/>
            <a:gd name="connsiteY8205" fmla="*/ 2152457 h 6858000"/>
            <a:gd name="connsiteX8206" fmla="*/ 7605342 w 12192000"/>
            <a:gd name="connsiteY8206" fmla="*/ 2178940 h 6858000"/>
            <a:gd name="connsiteX8207" fmla="*/ 7631830 w 12192000"/>
            <a:gd name="connsiteY8207" fmla="*/ 2205422 h 6858000"/>
            <a:gd name="connsiteX8208" fmla="*/ 7658317 w 12192000"/>
            <a:gd name="connsiteY8208" fmla="*/ 2178940 h 6858000"/>
            <a:gd name="connsiteX8209" fmla="*/ 7631830 w 12192000"/>
            <a:gd name="connsiteY8209" fmla="*/ 2152457 h 6858000"/>
            <a:gd name="connsiteX8210" fmla="*/ 7709085 w 12192000"/>
            <a:gd name="connsiteY8210" fmla="*/ 2152457 h 6858000"/>
            <a:gd name="connsiteX8211" fmla="*/ 7682597 w 12192000"/>
            <a:gd name="connsiteY8211" fmla="*/ 2178940 h 6858000"/>
            <a:gd name="connsiteX8212" fmla="*/ 7709085 w 12192000"/>
            <a:gd name="connsiteY8212" fmla="*/ 2205422 h 6858000"/>
            <a:gd name="connsiteX8213" fmla="*/ 7733365 w 12192000"/>
            <a:gd name="connsiteY8213" fmla="*/ 2178940 h 6858000"/>
            <a:gd name="connsiteX8214" fmla="*/ 7709085 w 12192000"/>
            <a:gd name="connsiteY8214" fmla="*/ 2152457 h 6858000"/>
            <a:gd name="connsiteX8215" fmla="*/ 7784132 w 12192000"/>
            <a:gd name="connsiteY8215" fmla="*/ 2152457 h 6858000"/>
            <a:gd name="connsiteX8216" fmla="*/ 7757645 w 12192000"/>
            <a:gd name="connsiteY8216" fmla="*/ 2178940 h 6858000"/>
            <a:gd name="connsiteX8217" fmla="*/ 7784132 w 12192000"/>
            <a:gd name="connsiteY8217" fmla="*/ 2205422 h 6858000"/>
            <a:gd name="connsiteX8218" fmla="*/ 7810620 w 12192000"/>
            <a:gd name="connsiteY8218" fmla="*/ 2178940 h 6858000"/>
            <a:gd name="connsiteX8219" fmla="*/ 7784132 w 12192000"/>
            <a:gd name="connsiteY8219" fmla="*/ 2152457 h 6858000"/>
            <a:gd name="connsiteX8220" fmla="*/ 7861387 w 12192000"/>
            <a:gd name="connsiteY8220" fmla="*/ 2152457 h 6858000"/>
            <a:gd name="connsiteX8221" fmla="*/ 7834900 w 12192000"/>
            <a:gd name="connsiteY8221" fmla="*/ 2178940 h 6858000"/>
            <a:gd name="connsiteX8222" fmla="*/ 7861387 w 12192000"/>
            <a:gd name="connsiteY8222" fmla="*/ 2205422 h 6858000"/>
            <a:gd name="connsiteX8223" fmla="*/ 7885667 w 12192000"/>
            <a:gd name="connsiteY8223" fmla="*/ 2178940 h 6858000"/>
            <a:gd name="connsiteX8224" fmla="*/ 7861387 w 12192000"/>
            <a:gd name="connsiteY8224" fmla="*/ 2152457 h 6858000"/>
            <a:gd name="connsiteX8225" fmla="*/ 7934228 w 12192000"/>
            <a:gd name="connsiteY8225" fmla="*/ 2152457 h 6858000"/>
            <a:gd name="connsiteX8226" fmla="*/ 7907740 w 12192000"/>
            <a:gd name="connsiteY8226" fmla="*/ 2178940 h 6858000"/>
            <a:gd name="connsiteX8227" fmla="*/ 7934228 w 12192000"/>
            <a:gd name="connsiteY8227" fmla="*/ 2205422 h 6858000"/>
            <a:gd name="connsiteX8228" fmla="*/ 7960715 w 12192000"/>
            <a:gd name="connsiteY8228" fmla="*/ 2178940 h 6858000"/>
            <a:gd name="connsiteX8229" fmla="*/ 7934228 w 12192000"/>
            <a:gd name="connsiteY8229" fmla="*/ 2152457 h 6858000"/>
            <a:gd name="connsiteX8230" fmla="*/ 8009275 w 12192000"/>
            <a:gd name="connsiteY8230" fmla="*/ 2152457 h 6858000"/>
            <a:gd name="connsiteX8231" fmla="*/ 7984995 w 12192000"/>
            <a:gd name="connsiteY8231" fmla="*/ 2178940 h 6858000"/>
            <a:gd name="connsiteX8232" fmla="*/ 8009275 w 12192000"/>
            <a:gd name="connsiteY8232" fmla="*/ 2205422 h 6858000"/>
            <a:gd name="connsiteX8233" fmla="*/ 8035762 w 12192000"/>
            <a:gd name="connsiteY8233" fmla="*/ 2178940 h 6858000"/>
            <a:gd name="connsiteX8234" fmla="*/ 8009275 w 12192000"/>
            <a:gd name="connsiteY8234" fmla="*/ 2152457 h 6858000"/>
            <a:gd name="connsiteX8235" fmla="*/ 8084323 w 12192000"/>
            <a:gd name="connsiteY8235" fmla="*/ 2152457 h 6858000"/>
            <a:gd name="connsiteX8236" fmla="*/ 8060043 w 12192000"/>
            <a:gd name="connsiteY8236" fmla="*/ 2178940 h 6858000"/>
            <a:gd name="connsiteX8237" fmla="*/ 8084323 w 12192000"/>
            <a:gd name="connsiteY8237" fmla="*/ 2205422 h 6858000"/>
            <a:gd name="connsiteX8238" fmla="*/ 8110811 w 12192000"/>
            <a:gd name="connsiteY8238" fmla="*/ 2178940 h 6858000"/>
            <a:gd name="connsiteX8239" fmla="*/ 8084323 w 12192000"/>
            <a:gd name="connsiteY8239" fmla="*/ 2152457 h 6858000"/>
            <a:gd name="connsiteX8240" fmla="*/ 8159370 w 12192000"/>
            <a:gd name="connsiteY8240" fmla="*/ 2152457 h 6858000"/>
            <a:gd name="connsiteX8241" fmla="*/ 8135090 w 12192000"/>
            <a:gd name="connsiteY8241" fmla="*/ 2178940 h 6858000"/>
            <a:gd name="connsiteX8242" fmla="*/ 8159370 w 12192000"/>
            <a:gd name="connsiteY8242" fmla="*/ 2205422 h 6858000"/>
            <a:gd name="connsiteX8243" fmla="*/ 8185858 w 12192000"/>
            <a:gd name="connsiteY8243" fmla="*/ 2178940 h 6858000"/>
            <a:gd name="connsiteX8244" fmla="*/ 8159370 w 12192000"/>
            <a:gd name="connsiteY8244" fmla="*/ 2152457 h 6858000"/>
            <a:gd name="connsiteX8245" fmla="*/ 8236626 w 12192000"/>
            <a:gd name="connsiteY8245" fmla="*/ 2152457 h 6858000"/>
            <a:gd name="connsiteX8246" fmla="*/ 8210139 w 12192000"/>
            <a:gd name="connsiteY8246" fmla="*/ 2178940 h 6858000"/>
            <a:gd name="connsiteX8247" fmla="*/ 8236626 w 12192000"/>
            <a:gd name="connsiteY8247" fmla="*/ 2205422 h 6858000"/>
            <a:gd name="connsiteX8248" fmla="*/ 8263114 w 12192000"/>
            <a:gd name="connsiteY8248" fmla="*/ 2178940 h 6858000"/>
            <a:gd name="connsiteX8249" fmla="*/ 8236626 w 12192000"/>
            <a:gd name="connsiteY8249" fmla="*/ 2152457 h 6858000"/>
            <a:gd name="connsiteX8250" fmla="*/ 8311673 w 12192000"/>
            <a:gd name="connsiteY8250" fmla="*/ 2152457 h 6858000"/>
            <a:gd name="connsiteX8251" fmla="*/ 8285186 w 12192000"/>
            <a:gd name="connsiteY8251" fmla="*/ 2178940 h 6858000"/>
            <a:gd name="connsiteX8252" fmla="*/ 8311673 w 12192000"/>
            <a:gd name="connsiteY8252" fmla="*/ 2205422 h 6858000"/>
            <a:gd name="connsiteX8253" fmla="*/ 8338161 w 12192000"/>
            <a:gd name="connsiteY8253" fmla="*/ 2178940 h 6858000"/>
            <a:gd name="connsiteX8254" fmla="*/ 8311673 w 12192000"/>
            <a:gd name="connsiteY8254" fmla="*/ 2152457 h 6858000"/>
            <a:gd name="connsiteX8255" fmla="*/ 8386722 w 12192000"/>
            <a:gd name="connsiteY8255" fmla="*/ 2152457 h 6858000"/>
            <a:gd name="connsiteX8256" fmla="*/ 8360234 w 12192000"/>
            <a:gd name="connsiteY8256" fmla="*/ 2178940 h 6858000"/>
            <a:gd name="connsiteX8257" fmla="*/ 8386722 w 12192000"/>
            <a:gd name="connsiteY8257" fmla="*/ 2205422 h 6858000"/>
            <a:gd name="connsiteX8258" fmla="*/ 8413209 w 12192000"/>
            <a:gd name="connsiteY8258" fmla="*/ 2178940 h 6858000"/>
            <a:gd name="connsiteX8259" fmla="*/ 8386722 w 12192000"/>
            <a:gd name="connsiteY8259" fmla="*/ 2152457 h 6858000"/>
            <a:gd name="connsiteX8260" fmla="*/ 8463977 w 12192000"/>
            <a:gd name="connsiteY8260" fmla="*/ 2152457 h 6858000"/>
            <a:gd name="connsiteX8261" fmla="*/ 8437489 w 12192000"/>
            <a:gd name="connsiteY8261" fmla="*/ 2178940 h 6858000"/>
            <a:gd name="connsiteX8262" fmla="*/ 8463977 w 12192000"/>
            <a:gd name="connsiteY8262" fmla="*/ 2205422 h 6858000"/>
            <a:gd name="connsiteX8263" fmla="*/ 8488256 w 12192000"/>
            <a:gd name="connsiteY8263" fmla="*/ 2178940 h 6858000"/>
            <a:gd name="connsiteX8264" fmla="*/ 8463977 w 12192000"/>
            <a:gd name="connsiteY8264" fmla="*/ 2152457 h 6858000"/>
            <a:gd name="connsiteX8265" fmla="*/ 8536817 w 12192000"/>
            <a:gd name="connsiteY8265" fmla="*/ 2152457 h 6858000"/>
            <a:gd name="connsiteX8266" fmla="*/ 8510329 w 12192000"/>
            <a:gd name="connsiteY8266" fmla="*/ 2178940 h 6858000"/>
            <a:gd name="connsiteX8267" fmla="*/ 8536817 w 12192000"/>
            <a:gd name="connsiteY8267" fmla="*/ 2205422 h 6858000"/>
            <a:gd name="connsiteX8268" fmla="*/ 8563304 w 12192000"/>
            <a:gd name="connsiteY8268" fmla="*/ 2178940 h 6858000"/>
            <a:gd name="connsiteX8269" fmla="*/ 8536817 w 12192000"/>
            <a:gd name="connsiteY8269" fmla="*/ 2152457 h 6858000"/>
            <a:gd name="connsiteX8270" fmla="*/ 8611864 w 12192000"/>
            <a:gd name="connsiteY8270" fmla="*/ 2152457 h 6858000"/>
            <a:gd name="connsiteX8271" fmla="*/ 8585377 w 12192000"/>
            <a:gd name="connsiteY8271" fmla="*/ 2178940 h 6858000"/>
            <a:gd name="connsiteX8272" fmla="*/ 8611864 w 12192000"/>
            <a:gd name="connsiteY8272" fmla="*/ 2205422 h 6858000"/>
            <a:gd name="connsiteX8273" fmla="*/ 8638352 w 12192000"/>
            <a:gd name="connsiteY8273" fmla="*/ 2178940 h 6858000"/>
            <a:gd name="connsiteX8274" fmla="*/ 8611864 w 12192000"/>
            <a:gd name="connsiteY8274" fmla="*/ 2152457 h 6858000"/>
            <a:gd name="connsiteX8275" fmla="*/ 8689119 w 12192000"/>
            <a:gd name="connsiteY8275" fmla="*/ 2152457 h 6858000"/>
            <a:gd name="connsiteX8276" fmla="*/ 8664839 w 12192000"/>
            <a:gd name="connsiteY8276" fmla="*/ 2178940 h 6858000"/>
            <a:gd name="connsiteX8277" fmla="*/ 8689119 w 12192000"/>
            <a:gd name="connsiteY8277" fmla="*/ 2205422 h 6858000"/>
            <a:gd name="connsiteX8278" fmla="*/ 8715607 w 12192000"/>
            <a:gd name="connsiteY8278" fmla="*/ 2178940 h 6858000"/>
            <a:gd name="connsiteX8279" fmla="*/ 8689119 w 12192000"/>
            <a:gd name="connsiteY8279" fmla="*/ 2152457 h 6858000"/>
            <a:gd name="connsiteX8280" fmla="*/ 8764167 w 12192000"/>
            <a:gd name="connsiteY8280" fmla="*/ 2152457 h 6858000"/>
            <a:gd name="connsiteX8281" fmla="*/ 8737680 w 12192000"/>
            <a:gd name="connsiteY8281" fmla="*/ 2178940 h 6858000"/>
            <a:gd name="connsiteX8282" fmla="*/ 8764167 w 12192000"/>
            <a:gd name="connsiteY8282" fmla="*/ 2205422 h 6858000"/>
            <a:gd name="connsiteX8283" fmla="*/ 8790655 w 12192000"/>
            <a:gd name="connsiteY8283" fmla="*/ 2178940 h 6858000"/>
            <a:gd name="connsiteX8284" fmla="*/ 8764167 w 12192000"/>
            <a:gd name="connsiteY8284" fmla="*/ 2152457 h 6858000"/>
            <a:gd name="connsiteX8285" fmla="*/ 8839216 w 12192000"/>
            <a:gd name="connsiteY8285" fmla="*/ 2152457 h 6858000"/>
            <a:gd name="connsiteX8286" fmla="*/ 8812728 w 12192000"/>
            <a:gd name="connsiteY8286" fmla="*/ 2178940 h 6858000"/>
            <a:gd name="connsiteX8287" fmla="*/ 8839216 w 12192000"/>
            <a:gd name="connsiteY8287" fmla="*/ 2205422 h 6858000"/>
            <a:gd name="connsiteX8288" fmla="*/ 8865703 w 12192000"/>
            <a:gd name="connsiteY8288" fmla="*/ 2178940 h 6858000"/>
            <a:gd name="connsiteX8289" fmla="*/ 8839216 w 12192000"/>
            <a:gd name="connsiteY8289" fmla="*/ 2152457 h 6858000"/>
            <a:gd name="connsiteX8290" fmla="*/ 8914263 w 12192000"/>
            <a:gd name="connsiteY8290" fmla="*/ 2152457 h 6858000"/>
            <a:gd name="connsiteX8291" fmla="*/ 8887775 w 12192000"/>
            <a:gd name="connsiteY8291" fmla="*/ 2178940 h 6858000"/>
            <a:gd name="connsiteX8292" fmla="*/ 8914263 w 12192000"/>
            <a:gd name="connsiteY8292" fmla="*/ 2205422 h 6858000"/>
            <a:gd name="connsiteX8293" fmla="*/ 8940750 w 12192000"/>
            <a:gd name="connsiteY8293" fmla="*/ 2178940 h 6858000"/>
            <a:gd name="connsiteX8294" fmla="*/ 8914263 w 12192000"/>
            <a:gd name="connsiteY8294" fmla="*/ 2152457 h 6858000"/>
            <a:gd name="connsiteX8295" fmla="*/ 8989311 w 12192000"/>
            <a:gd name="connsiteY8295" fmla="*/ 2152457 h 6858000"/>
            <a:gd name="connsiteX8296" fmla="*/ 8962823 w 12192000"/>
            <a:gd name="connsiteY8296" fmla="*/ 2178940 h 6858000"/>
            <a:gd name="connsiteX8297" fmla="*/ 8989311 w 12192000"/>
            <a:gd name="connsiteY8297" fmla="*/ 2205422 h 6858000"/>
            <a:gd name="connsiteX8298" fmla="*/ 9015798 w 12192000"/>
            <a:gd name="connsiteY8298" fmla="*/ 2178940 h 6858000"/>
            <a:gd name="connsiteX8299" fmla="*/ 8989311 w 12192000"/>
            <a:gd name="connsiteY8299" fmla="*/ 2152457 h 6858000"/>
            <a:gd name="connsiteX8300" fmla="*/ 9066566 w 12192000"/>
            <a:gd name="connsiteY8300" fmla="*/ 2152457 h 6858000"/>
            <a:gd name="connsiteX8301" fmla="*/ 9040078 w 12192000"/>
            <a:gd name="connsiteY8301" fmla="*/ 2178940 h 6858000"/>
            <a:gd name="connsiteX8302" fmla="*/ 9066566 w 12192000"/>
            <a:gd name="connsiteY8302" fmla="*/ 2205422 h 6858000"/>
            <a:gd name="connsiteX8303" fmla="*/ 9090846 w 12192000"/>
            <a:gd name="connsiteY8303" fmla="*/ 2178940 h 6858000"/>
            <a:gd name="connsiteX8304" fmla="*/ 9066566 w 12192000"/>
            <a:gd name="connsiteY8304" fmla="*/ 2152457 h 6858000"/>
            <a:gd name="connsiteX8305" fmla="*/ 9141613 w 12192000"/>
            <a:gd name="connsiteY8305" fmla="*/ 2152457 h 6858000"/>
            <a:gd name="connsiteX8306" fmla="*/ 9115126 w 12192000"/>
            <a:gd name="connsiteY8306" fmla="*/ 2178940 h 6858000"/>
            <a:gd name="connsiteX8307" fmla="*/ 9141613 w 12192000"/>
            <a:gd name="connsiteY8307" fmla="*/ 2205422 h 6858000"/>
            <a:gd name="connsiteX8308" fmla="*/ 9168101 w 12192000"/>
            <a:gd name="connsiteY8308" fmla="*/ 2178940 h 6858000"/>
            <a:gd name="connsiteX8309" fmla="*/ 9141613 w 12192000"/>
            <a:gd name="connsiteY8309" fmla="*/ 2152457 h 6858000"/>
            <a:gd name="connsiteX8310" fmla="*/ 9218868 w 12192000"/>
            <a:gd name="connsiteY8310" fmla="*/ 2152457 h 6858000"/>
            <a:gd name="connsiteX8311" fmla="*/ 9192381 w 12192000"/>
            <a:gd name="connsiteY8311" fmla="*/ 2178940 h 6858000"/>
            <a:gd name="connsiteX8312" fmla="*/ 9218868 w 12192000"/>
            <a:gd name="connsiteY8312" fmla="*/ 2205422 h 6858000"/>
            <a:gd name="connsiteX8313" fmla="*/ 9243148 w 12192000"/>
            <a:gd name="connsiteY8313" fmla="*/ 2178940 h 6858000"/>
            <a:gd name="connsiteX8314" fmla="*/ 9218868 w 12192000"/>
            <a:gd name="connsiteY8314" fmla="*/ 2152457 h 6858000"/>
            <a:gd name="connsiteX8315" fmla="*/ 9291709 w 12192000"/>
            <a:gd name="connsiteY8315" fmla="*/ 2152457 h 6858000"/>
            <a:gd name="connsiteX8316" fmla="*/ 9267429 w 12192000"/>
            <a:gd name="connsiteY8316" fmla="*/ 2178940 h 6858000"/>
            <a:gd name="connsiteX8317" fmla="*/ 9291709 w 12192000"/>
            <a:gd name="connsiteY8317" fmla="*/ 2205422 h 6858000"/>
            <a:gd name="connsiteX8318" fmla="*/ 9318196 w 12192000"/>
            <a:gd name="connsiteY8318" fmla="*/ 2178940 h 6858000"/>
            <a:gd name="connsiteX8319" fmla="*/ 9291709 w 12192000"/>
            <a:gd name="connsiteY8319" fmla="*/ 2152457 h 6858000"/>
            <a:gd name="connsiteX8320" fmla="*/ 9366757 w 12192000"/>
            <a:gd name="connsiteY8320" fmla="*/ 2152457 h 6858000"/>
            <a:gd name="connsiteX8321" fmla="*/ 9340269 w 12192000"/>
            <a:gd name="connsiteY8321" fmla="*/ 2178940 h 6858000"/>
            <a:gd name="connsiteX8322" fmla="*/ 9366757 w 12192000"/>
            <a:gd name="connsiteY8322" fmla="*/ 2205422 h 6858000"/>
            <a:gd name="connsiteX8323" fmla="*/ 9393244 w 12192000"/>
            <a:gd name="connsiteY8323" fmla="*/ 2178940 h 6858000"/>
            <a:gd name="connsiteX8324" fmla="*/ 9366757 w 12192000"/>
            <a:gd name="connsiteY8324" fmla="*/ 2152457 h 6858000"/>
            <a:gd name="connsiteX8325" fmla="*/ 9441804 w 12192000"/>
            <a:gd name="connsiteY8325" fmla="*/ 2152457 h 6858000"/>
            <a:gd name="connsiteX8326" fmla="*/ 9417524 w 12192000"/>
            <a:gd name="connsiteY8326" fmla="*/ 2178940 h 6858000"/>
            <a:gd name="connsiteX8327" fmla="*/ 9441804 w 12192000"/>
            <a:gd name="connsiteY8327" fmla="*/ 2205422 h 6858000"/>
            <a:gd name="connsiteX8328" fmla="*/ 9468292 w 12192000"/>
            <a:gd name="connsiteY8328" fmla="*/ 2178940 h 6858000"/>
            <a:gd name="connsiteX8329" fmla="*/ 9441804 w 12192000"/>
            <a:gd name="connsiteY8329" fmla="*/ 2152457 h 6858000"/>
            <a:gd name="connsiteX8330" fmla="*/ 9519060 w 12192000"/>
            <a:gd name="connsiteY8330" fmla="*/ 2152457 h 6858000"/>
            <a:gd name="connsiteX8331" fmla="*/ 9492572 w 12192000"/>
            <a:gd name="connsiteY8331" fmla="*/ 2178940 h 6858000"/>
            <a:gd name="connsiteX8332" fmla="*/ 9519060 w 12192000"/>
            <a:gd name="connsiteY8332" fmla="*/ 2205422 h 6858000"/>
            <a:gd name="connsiteX8333" fmla="*/ 9545547 w 12192000"/>
            <a:gd name="connsiteY8333" fmla="*/ 2178940 h 6858000"/>
            <a:gd name="connsiteX8334" fmla="*/ 9519060 w 12192000"/>
            <a:gd name="connsiteY8334" fmla="*/ 2152457 h 6858000"/>
            <a:gd name="connsiteX8335" fmla="*/ 9594107 w 12192000"/>
            <a:gd name="connsiteY8335" fmla="*/ 2152457 h 6858000"/>
            <a:gd name="connsiteX8336" fmla="*/ 9567620 w 12192000"/>
            <a:gd name="connsiteY8336" fmla="*/ 2178940 h 6858000"/>
            <a:gd name="connsiteX8337" fmla="*/ 9594107 w 12192000"/>
            <a:gd name="connsiteY8337" fmla="*/ 2205422 h 6858000"/>
            <a:gd name="connsiteX8338" fmla="*/ 9620595 w 12192000"/>
            <a:gd name="connsiteY8338" fmla="*/ 2178940 h 6858000"/>
            <a:gd name="connsiteX8339" fmla="*/ 9594107 w 12192000"/>
            <a:gd name="connsiteY8339" fmla="*/ 2152457 h 6858000"/>
            <a:gd name="connsiteX8340" fmla="*/ 9669154 w 12192000"/>
            <a:gd name="connsiteY8340" fmla="*/ 2152457 h 6858000"/>
            <a:gd name="connsiteX8341" fmla="*/ 9642667 w 12192000"/>
            <a:gd name="connsiteY8341" fmla="*/ 2178940 h 6858000"/>
            <a:gd name="connsiteX8342" fmla="*/ 9669154 w 12192000"/>
            <a:gd name="connsiteY8342" fmla="*/ 2205422 h 6858000"/>
            <a:gd name="connsiteX8343" fmla="*/ 9695642 w 12192000"/>
            <a:gd name="connsiteY8343" fmla="*/ 2178940 h 6858000"/>
            <a:gd name="connsiteX8344" fmla="*/ 9669154 w 12192000"/>
            <a:gd name="connsiteY8344" fmla="*/ 2152457 h 6858000"/>
            <a:gd name="connsiteX8345" fmla="*/ 10046600 w 12192000"/>
            <a:gd name="connsiteY8345" fmla="*/ 2152457 h 6858000"/>
            <a:gd name="connsiteX8346" fmla="*/ 10022320 w 12192000"/>
            <a:gd name="connsiteY8346" fmla="*/ 2178940 h 6858000"/>
            <a:gd name="connsiteX8347" fmla="*/ 10046600 w 12192000"/>
            <a:gd name="connsiteY8347" fmla="*/ 2205422 h 6858000"/>
            <a:gd name="connsiteX8348" fmla="*/ 10073088 w 12192000"/>
            <a:gd name="connsiteY8348" fmla="*/ 2178940 h 6858000"/>
            <a:gd name="connsiteX8349" fmla="*/ 10046600 w 12192000"/>
            <a:gd name="connsiteY8349" fmla="*/ 2152457 h 6858000"/>
            <a:gd name="connsiteX8350" fmla="*/ 1219662 w 12192000"/>
            <a:gd name="connsiteY8350" fmla="*/ 2227491 h 6858000"/>
            <a:gd name="connsiteX8351" fmla="*/ 1195382 w 12192000"/>
            <a:gd name="connsiteY8351" fmla="*/ 2253973 h 6858000"/>
            <a:gd name="connsiteX8352" fmla="*/ 1219662 w 12192000"/>
            <a:gd name="connsiteY8352" fmla="*/ 2280456 h 6858000"/>
            <a:gd name="connsiteX8353" fmla="*/ 1246149 w 12192000"/>
            <a:gd name="connsiteY8353" fmla="*/ 2253973 h 6858000"/>
            <a:gd name="connsiteX8354" fmla="*/ 1219662 w 12192000"/>
            <a:gd name="connsiteY8354" fmla="*/ 2227491 h 6858000"/>
            <a:gd name="connsiteX8355" fmla="*/ 1296917 w 12192000"/>
            <a:gd name="connsiteY8355" fmla="*/ 2227491 h 6858000"/>
            <a:gd name="connsiteX8356" fmla="*/ 1272637 w 12192000"/>
            <a:gd name="connsiteY8356" fmla="*/ 2253973 h 6858000"/>
            <a:gd name="connsiteX8357" fmla="*/ 1296917 w 12192000"/>
            <a:gd name="connsiteY8357" fmla="*/ 2280456 h 6858000"/>
            <a:gd name="connsiteX8358" fmla="*/ 1323404 w 12192000"/>
            <a:gd name="connsiteY8358" fmla="*/ 2253973 h 6858000"/>
            <a:gd name="connsiteX8359" fmla="*/ 1296917 w 12192000"/>
            <a:gd name="connsiteY8359" fmla="*/ 2227491 h 6858000"/>
            <a:gd name="connsiteX8360" fmla="*/ 1371965 w 12192000"/>
            <a:gd name="connsiteY8360" fmla="*/ 2227491 h 6858000"/>
            <a:gd name="connsiteX8361" fmla="*/ 1347685 w 12192000"/>
            <a:gd name="connsiteY8361" fmla="*/ 2253973 h 6858000"/>
            <a:gd name="connsiteX8362" fmla="*/ 1371965 w 12192000"/>
            <a:gd name="connsiteY8362" fmla="*/ 2280456 h 6858000"/>
            <a:gd name="connsiteX8363" fmla="*/ 1398452 w 12192000"/>
            <a:gd name="connsiteY8363" fmla="*/ 2253973 h 6858000"/>
            <a:gd name="connsiteX8364" fmla="*/ 1371965 w 12192000"/>
            <a:gd name="connsiteY8364" fmla="*/ 2227491 h 6858000"/>
            <a:gd name="connsiteX8365" fmla="*/ 1447012 w 12192000"/>
            <a:gd name="connsiteY8365" fmla="*/ 2227491 h 6858000"/>
            <a:gd name="connsiteX8366" fmla="*/ 1422732 w 12192000"/>
            <a:gd name="connsiteY8366" fmla="*/ 2253973 h 6858000"/>
            <a:gd name="connsiteX8367" fmla="*/ 1447012 w 12192000"/>
            <a:gd name="connsiteY8367" fmla="*/ 2280456 h 6858000"/>
            <a:gd name="connsiteX8368" fmla="*/ 1473500 w 12192000"/>
            <a:gd name="connsiteY8368" fmla="*/ 2253973 h 6858000"/>
            <a:gd name="connsiteX8369" fmla="*/ 1447012 w 12192000"/>
            <a:gd name="connsiteY8369" fmla="*/ 2227491 h 6858000"/>
            <a:gd name="connsiteX8370" fmla="*/ 1522060 w 12192000"/>
            <a:gd name="connsiteY8370" fmla="*/ 2227491 h 6858000"/>
            <a:gd name="connsiteX8371" fmla="*/ 1495573 w 12192000"/>
            <a:gd name="connsiteY8371" fmla="*/ 2253973 h 6858000"/>
            <a:gd name="connsiteX8372" fmla="*/ 1522060 w 12192000"/>
            <a:gd name="connsiteY8372" fmla="*/ 2280456 h 6858000"/>
            <a:gd name="connsiteX8373" fmla="*/ 1548548 w 12192000"/>
            <a:gd name="connsiteY8373" fmla="*/ 2253973 h 6858000"/>
            <a:gd name="connsiteX8374" fmla="*/ 1522060 w 12192000"/>
            <a:gd name="connsiteY8374" fmla="*/ 2227491 h 6858000"/>
            <a:gd name="connsiteX8375" fmla="*/ 1597108 w 12192000"/>
            <a:gd name="connsiteY8375" fmla="*/ 2227491 h 6858000"/>
            <a:gd name="connsiteX8376" fmla="*/ 1570621 w 12192000"/>
            <a:gd name="connsiteY8376" fmla="*/ 2253973 h 6858000"/>
            <a:gd name="connsiteX8377" fmla="*/ 1597108 w 12192000"/>
            <a:gd name="connsiteY8377" fmla="*/ 2280456 h 6858000"/>
            <a:gd name="connsiteX8378" fmla="*/ 1623596 w 12192000"/>
            <a:gd name="connsiteY8378" fmla="*/ 2253973 h 6858000"/>
            <a:gd name="connsiteX8379" fmla="*/ 1597108 w 12192000"/>
            <a:gd name="connsiteY8379" fmla="*/ 2227491 h 6858000"/>
            <a:gd name="connsiteX8380" fmla="*/ 1674363 w 12192000"/>
            <a:gd name="connsiteY8380" fmla="*/ 2227491 h 6858000"/>
            <a:gd name="connsiteX8381" fmla="*/ 1647876 w 12192000"/>
            <a:gd name="connsiteY8381" fmla="*/ 2253973 h 6858000"/>
            <a:gd name="connsiteX8382" fmla="*/ 1674363 w 12192000"/>
            <a:gd name="connsiteY8382" fmla="*/ 2280456 h 6858000"/>
            <a:gd name="connsiteX8383" fmla="*/ 1700851 w 12192000"/>
            <a:gd name="connsiteY8383" fmla="*/ 2253973 h 6858000"/>
            <a:gd name="connsiteX8384" fmla="*/ 1674363 w 12192000"/>
            <a:gd name="connsiteY8384" fmla="*/ 2227491 h 6858000"/>
            <a:gd name="connsiteX8385" fmla="*/ 1749410 w 12192000"/>
            <a:gd name="connsiteY8385" fmla="*/ 2227491 h 6858000"/>
            <a:gd name="connsiteX8386" fmla="*/ 1722923 w 12192000"/>
            <a:gd name="connsiteY8386" fmla="*/ 2253973 h 6858000"/>
            <a:gd name="connsiteX8387" fmla="*/ 1749410 w 12192000"/>
            <a:gd name="connsiteY8387" fmla="*/ 2280456 h 6858000"/>
            <a:gd name="connsiteX8388" fmla="*/ 1775898 w 12192000"/>
            <a:gd name="connsiteY8388" fmla="*/ 2253973 h 6858000"/>
            <a:gd name="connsiteX8389" fmla="*/ 1749410 w 12192000"/>
            <a:gd name="connsiteY8389" fmla="*/ 2227491 h 6858000"/>
            <a:gd name="connsiteX8390" fmla="*/ 1824459 w 12192000"/>
            <a:gd name="connsiteY8390" fmla="*/ 2227491 h 6858000"/>
            <a:gd name="connsiteX8391" fmla="*/ 1797971 w 12192000"/>
            <a:gd name="connsiteY8391" fmla="*/ 2253973 h 6858000"/>
            <a:gd name="connsiteX8392" fmla="*/ 1824459 w 12192000"/>
            <a:gd name="connsiteY8392" fmla="*/ 2280456 h 6858000"/>
            <a:gd name="connsiteX8393" fmla="*/ 1850946 w 12192000"/>
            <a:gd name="connsiteY8393" fmla="*/ 2253973 h 6858000"/>
            <a:gd name="connsiteX8394" fmla="*/ 1824459 w 12192000"/>
            <a:gd name="connsiteY8394" fmla="*/ 2227491 h 6858000"/>
            <a:gd name="connsiteX8395" fmla="*/ 1899507 w 12192000"/>
            <a:gd name="connsiteY8395" fmla="*/ 2227491 h 6858000"/>
            <a:gd name="connsiteX8396" fmla="*/ 1873019 w 12192000"/>
            <a:gd name="connsiteY8396" fmla="*/ 2253973 h 6858000"/>
            <a:gd name="connsiteX8397" fmla="*/ 1899507 w 12192000"/>
            <a:gd name="connsiteY8397" fmla="*/ 2280456 h 6858000"/>
            <a:gd name="connsiteX8398" fmla="*/ 1925994 w 12192000"/>
            <a:gd name="connsiteY8398" fmla="*/ 2253973 h 6858000"/>
            <a:gd name="connsiteX8399" fmla="*/ 1899507 w 12192000"/>
            <a:gd name="connsiteY8399" fmla="*/ 2227491 h 6858000"/>
            <a:gd name="connsiteX8400" fmla="*/ 1974554 w 12192000"/>
            <a:gd name="connsiteY8400" fmla="*/ 2227491 h 6858000"/>
            <a:gd name="connsiteX8401" fmla="*/ 1950274 w 12192000"/>
            <a:gd name="connsiteY8401" fmla="*/ 2253973 h 6858000"/>
            <a:gd name="connsiteX8402" fmla="*/ 1974554 w 12192000"/>
            <a:gd name="connsiteY8402" fmla="*/ 2280456 h 6858000"/>
            <a:gd name="connsiteX8403" fmla="*/ 2001042 w 12192000"/>
            <a:gd name="connsiteY8403" fmla="*/ 2253973 h 6858000"/>
            <a:gd name="connsiteX8404" fmla="*/ 1974554 w 12192000"/>
            <a:gd name="connsiteY8404" fmla="*/ 2227491 h 6858000"/>
            <a:gd name="connsiteX8405" fmla="*/ 2049602 w 12192000"/>
            <a:gd name="connsiteY8405" fmla="*/ 2227491 h 6858000"/>
            <a:gd name="connsiteX8406" fmla="*/ 2025322 w 12192000"/>
            <a:gd name="connsiteY8406" fmla="*/ 2253973 h 6858000"/>
            <a:gd name="connsiteX8407" fmla="*/ 2049602 w 12192000"/>
            <a:gd name="connsiteY8407" fmla="*/ 2280456 h 6858000"/>
            <a:gd name="connsiteX8408" fmla="*/ 2076090 w 12192000"/>
            <a:gd name="connsiteY8408" fmla="*/ 2253973 h 6858000"/>
            <a:gd name="connsiteX8409" fmla="*/ 2049602 w 12192000"/>
            <a:gd name="connsiteY8409" fmla="*/ 2227491 h 6858000"/>
            <a:gd name="connsiteX8410" fmla="*/ 2126857 w 12192000"/>
            <a:gd name="connsiteY8410" fmla="*/ 2227491 h 6858000"/>
            <a:gd name="connsiteX8411" fmla="*/ 2102577 w 12192000"/>
            <a:gd name="connsiteY8411" fmla="*/ 2253973 h 6858000"/>
            <a:gd name="connsiteX8412" fmla="*/ 2126857 w 12192000"/>
            <a:gd name="connsiteY8412" fmla="*/ 2280456 h 6858000"/>
            <a:gd name="connsiteX8413" fmla="*/ 2153345 w 12192000"/>
            <a:gd name="connsiteY8413" fmla="*/ 2253973 h 6858000"/>
            <a:gd name="connsiteX8414" fmla="*/ 2126857 w 12192000"/>
            <a:gd name="connsiteY8414" fmla="*/ 2227491 h 6858000"/>
            <a:gd name="connsiteX8415" fmla="*/ 2201904 w 12192000"/>
            <a:gd name="connsiteY8415" fmla="*/ 2227491 h 6858000"/>
            <a:gd name="connsiteX8416" fmla="*/ 2175417 w 12192000"/>
            <a:gd name="connsiteY8416" fmla="*/ 2253973 h 6858000"/>
            <a:gd name="connsiteX8417" fmla="*/ 2201904 w 12192000"/>
            <a:gd name="connsiteY8417" fmla="*/ 2280456 h 6858000"/>
            <a:gd name="connsiteX8418" fmla="*/ 2228392 w 12192000"/>
            <a:gd name="connsiteY8418" fmla="*/ 2253973 h 6858000"/>
            <a:gd name="connsiteX8419" fmla="*/ 2201904 w 12192000"/>
            <a:gd name="connsiteY8419" fmla="*/ 2227491 h 6858000"/>
            <a:gd name="connsiteX8420" fmla="*/ 2276952 w 12192000"/>
            <a:gd name="connsiteY8420" fmla="*/ 2227491 h 6858000"/>
            <a:gd name="connsiteX8421" fmla="*/ 2250465 w 12192000"/>
            <a:gd name="connsiteY8421" fmla="*/ 2253973 h 6858000"/>
            <a:gd name="connsiteX8422" fmla="*/ 2276952 w 12192000"/>
            <a:gd name="connsiteY8422" fmla="*/ 2280456 h 6858000"/>
            <a:gd name="connsiteX8423" fmla="*/ 2303440 w 12192000"/>
            <a:gd name="connsiteY8423" fmla="*/ 2253973 h 6858000"/>
            <a:gd name="connsiteX8424" fmla="*/ 2276952 w 12192000"/>
            <a:gd name="connsiteY8424" fmla="*/ 2227491 h 6858000"/>
            <a:gd name="connsiteX8425" fmla="*/ 2354207 w 12192000"/>
            <a:gd name="connsiteY8425" fmla="*/ 2227491 h 6858000"/>
            <a:gd name="connsiteX8426" fmla="*/ 2327720 w 12192000"/>
            <a:gd name="connsiteY8426" fmla="*/ 2253973 h 6858000"/>
            <a:gd name="connsiteX8427" fmla="*/ 2354207 w 12192000"/>
            <a:gd name="connsiteY8427" fmla="*/ 2280456 h 6858000"/>
            <a:gd name="connsiteX8428" fmla="*/ 2378488 w 12192000"/>
            <a:gd name="connsiteY8428" fmla="*/ 2253973 h 6858000"/>
            <a:gd name="connsiteX8429" fmla="*/ 2354207 w 12192000"/>
            <a:gd name="connsiteY8429" fmla="*/ 2227491 h 6858000"/>
            <a:gd name="connsiteX8430" fmla="*/ 2427047 w 12192000"/>
            <a:gd name="connsiteY8430" fmla="*/ 2227491 h 6858000"/>
            <a:gd name="connsiteX8431" fmla="*/ 2400560 w 12192000"/>
            <a:gd name="connsiteY8431" fmla="*/ 2253973 h 6858000"/>
            <a:gd name="connsiteX8432" fmla="*/ 2427047 w 12192000"/>
            <a:gd name="connsiteY8432" fmla="*/ 2280456 h 6858000"/>
            <a:gd name="connsiteX8433" fmla="*/ 2453535 w 12192000"/>
            <a:gd name="connsiteY8433" fmla="*/ 2253973 h 6858000"/>
            <a:gd name="connsiteX8434" fmla="*/ 2427047 w 12192000"/>
            <a:gd name="connsiteY8434" fmla="*/ 2227491 h 6858000"/>
            <a:gd name="connsiteX8435" fmla="*/ 2502095 w 12192000"/>
            <a:gd name="connsiteY8435" fmla="*/ 2227491 h 6858000"/>
            <a:gd name="connsiteX8436" fmla="*/ 2477815 w 12192000"/>
            <a:gd name="connsiteY8436" fmla="*/ 2253973 h 6858000"/>
            <a:gd name="connsiteX8437" fmla="*/ 2502095 w 12192000"/>
            <a:gd name="connsiteY8437" fmla="*/ 2280456 h 6858000"/>
            <a:gd name="connsiteX8438" fmla="*/ 2528583 w 12192000"/>
            <a:gd name="connsiteY8438" fmla="*/ 2253973 h 6858000"/>
            <a:gd name="connsiteX8439" fmla="*/ 2502095 w 12192000"/>
            <a:gd name="connsiteY8439" fmla="*/ 2227491 h 6858000"/>
            <a:gd name="connsiteX8440" fmla="*/ 2579350 w 12192000"/>
            <a:gd name="connsiteY8440" fmla="*/ 2227491 h 6858000"/>
            <a:gd name="connsiteX8441" fmla="*/ 2555070 w 12192000"/>
            <a:gd name="connsiteY8441" fmla="*/ 2253973 h 6858000"/>
            <a:gd name="connsiteX8442" fmla="*/ 2579350 w 12192000"/>
            <a:gd name="connsiteY8442" fmla="*/ 2280456 h 6858000"/>
            <a:gd name="connsiteX8443" fmla="*/ 2605838 w 12192000"/>
            <a:gd name="connsiteY8443" fmla="*/ 2253973 h 6858000"/>
            <a:gd name="connsiteX8444" fmla="*/ 2579350 w 12192000"/>
            <a:gd name="connsiteY8444" fmla="*/ 2227491 h 6858000"/>
            <a:gd name="connsiteX8445" fmla="*/ 2654398 w 12192000"/>
            <a:gd name="connsiteY8445" fmla="*/ 2227491 h 6858000"/>
            <a:gd name="connsiteX8446" fmla="*/ 2627911 w 12192000"/>
            <a:gd name="connsiteY8446" fmla="*/ 2253973 h 6858000"/>
            <a:gd name="connsiteX8447" fmla="*/ 2654398 w 12192000"/>
            <a:gd name="connsiteY8447" fmla="*/ 2280456 h 6858000"/>
            <a:gd name="connsiteX8448" fmla="*/ 2680886 w 12192000"/>
            <a:gd name="connsiteY8448" fmla="*/ 2253973 h 6858000"/>
            <a:gd name="connsiteX8449" fmla="*/ 2654398 w 12192000"/>
            <a:gd name="connsiteY8449" fmla="*/ 2227491 h 6858000"/>
            <a:gd name="connsiteX8450" fmla="*/ 2729446 w 12192000"/>
            <a:gd name="connsiteY8450" fmla="*/ 2227491 h 6858000"/>
            <a:gd name="connsiteX8451" fmla="*/ 2705166 w 12192000"/>
            <a:gd name="connsiteY8451" fmla="*/ 2253973 h 6858000"/>
            <a:gd name="connsiteX8452" fmla="*/ 2729446 w 12192000"/>
            <a:gd name="connsiteY8452" fmla="*/ 2280456 h 6858000"/>
            <a:gd name="connsiteX8453" fmla="*/ 2755934 w 12192000"/>
            <a:gd name="connsiteY8453" fmla="*/ 2253973 h 6858000"/>
            <a:gd name="connsiteX8454" fmla="*/ 2729446 w 12192000"/>
            <a:gd name="connsiteY8454" fmla="*/ 2227491 h 6858000"/>
            <a:gd name="connsiteX8455" fmla="*/ 2804494 w 12192000"/>
            <a:gd name="connsiteY8455" fmla="*/ 2227491 h 6858000"/>
            <a:gd name="connsiteX8456" fmla="*/ 2780214 w 12192000"/>
            <a:gd name="connsiteY8456" fmla="*/ 2253973 h 6858000"/>
            <a:gd name="connsiteX8457" fmla="*/ 2804494 w 12192000"/>
            <a:gd name="connsiteY8457" fmla="*/ 2280456 h 6858000"/>
            <a:gd name="connsiteX8458" fmla="*/ 2830982 w 12192000"/>
            <a:gd name="connsiteY8458" fmla="*/ 2253973 h 6858000"/>
            <a:gd name="connsiteX8459" fmla="*/ 2804494 w 12192000"/>
            <a:gd name="connsiteY8459" fmla="*/ 2227491 h 6858000"/>
            <a:gd name="connsiteX8460" fmla="*/ 2879541 w 12192000"/>
            <a:gd name="connsiteY8460" fmla="*/ 2227491 h 6858000"/>
            <a:gd name="connsiteX8461" fmla="*/ 2855261 w 12192000"/>
            <a:gd name="connsiteY8461" fmla="*/ 2253973 h 6858000"/>
            <a:gd name="connsiteX8462" fmla="*/ 2879541 w 12192000"/>
            <a:gd name="connsiteY8462" fmla="*/ 2280456 h 6858000"/>
            <a:gd name="connsiteX8463" fmla="*/ 2906028 w 12192000"/>
            <a:gd name="connsiteY8463" fmla="*/ 2253973 h 6858000"/>
            <a:gd name="connsiteX8464" fmla="*/ 2879541 w 12192000"/>
            <a:gd name="connsiteY8464" fmla="*/ 2227491 h 6858000"/>
            <a:gd name="connsiteX8465" fmla="*/ 4389325 w 12192000"/>
            <a:gd name="connsiteY8465" fmla="*/ 2227491 h 6858000"/>
            <a:gd name="connsiteX8466" fmla="*/ 4365045 w 12192000"/>
            <a:gd name="connsiteY8466" fmla="*/ 2253973 h 6858000"/>
            <a:gd name="connsiteX8467" fmla="*/ 4389325 w 12192000"/>
            <a:gd name="connsiteY8467" fmla="*/ 2280456 h 6858000"/>
            <a:gd name="connsiteX8468" fmla="*/ 4415813 w 12192000"/>
            <a:gd name="connsiteY8468" fmla="*/ 2253973 h 6858000"/>
            <a:gd name="connsiteX8469" fmla="*/ 4389325 w 12192000"/>
            <a:gd name="connsiteY8469" fmla="*/ 2227491 h 6858000"/>
            <a:gd name="connsiteX8470" fmla="*/ 5144217 w 12192000"/>
            <a:gd name="connsiteY8470" fmla="*/ 2227491 h 6858000"/>
            <a:gd name="connsiteX8471" fmla="*/ 5117730 w 12192000"/>
            <a:gd name="connsiteY8471" fmla="*/ 2253973 h 6858000"/>
            <a:gd name="connsiteX8472" fmla="*/ 5144217 w 12192000"/>
            <a:gd name="connsiteY8472" fmla="*/ 2280456 h 6858000"/>
            <a:gd name="connsiteX8473" fmla="*/ 5168497 w 12192000"/>
            <a:gd name="connsiteY8473" fmla="*/ 2253973 h 6858000"/>
            <a:gd name="connsiteX8474" fmla="*/ 5144217 w 12192000"/>
            <a:gd name="connsiteY8474" fmla="*/ 2227491 h 6858000"/>
            <a:gd name="connsiteX8475" fmla="*/ 5219265 w 12192000"/>
            <a:gd name="connsiteY8475" fmla="*/ 2227491 h 6858000"/>
            <a:gd name="connsiteX8476" fmla="*/ 5194985 w 12192000"/>
            <a:gd name="connsiteY8476" fmla="*/ 2253973 h 6858000"/>
            <a:gd name="connsiteX8477" fmla="*/ 5219265 w 12192000"/>
            <a:gd name="connsiteY8477" fmla="*/ 2280456 h 6858000"/>
            <a:gd name="connsiteX8478" fmla="*/ 5245752 w 12192000"/>
            <a:gd name="connsiteY8478" fmla="*/ 2253973 h 6858000"/>
            <a:gd name="connsiteX8479" fmla="*/ 5219265 w 12192000"/>
            <a:gd name="connsiteY8479" fmla="*/ 2227491 h 6858000"/>
            <a:gd name="connsiteX8480" fmla="*/ 5294313 w 12192000"/>
            <a:gd name="connsiteY8480" fmla="*/ 2227491 h 6858000"/>
            <a:gd name="connsiteX8481" fmla="*/ 5267825 w 12192000"/>
            <a:gd name="connsiteY8481" fmla="*/ 2253973 h 6858000"/>
            <a:gd name="connsiteX8482" fmla="*/ 5294313 w 12192000"/>
            <a:gd name="connsiteY8482" fmla="*/ 2280456 h 6858000"/>
            <a:gd name="connsiteX8483" fmla="*/ 5320800 w 12192000"/>
            <a:gd name="connsiteY8483" fmla="*/ 2253973 h 6858000"/>
            <a:gd name="connsiteX8484" fmla="*/ 5294313 w 12192000"/>
            <a:gd name="connsiteY8484" fmla="*/ 2227491 h 6858000"/>
            <a:gd name="connsiteX8485" fmla="*/ 5369360 w 12192000"/>
            <a:gd name="connsiteY8485" fmla="*/ 2227491 h 6858000"/>
            <a:gd name="connsiteX8486" fmla="*/ 5345080 w 12192000"/>
            <a:gd name="connsiteY8486" fmla="*/ 2253973 h 6858000"/>
            <a:gd name="connsiteX8487" fmla="*/ 5369360 w 12192000"/>
            <a:gd name="connsiteY8487" fmla="*/ 2280456 h 6858000"/>
            <a:gd name="connsiteX8488" fmla="*/ 5395848 w 12192000"/>
            <a:gd name="connsiteY8488" fmla="*/ 2253973 h 6858000"/>
            <a:gd name="connsiteX8489" fmla="*/ 5369360 w 12192000"/>
            <a:gd name="connsiteY8489" fmla="*/ 2227491 h 6858000"/>
            <a:gd name="connsiteX8490" fmla="*/ 5519456 w 12192000"/>
            <a:gd name="connsiteY8490" fmla="*/ 2227491 h 6858000"/>
            <a:gd name="connsiteX8491" fmla="*/ 5495176 w 12192000"/>
            <a:gd name="connsiteY8491" fmla="*/ 2253973 h 6858000"/>
            <a:gd name="connsiteX8492" fmla="*/ 5519456 w 12192000"/>
            <a:gd name="connsiteY8492" fmla="*/ 2280456 h 6858000"/>
            <a:gd name="connsiteX8493" fmla="*/ 5545943 w 12192000"/>
            <a:gd name="connsiteY8493" fmla="*/ 2253973 h 6858000"/>
            <a:gd name="connsiteX8494" fmla="*/ 5519456 w 12192000"/>
            <a:gd name="connsiteY8494" fmla="*/ 2227491 h 6858000"/>
            <a:gd name="connsiteX8495" fmla="*/ 5673966 w 12192000"/>
            <a:gd name="connsiteY8495" fmla="*/ 2227491 h 6858000"/>
            <a:gd name="connsiteX8496" fmla="*/ 5647479 w 12192000"/>
            <a:gd name="connsiteY8496" fmla="*/ 2253973 h 6858000"/>
            <a:gd name="connsiteX8497" fmla="*/ 5673966 w 12192000"/>
            <a:gd name="connsiteY8497" fmla="*/ 2280456 h 6858000"/>
            <a:gd name="connsiteX8498" fmla="*/ 5698246 w 12192000"/>
            <a:gd name="connsiteY8498" fmla="*/ 2253973 h 6858000"/>
            <a:gd name="connsiteX8499" fmla="*/ 5673966 w 12192000"/>
            <a:gd name="connsiteY8499" fmla="*/ 2227491 h 6858000"/>
            <a:gd name="connsiteX8500" fmla="*/ 5746807 w 12192000"/>
            <a:gd name="connsiteY8500" fmla="*/ 2227491 h 6858000"/>
            <a:gd name="connsiteX8501" fmla="*/ 5720319 w 12192000"/>
            <a:gd name="connsiteY8501" fmla="*/ 2253973 h 6858000"/>
            <a:gd name="connsiteX8502" fmla="*/ 5746807 w 12192000"/>
            <a:gd name="connsiteY8502" fmla="*/ 2280456 h 6858000"/>
            <a:gd name="connsiteX8503" fmla="*/ 5773294 w 12192000"/>
            <a:gd name="connsiteY8503" fmla="*/ 2253973 h 6858000"/>
            <a:gd name="connsiteX8504" fmla="*/ 5746807 w 12192000"/>
            <a:gd name="connsiteY8504" fmla="*/ 2227491 h 6858000"/>
            <a:gd name="connsiteX8505" fmla="*/ 5896902 w 12192000"/>
            <a:gd name="connsiteY8505" fmla="*/ 2227491 h 6858000"/>
            <a:gd name="connsiteX8506" fmla="*/ 5870415 w 12192000"/>
            <a:gd name="connsiteY8506" fmla="*/ 2253973 h 6858000"/>
            <a:gd name="connsiteX8507" fmla="*/ 5896902 w 12192000"/>
            <a:gd name="connsiteY8507" fmla="*/ 2280456 h 6858000"/>
            <a:gd name="connsiteX8508" fmla="*/ 5923390 w 12192000"/>
            <a:gd name="connsiteY8508" fmla="*/ 2253973 h 6858000"/>
            <a:gd name="connsiteX8509" fmla="*/ 5896902 w 12192000"/>
            <a:gd name="connsiteY8509" fmla="*/ 2227491 h 6858000"/>
            <a:gd name="connsiteX8510" fmla="*/ 5971950 w 12192000"/>
            <a:gd name="connsiteY8510" fmla="*/ 2227491 h 6858000"/>
            <a:gd name="connsiteX8511" fmla="*/ 5945463 w 12192000"/>
            <a:gd name="connsiteY8511" fmla="*/ 2253973 h 6858000"/>
            <a:gd name="connsiteX8512" fmla="*/ 5971950 w 12192000"/>
            <a:gd name="connsiteY8512" fmla="*/ 2280456 h 6858000"/>
            <a:gd name="connsiteX8513" fmla="*/ 5998438 w 12192000"/>
            <a:gd name="connsiteY8513" fmla="*/ 2253973 h 6858000"/>
            <a:gd name="connsiteX8514" fmla="*/ 5971950 w 12192000"/>
            <a:gd name="connsiteY8514" fmla="*/ 2227491 h 6858000"/>
            <a:gd name="connsiteX8515" fmla="*/ 6124253 w 12192000"/>
            <a:gd name="connsiteY8515" fmla="*/ 2227491 h 6858000"/>
            <a:gd name="connsiteX8516" fmla="*/ 6099973 w 12192000"/>
            <a:gd name="connsiteY8516" fmla="*/ 2253973 h 6858000"/>
            <a:gd name="connsiteX8517" fmla="*/ 6124253 w 12192000"/>
            <a:gd name="connsiteY8517" fmla="*/ 2280456 h 6858000"/>
            <a:gd name="connsiteX8518" fmla="*/ 6150740 w 12192000"/>
            <a:gd name="connsiteY8518" fmla="*/ 2253973 h 6858000"/>
            <a:gd name="connsiteX8519" fmla="*/ 6124253 w 12192000"/>
            <a:gd name="connsiteY8519" fmla="*/ 2227491 h 6858000"/>
            <a:gd name="connsiteX8520" fmla="*/ 6199300 w 12192000"/>
            <a:gd name="connsiteY8520" fmla="*/ 2227491 h 6858000"/>
            <a:gd name="connsiteX8521" fmla="*/ 6175020 w 12192000"/>
            <a:gd name="connsiteY8521" fmla="*/ 2253973 h 6858000"/>
            <a:gd name="connsiteX8522" fmla="*/ 6199300 w 12192000"/>
            <a:gd name="connsiteY8522" fmla="*/ 2280456 h 6858000"/>
            <a:gd name="connsiteX8523" fmla="*/ 6225787 w 12192000"/>
            <a:gd name="connsiteY8523" fmla="*/ 2253973 h 6858000"/>
            <a:gd name="connsiteX8524" fmla="*/ 6199300 w 12192000"/>
            <a:gd name="connsiteY8524" fmla="*/ 2227491 h 6858000"/>
            <a:gd name="connsiteX8525" fmla="*/ 6274348 w 12192000"/>
            <a:gd name="connsiteY8525" fmla="*/ 2227491 h 6858000"/>
            <a:gd name="connsiteX8526" fmla="*/ 6247860 w 12192000"/>
            <a:gd name="connsiteY8526" fmla="*/ 2253973 h 6858000"/>
            <a:gd name="connsiteX8527" fmla="*/ 6274348 w 12192000"/>
            <a:gd name="connsiteY8527" fmla="*/ 2280456 h 6858000"/>
            <a:gd name="connsiteX8528" fmla="*/ 6300835 w 12192000"/>
            <a:gd name="connsiteY8528" fmla="*/ 2253973 h 6858000"/>
            <a:gd name="connsiteX8529" fmla="*/ 6274348 w 12192000"/>
            <a:gd name="connsiteY8529" fmla="*/ 2227491 h 6858000"/>
            <a:gd name="connsiteX8530" fmla="*/ 6349396 w 12192000"/>
            <a:gd name="connsiteY8530" fmla="*/ 2227491 h 6858000"/>
            <a:gd name="connsiteX8531" fmla="*/ 6322909 w 12192000"/>
            <a:gd name="connsiteY8531" fmla="*/ 2253973 h 6858000"/>
            <a:gd name="connsiteX8532" fmla="*/ 6349396 w 12192000"/>
            <a:gd name="connsiteY8532" fmla="*/ 2280456 h 6858000"/>
            <a:gd name="connsiteX8533" fmla="*/ 6375884 w 12192000"/>
            <a:gd name="connsiteY8533" fmla="*/ 2253973 h 6858000"/>
            <a:gd name="connsiteX8534" fmla="*/ 6349396 w 12192000"/>
            <a:gd name="connsiteY8534" fmla="*/ 2227491 h 6858000"/>
            <a:gd name="connsiteX8535" fmla="*/ 6424443 w 12192000"/>
            <a:gd name="connsiteY8535" fmla="*/ 2227491 h 6858000"/>
            <a:gd name="connsiteX8536" fmla="*/ 6397956 w 12192000"/>
            <a:gd name="connsiteY8536" fmla="*/ 2253973 h 6858000"/>
            <a:gd name="connsiteX8537" fmla="*/ 6424443 w 12192000"/>
            <a:gd name="connsiteY8537" fmla="*/ 2280456 h 6858000"/>
            <a:gd name="connsiteX8538" fmla="*/ 6450931 w 12192000"/>
            <a:gd name="connsiteY8538" fmla="*/ 2253973 h 6858000"/>
            <a:gd name="connsiteX8539" fmla="*/ 6424443 w 12192000"/>
            <a:gd name="connsiteY8539" fmla="*/ 2227491 h 6858000"/>
            <a:gd name="connsiteX8540" fmla="*/ 6501698 w 12192000"/>
            <a:gd name="connsiteY8540" fmla="*/ 2227491 h 6858000"/>
            <a:gd name="connsiteX8541" fmla="*/ 6475211 w 12192000"/>
            <a:gd name="connsiteY8541" fmla="*/ 2253973 h 6858000"/>
            <a:gd name="connsiteX8542" fmla="*/ 6501698 w 12192000"/>
            <a:gd name="connsiteY8542" fmla="*/ 2280456 h 6858000"/>
            <a:gd name="connsiteX8543" fmla="*/ 6528186 w 12192000"/>
            <a:gd name="connsiteY8543" fmla="*/ 2253973 h 6858000"/>
            <a:gd name="connsiteX8544" fmla="*/ 6501698 w 12192000"/>
            <a:gd name="connsiteY8544" fmla="*/ 2227491 h 6858000"/>
            <a:gd name="connsiteX8545" fmla="*/ 6576747 w 12192000"/>
            <a:gd name="connsiteY8545" fmla="*/ 2227491 h 6858000"/>
            <a:gd name="connsiteX8546" fmla="*/ 6550259 w 12192000"/>
            <a:gd name="connsiteY8546" fmla="*/ 2253973 h 6858000"/>
            <a:gd name="connsiteX8547" fmla="*/ 6576747 w 12192000"/>
            <a:gd name="connsiteY8547" fmla="*/ 2280456 h 6858000"/>
            <a:gd name="connsiteX8548" fmla="*/ 6603234 w 12192000"/>
            <a:gd name="connsiteY8548" fmla="*/ 2253973 h 6858000"/>
            <a:gd name="connsiteX8549" fmla="*/ 6576747 w 12192000"/>
            <a:gd name="connsiteY8549" fmla="*/ 2227491 h 6858000"/>
            <a:gd name="connsiteX8550" fmla="*/ 6651795 w 12192000"/>
            <a:gd name="connsiteY8550" fmla="*/ 2227491 h 6858000"/>
            <a:gd name="connsiteX8551" fmla="*/ 6625307 w 12192000"/>
            <a:gd name="connsiteY8551" fmla="*/ 2253973 h 6858000"/>
            <a:gd name="connsiteX8552" fmla="*/ 6651795 w 12192000"/>
            <a:gd name="connsiteY8552" fmla="*/ 2280456 h 6858000"/>
            <a:gd name="connsiteX8553" fmla="*/ 6678282 w 12192000"/>
            <a:gd name="connsiteY8553" fmla="*/ 2253973 h 6858000"/>
            <a:gd name="connsiteX8554" fmla="*/ 6651795 w 12192000"/>
            <a:gd name="connsiteY8554" fmla="*/ 2227491 h 6858000"/>
            <a:gd name="connsiteX8555" fmla="*/ 6726842 w 12192000"/>
            <a:gd name="connsiteY8555" fmla="*/ 2227491 h 6858000"/>
            <a:gd name="connsiteX8556" fmla="*/ 6700354 w 12192000"/>
            <a:gd name="connsiteY8556" fmla="*/ 2253973 h 6858000"/>
            <a:gd name="connsiteX8557" fmla="*/ 6726842 w 12192000"/>
            <a:gd name="connsiteY8557" fmla="*/ 2280456 h 6858000"/>
            <a:gd name="connsiteX8558" fmla="*/ 6753329 w 12192000"/>
            <a:gd name="connsiteY8558" fmla="*/ 2253973 h 6858000"/>
            <a:gd name="connsiteX8559" fmla="*/ 6726842 w 12192000"/>
            <a:gd name="connsiteY8559" fmla="*/ 2227491 h 6858000"/>
            <a:gd name="connsiteX8560" fmla="*/ 6801889 w 12192000"/>
            <a:gd name="connsiteY8560" fmla="*/ 2227491 h 6858000"/>
            <a:gd name="connsiteX8561" fmla="*/ 6777609 w 12192000"/>
            <a:gd name="connsiteY8561" fmla="*/ 2253973 h 6858000"/>
            <a:gd name="connsiteX8562" fmla="*/ 6801889 w 12192000"/>
            <a:gd name="connsiteY8562" fmla="*/ 2280456 h 6858000"/>
            <a:gd name="connsiteX8563" fmla="*/ 6828377 w 12192000"/>
            <a:gd name="connsiteY8563" fmla="*/ 2253973 h 6858000"/>
            <a:gd name="connsiteX8564" fmla="*/ 6801889 w 12192000"/>
            <a:gd name="connsiteY8564" fmla="*/ 2227491 h 6858000"/>
            <a:gd name="connsiteX8565" fmla="*/ 6876937 w 12192000"/>
            <a:gd name="connsiteY8565" fmla="*/ 2227491 h 6858000"/>
            <a:gd name="connsiteX8566" fmla="*/ 6852657 w 12192000"/>
            <a:gd name="connsiteY8566" fmla="*/ 2253973 h 6858000"/>
            <a:gd name="connsiteX8567" fmla="*/ 6876937 w 12192000"/>
            <a:gd name="connsiteY8567" fmla="*/ 2280456 h 6858000"/>
            <a:gd name="connsiteX8568" fmla="*/ 6903424 w 12192000"/>
            <a:gd name="connsiteY8568" fmla="*/ 2253973 h 6858000"/>
            <a:gd name="connsiteX8569" fmla="*/ 6876937 w 12192000"/>
            <a:gd name="connsiteY8569" fmla="*/ 2227491 h 6858000"/>
            <a:gd name="connsiteX8570" fmla="*/ 6954192 w 12192000"/>
            <a:gd name="connsiteY8570" fmla="*/ 2227491 h 6858000"/>
            <a:gd name="connsiteX8571" fmla="*/ 6927705 w 12192000"/>
            <a:gd name="connsiteY8571" fmla="*/ 2253973 h 6858000"/>
            <a:gd name="connsiteX8572" fmla="*/ 6954192 w 12192000"/>
            <a:gd name="connsiteY8572" fmla="*/ 2280456 h 6858000"/>
            <a:gd name="connsiteX8573" fmla="*/ 6980680 w 12192000"/>
            <a:gd name="connsiteY8573" fmla="*/ 2253973 h 6858000"/>
            <a:gd name="connsiteX8574" fmla="*/ 6954192 w 12192000"/>
            <a:gd name="connsiteY8574" fmla="*/ 2227491 h 6858000"/>
            <a:gd name="connsiteX8575" fmla="*/ 7029241 w 12192000"/>
            <a:gd name="connsiteY8575" fmla="*/ 2227491 h 6858000"/>
            <a:gd name="connsiteX8576" fmla="*/ 7002753 w 12192000"/>
            <a:gd name="connsiteY8576" fmla="*/ 2253973 h 6858000"/>
            <a:gd name="connsiteX8577" fmla="*/ 7029241 w 12192000"/>
            <a:gd name="connsiteY8577" fmla="*/ 2280456 h 6858000"/>
            <a:gd name="connsiteX8578" fmla="*/ 7055728 w 12192000"/>
            <a:gd name="connsiteY8578" fmla="*/ 2253973 h 6858000"/>
            <a:gd name="connsiteX8579" fmla="*/ 7029241 w 12192000"/>
            <a:gd name="connsiteY8579" fmla="*/ 2227491 h 6858000"/>
            <a:gd name="connsiteX8580" fmla="*/ 7104288 w 12192000"/>
            <a:gd name="connsiteY8580" fmla="*/ 2227491 h 6858000"/>
            <a:gd name="connsiteX8581" fmla="*/ 7077800 w 12192000"/>
            <a:gd name="connsiteY8581" fmla="*/ 2253973 h 6858000"/>
            <a:gd name="connsiteX8582" fmla="*/ 7104288 w 12192000"/>
            <a:gd name="connsiteY8582" fmla="*/ 2280456 h 6858000"/>
            <a:gd name="connsiteX8583" fmla="*/ 7130775 w 12192000"/>
            <a:gd name="connsiteY8583" fmla="*/ 2253973 h 6858000"/>
            <a:gd name="connsiteX8584" fmla="*/ 7104288 w 12192000"/>
            <a:gd name="connsiteY8584" fmla="*/ 2227491 h 6858000"/>
            <a:gd name="connsiteX8585" fmla="*/ 7181543 w 12192000"/>
            <a:gd name="connsiteY8585" fmla="*/ 2227491 h 6858000"/>
            <a:gd name="connsiteX8586" fmla="*/ 7155055 w 12192000"/>
            <a:gd name="connsiteY8586" fmla="*/ 2253973 h 6858000"/>
            <a:gd name="connsiteX8587" fmla="*/ 7181543 w 12192000"/>
            <a:gd name="connsiteY8587" fmla="*/ 2280456 h 6858000"/>
            <a:gd name="connsiteX8588" fmla="*/ 7205823 w 12192000"/>
            <a:gd name="connsiteY8588" fmla="*/ 2253973 h 6858000"/>
            <a:gd name="connsiteX8589" fmla="*/ 7181543 w 12192000"/>
            <a:gd name="connsiteY8589" fmla="*/ 2227491 h 6858000"/>
            <a:gd name="connsiteX8590" fmla="*/ 7254383 w 12192000"/>
            <a:gd name="connsiteY8590" fmla="*/ 2227491 h 6858000"/>
            <a:gd name="connsiteX8591" fmla="*/ 7227896 w 12192000"/>
            <a:gd name="connsiteY8591" fmla="*/ 2253973 h 6858000"/>
            <a:gd name="connsiteX8592" fmla="*/ 7254383 w 12192000"/>
            <a:gd name="connsiteY8592" fmla="*/ 2280456 h 6858000"/>
            <a:gd name="connsiteX8593" fmla="*/ 7280871 w 12192000"/>
            <a:gd name="connsiteY8593" fmla="*/ 2253973 h 6858000"/>
            <a:gd name="connsiteX8594" fmla="*/ 7254383 w 12192000"/>
            <a:gd name="connsiteY8594" fmla="*/ 2227491 h 6858000"/>
            <a:gd name="connsiteX8595" fmla="*/ 7329431 w 12192000"/>
            <a:gd name="connsiteY8595" fmla="*/ 2227491 h 6858000"/>
            <a:gd name="connsiteX8596" fmla="*/ 7302944 w 12192000"/>
            <a:gd name="connsiteY8596" fmla="*/ 2253973 h 6858000"/>
            <a:gd name="connsiteX8597" fmla="*/ 7329431 w 12192000"/>
            <a:gd name="connsiteY8597" fmla="*/ 2280456 h 6858000"/>
            <a:gd name="connsiteX8598" fmla="*/ 7355919 w 12192000"/>
            <a:gd name="connsiteY8598" fmla="*/ 2253973 h 6858000"/>
            <a:gd name="connsiteX8599" fmla="*/ 7329431 w 12192000"/>
            <a:gd name="connsiteY8599" fmla="*/ 2227491 h 6858000"/>
            <a:gd name="connsiteX8600" fmla="*/ 7406686 w 12192000"/>
            <a:gd name="connsiteY8600" fmla="*/ 2227491 h 6858000"/>
            <a:gd name="connsiteX8601" fmla="*/ 7382406 w 12192000"/>
            <a:gd name="connsiteY8601" fmla="*/ 2253973 h 6858000"/>
            <a:gd name="connsiteX8602" fmla="*/ 7406686 w 12192000"/>
            <a:gd name="connsiteY8602" fmla="*/ 2280456 h 6858000"/>
            <a:gd name="connsiteX8603" fmla="*/ 7433173 w 12192000"/>
            <a:gd name="connsiteY8603" fmla="*/ 2253973 h 6858000"/>
            <a:gd name="connsiteX8604" fmla="*/ 7406686 w 12192000"/>
            <a:gd name="connsiteY8604" fmla="*/ 2227491 h 6858000"/>
            <a:gd name="connsiteX8605" fmla="*/ 7481734 w 12192000"/>
            <a:gd name="connsiteY8605" fmla="*/ 2227491 h 6858000"/>
            <a:gd name="connsiteX8606" fmla="*/ 7455246 w 12192000"/>
            <a:gd name="connsiteY8606" fmla="*/ 2253973 h 6858000"/>
            <a:gd name="connsiteX8607" fmla="*/ 7481734 w 12192000"/>
            <a:gd name="connsiteY8607" fmla="*/ 2280456 h 6858000"/>
            <a:gd name="connsiteX8608" fmla="*/ 7508221 w 12192000"/>
            <a:gd name="connsiteY8608" fmla="*/ 2253973 h 6858000"/>
            <a:gd name="connsiteX8609" fmla="*/ 7481734 w 12192000"/>
            <a:gd name="connsiteY8609" fmla="*/ 2227491 h 6858000"/>
            <a:gd name="connsiteX8610" fmla="*/ 7556782 w 12192000"/>
            <a:gd name="connsiteY8610" fmla="*/ 2227491 h 6858000"/>
            <a:gd name="connsiteX8611" fmla="*/ 7530294 w 12192000"/>
            <a:gd name="connsiteY8611" fmla="*/ 2253973 h 6858000"/>
            <a:gd name="connsiteX8612" fmla="*/ 7556782 w 12192000"/>
            <a:gd name="connsiteY8612" fmla="*/ 2280456 h 6858000"/>
            <a:gd name="connsiteX8613" fmla="*/ 7583269 w 12192000"/>
            <a:gd name="connsiteY8613" fmla="*/ 2253973 h 6858000"/>
            <a:gd name="connsiteX8614" fmla="*/ 7556782 w 12192000"/>
            <a:gd name="connsiteY8614" fmla="*/ 2227491 h 6858000"/>
            <a:gd name="connsiteX8615" fmla="*/ 7631830 w 12192000"/>
            <a:gd name="connsiteY8615" fmla="*/ 2227491 h 6858000"/>
            <a:gd name="connsiteX8616" fmla="*/ 7605342 w 12192000"/>
            <a:gd name="connsiteY8616" fmla="*/ 2253973 h 6858000"/>
            <a:gd name="connsiteX8617" fmla="*/ 7631830 w 12192000"/>
            <a:gd name="connsiteY8617" fmla="*/ 2280456 h 6858000"/>
            <a:gd name="connsiteX8618" fmla="*/ 7658317 w 12192000"/>
            <a:gd name="connsiteY8618" fmla="*/ 2253973 h 6858000"/>
            <a:gd name="connsiteX8619" fmla="*/ 7631830 w 12192000"/>
            <a:gd name="connsiteY8619" fmla="*/ 2227491 h 6858000"/>
            <a:gd name="connsiteX8620" fmla="*/ 7709085 w 12192000"/>
            <a:gd name="connsiteY8620" fmla="*/ 2227491 h 6858000"/>
            <a:gd name="connsiteX8621" fmla="*/ 7682597 w 12192000"/>
            <a:gd name="connsiteY8621" fmla="*/ 2253973 h 6858000"/>
            <a:gd name="connsiteX8622" fmla="*/ 7709085 w 12192000"/>
            <a:gd name="connsiteY8622" fmla="*/ 2280456 h 6858000"/>
            <a:gd name="connsiteX8623" fmla="*/ 7733365 w 12192000"/>
            <a:gd name="connsiteY8623" fmla="*/ 2253973 h 6858000"/>
            <a:gd name="connsiteX8624" fmla="*/ 7709085 w 12192000"/>
            <a:gd name="connsiteY8624" fmla="*/ 2227491 h 6858000"/>
            <a:gd name="connsiteX8625" fmla="*/ 7784132 w 12192000"/>
            <a:gd name="connsiteY8625" fmla="*/ 2227491 h 6858000"/>
            <a:gd name="connsiteX8626" fmla="*/ 7757645 w 12192000"/>
            <a:gd name="connsiteY8626" fmla="*/ 2253973 h 6858000"/>
            <a:gd name="connsiteX8627" fmla="*/ 7784132 w 12192000"/>
            <a:gd name="connsiteY8627" fmla="*/ 2280456 h 6858000"/>
            <a:gd name="connsiteX8628" fmla="*/ 7810620 w 12192000"/>
            <a:gd name="connsiteY8628" fmla="*/ 2253973 h 6858000"/>
            <a:gd name="connsiteX8629" fmla="*/ 7784132 w 12192000"/>
            <a:gd name="connsiteY8629" fmla="*/ 2227491 h 6858000"/>
            <a:gd name="connsiteX8630" fmla="*/ 7861387 w 12192000"/>
            <a:gd name="connsiteY8630" fmla="*/ 2227491 h 6858000"/>
            <a:gd name="connsiteX8631" fmla="*/ 7834900 w 12192000"/>
            <a:gd name="connsiteY8631" fmla="*/ 2253973 h 6858000"/>
            <a:gd name="connsiteX8632" fmla="*/ 7861387 w 12192000"/>
            <a:gd name="connsiteY8632" fmla="*/ 2280456 h 6858000"/>
            <a:gd name="connsiteX8633" fmla="*/ 7885667 w 12192000"/>
            <a:gd name="connsiteY8633" fmla="*/ 2253973 h 6858000"/>
            <a:gd name="connsiteX8634" fmla="*/ 7861387 w 12192000"/>
            <a:gd name="connsiteY8634" fmla="*/ 2227491 h 6858000"/>
            <a:gd name="connsiteX8635" fmla="*/ 7934228 w 12192000"/>
            <a:gd name="connsiteY8635" fmla="*/ 2227491 h 6858000"/>
            <a:gd name="connsiteX8636" fmla="*/ 7907740 w 12192000"/>
            <a:gd name="connsiteY8636" fmla="*/ 2253973 h 6858000"/>
            <a:gd name="connsiteX8637" fmla="*/ 7934228 w 12192000"/>
            <a:gd name="connsiteY8637" fmla="*/ 2280456 h 6858000"/>
            <a:gd name="connsiteX8638" fmla="*/ 7960715 w 12192000"/>
            <a:gd name="connsiteY8638" fmla="*/ 2253973 h 6858000"/>
            <a:gd name="connsiteX8639" fmla="*/ 7934228 w 12192000"/>
            <a:gd name="connsiteY8639" fmla="*/ 2227491 h 6858000"/>
            <a:gd name="connsiteX8640" fmla="*/ 8009275 w 12192000"/>
            <a:gd name="connsiteY8640" fmla="*/ 2227491 h 6858000"/>
            <a:gd name="connsiteX8641" fmla="*/ 7984995 w 12192000"/>
            <a:gd name="connsiteY8641" fmla="*/ 2253973 h 6858000"/>
            <a:gd name="connsiteX8642" fmla="*/ 8009275 w 12192000"/>
            <a:gd name="connsiteY8642" fmla="*/ 2280456 h 6858000"/>
            <a:gd name="connsiteX8643" fmla="*/ 8035762 w 12192000"/>
            <a:gd name="connsiteY8643" fmla="*/ 2253973 h 6858000"/>
            <a:gd name="connsiteX8644" fmla="*/ 8009275 w 12192000"/>
            <a:gd name="connsiteY8644" fmla="*/ 2227491 h 6858000"/>
            <a:gd name="connsiteX8645" fmla="*/ 8084323 w 12192000"/>
            <a:gd name="connsiteY8645" fmla="*/ 2227491 h 6858000"/>
            <a:gd name="connsiteX8646" fmla="*/ 8060043 w 12192000"/>
            <a:gd name="connsiteY8646" fmla="*/ 2253973 h 6858000"/>
            <a:gd name="connsiteX8647" fmla="*/ 8084323 w 12192000"/>
            <a:gd name="connsiteY8647" fmla="*/ 2280456 h 6858000"/>
            <a:gd name="connsiteX8648" fmla="*/ 8110811 w 12192000"/>
            <a:gd name="connsiteY8648" fmla="*/ 2253973 h 6858000"/>
            <a:gd name="connsiteX8649" fmla="*/ 8084323 w 12192000"/>
            <a:gd name="connsiteY8649" fmla="*/ 2227491 h 6858000"/>
            <a:gd name="connsiteX8650" fmla="*/ 8159370 w 12192000"/>
            <a:gd name="connsiteY8650" fmla="*/ 2227491 h 6858000"/>
            <a:gd name="connsiteX8651" fmla="*/ 8135090 w 12192000"/>
            <a:gd name="connsiteY8651" fmla="*/ 2253973 h 6858000"/>
            <a:gd name="connsiteX8652" fmla="*/ 8159370 w 12192000"/>
            <a:gd name="connsiteY8652" fmla="*/ 2280456 h 6858000"/>
            <a:gd name="connsiteX8653" fmla="*/ 8185858 w 12192000"/>
            <a:gd name="connsiteY8653" fmla="*/ 2253973 h 6858000"/>
            <a:gd name="connsiteX8654" fmla="*/ 8159370 w 12192000"/>
            <a:gd name="connsiteY8654" fmla="*/ 2227491 h 6858000"/>
            <a:gd name="connsiteX8655" fmla="*/ 8236626 w 12192000"/>
            <a:gd name="connsiteY8655" fmla="*/ 2227491 h 6858000"/>
            <a:gd name="connsiteX8656" fmla="*/ 8210139 w 12192000"/>
            <a:gd name="connsiteY8656" fmla="*/ 2253973 h 6858000"/>
            <a:gd name="connsiteX8657" fmla="*/ 8236626 w 12192000"/>
            <a:gd name="connsiteY8657" fmla="*/ 2280456 h 6858000"/>
            <a:gd name="connsiteX8658" fmla="*/ 8263114 w 12192000"/>
            <a:gd name="connsiteY8658" fmla="*/ 2253973 h 6858000"/>
            <a:gd name="connsiteX8659" fmla="*/ 8236626 w 12192000"/>
            <a:gd name="connsiteY8659" fmla="*/ 2227491 h 6858000"/>
            <a:gd name="connsiteX8660" fmla="*/ 8311673 w 12192000"/>
            <a:gd name="connsiteY8660" fmla="*/ 2227491 h 6858000"/>
            <a:gd name="connsiteX8661" fmla="*/ 8285186 w 12192000"/>
            <a:gd name="connsiteY8661" fmla="*/ 2253973 h 6858000"/>
            <a:gd name="connsiteX8662" fmla="*/ 8311673 w 12192000"/>
            <a:gd name="connsiteY8662" fmla="*/ 2280456 h 6858000"/>
            <a:gd name="connsiteX8663" fmla="*/ 8338161 w 12192000"/>
            <a:gd name="connsiteY8663" fmla="*/ 2253973 h 6858000"/>
            <a:gd name="connsiteX8664" fmla="*/ 8311673 w 12192000"/>
            <a:gd name="connsiteY8664" fmla="*/ 2227491 h 6858000"/>
            <a:gd name="connsiteX8665" fmla="*/ 8386722 w 12192000"/>
            <a:gd name="connsiteY8665" fmla="*/ 2227491 h 6858000"/>
            <a:gd name="connsiteX8666" fmla="*/ 8360234 w 12192000"/>
            <a:gd name="connsiteY8666" fmla="*/ 2253973 h 6858000"/>
            <a:gd name="connsiteX8667" fmla="*/ 8386722 w 12192000"/>
            <a:gd name="connsiteY8667" fmla="*/ 2280456 h 6858000"/>
            <a:gd name="connsiteX8668" fmla="*/ 8413209 w 12192000"/>
            <a:gd name="connsiteY8668" fmla="*/ 2253973 h 6858000"/>
            <a:gd name="connsiteX8669" fmla="*/ 8386722 w 12192000"/>
            <a:gd name="connsiteY8669" fmla="*/ 2227491 h 6858000"/>
            <a:gd name="connsiteX8670" fmla="*/ 8463977 w 12192000"/>
            <a:gd name="connsiteY8670" fmla="*/ 2227491 h 6858000"/>
            <a:gd name="connsiteX8671" fmla="*/ 8437489 w 12192000"/>
            <a:gd name="connsiteY8671" fmla="*/ 2253973 h 6858000"/>
            <a:gd name="connsiteX8672" fmla="*/ 8463977 w 12192000"/>
            <a:gd name="connsiteY8672" fmla="*/ 2280456 h 6858000"/>
            <a:gd name="connsiteX8673" fmla="*/ 8488256 w 12192000"/>
            <a:gd name="connsiteY8673" fmla="*/ 2253973 h 6858000"/>
            <a:gd name="connsiteX8674" fmla="*/ 8463977 w 12192000"/>
            <a:gd name="connsiteY8674" fmla="*/ 2227491 h 6858000"/>
            <a:gd name="connsiteX8675" fmla="*/ 8536817 w 12192000"/>
            <a:gd name="connsiteY8675" fmla="*/ 2227491 h 6858000"/>
            <a:gd name="connsiteX8676" fmla="*/ 8510329 w 12192000"/>
            <a:gd name="connsiteY8676" fmla="*/ 2253973 h 6858000"/>
            <a:gd name="connsiteX8677" fmla="*/ 8536817 w 12192000"/>
            <a:gd name="connsiteY8677" fmla="*/ 2280456 h 6858000"/>
            <a:gd name="connsiteX8678" fmla="*/ 8563304 w 12192000"/>
            <a:gd name="connsiteY8678" fmla="*/ 2253973 h 6858000"/>
            <a:gd name="connsiteX8679" fmla="*/ 8536817 w 12192000"/>
            <a:gd name="connsiteY8679" fmla="*/ 2227491 h 6858000"/>
            <a:gd name="connsiteX8680" fmla="*/ 8611864 w 12192000"/>
            <a:gd name="connsiteY8680" fmla="*/ 2227491 h 6858000"/>
            <a:gd name="connsiteX8681" fmla="*/ 8585377 w 12192000"/>
            <a:gd name="connsiteY8681" fmla="*/ 2253973 h 6858000"/>
            <a:gd name="connsiteX8682" fmla="*/ 8611864 w 12192000"/>
            <a:gd name="connsiteY8682" fmla="*/ 2280456 h 6858000"/>
            <a:gd name="connsiteX8683" fmla="*/ 8638352 w 12192000"/>
            <a:gd name="connsiteY8683" fmla="*/ 2253973 h 6858000"/>
            <a:gd name="connsiteX8684" fmla="*/ 8611864 w 12192000"/>
            <a:gd name="connsiteY8684" fmla="*/ 2227491 h 6858000"/>
            <a:gd name="connsiteX8685" fmla="*/ 8689119 w 12192000"/>
            <a:gd name="connsiteY8685" fmla="*/ 2227491 h 6858000"/>
            <a:gd name="connsiteX8686" fmla="*/ 8664839 w 12192000"/>
            <a:gd name="connsiteY8686" fmla="*/ 2253973 h 6858000"/>
            <a:gd name="connsiteX8687" fmla="*/ 8689119 w 12192000"/>
            <a:gd name="connsiteY8687" fmla="*/ 2280456 h 6858000"/>
            <a:gd name="connsiteX8688" fmla="*/ 8715607 w 12192000"/>
            <a:gd name="connsiteY8688" fmla="*/ 2253973 h 6858000"/>
            <a:gd name="connsiteX8689" fmla="*/ 8689119 w 12192000"/>
            <a:gd name="connsiteY8689" fmla="*/ 2227491 h 6858000"/>
            <a:gd name="connsiteX8690" fmla="*/ 8764167 w 12192000"/>
            <a:gd name="connsiteY8690" fmla="*/ 2227491 h 6858000"/>
            <a:gd name="connsiteX8691" fmla="*/ 8737680 w 12192000"/>
            <a:gd name="connsiteY8691" fmla="*/ 2253973 h 6858000"/>
            <a:gd name="connsiteX8692" fmla="*/ 8764167 w 12192000"/>
            <a:gd name="connsiteY8692" fmla="*/ 2280456 h 6858000"/>
            <a:gd name="connsiteX8693" fmla="*/ 8790655 w 12192000"/>
            <a:gd name="connsiteY8693" fmla="*/ 2253973 h 6858000"/>
            <a:gd name="connsiteX8694" fmla="*/ 8764167 w 12192000"/>
            <a:gd name="connsiteY8694" fmla="*/ 2227491 h 6858000"/>
            <a:gd name="connsiteX8695" fmla="*/ 8839216 w 12192000"/>
            <a:gd name="connsiteY8695" fmla="*/ 2227491 h 6858000"/>
            <a:gd name="connsiteX8696" fmla="*/ 8812728 w 12192000"/>
            <a:gd name="connsiteY8696" fmla="*/ 2253973 h 6858000"/>
            <a:gd name="connsiteX8697" fmla="*/ 8839216 w 12192000"/>
            <a:gd name="connsiteY8697" fmla="*/ 2280456 h 6858000"/>
            <a:gd name="connsiteX8698" fmla="*/ 8865703 w 12192000"/>
            <a:gd name="connsiteY8698" fmla="*/ 2253973 h 6858000"/>
            <a:gd name="connsiteX8699" fmla="*/ 8839216 w 12192000"/>
            <a:gd name="connsiteY8699" fmla="*/ 2227491 h 6858000"/>
            <a:gd name="connsiteX8700" fmla="*/ 8914263 w 12192000"/>
            <a:gd name="connsiteY8700" fmla="*/ 2227491 h 6858000"/>
            <a:gd name="connsiteX8701" fmla="*/ 8887775 w 12192000"/>
            <a:gd name="connsiteY8701" fmla="*/ 2253973 h 6858000"/>
            <a:gd name="connsiteX8702" fmla="*/ 8914263 w 12192000"/>
            <a:gd name="connsiteY8702" fmla="*/ 2280456 h 6858000"/>
            <a:gd name="connsiteX8703" fmla="*/ 8940750 w 12192000"/>
            <a:gd name="connsiteY8703" fmla="*/ 2253973 h 6858000"/>
            <a:gd name="connsiteX8704" fmla="*/ 8914263 w 12192000"/>
            <a:gd name="connsiteY8704" fmla="*/ 2227491 h 6858000"/>
            <a:gd name="connsiteX8705" fmla="*/ 8989311 w 12192000"/>
            <a:gd name="connsiteY8705" fmla="*/ 2227491 h 6858000"/>
            <a:gd name="connsiteX8706" fmla="*/ 8962823 w 12192000"/>
            <a:gd name="connsiteY8706" fmla="*/ 2253973 h 6858000"/>
            <a:gd name="connsiteX8707" fmla="*/ 8989311 w 12192000"/>
            <a:gd name="connsiteY8707" fmla="*/ 2280456 h 6858000"/>
            <a:gd name="connsiteX8708" fmla="*/ 9015798 w 12192000"/>
            <a:gd name="connsiteY8708" fmla="*/ 2253973 h 6858000"/>
            <a:gd name="connsiteX8709" fmla="*/ 8989311 w 12192000"/>
            <a:gd name="connsiteY8709" fmla="*/ 2227491 h 6858000"/>
            <a:gd name="connsiteX8710" fmla="*/ 9066566 w 12192000"/>
            <a:gd name="connsiteY8710" fmla="*/ 2227491 h 6858000"/>
            <a:gd name="connsiteX8711" fmla="*/ 9040078 w 12192000"/>
            <a:gd name="connsiteY8711" fmla="*/ 2253973 h 6858000"/>
            <a:gd name="connsiteX8712" fmla="*/ 9066566 w 12192000"/>
            <a:gd name="connsiteY8712" fmla="*/ 2280456 h 6858000"/>
            <a:gd name="connsiteX8713" fmla="*/ 9090846 w 12192000"/>
            <a:gd name="connsiteY8713" fmla="*/ 2253973 h 6858000"/>
            <a:gd name="connsiteX8714" fmla="*/ 9066566 w 12192000"/>
            <a:gd name="connsiteY8714" fmla="*/ 2227491 h 6858000"/>
            <a:gd name="connsiteX8715" fmla="*/ 9141613 w 12192000"/>
            <a:gd name="connsiteY8715" fmla="*/ 2227491 h 6858000"/>
            <a:gd name="connsiteX8716" fmla="*/ 9115126 w 12192000"/>
            <a:gd name="connsiteY8716" fmla="*/ 2253973 h 6858000"/>
            <a:gd name="connsiteX8717" fmla="*/ 9141613 w 12192000"/>
            <a:gd name="connsiteY8717" fmla="*/ 2280456 h 6858000"/>
            <a:gd name="connsiteX8718" fmla="*/ 9168101 w 12192000"/>
            <a:gd name="connsiteY8718" fmla="*/ 2253973 h 6858000"/>
            <a:gd name="connsiteX8719" fmla="*/ 9141613 w 12192000"/>
            <a:gd name="connsiteY8719" fmla="*/ 2227491 h 6858000"/>
            <a:gd name="connsiteX8720" fmla="*/ 9218868 w 12192000"/>
            <a:gd name="connsiteY8720" fmla="*/ 2227491 h 6858000"/>
            <a:gd name="connsiteX8721" fmla="*/ 9192381 w 12192000"/>
            <a:gd name="connsiteY8721" fmla="*/ 2253973 h 6858000"/>
            <a:gd name="connsiteX8722" fmla="*/ 9218868 w 12192000"/>
            <a:gd name="connsiteY8722" fmla="*/ 2280456 h 6858000"/>
            <a:gd name="connsiteX8723" fmla="*/ 9243148 w 12192000"/>
            <a:gd name="connsiteY8723" fmla="*/ 2253973 h 6858000"/>
            <a:gd name="connsiteX8724" fmla="*/ 9218868 w 12192000"/>
            <a:gd name="connsiteY8724" fmla="*/ 2227491 h 6858000"/>
            <a:gd name="connsiteX8725" fmla="*/ 9291709 w 12192000"/>
            <a:gd name="connsiteY8725" fmla="*/ 2227491 h 6858000"/>
            <a:gd name="connsiteX8726" fmla="*/ 9267429 w 12192000"/>
            <a:gd name="connsiteY8726" fmla="*/ 2253973 h 6858000"/>
            <a:gd name="connsiteX8727" fmla="*/ 9291709 w 12192000"/>
            <a:gd name="connsiteY8727" fmla="*/ 2280456 h 6858000"/>
            <a:gd name="connsiteX8728" fmla="*/ 9318196 w 12192000"/>
            <a:gd name="connsiteY8728" fmla="*/ 2253973 h 6858000"/>
            <a:gd name="connsiteX8729" fmla="*/ 9291709 w 12192000"/>
            <a:gd name="connsiteY8729" fmla="*/ 2227491 h 6858000"/>
            <a:gd name="connsiteX8730" fmla="*/ 9366757 w 12192000"/>
            <a:gd name="connsiteY8730" fmla="*/ 2227491 h 6858000"/>
            <a:gd name="connsiteX8731" fmla="*/ 9340269 w 12192000"/>
            <a:gd name="connsiteY8731" fmla="*/ 2253973 h 6858000"/>
            <a:gd name="connsiteX8732" fmla="*/ 9366757 w 12192000"/>
            <a:gd name="connsiteY8732" fmla="*/ 2280456 h 6858000"/>
            <a:gd name="connsiteX8733" fmla="*/ 9393244 w 12192000"/>
            <a:gd name="connsiteY8733" fmla="*/ 2253973 h 6858000"/>
            <a:gd name="connsiteX8734" fmla="*/ 9366757 w 12192000"/>
            <a:gd name="connsiteY8734" fmla="*/ 2227491 h 6858000"/>
            <a:gd name="connsiteX8735" fmla="*/ 9519060 w 12192000"/>
            <a:gd name="connsiteY8735" fmla="*/ 2227491 h 6858000"/>
            <a:gd name="connsiteX8736" fmla="*/ 9492572 w 12192000"/>
            <a:gd name="connsiteY8736" fmla="*/ 2253973 h 6858000"/>
            <a:gd name="connsiteX8737" fmla="*/ 9519060 w 12192000"/>
            <a:gd name="connsiteY8737" fmla="*/ 2280456 h 6858000"/>
            <a:gd name="connsiteX8738" fmla="*/ 9545547 w 12192000"/>
            <a:gd name="connsiteY8738" fmla="*/ 2253973 h 6858000"/>
            <a:gd name="connsiteX8739" fmla="*/ 9519060 w 12192000"/>
            <a:gd name="connsiteY8739" fmla="*/ 2227491 h 6858000"/>
            <a:gd name="connsiteX8740" fmla="*/ 9594107 w 12192000"/>
            <a:gd name="connsiteY8740" fmla="*/ 2227491 h 6858000"/>
            <a:gd name="connsiteX8741" fmla="*/ 9567620 w 12192000"/>
            <a:gd name="connsiteY8741" fmla="*/ 2253973 h 6858000"/>
            <a:gd name="connsiteX8742" fmla="*/ 9594107 w 12192000"/>
            <a:gd name="connsiteY8742" fmla="*/ 2280456 h 6858000"/>
            <a:gd name="connsiteX8743" fmla="*/ 9620595 w 12192000"/>
            <a:gd name="connsiteY8743" fmla="*/ 2253973 h 6858000"/>
            <a:gd name="connsiteX8744" fmla="*/ 9594107 w 12192000"/>
            <a:gd name="connsiteY8744" fmla="*/ 2227491 h 6858000"/>
            <a:gd name="connsiteX8745" fmla="*/ 9669154 w 12192000"/>
            <a:gd name="connsiteY8745" fmla="*/ 2227491 h 6858000"/>
            <a:gd name="connsiteX8746" fmla="*/ 9642667 w 12192000"/>
            <a:gd name="connsiteY8746" fmla="*/ 2253973 h 6858000"/>
            <a:gd name="connsiteX8747" fmla="*/ 9669154 w 12192000"/>
            <a:gd name="connsiteY8747" fmla="*/ 2280456 h 6858000"/>
            <a:gd name="connsiteX8748" fmla="*/ 9695642 w 12192000"/>
            <a:gd name="connsiteY8748" fmla="*/ 2253973 h 6858000"/>
            <a:gd name="connsiteX8749" fmla="*/ 9669154 w 12192000"/>
            <a:gd name="connsiteY8749" fmla="*/ 2227491 h 6858000"/>
            <a:gd name="connsiteX8750" fmla="*/ 10121648 w 12192000"/>
            <a:gd name="connsiteY8750" fmla="*/ 2227491 h 6858000"/>
            <a:gd name="connsiteX8751" fmla="*/ 10095161 w 12192000"/>
            <a:gd name="connsiteY8751" fmla="*/ 2253973 h 6858000"/>
            <a:gd name="connsiteX8752" fmla="*/ 10121648 w 12192000"/>
            <a:gd name="connsiteY8752" fmla="*/ 2280456 h 6858000"/>
            <a:gd name="connsiteX8753" fmla="*/ 10148136 w 12192000"/>
            <a:gd name="connsiteY8753" fmla="*/ 2253973 h 6858000"/>
            <a:gd name="connsiteX8754" fmla="*/ 10121648 w 12192000"/>
            <a:gd name="connsiteY8754" fmla="*/ 2227491 h 6858000"/>
            <a:gd name="connsiteX8755" fmla="*/ 1219662 w 12192000"/>
            <a:gd name="connsiteY8755" fmla="*/ 2302525 h 6858000"/>
            <a:gd name="connsiteX8756" fmla="*/ 1195382 w 12192000"/>
            <a:gd name="connsiteY8756" fmla="*/ 2329007 h 6858000"/>
            <a:gd name="connsiteX8757" fmla="*/ 1219662 w 12192000"/>
            <a:gd name="connsiteY8757" fmla="*/ 2355490 h 6858000"/>
            <a:gd name="connsiteX8758" fmla="*/ 1246149 w 12192000"/>
            <a:gd name="connsiteY8758" fmla="*/ 2329007 h 6858000"/>
            <a:gd name="connsiteX8759" fmla="*/ 1219662 w 12192000"/>
            <a:gd name="connsiteY8759" fmla="*/ 2302525 h 6858000"/>
            <a:gd name="connsiteX8760" fmla="*/ 1296917 w 12192000"/>
            <a:gd name="connsiteY8760" fmla="*/ 2302525 h 6858000"/>
            <a:gd name="connsiteX8761" fmla="*/ 1272637 w 12192000"/>
            <a:gd name="connsiteY8761" fmla="*/ 2329007 h 6858000"/>
            <a:gd name="connsiteX8762" fmla="*/ 1296917 w 12192000"/>
            <a:gd name="connsiteY8762" fmla="*/ 2355490 h 6858000"/>
            <a:gd name="connsiteX8763" fmla="*/ 1323404 w 12192000"/>
            <a:gd name="connsiteY8763" fmla="*/ 2329007 h 6858000"/>
            <a:gd name="connsiteX8764" fmla="*/ 1296917 w 12192000"/>
            <a:gd name="connsiteY8764" fmla="*/ 2302525 h 6858000"/>
            <a:gd name="connsiteX8765" fmla="*/ 1371965 w 12192000"/>
            <a:gd name="connsiteY8765" fmla="*/ 2302525 h 6858000"/>
            <a:gd name="connsiteX8766" fmla="*/ 1347685 w 12192000"/>
            <a:gd name="connsiteY8766" fmla="*/ 2329007 h 6858000"/>
            <a:gd name="connsiteX8767" fmla="*/ 1371965 w 12192000"/>
            <a:gd name="connsiteY8767" fmla="*/ 2355490 h 6858000"/>
            <a:gd name="connsiteX8768" fmla="*/ 1398452 w 12192000"/>
            <a:gd name="connsiteY8768" fmla="*/ 2329007 h 6858000"/>
            <a:gd name="connsiteX8769" fmla="*/ 1371965 w 12192000"/>
            <a:gd name="connsiteY8769" fmla="*/ 2302525 h 6858000"/>
            <a:gd name="connsiteX8770" fmla="*/ 1447012 w 12192000"/>
            <a:gd name="connsiteY8770" fmla="*/ 2302525 h 6858000"/>
            <a:gd name="connsiteX8771" fmla="*/ 1422732 w 12192000"/>
            <a:gd name="connsiteY8771" fmla="*/ 2329007 h 6858000"/>
            <a:gd name="connsiteX8772" fmla="*/ 1447012 w 12192000"/>
            <a:gd name="connsiteY8772" fmla="*/ 2355490 h 6858000"/>
            <a:gd name="connsiteX8773" fmla="*/ 1473500 w 12192000"/>
            <a:gd name="connsiteY8773" fmla="*/ 2329007 h 6858000"/>
            <a:gd name="connsiteX8774" fmla="*/ 1447012 w 12192000"/>
            <a:gd name="connsiteY8774" fmla="*/ 2302525 h 6858000"/>
            <a:gd name="connsiteX8775" fmla="*/ 1522060 w 12192000"/>
            <a:gd name="connsiteY8775" fmla="*/ 2302525 h 6858000"/>
            <a:gd name="connsiteX8776" fmla="*/ 1495573 w 12192000"/>
            <a:gd name="connsiteY8776" fmla="*/ 2329007 h 6858000"/>
            <a:gd name="connsiteX8777" fmla="*/ 1522060 w 12192000"/>
            <a:gd name="connsiteY8777" fmla="*/ 2355490 h 6858000"/>
            <a:gd name="connsiteX8778" fmla="*/ 1548548 w 12192000"/>
            <a:gd name="connsiteY8778" fmla="*/ 2329007 h 6858000"/>
            <a:gd name="connsiteX8779" fmla="*/ 1522060 w 12192000"/>
            <a:gd name="connsiteY8779" fmla="*/ 2302525 h 6858000"/>
            <a:gd name="connsiteX8780" fmla="*/ 1597108 w 12192000"/>
            <a:gd name="connsiteY8780" fmla="*/ 2302525 h 6858000"/>
            <a:gd name="connsiteX8781" fmla="*/ 1570621 w 12192000"/>
            <a:gd name="connsiteY8781" fmla="*/ 2329007 h 6858000"/>
            <a:gd name="connsiteX8782" fmla="*/ 1597108 w 12192000"/>
            <a:gd name="connsiteY8782" fmla="*/ 2355490 h 6858000"/>
            <a:gd name="connsiteX8783" fmla="*/ 1623596 w 12192000"/>
            <a:gd name="connsiteY8783" fmla="*/ 2329007 h 6858000"/>
            <a:gd name="connsiteX8784" fmla="*/ 1597108 w 12192000"/>
            <a:gd name="connsiteY8784" fmla="*/ 2302525 h 6858000"/>
            <a:gd name="connsiteX8785" fmla="*/ 1674363 w 12192000"/>
            <a:gd name="connsiteY8785" fmla="*/ 2302525 h 6858000"/>
            <a:gd name="connsiteX8786" fmla="*/ 1647876 w 12192000"/>
            <a:gd name="connsiteY8786" fmla="*/ 2329007 h 6858000"/>
            <a:gd name="connsiteX8787" fmla="*/ 1674363 w 12192000"/>
            <a:gd name="connsiteY8787" fmla="*/ 2355490 h 6858000"/>
            <a:gd name="connsiteX8788" fmla="*/ 1700851 w 12192000"/>
            <a:gd name="connsiteY8788" fmla="*/ 2329007 h 6858000"/>
            <a:gd name="connsiteX8789" fmla="*/ 1674363 w 12192000"/>
            <a:gd name="connsiteY8789" fmla="*/ 2302525 h 6858000"/>
            <a:gd name="connsiteX8790" fmla="*/ 1749410 w 12192000"/>
            <a:gd name="connsiteY8790" fmla="*/ 2302525 h 6858000"/>
            <a:gd name="connsiteX8791" fmla="*/ 1722923 w 12192000"/>
            <a:gd name="connsiteY8791" fmla="*/ 2329007 h 6858000"/>
            <a:gd name="connsiteX8792" fmla="*/ 1749410 w 12192000"/>
            <a:gd name="connsiteY8792" fmla="*/ 2355490 h 6858000"/>
            <a:gd name="connsiteX8793" fmla="*/ 1775898 w 12192000"/>
            <a:gd name="connsiteY8793" fmla="*/ 2329007 h 6858000"/>
            <a:gd name="connsiteX8794" fmla="*/ 1749410 w 12192000"/>
            <a:gd name="connsiteY8794" fmla="*/ 2302525 h 6858000"/>
            <a:gd name="connsiteX8795" fmla="*/ 1824459 w 12192000"/>
            <a:gd name="connsiteY8795" fmla="*/ 2302525 h 6858000"/>
            <a:gd name="connsiteX8796" fmla="*/ 1797971 w 12192000"/>
            <a:gd name="connsiteY8796" fmla="*/ 2329007 h 6858000"/>
            <a:gd name="connsiteX8797" fmla="*/ 1824459 w 12192000"/>
            <a:gd name="connsiteY8797" fmla="*/ 2355490 h 6858000"/>
            <a:gd name="connsiteX8798" fmla="*/ 1850946 w 12192000"/>
            <a:gd name="connsiteY8798" fmla="*/ 2329007 h 6858000"/>
            <a:gd name="connsiteX8799" fmla="*/ 1824459 w 12192000"/>
            <a:gd name="connsiteY8799" fmla="*/ 2302525 h 6858000"/>
            <a:gd name="connsiteX8800" fmla="*/ 1899507 w 12192000"/>
            <a:gd name="connsiteY8800" fmla="*/ 2302525 h 6858000"/>
            <a:gd name="connsiteX8801" fmla="*/ 1873019 w 12192000"/>
            <a:gd name="connsiteY8801" fmla="*/ 2329007 h 6858000"/>
            <a:gd name="connsiteX8802" fmla="*/ 1899507 w 12192000"/>
            <a:gd name="connsiteY8802" fmla="*/ 2355490 h 6858000"/>
            <a:gd name="connsiteX8803" fmla="*/ 1925994 w 12192000"/>
            <a:gd name="connsiteY8803" fmla="*/ 2329007 h 6858000"/>
            <a:gd name="connsiteX8804" fmla="*/ 1899507 w 12192000"/>
            <a:gd name="connsiteY8804" fmla="*/ 2302525 h 6858000"/>
            <a:gd name="connsiteX8805" fmla="*/ 1974554 w 12192000"/>
            <a:gd name="connsiteY8805" fmla="*/ 2302525 h 6858000"/>
            <a:gd name="connsiteX8806" fmla="*/ 1950274 w 12192000"/>
            <a:gd name="connsiteY8806" fmla="*/ 2329007 h 6858000"/>
            <a:gd name="connsiteX8807" fmla="*/ 1974554 w 12192000"/>
            <a:gd name="connsiteY8807" fmla="*/ 2355490 h 6858000"/>
            <a:gd name="connsiteX8808" fmla="*/ 2001042 w 12192000"/>
            <a:gd name="connsiteY8808" fmla="*/ 2329007 h 6858000"/>
            <a:gd name="connsiteX8809" fmla="*/ 1974554 w 12192000"/>
            <a:gd name="connsiteY8809" fmla="*/ 2302525 h 6858000"/>
            <a:gd name="connsiteX8810" fmla="*/ 2049602 w 12192000"/>
            <a:gd name="connsiteY8810" fmla="*/ 2302525 h 6858000"/>
            <a:gd name="connsiteX8811" fmla="*/ 2025322 w 12192000"/>
            <a:gd name="connsiteY8811" fmla="*/ 2329007 h 6858000"/>
            <a:gd name="connsiteX8812" fmla="*/ 2049602 w 12192000"/>
            <a:gd name="connsiteY8812" fmla="*/ 2355490 h 6858000"/>
            <a:gd name="connsiteX8813" fmla="*/ 2076090 w 12192000"/>
            <a:gd name="connsiteY8813" fmla="*/ 2329007 h 6858000"/>
            <a:gd name="connsiteX8814" fmla="*/ 2049602 w 12192000"/>
            <a:gd name="connsiteY8814" fmla="*/ 2302525 h 6858000"/>
            <a:gd name="connsiteX8815" fmla="*/ 2126857 w 12192000"/>
            <a:gd name="connsiteY8815" fmla="*/ 2302525 h 6858000"/>
            <a:gd name="connsiteX8816" fmla="*/ 2102577 w 12192000"/>
            <a:gd name="connsiteY8816" fmla="*/ 2329007 h 6858000"/>
            <a:gd name="connsiteX8817" fmla="*/ 2126857 w 12192000"/>
            <a:gd name="connsiteY8817" fmla="*/ 2355490 h 6858000"/>
            <a:gd name="connsiteX8818" fmla="*/ 2153345 w 12192000"/>
            <a:gd name="connsiteY8818" fmla="*/ 2329007 h 6858000"/>
            <a:gd name="connsiteX8819" fmla="*/ 2126857 w 12192000"/>
            <a:gd name="connsiteY8819" fmla="*/ 2302525 h 6858000"/>
            <a:gd name="connsiteX8820" fmla="*/ 2201904 w 12192000"/>
            <a:gd name="connsiteY8820" fmla="*/ 2302525 h 6858000"/>
            <a:gd name="connsiteX8821" fmla="*/ 2175417 w 12192000"/>
            <a:gd name="connsiteY8821" fmla="*/ 2329007 h 6858000"/>
            <a:gd name="connsiteX8822" fmla="*/ 2201904 w 12192000"/>
            <a:gd name="connsiteY8822" fmla="*/ 2355490 h 6858000"/>
            <a:gd name="connsiteX8823" fmla="*/ 2228392 w 12192000"/>
            <a:gd name="connsiteY8823" fmla="*/ 2329007 h 6858000"/>
            <a:gd name="connsiteX8824" fmla="*/ 2201904 w 12192000"/>
            <a:gd name="connsiteY8824" fmla="*/ 2302525 h 6858000"/>
            <a:gd name="connsiteX8825" fmla="*/ 2276952 w 12192000"/>
            <a:gd name="connsiteY8825" fmla="*/ 2302525 h 6858000"/>
            <a:gd name="connsiteX8826" fmla="*/ 2250465 w 12192000"/>
            <a:gd name="connsiteY8826" fmla="*/ 2329007 h 6858000"/>
            <a:gd name="connsiteX8827" fmla="*/ 2276952 w 12192000"/>
            <a:gd name="connsiteY8827" fmla="*/ 2355490 h 6858000"/>
            <a:gd name="connsiteX8828" fmla="*/ 2303440 w 12192000"/>
            <a:gd name="connsiteY8828" fmla="*/ 2329007 h 6858000"/>
            <a:gd name="connsiteX8829" fmla="*/ 2276952 w 12192000"/>
            <a:gd name="connsiteY8829" fmla="*/ 2302525 h 6858000"/>
            <a:gd name="connsiteX8830" fmla="*/ 2354207 w 12192000"/>
            <a:gd name="connsiteY8830" fmla="*/ 2302525 h 6858000"/>
            <a:gd name="connsiteX8831" fmla="*/ 2327720 w 12192000"/>
            <a:gd name="connsiteY8831" fmla="*/ 2329007 h 6858000"/>
            <a:gd name="connsiteX8832" fmla="*/ 2354207 w 12192000"/>
            <a:gd name="connsiteY8832" fmla="*/ 2355490 h 6858000"/>
            <a:gd name="connsiteX8833" fmla="*/ 2378488 w 12192000"/>
            <a:gd name="connsiteY8833" fmla="*/ 2329007 h 6858000"/>
            <a:gd name="connsiteX8834" fmla="*/ 2354207 w 12192000"/>
            <a:gd name="connsiteY8834" fmla="*/ 2302525 h 6858000"/>
            <a:gd name="connsiteX8835" fmla="*/ 2427047 w 12192000"/>
            <a:gd name="connsiteY8835" fmla="*/ 2302525 h 6858000"/>
            <a:gd name="connsiteX8836" fmla="*/ 2400560 w 12192000"/>
            <a:gd name="connsiteY8836" fmla="*/ 2329007 h 6858000"/>
            <a:gd name="connsiteX8837" fmla="*/ 2427047 w 12192000"/>
            <a:gd name="connsiteY8837" fmla="*/ 2355490 h 6858000"/>
            <a:gd name="connsiteX8838" fmla="*/ 2453535 w 12192000"/>
            <a:gd name="connsiteY8838" fmla="*/ 2329007 h 6858000"/>
            <a:gd name="connsiteX8839" fmla="*/ 2427047 w 12192000"/>
            <a:gd name="connsiteY8839" fmla="*/ 2302525 h 6858000"/>
            <a:gd name="connsiteX8840" fmla="*/ 2502095 w 12192000"/>
            <a:gd name="connsiteY8840" fmla="*/ 2302525 h 6858000"/>
            <a:gd name="connsiteX8841" fmla="*/ 2477815 w 12192000"/>
            <a:gd name="connsiteY8841" fmla="*/ 2329007 h 6858000"/>
            <a:gd name="connsiteX8842" fmla="*/ 2502095 w 12192000"/>
            <a:gd name="connsiteY8842" fmla="*/ 2355490 h 6858000"/>
            <a:gd name="connsiteX8843" fmla="*/ 2528583 w 12192000"/>
            <a:gd name="connsiteY8843" fmla="*/ 2329007 h 6858000"/>
            <a:gd name="connsiteX8844" fmla="*/ 2502095 w 12192000"/>
            <a:gd name="connsiteY8844" fmla="*/ 2302525 h 6858000"/>
            <a:gd name="connsiteX8845" fmla="*/ 2579350 w 12192000"/>
            <a:gd name="connsiteY8845" fmla="*/ 2302525 h 6858000"/>
            <a:gd name="connsiteX8846" fmla="*/ 2555070 w 12192000"/>
            <a:gd name="connsiteY8846" fmla="*/ 2329007 h 6858000"/>
            <a:gd name="connsiteX8847" fmla="*/ 2579350 w 12192000"/>
            <a:gd name="connsiteY8847" fmla="*/ 2355490 h 6858000"/>
            <a:gd name="connsiteX8848" fmla="*/ 2605838 w 12192000"/>
            <a:gd name="connsiteY8848" fmla="*/ 2329007 h 6858000"/>
            <a:gd name="connsiteX8849" fmla="*/ 2579350 w 12192000"/>
            <a:gd name="connsiteY8849" fmla="*/ 2302525 h 6858000"/>
            <a:gd name="connsiteX8850" fmla="*/ 2654398 w 12192000"/>
            <a:gd name="connsiteY8850" fmla="*/ 2302525 h 6858000"/>
            <a:gd name="connsiteX8851" fmla="*/ 2627911 w 12192000"/>
            <a:gd name="connsiteY8851" fmla="*/ 2329007 h 6858000"/>
            <a:gd name="connsiteX8852" fmla="*/ 2654398 w 12192000"/>
            <a:gd name="connsiteY8852" fmla="*/ 2355490 h 6858000"/>
            <a:gd name="connsiteX8853" fmla="*/ 2680886 w 12192000"/>
            <a:gd name="connsiteY8853" fmla="*/ 2329007 h 6858000"/>
            <a:gd name="connsiteX8854" fmla="*/ 2654398 w 12192000"/>
            <a:gd name="connsiteY8854" fmla="*/ 2302525 h 6858000"/>
            <a:gd name="connsiteX8855" fmla="*/ 2729446 w 12192000"/>
            <a:gd name="connsiteY8855" fmla="*/ 2302525 h 6858000"/>
            <a:gd name="connsiteX8856" fmla="*/ 2705166 w 12192000"/>
            <a:gd name="connsiteY8856" fmla="*/ 2329007 h 6858000"/>
            <a:gd name="connsiteX8857" fmla="*/ 2729446 w 12192000"/>
            <a:gd name="connsiteY8857" fmla="*/ 2355490 h 6858000"/>
            <a:gd name="connsiteX8858" fmla="*/ 2755934 w 12192000"/>
            <a:gd name="connsiteY8858" fmla="*/ 2329007 h 6858000"/>
            <a:gd name="connsiteX8859" fmla="*/ 2729446 w 12192000"/>
            <a:gd name="connsiteY8859" fmla="*/ 2302525 h 6858000"/>
            <a:gd name="connsiteX8860" fmla="*/ 2804494 w 12192000"/>
            <a:gd name="connsiteY8860" fmla="*/ 2302525 h 6858000"/>
            <a:gd name="connsiteX8861" fmla="*/ 2780214 w 12192000"/>
            <a:gd name="connsiteY8861" fmla="*/ 2329007 h 6858000"/>
            <a:gd name="connsiteX8862" fmla="*/ 2804494 w 12192000"/>
            <a:gd name="connsiteY8862" fmla="*/ 2355490 h 6858000"/>
            <a:gd name="connsiteX8863" fmla="*/ 2830982 w 12192000"/>
            <a:gd name="connsiteY8863" fmla="*/ 2329007 h 6858000"/>
            <a:gd name="connsiteX8864" fmla="*/ 2804494 w 12192000"/>
            <a:gd name="connsiteY8864" fmla="*/ 2302525 h 6858000"/>
            <a:gd name="connsiteX8865" fmla="*/ 2879541 w 12192000"/>
            <a:gd name="connsiteY8865" fmla="*/ 2302525 h 6858000"/>
            <a:gd name="connsiteX8866" fmla="*/ 2855261 w 12192000"/>
            <a:gd name="connsiteY8866" fmla="*/ 2329007 h 6858000"/>
            <a:gd name="connsiteX8867" fmla="*/ 2879541 w 12192000"/>
            <a:gd name="connsiteY8867" fmla="*/ 2355490 h 6858000"/>
            <a:gd name="connsiteX8868" fmla="*/ 2906028 w 12192000"/>
            <a:gd name="connsiteY8868" fmla="*/ 2329007 h 6858000"/>
            <a:gd name="connsiteX8869" fmla="*/ 2879541 w 12192000"/>
            <a:gd name="connsiteY8869" fmla="*/ 2302525 h 6858000"/>
            <a:gd name="connsiteX8870" fmla="*/ 4464373 w 12192000"/>
            <a:gd name="connsiteY8870" fmla="*/ 2302525 h 6858000"/>
            <a:gd name="connsiteX8871" fmla="*/ 4437886 w 12192000"/>
            <a:gd name="connsiteY8871" fmla="*/ 2329007 h 6858000"/>
            <a:gd name="connsiteX8872" fmla="*/ 4464373 w 12192000"/>
            <a:gd name="connsiteY8872" fmla="*/ 2355490 h 6858000"/>
            <a:gd name="connsiteX8873" fmla="*/ 4490861 w 12192000"/>
            <a:gd name="connsiteY8873" fmla="*/ 2329007 h 6858000"/>
            <a:gd name="connsiteX8874" fmla="*/ 4464373 w 12192000"/>
            <a:gd name="connsiteY8874" fmla="*/ 2302525 h 6858000"/>
            <a:gd name="connsiteX8875" fmla="*/ 4539420 w 12192000"/>
            <a:gd name="connsiteY8875" fmla="*/ 2302525 h 6858000"/>
            <a:gd name="connsiteX8876" fmla="*/ 4512933 w 12192000"/>
            <a:gd name="connsiteY8876" fmla="*/ 2329007 h 6858000"/>
            <a:gd name="connsiteX8877" fmla="*/ 4539420 w 12192000"/>
            <a:gd name="connsiteY8877" fmla="*/ 2355490 h 6858000"/>
            <a:gd name="connsiteX8878" fmla="*/ 4565908 w 12192000"/>
            <a:gd name="connsiteY8878" fmla="*/ 2329007 h 6858000"/>
            <a:gd name="connsiteX8879" fmla="*/ 4539420 w 12192000"/>
            <a:gd name="connsiteY8879" fmla="*/ 2302525 h 6858000"/>
            <a:gd name="connsiteX8880" fmla="*/ 5066962 w 12192000"/>
            <a:gd name="connsiteY8880" fmla="*/ 2302525 h 6858000"/>
            <a:gd name="connsiteX8881" fmla="*/ 5040475 w 12192000"/>
            <a:gd name="connsiteY8881" fmla="*/ 2329007 h 6858000"/>
            <a:gd name="connsiteX8882" fmla="*/ 5066962 w 12192000"/>
            <a:gd name="connsiteY8882" fmla="*/ 2355490 h 6858000"/>
            <a:gd name="connsiteX8883" fmla="*/ 5093450 w 12192000"/>
            <a:gd name="connsiteY8883" fmla="*/ 2329007 h 6858000"/>
            <a:gd name="connsiteX8884" fmla="*/ 5066962 w 12192000"/>
            <a:gd name="connsiteY8884" fmla="*/ 2302525 h 6858000"/>
            <a:gd name="connsiteX8885" fmla="*/ 5144217 w 12192000"/>
            <a:gd name="connsiteY8885" fmla="*/ 2302525 h 6858000"/>
            <a:gd name="connsiteX8886" fmla="*/ 5117730 w 12192000"/>
            <a:gd name="connsiteY8886" fmla="*/ 2329007 h 6858000"/>
            <a:gd name="connsiteX8887" fmla="*/ 5144217 w 12192000"/>
            <a:gd name="connsiteY8887" fmla="*/ 2355490 h 6858000"/>
            <a:gd name="connsiteX8888" fmla="*/ 5168497 w 12192000"/>
            <a:gd name="connsiteY8888" fmla="*/ 2329007 h 6858000"/>
            <a:gd name="connsiteX8889" fmla="*/ 5144217 w 12192000"/>
            <a:gd name="connsiteY8889" fmla="*/ 2302525 h 6858000"/>
            <a:gd name="connsiteX8890" fmla="*/ 5219265 w 12192000"/>
            <a:gd name="connsiteY8890" fmla="*/ 2302525 h 6858000"/>
            <a:gd name="connsiteX8891" fmla="*/ 5194985 w 12192000"/>
            <a:gd name="connsiteY8891" fmla="*/ 2329007 h 6858000"/>
            <a:gd name="connsiteX8892" fmla="*/ 5219265 w 12192000"/>
            <a:gd name="connsiteY8892" fmla="*/ 2355490 h 6858000"/>
            <a:gd name="connsiteX8893" fmla="*/ 5245752 w 12192000"/>
            <a:gd name="connsiteY8893" fmla="*/ 2329007 h 6858000"/>
            <a:gd name="connsiteX8894" fmla="*/ 5219265 w 12192000"/>
            <a:gd name="connsiteY8894" fmla="*/ 2302525 h 6858000"/>
            <a:gd name="connsiteX8895" fmla="*/ 5294313 w 12192000"/>
            <a:gd name="connsiteY8895" fmla="*/ 2302525 h 6858000"/>
            <a:gd name="connsiteX8896" fmla="*/ 5267825 w 12192000"/>
            <a:gd name="connsiteY8896" fmla="*/ 2329007 h 6858000"/>
            <a:gd name="connsiteX8897" fmla="*/ 5294313 w 12192000"/>
            <a:gd name="connsiteY8897" fmla="*/ 2355490 h 6858000"/>
            <a:gd name="connsiteX8898" fmla="*/ 5320800 w 12192000"/>
            <a:gd name="connsiteY8898" fmla="*/ 2329007 h 6858000"/>
            <a:gd name="connsiteX8899" fmla="*/ 5294313 w 12192000"/>
            <a:gd name="connsiteY8899" fmla="*/ 2302525 h 6858000"/>
            <a:gd name="connsiteX8900" fmla="*/ 5369360 w 12192000"/>
            <a:gd name="connsiteY8900" fmla="*/ 2302525 h 6858000"/>
            <a:gd name="connsiteX8901" fmla="*/ 5345080 w 12192000"/>
            <a:gd name="connsiteY8901" fmla="*/ 2329007 h 6858000"/>
            <a:gd name="connsiteX8902" fmla="*/ 5369360 w 12192000"/>
            <a:gd name="connsiteY8902" fmla="*/ 2355490 h 6858000"/>
            <a:gd name="connsiteX8903" fmla="*/ 5395848 w 12192000"/>
            <a:gd name="connsiteY8903" fmla="*/ 2329007 h 6858000"/>
            <a:gd name="connsiteX8904" fmla="*/ 5369360 w 12192000"/>
            <a:gd name="connsiteY8904" fmla="*/ 2302525 h 6858000"/>
            <a:gd name="connsiteX8905" fmla="*/ 5824062 w 12192000"/>
            <a:gd name="connsiteY8905" fmla="*/ 2302525 h 6858000"/>
            <a:gd name="connsiteX8906" fmla="*/ 5797574 w 12192000"/>
            <a:gd name="connsiteY8906" fmla="*/ 2329007 h 6858000"/>
            <a:gd name="connsiteX8907" fmla="*/ 5824062 w 12192000"/>
            <a:gd name="connsiteY8907" fmla="*/ 2355490 h 6858000"/>
            <a:gd name="connsiteX8908" fmla="*/ 5848342 w 12192000"/>
            <a:gd name="connsiteY8908" fmla="*/ 2329007 h 6858000"/>
            <a:gd name="connsiteX8909" fmla="*/ 5824062 w 12192000"/>
            <a:gd name="connsiteY8909" fmla="*/ 2302525 h 6858000"/>
            <a:gd name="connsiteX8910" fmla="*/ 5896902 w 12192000"/>
            <a:gd name="connsiteY8910" fmla="*/ 2302525 h 6858000"/>
            <a:gd name="connsiteX8911" fmla="*/ 5870415 w 12192000"/>
            <a:gd name="connsiteY8911" fmla="*/ 2329007 h 6858000"/>
            <a:gd name="connsiteX8912" fmla="*/ 5896902 w 12192000"/>
            <a:gd name="connsiteY8912" fmla="*/ 2355490 h 6858000"/>
            <a:gd name="connsiteX8913" fmla="*/ 5923390 w 12192000"/>
            <a:gd name="connsiteY8913" fmla="*/ 2329007 h 6858000"/>
            <a:gd name="connsiteX8914" fmla="*/ 5896902 w 12192000"/>
            <a:gd name="connsiteY8914" fmla="*/ 2302525 h 6858000"/>
            <a:gd name="connsiteX8915" fmla="*/ 5971950 w 12192000"/>
            <a:gd name="connsiteY8915" fmla="*/ 2302525 h 6858000"/>
            <a:gd name="connsiteX8916" fmla="*/ 5945463 w 12192000"/>
            <a:gd name="connsiteY8916" fmla="*/ 2329007 h 6858000"/>
            <a:gd name="connsiteX8917" fmla="*/ 5971950 w 12192000"/>
            <a:gd name="connsiteY8917" fmla="*/ 2355490 h 6858000"/>
            <a:gd name="connsiteX8918" fmla="*/ 5998438 w 12192000"/>
            <a:gd name="connsiteY8918" fmla="*/ 2329007 h 6858000"/>
            <a:gd name="connsiteX8919" fmla="*/ 5971950 w 12192000"/>
            <a:gd name="connsiteY8919" fmla="*/ 2302525 h 6858000"/>
            <a:gd name="connsiteX8920" fmla="*/ 6124253 w 12192000"/>
            <a:gd name="connsiteY8920" fmla="*/ 2302525 h 6858000"/>
            <a:gd name="connsiteX8921" fmla="*/ 6099973 w 12192000"/>
            <a:gd name="connsiteY8921" fmla="*/ 2329007 h 6858000"/>
            <a:gd name="connsiteX8922" fmla="*/ 6124253 w 12192000"/>
            <a:gd name="connsiteY8922" fmla="*/ 2355490 h 6858000"/>
            <a:gd name="connsiteX8923" fmla="*/ 6150740 w 12192000"/>
            <a:gd name="connsiteY8923" fmla="*/ 2329007 h 6858000"/>
            <a:gd name="connsiteX8924" fmla="*/ 6124253 w 12192000"/>
            <a:gd name="connsiteY8924" fmla="*/ 2302525 h 6858000"/>
            <a:gd name="connsiteX8925" fmla="*/ 6199300 w 12192000"/>
            <a:gd name="connsiteY8925" fmla="*/ 2302525 h 6858000"/>
            <a:gd name="connsiteX8926" fmla="*/ 6175020 w 12192000"/>
            <a:gd name="connsiteY8926" fmla="*/ 2329007 h 6858000"/>
            <a:gd name="connsiteX8927" fmla="*/ 6199300 w 12192000"/>
            <a:gd name="connsiteY8927" fmla="*/ 2355490 h 6858000"/>
            <a:gd name="connsiteX8928" fmla="*/ 6225787 w 12192000"/>
            <a:gd name="connsiteY8928" fmla="*/ 2329007 h 6858000"/>
            <a:gd name="connsiteX8929" fmla="*/ 6199300 w 12192000"/>
            <a:gd name="connsiteY8929" fmla="*/ 2302525 h 6858000"/>
            <a:gd name="connsiteX8930" fmla="*/ 6349396 w 12192000"/>
            <a:gd name="connsiteY8930" fmla="*/ 2302525 h 6858000"/>
            <a:gd name="connsiteX8931" fmla="*/ 6322909 w 12192000"/>
            <a:gd name="connsiteY8931" fmla="*/ 2329007 h 6858000"/>
            <a:gd name="connsiteX8932" fmla="*/ 6349396 w 12192000"/>
            <a:gd name="connsiteY8932" fmla="*/ 2355490 h 6858000"/>
            <a:gd name="connsiteX8933" fmla="*/ 6375884 w 12192000"/>
            <a:gd name="connsiteY8933" fmla="*/ 2329007 h 6858000"/>
            <a:gd name="connsiteX8934" fmla="*/ 6349396 w 12192000"/>
            <a:gd name="connsiteY8934" fmla="*/ 2302525 h 6858000"/>
            <a:gd name="connsiteX8935" fmla="*/ 6424443 w 12192000"/>
            <a:gd name="connsiteY8935" fmla="*/ 2302525 h 6858000"/>
            <a:gd name="connsiteX8936" fmla="*/ 6397956 w 12192000"/>
            <a:gd name="connsiteY8936" fmla="*/ 2329007 h 6858000"/>
            <a:gd name="connsiteX8937" fmla="*/ 6424443 w 12192000"/>
            <a:gd name="connsiteY8937" fmla="*/ 2355490 h 6858000"/>
            <a:gd name="connsiteX8938" fmla="*/ 6450931 w 12192000"/>
            <a:gd name="connsiteY8938" fmla="*/ 2329007 h 6858000"/>
            <a:gd name="connsiteX8939" fmla="*/ 6424443 w 12192000"/>
            <a:gd name="connsiteY8939" fmla="*/ 2302525 h 6858000"/>
            <a:gd name="connsiteX8940" fmla="*/ 6501698 w 12192000"/>
            <a:gd name="connsiteY8940" fmla="*/ 2302525 h 6858000"/>
            <a:gd name="connsiteX8941" fmla="*/ 6475211 w 12192000"/>
            <a:gd name="connsiteY8941" fmla="*/ 2329007 h 6858000"/>
            <a:gd name="connsiteX8942" fmla="*/ 6501698 w 12192000"/>
            <a:gd name="connsiteY8942" fmla="*/ 2355490 h 6858000"/>
            <a:gd name="connsiteX8943" fmla="*/ 6528186 w 12192000"/>
            <a:gd name="connsiteY8943" fmla="*/ 2329007 h 6858000"/>
            <a:gd name="connsiteX8944" fmla="*/ 6501698 w 12192000"/>
            <a:gd name="connsiteY8944" fmla="*/ 2302525 h 6858000"/>
            <a:gd name="connsiteX8945" fmla="*/ 6576747 w 12192000"/>
            <a:gd name="connsiteY8945" fmla="*/ 2302525 h 6858000"/>
            <a:gd name="connsiteX8946" fmla="*/ 6550259 w 12192000"/>
            <a:gd name="connsiteY8946" fmla="*/ 2329007 h 6858000"/>
            <a:gd name="connsiteX8947" fmla="*/ 6576747 w 12192000"/>
            <a:gd name="connsiteY8947" fmla="*/ 2355490 h 6858000"/>
            <a:gd name="connsiteX8948" fmla="*/ 6603234 w 12192000"/>
            <a:gd name="connsiteY8948" fmla="*/ 2329007 h 6858000"/>
            <a:gd name="connsiteX8949" fmla="*/ 6576747 w 12192000"/>
            <a:gd name="connsiteY8949" fmla="*/ 2302525 h 6858000"/>
            <a:gd name="connsiteX8950" fmla="*/ 6651795 w 12192000"/>
            <a:gd name="connsiteY8950" fmla="*/ 2302525 h 6858000"/>
            <a:gd name="connsiteX8951" fmla="*/ 6625307 w 12192000"/>
            <a:gd name="connsiteY8951" fmla="*/ 2329007 h 6858000"/>
            <a:gd name="connsiteX8952" fmla="*/ 6651795 w 12192000"/>
            <a:gd name="connsiteY8952" fmla="*/ 2355490 h 6858000"/>
            <a:gd name="connsiteX8953" fmla="*/ 6678282 w 12192000"/>
            <a:gd name="connsiteY8953" fmla="*/ 2329007 h 6858000"/>
            <a:gd name="connsiteX8954" fmla="*/ 6651795 w 12192000"/>
            <a:gd name="connsiteY8954" fmla="*/ 2302525 h 6858000"/>
            <a:gd name="connsiteX8955" fmla="*/ 6726842 w 12192000"/>
            <a:gd name="connsiteY8955" fmla="*/ 2302525 h 6858000"/>
            <a:gd name="connsiteX8956" fmla="*/ 6700354 w 12192000"/>
            <a:gd name="connsiteY8956" fmla="*/ 2329007 h 6858000"/>
            <a:gd name="connsiteX8957" fmla="*/ 6726842 w 12192000"/>
            <a:gd name="connsiteY8957" fmla="*/ 2355490 h 6858000"/>
            <a:gd name="connsiteX8958" fmla="*/ 6753329 w 12192000"/>
            <a:gd name="connsiteY8958" fmla="*/ 2329007 h 6858000"/>
            <a:gd name="connsiteX8959" fmla="*/ 6726842 w 12192000"/>
            <a:gd name="connsiteY8959" fmla="*/ 2302525 h 6858000"/>
            <a:gd name="connsiteX8960" fmla="*/ 6801889 w 12192000"/>
            <a:gd name="connsiteY8960" fmla="*/ 2302525 h 6858000"/>
            <a:gd name="connsiteX8961" fmla="*/ 6777609 w 12192000"/>
            <a:gd name="connsiteY8961" fmla="*/ 2329007 h 6858000"/>
            <a:gd name="connsiteX8962" fmla="*/ 6801889 w 12192000"/>
            <a:gd name="connsiteY8962" fmla="*/ 2355490 h 6858000"/>
            <a:gd name="connsiteX8963" fmla="*/ 6828377 w 12192000"/>
            <a:gd name="connsiteY8963" fmla="*/ 2329007 h 6858000"/>
            <a:gd name="connsiteX8964" fmla="*/ 6801889 w 12192000"/>
            <a:gd name="connsiteY8964" fmla="*/ 2302525 h 6858000"/>
            <a:gd name="connsiteX8965" fmla="*/ 6876937 w 12192000"/>
            <a:gd name="connsiteY8965" fmla="*/ 2302525 h 6858000"/>
            <a:gd name="connsiteX8966" fmla="*/ 6852657 w 12192000"/>
            <a:gd name="connsiteY8966" fmla="*/ 2329007 h 6858000"/>
            <a:gd name="connsiteX8967" fmla="*/ 6876937 w 12192000"/>
            <a:gd name="connsiteY8967" fmla="*/ 2355490 h 6858000"/>
            <a:gd name="connsiteX8968" fmla="*/ 6903424 w 12192000"/>
            <a:gd name="connsiteY8968" fmla="*/ 2329007 h 6858000"/>
            <a:gd name="connsiteX8969" fmla="*/ 6876937 w 12192000"/>
            <a:gd name="connsiteY8969" fmla="*/ 2302525 h 6858000"/>
            <a:gd name="connsiteX8970" fmla="*/ 6954192 w 12192000"/>
            <a:gd name="connsiteY8970" fmla="*/ 2302525 h 6858000"/>
            <a:gd name="connsiteX8971" fmla="*/ 6927705 w 12192000"/>
            <a:gd name="connsiteY8971" fmla="*/ 2329007 h 6858000"/>
            <a:gd name="connsiteX8972" fmla="*/ 6954192 w 12192000"/>
            <a:gd name="connsiteY8972" fmla="*/ 2355490 h 6858000"/>
            <a:gd name="connsiteX8973" fmla="*/ 6980680 w 12192000"/>
            <a:gd name="connsiteY8973" fmla="*/ 2329007 h 6858000"/>
            <a:gd name="connsiteX8974" fmla="*/ 6954192 w 12192000"/>
            <a:gd name="connsiteY8974" fmla="*/ 2302525 h 6858000"/>
            <a:gd name="connsiteX8975" fmla="*/ 7029241 w 12192000"/>
            <a:gd name="connsiteY8975" fmla="*/ 2302525 h 6858000"/>
            <a:gd name="connsiteX8976" fmla="*/ 7002753 w 12192000"/>
            <a:gd name="connsiteY8976" fmla="*/ 2329007 h 6858000"/>
            <a:gd name="connsiteX8977" fmla="*/ 7029241 w 12192000"/>
            <a:gd name="connsiteY8977" fmla="*/ 2355490 h 6858000"/>
            <a:gd name="connsiteX8978" fmla="*/ 7055728 w 12192000"/>
            <a:gd name="connsiteY8978" fmla="*/ 2329007 h 6858000"/>
            <a:gd name="connsiteX8979" fmla="*/ 7029241 w 12192000"/>
            <a:gd name="connsiteY8979" fmla="*/ 2302525 h 6858000"/>
            <a:gd name="connsiteX8980" fmla="*/ 7104288 w 12192000"/>
            <a:gd name="connsiteY8980" fmla="*/ 2302525 h 6858000"/>
            <a:gd name="connsiteX8981" fmla="*/ 7077800 w 12192000"/>
            <a:gd name="connsiteY8981" fmla="*/ 2329007 h 6858000"/>
            <a:gd name="connsiteX8982" fmla="*/ 7104288 w 12192000"/>
            <a:gd name="connsiteY8982" fmla="*/ 2355490 h 6858000"/>
            <a:gd name="connsiteX8983" fmla="*/ 7130775 w 12192000"/>
            <a:gd name="connsiteY8983" fmla="*/ 2329007 h 6858000"/>
            <a:gd name="connsiteX8984" fmla="*/ 7104288 w 12192000"/>
            <a:gd name="connsiteY8984" fmla="*/ 2302525 h 6858000"/>
            <a:gd name="connsiteX8985" fmla="*/ 7181543 w 12192000"/>
            <a:gd name="connsiteY8985" fmla="*/ 2302525 h 6858000"/>
            <a:gd name="connsiteX8986" fmla="*/ 7155055 w 12192000"/>
            <a:gd name="connsiteY8986" fmla="*/ 2329007 h 6858000"/>
            <a:gd name="connsiteX8987" fmla="*/ 7181543 w 12192000"/>
            <a:gd name="connsiteY8987" fmla="*/ 2355490 h 6858000"/>
            <a:gd name="connsiteX8988" fmla="*/ 7205823 w 12192000"/>
            <a:gd name="connsiteY8988" fmla="*/ 2329007 h 6858000"/>
            <a:gd name="connsiteX8989" fmla="*/ 7181543 w 12192000"/>
            <a:gd name="connsiteY8989" fmla="*/ 2302525 h 6858000"/>
            <a:gd name="connsiteX8990" fmla="*/ 7254383 w 12192000"/>
            <a:gd name="connsiteY8990" fmla="*/ 2302525 h 6858000"/>
            <a:gd name="connsiteX8991" fmla="*/ 7227896 w 12192000"/>
            <a:gd name="connsiteY8991" fmla="*/ 2329007 h 6858000"/>
            <a:gd name="connsiteX8992" fmla="*/ 7254383 w 12192000"/>
            <a:gd name="connsiteY8992" fmla="*/ 2355490 h 6858000"/>
            <a:gd name="connsiteX8993" fmla="*/ 7280871 w 12192000"/>
            <a:gd name="connsiteY8993" fmla="*/ 2329007 h 6858000"/>
            <a:gd name="connsiteX8994" fmla="*/ 7254383 w 12192000"/>
            <a:gd name="connsiteY8994" fmla="*/ 2302525 h 6858000"/>
            <a:gd name="connsiteX8995" fmla="*/ 7329431 w 12192000"/>
            <a:gd name="connsiteY8995" fmla="*/ 2302525 h 6858000"/>
            <a:gd name="connsiteX8996" fmla="*/ 7302944 w 12192000"/>
            <a:gd name="connsiteY8996" fmla="*/ 2329007 h 6858000"/>
            <a:gd name="connsiteX8997" fmla="*/ 7329431 w 12192000"/>
            <a:gd name="connsiteY8997" fmla="*/ 2355490 h 6858000"/>
            <a:gd name="connsiteX8998" fmla="*/ 7355919 w 12192000"/>
            <a:gd name="connsiteY8998" fmla="*/ 2329007 h 6858000"/>
            <a:gd name="connsiteX8999" fmla="*/ 7329431 w 12192000"/>
            <a:gd name="connsiteY8999" fmla="*/ 2302525 h 6858000"/>
            <a:gd name="connsiteX9000" fmla="*/ 7406686 w 12192000"/>
            <a:gd name="connsiteY9000" fmla="*/ 2302525 h 6858000"/>
            <a:gd name="connsiteX9001" fmla="*/ 7382406 w 12192000"/>
            <a:gd name="connsiteY9001" fmla="*/ 2329007 h 6858000"/>
            <a:gd name="connsiteX9002" fmla="*/ 7406686 w 12192000"/>
            <a:gd name="connsiteY9002" fmla="*/ 2355490 h 6858000"/>
            <a:gd name="connsiteX9003" fmla="*/ 7433173 w 12192000"/>
            <a:gd name="connsiteY9003" fmla="*/ 2329007 h 6858000"/>
            <a:gd name="connsiteX9004" fmla="*/ 7406686 w 12192000"/>
            <a:gd name="connsiteY9004" fmla="*/ 2302525 h 6858000"/>
            <a:gd name="connsiteX9005" fmla="*/ 7481734 w 12192000"/>
            <a:gd name="connsiteY9005" fmla="*/ 2302525 h 6858000"/>
            <a:gd name="connsiteX9006" fmla="*/ 7455246 w 12192000"/>
            <a:gd name="connsiteY9006" fmla="*/ 2329007 h 6858000"/>
            <a:gd name="connsiteX9007" fmla="*/ 7481734 w 12192000"/>
            <a:gd name="connsiteY9007" fmla="*/ 2355490 h 6858000"/>
            <a:gd name="connsiteX9008" fmla="*/ 7508221 w 12192000"/>
            <a:gd name="connsiteY9008" fmla="*/ 2329007 h 6858000"/>
            <a:gd name="connsiteX9009" fmla="*/ 7481734 w 12192000"/>
            <a:gd name="connsiteY9009" fmla="*/ 2302525 h 6858000"/>
            <a:gd name="connsiteX9010" fmla="*/ 7556782 w 12192000"/>
            <a:gd name="connsiteY9010" fmla="*/ 2302525 h 6858000"/>
            <a:gd name="connsiteX9011" fmla="*/ 7530294 w 12192000"/>
            <a:gd name="connsiteY9011" fmla="*/ 2329007 h 6858000"/>
            <a:gd name="connsiteX9012" fmla="*/ 7556782 w 12192000"/>
            <a:gd name="connsiteY9012" fmla="*/ 2355490 h 6858000"/>
            <a:gd name="connsiteX9013" fmla="*/ 7583269 w 12192000"/>
            <a:gd name="connsiteY9013" fmla="*/ 2329007 h 6858000"/>
            <a:gd name="connsiteX9014" fmla="*/ 7556782 w 12192000"/>
            <a:gd name="connsiteY9014" fmla="*/ 2302525 h 6858000"/>
            <a:gd name="connsiteX9015" fmla="*/ 7631830 w 12192000"/>
            <a:gd name="connsiteY9015" fmla="*/ 2302525 h 6858000"/>
            <a:gd name="connsiteX9016" fmla="*/ 7605342 w 12192000"/>
            <a:gd name="connsiteY9016" fmla="*/ 2329007 h 6858000"/>
            <a:gd name="connsiteX9017" fmla="*/ 7631830 w 12192000"/>
            <a:gd name="connsiteY9017" fmla="*/ 2355490 h 6858000"/>
            <a:gd name="connsiteX9018" fmla="*/ 7658317 w 12192000"/>
            <a:gd name="connsiteY9018" fmla="*/ 2329007 h 6858000"/>
            <a:gd name="connsiteX9019" fmla="*/ 7631830 w 12192000"/>
            <a:gd name="connsiteY9019" fmla="*/ 2302525 h 6858000"/>
            <a:gd name="connsiteX9020" fmla="*/ 7709085 w 12192000"/>
            <a:gd name="connsiteY9020" fmla="*/ 2302525 h 6858000"/>
            <a:gd name="connsiteX9021" fmla="*/ 7682597 w 12192000"/>
            <a:gd name="connsiteY9021" fmla="*/ 2329007 h 6858000"/>
            <a:gd name="connsiteX9022" fmla="*/ 7709085 w 12192000"/>
            <a:gd name="connsiteY9022" fmla="*/ 2355490 h 6858000"/>
            <a:gd name="connsiteX9023" fmla="*/ 7733365 w 12192000"/>
            <a:gd name="connsiteY9023" fmla="*/ 2329007 h 6858000"/>
            <a:gd name="connsiteX9024" fmla="*/ 7709085 w 12192000"/>
            <a:gd name="connsiteY9024" fmla="*/ 2302525 h 6858000"/>
            <a:gd name="connsiteX9025" fmla="*/ 7784132 w 12192000"/>
            <a:gd name="connsiteY9025" fmla="*/ 2302525 h 6858000"/>
            <a:gd name="connsiteX9026" fmla="*/ 7757645 w 12192000"/>
            <a:gd name="connsiteY9026" fmla="*/ 2329007 h 6858000"/>
            <a:gd name="connsiteX9027" fmla="*/ 7784132 w 12192000"/>
            <a:gd name="connsiteY9027" fmla="*/ 2355490 h 6858000"/>
            <a:gd name="connsiteX9028" fmla="*/ 7810620 w 12192000"/>
            <a:gd name="connsiteY9028" fmla="*/ 2329007 h 6858000"/>
            <a:gd name="connsiteX9029" fmla="*/ 7784132 w 12192000"/>
            <a:gd name="connsiteY9029" fmla="*/ 2302525 h 6858000"/>
            <a:gd name="connsiteX9030" fmla="*/ 7861387 w 12192000"/>
            <a:gd name="connsiteY9030" fmla="*/ 2302525 h 6858000"/>
            <a:gd name="connsiteX9031" fmla="*/ 7834900 w 12192000"/>
            <a:gd name="connsiteY9031" fmla="*/ 2329007 h 6858000"/>
            <a:gd name="connsiteX9032" fmla="*/ 7861387 w 12192000"/>
            <a:gd name="connsiteY9032" fmla="*/ 2355490 h 6858000"/>
            <a:gd name="connsiteX9033" fmla="*/ 7885667 w 12192000"/>
            <a:gd name="connsiteY9033" fmla="*/ 2329007 h 6858000"/>
            <a:gd name="connsiteX9034" fmla="*/ 7861387 w 12192000"/>
            <a:gd name="connsiteY9034" fmla="*/ 2302525 h 6858000"/>
            <a:gd name="connsiteX9035" fmla="*/ 7934228 w 12192000"/>
            <a:gd name="connsiteY9035" fmla="*/ 2302525 h 6858000"/>
            <a:gd name="connsiteX9036" fmla="*/ 7907740 w 12192000"/>
            <a:gd name="connsiteY9036" fmla="*/ 2329007 h 6858000"/>
            <a:gd name="connsiteX9037" fmla="*/ 7934228 w 12192000"/>
            <a:gd name="connsiteY9037" fmla="*/ 2355490 h 6858000"/>
            <a:gd name="connsiteX9038" fmla="*/ 7960715 w 12192000"/>
            <a:gd name="connsiteY9038" fmla="*/ 2329007 h 6858000"/>
            <a:gd name="connsiteX9039" fmla="*/ 7934228 w 12192000"/>
            <a:gd name="connsiteY9039" fmla="*/ 2302525 h 6858000"/>
            <a:gd name="connsiteX9040" fmla="*/ 8009275 w 12192000"/>
            <a:gd name="connsiteY9040" fmla="*/ 2302525 h 6858000"/>
            <a:gd name="connsiteX9041" fmla="*/ 7984995 w 12192000"/>
            <a:gd name="connsiteY9041" fmla="*/ 2329007 h 6858000"/>
            <a:gd name="connsiteX9042" fmla="*/ 8009275 w 12192000"/>
            <a:gd name="connsiteY9042" fmla="*/ 2355490 h 6858000"/>
            <a:gd name="connsiteX9043" fmla="*/ 8035762 w 12192000"/>
            <a:gd name="connsiteY9043" fmla="*/ 2329007 h 6858000"/>
            <a:gd name="connsiteX9044" fmla="*/ 8009275 w 12192000"/>
            <a:gd name="connsiteY9044" fmla="*/ 2302525 h 6858000"/>
            <a:gd name="connsiteX9045" fmla="*/ 8084323 w 12192000"/>
            <a:gd name="connsiteY9045" fmla="*/ 2302525 h 6858000"/>
            <a:gd name="connsiteX9046" fmla="*/ 8060043 w 12192000"/>
            <a:gd name="connsiteY9046" fmla="*/ 2329007 h 6858000"/>
            <a:gd name="connsiteX9047" fmla="*/ 8084323 w 12192000"/>
            <a:gd name="connsiteY9047" fmla="*/ 2355490 h 6858000"/>
            <a:gd name="connsiteX9048" fmla="*/ 8110811 w 12192000"/>
            <a:gd name="connsiteY9048" fmla="*/ 2329007 h 6858000"/>
            <a:gd name="connsiteX9049" fmla="*/ 8084323 w 12192000"/>
            <a:gd name="connsiteY9049" fmla="*/ 2302525 h 6858000"/>
            <a:gd name="connsiteX9050" fmla="*/ 8159370 w 12192000"/>
            <a:gd name="connsiteY9050" fmla="*/ 2302525 h 6858000"/>
            <a:gd name="connsiteX9051" fmla="*/ 8135090 w 12192000"/>
            <a:gd name="connsiteY9051" fmla="*/ 2329007 h 6858000"/>
            <a:gd name="connsiteX9052" fmla="*/ 8159370 w 12192000"/>
            <a:gd name="connsiteY9052" fmla="*/ 2355490 h 6858000"/>
            <a:gd name="connsiteX9053" fmla="*/ 8185858 w 12192000"/>
            <a:gd name="connsiteY9053" fmla="*/ 2329007 h 6858000"/>
            <a:gd name="connsiteX9054" fmla="*/ 8159370 w 12192000"/>
            <a:gd name="connsiteY9054" fmla="*/ 2302525 h 6858000"/>
            <a:gd name="connsiteX9055" fmla="*/ 8236626 w 12192000"/>
            <a:gd name="connsiteY9055" fmla="*/ 2302525 h 6858000"/>
            <a:gd name="connsiteX9056" fmla="*/ 8210139 w 12192000"/>
            <a:gd name="connsiteY9056" fmla="*/ 2329007 h 6858000"/>
            <a:gd name="connsiteX9057" fmla="*/ 8236626 w 12192000"/>
            <a:gd name="connsiteY9057" fmla="*/ 2355490 h 6858000"/>
            <a:gd name="connsiteX9058" fmla="*/ 8263114 w 12192000"/>
            <a:gd name="connsiteY9058" fmla="*/ 2329007 h 6858000"/>
            <a:gd name="connsiteX9059" fmla="*/ 8236626 w 12192000"/>
            <a:gd name="connsiteY9059" fmla="*/ 2302525 h 6858000"/>
            <a:gd name="connsiteX9060" fmla="*/ 8311673 w 12192000"/>
            <a:gd name="connsiteY9060" fmla="*/ 2302525 h 6858000"/>
            <a:gd name="connsiteX9061" fmla="*/ 8285186 w 12192000"/>
            <a:gd name="connsiteY9061" fmla="*/ 2329007 h 6858000"/>
            <a:gd name="connsiteX9062" fmla="*/ 8311673 w 12192000"/>
            <a:gd name="connsiteY9062" fmla="*/ 2355490 h 6858000"/>
            <a:gd name="connsiteX9063" fmla="*/ 8338161 w 12192000"/>
            <a:gd name="connsiteY9063" fmla="*/ 2329007 h 6858000"/>
            <a:gd name="connsiteX9064" fmla="*/ 8311673 w 12192000"/>
            <a:gd name="connsiteY9064" fmla="*/ 2302525 h 6858000"/>
            <a:gd name="connsiteX9065" fmla="*/ 8386722 w 12192000"/>
            <a:gd name="connsiteY9065" fmla="*/ 2302525 h 6858000"/>
            <a:gd name="connsiteX9066" fmla="*/ 8360234 w 12192000"/>
            <a:gd name="connsiteY9066" fmla="*/ 2329007 h 6858000"/>
            <a:gd name="connsiteX9067" fmla="*/ 8386722 w 12192000"/>
            <a:gd name="connsiteY9067" fmla="*/ 2355490 h 6858000"/>
            <a:gd name="connsiteX9068" fmla="*/ 8413209 w 12192000"/>
            <a:gd name="connsiteY9068" fmla="*/ 2329007 h 6858000"/>
            <a:gd name="connsiteX9069" fmla="*/ 8386722 w 12192000"/>
            <a:gd name="connsiteY9069" fmla="*/ 2302525 h 6858000"/>
            <a:gd name="connsiteX9070" fmla="*/ 8463977 w 12192000"/>
            <a:gd name="connsiteY9070" fmla="*/ 2302525 h 6858000"/>
            <a:gd name="connsiteX9071" fmla="*/ 8437489 w 12192000"/>
            <a:gd name="connsiteY9071" fmla="*/ 2329007 h 6858000"/>
            <a:gd name="connsiteX9072" fmla="*/ 8463977 w 12192000"/>
            <a:gd name="connsiteY9072" fmla="*/ 2355490 h 6858000"/>
            <a:gd name="connsiteX9073" fmla="*/ 8488256 w 12192000"/>
            <a:gd name="connsiteY9073" fmla="*/ 2329007 h 6858000"/>
            <a:gd name="connsiteX9074" fmla="*/ 8463977 w 12192000"/>
            <a:gd name="connsiteY9074" fmla="*/ 2302525 h 6858000"/>
            <a:gd name="connsiteX9075" fmla="*/ 8536817 w 12192000"/>
            <a:gd name="connsiteY9075" fmla="*/ 2302525 h 6858000"/>
            <a:gd name="connsiteX9076" fmla="*/ 8510329 w 12192000"/>
            <a:gd name="connsiteY9076" fmla="*/ 2329007 h 6858000"/>
            <a:gd name="connsiteX9077" fmla="*/ 8536817 w 12192000"/>
            <a:gd name="connsiteY9077" fmla="*/ 2355490 h 6858000"/>
            <a:gd name="connsiteX9078" fmla="*/ 8563304 w 12192000"/>
            <a:gd name="connsiteY9078" fmla="*/ 2329007 h 6858000"/>
            <a:gd name="connsiteX9079" fmla="*/ 8536817 w 12192000"/>
            <a:gd name="connsiteY9079" fmla="*/ 2302525 h 6858000"/>
            <a:gd name="connsiteX9080" fmla="*/ 8611864 w 12192000"/>
            <a:gd name="connsiteY9080" fmla="*/ 2302525 h 6858000"/>
            <a:gd name="connsiteX9081" fmla="*/ 8585377 w 12192000"/>
            <a:gd name="connsiteY9081" fmla="*/ 2329007 h 6858000"/>
            <a:gd name="connsiteX9082" fmla="*/ 8611864 w 12192000"/>
            <a:gd name="connsiteY9082" fmla="*/ 2355490 h 6858000"/>
            <a:gd name="connsiteX9083" fmla="*/ 8638352 w 12192000"/>
            <a:gd name="connsiteY9083" fmla="*/ 2329007 h 6858000"/>
            <a:gd name="connsiteX9084" fmla="*/ 8611864 w 12192000"/>
            <a:gd name="connsiteY9084" fmla="*/ 2302525 h 6858000"/>
            <a:gd name="connsiteX9085" fmla="*/ 8689119 w 12192000"/>
            <a:gd name="connsiteY9085" fmla="*/ 2302525 h 6858000"/>
            <a:gd name="connsiteX9086" fmla="*/ 8664839 w 12192000"/>
            <a:gd name="connsiteY9086" fmla="*/ 2329007 h 6858000"/>
            <a:gd name="connsiteX9087" fmla="*/ 8689119 w 12192000"/>
            <a:gd name="connsiteY9087" fmla="*/ 2355490 h 6858000"/>
            <a:gd name="connsiteX9088" fmla="*/ 8715607 w 12192000"/>
            <a:gd name="connsiteY9088" fmla="*/ 2329007 h 6858000"/>
            <a:gd name="connsiteX9089" fmla="*/ 8689119 w 12192000"/>
            <a:gd name="connsiteY9089" fmla="*/ 2302525 h 6858000"/>
            <a:gd name="connsiteX9090" fmla="*/ 8764167 w 12192000"/>
            <a:gd name="connsiteY9090" fmla="*/ 2302525 h 6858000"/>
            <a:gd name="connsiteX9091" fmla="*/ 8737680 w 12192000"/>
            <a:gd name="connsiteY9091" fmla="*/ 2329007 h 6858000"/>
            <a:gd name="connsiteX9092" fmla="*/ 8764167 w 12192000"/>
            <a:gd name="connsiteY9092" fmla="*/ 2355490 h 6858000"/>
            <a:gd name="connsiteX9093" fmla="*/ 8790655 w 12192000"/>
            <a:gd name="connsiteY9093" fmla="*/ 2329007 h 6858000"/>
            <a:gd name="connsiteX9094" fmla="*/ 8764167 w 12192000"/>
            <a:gd name="connsiteY9094" fmla="*/ 2302525 h 6858000"/>
            <a:gd name="connsiteX9095" fmla="*/ 8839216 w 12192000"/>
            <a:gd name="connsiteY9095" fmla="*/ 2302525 h 6858000"/>
            <a:gd name="connsiteX9096" fmla="*/ 8812728 w 12192000"/>
            <a:gd name="connsiteY9096" fmla="*/ 2329007 h 6858000"/>
            <a:gd name="connsiteX9097" fmla="*/ 8839216 w 12192000"/>
            <a:gd name="connsiteY9097" fmla="*/ 2355490 h 6858000"/>
            <a:gd name="connsiteX9098" fmla="*/ 8865703 w 12192000"/>
            <a:gd name="connsiteY9098" fmla="*/ 2329007 h 6858000"/>
            <a:gd name="connsiteX9099" fmla="*/ 8839216 w 12192000"/>
            <a:gd name="connsiteY9099" fmla="*/ 2302525 h 6858000"/>
            <a:gd name="connsiteX9100" fmla="*/ 8914263 w 12192000"/>
            <a:gd name="connsiteY9100" fmla="*/ 2302525 h 6858000"/>
            <a:gd name="connsiteX9101" fmla="*/ 8887775 w 12192000"/>
            <a:gd name="connsiteY9101" fmla="*/ 2329007 h 6858000"/>
            <a:gd name="connsiteX9102" fmla="*/ 8914263 w 12192000"/>
            <a:gd name="connsiteY9102" fmla="*/ 2355490 h 6858000"/>
            <a:gd name="connsiteX9103" fmla="*/ 8940750 w 12192000"/>
            <a:gd name="connsiteY9103" fmla="*/ 2329007 h 6858000"/>
            <a:gd name="connsiteX9104" fmla="*/ 8914263 w 12192000"/>
            <a:gd name="connsiteY9104" fmla="*/ 2302525 h 6858000"/>
            <a:gd name="connsiteX9105" fmla="*/ 8989311 w 12192000"/>
            <a:gd name="connsiteY9105" fmla="*/ 2302525 h 6858000"/>
            <a:gd name="connsiteX9106" fmla="*/ 8962823 w 12192000"/>
            <a:gd name="connsiteY9106" fmla="*/ 2329007 h 6858000"/>
            <a:gd name="connsiteX9107" fmla="*/ 8989311 w 12192000"/>
            <a:gd name="connsiteY9107" fmla="*/ 2355490 h 6858000"/>
            <a:gd name="connsiteX9108" fmla="*/ 9015798 w 12192000"/>
            <a:gd name="connsiteY9108" fmla="*/ 2329007 h 6858000"/>
            <a:gd name="connsiteX9109" fmla="*/ 8989311 w 12192000"/>
            <a:gd name="connsiteY9109" fmla="*/ 2302525 h 6858000"/>
            <a:gd name="connsiteX9110" fmla="*/ 9066566 w 12192000"/>
            <a:gd name="connsiteY9110" fmla="*/ 2302525 h 6858000"/>
            <a:gd name="connsiteX9111" fmla="*/ 9040078 w 12192000"/>
            <a:gd name="connsiteY9111" fmla="*/ 2329007 h 6858000"/>
            <a:gd name="connsiteX9112" fmla="*/ 9066566 w 12192000"/>
            <a:gd name="connsiteY9112" fmla="*/ 2355490 h 6858000"/>
            <a:gd name="connsiteX9113" fmla="*/ 9090846 w 12192000"/>
            <a:gd name="connsiteY9113" fmla="*/ 2329007 h 6858000"/>
            <a:gd name="connsiteX9114" fmla="*/ 9066566 w 12192000"/>
            <a:gd name="connsiteY9114" fmla="*/ 2302525 h 6858000"/>
            <a:gd name="connsiteX9115" fmla="*/ 9141613 w 12192000"/>
            <a:gd name="connsiteY9115" fmla="*/ 2302525 h 6858000"/>
            <a:gd name="connsiteX9116" fmla="*/ 9115126 w 12192000"/>
            <a:gd name="connsiteY9116" fmla="*/ 2329007 h 6858000"/>
            <a:gd name="connsiteX9117" fmla="*/ 9141613 w 12192000"/>
            <a:gd name="connsiteY9117" fmla="*/ 2355490 h 6858000"/>
            <a:gd name="connsiteX9118" fmla="*/ 9168101 w 12192000"/>
            <a:gd name="connsiteY9118" fmla="*/ 2329007 h 6858000"/>
            <a:gd name="connsiteX9119" fmla="*/ 9141613 w 12192000"/>
            <a:gd name="connsiteY9119" fmla="*/ 2302525 h 6858000"/>
            <a:gd name="connsiteX9120" fmla="*/ 9218868 w 12192000"/>
            <a:gd name="connsiteY9120" fmla="*/ 2302525 h 6858000"/>
            <a:gd name="connsiteX9121" fmla="*/ 9192381 w 12192000"/>
            <a:gd name="connsiteY9121" fmla="*/ 2329007 h 6858000"/>
            <a:gd name="connsiteX9122" fmla="*/ 9218868 w 12192000"/>
            <a:gd name="connsiteY9122" fmla="*/ 2355490 h 6858000"/>
            <a:gd name="connsiteX9123" fmla="*/ 9243148 w 12192000"/>
            <a:gd name="connsiteY9123" fmla="*/ 2329007 h 6858000"/>
            <a:gd name="connsiteX9124" fmla="*/ 9218868 w 12192000"/>
            <a:gd name="connsiteY9124" fmla="*/ 2302525 h 6858000"/>
            <a:gd name="connsiteX9125" fmla="*/ 9291709 w 12192000"/>
            <a:gd name="connsiteY9125" fmla="*/ 2302525 h 6858000"/>
            <a:gd name="connsiteX9126" fmla="*/ 9267429 w 12192000"/>
            <a:gd name="connsiteY9126" fmla="*/ 2329007 h 6858000"/>
            <a:gd name="connsiteX9127" fmla="*/ 9291709 w 12192000"/>
            <a:gd name="connsiteY9127" fmla="*/ 2355490 h 6858000"/>
            <a:gd name="connsiteX9128" fmla="*/ 9318196 w 12192000"/>
            <a:gd name="connsiteY9128" fmla="*/ 2329007 h 6858000"/>
            <a:gd name="connsiteX9129" fmla="*/ 9291709 w 12192000"/>
            <a:gd name="connsiteY9129" fmla="*/ 2302525 h 6858000"/>
            <a:gd name="connsiteX9130" fmla="*/ 9366757 w 12192000"/>
            <a:gd name="connsiteY9130" fmla="*/ 2302525 h 6858000"/>
            <a:gd name="connsiteX9131" fmla="*/ 9340269 w 12192000"/>
            <a:gd name="connsiteY9131" fmla="*/ 2329007 h 6858000"/>
            <a:gd name="connsiteX9132" fmla="*/ 9366757 w 12192000"/>
            <a:gd name="connsiteY9132" fmla="*/ 2355490 h 6858000"/>
            <a:gd name="connsiteX9133" fmla="*/ 9393244 w 12192000"/>
            <a:gd name="connsiteY9133" fmla="*/ 2329007 h 6858000"/>
            <a:gd name="connsiteX9134" fmla="*/ 9366757 w 12192000"/>
            <a:gd name="connsiteY9134" fmla="*/ 2302525 h 6858000"/>
            <a:gd name="connsiteX9135" fmla="*/ 9669154 w 12192000"/>
            <a:gd name="connsiteY9135" fmla="*/ 2302525 h 6858000"/>
            <a:gd name="connsiteX9136" fmla="*/ 9642667 w 12192000"/>
            <a:gd name="connsiteY9136" fmla="*/ 2329007 h 6858000"/>
            <a:gd name="connsiteX9137" fmla="*/ 9669154 w 12192000"/>
            <a:gd name="connsiteY9137" fmla="*/ 2355490 h 6858000"/>
            <a:gd name="connsiteX9138" fmla="*/ 9695642 w 12192000"/>
            <a:gd name="connsiteY9138" fmla="*/ 2329007 h 6858000"/>
            <a:gd name="connsiteX9139" fmla="*/ 9669154 w 12192000"/>
            <a:gd name="connsiteY9139" fmla="*/ 2302525 h 6858000"/>
            <a:gd name="connsiteX9140" fmla="*/ 9744203 w 12192000"/>
            <a:gd name="connsiteY9140" fmla="*/ 2302525 h 6858000"/>
            <a:gd name="connsiteX9141" fmla="*/ 9717715 w 12192000"/>
            <a:gd name="connsiteY9141" fmla="*/ 2329007 h 6858000"/>
            <a:gd name="connsiteX9142" fmla="*/ 9744203 w 12192000"/>
            <a:gd name="connsiteY9142" fmla="*/ 2355490 h 6858000"/>
            <a:gd name="connsiteX9143" fmla="*/ 9770690 w 12192000"/>
            <a:gd name="connsiteY9143" fmla="*/ 2329007 h 6858000"/>
            <a:gd name="connsiteX9144" fmla="*/ 9744203 w 12192000"/>
            <a:gd name="connsiteY9144" fmla="*/ 2302525 h 6858000"/>
            <a:gd name="connsiteX9145" fmla="*/ 10121648 w 12192000"/>
            <a:gd name="connsiteY9145" fmla="*/ 2302525 h 6858000"/>
            <a:gd name="connsiteX9146" fmla="*/ 10095161 w 12192000"/>
            <a:gd name="connsiteY9146" fmla="*/ 2329007 h 6858000"/>
            <a:gd name="connsiteX9147" fmla="*/ 10121648 w 12192000"/>
            <a:gd name="connsiteY9147" fmla="*/ 2355490 h 6858000"/>
            <a:gd name="connsiteX9148" fmla="*/ 10148136 w 12192000"/>
            <a:gd name="connsiteY9148" fmla="*/ 2329007 h 6858000"/>
            <a:gd name="connsiteX9149" fmla="*/ 10121648 w 12192000"/>
            <a:gd name="connsiteY9149" fmla="*/ 2302525 h 6858000"/>
            <a:gd name="connsiteX9150" fmla="*/ 10196697 w 12192000"/>
            <a:gd name="connsiteY9150" fmla="*/ 2302525 h 6858000"/>
            <a:gd name="connsiteX9151" fmla="*/ 10170209 w 12192000"/>
            <a:gd name="connsiteY9151" fmla="*/ 2329007 h 6858000"/>
            <a:gd name="connsiteX9152" fmla="*/ 10196697 w 12192000"/>
            <a:gd name="connsiteY9152" fmla="*/ 2355490 h 6858000"/>
            <a:gd name="connsiteX9153" fmla="*/ 10223184 w 12192000"/>
            <a:gd name="connsiteY9153" fmla="*/ 2329007 h 6858000"/>
            <a:gd name="connsiteX9154" fmla="*/ 10196697 w 12192000"/>
            <a:gd name="connsiteY9154" fmla="*/ 2302525 h 6858000"/>
            <a:gd name="connsiteX9155" fmla="*/ 1296917 w 12192000"/>
            <a:gd name="connsiteY9155" fmla="*/ 2377559 h 6858000"/>
            <a:gd name="connsiteX9156" fmla="*/ 1272637 w 12192000"/>
            <a:gd name="connsiteY9156" fmla="*/ 2404041 h 6858000"/>
            <a:gd name="connsiteX9157" fmla="*/ 1296917 w 12192000"/>
            <a:gd name="connsiteY9157" fmla="*/ 2430524 h 6858000"/>
            <a:gd name="connsiteX9158" fmla="*/ 1323404 w 12192000"/>
            <a:gd name="connsiteY9158" fmla="*/ 2404041 h 6858000"/>
            <a:gd name="connsiteX9159" fmla="*/ 1296917 w 12192000"/>
            <a:gd name="connsiteY9159" fmla="*/ 2377559 h 6858000"/>
            <a:gd name="connsiteX9160" fmla="*/ 1371965 w 12192000"/>
            <a:gd name="connsiteY9160" fmla="*/ 2377559 h 6858000"/>
            <a:gd name="connsiteX9161" fmla="*/ 1347685 w 12192000"/>
            <a:gd name="connsiteY9161" fmla="*/ 2404041 h 6858000"/>
            <a:gd name="connsiteX9162" fmla="*/ 1371965 w 12192000"/>
            <a:gd name="connsiteY9162" fmla="*/ 2430524 h 6858000"/>
            <a:gd name="connsiteX9163" fmla="*/ 1398452 w 12192000"/>
            <a:gd name="connsiteY9163" fmla="*/ 2404041 h 6858000"/>
            <a:gd name="connsiteX9164" fmla="*/ 1371965 w 12192000"/>
            <a:gd name="connsiteY9164" fmla="*/ 2377559 h 6858000"/>
            <a:gd name="connsiteX9165" fmla="*/ 1447012 w 12192000"/>
            <a:gd name="connsiteY9165" fmla="*/ 2377559 h 6858000"/>
            <a:gd name="connsiteX9166" fmla="*/ 1422732 w 12192000"/>
            <a:gd name="connsiteY9166" fmla="*/ 2404041 h 6858000"/>
            <a:gd name="connsiteX9167" fmla="*/ 1447012 w 12192000"/>
            <a:gd name="connsiteY9167" fmla="*/ 2430524 h 6858000"/>
            <a:gd name="connsiteX9168" fmla="*/ 1473500 w 12192000"/>
            <a:gd name="connsiteY9168" fmla="*/ 2404041 h 6858000"/>
            <a:gd name="connsiteX9169" fmla="*/ 1447012 w 12192000"/>
            <a:gd name="connsiteY9169" fmla="*/ 2377559 h 6858000"/>
            <a:gd name="connsiteX9170" fmla="*/ 1522060 w 12192000"/>
            <a:gd name="connsiteY9170" fmla="*/ 2377559 h 6858000"/>
            <a:gd name="connsiteX9171" fmla="*/ 1495573 w 12192000"/>
            <a:gd name="connsiteY9171" fmla="*/ 2404041 h 6858000"/>
            <a:gd name="connsiteX9172" fmla="*/ 1522060 w 12192000"/>
            <a:gd name="connsiteY9172" fmla="*/ 2430524 h 6858000"/>
            <a:gd name="connsiteX9173" fmla="*/ 1548548 w 12192000"/>
            <a:gd name="connsiteY9173" fmla="*/ 2404041 h 6858000"/>
            <a:gd name="connsiteX9174" fmla="*/ 1522060 w 12192000"/>
            <a:gd name="connsiteY9174" fmla="*/ 2377559 h 6858000"/>
            <a:gd name="connsiteX9175" fmla="*/ 1597108 w 12192000"/>
            <a:gd name="connsiteY9175" fmla="*/ 2377559 h 6858000"/>
            <a:gd name="connsiteX9176" fmla="*/ 1570621 w 12192000"/>
            <a:gd name="connsiteY9176" fmla="*/ 2404041 h 6858000"/>
            <a:gd name="connsiteX9177" fmla="*/ 1597108 w 12192000"/>
            <a:gd name="connsiteY9177" fmla="*/ 2430524 h 6858000"/>
            <a:gd name="connsiteX9178" fmla="*/ 1623596 w 12192000"/>
            <a:gd name="connsiteY9178" fmla="*/ 2404041 h 6858000"/>
            <a:gd name="connsiteX9179" fmla="*/ 1597108 w 12192000"/>
            <a:gd name="connsiteY9179" fmla="*/ 2377559 h 6858000"/>
            <a:gd name="connsiteX9180" fmla="*/ 1674363 w 12192000"/>
            <a:gd name="connsiteY9180" fmla="*/ 2377559 h 6858000"/>
            <a:gd name="connsiteX9181" fmla="*/ 1647876 w 12192000"/>
            <a:gd name="connsiteY9181" fmla="*/ 2404041 h 6858000"/>
            <a:gd name="connsiteX9182" fmla="*/ 1674363 w 12192000"/>
            <a:gd name="connsiteY9182" fmla="*/ 2430524 h 6858000"/>
            <a:gd name="connsiteX9183" fmla="*/ 1700851 w 12192000"/>
            <a:gd name="connsiteY9183" fmla="*/ 2404041 h 6858000"/>
            <a:gd name="connsiteX9184" fmla="*/ 1674363 w 12192000"/>
            <a:gd name="connsiteY9184" fmla="*/ 2377559 h 6858000"/>
            <a:gd name="connsiteX9185" fmla="*/ 1749410 w 12192000"/>
            <a:gd name="connsiteY9185" fmla="*/ 2377559 h 6858000"/>
            <a:gd name="connsiteX9186" fmla="*/ 1722923 w 12192000"/>
            <a:gd name="connsiteY9186" fmla="*/ 2404041 h 6858000"/>
            <a:gd name="connsiteX9187" fmla="*/ 1749410 w 12192000"/>
            <a:gd name="connsiteY9187" fmla="*/ 2430524 h 6858000"/>
            <a:gd name="connsiteX9188" fmla="*/ 1775898 w 12192000"/>
            <a:gd name="connsiteY9188" fmla="*/ 2404041 h 6858000"/>
            <a:gd name="connsiteX9189" fmla="*/ 1749410 w 12192000"/>
            <a:gd name="connsiteY9189" fmla="*/ 2377559 h 6858000"/>
            <a:gd name="connsiteX9190" fmla="*/ 1824459 w 12192000"/>
            <a:gd name="connsiteY9190" fmla="*/ 2377559 h 6858000"/>
            <a:gd name="connsiteX9191" fmla="*/ 1797971 w 12192000"/>
            <a:gd name="connsiteY9191" fmla="*/ 2404041 h 6858000"/>
            <a:gd name="connsiteX9192" fmla="*/ 1824459 w 12192000"/>
            <a:gd name="connsiteY9192" fmla="*/ 2430524 h 6858000"/>
            <a:gd name="connsiteX9193" fmla="*/ 1850946 w 12192000"/>
            <a:gd name="connsiteY9193" fmla="*/ 2404041 h 6858000"/>
            <a:gd name="connsiteX9194" fmla="*/ 1824459 w 12192000"/>
            <a:gd name="connsiteY9194" fmla="*/ 2377559 h 6858000"/>
            <a:gd name="connsiteX9195" fmla="*/ 1899507 w 12192000"/>
            <a:gd name="connsiteY9195" fmla="*/ 2377559 h 6858000"/>
            <a:gd name="connsiteX9196" fmla="*/ 1873019 w 12192000"/>
            <a:gd name="connsiteY9196" fmla="*/ 2404041 h 6858000"/>
            <a:gd name="connsiteX9197" fmla="*/ 1899507 w 12192000"/>
            <a:gd name="connsiteY9197" fmla="*/ 2430524 h 6858000"/>
            <a:gd name="connsiteX9198" fmla="*/ 1925994 w 12192000"/>
            <a:gd name="connsiteY9198" fmla="*/ 2404041 h 6858000"/>
            <a:gd name="connsiteX9199" fmla="*/ 1899507 w 12192000"/>
            <a:gd name="connsiteY9199" fmla="*/ 2377559 h 6858000"/>
            <a:gd name="connsiteX9200" fmla="*/ 1974554 w 12192000"/>
            <a:gd name="connsiteY9200" fmla="*/ 2377559 h 6858000"/>
            <a:gd name="connsiteX9201" fmla="*/ 1950274 w 12192000"/>
            <a:gd name="connsiteY9201" fmla="*/ 2404041 h 6858000"/>
            <a:gd name="connsiteX9202" fmla="*/ 1974554 w 12192000"/>
            <a:gd name="connsiteY9202" fmla="*/ 2430524 h 6858000"/>
            <a:gd name="connsiteX9203" fmla="*/ 2001042 w 12192000"/>
            <a:gd name="connsiteY9203" fmla="*/ 2404041 h 6858000"/>
            <a:gd name="connsiteX9204" fmla="*/ 1974554 w 12192000"/>
            <a:gd name="connsiteY9204" fmla="*/ 2377559 h 6858000"/>
            <a:gd name="connsiteX9205" fmla="*/ 2049602 w 12192000"/>
            <a:gd name="connsiteY9205" fmla="*/ 2377559 h 6858000"/>
            <a:gd name="connsiteX9206" fmla="*/ 2025322 w 12192000"/>
            <a:gd name="connsiteY9206" fmla="*/ 2404041 h 6858000"/>
            <a:gd name="connsiteX9207" fmla="*/ 2049602 w 12192000"/>
            <a:gd name="connsiteY9207" fmla="*/ 2430524 h 6858000"/>
            <a:gd name="connsiteX9208" fmla="*/ 2076090 w 12192000"/>
            <a:gd name="connsiteY9208" fmla="*/ 2404041 h 6858000"/>
            <a:gd name="connsiteX9209" fmla="*/ 2049602 w 12192000"/>
            <a:gd name="connsiteY9209" fmla="*/ 2377559 h 6858000"/>
            <a:gd name="connsiteX9210" fmla="*/ 2126857 w 12192000"/>
            <a:gd name="connsiteY9210" fmla="*/ 2377559 h 6858000"/>
            <a:gd name="connsiteX9211" fmla="*/ 2102577 w 12192000"/>
            <a:gd name="connsiteY9211" fmla="*/ 2404041 h 6858000"/>
            <a:gd name="connsiteX9212" fmla="*/ 2126857 w 12192000"/>
            <a:gd name="connsiteY9212" fmla="*/ 2430524 h 6858000"/>
            <a:gd name="connsiteX9213" fmla="*/ 2153345 w 12192000"/>
            <a:gd name="connsiteY9213" fmla="*/ 2404041 h 6858000"/>
            <a:gd name="connsiteX9214" fmla="*/ 2126857 w 12192000"/>
            <a:gd name="connsiteY9214" fmla="*/ 2377559 h 6858000"/>
            <a:gd name="connsiteX9215" fmla="*/ 2201904 w 12192000"/>
            <a:gd name="connsiteY9215" fmla="*/ 2377559 h 6858000"/>
            <a:gd name="connsiteX9216" fmla="*/ 2175417 w 12192000"/>
            <a:gd name="connsiteY9216" fmla="*/ 2404041 h 6858000"/>
            <a:gd name="connsiteX9217" fmla="*/ 2201904 w 12192000"/>
            <a:gd name="connsiteY9217" fmla="*/ 2430524 h 6858000"/>
            <a:gd name="connsiteX9218" fmla="*/ 2228392 w 12192000"/>
            <a:gd name="connsiteY9218" fmla="*/ 2404041 h 6858000"/>
            <a:gd name="connsiteX9219" fmla="*/ 2201904 w 12192000"/>
            <a:gd name="connsiteY9219" fmla="*/ 2377559 h 6858000"/>
            <a:gd name="connsiteX9220" fmla="*/ 2276952 w 12192000"/>
            <a:gd name="connsiteY9220" fmla="*/ 2377559 h 6858000"/>
            <a:gd name="connsiteX9221" fmla="*/ 2250465 w 12192000"/>
            <a:gd name="connsiteY9221" fmla="*/ 2404041 h 6858000"/>
            <a:gd name="connsiteX9222" fmla="*/ 2276952 w 12192000"/>
            <a:gd name="connsiteY9222" fmla="*/ 2430524 h 6858000"/>
            <a:gd name="connsiteX9223" fmla="*/ 2303440 w 12192000"/>
            <a:gd name="connsiteY9223" fmla="*/ 2404041 h 6858000"/>
            <a:gd name="connsiteX9224" fmla="*/ 2276952 w 12192000"/>
            <a:gd name="connsiteY9224" fmla="*/ 2377559 h 6858000"/>
            <a:gd name="connsiteX9225" fmla="*/ 2354207 w 12192000"/>
            <a:gd name="connsiteY9225" fmla="*/ 2377559 h 6858000"/>
            <a:gd name="connsiteX9226" fmla="*/ 2327720 w 12192000"/>
            <a:gd name="connsiteY9226" fmla="*/ 2404041 h 6858000"/>
            <a:gd name="connsiteX9227" fmla="*/ 2354207 w 12192000"/>
            <a:gd name="connsiteY9227" fmla="*/ 2430524 h 6858000"/>
            <a:gd name="connsiteX9228" fmla="*/ 2378488 w 12192000"/>
            <a:gd name="connsiteY9228" fmla="*/ 2404041 h 6858000"/>
            <a:gd name="connsiteX9229" fmla="*/ 2354207 w 12192000"/>
            <a:gd name="connsiteY9229" fmla="*/ 2377559 h 6858000"/>
            <a:gd name="connsiteX9230" fmla="*/ 2427047 w 12192000"/>
            <a:gd name="connsiteY9230" fmla="*/ 2377559 h 6858000"/>
            <a:gd name="connsiteX9231" fmla="*/ 2400560 w 12192000"/>
            <a:gd name="connsiteY9231" fmla="*/ 2404041 h 6858000"/>
            <a:gd name="connsiteX9232" fmla="*/ 2427047 w 12192000"/>
            <a:gd name="connsiteY9232" fmla="*/ 2430524 h 6858000"/>
            <a:gd name="connsiteX9233" fmla="*/ 2453535 w 12192000"/>
            <a:gd name="connsiteY9233" fmla="*/ 2404041 h 6858000"/>
            <a:gd name="connsiteX9234" fmla="*/ 2427047 w 12192000"/>
            <a:gd name="connsiteY9234" fmla="*/ 2377559 h 6858000"/>
            <a:gd name="connsiteX9235" fmla="*/ 2502095 w 12192000"/>
            <a:gd name="connsiteY9235" fmla="*/ 2377559 h 6858000"/>
            <a:gd name="connsiteX9236" fmla="*/ 2477815 w 12192000"/>
            <a:gd name="connsiteY9236" fmla="*/ 2404041 h 6858000"/>
            <a:gd name="connsiteX9237" fmla="*/ 2502095 w 12192000"/>
            <a:gd name="connsiteY9237" fmla="*/ 2430524 h 6858000"/>
            <a:gd name="connsiteX9238" fmla="*/ 2528583 w 12192000"/>
            <a:gd name="connsiteY9238" fmla="*/ 2404041 h 6858000"/>
            <a:gd name="connsiteX9239" fmla="*/ 2502095 w 12192000"/>
            <a:gd name="connsiteY9239" fmla="*/ 2377559 h 6858000"/>
            <a:gd name="connsiteX9240" fmla="*/ 2579350 w 12192000"/>
            <a:gd name="connsiteY9240" fmla="*/ 2377559 h 6858000"/>
            <a:gd name="connsiteX9241" fmla="*/ 2555070 w 12192000"/>
            <a:gd name="connsiteY9241" fmla="*/ 2404041 h 6858000"/>
            <a:gd name="connsiteX9242" fmla="*/ 2579350 w 12192000"/>
            <a:gd name="connsiteY9242" fmla="*/ 2430524 h 6858000"/>
            <a:gd name="connsiteX9243" fmla="*/ 2605838 w 12192000"/>
            <a:gd name="connsiteY9243" fmla="*/ 2404041 h 6858000"/>
            <a:gd name="connsiteX9244" fmla="*/ 2579350 w 12192000"/>
            <a:gd name="connsiteY9244" fmla="*/ 2377559 h 6858000"/>
            <a:gd name="connsiteX9245" fmla="*/ 2654398 w 12192000"/>
            <a:gd name="connsiteY9245" fmla="*/ 2377559 h 6858000"/>
            <a:gd name="connsiteX9246" fmla="*/ 2627911 w 12192000"/>
            <a:gd name="connsiteY9246" fmla="*/ 2404041 h 6858000"/>
            <a:gd name="connsiteX9247" fmla="*/ 2654398 w 12192000"/>
            <a:gd name="connsiteY9247" fmla="*/ 2430524 h 6858000"/>
            <a:gd name="connsiteX9248" fmla="*/ 2680886 w 12192000"/>
            <a:gd name="connsiteY9248" fmla="*/ 2404041 h 6858000"/>
            <a:gd name="connsiteX9249" fmla="*/ 2654398 w 12192000"/>
            <a:gd name="connsiteY9249" fmla="*/ 2377559 h 6858000"/>
            <a:gd name="connsiteX9250" fmla="*/ 2729446 w 12192000"/>
            <a:gd name="connsiteY9250" fmla="*/ 2377559 h 6858000"/>
            <a:gd name="connsiteX9251" fmla="*/ 2705166 w 12192000"/>
            <a:gd name="connsiteY9251" fmla="*/ 2404041 h 6858000"/>
            <a:gd name="connsiteX9252" fmla="*/ 2729446 w 12192000"/>
            <a:gd name="connsiteY9252" fmla="*/ 2430524 h 6858000"/>
            <a:gd name="connsiteX9253" fmla="*/ 2755934 w 12192000"/>
            <a:gd name="connsiteY9253" fmla="*/ 2404041 h 6858000"/>
            <a:gd name="connsiteX9254" fmla="*/ 2729446 w 12192000"/>
            <a:gd name="connsiteY9254" fmla="*/ 2377559 h 6858000"/>
            <a:gd name="connsiteX9255" fmla="*/ 2804494 w 12192000"/>
            <a:gd name="connsiteY9255" fmla="*/ 2377559 h 6858000"/>
            <a:gd name="connsiteX9256" fmla="*/ 2780214 w 12192000"/>
            <a:gd name="connsiteY9256" fmla="*/ 2404041 h 6858000"/>
            <a:gd name="connsiteX9257" fmla="*/ 2804494 w 12192000"/>
            <a:gd name="connsiteY9257" fmla="*/ 2430524 h 6858000"/>
            <a:gd name="connsiteX9258" fmla="*/ 2830982 w 12192000"/>
            <a:gd name="connsiteY9258" fmla="*/ 2404041 h 6858000"/>
            <a:gd name="connsiteX9259" fmla="*/ 2804494 w 12192000"/>
            <a:gd name="connsiteY9259" fmla="*/ 2377559 h 6858000"/>
            <a:gd name="connsiteX9260" fmla="*/ 5219265 w 12192000"/>
            <a:gd name="connsiteY9260" fmla="*/ 2377559 h 6858000"/>
            <a:gd name="connsiteX9261" fmla="*/ 5194985 w 12192000"/>
            <a:gd name="connsiteY9261" fmla="*/ 2404041 h 6858000"/>
            <a:gd name="connsiteX9262" fmla="*/ 5219265 w 12192000"/>
            <a:gd name="connsiteY9262" fmla="*/ 2430524 h 6858000"/>
            <a:gd name="connsiteX9263" fmla="*/ 5245752 w 12192000"/>
            <a:gd name="connsiteY9263" fmla="*/ 2404041 h 6858000"/>
            <a:gd name="connsiteX9264" fmla="*/ 5219265 w 12192000"/>
            <a:gd name="connsiteY9264" fmla="*/ 2377559 h 6858000"/>
            <a:gd name="connsiteX9265" fmla="*/ 5444408 w 12192000"/>
            <a:gd name="connsiteY9265" fmla="*/ 2377559 h 6858000"/>
            <a:gd name="connsiteX9266" fmla="*/ 5417921 w 12192000"/>
            <a:gd name="connsiteY9266" fmla="*/ 2404041 h 6858000"/>
            <a:gd name="connsiteX9267" fmla="*/ 5444408 w 12192000"/>
            <a:gd name="connsiteY9267" fmla="*/ 2430524 h 6858000"/>
            <a:gd name="connsiteX9268" fmla="*/ 5470896 w 12192000"/>
            <a:gd name="connsiteY9268" fmla="*/ 2404041 h 6858000"/>
            <a:gd name="connsiteX9269" fmla="*/ 5444408 w 12192000"/>
            <a:gd name="connsiteY9269" fmla="*/ 2377559 h 6858000"/>
            <a:gd name="connsiteX9270" fmla="*/ 5519456 w 12192000"/>
            <a:gd name="connsiteY9270" fmla="*/ 2377559 h 6858000"/>
            <a:gd name="connsiteX9271" fmla="*/ 5495176 w 12192000"/>
            <a:gd name="connsiteY9271" fmla="*/ 2404041 h 6858000"/>
            <a:gd name="connsiteX9272" fmla="*/ 5519456 w 12192000"/>
            <a:gd name="connsiteY9272" fmla="*/ 2430524 h 6858000"/>
            <a:gd name="connsiteX9273" fmla="*/ 5545943 w 12192000"/>
            <a:gd name="connsiteY9273" fmla="*/ 2404041 h 6858000"/>
            <a:gd name="connsiteX9274" fmla="*/ 5519456 w 12192000"/>
            <a:gd name="connsiteY9274" fmla="*/ 2377559 h 6858000"/>
            <a:gd name="connsiteX9275" fmla="*/ 5596711 w 12192000"/>
            <a:gd name="connsiteY9275" fmla="*/ 2377559 h 6858000"/>
            <a:gd name="connsiteX9276" fmla="*/ 5570224 w 12192000"/>
            <a:gd name="connsiteY9276" fmla="*/ 2404041 h 6858000"/>
            <a:gd name="connsiteX9277" fmla="*/ 5596711 w 12192000"/>
            <a:gd name="connsiteY9277" fmla="*/ 2430524 h 6858000"/>
            <a:gd name="connsiteX9278" fmla="*/ 5623199 w 12192000"/>
            <a:gd name="connsiteY9278" fmla="*/ 2404041 h 6858000"/>
            <a:gd name="connsiteX9279" fmla="*/ 5596711 w 12192000"/>
            <a:gd name="connsiteY9279" fmla="*/ 2377559 h 6858000"/>
            <a:gd name="connsiteX9280" fmla="*/ 5673966 w 12192000"/>
            <a:gd name="connsiteY9280" fmla="*/ 2377559 h 6858000"/>
            <a:gd name="connsiteX9281" fmla="*/ 5647479 w 12192000"/>
            <a:gd name="connsiteY9281" fmla="*/ 2404041 h 6858000"/>
            <a:gd name="connsiteX9282" fmla="*/ 5673966 w 12192000"/>
            <a:gd name="connsiteY9282" fmla="*/ 2430524 h 6858000"/>
            <a:gd name="connsiteX9283" fmla="*/ 5698246 w 12192000"/>
            <a:gd name="connsiteY9283" fmla="*/ 2404041 h 6858000"/>
            <a:gd name="connsiteX9284" fmla="*/ 5673966 w 12192000"/>
            <a:gd name="connsiteY9284" fmla="*/ 2377559 h 6858000"/>
            <a:gd name="connsiteX9285" fmla="*/ 5746807 w 12192000"/>
            <a:gd name="connsiteY9285" fmla="*/ 2377559 h 6858000"/>
            <a:gd name="connsiteX9286" fmla="*/ 5720319 w 12192000"/>
            <a:gd name="connsiteY9286" fmla="*/ 2404041 h 6858000"/>
            <a:gd name="connsiteX9287" fmla="*/ 5746807 w 12192000"/>
            <a:gd name="connsiteY9287" fmla="*/ 2430524 h 6858000"/>
            <a:gd name="connsiteX9288" fmla="*/ 5773294 w 12192000"/>
            <a:gd name="connsiteY9288" fmla="*/ 2404041 h 6858000"/>
            <a:gd name="connsiteX9289" fmla="*/ 5746807 w 12192000"/>
            <a:gd name="connsiteY9289" fmla="*/ 2377559 h 6858000"/>
            <a:gd name="connsiteX9290" fmla="*/ 5896902 w 12192000"/>
            <a:gd name="connsiteY9290" fmla="*/ 2377559 h 6858000"/>
            <a:gd name="connsiteX9291" fmla="*/ 5870415 w 12192000"/>
            <a:gd name="connsiteY9291" fmla="*/ 2404041 h 6858000"/>
            <a:gd name="connsiteX9292" fmla="*/ 5896902 w 12192000"/>
            <a:gd name="connsiteY9292" fmla="*/ 2430524 h 6858000"/>
            <a:gd name="connsiteX9293" fmla="*/ 5923390 w 12192000"/>
            <a:gd name="connsiteY9293" fmla="*/ 2404041 h 6858000"/>
            <a:gd name="connsiteX9294" fmla="*/ 5896902 w 12192000"/>
            <a:gd name="connsiteY9294" fmla="*/ 2377559 h 6858000"/>
            <a:gd name="connsiteX9295" fmla="*/ 6124253 w 12192000"/>
            <a:gd name="connsiteY9295" fmla="*/ 2377559 h 6858000"/>
            <a:gd name="connsiteX9296" fmla="*/ 6099973 w 12192000"/>
            <a:gd name="connsiteY9296" fmla="*/ 2404041 h 6858000"/>
            <a:gd name="connsiteX9297" fmla="*/ 6124253 w 12192000"/>
            <a:gd name="connsiteY9297" fmla="*/ 2430524 h 6858000"/>
            <a:gd name="connsiteX9298" fmla="*/ 6150740 w 12192000"/>
            <a:gd name="connsiteY9298" fmla="*/ 2404041 h 6858000"/>
            <a:gd name="connsiteX9299" fmla="*/ 6124253 w 12192000"/>
            <a:gd name="connsiteY9299" fmla="*/ 2377559 h 6858000"/>
            <a:gd name="connsiteX9300" fmla="*/ 6199300 w 12192000"/>
            <a:gd name="connsiteY9300" fmla="*/ 2377559 h 6858000"/>
            <a:gd name="connsiteX9301" fmla="*/ 6175020 w 12192000"/>
            <a:gd name="connsiteY9301" fmla="*/ 2404041 h 6858000"/>
            <a:gd name="connsiteX9302" fmla="*/ 6199300 w 12192000"/>
            <a:gd name="connsiteY9302" fmla="*/ 2430524 h 6858000"/>
            <a:gd name="connsiteX9303" fmla="*/ 6225787 w 12192000"/>
            <a:gd name="connsiteY9303" fmla="*/ 2404041 h 6858000"/>
            <a:gd name="connsiteX9304" fmla="*/ 6199300 w 12192000"/>
            <a:gd name="connsiteY9304" fmla="*/ 2377559 h 6858000"/>
            <a:gd name="connsiteX9305" fmla="*/ 6349396 w 12192000"/>
            <a:gd name="connsiteY9305" fmla="*/ 2377559 h 6858000"/>
            <a:gd name="connsiteX9306" fmla="*/ 6322909 w 12192000"/>
            <a:gd name="connsiteY9306" fmla="*/ 2404041 h 6858000"/>
            <a:gd name="connsiteX9307" fmla="*/ 6349396 w 12192000"/>
            <a:gd name="connsiteY9307" fmla="*/ 2430524 h 6858000"/>
            <a:gd name="connsiteX9308" fmla="*/ 6375884 w 12192000"/>
            <a:gd name="connsiteY9308" fmla="*/ 2404041 h 6858000"/>
            <a:gd name="connsiteX9309" fmla="*/ 6349396 w 12192000"/>
            <a:gd name="connsiteY9309" fmla="*/ 2377559 h 6858000"/>
            <a:gd name="connsiteX9310" fmla="*/ 6424443 w 12192000"/>
            <a:gd name="connsiteY9310" fmla="*/ 2377559 h 6858000"/>
            <a:gd name="connsiteX9311" fmla="*/ 6397956 w 12192000"/>
            <a:gd name="connsiteY9311" fmla="*/ 2404041 h 6858000"/>
            <a:gd name="connsiteX9312" fmla="*/ 6424443 w 12192000"/>
            <a:gd name="connsiteY9312" fmla="*/ 2430524 h 6858000"/>
            <a:gd name="connsiteX9313" fmla="*/ 6450931 w 12192000"/>
            <a:gd name="connsiteY9313" fmla="*/ 2404041 h 6858000"/>
            <a:gd name="connsiteX9314" fmla="*/ 6424443 w 12192000"/>
            <a:gd name="connsiteY9314" fmla="*/ 2377559 h 6858000"/>
            <a:gd name="connsiteX9315" fmla="*/ 6501698 w 12192000"/>
            <a:gd name="connsiteY9315" fmla="*/ 2377559 h 6858000"/>
            <a:gd name="connsiteX9316" fmla="*/ 6475211 w 12192000"/>
            <a:gd name="connsiteY9316" fmla="*/ 2404041 h 6858000"/>
            <a:gd name="connsiteX9317" fmla="*/ 6501698 w 12192000"/>
            <a:gd name="connsiteY9317" fmla="*/ 2430524 h 6858000"/>
            <a:gd name="connsiteX9318" fmla="*/ 6528186 w 12192000"/>
            <a:gd name="connsiteY9318" fmla="*/ 2404041 h 6858000"/>
            <a:gd name="connsiteX9319" fmla="*/ 6501698 w 12192000"/>
            <a:gd name="connsiteY9319" fmla="*/ 2377559 h 6858000"/>
            <a:gd name="connsiteX9320" fmla="*/ 6576747 w 12192000"/>
            <a:gd name="connsiteY9320" fmla="*/ 2377559 h 6858000"/>
            <a:gd name="connsiteX9321" fmla="*/ 6550259 w 12192000"/>
            <a:gd name="connsiteY9321" fmla="*/ 2404041 h 6858000"/>
            <a:gd name="connsiteX9322" fmla="*/ 6576747 w 12192000"/>
            <a:gd name="connsiteY9322" fmla="*/ 2430524 h 6858000"/>
            <a:gd name="connsiteX9323" fmla="*/ 6603234 w 12192000"/>
            <a:gd name="connsiteY9323" fmla="*/ 2404041 h 6858000"/>
            <a:gd name="connsiteX9324" fmla="*/ 6576747 w 12192000"/>
            <a:gd name="connsiteY9324" fmla="*/ 2377559 h 6858000"/>
            <a:gd name="connsiteX9325" fmla="*/ 6651795 w 12192000"/>
            <a:gd name="connsiteY9325" fmla="*/ 2377559 h 6858000"/>
            <a:gd name="connsiteX9326" fmla="*/ 6625307 w 12192000"/>
            <a:gd name="connsiteY9326" fmla="*/ 2404041 h 6858000"/>
            <a:gd name="connsiteX9327" fmla="*/ 6651795 w 12192000"/>
            <a:gd name="connsiteY9327" fmla="*/ 2430524 h 6858000"/>
            <a:gd name="connsiteX9328" fmla="*/ 6678282 w 12192000"/>
            <a:gd name="connsiteY9328" fmla="*/ 2404041 h 6858000"/>
            <a:gd name="connsiteX9329" fmla="*/ 6651795 w 12192000"/>
            <a:gd name="connsiteY9329" fmla="*/ 2377559 h 6858000"/>
            <a:gd name="connsiteX9330" fmla="*/ 6726842 w 12192000"/>
            <a:gd name="connsiteY9330" fmla="*/ 2377559 h 6858000"/>
            <a:gd name="connsiteX9331" fmla="*/ 6700354 w 12192000"/>
            <a:gd name="connsiteY9331" fmla="*/ 2404041 h 6858000"/>
            <a:gd name="connsiteX9332" fmla="*/ 6726842 w 12192000"/>
            <a:gd name="connsiteY9332" fmla="*/ 2430524 h 6858000"/>
            <a:gd name="connsiteX9333" fmla="*/ 6753329 w 12192000"/>
            <a:gd name="connsiteY9333" fmla="*/ 2404041 h 6858000"/>
            <a:gd name="connsiteX9334" fmla="*/ 6726842 w 12192000"/>
            <a:gd name="connsiteY9334" fmla="*/ 2377559 h 6858000"/>
            <a:gd name="connsiteX9335" fmla="*/ 6801889 w 12192000"/>
            <a:gd name="connsiteY9335" fmla="*/ 2377559 h 6858000"/>
            <a:gd name="connsiteX9336" fmla="*/ 6777609 w 12192000"/>
            <a:gd name="connsiteY9336" fmla="*/ 2404041 h 6858000"/>
            <a:gd name="connsiteX9337" fmla="*/ 6801889 w 12192000"/>
            <a:gd name="connsiteY9337" fmla="*/ 2430524 h 6858000"/>
            <a:gd name="connsiteX9338" fmla="*/ 6828377 w 12192000"/>
            <a:gd name="connsiteY9338" fmla="*/ 2404041 h 6858000"/>
            <a:gd name="connsiteX9339" fmla="*/ 6801889 w 12192000"/>
            <a:gd name="connsiteY9339" fmla="*/ 2377559 h 6858000"/>
            <a:gd name="connsiteX9340" fmla="*/ 6876937 w 12192000"/>
            <a:gd name="connsiteY9340" fmla="*/ 2377559 h 6858000"/>
            <a:gd name="connsiteX9341" fmla="*/ 6852657 w 12192000"/>
            <a:gd name="connsiteY9341" fmla="*/ 2404041 h 6858000"/>
            <a:gd name="connsiteX9342" fmla="*/ 6876937 w 12192000"/>
            <a:gd name="connsiteY9342" fmla="*/ 2430524 h 6858000"/>
            <a:gd name="connsiteX9343" fmla="*/ 6903424 w 12192000"/>
            <a:gd name="connsiteY9343" fmla="*/ 2404041 h 6858000"/>
            <a:gd name="connsiteX9344" fmla="*/ 6876937 w 12192000"/>
            <a:gd name="connsiteY9344" fmla="*/ 2377559 h 6858000"/>
            <a:gd name="connsiteX9345" fmla="*/ 6954192 w 12192000"/>
            <a:gd name="connsiteY9345" fmla="*/ 2377559 h 6858000"/>
            <a:gd name="connsiteX9346" fmla="*/ 6927705 w 12192000"/>
            <a:gd name="connsiteY9346" fmla="*/ 2404041 h 6858000"/>
            <a:gd name="connsiteX9347" fmla="*/ 6954192 w 12192000"/>
            <a:gd name="connsiteY9347" fmla="*/ 2430524 h 6858000"/>
            <a:gd name="connsiteX9348" fmla="*/ 6980680 w 12192000"/>
            <a:gd name="connsiteY9348" fmla="*/ 2404041 h 6858000"/>
            <a:gd name="connsiteX9349" fmla="*/ 6954192 w 12192000"/>
            <a:gd name="connsiteY9349" fmla="*/ 2377559 h 6858000"/>
            <a:gd name="connsiteX9350" fmla="*/ 7029241 w 12192000"/>
            <a:gd name="connsiteY9350" fmla="*/ 2377559 h 6858000"/>
            <a:gd name="connsiteX9351" fmla="*/ 7002753 w 12192000"/>
            <a:gd name="connsiteY9351" fmla="*/ 2404041 h 6858000"/>
            <a:gd name="connsiteX9352" fmla="*/ 7029241 w 12192000"/>
            <a:gd name="connsiteY9352" fmla="*/ 2430524 h 6858000"/>
            <a:gd name="connsiteX9353" fmla="*/ 7055728 w 12192000"/>
            <a:gd name="connsiteY9353" fmla="*/ 2404041 h 6858000"/>
            <a:gd name="connsiteX9354" fmla="*/ 7029241 w 12192000"/>
            <a:gd name="connsiteY9354" fmla="*/ 2377559 h 6858000"/>
            <a:gd name="connsiteX9355" fmla="*/ 7104288 w 12192000"/>
            <a:gd name="connsiteY9355" fmla="*/ 2377559 h 6858000"/>
            <a:gd name="connsiteX9356" fmla="*/ 7077800 w 12192000"/>
            <a:gd name="connsiteY9356" fmla="*/ 2404041 h 6858000"/>
            <a:gd name="connsiteX9357" fmla="*/ 7104288 w 12192000"/>
            <a:gd name="connsiteY9357" fmla="*/ 2430524 h 6858000"/>
            <a:gd name="connsiteX9358" fmla="*/ 7130775 w 12192000"/>
            <a:gd name="connsiteY9358" fmla="*/ 2404041 h 6858000"/>
            <a:gd name="connsiteX9359" fmla="*/ 7104288 w 12192000"/>
            <a:gd name="connsiteY9359" fmla="*/ 2377559 h 6858000"/>
            <a:gd name="connsiteX9360" fmla="*/ 7181543 w 12192000"/>
            <a:gd name="connsiteY9360" fmla="*/ 2377559 h 6858000"/>
            <a:gd name="connsiteX9361" fmla="*/ 7155055 w 12192000"/>
            <a:gd name="connsiteY9361" fmla="*/ 2404041 h 6858000"/>
            <a:gd name="connsiteX9362" fmla="*/ 7181543 w 12192000"/>
            <a:gd name="connsiteY9362" fmla="*/ 2430524 h 6858000"/>
            <a:gd name="connsiteX9363" fmla="*/ 7205823 w 12192000"/>
            <a:gd name="connsiteY9363" fmla="*/ 2404041 h 6858000"/>
            <a:gd name="connsiteX9364" fmla="*/ 7181543 w 12192000"/>
            <a:gd name="connsiteY9364" fmla="*/ 2377559 h 6858000"/>
            <a:gd name="connsiteX9365" fmla="*/ 7254383 w 12192000"/>
            <a:gd name="connsiteY9365" fmla="*/ 2377559 h 6858000"/>
            <a:gd name="connsiteX9366" fmla="*/ 7227896 w 12192000"/>
            <a:gd name="connsiteY9366" fmla="*/ 2404041 h 6858000"/>
            <a:gd name="connsiteX9367" fmla="*/ 7254383 w 12192000"/>
            <a:gd name="connsiteY9367" fmla="*/ 2430524 h 6858000"/>
            <a:gd name="connsiteX9368" fmla="*/ 7280871 w 12192000"/>
            <a:gd name="connsiteY9368" fmla="*/ 2404041 h 6858000"/>
            <a:gd name="connsiteX9369" fmla="*/ 7254383 w 12192000"/>
            <a:gd name="connsiteY9369" fmla="*/ 2377559 h 6858000"/>
            <a:gd name="connsiteX9370" fmla="*/ 7329431 w 12192000"/>
            <a:gd name="connsiteY9370" fmla="*/ 2377559 h 6858000"/>
            <a:gd name="connsiteX9371" fmla="*/ 7302944 w 12192000"/>
            <a:gd name="connsiteY9371" fmla="*/ 2404041 h 6858000"/>
            <a:gd name="connsiteX9372" fmla="*/ 7329431 w 12192000"/>
            <a:gd name="connsiteY9372" fmla="*/ 2430524 h 6858000"/>
            <a:gd name="connsiteX9373" fmla="*/ 7355919 w 12192000"/>
            <a:gd name="connsiteY9373" fmla="*/ 2404041 h 6858000"/>
            <a:gd name="connsiteX9374" fmla="*/ 7329431 w 12192000"/>
            <a:gd name="connsiteY9374" fmla="*/ 2377559 h 6858000"/>
            <a:gd name="connsiteX9375" fmla="*/ 7406686 w 12192000"/>
            <a:gd name="connsiteY9375" fmla="*/ 2377559 h 6858000"/>
            <a:gd name="connsiteX9376" fmla="*/ 7382406 w 12192000"/>
            <a:gd name="connsiteY9376" fmla="*/ 2404041 h 6858000"/>
            <a:gd name="connsiteX9377" fmla="*/ 7406686 w 12192000"/>
            <a:gd name="connsiteY9377" fmla="*/ 2430524 h 6858000"/>
            <a:gd name="connsiteX9378" fmla="*/ 7433173 w 12192000"/>
            <a:gd name="connsiteY9378" fmla="*/ 2404041 h 6858000"/>
            <a:gd name="connsiteX9379" fmla="*/ 7406686 w 12192000"/>
            <a:gd name="connsiteY9379" fmla="*/ 2377559 h 6858000"/>
            <a:gd name="connsiteX9380" fmla="*/ 7481734 w 12192000"/>
            <a:gd name="connsiteY9380" fmla="*/ 2377559 h 6858000"/>
            <a:gd name="connsiteX9381" fmla="*/ 7455246 w 12192000"/>
            <a:gd name="connsiteY9381" fmla="*/ 2404041 h 6858000"/>
            <a:gd name="connsiteX9382" fmla="*/ 7481734 w 12192000"/>
            <a:gd name="connsiteY9382" fmla="*/ 2430524 h 6858000"/>
            <a:gd name="connsiteX9383" fmla="*/ 7508221 w 12192000"/>
            <a:gd name="connsiteY9383" fmla="*/ 2404041 h 6858000"/>
            <a:gd name="connsiteX9384" fmla="*/ 7481734 w 12192000"/>
            <a:gd name="connsiteY9384" fmla="*/ 2377559 h 6858000"/>
            <a:gd name="connsiteX9385" fmla="*/ 7556782 w 12192000"/>
            <a:gd name="connsiteY9385" fmla="*/ 2377559 h 6858000"/>
            <a:gd name="connsiteX9386" fmla="*/ 7530294 w 12192000"/>
            <a:gd name="connsiteY9386" fmla="*/ 2404041 h 6858000"/>
            <a:gd name="connsiteX9387" fmla="*/ 7556782 w 12192000"/>
            <a:gd name="connsiteY9387" fmla="*/ 2430524 h 6858000"/>
            <a:gd name="connsiteX9388" fmla="*/ 7583269 w 12192000"/>
            <a:gd name="connsiteY9388" fmla="*/ 2404041 h 6858000"/>
            <a:gd name="connsiteX9389" fmla="*/ 7556782 w 12192000"/>
            <a:gd name="connsiteY9389" fmla="*/ 2377559 h 6858000"/>
            <a:gd name="connsiteX9390" fmla="*/ 7631830 w 12192000"/>
            <a:gd name="connsiteY9390" fmla="*/ 2377559 h 6858000"/>
            <a:gd name="connsiteX9391" fmla="*/ 7605342 w 12192000"/>
            <a:gd name="connsiteY9391" fmla="*/ 2404041 h 6858000"/>
            <a:gd name="connsiteX9392" fmla="*/ 7631830 w 12192000"/>
            <a:gd name="connsiteY9392" fmla="*/ 2430524 h 6858000"/>
            <a:gd name="connsiteX9393" fmla="*/ 7658317 w 12192000"/>
            <a:gd name="connsiteY9393" fmla="*/ 2404041 h 6858000"/>
            <a:gd name="connsiteX9394" fmla="*/ 7631830 w 12192000"/>
            <a:gd name="connsiteY9394" fmla="*/ 2377559 h 6858000"/>
            <a:gd name="connsiteX9395" fmla="*/ 7709085 w 12192000"/>
            <a:gd name="connsiteY9395" fmla="*/ 2377559 h 6858000"/>
            <a:gd name="connsiteX9396" fmla="*/ 7682597 w 12192000"/>
            <a:gd name="connsiteY9396" fmla="*/ 2404041 h 6858000"/>
            <a:gd name="connsiteX9397" fmla="*/ 7709085 w 12192000"/>
            <a:gd name="connsiteY9397" fmla="*/ 2430524 h 6858000"/>
            <a:gd name="connsiteX9398" fmla="*/ 7733365 w 12192000"/>
            <a:gd name="connsiteY9398" fmla="*/ 2404041 h 6858000"/>
            <a:gd name="connsiteX9399" fmla="*/ 7709085 w 12192000"/>
            <a:gd name="connsiteY9399" fmla="*/ 2377559 h 6858000"/>
            <a:gd name="connsiteX9400" fmla="*/ 7784132 w 12192000"/>
            <a:gd name="connsiteY9400" fmla="*/ 2377559 h 6858000"/>
            <a:gd name="connsiteX9401" fmla="*/ 7757645 w 12192000"/>
            <a:gd name="connsiteY9401" fmla="*/ 2404041 h 6858000"/>
            <a:gd name="connsiteX9402" fmla="*/ 7784132 w 12192000"/>
            <a:gd name="connsiteY9402" fmla="*/ 2430524 h 6858000"/>
            <a:gd name="connsiteX9403" fmla="*/ 7810620 w 12192000"/>
            <a:gd name="connsiteY9403" fmla="*/ 2404041 h 6858000"/>
            <a:gd name="connsiteX9404" fmla="*/ 7784132 w 12192000"/>
            <a:gd name="connsiteY9404" fmla="*/ 2377559 h 6858000"/>
            <a:gd name="connsiteX9405" fmla="*/ 7861387 w 12192000"/>
            <a:gd name="connsiteY9405" fmla="*/ 2377559 h 6858000"/>
            <a:gd name="connsiteX9406" fmla="*/ 7834900 w 12192000"/>
            <a:gd name="connsiteY9406" fmla="*/ 2404041 h 6858000"/>
            <a:gd name="connsiteX9407" fmla="*/ 7861387 w 12192000"/>
            <a:gd name="connsiteY9407" fmla="*/ 2430524 h 6858000"/>
            <a:gd name="connsiteX9408" fmla="*/ 7885667 w 12192000"/>
            <a:gd name="connsiteY9408" fmla="*/ 2404041 h 6858000"/>
            <a:gd name="connsiteX9409" fmla="*/ 7861387 w 12192000"/>
            <a:gd name="connsiteY9409" fmla="*/ 2377559 h 6858000"/>
            <a:gd name="connsiteX9410" fmla="*/ 7934228 w 12192000"/>
            <a:gd name="connsiteY9410" fmla="*/ 2377559 h 6858000"/>
            <a:gd name="connsiteX9411" fmla="*/ 7907740 w 12192000"/>
            <a:gd name="connsiteY9411" fmla="*/ 2404041 h 6858000"/>
            <a:gd name="connsiteX9412" fmla="*/ 7934228 w 12192000"/>
            <a:gd name="connsiteY9412" fmla="*/ 2430524 h 6858000"/>
            <a:gd name="connsiteX9413" fmla="*/ 7960715 w 12192000"/>
            <a:gd name="connsiteY9413" fmla="*/ 2404041 h 6858000"/>
            <a:gd name="connsiteX9414" fmla="*/ 7934228 w 12192000"/>
            <a:gd name="connsiteY9414" fmla="*/ 2377559 h 6858000"/>
            <a:gd name="connsiteX9415" fmla="*/ 8009275 w 12192000"/>
            <a:gd name="connsiteY9415" fmla="*/ 2377559 h 6858000"/>
            <a:gd name="connsiteX9416" fmla="*/ 7984995 w 12192000"/>
            <a:gd name="connsiteY9416" fmla="*/ 2404041 h 6858000"/>
            <a:gd name="connsiteX9417" fmla="*/ 8009275 w 12192000"/>
            <a:gd name="connsiteY9417" fmla="*/ 2430524 h 6858000"/>
            <a:gd name="connsiteX9418" fmla="*/ 8035762 w 12192000"/>
            <a:gd name="connsiteY9418" fmla="*/ 2404041 h 6858000"/>
            <a:gd name="connsiteX9419" fmla="*/ 8009275 w 12192000"/>
            <a:gd name="connsiteY9419" fmla="*/ 2377559 h 6858000"/>
            <a:gd name="connsiteX9420" fmla="*/ 8084323 w 12192000"/>
            <a:gd name="connsiteY9420" fmla="*/ 2377559 h 6858000"/>
            <a:gd name="connsiteX9421" fmla="*/ 8060043 w 12192000"/>
            <a:gd name="connsiteY9421" fmla="*/ 2404041 h 6858000"/>
            <a:gd name="connsiteX9422" fmla="*/ 8084323 w 12192000"/>
            <a:gd name="connsiteY9422" fmla="*/ 2430524 h 6858000"/>
            <a:gd name="connsiteX9423" fmla="*/ 8110811 w 12192000"/>
            <a:gd name="connsiteY9423" fmla="*/ 2404041 h 6858000"/>
            <a:gd name="connsiteX9424" fmla="*/ 8084323 w 12192000"/>
            <a:gd name="connsiteY9424" fmla="*/ 2377559 h 6858000"/>
            <a:gd name="connsiteX9425" fmla="*/ 8159370 w 12192000"/>
            <a:gd name="connsiteY9425" fmla="*/ 2377559 h 6858000"/>
            <a:gd name="connsiteX9426" fmla="*/ 8135090 w 12192000"/>
            <a:gd name="connsiteY9426" fmla="*/ 2404041 h 6858000"/>
            <a:gd name="connsiteX9427" fmla="*/ 8159370 w 12192000"/>
            <a:gd name="connsiteY9427" fmla="*/ 2430524 h 6858000"/>
            <a:gd name="connsiteX9428" fmla="*/ 8185858 w 12192000"/>
            <a:gd name="connsiteY9428" fmla="*/ 2404041 h 6858000"/>
            <a:gd name="connsiteX9429" fmla="*/ 8159370 w 12192000"/>
            <a:gd name="connsiteY9429" fmla="*/ 2377559 h 6858000"/>
            <a:gd name="connsiteX9430" fmla="*/ 8236626 w 12192000"/>
            <a:gd name="connsiteY9430" fmla="*/ 2377559 h 6858000"/>
            <a:gd name="connsiteX9431" fmla="*/ 8210139 w 12192000"/>
            <a:gd name="connsiteY9431" fmla="*/ 2404041 h 6858000"/>
            <a:gd name="connsiteX9432" fmla="*/ 8236626 w 12192000"/>
            <a:gd name="connsiteY9432" fmla="*/ 2430524 h 6858000"/>
            <a:gd name="connsiteX9433" fmla="*/ 8263114 w 12192000"/>
            <a:gd name="connsiteY9433" fmla="*/ 2404041 h 6858000"/>
            <a:gd name="connsiteX9434" fmla="*/ 8236626 w 12192000"/>
            <a:gd name="connsiteY9434" fmla="*/ 2377559 h 6858000"/>
            <a:gd name="connsiteX9435" fmla="*/ 8311673 w 12192000"/>
            <a:gd name="connsiteY9435" fmla="*/ 2377559 h 6858000"/>
            <a:gd name="connsiteX9436" fmla="*/ 8285186 w 12192000"/>
            <a:gd name="connsiteY9436" fmla="*/ 2404041 h 6858000"/>
            <a:gd name="connsiteX9437" fmla="*/ 8311673 w 12192000"/>
            <a:gd name="connsiteY9437" fmla="*/ 2430524 h 6858000"/>
            <a:gd name="connsiteX9438" fmla="*/ 8338161 w 12192000"/>
            <a:gd name="connsiteY9438" fmla="*/ 2404041 h 6858000"/>
            <a:gd name="connsiteX9439" fmla="*/ 8311673 w 12192000"/>
            <a:gd name="connsiteY9439" fmla="*/ 2377559 h 6858000"/>
            <a:gd name="connsiteX9440" fmla="*/ 8386722 w 12192000"/>
            <a:gd name="connsiteY9440" fmla="*/ 2377559 h 6858000"/>
            <a:gd name="connsiteX9441" fmla="*/ 8360234 w 12192000"/>
            <a:gd name="connsiteY9441" fmla="*/ 2404041 h 6858000"/>
            <a:gd name="connsiteX9442" fmla="*/ 8386722 w 12192000"/>
            <a:gd name="connsiteY9442" fmla="*/ 2430524 h 6858000"/>
            <a:gd name="connsiteX9443" fmla="*/ 8413209 w 12192000"/>
            <a:gd name="connsiteY9443" fmla="*/ 2404041 h 6858000"/>
            <a:gd name="connsiteX9444" fmla="*/ 8386722 w 12192000"/>
            <a:gd name="connsiteY9444" fmla="*/ 2377559 h 6858000"/>
            <a:gd name="connsiteX9445" fmla="*/ 8463977 w 12192000"/>
            <a:gd name="connsiteY9445" fmla="*/ 2377559 h 6858000"/>
            <a:gd name="connsiteX9446" fmla="*/ 8437489 w 12192000"/>
            <a:gd name="connsiteY9446" fmla="*/ 2404041 h 6858000"/>
            <a:gd name="connsiteX9447" fmla="*/ 8463977 w 12192000"/>
            <a:gd name="connsiteY9447" fmla="*/ 2430524 h 6858000"/>
            <a:gd name="connsiteX9448" fmla="*/ 8488256 w 12192000"/>
            <a:gd name="connsiteY9448" fmla="*/ 2404041 h 6858000"/>
            <a:gd name="connsiteX9449" fmla="*/ 8463977 w 12192000"/>
            <a:gd name="connsiteY9449" fmla="*/ 2377559 h 6858000"/>
            <a:gd name="connsiteX9450" fmla="*/ 8536817 w 12192000"/>
            <a:gd name="connsiteY9450" fmla="*/ 2377559 h 6858000"/>
            <a:gd name="connsiteX9451" fmla="*/ 8510329 w 12192000"/>
            <a:gd name="connsiteY9451" fmla="*/ 2404041 h 6858000"/>
            <a:gd name="connsiteX9452" fmla="*/ 8536817 w 12192000"/>
            <a:gd name="connsiteY9452" fmla="*/ 2430524 h 6858000"/>
            <a:gd name="connsiteX9453" fmla="*/ 8563304 w 12192000"/>
            <a:gd name="connsiteY9453" fmla="*/ 2404041 h 6858000"/>
            <a:gd name="connsiteX9454" fmla="*/ 8536817 w 12192000"/>
            <a:gd name="connsiteY9454" fmla="*/ 2377559 h 6858000"/>
            <a:gd name="connsiteX9455" fmla="*/ 8611864 w 12192000"/>
            <a:gd name="connsiteY9455" fmla="*/ 2377559 h 6858000"/>
            <a:gd name="connsiteX9456" fmla="*/ 8585377 w 12192000"/>
            <a:gd name="connsiteY9456" fmla="*/ 2404041 h 6858000"/>
            <a:gd name="connsiteX9457" fmla="*/ 8611864 w 12192000"/>
            <a:gd name="connsiteY9457" fmla="*/ 2430524 h 6858000"/>
            <a:gd name="connsiteX9458" fmla="*/ 8638352 w 12192000"/>
            <a:gd name="connsiteY9458" fmla="*/ 2404041 h 6858000"/>
            <a:gd name="connsiteX9459" fmla="*/ 8611864 w 12192000"/>
            <a:gd name="connsiteY9459" fmla="*/ 2377559 h 6858000"/>
            <a:gd name="connsiteX9460" fmla="*/ 8689119 w 12192000"/>
            <a:gd name="connsiteY9460" fmla="*/ 2377559 h 6858000"/>
            <a:gd name="connsiteX9461" fmla="*/ 8664839 w 12192000"/>
            <a:gd name="connsiteY9461" fmla="*/ 2404041 h 6858000"/>
            <a:gd name="connsiteX9462" fmla="*/ 8689119 w 12192000"/>
            <a:gd name="connsiteY9462" fmla="*/ 2430524 h 6858000"/>
            <a:gd name="connsiteX9463" fmla="*/ 8715607 w 12192000"/>
            <a:gd name="connsiteY9463" fmla="*/ 2404041 h 6858000"/>
            <a:gd name="connsiteX9464" fmla="*/ 8689119 w 12192000"/>
            <a:gd name="connsiteY9464" fmla="*/ 2377559 h 6858000"/>
            <a:gd name="connsiteX9465" fmla="*/ 8764167 w 12192000"/>
            <a:gd name="connsiteY9465" fmla="*/ 2377559 h 6858000"/>
            <a:gd name="connsiteX9466" fmla="*/ 8737680 w 12192000"/>
            <a:gd name="connsiteY9466" fmla="*/ 2404041 h 6858000"/>
            <a:gd name="connsiteX9467" fmla="*/ 8764167 w 12192000"/>
            <a:gd name="connsiteY9467" fmla="*/ 2430524 h 6858000"/>
            <a:gd name="connsiteX9468" fmla="*/ 8790655 w 12192000"/>
            <a:gd name="connsiteY9468" fmla="*/ 2404041 h 6858000"/>
            <a:gd name="connsiteX9469" fmla="*/ 8764167 w 12192000"/>
            <a:gd name="connsiteY9469" fmla="*/ 2377559 h 6858000"/>
            <a:gd name="connsiteX9470" fmla="*/ 8839216 w 12192000"/>
            <a:gd name="connsiteY9470" fmla="*/ 2377559 h 6858000"/>
            <a:gd name="connsiteX9471" fmla="*/ 8812728 w 12192000"/>
            <a:gd name="connsiteY9471" fmla="*/ 2404041 h 6858000"/>
            <a:gd name="connsiteX9472" fmla="*/ 8839216 w 12192000"/>
            <a:gd name="connsiteY9472" fmla="*/ 2430524 h 6858000"/>
            <a:gd name="connsiteX9473" fmla="*/ 8865703 w 12192000"/>
            <a:gd name="connsiteY9473" fmla="*/ 2404041 h 6858000"/>
            <a:gd name="connsiteX9474" fmla="*/ 8839216 w 12192000"/>
            <a:gd name="connsiteY9474" fmla="*/ 2377559 h 6858000"/>
            <a:gd name="connsiteX9475" fmla="*/ 8914263 w 12192000"/>
            <a:gd name="connsiteY9475" fmla="*/ 2377559 h 6858000"/>
            <a:gd name="connsiteX9476" fmla="*/ 8887775 w 12192000"/>
            <a:gd name="connsiteY9476" fmla="*/ 2404041 h 6858000"/>
            <a:gd name="connsiteX9477" fmla="*/ 8914263 w 12192000"/>
            <a:gd name="connsiteY9477" fmla="*/ 2430524 h 6858000"/>
            <a:gd name="connsiteX9478" fmla="*/ 8940750 w 12192000"/>
            <a:gd name="connsiteY9478" fmla="*/ 2404041 h 6858000"/>
            <a:gd name="connsiteX9479" fmla="*/ 8914263 w 12192000"/>
            <a:gd name="connsiteY9479" fmla="*/ 2377559 h 6858000"/>
            <a:gd name="connsiteX9480" fmla="*/ 8989311 w 12192000"/>
            <a:gd name="connsiteY9480" fmla="*/ 2377559 h 6858000"/>
            <a:gd name="connsiteX9481" fmla="*/ 8962823 w 12192000"/>
            <a:gd name="connsiteY9481" fmla="*/ 2404041 h 6858000"/>
            <a:gd name="connsiteX9482" fmla="*/ 8989311 w 12192000"/>
            <a:gd name="connsiteY9482" fmla="*/ 2430524 h 6858000"/>
            <a:gd name="connsiteX9483" fmla="*/ 9015798 w 12192000"/>
            <a:gd name="connsiteY9483" fmla="*/ 2404041 h 6858000"/>
            <a:gd name="connsiteX9484" fmla="*/ 8989311 w 12192000"/>
            <a:gd name="connsiteY9484" fmla="*/ 2377559 h 6858000"/>
            <a:gd name="connsiteX9485" fmla="*/ 9066566 w 12192000"/>
            <a:gd name="connsiteY9485" fmla="*/ 2377559 h 6858000"/>
            <a:gd name="connsiteX9486" fmla="*/ 9040078 w 12192000"/>
            <a:gd name="connsiteY9486" fmla="*/ 2404041 h 6858000"/>
            <a:gd name="connsiteX9487" fmla="*/ 9066566 w 12192000"/>
            <a:gd name="connsiteY9487" fmla="*/ 2430524 h 6858000"/>
            <a:gd name="connsiteX9488" fmla="*/ 9090846 w 12192000"/>
            <a:gd name="connsiteY9488" fmla="*/ 2404041 h 6858000"/>
            <a:gd name="connsiteX9489" fmla="*/ 9066566 w 12192000"/>
            <a:gd name="connsiteY9489" fmla="*/ 2377559 h 6858000"/>
            <a:gd name="connsiteX9490" fmla="*/ 9141613 w 12192000"/>
            <a:gd name="connsiteY9490" fmla="*/ 2377559 h 6858000"/>
            <a:gd name="connsiteX9491" fmla="*/ 9115126 w 12192000"/>
            <a:gd name="connsiteY9491" fmla="*/ 2404041 h 6858000"/>
            <a:gd name="connsiteX9492" fmla="*/ 9141613 w 12192000"/>
            <a:gd name="connsiteY9492" fmla="*/ 2430524 h 6858000"/>
            <a:gd name="connsiteX9493" fmla="*/ 9168101 w 12192000"/>
            <a:gd name="connsiteY9493" fmla="*/ 2404041 h 6858000"/>
            <a:gd name="connsiteX9494" fmla="*/ 9141613 w 12192000"/>
            <a:gd name="connsiteY9494" fmla="*/ 2377559 h 6858000"/>
            <a:gd name="connsiteX9495" fmla="*/ 9218868 w 12192000"/>
            <a:gd name="connsiteY9495" fmla="*/ 2377559 h 6858000"/>
            <a:gd name="connsiteX9496" fmla="*/ 9192381 w 12192000"/>
            <a:gd name="connsiteY9496" fmla="*/ 2404041 h 6858000"/>
            <a:gd name="connsiteX9497" fmla="*/ 9218868 w 12192000"/>
            <a:gd name="connsiteY9497" fmla="*/ 2430524 h 6858000"/>
            <a:gd name="connsiteX9498" fmla="*/ 9243148 w 12192000"/>
            <a:gd name="connsiteY9498" fmla="*/ 2404041 h 6858000"/>
            <a:gd name="connsiteX9499" fmla="*/ 9218868 w 12192000"/>
            <a:gd name="connsiteY9499" fmla="*/ 2377559 h 6858000"/>
            <a:gd name="connsiteX9500" fmla="*/ 9291709 w 12192000"/>
            <a:gd name="connsiteY9500" fmla="*/ 2377559 h 6858000"/>
            <a:gd name="connsiteX9501" fmla="*/ 9267429 w 12192000"/>
            <a:gd name="connsiteY9501" fmla="*/ 2404041 h 6858000"/>
            <a:gd name="connsiteX9502" fmla="*/ 9291709 w 12192000"/>
            <a:gd name="connsiteY9502" fmla="*/ 2430524 h 6858000"/>
            <a:gd name="connsiteX9503" fmla="*/ 9318196 w 12192000"/>
            <a:gd name="connsiteY9503" fmla="*/ 2404041 h 6858000"/>
            <a:gd name="connsiteX9504" fmla="*/ 9291709 w 12192000"/>
            <a:gd name="connsiteY9504" fmla="*/ 2377559 h 6858000"/>
            <a:gd name="connsiteX9505" fmla="*/ 9366757 w 12192000"/>
            <a:gd name="connsiteY9505" fmla="*/ 2377559 h 6858000"/>
            <a:gd name="connsiteX9506" fmla="*/ 9340269 w 12192000"/>
            <a:gd name="connsiteY9506" fmla="*/ 2404041 h 6858000"/>
            <a:gd name="connsiteX9507" fmla="*/ 9366757 w 12192000"/>
            <a:gd name="connsiteY9507" fmla="*/ 2430524 h 6858000"/>
            <a:gd name="connsiteX9508" fmla="*/ 9393244 w 12192000"/>
            <a:gd name="connsiteY9508" fmla="*/ 2404041 h 6858000"/>
            <a:gd name="connsiteX9509" fmla="*/ 9366757 w 12192000"/>
            <a:gd name="connsiteY9509" fmla="*/ 2377559 h 6858000"/>
            <a:gd name="connsiteX9510" fmla="*/ 9441804 w 12192000"/>
            <a:gd name="connsiteY9510" fmla="*/ 2377559 h 6858000"/>
            <a:gd name="connsiteX9511" fmla="*/ 9417524 w 12192000"/>
            <a:gd name="connsiteY9511" fmla="*/ 2404041 h 6858000"/>
            <a:gd name="connsiteX9512" fmla="*/ 9441804 w 12192000"/>
            <a:gd name="connsiteY9512" fmla="*/ 2430524 h 6858000"/>
            <a:gd name="connsiteX9513" fmla="*/ 9468292 w 12192000"/>
            <a:gd name="connsiteY9513" fmla="*/ 2404041 h 6858000"/>
            <a:gd name="connsiteX9514" fmla="*/ 9441804 w 12192000"/>
            <a:gd name="connsiteY9514" fmla="*/ 2377559 h 6858000"/>
            <a:gd name="connsiteX9515" fmla="*/ 9519060 w 12192000"/>
            <a:gd name="connsiteY9515" fmla="*/ 2377559 h 6858000"/>
            <a:gd name="connsiteX9516" fmla="*/ 9492572 w 12192000"/>
            <a:gd name="connsiteY9516" fmla="*/ 2404041 h 6858000"/>
            <a:gd name="connsiteX9517" fmla="*/ 9519060 w 12192000"/>
            <a:gd name="connsiteY9517" fmla="*/ 2430524 h 6858000"/>
            <a:gd name="connsiteX9518" fmla="*/ 9545547 w 12192000"/>
            <a:gd name="connsiteY9518" fmla="*/ 2404041 h 6858000"/>
            <a:gd name="connsiteX9519" fmla="*/ 9519060 w 12192000"/>
            <a:gd name="connsiteY9519" fmla="*/ 2377559 h 6858000"/>
            <a:gd name="connsiteX9520" fmla="*/ 9744203 w 12192000"/>
            <a:gd name="connsiteY9520" fmla="*/ 2377559 h 6858000"/>
            <a:gd name="connsiteX9521" fmla="*/ 9717715 w 12192000"/>
            <a:gd name="connsiteY9521" fmla="*/ 2404041 h 6858000"/>
            <a:gd name="connsiteX9522" fmla="*/ 9744203 w 12192000"/>
            <a:gd name="connsiteY9522" fmla="*/ 2430524 h 6858000"/>
            <a:gd name="connsiteX9523" fmla="*/ 9770690 w 12192000"/>
            <a:gd name="connsiteY9523" fmla="*/ 2404041 h 6858000"/>
            <a:gd name="connsiteX9524" fmla="*/ 9744203 w 12192000"/>
            <a:gd name="connsiteY9524" fmla="*/ 2377559 h 6858000"/>
            <a:gd name="connsiteX9525" fmla="*/ 9819250 w 12192000"/>
            <a:gd name="connsiteY9525" fmla="*/ 2377559 h 6858000"/>
            <a:gd name="connsiteX9526" fmla="*/ 9794970 w 12192000"/>
            <a:gd name="connsiteY9526" fmla="*/ 2404041 h 6858000"/>
            <a:gd name="connsiteX9527" fmla="*/ 9819250 w 12192000"/>
            <a:gd name="connsiteY9527" fmla="*/ 2430524 h 6858000"/>
            <a:gd name="connsiteX9528" fmla="*/ 9845737 w 12192000"/>
            <a:gd name="connsiteY9528" fmla="*/ 2404041 h 6858000"/>
            <a:gd name="connsiteX9529" fmla="*/ 9819250 w 12192000"/>
            <a:gd name="connsiteY9529" fmla="*/ 2377559 h 6858000"/>
            <a:gd name="connsiteX9530" fmla="*/ 10121648 w 12192000"/>
            <a:gd name="connsiteY9530" fmla="*/ 2377559 h 6858000"/>
            <a:gd name="connsiteX9531" fmla="*/ 10095161 w 12192000"/>
            <a:gd name="connsiteY9531" fmla="*/ 2404041 h 6858000"/>
            <a:gd name="connsiteX9532" fmla="*/ 10121648 w 12192000"/>
            <a:gd name="connsiteY9532" fmla="*/ 2430524 h 6858000"/>
            <a:gd name="connsiteX9533" fmla="*/ 10148136 w 12192000"/>
            <a:gd name="connsiteY9533" fmla="*/ 2404041 h 6858000"/>
            <a:gd name="connsiteX9534" fmla="*/ 10121648 w 12192000"/>
            <a:gd name="connsiteY9534" fmla="*/ 2377559 h 6858000"/>
            <a:gd name="connsiteX9535" fmla="*/ 10196697 w 12192000"/>
            <a:gd name="connsiteY9535" fmla="*/ 2377559 h 6858000"/>
            <a:gd name="connsiteX9536" fmla="*/ 10170209 w 12192000"/>
            <a:gd name="connsiteY9536" fmla="*/ 2404041 h 6858000"/>
            <a:gd name="connsiteX9537" fmla="*/ 10196697 w 12192000"/>
            <a:gd name="connsiteY9537" fmla="*/ 2430524 h 6858000"/>
            <a:gd name="connsiteX9538" fmla="*/ 10223184 w 12192000"/>
            <a:gd name="connsiteY9538" fmla="*/ 2404041 h 6858000"/>
            <a:gd name="connsiteX9539" fmla="*/ 10196697 w 12192000"/>
            <a:gd name="connsiteY9539" fmla="*/ 2377559 h 6858000"/>
            <a:gd name="connsiteX9540" fmla="*/ 1296917 w 12192000"/>
            <a:gd name="connsiteY9540" fmla="*/ 2452593 h 6858000"/>
            <a:gd name="connsiteX9541" fmla="*/ 1272637 w 12192000"/>
            <a:gd name="connsiteY9541" fmla="*/ 2479075 h 6858000"/>
            <a:gd name="connsiteX9542" fmla="*/ 1296917 w 12192000"/>
            <a:gd name="connsiteY9542" fmla="*/ 2505558 h 6858000"/>
            <a:gd name="connsiteX9543" fmla="*/ 1323404 w 12192000"/>
            <a:gd name="connsiteY9543" fmla="*/ 2479075 h 6858000"/>
            <a:gd name="connsiteX9544" fmla="*/ 1296917 w 12192000"/>
            <a:gd name="connsiteY9544" fmla="*/ 2452593 h 6858000"/>
            <a:gd name="connsiteX9545" fmla="*/ 1371965 w 12192000"/>
            <a:gd name="connsiteY9545" fmla="*/ 2452593 h 6858000"/>
            <a:gd name="connsiteX9546" fmla="*/ 1347685 w 12192000"/>
            <a:gd name="connsiteY9546" fmla="*/ 2479075 h 6858000"/>
            <a:gd name="connsiteX9547" fmla="*/ 1371965 w 12192000"/>
            <a:gd name="connsiteY9547" fmla="*/ 2505558 h 6858000"/>
            <a:gd name="connsiteX9548" fmla="*/ 1398452 w 12192000"/>
            <a:gd name="connsiteY9548" fmla="*/ 2479075 h 6858000"/>
            <a:gd name="connsiteX9549" fmla="*/ 1371965 w 12192000"/>
            <a:gd name="connsiteY9549" fmla="*/ 2452593 h 6858000"/>
            <a:gd name="connsiteX9550" fmla="*/ 1447012 w 12192000"/>
            <a:gd name="connsiteY9550" fmla="*/ 2452593 h 6858000"/>
            <a:gd name="connsiteX9551" fmla="*/ 1422732 w 12192000"/>
            <a:gd name="connsiteY9551" fmla="*/ 2479075 h 6858000"/>
            <a:gd name="connsiteX9552" fmla="*/ 1447012 w 12192000"/>
            <a:gd name="connsiteY9552" fmla="*/ 2505558 h 6858000"/>
            <a:gd name="connsiteX9553" fmla="*/ 1473500 w 12192000"/>
            <a:gd name="connsiteY9553" fmla="*/ 2479075 h 6858000"/>
            <a:gd name="connsiteX9554" fmla="*/ 1447012 w 12192000"/>
            <a:gd name="connsiteY9554" fmla="*/ 2452593 h 6858000"/>
            <a:gd name="connsiteX9555" fmla="*/ 1522060 w 12192000"/>
            <a:gd name="connsiteY9555" fmla="*/ 2452593 h 6858000"/>
            <a:gd name="connsiteX9556" fmla="*/ 1495573 w 12192000"/>
            <a:gd name="connsiteY9556" fmla="*/ 2479075 h 6858000"/>
            <a:gd name="connsiteX9557" fmla="*/ 1522060 w 12192000"/>
            <a:gd name="connsiteY9557" fmla="*/ 2505558 h 6858000"/>
            <a:gd name="connsiteX9558" fmla="*/ 1548548 w 12192000"/>
            <a:gd name="connsiteY9558" fmla="*/ 2479075 h 6858000"/>
            <a:gd name="connsiteX9559" fmla="*/ 1522060 w 12192000"/>
            <a:gd name="connsiteY9559" fmla="*/ 2452593 h 6858000"/>
            <a:gd name="connsiteX9560" fmla="*/ 1597108 w 12192000"/>
            <a:gd name="connsiteY9560" fmla="*/ 2452593 h 6858000"/>
            <a:gd name="connsiteX9561" fmla="*/ 1570621 w 12192000"/>
            <a:gd name="connsiteY9561" fmla="*/ 2479075 h 6858000"/>
            <a:gd name="connsiteX9562" fmla="*/ 1597108 w 12192000"/>
            <a:gd name="connsiteY9562" fmla="*/ 2505558 h 6858000"/>
            <a:gd name="connsiteX9563" fmla="*/ 1623596 w 12192000"/>
            <a:gd name="connsiteY9563" fmla="*/ 2479075 h 6858000"/>
            <a:gd name="connsiteX9564" fmla="*/ 1597108 w 12192000"/>
            <a:gd name="connsiteY9564" fmla="*/ 2452593 h 6858000"/>
            <a:gd name="connsiteX9565" fmla="*/ 1674363 w 12192000"/>
            <a:gd name="connsiteY9565" fmla="*/ 2452593 h 6858000"/>
            <a:gd name="connsiteX9566" fmla="*/ 1647876 w 12192000"/>
            <a:gd name="connsiteY9566" fmla="*/ 2479075 h 6858000"/>
            <a:gd name="connsiteX9567" fmla="*/ 1674363 w 12192000"/>
            <a:gd name="connsiteY9567" fmla="*/ 2505558 h 6858000"/>
            <a:gd name="connsiteX9568" fmla="*/ 1700851 w 12192000"/>
            <a:gd name="connsiteY9568" fmla="*/ 2479075 h 6858000"/>
            <a:gd name="connsiteX9569" fmla="*/ 1674363 w 12192000"/>
            <a:gd name="connsiteY9569" fmla="*/ 2452593 h 6858000"/>
            <a:gd name="connsiteX9570" fmla="*/ 1749410 w 12192000"/>
            <a:gd name="connsiteY9570" fmla="*/ 2452593 h 6858000"/>
            <a:gd name="connsiteX9571" fmla="*/ 1722923 w 12192000"/>
            <a:gd name="connsiteY9571" fmla="*/ 2479075 h 6858000"/>
            <a:gd name="connsiteX9572" fmla="*/ 1749410 w 12192000"/>
            <a:gd name="connsiteY9572" fmla="*/ 2505558 h 6858000"/>
            <a:gd name="connsiteX9573" fmla="*/ 1775898 w 12192000"/>
            <a:gd name="connsiteY9573" fmla="*/ 2479075 h 6858000"/>
            <a:gd name="connsiteX9574" fmla="*/ 1749410 w 12192000"/>
            <a:gd name="connsiteY9574" fmla="*/ 2452593 h 6858000"/>
            <a:gd name="connsiteX9575" fmla="*/ 1824459 w 12192000"/>
            <a:gd name="connsiteY9575" fmla="*/ 2452593 h 6858000"/>
            <a:gd name="connsiteX9576" fmla="*/ 1797971 w 12192000"/>
            <a:gd name="connsiteY9576" fmla="*/ 2479075 h 6858000"/>
            <a:gd name="connsiteX9577" fmla="*/ 1824459 w 12192000"/>
            <a:gd name="connsiteY9577" fmla="*/ 2505558 h 6858000"/>
            <a:gd name="connsiteX9578" fmla="*/ 1850946 w 12192000"/>
            <a:gd name="connsiteY9578" fmla="*/ 2479075 h 6858000"/>
            <a:gd name="connsiteX9579" fmla="*/ 1824459 w 12192000"/>
            <a:gd name="connsiteY9579" fmla="*/ 2452593 h 6858000"/>
            <a:gd name="connsiteX9580" fmla="*/ 1899507 w 12192000"/>
            <a:gd name="connsiteY9580" fmla="*/ 2452593 h 6858000"/>
            <a:gd name="connsiteX9581" fmla="*/ 1873019 w 12192000"/>
            <a:gd name="connsiteY9581" fmla="*/ 2479075 h 6858000"/>
            <a:gd name="connsiteX9582" fmla="*/ 1899507 w 12192000"/>
            <a:gd name="connsiteY9582" fmla="*/ 2505558 h 6858000"/>
            <a:gd name="connsiteX9583" fmla="*/ 1925994 w 12192000"/>
            <a:gd name="connsiteY9583" fmla="*/ 2479075 h 6858000"/>
            <a:gd name="connsiteX9584" fmla="*/ 1899507 w 12192000"/>
            <a:gd name="connsiteY9584" fmla="*/ 2452593 h 6858000"/>
            <a:gd name="connsiteX9585" fmla="*/ 1974554 w 12192000"/>
            <a:gd name="connsiteY9585" fmla="*/ 2452593 h 6858000"/>
            <a:gd name="connsiteX9586" fmla="*/ 1950274 w 12192000"/>
            <a:gd name="connsiteY9586" fmla="*/ 2479075 h 6858000"/>
            <a:gd name="connsiteX9587" fmla="*/ 1974554 w 12192000"/>
            <a:gd name="connsiteY9587" fmla="*/ 2505558 h 6858000"/>
            <a:gd name="connsiteX9588" fmla="*/ 2001042 w 12192000"/>
            <a:gd name="connsiteY9588" fmla="*/ 2479075 h 6858000"/>
            <a:gd name="connsiteX9589" fmla="*/ 1974554 w 12192000"/>
            <a:gd name="connsiteY9589" fmla="*/ 2452593 h 6858000"/>
            <a:gd name="connsiteX9590" fmla="*/ 2049602 w 12192000"/>
            <a:gd name="connsiteY9590" fmla="*/ 2452593 h 6858000"/>
            <a:gd name="connsiteX9591" fmla="*/ 2025322 w 12192000"/>
            <a:gd name="connsiteY9591" fmla="*/ 2479075 h 6858000"/>
            <a:gd name="connsiteX9592" fmla="*/ 2049602 w 12192000"/>
            <a:gd name="connsiteY9592" fmla="*/ 2505558 h 6858000"/>
            <a:gd name="connsiteX9593" fmla="*/ 2076090 w 12192000"/>
            <a:gd name="connsiteY9593" fmla="*/ 2479075 h 6858000"/>
            <a:gd name="connsiteX9594" fmla="*/ 2049602 w 12192000"/>
            <a:gd name="connsiteY9594" fmla="*/ 2452593 h 6858000"/>
            <a:gd name="connsiteX9595" fmla="*/ 2126857 w 12192000"/>
            <a:gd name="connsiteY9595" fmla="*/ 2452593 h 6858000"/>
            <a:gd name="connsiteX9596" fmla="*/ 2102577 w 12192000"/>
            <a:gd name="connsiteY9596" fmla="*/ 2479075 h 6858000"/>
            <a:gd name="connsiteX9597" fmla="*/ 2126857 w 12192000"/>
            <a:gd name="connsiteY9597" fmla="*/ 2505558 h 6858000"/>
            <a:gd name="connsiteX9598" fmla="*/ 2153345 w 12192000"/>
            <a:gd name="connsiteY9598" fmla="*/ 2479075 h 6858000"/>
            <a:gd name="connsiteX9599" fmla="*/ 2126857 w 12192000"/>
            <a:gd name="connsiteY9599" fmla="*/ 2452593 h 6858000"/>
            <a:gd name="connsiteX9600" fmla="*/ 2201904 w 12192000"/>
            <a:gd name="connsiteY9600" fmla="*/ 2452593 h 6858000"/>
            <a:gd name="connsiteX9601" fmla="*/ 2175417 w 12192000"/>
            <a:gd name="connsiteY9601" fmla="*/ 2479075 h 6858000"/>
            <a:gd name="connsiteX9602" fmla="*/ 2201904 w 12192000"/>
            <a:gd name="connsiteY9602" fmla="*/ 2505558 h 6858000"/>
            <a:gd name="connsiteX9603" fmla="*/ 2228392 w 12192000"/>
            <a:gd name="connsiteY9603" fmla="*/ 2479075 h 6858000"/>
            <a:gd name="connsiteX9604" fmla="*/ 2201904 w 12192000"/>
            <a:gd name="connsiteY9604" fmla="*/ 2452593 h 6858000"/>
            <a:gd name="connsiteX9605" fmla="*/ 2276952 w 12192000"/>
            <a:gd name="connsiteY9605" fmla="*/ 2452593 h 6858000"/>
            <a:gd name="connsiteX9606" fmla="*/ 2250465 w 12192000"/>
            <a:gd name="connsiteY9606" fmla="*/ 2479075 h 6858000"/>
            <a:gd name="connsiteX9607" fmla="*/ 2276952 w 12192000"/>
            <a:gd name="connsiteY9607" fmla="*/ 2505558 h 6858000"/>
            <a:gd name="connsiteX9608" fmla="*/ 2303440 w 12192000"/>
            <a:gd name="connsiteY9608" fmla="*/ 2479075 h 6858000"/>
            <a:gd name="connsiteX9609" fmla="*/ 2276952 w 12192000"/>
            <a:gd name="connsiteY9609" fmla="*/ 2452593 h 6858000"/>
            <a:gd name="connsiteX9610" fmla="*/ 2354207 w 12192000"/>
            <a:gd name="connsiteY9610" fmla="*/ 2452593 h 6858000"/>
            <a:gd name="connsiteX9611" fmla="*/ 2327720 w 12192000"/>
            <a:gd name="connsiteY9611" fmla="*/ 2479075 h 6858000"/>
            <a:gd name="connsiteX9612" fmla="*/ 2354207 w 12192000"/>
            <a:gd name="connsiteY9612" fmla="*/ 2505558 h 6858000"/>
            <a:gd name="connsiteX9613" fmla="*/ 2378488 w 12192000"/>
            <a:gd name="connsiteY9613" fmla="*/ 2479075 h 6858000"/>
            <a:gd name="connsiteX9614" fmla="*/ 2354207 w 12192000"/>
            <a:gd name="connsiteY9614" fmla="*/ 2452593 h 6858000"/>
            <a:gd name="connsiteX9615" fmla="*/ 2427047 w 12192000"/>
            <a:gd name="connsiteY9615" fmla="*/ 2452593 h 6858000"/>
            <a:gd name="connsiteX9616" fmla="*/ 2400560 w 12192000"/>
            <a:gd name="connsiteY9616" fmla="*/ 2479075 h 6858000"/>
            <a:gd name="connsiteX9617" fmla="*/ 2427047 w 12192000"/>
            <a:gd name="connsiteY9617" fmla="*/ 2505558 h 6858000"/>
            <a:gd name="connsiteX9618" fmla="*/ 2453535 w 12192000"/>
            <a:gd name="connsiteY9618" fmla="*/ 2479075 h 6858000"/>
            <a:gd name="connsiteX9619" fmla="*/ 2427047 w 12192000"/>
            <a:gd name="connsiteY9619" fmla="*/ 2452593 h 6858000"/>
            <a:gd name="connsiteX9620" fmla="*/ 2502095 w 12192000"/>
            <a:gd name="connsiteY9620" fmla="*/ 2452593 h 6858000"/>
            <a:gd name="connsiteX9621" fmla="*/ 2477815 w 12192000"/>
            <a:gd name="connsiteY9621" fmla="*/ 2479075 h 6858000"/>
            <a:gd name="connsiteX9622" fmla="*/ 2502095 w 12192000"/>
            <a:gd name="connsiteY9622" fmla="*/ 2505558 h 6858000"/>
            <a:gd name="connsiteX9623" fmla="*/ 2528583 w 12192000"/>
            <a:gd name="connsiteY9623" fmla="*/ 2479075 h 6858000"/>
            <a:gd name="connsiteX9624" fmla="*/ 2502095 w 12192000"/>
            <a:gd name="connsiteY9624" fmla="*/ 2452593 h 6858000"/>
            <a:gd name="connsiteX9625" fmla="*/ 2579350 w 12192000"/>
            <a:gd name="connsiteY9625" fmla="*/ 2452593 h 6858000"/>
            <a:gd name="connsiteX9626" fmla="*/ 2555070 w 12192000"/>
            <a:gd name="connsiteY9626" fmla="*/ 2479075 h 6858000"/>
            <a:gd name="connsiteX9627" fmla="*/ 2579350 w 12192000"/>
            <a:gd name="connsiteY9627" fmla="*/ 2505558 h 6858000"/>
            <a:gd name="connsiteX9628" fmla="*/ 2605838 w 12192000"/>
            <a:gd name="connsiteY9628" fmla="*/ 2479075 h 6858000"/>
            <a:gd name="connsiteX9629" fmla="*/ 2579350 w 12192000"/>
            <a:gd name="connsiteY9629" fmla="*/ 2452593 h 6858000"/>
            <a:gd name="connsiteX9630" fmla="*/ 2654398 w 12192000"/>
            <a:gd name="connsiteY9630" fmla="*/ 2452593 h 6858000"/>
            <a:gd name="connsiteX9631" fmla="*/ 2627911 w 12192000"/>
            <a:gd name="connsiteY9631" fmla="*/ 2479075 h 6858000"/>
            <a:gd name="connsiteX9632" fmla="*/ 2654398 w 12192000"/>
            <a:gd name="connsiteY9632" fmla="*/ 2505558 h 6858000"/>
            <a:gd name="connsiteX9633" fmla="*/ 2680886 w 12192000"/>
            <a:gd name="connsiteY9633" fmla="*/ 2479075 h 6858000"/>
            <a:gd name="connsiteX9634" fmla="*/ 2654398 w 12192000"/>
            <a:gd name="connsiteY9634" fmla="*/ 2452593 h 6858000"/>
            <a:gd name="connsiteX9635" fmla="*/ 2729446 w 12192000"/>
            <a:gd name="connsiteY9635" fmla="*/ 2452593 h 6858000"/>
            <a:gd name="connsiteX9636" fmla="*/ 2705166 w 12192000"/>
            <a:gd name="connsiteY9636" fmla="*/ 2479075 h 6858000"/>
            <a:gd name="connsiteX9637" fmla="*/ 2729446 w 12192000"/>
            <a:gd name="connsiteY9637" fmla="*/ 2505558 h 6858000"/>
            <a:gd name="connsiteX9638" fmla="*/ 2755934 w 12192000"/>
            <a:gd name="connsiteY9638" fmla="*/ 2479075 h 6858000"/>
            <a:gd name="connsiteX9639" fmla="*/ 2729446 w 12192000"/>
            <a:gd name="connsiteY9639" fmla="*/ 2452593 h 6858000"/>
            <a:gd name="connsiteX9640" fmla="*/ 5219265 w 12192000"/>
            <a:gd name="connsiteY9640" fmla="*/ 2452593 h 6858000"/>
            <a:gd name="connsiteX9641" fmla="*/ 5194985 w 12192000"/>
            <a:gd name="connsiteY9641" fmla="*/ 2479075 h 6858000"/>
            <a:gd name="connsiteX9642" fmla="*/ 5219265 w 12192000"/>
            <a:gd name="connsiteY9642" fmla="*/ 2505558 h 6858000"/>
            <a:gd name="connsiteX9643" fmla="*/ 5245752 w 12192000"/>
            <a:gd name="connsiteY9643" fmla="*/ 2479075 h 6858000"/>
            <a:gd name="connsiteX9644" fmla="*/ 5219265 w 12192000"/>
            <a:gd name="connsiteY9644" fmla="*/ 2452593 h 6858000"/>
            <a:gd name="connsiteX9645" fmla="*/ 5294313 w 12192000"/>
            <a:gd name="connsiteY9645" fmla="*/ 2452593 h 6858000"/>
            <a:gd name="connsiteX9646" fmla="*/ 5267825 w 12192000"/>
            <a:gd name="connsiteY9646" fmla="*/ 2479075 h 6858000"/>
            <a:gd name="connsiteX9647" fmla="*/ 5294313 w 12192000"/>
            <a:gd name="connsiteY9647" fmla="*/ 2505558 h 6858000"/>
            <a:gd name="connsiteX9648" fmla="*/ 5320800 w 12192000"/>
            <a:gd name="connsiteY9648" fmla="*/ 2479075 h 6858000"/>
            <a:gd name="connsiteX9649" fmla="*/ 5294313 w 12192000"/>
            <a:gd name="connsiteY9649" fmla="*/ 2452593 h 6858000"/>
            <a:gd name="connsiteX9650" fmla="*/ 5369360 w 12192000"/>
            <a:gd name="connsiteY9650" fmla="*/ 2452593 h 6858000"/>
            <a:gd name="connsiteX9651" fmla="*/ 5345080 w 12192000"/>
            <a:gd name="connsiteY9651" fmla="*/ 2479075 h 6858000"/>
            <a:gd name="connsiteX9652" fmla="*/ 5369360 w 12192000"/>
            <a:gd name="connsiteY9652" fmla="*/ 2505558 h 6858000"/>
            <a:gd name="connsiteX9653" fmla="*/ 5395848 w 12192000"/>
            <a:gd name="connsiteY9653" fmla="*/ 2479075 h 6858000"/>
            <a:gd name="connsiteX9654" fmla="*/ 5369360 w 12192000"/>
            <a:gd name="connsiteY9654" fmla="*/ 2452593 h 6858000"/>
            <a:gd name="connsiteX9655" fmla="*/ 5444408 w 12192000"/>
            <a:gd name="connsiteY9655" fmla="*/ 2452593 h 6858000"/>
            <a:gd name="connsiteX9656" fmla="*/ 5417921 w 12192000"/>
            <a:gd name="connsiteY9656" fmla="*/ 2479075 h 6858000"/>
            <a:gd name="connsiteX9657" fmla="*/ 5444408 w 12192000"/>
            <a:gd name="connsiteY9657" fmla="*/ 2505558 h 6858000"/>
            <a:gd name="connsiteX9658" fmla="*/ 5470896 w 12192000"/>
            <a:gd name="connsiteY9658" fmla="*/ 2479075 h 6858000"/>
            <a:gd name="connsiteX9659" fmla="*/ 5444408 w 12192000"/>
            <a:gd name="connsiteY9659" fmla="*/ 2452593 h 6858000"/>
            <a:gd name="connsiteX9660" fmla="*/ 5519456 w 12192000"/>
            <a:gd name="connsiteY9660" fmla="*/ 2452593 h 6858000"/>
            <a:gd name="connsiteX9661" fmla="*/ 5495176 w 12192000"/>
            <a:gd name="connsiteY9661" fmla="*/ 2479075 h 6858000"/>
            <a:gd name="connsiteX9662" fmla="*/ 5519456 w 12192000"/>
            <a:gd name="connsiteY9662" fmla="*/ 2505558 h 6858000"/>
            <a:gd name="connsiteX9663" fmla="*/ 5545943 w 12192000"/>
            <a:gd name="connsiteY9663" fmla="*/ 2479075 h 6858000"/>
            <a:gd name="connsiteX9664" fmla="*/ 5519456 w 12192000"/>
            <a:gd name="connsiteY9664" fmla="*/ 2452593 h 6858000"/>
            <a:gd name="connsiteX9665" fmla="*/ 5596711 w 12192000"/>
            <a:gd name="connsiteY9665" fmla="*/ 2452593 h 6858000"/>
            <a:gd name="connsiteX9666" fmla="*/ 5570224 w 12192000"/>
            <a:gd name="connsiteY9666" fmla="*/ 2479075 h 6858000"/>
            <a:gd name="connsiteX9667" fmla="*/ 5596711 w 12192000"/>
            <a:gd name="connsiteY9667" fmla="*/ 2505558 h 6858000"/>
            <a:gd name="connsiteX9668" fmla="*/ 5623199 w 12192000"/>
            <a:gd name="connsiteY9668" fmla="*/ 2479075 h 6858000"/>
            <a:gd name="connsiteX9669" fmla="*/ 5596711 w 12192000"/>
            <a:gd name="connsiteY9669" fmla="*/ 2452593 h 6858000"/>
            <a:gd name="connsiteX9670" fmla="*/ 5673966 w 12192000"/>
            <a:gd name="connsiteY9670" fmla="*/ 2452593 h 6858000"/>
            <a:gd name="connsiteX9671" fmla="*/ 5647479 w 12192000"/>
            <a:gd name="connsiteY9671" fmla="*/ 2479075 h 6858000"/>
            <a:gd name="connsiteX9672" fmla="*/ 5673966 w 12192000"/>
            <a:gd name="connsiteY9672" fmla="*/ 2505558 h 6858000"/>
            <a:gd name="connsiteX9673" fmla="*/ 5698246 w 12192000"/>
            <a:gd name="connsiteY9673" fmla="*/ 2479075 h 6858000"/>
            <a:gd name="connsiteX9674" fmla="*/ 5673966 w 12192000"/>
            <a:gd name="connsiteY9674" fmla="*/ 2452593 h 6858000"/>
            <a:gd name="connsiteX9675" fmla="*/ 5746807 w 12192000"/>
            <a:gd name="connsiteY9675" fmla="*/ 2452593 h 6858000"/>
            <a:gd name="connsiteX9676" fmla="*/ 5720319 w 12192000"/>
            <a:gd name="connsiteY9676" fmla="*/ 2479075 h 6858000"/>
            <a:gd name="connsiteX9677" fmla="*/ 5746807 w 12192000"/>
            <a:gd name="connsiteY9677" fmla="*/ 2505558 h 6858000"/>
            <a:gd name="connsiteX9678" fmla="*/ 5773294 w 12192000"/>
            <a:gd name="connsiteY9678" fmla="*/ 2479075 h 6858000"/>
            <a:gd name="connsiteX9679" fmla="*/ 5746807 w 12192000"/>
            <a:gd name="connsiteY9679" fmla="*/ 2452593 h 6858000"/>
            <a:gd name="connsiteX9680" fmla="*/ 6274348 w 12192000"/>
            <a:gd name="connsiteY9680" fmla="*/ 2452593 h 6858000"/>
            <a:gd name="connsiteX9681" fmla="*/ 6247860 w 12192000"/>
            <a:gd name="connsiteY9681" fmla="*/ 2479075 h 6858000"/>
            <a:gd name="connsiteX9682" fmla="*/ 6274348 w 12192000"/>
            <a:gd name="connsiteY9682" fmla="*/ 2505558 h 6858000"/>
            <a:gd name="connsiteX9683" fmla="*/ 6300835 w 12192000"/>
            <a:gd name="connsiteY9683" fmla="*/ 2479075 h 6858000"/>
            <a:gd name="connsiteX9684" fmla="*/ 6274348 w 12192000"/>
            <a:gd name="connsiteY9684" fmla="*/ 2452593 h 6858000"/>
            <a:gd name="connsiteX9685" fmla="*/ 6651795 w 12192000"/>
            <a:gd name="connsiteY9685" fmla="*/ 2452593 h 6858000"/>
            <a:gd name="connsiteX9686" fmla="*/ 6625307 w 12192000"/>
            <a:gd name="connsiteY9686" fmla="*/ 2479075 h 6858000"/>
            <a:gd name="connsiteX9687" fmla="*/ 6651795 w 12192000"/>
            <a:gd name="connsiteY9687" fmla="*/ 2505558 h 6858000"/>
            <a:gd name="connsiteX9688" fmla="*/ 6678282 w 12192000"/>
            <a:gd name="connsiteY9688" fmla="*/ 2479075 h 6858000"/>
            <a:gd name="connsiteX9689" fmla="*/ 6651795 w 12192000"/>
            <a:gd name="connsiteY9689" fmla="*/ 2452593 h 6858000"/>
            <a:gd name="connsiteX9690" fmla="*/ 6726842 w 12192000"/>
            <a:gd name="connsiteY9690" fmla="*/ 2452593 h 6858000"/>
            <a:gd name="connsiteX9691" fmla="*/ 6700354 w 12192000"/>
            <a:gd name="connsiteY9691" fmla="*/ 2479075 h 6858000"/>
            <a:gd name="connsiteX9692" fmla="*/ 6726842 w 12192000"/>
            <a:gd name="connsiteY9692" fmla="*/ 2505558 h 6858000"/>
            <a:gd name="connsiteX9693" fmla="*/ 6753329 w 12192000"/>
            <a:gd name="connsiteY9693" fmla="*/ 2479075 h 6858000"/>
            <a:gd name="connsiteX9694" fmla="*/ 6726842 w 12192000"/>
            <a:gd name="connsiteY9694" fmla="*/ 2452593 h 6858000"/>
            <a:gd name="connsiteX9695" fmla="*/ 6801889 w 12192000"/>
            <a:gd name="connsiteY9695" fmla="*/ 2452593 h 6858000"/>
            <a:gd name="connsiteX9696" fmla="*/ 6777609 w 12192000"/>
            <a:gd name="connsiteY9696" fmla="*/ 2479075 h 6858000"/>
            <a:gd name="connsiteX9697" fmla="*/ 6801889 w 12192000"/>
            <a:gd name="connsiteY9697" fmla="*/ 2505558 h 6858000"/>
            <a:gd name="connsiteX9698" fmla="*/ 6828377 w 12192000"/>
            <a:gd name="connsiteY9698" fmla="*/ 2479075 h 6858000"/>
            <a:gd name="connsiteX9699" fmla="*/ 6801889 w 12192000"/>
            <a:gd name="connsiteY9699" fmla="*/ 2452593 h 6858000"/>
            <a:gd name="connsiteX9700" fmla="*/ 6876937 w 12192000"/>
            <a:gd name="connsiteY9700" fmla="*/ 2452593 h 6858000"/>
            <a:gd name="connsiteX9701" fmla="*/ 6852657 w 12192000"/>
            <a:gd name="connsiteY9701" fmla="*/ 2479075 h 6858000"/>
            <a:gd name="connsiteX9702" fmla="*/ 6876937 w 12192000"/>
            <a:gd name="connsiteY9702" fmla="*/ 2505558 h 6858000"/>
            <a:gd name="connsiteX9703" fmla="*/ 6903424 w 12192000"/>
            <a:gd name="connsiteY9703" fmla="*/ 2479075 h 6858000"/>
            <a:gd name="connsiteX9704" fmla="*/ 6876937 w 12192000"/>
            <a:gd name="connsiteY9704" fmla="*/ 2452593 h 6858000"/>
            <a:gd name="connsiteX9705" fmla="*/ 6954192 w 12192000"/>
            <a:gd name="connsiteY9705" fmla="*/ 2452593 h 6858000"/>
            <a:gd name="connsiteX9706" fmla="*/ 6927705 w 12192000"/>
            <a:gd name="connsiteY9706" fmla="*/ 2479075 h 6858000"/>
            <a:gd name="connsiteX9707" fmla="*/ 6954192 w 12192000"/>
            <a:gd name="connsiteY9707" fmla="*/ 2505558 h 6858000"/>
            <a:gd name="connsiteX9708" fmla="*/ 6980680 w 12192000"/>
            <a:gd name="connsiteY9708" fmla="*/ 2479075 h 6858000"/>
            <a:gd name="connsiteX9709" fmla="*/ 6954192 w 12192000"/>
            <a:gd name="connsiteY9709" fmla="*/ 2452593 h 6858000"/>
            <a:gd name="connsiteX9710" fmla="*/ 7029241 w 12192000"/>
            <a:gd name="connsiteY9710" fmla="*/ 2452593 h 6858000"/>
            <a:gd name="connsiteX9711" fmla="*/ 7002753 w 12192000"/>
            <a:gd name="connsiteY9711" fmla="*/ 2479075 h 6858000"/>
            <a:gd name="connsiteX9712" fmla="*/ 7029241 w 12192000"/>
            <a:gd name="connsiteY9712" fmla="*/ 2505558 h 6858000"/>
            <a:gd name="connsiteX9713" fmla="*/ 7055728 w 12192000"/>
            <a:gd name="connsiteY9713" fmla="*/ 2479075 h 6858000"/>
            <a:gd name="connsiteX9714" fmla="*/ 7029241 w 12192000"/>
            <a:gd name="connsiteY9714" fmla="*/ 2452593 h 6858000"/>
            <a:gd name="connsiteX9715" fmla="*/ 7104288 w 12192000"/>
            <a:gd name="connsiteY9715" fmla="*/ 2452593 h 6858000"/>
            <a:gd name="connsiteX9716" fmla="*/ 7077800 w 12192000"/>
            <a:gd name="connsiteY9716" fmla="*/ 2479075 h 6858000"/>
            <a:gd name="connsiteX9717" fmla="*/ 7104288 w 12192000"/>
            <a:gd name="connsiteY9717" fmla="*/ 2505558 h 6858000"/>
            <a:gd name="connsiteX9718" fmla="*/ 7130775 w 12192000"/>
            <a:gd name="connsiteY9718" fmla="*/ 2479075 h 6858000"/>
            <a:gd name="connsiteX9719" fmla="*/ 7104288 w 12192000"/>
            <a:gd name="connsiteY9719" fmla="*/ 2452593 h 6858000"/>
            <a:gd name="connsiteX9720" fmla="*/ 7181543 w 12192000"/>
            <a:gd name="connsiteY9720" fmla="*/ 2452593 h 6858000"/>
            <a:gd name="connsiteX9721" fmla="*/ 7155055 w 12192000"/>
            <a:gd name="connsiteY9721" fmla="*/ 2479075 h 6858000"/>
            <a:gd name="connsiteX9722" fmla="*/ 7181543 w 12192000"/>
            <a:gd name="connsiteY9722" fmla="*/ 2505558 h 6858000"/>
            <a:gd name="connsiteX9723" fmla="*/ 7205823 w 12192000"/>
            <a:gd name="connsiteY9723" fmla="*/ 2479075 h 6858000"/>
            <a:gd name="connsiteX9724" fmla="*/ 7181543 w 12192000"/>
            <a:gd name="connsiteY9724" fmla="*/ 2452593 h 6858000"/>
            <a:gd name="connsiteX9725" fmla="*/ 7254383 w 12192000"/>
            <a:gd name="connsiteY9725" fmla="*/ 2452593 h 6858000"/>
            <a:gd name="connsiteX9726" fmla="*/ 7227896 w 12192000"/>
            <a:gd name="connsiteY9726" fmla="*/ 2479075 h 6858000"/>
            <a:gd name="connsiteX9727" fmla="*/ 7254383 w 12192000"/>
            <a:gd name="connsiteY9727" fmla="*/ 2505558 h 6858000"/>
            <a:gd name="connsiteX9728" fmla="*/ 7280871 w 12192000"/>
            <a:gd name="connsiteY9728" fmla="*/ 2479075 h 6858000"/>
            <a:gd name="connsiteX9729" fmla="*/ 7254383 w 12192000"/>
            <a:gd name="connsiteY9729" fmla="*/ 2452593 h 6858000"/>
            <a:gd name="connsiteX9730" fmla="*/ 7329431 w 12192000"/>
            <a:gd name="connsiteY9730" fmla="*/ 2452593 h 6858000"/>
            <a:gd name="connsiteX9731" fmla="*/ 7302944 w 12192000"/>
            <a:gd name="connsiteY9731" fmla="*/ 2479075 h 6858000"/>
            <a:gd name="connsiteX9732" fmla="*/ 7329431 w 12192000"/>
            <a:gd name="connsiteY9732" fmla="*/ 2505558 h 6858000"/>
            <a:gd name="connsiteX9733" fmla="*/ 7355919 w 12192000"/>
            <a:gd name="connsiteY9733" fmla="*/ 2479075 h 6858000"/>
            <a:gd name="connsiteX9734" fmla="*/ 7329431 w 12192000"/>
            <a:gd name="connsiteY9734" fmla="*/ 2452593 h 6858000"/>
            <a:gd name="connsiteX9735" fmla="*/ 7406686 w 12192000"/>
            <a:gd name="connsiteY9735" fmla="*/ 2452593 h 6858000"/>
            <a:gd name="connsiteX9736" fmla="*/ 7382406 w 12192000"/>
            <a:gd name="connsiteY9736" fmla="*/ 2479075 h 6858000"/>
            <a:gd name="connsiteX9737" fmla="*/ 7406686 w 12192000"/>
            <a:gd name="connsiteY9737" fmla="*/ 2505558 h 6858000"/>
            <a:gd name="connsiteX9738" fmla="*/ 7433173 w 12192000"/>
            <a:gd name="connsiteY9738" fmla="*/ 2479075 h 6858000"/>
            <a:gd name="connsiteX9739" fmla="*/ 7406686 w 12192000"/>
            <a:gd name="connsiteY9739" fmla="*/ 2452593 h 6858000"/>
            <a:gd name="connsiteX9740" fmla="*/ 7481734 w 12192000"/>
            <a:gd name="connsiteY9740" fmla="*/ 2452593 h 6858000"/>
            <a:gd name="connsiteX9741" fmla="*/ 7455246 w 12192000"/>
            <a:gd name="connsiteY9741" fmla="*/ 2479075 h 6858000"/>
            <a:gd name="connsiteX9742" fmla="*/ 7481734 w 12192000"/>
            <a:gd name="connsiteY9742" fmla="*/ 2505558 h 6858000"/>
            <a:gd name="connsiteX9743" fmla="*/ 7508221 w 12192000"/>
            <a:gd name="connsiteY9743" fmla="*/ 2479075 h 6858000"/>
            <a:gd name="connsiteX9744" fmla="*/ 7481734 w 12192000"/>
            <a:gd name="connsiteY9744" fmla="*/ 2452593 h 6858000"/>
            <a:gd name="connsiteX9745" fmla="*/ 7556782 w 12192000"/>
            <a:gd name="connsiteY9745" fmla="*/ 2452593 h 6858000"/>
            <a:gd name="connsiteX9746" fmla="*/ 7530294 w 12192000"/>
            <a:gd name="connsiteY9746" fmla="*/ 2479075 h 6858000"/>
            <a:gd name="connsiteX9747" fmla="*/ 7556782 w 12192000"/>
            <a:gd name="connsiteY9747" fmla="*/ 2505558 h 6858000"/>
            <a:gd name="connsiteX9748" fmla="*/ 7583269 w 12192000"/>
            <a:gd name="connsiteY9748" fmla="*/ 2479075 h 6858000"/>
            <a:gd name="connsiteX9749" fmla="*/ 7556782 w 12192000"/>
            <a:gd name="connsiteY9749" fmla="*/ 2452593 h 6858000"/>
            <a:gd name="connsiteX9750" fmla="*/ 7631830 w 12192000"/>
            <a:gd name="connsiteY9750" fmla="*/ 2452593 h 6858000"/>
            <a:gd name="connsiteX9751" fmla="*/ 7605342 w 12192000"/>
            <a:gd name="connsiteY9751" fmla="*/ 2479075 h 6858000"/>
            <a:gd name="connsiteX9752" fmla="*/ 7631830 w 12192000"/>
            <a:gd name="connsiteY9752" fmla="*/ 2505558 h 6858000"/>
            <a:gd name="connsiteX9753" fmla="*/ 7658317 w 12192000"/>
            <a:gd name="connsiteY9753" fmla="*/ 2479075 h 6858000"/>
            <a:gd name="connsiteX9754" fmla="*/ 7631830 w 12192000"/>
            <a:gd name="connsiteY9754" fmla="*/ 2452593 h 6858000"/>
            <a:gd name="connsiteX9755" fmla="*/ 7709085 w 12192000"/>
            <a:gd name="connsiteY9755" fmla="*/ 2452593 h 6858000"/>
            <a:gd name="connsiteX9756" fmla="*/ 7682597 w 12192000"/>
            <a:gd name="connsiteY9756" fmla="*/ 2479075 h 6858000"/>
            <a:gd name="connsiteX9757" fmla="*/ 7709085 w 12192000"/>
            <a:gd name="connsiteY9757" fmla="*/ 2505558 h 6858000"/>
            <a:gd name="connsiteX9758" fmla="*/ 7733365 w 12192000"/>
            <a:gd name="connsiteY9758" fmla="*/ 2479075 h 6858000"/>
            <a:gd name="connsiteX9759" fmla="*/ 7709085 w 12192000"/>
            <a:gd name="connsiteY9759" fmla="*/ 2452593 h 6858000"/>
            <a:gd name="connsiteX9760" fmla="*/ 7784132 w 12192000"/>
            <a:gd name="connsiteY9760" fmla="*/ 2452593 h 6858000"/>
            <a:gd name="connsiteX9761" fmla="*/ 7757645 w 12192000"/>
            <a:gd name="connsiteY9761" fmla="*/ 2479075 h 6858000"/>
            <a:gd name="connsiteX9762" fmla="*/ 7784132 w 12192000"/>
            <a:gd name="connsiteY9762" fmla="*/ 2505558 h 6858000"/>
            <a:gd name="connsiteX9763" fmla="*/ 7810620 w 12192000"/>
            <a:gd name="connsiteY9763" fmla="*/ 2479075 h 6858000"/>
            <a:gd name="connsiteX9764" fmla="*/ 7784132 w 12192000"/>
            <a:gd name="connsiteY9764" fmla="*/ 2452593 h 6858000"/>
            <a:gd name="connsiteX9765" fmla="*/ 7861387 w 12192000"/>
            <a:gd name="connsiteY9765" fmla="*/ 2452593 h 6858000"/>
            <a:gd name="connsiteX9766" fmla="*/ 7834900 w 12192000"/>
            <a:gd name="connsiteY9766" fmla="*/ 2479075 h 6858000"/>
            <a:gd name="connsiteX9767" fmla="*/ 7861387 w 12192000"/>
            <a:gd name="connsiteY9767" fmla="*/ 2505558 h 6858000"/>
            <a:gd name="connsiteX9768" fmla="*/ 7885667 w 12192000"/>
            <a:gd name="connsiteY9768" fmla="*/ 2479075 h 6858000"/>
            <a:gd name="connsiteX9769" fmla="*/ 7861387 w 12192000"/>
            <a:gd name="connsiteY9769" fmla="*/ 2452593 h 6858000"/>
            <a:gd name="connsiteX9770" fmla="*/ 7934228 w 12192000"/>
            <a:gd name="connsiteY9770" fmla="*/ 2452593 h 6858000"/>
            <a:gd name="connsiteX9771" fmla="*/ 7907740 w 12192000"/>
            <a:gd name="connsiteY9771" fmla="*/ 2479075 h 6858000"/>
            <a:gd name="connsiteX9772" fmla="*/ 7934228 w 12192000"/>
            <a:gd name="connsiteY9772" fmla="*/ 2505558 h 6858000"/>
            <a:gd name="connsiteX9773" fmla="*/ 7960715 w 12192000"/>
            <a:gd name="connsiteY9773" fmla="*/ 2479075 h 6858000"/>
            <a:gd name="connsiteX9774" fmla="*/ 7934228 w 12192000"/>
            <a:gd name="connsiteY9774" fmla="*/ 2452593 h 6858000"/>
            <a:gd name="connsiteX9775" fmla="*/ 8009275 w 12192000"/>
            <a:gd name="connsiteY9775" fmla="*/ 2452593 h 6858000"/>
            <a:gd name="connsiteX9776" fmla="*/ 7984995 w 12192000"/>
            <a:gd name="connsiteY9776" fmla="*/ 2479075 h 6858000"/>
            <a:gd name="connsiteX9777" fmla="*/ 8009275 w 12192000"/>
            <a:gd name="connsiteY9777" fmla="*/ 2505558 h 6858000"/>
            <a:gd name="connsiteX9778" fmla="*/ 8035762 w 12192000"/>
            <a:gd name="connsiteY9778" fmla="*/ 2479075 h 6858000"/>
            <a:gd name="connsiteX9779" fmla="*/ 8009275 w 12192000"/>
            <a:gd name="connsiteY9779" fmla="*/ 2452593 h 6858000"/>
            <a:gd name="connsiteX9780" fmla="*/ 8084323 w 12192000"/>
            <a:gd name="connsiteY9780" fmla="*/ 2452593 h 6858000"/>
            <a:gd name="connsiteX9781" fmla="*/ 8060043 w 12192000"/>
            <a:gd name="connsiteY9781" fmla="*/ 2479075 h 6858000"/>
            <a:gd name="connsiteX9782" fmla="*/ 8084323 w 12192000"/>
            <a:gd name="connsiteY9782" fmla="*/ 2505558 h 6858000"/>
            <a:gd name="connsiteX9783" fmla="*/ 8110811 w 12192000"/>
            <a:gd name="connsiteY9783" fmla="*/ 2479075 h 6858000"/>
            <a:gd name="connsiteX9784" fmla="*/ 8084323 w 12192000"/>
            <a:gd name="connsiteY9784" fmla="*/ 2452593 h 6858000"/>
            <a:gd name="connsiteX9785" fmla="*/ 8159370 w 12192000"/>
            <a:gd name="connsiteY9785" fmla="*/ 2452593 h 6858000"/>
            <a:gd name="connsiteX9786" fmla="*/ 8135090 w 12192000"/>
            <a:gd name="connsiteY9786" fmla="*/ 2479075 h 6858000"/>
            <a:gd name="connsiteX9787" fmla="*/ 8159370 w 12192000"/>
            <a:gd name="connsiteY9787" fmla="*/ 2505558 h 6858000"/>
            <a:gd name="connsiteX9788" fmla="*/ 8185858 w 12192000"/>
            <a:gd name="connsiteY9788" fmla="*/ 2479075 h 6858000"/>
            <a:gd name="connsiteX9789" fmla="*/ 8159370 w 12192000"/>
            <a:gd name="connsiteY9789" fmla="*/ 2452593 h 6858000"/>
            <a:gd name="connsiteX9790" fmla="*/ 8236626 w 12192000"/>
            <a:gd name="connsiteY9790" fmla="*/ 2452593 h 6858000"/>
            <a:gd name="connsiteX9791" fmla="*/ 8210139 w 12192000"/>
            <a:gd name="connsiteY9791" fmla="*/ 2479075 h 6858000"/>
            <a:gd name="connsiteX9792" fmla="*/ 8236626 w 12192000"/>
            <a:gd name="connsiteY9792" fmla="*/ 2505558 h 6858000"/>
            <a:gd name="connsiteX9793" fmla="*/ 8263114 w 12192000"/>
            <a:gd name="connsiteY9793" fmla="*/ 2479075 h 6858000"/>
            <a:gd name="connsiteX9794" fmla="*/ 8236626 w 12192000"/>
            <a:gd name="connsiteY9794" fmla="*/ 2452593 h 6858000"/>
            <a:gd name="connsiteX9795" fmla="*/ 8311673 w 12192000"/>
            <a:gd name="connsiteY9795" fmla="*/ 2452593 h 6858000"/>
            <a:gd name="connsiteX9796" fmla="*/ 8285186 w 12192000"/>
            <a:gd name="connsiteY9796" fmla="*/ 2479075 h 6858000"/>
            <a:gd name="connsiteX9797" fmla="*/ 8311673 w 12192000"/>
            <a:gd name="connsiteY9797" fmla="*/ 2505558 h 6858000"/>
            <a:gd name="connsiteX9798" fmla="*/ 8338161 w 12192000"/>
            <a:gd name="connsiteY9798" fmla="*/ 2479075 h 6858000"/>
            <a:gd name="connsiteX9799" fmla="*/ 8311673 w 12192000"/>
            <a:gd name="connsiteY9799" fmla="*/ 2452593 h 6858000"/>
            <a:gd name="connsiteX9800" fmla="*/ 8386722 w 12192000"/>
            <a:gd name="connsiteY9800" fmla="*/ 2452593 h 6858000"/>
            <a:gd name="connsiteX9801" fmla="*/ 8360234 w 12192000"/>
            <a:gd name="connsiteY9801" fmla="*/ 2479075 h 6858000"/>
            <a:gd name="connsiteX9802" fmla="*/ 8386722 w 12192000"/>
            <a:gd name="connsiteY9802" fmla="*/ 2505558 h 6858000"/>
            <a:gd name="connsiteX9803" fmla="*/ 8413209 w 12192000"/>
            <a:gd name="connsiteY9803" fmla="*/ 2479075 h 6858000"/>
            <a:gd name="connsiteX9804" fmla="*/ 8386722 w 12192000"/>
            <a:gd name="connsiteY9804" fmla="*/ 2452593 h 6858000"/>
            <a:gd name="connsiteX9805" fmla="*/ 8463977 w 12192000"/>
            <a:gd name="connsiteY9805" fmla="*/ 2452593 h 6858000"/>
            <a:gd name="connsiteX9806" fmla="*/ 8437489 w 12192000"/>
            <a:gd name="connsiteY9806" fmla="*/ 2479075 h 6858000"/>
            <a:gd name="connsiteX9807" fmla="*/ 8463977 w 12192000"/>
            <a:gd name="connsiteY9807" fmla="*/ 2505558 h 6858000"/>
            <a:gd name="connsiteX9808" fmla="*/ 8488256 w 12192000"/>
            <a:gd name="connsiteY9808" fmla="*/ 2479075 h 6858000"/>
            <a:gd name="connsiteX9809" fmla="*/ 8463977 w 12192000"/>
            <a:gd name="connsiteY9809" fmla="*/ 2452593 h 6858000"/>
            <a:gd name="connsiteX9810" fmla="*/ 8536817 w 12192000"/>
            <a:gd name="connsiteY9810" fmla="*/ 2452593 h 6858000"/>
            <a:gd name="connsiteX9811" fmla="*/ 8510329 w 12192000"/>
            <a:gd name="connsiteY9811" fmla="*/ 2479075 h 6858000"/>
            <a:gd name="connsiteX9812" fmla="*/ 8536817 w 12192000"/>
            <a:gd name="connsiteY9812" fmla="*/ 2505558 h 6858000"/>
            <a:gd name="connsiteX9813" fmla="*/ 8563304 w 12192000"/>
            <a:gd name="connsiteY9813" fmla="*/ 2479075 h 6858000"/>
            <a:gd name="connsiteX9814" fmla="*/ 8536817 w 12192000"/>
            <a:gd name="connsiteY9814" fmla="*/ 2452593 h 6858000"/>
            <a:gd name="connsiteX9815" fmla="*/ 8611864 w 12192000"/>
            <a:gd name="connsiteY9815" fmla="*/ 2452593 h 6858000"/>
            <a:gd name="connsiteX9816" fmla="*/ 8585377 w 12192000"/>
            <a:gd name="connsiteY9816" fmla="*/ 2479075 h 6858000"/>
            <a:gd name="connsiteX9817" fmla="*/ 8611864 w 12192000"/>
            <a:gd name="connsiteY9817" fmla="*/ 2505558 h 6858000"/>
            <a:gd name="connsiteX9818" fmla="*/ 8638352 w 12192000"/>
            <a:gd name="connsiteY9818" fmla="*/ 2479075 h 6858000"/>
            <a:gd name="connsiteX9819" fmla="*/ 8611864 w 12192000"/>
            <a:gd name="connsiteY9819" fmla="*/ 2452593 h 6858000"/>
            <a:gd name="connsiteX9820" fmla="*/ 8689119 w 12192000"/>
            <a:gd name="connsiteY9820" fmla="*/ 2452593 h 6858000"/>
            <a:gd name="connsiteX9821" fmla="*/ 8664839 w 12192000"/>
            <a:gd name="connsiteY9821" fmla="*/ 2479075 h 6858000"/>
            <a:gd name="connsiteX9822" fmla="*/ 8689119 w 12192000"/>
            <a:gd name="connsiteY9822" fmla="*/ 2505558 h 6858000"/>
            <a:gd name="connsiteX9823" fmla="*/ 8715607 w 12192000"/>
            <a:gd name="connsiteY9823" fmla="*/ 2479075 h 6858000"/>
            <a:gd name="connsiteX9824" fmla="*/ 8689119 w 12192000"/>
            <a:gd name="connsiteY9824" fmla="*/ 2452593 h 6858000"/>
            <a:gd name="connsiteX9825" fmla="*/ 8764167 w 12192000"/>
            <a:gd name="connsiteY9825" fmla="*/ 2452593 h 6858000"/>
            <a:gd name="connsiteX9826" fmla="*/ 8737680 w 12192000"/>
            <a:gd name="connsiteY9826" fmla="*/ 2479075 h 6858000"/>
            <a:gd name="connsiteX9827" fmla="*/ 8764167 w 12192000"/>
            <a:gd name="connsiteY9827" fmla="*/ 2505558 h 6858000"/>
            <a:gd name="connsiteX9828" fmla="*/ 8790655 w 12192000"/>
            <a:gd name="connsiteY9828" fmla="*/ 2479075 h 6858000"/>
            <a:gd name="connsiteX9829" fmla="*/ 8764167 w 12192000"/>
            <a:gd name="connsiteY9829" fmla="*/ 2452593 h 6858000"/>
            <a:gd name="connsiteX9830" fmla="*/ 8839216 w 12192000"/>
            <a:gd name="connsiteY9830" fmla="*/ 2452593 h 6858000"/>
            <a:gd name="connsiteX9831" fmla="*/ 8812728 w 12192000"/>
            <a:gd name="connsiteY9831" fmla="*/ 2479075 h 6858000"/>
            <a:gd name="connsiteX9832" fmla="*/ 8839216 w 12192000"/>
            <a:gd name="connsiteY9832" fmla="*/ 2505558 h 6858000"/>
            <a:gd name="connsiteX9833" fmla="*/ 8865703 w 12192000"/>
            <a:gd name="connsiteY9833" fmla="*/ 2479075 h 6858000"/>
            <a:gd name="connsiteX9834" fmla="*/ 8839216 w 12192000"/>
            <a:gd name="connsiteY9834" fmla="*/ 2452593 h 6858000"/>
            <a:gd name="connsiteX9835" fmla="*/ 8914263 w 12192000"/>
            <a:gd name="connsiteY9835" fmla="*/ 2452593 h 6858000"/>
            <a:gd name="connsiteX9836" fmla="*/ 8887775 w 12192000"/>
            <a:gd name="connsiteY9836" fmla="*/ 2479075 h 6858000"/>
            <a:gd name="connsiteX9837" fmla="*/ 8914263 w 12192000"/>
            <a:gd name="connsiteY9837" fmla="*/ 2505558 h 6858000"/>
            <a:gd name="connsiteX9838" fmla="*/ 8940750 w 12192000"/>
            <a:gd name="connsiteY9838" fmla="*/ 2479075 h 6858000"/>
            <a:gd name="connsiteX9839" fmla="*/ 8914263 w 12192000"/>
            <a:gd name="connsiteY9839" fmla="*/ 2452593 h 6858000"/>
            <a:gd name="connsiteX9840" fmla="*/ 8989311 w 12192000"/>
            <a:gd name="connsiteY9840" fmla="*/ 2452593 h 6858000"/>
            <a:gd name="connsiteX9841" fmla="*/ 8962823 w 12192000"/>
            <a:gd name="connsiteY9841" fmla="*/ 2479075 h 6858000"/>
            <a:gd name="connsiteX9842" fmla="*/ 8989311 w 12192000"/>
            <a:gd name="connsiteY9842" fmla="*/ 2505558 h 6858000"/>
            <a:gd name="connsiteX9843" fmla="*/ 9015798 w 12192000"/>
            <a:gd name="connsiteY9843" fmla="*/ 2479075 h 6858000"/>
            <a:gd name="connsiteX9844" fmla="*/ 8989311 w 12192000"/>
            <a:gd name="connsiteY9844" fmla="*/ 2452593 h 6858000"/>
            <a:gd name="connsiteX9845" fmla="*/ 9066566 w 12192000"/>
            <a:gd name="connsiteY9845" fmla="*/ 2452593 h 6858000"/>
            <a:gd name="connsiteX9846" fmla="*/ 9040078 w 12192000"/>
            <a:gd name="connsiteY9846" fmla="*/ 2479075 h 6858000"/>
            <a:gd name="connsiteX9847" fmla="*/ 9066566 w 12192000"/>
            <a:gd name="connsiteY9847" fmla="*/ 2505558 h 6858000"/>
            <a:gd name="connsiteX9848" fmla="*/ 9090846 w 12192000"/>
            <a:gd name="connsiteY9848" fmla="*/ 2479075 h 6858000"/>
            <a:gd name="connsiteX9849" fmla="*/ 9066566 w 12192000"/>
            <a:gd name="connsiteY9849" fmla="*/ 2452593 h 6858000"/>
            <a:gd name="connsiteX9850" fmla="*/ 9141613 w 12192000"/>
            <a:gd name="connsiteY9850" fmla="*/ 2452593 h 6858000"/>
            <a:gd name="connsiteX9851" fmla="*/ 9115126 w 12192000"/>
            <a:gd name="connsiteY9851" fmla="*/ 2479075 h 6858000"/>
            <a:gd name="connsiteX9852" fmla="*/ 9141613 w 12192000"/>
            <a:gd name="connsiteY9852" fmla="*/ 2505558 h 6858000"/>
            <a:gd name="connsiteX9853" fmla="*/ 9168101 w 12192000"/>
            <a:gd name="connsiteY9853" fmla="*/ 2479075 h 6858000"/>
            <a:gd name="connsiteX9854" fmla="*/ 9141613 w 12192000"/>
            <a:gd name="connsiteY9854" fmla="*/ 2452593 h 6858000"/>
            <a:gd name="connsiteX9855" fmla="*/ 9218868 w 12192000"/>
            <a:gd name="connsiteY9855" fmla="*/ 2452593 h 6858000"/>
            <a:gd name="connsiteX9856" fmla="*/ 9192381 w 12192000"/>
            <a:gd name="connsiteY9856" fmla="*/ 2479075 h 6858000"/>
            <a:gd name="connsiteX9857" fmla="*/ 9218868 w 12192000"/>
            <a:gd name="connsiteY9857" fmla="*/ 2505558 h 6858000"/>
            <a:gd name="connsiteX9858" fmla="*/ 9243148 w 12192000"/>
            <a:gd name="connsiteY9858" fmla="*/ 2479075 h 6858000"/>
            <a:gd name="connsiteX9859" fmla="*/ 9218868 w 12192000"/>
            <a:gd name="connsiteY9859" fmla="*/ 2452593 h 6858000"/>
            <a:gd name="connsiteX9860" fmla="*/ 9291709 w 12192000"/>
            <a:gd name="connsiteY9860" fmla="*/ 2452593 h 6858000"/>
            <a:gd name="connsiteX9861" fmla="*/ 9267429 w 12192000"/>
            <a:gd name="connsiteY9861" fmla="*/ 2479075 h 6858000"/>
            <a:gd name="connsiteX9862" fmla="*/ 9291709 w 12192000"/>
            <a:gd name="connsiteY9862" fmla="*/ 2505558 h 6858000"/>
            <a:gd name="connsiteX9863" fmla="*/ 9318196 w 12192000"/>
            <a:gd name="connsiteY9863" fmla="*/ 2479075 h 6858000"/>
            <a:gd name="connsiteX9864" fmla="*/ 9291709 w 12192000"/>
            <a:gd name="connsiteY9864" fmla="*/ 2452593 h 6858000"/>
            <a:gd name="connsiteX9865" fmla="*/ 9366757 w 12192000"/>
            <a:gd name="connsiteY9865" fmla="*/ 2452593 h 6858000"/>
            <a:gd name="connsiteX9866" fmla="*/ 9340269 w 12192000"/>
            <a:gd name="connsiteY9866" fmla="*/ 2479075 h 6858000"/>
            <a:gd name="connsiteX9867" fmla="*/ 9366757 w 12192000"/>
            <a:gd name="connsiteY9867" fmla="*/ 2505558 h 6858000"/>
            <a:gd name="connsiteX9868" fmla="*/ 9393244 w 12192000"/>
            <a:gd name="connsiteY9868" fmla="*/ 2479075 h 6858000"/>
            <a:gd name="connsiteX9869" fmla="*/ 9366757 w 12192000"/>
            <a:gd name="connsiteY9869" fmla="*/ 2452593 h 6858000"/>
            <a:gd name="connsiteX9870" fmla="*/ 9441804 w 12192000"/>
            <a:gd name="connsiteY9870" fmla="*/ 2452593 h 6858000"/>
            <a:gd name="connsiteX9871" fmla="*/ 9417524 w 12192000"/>
            <a:gd name="connsiteY9871" fmla="*/ 2479075 h 6858000"/>
            <a:gd name="connsiteX9872" fmla="*/ 9441804 w 12192000"/>
            <a:gd name="connsiteY9872" fmla="*/ 2505558 h 6858000"/>
            <a:gd name="connsiteX9873" fmla="*/ 9468292 w 12192000"/>
            <a:gd name="connsiteY9873" fmla="*/ 2479075 h 6858000"/>
            <a:gd name="connsiteX9874" fmla="*/ 9441804 w 12192000"/>
            <a:gd name="connsiteY9874" fmla="*/ 2452593 h 6858000"/>
            <a:gd name="connsiteX9875" fmla="*/ 9519060 w 12192000"/>
            <a:gd name="connsiteY9875" fmla="*/ 2452593 h 6858000"/>
            <a:gd name="connsiteX9876" fmla="*/ 9492572 w 12192000"/>
            <a:gd name="connsiteY9876" fmla="*/ 2479075 h 6858000"/>
            <a:gd name="connsiteX9877" fmla="*/ 9519060 w 12192000"/>
            <a:gd name="connsiteY9877" fmla="*/ 2505558 h 6858000"/>
            <a:gd name="connsiteX9878" fmla="*/ 9545547 w 12192000"/>
            <a:gd name="connsiteY9878" fmla="*/ 2479075 h 6858000"/>
            <a:gd name="connsiteX9879" fmla="*/ 9519060 w 12192000"/>
            <a:gd name="connsiteY9879" fmla="*/ 2452593 h 6858000"/>
            <a:gd name="connsiteX9880" fmla="*/ 9744203 w 12192000"/>
            <a:gd name="connsiteY9880" fmla="*/ 2452593 h 6858000"/>
            <a:gd name="connsiteX9881" fmla="*/ 9717715 w 12192000"/>
            <a:gd name="connsiteY9881" fmla="*/ 2479075 h 6858000"/>
            <a:gd name="connsiteX9882" fmla="*/ 9744203 w 12192000"/>
            <a:gd name="connsiteY9882" fmla="*/ 2505558 h 6858000"/>
            <a:gd name="connsiteX9883" fmla="*/ 9770690 w 12192000"/>
            <a:gd name="connsiteY9883" fmla="*/ 2479075 h 6858000"/>
            <a:gd name="connsiteX9884" fmla="*/ 9744203 w 12192000"/>
            <a:gd name="connsiteY9884" fmla="*/ 2452593 h 6858000"/>
            <a:gd name="connsiteX9885" fmla="*/ 9973761 w 12192000"/>
            <a:gd name="connsiteY9885" fmla="*/ 2452593 h 6858000"/>
            <a:gd name="connsiteX9886" fmla="*/ 9947273 w 12192000"/>
            <a:gd name="connsiteY9886" fmla="*/ 2479075 h 6858000"/>
            <a:gd name="connsiteX9887" fmla="*/ 9973761 w 12192000"/>
            <a:gd name="connsiteY9887" fmla="*/ 2505558 h 6858000"/>
            <a:gd name="connsiteX9888" fmla="*/ 9998041 w 12192000"/>
            <a:gd name="connsiteY9888" fmla="*/ 2479075 h 6858000"/>
            <a:gd name="connsiteX9889" fmla="*/ 9973761 w 12192000"/>
            <a:gd name="connsiteY9889" fmla="*/ 2452593 h 6858000"/>
            <a:gd name="connsiteX9890" fmla="*/ 10046600 w 12192000"/>
            <a:gd name="connsiteY9890" fmla="*/ 2452593 h 6858000"/>
            <a:gd name="connsiteX9891" fmla="*/ 10022320 w 12192000"/>
            <a:gd name="connsiteY9891" fmla="*/ 2479075 h 6858000"/>
            <a:gd name="connsiteX9892" fmla="*/ 10046600 w 12192000"/>
            <a:gd name="connsiteY9892" fmla="*/ 2505558 h 6858000"/>
            <a:gd name="connsiteX9893" fmla="*/ 10073088 w 12192000"/>
            <a:gd name="connsiteY9893" fmla="*/ 2479075 h 6858000"/>
            <a:gd name="connsiteX9894" fmla="*/ 10046600 w 12192000"/>
            <a:gd name="connsiteY9894" fmla="*/ 2452593 h 6858000"/>
            <a:gd name="connsiteX9895" fmla="*/ 10121648 w 12192000"/>
            <a:gd name="connsiteY9895" fmla="*/ 2452593 h 6858000"/>
            <a:gd name="connsiteX9896" fmla="*/ 10095161 w 12192000"/>
            <a:gd name="connsiteY9896" fmla="*/ 2479075 h 6858000"/>
            <a:gd name="connsiteX9897" fmla="*/ 10121648 w 12192000"/>
            <a:gd name="connsiteY9897" fmla="*/ 2505558 h 6858000"/>
            <a:gd name="connsiteX9898" fmla="*/ 10148136 w 12192000"/>
            <a:gd name="connsiteY9898" fmla="*/ 2479075 h 6858000"/>
            <a:gd name="connsiteX9899" fmla="*/ 10121648 w 12192000"/>
            <a:gd name="connsiteY9899" fmla="*/ 2452593 h 6858000"/>
            <a:gd name="connsiteX9900" fmla="*/ 10196697 w 12192000"/>
            <a:gd name="connsiteY9900" fmla="*/ 2452593 h 6858000"/>
            <a:gd name="connsiteX9901" fmla="*/ 10170209 w 12192000"/>
            <a:gd name="connsiteY9901" fmla="*/ 2479075 h 6858000"/>
            <a:gd name="connsiteX9902" fmla="*/ 10196697 w 12192000"/>
            <a:gd name="connsiteY9902" fmla="*/ 2505558 h 6858000"/>
            <a:gd name="connsiteX9903" fmla="*/ 10223184 w 12192000"/>
            <a:gd name="connsiteY9903" fmla="*/ 2479075 h 6858000"/>
            <a:gd name="connsiteX9904" fmla="*/ 10196697 w 12192000"/>
            <a:gd name="connsiteY9904" fmla="*/ 2452593 h 6858000"/>
            <a:gd name="connsiteX9905" fmla="*/ 1371965 w 12192000"/>
            <a:gd name="connsiteY9905" fmla="*/ 2527627 h 6858000"/>
            <a:gd name="connsiteX9906" fmla="*/ 1347685 w 12192000"/>
            <a:gd name="connsiteY9906" fmla="*/ 2554110 h 6858000"/>
            <a:gd name="connsiteX9907" fmla="*/ 1371965 w 12192000"/>
            <a:gd name="connsiteY9907" fmla="*/ 2580592 h 6858000"/>
            <a:gd name="connsiteX9908" fmla="*/ 1398452 w 12192000"/>
            <a:gd name="connsiteY9908" fmla="*/ 2554110 h 6858000"/>
            <a:gd name="connsiteX9909" fmla="*/ 1371965 w 12192000"/>
            <a:gd name="connsiteY9909" fmla="*/ 2527627 h 6858000"/>
            <a:gd name="connsiteX9910" fmla="*/ 1447012 w 12192000"/>
            <a:gd name="connsiteY9910" fmla="*/ 2527627 h 6858000"/>
            <a:gd name="connsiteX9911" fmla="*/ 1422732 w 12192000"/>
            <a:gd name="connsiteY9911" fmla="*/ 2554110 h 6858000"/>
            <a:gd name="connsiteX9912" fmla="*/ 1447012 w 12192000"/>
            <a:gd name="connsiteY9912" fmla="*/ 2580592 h 6858000"/>
            <a:gd name="connsiteX9913" fmla="*/ 1473500 w 12192000"/>
            <a:gd name="connsiteY9913" fmla="*/ 2554110 h 6858000"/>
            <a:gd name="connsiteX9914" fmla="*/ 1447012 w 12192000"/>
            <a:gd name="connsiteY9914" fmla="*/ 2527627 h 6858000"/>
            <a:gd name="connsiteX9915" fmla="*/ 1522060 w 12192000"/>
            <a:gd name="connsiteY9915" fmla="*/ 2527627 h 6858000"/>
            <a:gd name="connsiteX9916" fmla="*/ 1495573 w 12192000"/>
            <a:gd name="connsiteY9916" fmla="*/ 2554110 h 6858000"/>
            <a:gd name="connsiteX9917" fmla="*/ 1522060 w 12192000"/>
            <a:gd name="connsiteY9917" fmla="*/ 2580592 h 6858000"/>
            <a:gd name="connsiteX9918" fmla="*/ 1548548 w 12192000"/>
            <a:gd name="connsiteY9918" fmla="*/ 2554110 h 6858000"/>
            <a:gd name="connsiteX9919" fmla="*/ 1522060 w 12192000"/>
            <a:gd name="connsiteY9919" fmla="*/ 2527627 h 6858000"/>
            <a:gd name="connsiteX9920" fmla="*/ 1597108 w 12192000"/>
            <a:gd name="connsiteY9920" fmla="*/ 2527627 h 6858000"/>
            <a:gd name="connsiteX9921" fmla="*/ 1570621 w 12192000"/>
            <a:gd name="connsiteY9921" fmla="*/ 2554110 h 6858000"/>
            <a:gd name="connsiteX9922" fmla="*/ 1597108 w 12192000"/>
            <a:gd name="connsiteY9922" fmla="*/ 2580592 h 6858000"/>
            <a:gd name="connsiteX9923" fmla="*/ 1623596 w 12192000"/>
            <a:gd name="connsiteY9923" fmla="*/ 2554110 h 6858000"/>
            <a:gd name="connsiteX9924" fmla="*/ 1597108 w 12192000"/>
            <a:gd name="connsiteY9924" fmla="*/ 2527627 h 6858000"/>
            <a:gd name="connsiteX9925" fmla="*/ 1674363 w 12192000"/>
            <a:gd name="connsiteY9925" fmla="*/ 2527627 h 6858000"/>
            <a:gd name="connsiteX9926" fmla="*/ 1647876 w 12192000"/>
            <a:gd name="connsiteY9926" fmla="*/ 2554110 h 6858000"/>
            <a:gd name="connsiteX9927" fmla="*/ 1674363 w 12192000"/>
            <a:gd name="connsiteY9927" fmla="*/ 2580592 h 6858000"/>
            <a:gd name="connsiteX9928" fmla="*/ 1700851 w 12192000"/>
            <a:gd name="connsiteY9928" fmla="*/ 2554110 h 6858000"/>
            <a:gd name="connsiteX9929" fmla="*/ 1674363 w 12192000"/>
            <a:gd name="connsiteY9929" fmla="*/ 2527627 h 6858000"/>
            <a:gd name="connsiteX9930" fmla="*/ 1749410 w 12192000"/>
            <a:gd name="connsiteY9930" fmla="*/ 2527627 h 6858000"/>
            <a:gd name="connsiteX9931" fmla="*/ 1722923 w 12192000"/>
            <a:gd name="connsiteY9931" fmla="*/ 2554110 h 6858000"/>
            <a:gd name="connsiteX9932" fmla="*/ 1749410 w 12192000"/>
            <a:gd name="connsiteY9932" fmla="*/ 2580592 h 6858000"/>
            <a:gd name="connsiteX9933" fmla="*/ 1775898 w 12192000"/>
            <a:gd name="connsiteY9933" fmla="*/ 2554110 h 6858000"/>
            <a:gd name="connsiteX9934" fmla="*/ 1749410 w 12192000"/>
            <a:gd name="connsiteY9934" fmla="*/ 2527627 h 6858000"/>
            <a:gd name="connsiteX9935" fmla="*/ 1824459 w 12192000"/>
            <a:gd name="connsiteY9935" fmla="*/ 2527627 h 6858000"/>
            <a:gd name="connsiteX9936" fmla="*/ 1797971 w 12192000"/>
            <a:gd name="connsiteY9936" fmla="*/ 2554110 h 6858000"/>
            <a:gd name="connsiteX9937" fmla="*/ 1824459 w 12192000"/>
            <a:gd name="connsiteY9937" fmla="*/ 2580592 h 6858000"/>
            <a:gd name="connsiteX9938" fmla="*/ 1850946 w 12192000"/>
            <a:gd name="connsiteY9938" fmla="*/ 2554110 h 6858000"/>
            <a:gd name="connsiteX9939" fmla="*/ 1824459 w 12192000"/>
            <a:gd name="connsiteY9939" fmla="*/ 2527627 h 6858000"/>
            <a:gd name="connsiteX9940" fmla="*/ 1899507 w 12192000"/>
            <a:gd name="connsiteY9940" fmla="*/ 2527627 h 6858000"/>
            <a:gd name="connsiteX9941" fmla="*/ 1873019 w 12192000"/>
            <a:gd name="connsiteY9941" fmla="*/ 2554110 h 6858000"/>
            <a:gd name="connsiteX9942" fmla="*/ 1899507 w 12192000"/>
            <a:gd name="connsiteY9942" fmla="*/ 2580592 h 6858000"/>
            <a:gd name="connsiteX9943" fmla="*/ 1925994 w 12192000"/>
            <a:gd name="connsiteY9943" fmla="*/ 2554110 h 6858000"/>
            <a:gd name="connsiteX9944" fmla="*/ 1899507 w 12192000"/>
            <a:gd name="connsiteY9944" fmla="*/ 2527627 h 6858000"/>
            <a:gd name="connsiteX9945" fmla="*/ 1974554 w 12192000"/>
            <a:gd name="connsiteY9945" fmla="*/ 2527627 h 6858000"/>
            <a:gd name="connsiteX9946" fmla="*/ 1950274 w 12192000"/>
            <a:gd name="connsiteY9946" fmla="*/ 2554110 h 6858000"/>
            <a:gd name="connsiteX9947" fmla="*/ 1974554 w 12192000"/>
            <a:gd name="connsiteY9947" fmla="*/ 2580592 h 6858000"/>
            <a:gd name="connsiteX9948" fmla="*/ 2001042 w 12192000"/>
            <a:gd name="connsiteY9948" fmla="*/ 2554110 h 6858000"/>
            <a:gd name="connsiteX9949" fmla="*/ 1974554 w 12192000"/>
            <a:gd name="connsiteY9949" fmla="*/ 2527627 h 6858000"/>
            <a:gd name="connsiteX9950" fmla="*/ 2049602 w 12192000"/>
            <a:gd name="connsiteY9950" fmla="*/ 2527627 h 6858000"/>
            <a:gd name="connsiteX9951" fmla="*/ 2025322 w 12192000"/>
            <a:gd name="connsiteY9951" fmla="*/ 2554110 h 6858000"/>
            <a:gd name="connsiteX9952" fmla="*/ 2049602 w 12192000"/>
            <a:gd name="connsiteY9952" fmla="*/ 2580592 h 6858000"/>
            <a:gd name="connsiteX9953" fmla="*/ 2076090 w 12192000"/>
            <a:gd name="connsiteY9953" fmla="*/ 2554110 h 6858000"/>
            <a:gd name="connsiteX9954" fmla="*/ 2049602 w 12192000"/>
            <a:gd name="connsiteY9954" fmla="*/ 2527627 h 6858000"/>
            <a:gd name="connsiteX9955" fmla="*/ 2126857 w 12192000"/>
            <a:gd name="connsiteY9955" fmla="*/ 2527627 h 6858000"/>
            <a:gd name="connsiteX9956" fmla="*/ 2102577 w 12192000"/>
            <a:gd name="connsiteY9956" fmla="*/ 2554110 h 6858000"/>
            <a:gd name="connsiteX9957" fmla="*/ 2126857 w 12192000"/>
            <a:gd name="connsiteY9957" fmla="*/ 2580592 h 6858000"/>
            <a:gd name="connsiteX9958" fmla="*/ 2153345 w 12192000"/>
            <a:gd name="connsiteY9958" fmla="*/ 2554110 h 6858000"/>
            <a:gd name="connsiteX9959" fmla="*/ 2126857 w 12192000"/>
            <a:gd name="connsiteY9959" fmla="*/ 2527627 h 6858000"/>
            <a:gd name="connsiteX9960" fmla="*/ 2201904 w 12192000"/>
            <a:gd name="connsiteY9960" fmla="*/ 2527627 h 6858000"/>
            <a:gd name="connsiteX9961" fmla="*/ 2175417 w 12192000"/>
            <a:gd name="connsiteY9961" fmla="*/ 2554110 h 6858000"/>
            <a:gd name="connsiteX9962" fmla="*/ 2201904 w 12192000"/>
            <a:gd name="connsiteY9962" fmla="*/ 2580592 h 6858000"/>
            <a:gd name="connsiteX9963" fmla="*/ 2228392 w 12192000"/>
            <a:gd name="connsiteY9963" fmla="*/ 2554110 h 6858000"/>
            <a:gd name="connsiteX9964" fmla="*/ 2201904 w 12192000"/>
            <a:gd name="connsiteY9964" fmla="*/ 2527627 h 6858000"/>
            <a:gd name="connsiteX9965" fmla="*/ 2276952 w 12192000"/>
            <a:gd name="connsiteY9965" fmla="*/ 2527627 h 6858000"/>
            <a:gd name="connsiteX9966" fmla="*/ 2250465 w 12192000"/>
            <a:gd name="connsiteY9966" fmla="*/ 2554110 h 6858000"/>
            <a:gd name="connsiteX9967" fmla="*/ 2276952 w 12192000"/>
            <a:gd name="connsiteY9967" fmla="*/ 2580592 h 6858000"/>
            <a:gd name="connsiteX9968" fmla="*/ 2303440 w 12192000"/>
            <a:gd name="connsiteY9968" fmla="*/ 2554110 h 6858000"/>
            <a:gd name="connsiteX9969" fmla="*/ 2276952 w 12192000"/>
            <a:gd name="connsiteY9969" fmla="*/ 2527627 h 6858000"/>
            <a:gd name="connsiteX9970" fmla="*/ 2354207 w 12192000"/>
            <a:gd name="connsiteY9970" fmla="*/ 2527627 h 6858000"/>
            <a:gd name="connsiteX9971" fmla="*/ 2327720 w 12192000"/>
            <a:gd name="connsiteY9971" fmla="*/ 2554110 h 6858000"/>
            <a:gd name="connsiteX9972" fmla="*/ 2354207 w 12192000"/>
            <a:gd name="connsiteY9972" fmla="*/ 2580592 h 6858000"/>
            <a:gd name="connsiteX9973" fmla="*/ 2378488 w 12192000"/>
            <a:gd name="connsiteY9973" fmla="*/ 2554110 h 6858000"/>
            <a:gd name="connsiteX9974" fmla="*/ 2354207 w 12192000"/>
            <a:gd name="connsiteY9974" fmla="*/ 2527627 h 6858000"/>
            <a:gd name="connsiteX9975" fmla="*/ 2427047 w 12192000"/>
            <a:gd name="connsiteY9975" fmla="*/ 2527627 h 6858000"/>
            <a:gd name="connsiteX9976" fmla="*/ 2400560 w 12192000"/>
            <a:gd name="connsiteY9976" fmla="*/ 2554110 h 6858000"/>
            <a:gd name="connsiteX9977" fmla="*/ 2427047 w 12192000"/>
            <a:gd name="connsiteY9977" fmla="*/ 2580592 h 6858000"/>
            <a:gd name="connsiteX9978" fmla="*/ 2453535 w 12192000"/>
            <a:gd name="connsiteY9978" fmla="*/ 2554110 h 6858000"/>
            <a:gd name="connsiteX9979" fmla="*/ 2427047 w 12192000"/>
            <a:gd name="connsiteY9979" fmla="*/ 2527627 h 6858000"/>
            <a:gd name="connsiteX9980" fmla="*/ 2502095 w 12192000"/>
            <a:gd name="connsiteY9980" fmla="*/ 2527627 h 6858000"/>
            <a:gd name="connsiteX9981" fmla="*/ 2477815 w 12192000"/>
            <a:gd name="connsiteY9981" fmla="*/ 2554110 h 6858000"/>
            <a:gd name="connsiteX9982" fmla="*/ 2502095 w 12192000"/>
            <a:gd name="connsiteY9982" fmla="*/ 2580592 h 6858000"/>
            <a:gd name="connsiteX9983" fmla="*/ 2528583 w 12192000"/>
            <a:gd name="connsiteY9983" fmla="*/ 2554110 h 6858000"/>
            <a:gd name="connsiteX9984" fmla="*/ 2502095 w 12192000"/>
            <a:gd name="connsiteY9984" fmla="*/ 2527627 h 6858000"/>
            <a:gd name="connsiteX9985" fmla="*/ 2579350 w 12192000"/>
            <a:gd name="connsiteY9985" fmla="*/ 2527627 h 6858000"/>
            <a:gd name="connsiteX9986" fmla="*/ 2555070 w 12192000"/>
            <a:gd name="connsiteY9986" fmla="*/ 2554110 h 6858000"/>
            <a:gd name="connsiteX9987" fmla="*/ 2579350 w 12192000"/>
            <a:gd name="connsiteY9987" fmla="*/ 2580592 h 6858000"/>
            <a:gd name="connsiteX9988" fmla="*/ 2605838 w 12192000"/>
            <a:gd name="connsiteY9988" fmla="*/ 2554110 h 6858000"/>
            <a:gd name="connsiteX9989" fmla="*/ 2579350 w 12192000"/>
            <a:gd name="connsiteY9989" fmla="*/ 2527627 h 6858000"/>
            <a:gd name="connsiteX9990" fmla="*/ 2654398 w 12192000"/>
            <a:gd name="connsiteY9990" fmla="*/ 2527627 h 6858000"/>
            <a:gd name="connsiteX9991" fmla="*/ 2627911 w 12192000"/>
            <a:gd name="connsiteY9991" fmla="*/ 2554110 h 6858000"/>
            <a:gd name="connsiteX9992" fmla="*/ 2654398 w 12192000"/>
            <a:gd name="connsiteY9992" fmla="*/ 2580592 h 6858000"/>
            <a:gd name="connsiteX9993" fmla="*/ 2680886 w 12192000"/>
            <a:gd name="connsiteY9993" fmla="*/ 2554110 h 6858000"/>
            <a:gd name="connsiteX9994" fmla="*/ 2654398 w 12192000"/>
            <a:gd name="connsiteY9994" fmla="*/ 2527627 h 6858000"/>
            <a:gd name="connsiteX9995" fmla="*/ 4841819 w 12192000"/>
            <a:gd name="connsiteY9995" fmla="*/ 2527627 h 6858000"/>
            <a:gd name="connsiteX9996" fmla="*/ 4817539 w 12192000"/>
            <a:gd name="connsiteY9996" fmla="*/ 2554110 h 6858000"/>
            <a:gd name="connsiteX9997" fmla="*/ 4841819 w 12192000"/>
            <a:gd name="connsiteY9997" fmla="*/ 2580592 h 6858000"/>
            <a:gd name="connsiteX9998" fmla="*/ 4868307 w 12192000"/>
            <a:gd name="connsiteY9998" fmla="*/ 2554110 h 6858000"/>
            <a:gd name="connsiteX9999" fmla="*/ 4841819 w 12192000"/>
            <a:gd name="connsiteY9999" fmla="*/ 2527627 h 6858000"/>
            <a:gd name="connsiteX10000" fmla="*/ 5066962 w 12192000"/>
            <a:gd name="connsiteY10000" fmla="*/ 2527627 h 6858000"/>
            <a:gd name="connsiteX10001" fmla="*/ 5040475 w 12192000"/>
            <a:gd name="connsiteY10001" fmla="*/ 2554110 h 6858000"/>
            <a:gd name="connsiteX10002" fmla="*/ 5066962 w 12192000"/>
            <a:gd name="connsiteY10002" fmla="*/ 2580592 h 6858000"/>
            <a:gd name="connsiteX10003" fmla="*/ 5093450 w 12192000"/>
            <a:gd name="connsiteY10003" fmla="*/ 2554110 h 6858000"/>
            <a:gd name="connsiteX10004" fmla="*/ 5066962 w 12192000"/>
            <a:gd name="connsiteY10004" fmla="*/ 2527627 h 6858000"/>
            <a:gd name="connsiteX10005" fmla="*/ 5144217 w 12192000"/>
            <a:gd name="connsiteY10005" fmla="*/ 2527627 h 6858000"/>
            <a:gd name="connsiteX10006" fmla="*/ 5117730 w 12192000"/>
            <a:gd name="connsiteY10006" fmla="*/ 2554110 h 6858000"/>
            <a:gd name="connsiteX10007" fmla="*/ 5144217 w 12192000"/>
            <a:gd name="connsiteY10007" fmla="*/ 2580592 h 6858000"/>
            <a:gd name="connsiteX10008" fmla="*/ 5168497 w 12192000"/>
            <a:gd name="connsiteY10008" fmla="*/ 2554110 h 6858000"/>
            <a:gd name="connsiteX10009" fmla="*/ 5144217 w 12192000"/>
            <a:gd name="connsiteY10009" fmla="*/ 2527627 h 6858000"/>
            <a:gd name="connsiteX10010" fmla="*/ 5219265 w 12192000"/>
            <a:gd name="connsiteY10010" fmla="*/ 2527627 h 6858000"/>
            <a:gd name="connsiteX10011" fmla="*/ 5194985 w 12192000"/>
            <a:gd name="connsiteY10011" fmla="*/ 2554110 h 6858000"/>
            <a:gd name="connsiteX10012" fmla="*/ 5219265 w 12192000"/>
            <a:gd name="connsiteY10012" fmla="*/ 2580592 h 6858000"/>
            <a:gd name="connsiteX10013" fmla="*/ 5245752 w 12192000"/>
            <a:gd name="connsiteY10013" fmla="*/ 2554110 h 6858000"/>
            <a:gd name="connsiteX10014" fmla="*/ 5219265 w 12192000"/>
            <a:gd name="connsiteY10014" fmla="*/ 2527627 h 6858000"/>
            <a:gd name="connsiteX10015" fmla="*/ 5294313 w 12192000"/>
            <a:gd name="connsiteY10015" fmla="*/ 2527627 h 6858000"/>
            <a:gd name="connsiteX10016" fmla="*/ 5267825 w 12192000"/>
            <a:gd name="connsiteY10016" fmla="*/ 2554110 h 6858000"/>
            <a:gd name="connsiteX10017" fmla="*/ 5294313 w 12192000"/>
            <a:gd name="connsiteY10017" fmla="*/ 2580592 h 6858000"/>
            <a:gd name="connsiteX10018" fmla="*/ 5320800 w 12192000"/>
            <a:gd name="connsiteY10018" fmla="*/ 2554110 h 6858000"/>
            <a:gd name="connsiteX10019" fmla="*/ 5294313 w 12192000"/>
            <a:gd name="connsiteY10019" fmla="*/ 2527627 h 6858000"/>
            <a:gd name="connsiteX10020" fmla="*/ 5369360 w 12192000"/>
            <a:gd name="connsiteY10020" fmla="*/ 2527627 h 6858000"/>
            <a:gd name="connsiteX10021" fmla="*/ 5345080 w 12192000"/>
            <a:gd name="connsiteY10021" fmla="*/ 2554110 h 6858000"/>
            <a:gd name="connsiteX10022" fmla="*/ 5369360 w 12192000"/>
            <a:gd name="connsiteY10022" fmla="*/ 2580592 h 6858000"/>
            <a:gd name="connsiteX10023" fmla="*/ 5395848 w 12192000"/>
            <a:gd name="connsiteY10023" fmla="*/ 2554110 h 6858000"/>
            <a:gd name="connsiteX10024" fmla="*/ 5369360 w 12192000"/>
            <a:gd name="connsiteY10024" fmla="*/ 2527627 h 6858000"/>
            <a:gd name="connsiteX10025" fmla="*/ 5444408 w 12192000"/>
            <a:gd name="connsiteY10025" fmla="*/ 2527627 h 6858000"/>
            <a:gd name="connsiteX10026" fmla="*/ 5417921 w 12192000"/>
            <a:gd name="connsiteY10026" fmla="*/ 2554110 h 6858000"/>
            <a:gd name="connsiteX10027" fmla="*/ 5444408 w 12192000"/>
            <a:gd name="connsiteY10027" fmla="*/ 2580592 h 6858000"/>
            <a:gd name="connsiteX10028" fmla="*/ 5470896 w 12192000"/>
            <a:gd name="connsiteY10028" fmla="*/ 2554110 h 6858000"/>
            <a:gd name="connsiteX10029" fmla="*/ 5444408 w 12192000"/>
            <a:gd name="connsiteY10029" fmla="*/ 2527627 h 6858000"/>
            <a:gd name="connsiteX10030" fmla="*/ 5519456 w 12192000"/>
            <a:gd name="connsiteY10030" fmla="*/ 2527627 h 6858000"/>
            <a:gd name="connsiteX10031" fmla="*/ 5495176 w 12192000"/>
            <a:gd name="connsiteY10031" fmla="*/ 2554110 h 6858000"/>
            <a:gd name="connsiteX10032" fmla="*/ 5519456 w 12192000"/>
            <a:gd name="connsiteY10032" fmla="*/ 2580592 h 6858000"/>
            <a:gd name="connsiteX10033" fmla="*/ 5545943 w 12192000"/>
            <a:gd name="connsiteY10033" fmla="*/ 2554110 h 6858000"/>
            <a:gd name="connsiteX10034" fmla="*/ 5519456 w 12192000"/>
            <a:gd name="connsiteY10034" fmla="*/ 2527627 h 6858000"/>
            <a:gd name="connsiteX10035" fmla="*/ 5596711 w 12192000"/>
            <a:gd name="connsiteY10035" fmla="*/ 2527627 h 6858000"/>
            <a:gd name="connsiteX10036" fmla="*/ 5570224 w 12192000"/>
            <a:gd name="connsiteY10036" fmla="*/ 2554110 h 6858000"/>
            <a:gd name="connsiteX10037" fmla="*/ 5596711 w 12192000"/>
            <a:gd name="connsiteY10037" fmla="*/ 2580592 h 6858000"/>
            <a:gd name="connsiteX10038" fmla="*/ 5623199 w 12192000"/>
            <a:gd name="connsiteY10038" fmla="*/ 2554110 h 6858000"/>
            <a:gd name="connsiteX10039" fmla="*/ 5596711 w 12192000"/>
            <a:gd name="connsiteY10039" fmla="*/ 2527627 h 6858000"/>
            <a:gd name="connsiteX10040" fmla="*/ 5673966 w 12192000"/>
            <a:gd name="connsiteY10040" fmla="*/ 2527627 h 6858000"/>
            <a:gd name="connsiteX10041" fmla="*/ 5647479 w 12192000"/>
            <a:gd name="connsiteY10041" fmla="*/ 2554110 h 6858000"/>
            <a:gd name="connsiteX10042" fmla="*/ 5673966 w 12192000"/>
            <a:gd name="connsiteY10042" fmla="*/ 2580592 h 6858000"/>
            <a:gd name="connsiteX10043" fmla="*/ 5698246 w 12192000"/>
            <a:gd name="connsiteY10043" fmla="*/ 2554110 h 6858000"/>
            <a:gd name="connsiteX10044" fmla="*/ 5673966 w 12192000"/>
            <a:gd name="connsiteY10044" fmla="*/ 2527627 h 6858000"/>
            <a:gd name="connsiteX10045" fmla="*/ 5746807 w 12192000"/>
            <a:gd name="connsiteY10045" fmla="*/ 2527627 h 6858000"/>
            <a:gd name="connsiteX10046" fmla="*/ 5720319 w 12192000"/>
            <a:gd name="connsiteY10046" fmla="*/ 2554110 h 6858000"/>
            <a:gd name="connsiteX10047" fmla="*/ 5746807 w 12192000"/>
            <a:gd name="connsiteY10047" fmla="*/ 2580592 h 6858000"/>
            <a:gd name="connsiteX10048" fmla="*/ 5773294 w 12192000"/>
            <a:gd name="connsiteY10048" fmla="*/ 2554110 h 6858000"/>
            <a:gd name="connsiteX10049" fmla="*/ 5746807 w 12192000"/>
            <a:gd name="connsiteY10049" fmla="*/ 2527627 h 6858000"/>
            <a:gd name="connsiteX10050" fmla="*/ 5824062 w 12192000"/>
            <a:gd name="connsiteY10050" fmla="*/ 2527627 h 6858000"/>
            <a:gd name="connsiteX10051" fmla="*/ 5797574 w 12192000"/>
            <a:gd name="connsiteY10051" fmla="*/ 2554110 h 6858000"/>
            <a:gd name="connsiteX10052" fmla="*/ 5824062 w 12192000"/>
            <a:gd name="connsiteY10052" fmla="*/ 2580592 h 6858000"/>
            <a:gd name="connsiteX10053" fmla="*/ 5848342 w 12192000"/>
            <a:gd name="connsiteY10053" fmla="*/ 2554110 h 6858000"/>
            <a:gd name="connsiteX10054" fmla="*/ 5824062 w 12192000"/>
            <a:gd name="connsiteY10054" fmla="*/ 2527627 h 6858000"/>
            <a:gd name="connsiteX10055" fmla="*/ 5896902 w 12192000"/>
            <a:gd name="connsiteY10055" fmla="*/ 2527627 h 6858000"/>
            <a:gd name="connsiteX10056" fmla="*/ 5870415 w 12192000"/>
            <a:gd name="connsiteY10056" fmla="*/ 2554110 h 6858000"/>
            <a:gd name="connsiteX10057" fmla="*/ 5896902 w 12192000"/>
            <a:gd name="connsiteY10057" fmla="*/ 2580592 h 6858000"/>
            <a:gd name="connsiteX10058" fmla="*/ 5923390 w 12192000"/>
            <a:gd name="connsiteY10058" fmla="*/ 2554110 h 6858000"/>
            <a:gd name="connsiteX10059" fmla="*/ 5896902 w 12192000"/>
            <a:gd name="connsiteY10059" fmla="*/ 2527627 h 6858000"/>
            <a:gd name="connsiteX10060" fmla="*/ 6124253 w 12192000"/>
            <a:gd name="connsiteY10060" fmla="*/ 2527627 h 6858000"/>
            <a:gd name="connsiteX10061" fmla="*/ 6099973 w 12192000"/>
            <a:gd name="connsiteY10061" fmla="*/ 2554110 h 6858000"/>
            <a:gd name="connsiteX10062" fmla="*/ 6124253 w 12192000"/>
            <a:gd name="connsiteY10062" fmla="*/ 2580592 h 6858000"/>
            <a:gd name="connsiteX10063" fmla="*/ 6150740 w 12192000"/>
            <a:gd name="connsiteY10063" fmla="*/ 2554110 h 6858000"/>
            <a:gd name="connsiteX10064" fmla="*/ 6124253 w 12192000"/>
            <a:gd name="connsiteY10064" fmla="*/ 2527627 h 6858000"/>
            <a:gd name="connsiteX10065" fmla="*/ 6199300 w 12192000"/>
            <a:gd name="connsiteY10065" fmla="*/ 2527627 h 6858000"/>
            <a:gd name="connsiteX10066" fmla="*/ 6175020 w 12192000"/>
            <a:gd name="connsiteY10066" fmla="*/ 2554110 h 6858000"/>
            <a:gd name="connsiteX10067" fmla="*/ 6199300 w 12192000"/>
            <a:gd name="connsiteY10067" fmla="*/ 2580592 h 6858000"/>
            <a:gd name="connsiteX10068" fmla="*/ 6225787 w 12192000"/>
            <a:gd name="connsiteY10068" fmla="*/ 2554110 h 6858000"/>
            <a:gd name="connsiteX10069" fmla="*/ 6199300 w 12192000"/>
            <a:gd name="connsiteY10069" fmla="*/ 2527627 h 6858000"/>
            <a:gd name="connsiteX10070" fmla="*/ 6651795 w 12192000"/>
            <a:gd name="connsiteY10070" fmla="*/ 2527627 h 6858000"/>
            <a:gd name="connsiteX10071" fmla="*/ 6625307 w 12192000"/>
            <a:gd name="connsiteY10071" fmla="*/ 2554110 h 6858000"/>
            <a:gd name="connsiteX10072" fmla="*/ 6651795 w 12192000"/>
            <a:gd name="connsiteY10072" fmla="*/ 2580592 h 6858000"/>
            <a:gd name="connsiteX10073" fmla="*/ 6678282 w 12192000"/>
            <a:gd name="connsiteY10073" fmla="*/ 2554110 h 6858000"/>
            <a:gd name="connsiteX10074" fmla="*/ 6651795 w 12192000"/>
            <a:gd name="connsiteY10074" fmla="*/ 2527627 h 6858000"/>
            <a:gd name="connsiteX10075" fmla="*/ 6726842 w 12192000"/>
            <a:gd name="connsiteY10075" fmla="*/ 2527627 h 6858000"/>
            <a:gd name="connsiteX10076" fmla="*/ 6700354 w 12192000"/>
            <a:gd name="connsiteY10076" fmla="*/ 2554110 h 6858000"/>
            <a:gd name="connsiteX10077" fmla="*/ 6726842 w 12192000"/>
            <a:gd name="connsiteY10077" fmla="*/ 2580592 h 6858000"/>
            <a:gd name="connsiteX10078" fmla="*/ 6753329 w 12192000"/>
            <a:gd name="connsiteY10078" fmla="*/ 2554110 h 6858000"/>
            <a:gd name="connsiteX10079" fmla="*/ 6726842 w 12192000"/>
            <a:gd name="connsiteY10079" fmla="*/ 2527627 h 6858000"/>
            <a:gd name="connsiteX10080" fmla="*/ 6801889 w 12192000"/>
            <a:gd name="connsiteY10080" fmla="*/ 2527627 h 6858000"/>
            <a:gd name="connsiteX10081" fmla="*/ 6777609 w 12192000"/>
            <a:gd name="connsiteY10081" fmla="*/ 2554110 h 6858000"/>
            <a:gd name="connsiteX10082" fmla="*/ 6801889 w 12192000"/>
            <a:gd name="connsiteY10082" fmla="*/ 2580592 h 6858000"/>
            <a:gd name="connsiteX10083" fmla="*/ 6828377 w 12192000"/>
            <a:gd name="connsiteY10083" fmla="*/ 2554110 h 6858000"/>
            <a:gd name="connsiteX10084" fmla="*/ 6801889 w 12192000"/>
            <a:gd name="connsiteY10084" fmla="*/ 2527627 h 6858000"/>
            <a:gd name="connsiteX10085" fmla="*/ 6876937 w 12192000"/>
            <a:gd name="connsiteY10085" fmla="*/ 2527627 h 6858000"/>
            <a:gd name="connsiteX10086" fmla="*/ 6852657 w 12192000"/>
            <a:gd name="connsiteY10086" fmla="*/ 2554110 h 6858000"/>
            <a:gd name="connsiteX10087" fmla="*/ 6876937 w 12192000"/>
            <a:gd name="connsiteY10087" fmla="*/ 2580592 h 6858000"/>
            <a:gd name="connsiteX10088" fmla="*/ 6903424 w 12192000"/>
            <a:gd name="connsiteY10088" fmla="*/ 2554110 h 6858000"/>
            <a:gd name="connsiteX10089" fmla="*/ 6876937 w 12192000"/>
            <a:gd name="connsiteY10089" fmla="*/ 2527627 h 6858000"/>
            <a:gd name="connsiteX10090" fmla="*/ 6954192 w 12192000"/>
            <a:gd name="connsiteY10090" fmla="*/ 2527627 h 6858000"/>
            <a:gd name="connsiteX10091" fmla="*/ 6927705 w 12192000"/>
            <a:gd name="connsiteY10091" fmla="*/ 2554110 h 6858000"/>
            <a:gd name="connsiteX10092" fmla="*/ 6954192 w 12192000"/>
            <a:gd name="connsiteY10092" fmla="*/ 2580592 h 6858000"/>
            <a:gd name="connsiteX10093" fmla="*/ 6980680 w 12192000"/>
            <a:gd name="connsiteY10093" fmla="*/ 2554110 h 6858000"/>
            <a:gd name="connsiteX10094" fmla="*/ 6954192 w 12192000"/>
            <a:gd name="connsiteY10094" fmla="*/ 2527627 h 6858000"/>
            <a:gd name="connsiteX10095" fmla="*/ 7029241 w 12192000"/>
            <a:gd name="connsiteY10095" fmla="*/ 2527627 h 6858000"/>
            <a:gd name="connsiteX10096" fmla="*/ 7002753 w 12192000"/>
            <a:gd name="connsiteY10096" fmla="*/ 2554110 h 6858000"/>
            <a:gd name="connsiteX10097" fmla="*/ 7029241 w 12192000"/>
            <a:gd name="connsiteY10097" fmla="*/ 2580592 h 6858000"/>
            <a:gd name="connsiteX10098" fmla="*/ 7055728 w 12192000"/>
            <a:gd name="connsiteY10098" fmla="*/ 2554110 h 6858000"/>
            <a:gd name="connsiteX10099" fmla="*/ 7029241 w 12192000"/>
            <a:gd name="connsiteY10099" fmla="*/ 2527627 h 6858000"/>
            <a:gd name="connsiteX10100" fmla="*/ 7104288 w 12192000"/>
            <a:gd name="connsiteY10100" fmla="*/ 2527627 h 6858000"/>
            <a:gd name="connsiteX10101" fmla="*/ 7077800 w 12192000"/>
            <a:gd name="connsiteY10101" fmla="*/ 2554110 h 6858000"/>
            <a:gd name="connsiteX10102" fmla="*/ 7104288 w 12192000"/>
            <a:gd name="connsiteY10102" fmla="*/ 2580592 h 6858000"/>
            <a:gd name="connsiteX10103" fmla="*/ 7130775 w 12192000"/>
            <a:gd name="connsiteY10103" fmla="*/ 2554110 h 6858000"/>
            <a:gd name="connsiteX10104" fmla="*/ 7104288 w 12192000"/>
            <a:gd name="connsiteY10104" fmla="*/ 2527627 h 6858000"/>
            <a:gd name="connsiteX10105" fmla="*/ 7181543 w 12192000"/>
            <a:gd name="connsiteY10105" fmla="*/ 2527627 h 6858000"/>
            <a:gd name="connsiteX10106" fmla="*/ 7155055 w 12192000"/>
            <a:gd name="connsiteY10106" fmla="*/ 2554110 h 6858000"/>
            <a:gd name="connsiteX10107" fmla="*/ 7181543 w 12192000"/>
            <a:gd name="connsiteY10107" fmla="*/ 2580592 h 6858000"/>
            <a:gd name="connsiteX10108" fmla="*/ 7205823 w 12192000"/>
            <a:gd name="connsiteY10108" fmla="*/ 2554110 h 6858000"/>
            <a:gd name="connsiteX10109" fmla="*/ 7181543 w 12192000"/>
            <a:gd name="connsiteY10109" fmla="*/ 2527627 h 6858000"/>
            <a:gd name="connsiteX10110" fmla="*/ 7254383 w 12192000"/>
            <a:gd name="connsiteY10110" fmla="*/ 2527627 h 6858000"/>
            <a:gd name="connsiteX10111" fmla="*/ 7227896 w 12192000"/>
            <a:gd name="connsiteY10111" fmla="*/ 2554110 h 6858000"/>
            <a:gd name="connsiteX10112" fmla="*/ 7254383 w 12192000"/>
            <a:gd name="connsiteY10112" fmla="*/ 2580592 h 6858000"/>
            <a:gd name="connsiteX10113" fmla="*/ 7280871 w 12192000"/>
            <a:gd name="connsiteY10113" fmla="*/ 2554110 h 6858000"/>
            <a:gd name="connsiteX10114" fmla="*/ 7254383 w 12192000"/>
            <a:gd name="connsiteY10114" fmla="*/ 2527627 h 6858000"/>
            <a:gd name="connsiteX10115" fmla="*/ 7329431 w 12192000"/>
            <a:gd name="connsiteY10115" fmla="*/ 2527627 h 6858000"/>
            <a:gd name="connsiteX10116" fmla="*/ 7302944 w 12192000"/>
            <a:gd name="connsiteY10116" fmla="*/ 2554110 h 6858000"/>
            <a:gd name="connsiteX10117" fmla="*/ 7329431 w 12192000"/>
            <a:gd name="connsiteY10117" fmla="*/ 2580592 h 6858000"/>
            <a:gd name="connsiteX10118" fmla="*/ 7355919 w 12192000"/>
            <a:gd name="connsiteY10118" fmla="*/ 2554110 h 6858000"/>
            <a:gd name="connsiteX10119" fmla="*/ 7329431 w 12192000"/>
            <a:gd name="connsiteY10119" fmla="*/ 2527627 h 6858000"/>
            <a:gd name="connsiteX10120" fmla="*/ 7406686 w 12192000"/>
            <a:gd name="connsiteY10120" fmla="*/ 2527627 h 6858000"/>
            <a:gd name="connsiteX10121" fmla="*/ 7382406 w 12192000"/>
            <a:gd name="connsiteY10121" fmla="*/ 2554110 h 6858000"/>
            <a:gd name="connsiteX10122" fmla="*/ 7406686 w 12192000"/>
            <a:gd name="connsiteY10122" fmla="*/ 2580592 h 6858000"/>
            <a:gd name="connsiteX10123" fmla="*/ 7433173 w 12192000"/>
            <a:gd name="connsiteY10123" fmla="*/ 2554110 h 6858000"/>
            <a:gd name="connsiteX10124" fmla="*/ 7406686 w 12192000"/>
            <a:gd name="connsiteY10124" fmla="*/ 2527627 h 6858000"/>
            <a:gd name="connsiteX10125" fmla="*/ 7481734 w 12192000"/>
            <a:gd name="connsiteY10125" fmla="*/ 2527627 h 6858000"/>
            <a:gd name="connsiteX10126" fmla="*/ 7455246 w 12192000"/>
            <a:gd name="connsiteY10126" fmla="*/ 2554110 h 6858000"/>
            <a:gd name="connsiteX10127" fmla="*/ 7481734 w 12192000"/>
            <a:gd name="connsiteY10127" fmla="*/ 2580592 h 6858000"/>
            <a:gd name="connsiteX10128" fmla="*/ 7508221 w 12192000"/>
            <a:gd name="connsiteY10128" fmla="*/ 2554110 h 6858000"/>
            <a:gd name="connsiteX10129" fmla="*/ 7481734 w 12192000"/>
            <a:gd name="connsiteY10129" fmla="*/ 2527627 h 6858000"/>
            <a:gd name="connsiteX10130" fmla="*/ 7556782 w 12192000"/>
            <a:gd name="connsiteY10130" fmla="*/ 2527627 h 6858000"/>
            <a:gd name="connsiteX10131" fmla="*/ 7530294 w 12192000"/>
            <a:gd name="connsiteY10131" fmla="*/ 2554110 h 6858000"/>
            <a:gd name="connsiteX10132" fmla="*/ 7556782 w 12192000"/>
            <a:gd name="connsiteY10132" fmla="*/ 2580592 h 6858000"/>
            <a:gd name="connsiteX10133" fmla="*/ 7583269 w 12192000"/>
            <a:gd name="connsiteY10133" fmla="*/ 2554110 h 6858000"/>
            <a:gd name="connsiteX10134" fmla="*/ 7556782 w 12192000"/>
            <a:gd name="connsiteY10134" fmla="*/ 2527627 h 6858000"/>
            <a:gd name="connsiteX10135" fmla="*/ 7631830 w 12192000"/>
            <a:gd name="connsiteY10135" fmla="*/ 2527627 h 6858000"/>
            <a:gd name="connsiteX10136" fmla="*/ 7605342 w 12192000"/>
            <a:gd name="connsiteY10136" fmla="*/ 2554110 h 6858000"/>
            <a:gd name="connsiteX10137" fmla="*/ 7631830 w 12192000"/>
            <a:gd name="connsiteY10137" fmla="*/ 2580592 h 6858000"/>
            <a:gd name="connsiteX10138" fmla="*/ 7658317 w 12192000"/>
            <a:gd name="connsiteY10138" fmla="*/ 2554110 h 6858000"/>
            <a:gd name="connsiteX10139" fmla="*/ 7631830 w 12192000"/>
            <a:gd name="connsiteY10139" fmla="*/ 2527627 h 6858000"/>
            <a:gd name="connsiteX10140" fmla="*/ 7709085 w 12192000"/>
            <a:gd name="connsiteY10140" fmla="*/ 2527627 h 6858000"/>
            <a:gd name="connsiteX10141" fmla="*/ 7682597 w 12192000"/>
            <a:gd name="connsiteY10141" fmla="*/ 2554110 h 6858000"/>
            <a:gd name="connsiteX10142" fmla="*/ 7709085 w 12192000"/>
            <a:gd name="connsiteY10142" fmla="*/ 2580592 h 6858000"/>
            <a:gd name="connsiteX10143" fmla="*/ 7733365 w 12192000"/>
            <a:gd name="connsiteY10143" fmla="*/ 2554110 h 6858000"/>
            <a:gd name="connsiteX10144" fmla="*/ 7709085 w 12192000"/>
            <a:gd name="connsiteY10144" fmla="*/ 2527627 h 6858000"/>
            <a:gd name="connsiteX10145" fmla="*/ 7784132 w 12192000"/>
            <a:gd name="connsiteY10145" fmla="*/ 2527627 h 6858000"/>
            <a:gd name="connsiteX10146" fmla="*/ 7757645 w 12192000"/>
            <a:gd name="connsiteY10146" fmla="*/ 2554110 h 6858000"/>
            <a:gd name="connsiteX10147" fmla="*/ 7784132 w 12192000"/>
            <a:gd name="connsiteY10147" fmla="*/ 2580592 h 6858000"/>
            <a:gd name="connsiteX10148" fmla="*/ 7810620 w 12192000"/>
            <a:gd name="connsiteY10148" fmla="*/ 2554110 h 6858000"/>
            <a:gd name="connsiteX10149" fmla="*/ 7784132 w 12192000"/>
            <a:gd name="connsiteY10149" fmla="*/ 2527627 h 6858000"/>
            <a:gd name="connsiteX10150" fmla="*/ 7861387 w 12192000"/>
            <a:gd name="connsiteY10150" fmla="*/ 2527627 h 6858000"/>
            <a:gd name="connsiteX10151" fmla="*/ 7834900 w 12192000"/>
            <a:gd name="connsiteY10151" fmla="*/ 2554110 h 6858000"/>
            <a:gd name="connsiteX10152" fmla="*/ 7861387 w 12192000"/>
            <a:gd name="connsiteY10152" fmla="*/ 2580592 h 6858000"/>
            <a:gd name="connsiteX10153" fmla="*/ 7885667 w 12192000"/>
            <a:gd name="connsiteY10153" fmla="*/ 2554110 h 6858000"/>
            <a:gd name="connsiteX10154" fmla="*/ 7861387 w 12192000"/>
            <a:gd name="connsiteY10154" fmla="*/ 2527627 h 6858000"/>
            <a:gd name="connsiteX10155" fmla="*/ 7934228 w 12192000"/>
            <a:gd name="connsiteY10155" fmla="*/ 2527627 h 6858000"/>
            <a:gd name="connsiteX10156" fmla="*/ 7907740 w 12192000"/>
            <a:gd name="connsiteY10156" fmla="*/ 2554110 h 6858000"/>
            <a:gd name="connsiteX10157" fmla="*/ 7934228 w 12192000"/>
            <a:gd name="connsiteY10157" fmla="*/ 2580592 h 6858000"/>
            <a:gd name="connsiteX10158" fmla="*/ 7960715 w 12192000"/>
            <a:gd name="connsiteY10158" fmla="*/ 2554110 h 6858000"/>
            <a:gd name="connsiteX10159" fmla="*/ 7934228 w 12192000"/>
            <a:gd name="connsiteY10159" fmla="*/ 2527627 h 6858000"/>
            <a:gd name="connsiteX10160" fmla="*/ 8009275 w 12192000"/>
            <a:gd name="connsiteY10160" fmla="*/ 2527627 h 6858000"/>
            <a:gd name="connsiteX10161" fmla="*/ 7984995 w 12192000"/>
            <a:gd name="connsiteY10161" fmla="*/ 2554110 h 6858000"/>
            <a:gd name="connsiteX10162" fmla="*/ 8009275 w 12192000"/>
            <a:gd name="connsiteY10162" fmla="*/ 2580592 h 6858000"/>
            <a:gd name="connsiteX10163" fmla="*/ 8035762 w 12192000"/>
            <a:gd name="connsiteY10163" fmla="*/ 2554110 h 6858000"/>
            <a:gd name="connsiteX10164" fmla="*/ 8009275 w 12192000"/>
            <a:gd name="connsiteY10164" fmla="*/ 2527627 h 6858000"/>
            <a:gd name="connsiteX10165" fmla="*/ 8084323 w 12192000"/>
            <a:gd name="connsiteY10165" fmla="*/ 2527627 h 6858000"/>
            <a:gd name="connsiteX10166" fmla="*/ 8060043 w 12192000"/>
            <a:gd name="connsiteY10166" fmla="*/ 2554110 h 6858000"/>
            <a:gd name="connsiteX10167" fmla="*/ 8084323 w 12192000"/>
            <a:gd name="connsiteY10167" fmla="*/ 2580592 h 6858000"/>
            <a:gd name="connsiteX10168" fmla="*/ 8110811 w 12192000"/>
            <a:gd name="connsiteY10168" fmla="*/ 2554110 h 6858000"/>
            <a:gd name="connsiteX10169" fmla="*/ 8084323 w 12192000"/>
            <a:gd name="connsiteY10169" fmla="*/ 2527627 h 6858000"/>
            <a:gd name="connsiteX10170" fmla="*/ 8159370 w 12192000"/>
            <a:gd name="connsiteY10170" fmla="*/ 2527627 h 6858000"/>
            <a:gd name="connsiteX10171" fmla="*/ 8135090 w 12192000"/>
            <a:gd name="connsiteY10171" fmla="*/ 2554110 h 6858000"/>
            <a:gd name="connsiteX10172" fmla="*/ 8159370 w 12192000"/>
            <a:gd name="connsiteY10172" fmla="*/ 2580592 h 6858000"/>
            <a:gd name="connsiteX10173" fmla="*/ 8185858 w 12192000"/>
            <a:gd name="connsiteY10173" fmla="*/ 2554110 h 6858000"/>
            <a:gd name="connsiteX10174" fmla="*/ 8159370 w 12192000"/>
            <a:gd name="connsiteY10174" fmla="*/ 2527627 h 6858000"/>
            <a:gd name="connsiteX10175" fmla="*/ 8236626 w 12192000"/>
            <a:gd name="connsiteY10175" fmla="*/ 2527627 h 6858000"/>
            <a:gd name="connsiteX10176" fmla="*/ 8210139 w 12192000"/>
            <a:gd name="connsiteY10176" fmla="*/ 2554110 h 6858000"/>
            <a:gd name="connsiteX10177" fmla="*/ 8236626 w 12192000"/>
            <a:gd name="connsiteY10177" fmla="*/ 2580592 h 6858000"/>
            <a:gd name="connsiteX10178" fmla="*/ 8263114 w 12192000"/>
            <a:gd name="connsiteY10178" fmla="*/ 2554110 h 6858000"/>
            <a:gd name="connsiteX10179" fmla="*/ 8236626 w 12192000"/>
            <a:gd name="connsiteY10179" fmla="*/ 2527627 h 6858000"/>
            <a:gd name="connsiteX10180" fmla="*/ 8311673 w 12192000"/>
            <a:gd name="connsiteY10180" fmla="*/ 2527627 h 6858000"/>
            <a:gd name="connsiteX10181" fmla="*/ 8285186 w 12192000"/>
            <a:gd name="connsiteY10181" fmla="*/ 2554110 h 6858000"/>
            <a:gd name="connsiteX10182" fmla="*/ 8311673 w 12192000"/>
            <a:gd name="connsiteY10182" fmla="*/ 2580592 h 6858000"/>
            <a:gd name="connsiteX10183" fmla="*/ 8338161 w 12192000"/>
            <a:gd name="connsiteY10183" fmla="*/ 2554110 h 6858000"/>
            <a:gd name="connsiteX10184" fmla="*/ 8311673 w 12192000"/>
            <a:gd name="connsiteY10184" fmla="*/ 2527627 h 6858000"/>
            <a:gd name="connsiteX10185" fmla="*/ 8386722 w 12192000"/>
            <a:gd name="connsiteY10185" fmla="*/ 2527627 h 6858000"/>
            <a:gd name="connsiteX10186" fmla="*/ 8360234 w 12192000"/>
            <a:gd name="connsiteY10186" fmla="*/ 2554110 h 6858000"/>
            <a:gd name="connsiteX10187" fmla="*/ 8386722 w 12192000"/>
            <a:gd name="connsiteY10187" fmla="*/ 2580592 h 6858000"/>
            <a:gd name="connsiteX10188" fmla="*/ 8413209 w 12192000"/>
            <a:gd name="connsiteY10188" fmla="*/ 2554110 h 6858000"/>
            <a:gd name="connsiteX10189" fmla="*/ 8386722 w 12192000"/>
            <a:gd name="connsiteY10189" fmla="*/ 2527627 h 6858000"/>
            <a:gd name="connsiteX10190" fmla="*/ 8463977 w 12192000"/>
            <a:gd name="connsiteY10190" fmla="*/ 2527627 h 6858000"/>
            <a:gd name="connsiteX10191" fmla="*/ 8437489 w 12192000"/>
            <a:gd name="connsiteY10191" fmla="*/ 2554110 h 6858000"/>
            <a:gd name="connsiteX10192" fmla="*/ 8463977 w 12192000"/>
            <a:gd name="connsiteY10192" fmla="*/ 2580592 h 6858000"/>
            <a:gd name="connsiteX10193" fmla="*/ 8488256 w 12192000"/>
            <a:gd name="connsiteY10193" fmla="*/ 2554110 h 6858000"/>
            <a:gd name="connsiteX10194" fmla="*/ 8463977 w 12192000"/>
            <a:gd name="connsiteY10194" fmla="*/ 2527627 h 6858000"/>
            <a:gd name="connsiteX10195" fmla="*/ 8536817 w 12192000"/>
            <a:gd name="connsiteY10195" fmla="*/ 2527627 h 6858000"/>
            <a:gd name="connsiteX10196" fmla="*/ 8510329 w 12192000"/>
            <a:gd name="connsiteY10196" fmla="*/ 2554110 h 6858000"/>
            <a:gd name="connsiteX10197" fmla="*/ 8536817 w 12192000"/>
            <a:gd name="connsiteY10197" fmla="*/ 2580592 h 6858000"/>
            <a:gd name="connsiteX10198" fmla="*/ 8563304 w 12192000"/>
            <a:gd name="connsiteY10198" fmla="*/ 2554110 h 6858000"/>
            <a:gd name="connsiteX10199" fmla="*/ 8536817 w 12192000"/>
            <a:gd name="connsiteY10199" fmla="*/ 2527627 h 6858000"/>
            <a:gd name="connsiteX10200" fmla="*/ 8611864 w 12192000"/>
            <a:gd name="connsiteY10200" fmla="*/ 2527627 h 6858000"/>
            <a:gd name="connsiteX10201" fmla="*/ 8585377 w 12192000"/>
            <a:gd name="connsiteY10201" fmla="*/ 2554110 h 6858000"/>
            <a:gd name="connsiteX10202" fmla="*/ 8611864 w 12192000"/>
            <a:gd name="connsiteY10202" fmla="*/ 2580592 h 6858000"/>
            <a:gd name="connsiteX10203" fmla="*/ 8638352 w 12192000"/>
            <a:gd name="connsiteY10203" fmla="*/ 2554110 h 6858000"/>
            <a:gd name="connsiteX10204" fmla="*/ 8611864 w 12192000"/>
            <a:gd name="connsiteY10204" fmla="*/ 2527627 h 6858000"/>
            <a:gd name="connsiteX10205" fmla="*/ 8689119 w 12192000"/>
            <a:gd name="connsiteY10205" fmla="*/ 2527627 h 6858000"/>
            <a:gd name="connsiteX10206" fmla="*/ 8664839 w 12192000"/>
            <a:gd name="connsiteY10206" fmla="*/ 2554110 h 6858000"/>
            <a:gd name="connsiteX10207" fmla="*/ 8689119 w 12192000"/>
            <a:gd name="connsiteY10207" fmla="*/ 2580592 h 6858000"/>
            <a:gd name="connsiteX10208" fmla="*/ 8715607 w 12192000"/>
            <a:gd name="connsiteY10208" fmla="*/ 2554110 h 6858000"/>
            <a:gd name="connsiteX10209" fmla="*/ 8689119 w 12192000"/>
            <a:gd name="connsiteY10209" fmla="*/ 2527627 h 6858000"/>
            <a:gd name="connsiteX10210" fmla="*/ 8764167 w 12192000"/>
            <a:gd name="connsiteY10210" fmla="*/ 2527627 h 6858000"/>
            <a:gd name="connsiteX10211" fmla="*/ 8737680 w 12192000"/>
            <a:gd name="connsiteY10211" fmla="*/ 2554110 h 6858000"/>
            <a:gd name="connsiteX10212" fmla="*/ 8764167 w 12192000"/>
            <a:gd name="connsiteY10212" fmla="*/ 2580592 h 6858000"/>
            <a:gd name="connsiteX10213" fmla="*/ 8790655 w 12192000"/>
            <a:gd name="connsiteY10213" fmla="*/ 2554110 h 6858000"/>
            <a:gd name="connsiteX10214" fmla="*/ 8764167 w 12192000"/>
            <a:gd name="connsiteY10214" fmla="*/ 2527627 h 6858000"/>
            <a:gd name="connsiteX10215" fmla="*/ 8839216 w 12192000"/>
            <a:gd name="connsiteY10215" fmla="*/ 2527627 h 6858000"/>
            <a:gd name="connsiteX10216" fmla="*/ 8812728 w 12192000"/>
            <a:gd name="connsiteY10216" fmla="*/ 2554110 h 6858000"/>
            <a:gd name="connsiteX10217" fmla="*/ 8839216 w 12192000"/>
            <a:gd name="connsiteY10217" fmla="*/ 2580592 h 6858000"/>
            <a:gd name="connsiteX10218" fmla="*/ 8865703 w 12192000"/>
            <a:gd name="connsiteY10218" fmla="*/ 2554110 h 6858000"/>
            <a:gd name="connsiteX10219" fmla="*/ 8839216 w 12192000"/>
            <a:gd name="connsiteY10219" fmla="*/ 2527627 h 6858000"/>
            <a:gd name="connsiteX10220" fmla="*/ 8914263 w 12192000"/>
            <a:gd name="connsiteY10220" fmla="*/ 2527627 h 6858000"/>
            <a:gd name="connsiteX10221" fmla="*/ 8887775 w 12192000"/>
            <a:gd name="connsiteY10221" fmla="*/ 2554110 h 6858000"/>
            <a:gd name="connsiteX10222" fmla="*/ 8914263 w 12192000"/>
            <a:gd name="connsiteY10222" fmla="*/ 2580592 h 6858000"/>
            <a:gd name="connsiteX10223" fmla="*/ 8940750 w 12192000"/>
            <a:gd name="connsiteY10223" fmla="*/ 2554110 h 6858000"/>
            <a:gd name="connsiteX10224" fmla="*/ 8914263 w 12192000"/>
            <a:gd name="connsiteY10224" fmla="*/ 2527627 h 6858000"/>
            <a:gd name="connsiteX10225" fmla="*/ 8989311 w 12192000"/>
            <a:gd name="connsiteY10225" fmla="*/ 2527627 h 6858000"/>
            <a:gd name="connsiteX10226" fmla="*/ 8962823 w 12192000"/>
            <a:gd name="connsiteY10226" fmla="*/ 2554110 h 6858000"/>
            <a:gd name="connsiteX10227" fmla="*/ 8989311 w 12192000"/>
            <a:gd name="connsiteY10227" fmla="*/ 2580592 h 6858000"/>
            <a:gd name="connsiteX10228" fmla="*/ 9015798 w 12192000"/>
            <a:gd name="connsiteY10228" fmla="*/ 2554110 h 6858000"/>
            <a:gd name="connsiteX10229" fmla="*/ 8989311 w 12192000"/>
            <a:gd name="connsiteY10229" fmla="*/ 2527627 h 6858000"/>
            <a:gd name="connsiteX10230" fmla="*/ 9066566 w 12192000"/>
            <a:gd name="connsiteY10230" fmla="*/ 2527627 h 6858000"/>
            <a:gd name="connsiteX10231" fmla="*/ 9040078 w 12192000"/>
            <a:gd name="connsiteY10231" fmla="*/ 2554110 h 6858000"/>
            <a:gd name="connsiteX10232" fmla="*/ 9066566 w 12192000"/>
            <a:gd name="connsiteY10232" fmla="*/ 2580592 h 6858000"/>
            <a:gd name="connsiteX10233" fmla="*/ 9090846 w 12192000"/>
            <a:gd name="connsiteY10233" fmla="*/ 2554110 h 6858000"/>
            <a:gd name="connsiteX10234" fmla="*/ 9066566 w 12192000"/>
            <a:gd name="connsiteY10234" fmla="*/ 2527627 h 6858000"/>
            <a:gd name="connsiteX10235" fmla="*/ 9141613 w 12192000"/>
            <a:gd name="connsiteY10235" fmla="*/ 2527627 h 6858000"/>
            <a:gd name="connsiteX10236" fmla="*/ 9115126 w 12192000"/>
            <a:gd name="connsiteY10236" fmla="*/ 2554110 h 6858000"/>
            <a:gd name="connsiteX10237" fmla="*/ 9141613 w 12192000"/>
            <a:gd name="connsiteY10237" fmla="*/ 2580592 h 6858000"/>
            <a:gd name="connsiteX10238" fmla="*/ 9168101 w 12192000"/>
            <a:gd name="connsiteY10238" fmla="*/ 2554110 h 6858000"/>
            <a:gd name="connsiteX10239" fmla="*/ 9141613 w 12192000"/>
            <a:gd name="connsiteY10239" fmla="*/ 2527627 h 6858000"/>
            <a:gd name="connsiteX10240" fmla="*/ 9218868 w 12192000"/>
            <a:gd name="connsiteY10240" fmla="*/ 2527627 h 6858000"/>
            <a:gd name="connsiteX10241" fmla="*/ 9192381 w 12192000"/>
            <a:gd name="connsiteY10241" fmla="*/ 2554110 h 6858000"/>
            <a:gd name="connsiteX10242" fmla="*/ 9218868 w 12192000"/>
            <a:gd name="connsiteY10242" fmla="*/ 2580592 h 6858000"/>
            <a:gd name="connsiteX10243" fmla="*/ 9243148 w 12192000"/>
            <a:gd name="connsiteY10243" fmla="*/ 2554110 h 6858000"/>
            <a:gd name="connsiteX10244" fmla="*/ 9218868 w 12192000"/>
            <a:gd name="connsiteY10244" fmla="*/ 2527627 h 6858000"/>
            <a:gd name="connsiteX10245" fmla="*/ 9291709 w 12192000"/>
            <a:gd name="connsiteY10245" fmla="*/ 2527627 h 6858000"/>
            <a:gd name="connsiteX10246" fmla="*/ 9267429 w 12192000"/>
            <a:gd name="connsiteY10246" fmla="*/ 2554110 h 6858000"/>
            <a:gd name="connsiteX10247" fmla="*/ 9291709 w 12192000"/>
            <a:gd name="connsiteY10247" fmla="*/ 2580592 h 6858000"/>
            <a:gd name="connsiteX10248" fmla="*/ 9318196 w 12192000"/>
            <a:gd name="connsiteY10248" fmla="*/ 2554110 h 6858000"/>
            <a:gd name="connsiteX10249" fmla="*/ 9291709 w 12192000"/>
            <a:gd name="connsiteY10249" fmla="*/ 2527627 h 6858000"/>
            <a:gd name="connsiteX10250" fmla="*/ 9366757 w 12192000"/>
            <a:gd name="connsiteY10250" fmla="*/ 2527627 h 6858000"/>
            <a:gd name="connsiteX10251" fmla="*/ 9340269 w 12192000"/>
            <a:gd name="connsiteY10251" fmla="*/ 2554110 h 6858000"/>
            <a:gd name="connsiteX10252" fmla="*/ 9366757 w 12192000"/>
            <a:gd name="connsiteY10252" fmla="*/ 2580592 h 6858000"/>
            <a:gd name="connsiteX10253" fmla="*/ 9393244 w 12192000"/>
            <a:gd name="connsiteY10253" fmla="*/ 2554110 h 6858000"/>
            <a:gd name="connsiteX10254" fmla="*/ 9366757 w 12192000"/>
            <a:gd name="connsiteY10254" fmla="*/ 2527627 h 6858000"/>
            <a:gd name="connsiteX10255" fmla="*/ 9441804 w 12192000"/>
            <a:gd name="connsiteY10255" fmla="*/ 2527627 h 6858000"/>
            <a:gd name="connsiteX10256" fmla="*/ 9417524 w 12192000"/>
            <a:gd name="connsiteY10256" fmla="*/ 2554110 h 6858000"/>
            <a:gd name="connsiteX10257" fmla="*/ 9441804 w 12192000"/>
            <a:gd name="connsiteY10257" fmla="*/ 2580592 h 6858000"/>
            <a:gd name="connsiteX10258" fmla="*/ 9468292 w 12192000"/>
            <a:gd name="connsiteY10258" fmla="*/ 2554110 h 6858000"/>
            <a:gd name="connsiteX10259" fmla="*/ 9441804 w 12192000"/>
            <a:gd name="connsiteY10259" fmla="*/ 2527627 h 6858000"/>
            <a:gd name="connsiteX10260" fmla="*/ 9519060 w 12192000"/>
            <a:gd name="connsiteY10260" fmla="*/ 2527627 h 6858000"/>
            <a:gd name="connsiteX10261" fmla="*/ 9492572 w 12192000"/>
            <a:gd name="connsiteY10261" fmla="*/ 2554110 h 6858000"/>
            <a:gd name="connsiteX10262" fmla="*/ 9519060 w 12192000"/>
            <a:gd name="connsiteY10262" fmla="*/ 2580592 h 6858000"/>
            <a:gd name="connsiteX10263" fmla="*/ 9545547 w 12192000"/>
            <a:gd name="connsiteY10263" fmla="*/ 2554110 h 6858000"/>
            <a:gd name="connsiteX10264" fmla="*/ 9519060 w 12192000"/>
            <a:gd name="connsiteY10264" fmla="*/ 2527627 h 6858000"/>
            <a:gd name="connsiteX10265" fmla="*/ 9894298 w 12192000"/>
            <a:gd name="connsiteY10265" fmla="*/ 2527627 h 6858000"/>
            <a:gd name="connsiteX10266" fmla="*/ 9867810 w 12192000"/>
            <a:gd name="connsiteY10266" fmla="*/ 2554110 h 6858000"/>
            <a:gd name="connsiteX10267" fmla="*/ 9894298 w 12192000"/>
            <a:gd name="connsiteY10267" fmla="*/ 2580592 h 6858000"/>
            <a:gd name="connsiteX10268" fmla="*/ 9920785 w 12192000"/>
            <a:gd name="connsiteY10268" fmla="*/ 2554110 h 6858000"/>
            <a:gd name="connsiteX10269" fmla="*/ 9894298 w 12192000"/>
            <a:gd name="connsiteY10269" fmla="*/ 2527627 h 6858000"/>
            <a:gd name="connsiteX10270" fmla="*/ 9973761 w 12192000"/>
            <a:gd name="connsiteY10270" fmla="*/ 2527627 h 6858000"/>
            <a:gd name="connsiteX10271" fmla="*/ 9947273 w 12192000"/>
            <a:gd name="connsiteY10271" fmla="*/ 2554110 h 6858000"/>
            <a:gd name="connsiteX10272" fmla="*/ 9973761 w 12192000"/>
            <a:gd name="connsiteY10272" fmla="*/ 2580592 h 6858000"/>
            <a:gd name="connsiteX10273" fmla="*/ 9998041 w 12192000"/>
            <a:gd name="connsiteY10273" fmla="*/ 2554110 h 6858000"/>
            <a:gd name="connsiteX10274" fmla="*/ 9973761 w 12192000"/>
            <a:gd name="connsiteY10274" fmla="*/ 2527627 h 6858000"/>
            <a:gd name="connsiteX10275" fmla="*/ 1371965 w 12192000"/>
            <a:gd name="connsiteY10275" fmla="*/ 2602661 h 6858000"/>
            <a:gd name="connsiteX10276" fmla="*/ 1347685 w 12192000"/>
            <a:gd name="connsiteY10276" fmla="*/ 2629143 h 6858000"/>
            <a:gd name="connsiteX10277" fmla="*/ 1371965 w 12192000"/>
            <a:gd name="connsiteY10277" fmla="*/ 2655626 h 6858000"/>
            <a:gd name="connsiteX10278" fmla="*/ 1398452 w 12192000"/>
            <a:gd name="connsiteY10278" fmla="*/ 2629143 h 6858000"/>
            <a:gd name="connsiteX10279" fmla="*/ 1371965 w 12192000"/>
            <a:gd name="connsiteY10279" fmla="*/ 2602661 h 6858000"/>
            <a:gd name="connsiteX10280" fmla="*/ 1447012 w 12192000"/>
            <a:gd name="connsiteY10280" fmla="*/ 2602661 h 6858000"/>
            <a:gd name="connsiteX10281" fmla="*/ 1422732 w 12192000"/>
            <a:gd name="connsiteY10281" fmla="*/ 2629143 h 6858000"/>
            <a:gd name="connsiteX10282" fmla="*/ 1447012 w 12192000"/>
            <a:gd name="connsiteY10282" fmla="*/ 2655626 h 6858000"/>
            <a:gd name="connsiteX10283" fmla="*/ 1473500 w 12192000"/>
            <a:gd name="connsiteY10283" fmla="*/ 2629143 h 6858000"/>
            <a:gd name="connsiteX10284" fmla="*/ 1447012 w 12192000"/>
            <a:gd name="connsiteY10284" fmla="*/ 2602661 h 6858000"/>
            <a:gd name="connsiteX10285" fmla="*/ 1522060 w 12192000"/>
            <a:gd name="connsiteY10285" fmla="*/ 2602661 h 6858000"/>
            <a:gd name="connsiteX10286" fmla="*/ 1495573 w 12192000"/>
            <a:gd name="connsiteY10286" fmla="*/ 2629143 h 6858000"/>
            <a:gd name="connsiteX10287" fmla="*/ 1522060 w 12192000"/>
            <a:gd name="connsiteY10287" fmla="*/ 2655626 h 6858000"/>
            <a:gd name="connsiteX10288" fmla="*/ 1548548 w 12192000"/>
            <a:gd name="connsiteY10288" fmla="*/ 2629143 h 6858000"/>
            <a:gd name="connsiteX10289" fmla="*/ 1522060 w 12192000"/>
            <a:gd name="connsiteY10289" fmla="*/ 2602661 h 6858000"/>
            <a:gd name="connsiteX10290" fmla="*/ 1597108 w 12192000"/>
            <a:gd name="connsiteY10290" fmla="*/ 2602661 h 6858000"/>
            <a:gd name="connsiteX10291" fmla="*/ 1570621 w 12192000"/>
            <a:gd name="connsiteY10291" fmla="*/ 2629143 h 6858000"/>
            <a:gd name="connsiteX10292" fmla="*/ 1597108 w 12192000"/>
            <a:gd name="connsiteY10292" fmla="*/ 2655626 h 6858000"/>
            <a:gd name="connsiteX10293" fmla="*/ 1623596 w 12192000"/>
            <a:gd name="connsiteY10293" fmla="*/ 2629143 h 6858000"/>
            <a:gd name="connsiteX10294" fmla="*/ 1597108 w 12192000"/>
            <a:gd name="connsiteY10294" fmla="*/ 2602661 h 6858000"/>
            <a:gd name="connsiteX10295" fmla="*/ 1674363 w 12192000"/>
            <a:gd name="connsiteY10295" fmla="*/ 2602661 h 6858000"/>
            <a:gd name="connsiteX10296" fmla="*/ 1647876 w 12192000"/>
            <a:gd name="connsiteY10296" fmla="*/ 2629143 h 6858000"/>
            <a:gd name="connsiteX10297" fmla="*/ 1674363 w 12192000"/>
            <a:gd name="connsiteY10297" fmla="*/ 2655626 h 6858000"/>
            <a:gd name="connsiteX10298" fmla="*/ 1700851 w 12192000"/>
            <a:gd name="connsiteY10298" fmla="*/ 2629143 h 6858000"/>
            <a:gd name="connsiteX10299" fmla="*/ 1674363 w 12192000"/>
            <a:gd name="connsiteY10299" fmla="*/ 2602661 h 6858000"/>
            <a:gd name="connsiteX10300" fmla="*/ 1749410 w 12192000"/>
            <a:gd name="connsiteY10300" fmla="*/ 2602661 h 6858000"/>
            <a:gd name="connsiteX10301" fmla="*/ 1722923 w 12192000"/>
            <a:gd name="connsiteY10301" fmla="*/ 2629143 h 6858000"/>
            <a:gd name="connsiteX10302" fmla="*/ 1749410 w 12192000"/>
            <a:gd name="connsiteY10302" fmla="*/ 2655626 h 6858000"/>
            <a:gd name="connsiteX10303" fmla="*/ 1775898 w 12192000"/>
            <a:gd name="connsiteY10303" fmla="*/ 2629143 h 6858000"/>
            <a:gd name="connsiteX10304" fmla="*/ 1749410 w 12192000"/>
            <a:gd name="connsiteY10304" fmla="*/ 2602661 h 6858000"/>
            <a:gd name="connsiteX10305" fmla="*/ 1824459 w 12192000"/>
            <a:gd name="connsiteY10305" fmla="*/ 2602661 h 6858000"/>
            <a:gd name="connsiteX10306" fmla="*/ 1797971 w 12192000"/>
            <a:gd name="connsiteY10306" fmla="*/ 2629143 h 6858000"/>
            <a:gd name="connsiteX10307" fmla="*/ 1824459 w 12192000"/>
            <a:gd name="connsiteY10307" fmla="*/ 2655626 h 6858000"/>
            <a:gd name="connsiteX10308" fmla="*/ 1850946 w 12192000"/>
            <a:gd name="connsiteY10308" fmla="*/ 2629143 h 6858000"/>
            <a:gd name="connsiteX10309" fmla="*/ 1824459 w 12192000"/>
            <a:gd name="connsiteY10309" fmla="*/ 2602661 h 6858000"/>
            <a:gd name="connsiteX10310" fmla="*/ 1899507 w 12192000"/>
            <a:gd name="connsiteY10310" fmla="*/ 2602661 h 6858000"/>
            <a:gd name="connsiteX10311" fmla="*/ 1873019 w 12192000"/>
            <a:gd name="connsiteY10311" fmla="*/ 2629143 h 6858000"/>
            <a:gd name="connsiteX10312" fmla="*/ 1899507 w 12192000"/>
            <a:gd name="connsiteY10312" fmla="*/ 2655626 h 6858000"/>
            <a:gd name="connsiteX10313" fmla="*/ 1925994 w 12192000"/>
            <a:gd name="connsiteY10313" fmla="*/ 2629143 h 6858000"/>
            <a:gd name="connsiteX10314" fmla="*/ 1899507 w 12192000"/>
            <a:gd name="connsiteY10314" fmla="*/ 2602661 h 6858000"/>
            <a:gd name="connsiteX10315" fmla="*/ 1974554 w 12192000"/>
            <a:gd name="connsiteY10315" fmla="*/ 2602661 h 6858000"/>
            <a:gd name="connsiteX10316" fmla="*/ 1950274 w 12192000"/>
            <a:gd name="connsiteY10316" fmla="*/ 2629143 h 6858000"/>
            <a:gd name="connsiteX10317" fmla="*/ 1974554 w 12192000"/>
            <a:gd name="connsiteY10317" fmla="*/ 2655626 h 6858000"/>
            <a:gd name="connsiteX10318" fmla="*/ 2001042 w 12192000"/>
            <a:gd name="connsiteY10318" fmla="*/ 2629143 h 6858000"/>
            <a:gd name="connsiteX10319" fmla="*/ 1974554 w 12192000"/>
            <a:gd name="connsiteY10319" fmla="*/ 2602661 h 6858000"/>
            <a:gd name="connsiteX10320" fmla="*/ 2049602 w 12192000"/>
            <a:gd name="connsiteY10320" fmla="*/ 2602661 h 6858000"/>
            <a:gd name="connsiteX10321" fmla="*/ 2025322 w 12192000"/>
            <a:gd name="connsiteY10321" fmla="*/ 2629143 h 6858000"/>
            <a:gd name="connsiteX10322" fmla="*/ 2049602 w 12192000"/>
            <a:gd name="connsiteY10322" fmla="*/ 2655626 h 6858000"/>
            <a:gd name="connsiteX10323" fmla="*/ 2076090 w 12192000"/>
            <a:gd name="connsiteY10323" fmla="*/ 2629143 h 6858000"/>
            <a:gd name="connsiteX10324" fmla="*/ 2049602 w 12192000"/>
            <a:gd name="connsiteY10324" fmla="*/ 2602661 h 6858000"/>
            <a:gd name="connsiteX10325" fmla="*/ 2126857 w 12192000"/>
            <a:gd name="connsiteY10325" fmla="*/ 2602661 h 6858000"/>
            <a:gd name="connsiteX10326" fmla="*/ 2102577 w 12192000"/>
            <a:gd name="connsiteY10326" fmla="*/ 2629143 h 6858000"/>
            <a:gd name="connsiteX10327" fmla="*/ 2126857 w 12192000"/>
            <a:gd name="connsiteY10327" fmla="*/ 2655626 h 6858000"/>
            <a:gd name="connsiteX10328" fmla="*/ 2153345 w 12192000"/>
            <a:gd name="connsiteY10328" fmla="*/ 2629143 h 6858000"/>
            <a:gd name="connsiteX10329" fmla="*/ 2126857 w 12192000"/>
            <a:gd name="connsiteY10329" fmla="*/ 2602661 h 6858000"/>
            <a:gd name="connsiteX10330" fmla="*/ 2201904 w 12192000"/>
            <a:gd name="connsiteY10330" fmla="*/ 2602661 h 6858000"/>
            <a:gd name="connsiteX10331" fmla="*/ 2175417 w 12192000"/>
            <a:gd name="connsiteY10331" fmla="*/ 2629143 h 6858000"/>
            <a:gd name="connsiteX10332" fmla="*/ 2201904 w 12192000"/>
            <a:gd name="connsiteY10332" fmla="*/ 2655626 h 6858000"/>
            <a:gd name="connsiteX10333" fmla="*/ 2228392 w 12192000"/>
            <a:gd name="connsiteY10333" fmla="*/ 2629143 h 6858000"/>
            <a:gd name="connsiteX10334" fmla="*/ 2201904 w 12192000"/>
            <a:gd name="connsiteY10334" fmla="*/ 2602661 h 6858000"/>
            <a:gd name="connsiteX10335" fmla="*/ 2276952 w 12192000"/>
            <a:gd name="connsiteY10335" fmla="*/ 2602661 h 6858000"/>
            <a:gd name="connsiteX10336" fmla="*/ 2250465 w 12192000"/>
            <a:gd name="connsiteY10336" fmla="*/ 2629143 h 6858000"/>
            <a:gd name="connsiteX10337" fmla="*/ 2276952 w 12192000"/>
            <a:gd name="connsiteY10337" fmla="*/ 2655626 h 6858000"/>
            <a:gd name="connsiteX10338" fmla="*/ 2303440 w 12192000"/>
            <a:gd name="connsiteY10338" fmla="*/ 2629143 h 6858000"/>
            <a:gd name="connsiteX10339" fmla="*/ 2276952 w 12192000"/>
            <a:gd name="connsiteY10339" fmla="*/ 2602661 h 6858000"/>
            <a:gd name="connsiteX10340" fmla="*/ 2354207 w 12192000"/>
            <a:gd name="connsiteY10340" fmla="*/ 2602661 h 6858000"/>
            <a:gd name="connsiteX10341" fmla="*/ 2327720 w 12192000"/>
            <a:gd name="connsiteY10341" fmla="*/ 2629143 h 6858000"/>
            <a:gd name="connsiteX10342" fmla="*/ 2354207 w 12192000"/>
            <a:gd name="connsiteY10342" fmla="*/ 2655626 h 6858000"/>
            <a:gd name="connsiteX10343" fmla="*/ 2378488 w 12192000"/>
            <a:gd name="connsiteY10343" fmla="*/ 2629143 h 6858000"/>
            <a:gd name="connsiteX10344" fmla="*/ 2354207 w 12192000"/>
            <a:gd name="connsiteY10344" fmla="*/ 2602661 h 6858000"/>
            <a:gd name="connsiteX10345" fmla="*/ 2427047 w 12192000"/>
            <a:gd name="connsiteY10345" fmla="*/ 2602661 h 6858000"/>
            <a:gd name="connsiteX10346" fmla="*/ 2400560 w 12192000"/>
            <a:gd name="connsiteY10346" fmla="*/ 2629143 h 6858000"/>
            <a:gd name="connsiteX10347" fmla="*/ 2427047 w 12192000"/>
            <a:gd name="connsiteY10347" fmla="*/ 2655626 h 6858000"/>
            <a:gd name="connsiteX10348" fmla="*/ 2453535 w 12192000"/>
            <a:gd name="connsiteY10348" fmla="*/ 2629143 h 6858000"/>
            <a:gd name="connsiteX10349" fmla="*/ 2427047 w 12192000"/>
            <a:gd name="connsiteY10349" fmla="*/ 2602661 h 6858000"/>
            <a:gd name="connsiteX10350" fmla="*/ 2502095 w 12192000"/>
            <a:gd name="connsiteY10350" fmla="*/ 2602661 h 6858000"/>
            <a:gd name="connsiteX10351" fmla="*/ 2477815 w 12192000"/>
            <a:gd name="connsiteY10351" fmla="*/ 2629143 h 6858000"/>
            <a:gd name="connsiteX10352" fmla="*/ 2502095 w 12192000"/>
            <a:gd name="connsiteY10352" fmla="*/ 2655626 h 6858000"/>
            <a:gd name="connsiteX10353" fmla="*/ 2528583 w 12192000"/>
            <a:gd name="connsiteY10353" fmla="*/ 2629143 h 6858000"/>
            <a:gd name="connsiteX10354" fmla="*/ 2502095 w 12192000"/>
            <a:gd name="connsiteY10354" fmla="*/ 2602661 h 6858000"/>
            <a:gd name="connsiteX10355" fmla="*/ 5066962 w 12192000"/>
            <a:gd name="connsiteY10355" fmla="*/ 2602661 h 6858000"/>
            <a:gd name="connsiteX10356" fmla="*/ 5040475 w 12192000"/>
            <a:gd name="connsiteY10356" fmla="*/ 2629143 h 6858000"/>
            <a:gd name="connsiteX10357" fmla="*/ 5066962 w 12192000"/>
            <a:gd name="connsiteY10357" fmla="*/ 2655626 h 6858000"/>
            <a:gd name="connsiteX10358" fmla="*/ 5093450 w 12192000"/>
            <a:gd name="connsiteY10358" fmla="*/ 2629143 h 6858000"/>
            <a:gd name="connsiteX10359" fmla="*/ 5066962 w 12192000"/>
            <a:gd name="connsiteY10359" fmla="*/ 2602661 h 6858000"/>
            <a:gd name="connsiteX10360" fmla="*/ 5144217 w 12192000"/>
            <a:gd name="connsiteY10360" fmla="*/ 2602661 h 6858000"/>
            <a:gd name="connsiteX10361" fmla="*/ 5117730 w 12192000"/>
            <a:gd name="connsiteY10361" fmla="*/ 2629143 h 6858000"/>
            <a:gd name="connsiteX10362" fmla="*/ 5144217 w 12192000"/>
            <a:gd name="connsiteY10362" fmla="*/ 2655626 h 6858000"/>
            <a:gd name="connsiteX10363" fmla="*/ 5168497 w 12192000"/>
            <a:gd name="connsiteY10363" fmla="*/ 2629143 h 6858000"/>
            <a:gd name="connsiteX10364" fmla="*/ 5144217 w 12192000"/>
            <a:gd name="connsiteY10364" fmla="*/ 2602661 h 6858000"/>
            <a:gd name="connsiteX10365" fmla="*/ 5219265 w 12192000"/>
            <a:gd name="connsiteY10365" fmla="*/ 2602661 h 6858000"/>
            <a:gd name="connsiteX10366" fmla="*/ 5194985 w 12192000"/>
            <a:gd name="connsiteY10366" fmla="*/ 2629143 h 6858000"/>
            <a:gd name="connsiteX10367" fmla="*/ 5219265 w 12192000"/>
            <a:gd name="connsiteY10367" fmla="*/ 2655626 h 6858000"/>
            <a:gd name="connsiteX10368" fmla="*/ 5245752 w 12192000"/>
            <a:gd name="connsiteY10368" fmla="*/ 2629143 h 6858000"/>
            <a:gd name="connsiteX10369" fmla="*/ 5219265 w 12192000"/>
            <a:gd name="connsiteY10369" fmla="*/ 2602661 h 6858000"/>
            <a:gd name="connsiteX10370" fmla="*/ 5294313 w 12192000"/>
            <a:gd name="connsiteY10370" fmla="*/ 2602661 h 6858000"/>
            <a:gd name="connsiteX10371" fmla="*/ 5267825 w 12192000"/>
            <a:gd name="connsiteY10371" fmla="*/ 2629143 h 6858000"/>
            <a:gd name="connsiteX10372" fmla="*/ 5294313 w 12192000"/>
            <a:gd name="connsiteY10372" fmla="*/ 2655626 h 6858000"/>
            <a:gd name="connsiteX10373" fmla="*/ 5320800 w 12192000"/>
            <a:gd name="connsiteY10373" fmla="*/ 2629143 h 6858000"/>
            <a:gd name="connsiteX10374" fmla="*/ 5294313 w 12192000"/>
            <a:gd name="connsiteY10374" fmla="*/ 2602661 h 6858000"/>
            <a:gd name="connsiteX10375" fmla="*/ 5369360 w 12192000"/>
            <a:gd name="connsiteY10375" fmla="*/ 2602661 h 6858000"/>
            <a:gd name="connsiteX10376" fmla="*/ 5345080 w 12192000"/>
            <a:gd name="connsiteY10376" fmla="*/ 2629143 h 6858000"/>
            <a:gd name="connsiteX10377" fmla="*/ 5369360 w 12192000"/>
            <a:gd name="connsiteY10377" fmla="*/ 2655626 h 6858000"/>
            <a:gd name="connsiteX10378" fmla="*/ 5395848 w 12192000"/>
            <a:gd name="connsiteY10378" fmla="*/ 2629143 h 6858000"/>
            <a:gd name="connsiteX10379" fmla="*/ 5369360 w 12192000"/>
            <a:gd name="connsiteY10379" fmla="*/ 2602661 h 6858000"/>
            <a:gd name="connsiteX10380" fmla="*/ 5444408 w 12192000"/>
            <a:gd name="connsiteY10380" fmla="*/ 2602661 h 6858000"/>
            <a:gd name="connsiteX10381" fmla="*/ 5417921 w 12192000"/>
            <a:gd name="connsiteY10381" fmla="*/ 2629143 h 6858000"/>
            <a:gd name="connsiteX10382" fmla="*/ 5444408 w 12192000"/>
            <a:gd name="connsiteY10382" fmla="*/ 2655626 h 6858000"/>
            <a:gd name="connsiteX10383" fmla="*/ 5470896 w 12192000"/>
            <a:gd name="connsiteY10383" fmla="*/ 2629143 h 6858000"/>
            <a:gd name="connsiteX10384" fmla="*/ 5444408 w 12192000"/>
            <a:gd name="connsiteY10384" fmla="*/ 2602661 h 6858000"/>
            <a:gd name="connsiteX10385" fmla="*/ 5519456 w 12192000"/>
            <a:gd name="connsiteY10385" fmla="*/ 2602661 h 6858000"/>
            <a:gd name="connsiteX10386" fmla="*/ 5495176 w 12192000"/>
            <a:gd name="connsiteY10386" fmla="*/ 2629143 h 6858000"/>
            <a:gd name="connsiteX10387" fmla="*/ 5519456 w 12192000"/>
            <a:gd name="connsiteY10387" fmla="*/ 2655626 h 6858000"/>
            <a:gd name="connsiteX10388" fmla="*/ 5545943 w 12192000"/>
            <a:gd name="connsiteY10388" fmla="*/ 2629143 h 6858000"/>
            <a:gd name="connsiteX10389" fmla="*/ 5519456 w 12192000"/>
            <a:gd name="connsiteY10389" fmla="*/ 2602661 h 6858000"/>
            <a:gd name="connsiteX10390" fmla="*/ 5596711 w 12192000"/>
            <a:gd name="connsiteY10390" fmla="*/ 2602661 h 6858000"/>
            <a:gd name="connsiteX10391" fmla="*/ 5570224 w 12192000"/>
            <a:gd name="connsiteY10391" fmla="*/ 2629143 h 6858000"/>
            <a:gd name="connsiteX10392" fmla="*/ 5596711 w 12192000"/>
            <a:gd name="connsiteY10392" fmla="*/ 2655626 h 6858000"/>
            <a:gd name="connsiteX10393" fmla="*/ 5623199 w 12192000"/>
            <a:gd name="connsiteY10393" fmla="*/ 2629143 h 6858000"/>
            <a:gd name="connsiteX10394" fmla="*/ 5596711 w 12192000"/>
            <a:gd name="connsiteY10394" fmla="*/ 2602661 h 6858000"/>
            <a:gd name="connsiteX10395" fmla="*/ 5673966 w 12192000"/>
            <a:gd name="connsiteY10395" fmla="*/ 2602661 h 6858000"/>
            <a:gd name="connsiteX10396" fmla="*/ 5647479 w 12192000"/>
            <a:gd name="connsiteY10396" fmla="*/ 2629143 h 6858000"/>
            <a:gd name="connsiteX10397" fmla="*/ 5673966 w 12192000"/>
            <a:gd name="connsiteY10397" fmla="*/ 2655626 h 6858000"/>
            <a:gd name="connsiteX10398" fmla="*/ 5698246 w 12192000"/>
            <a:gd name="connsiteY10398" fmla="*/ 2629143 h 6858000"/>
            <a:gd name="connsiteX10399" fmla="*/ 5673966 w 12192000"/>
            <a:gd name="connsiteY10399" fmla="*/ 2602661 h 6858000"/>
            <a:gd name="connsiteX10400" fmla="*/ 5746807 w 12192000"/>
            <a:gd name="connsiteY10400" fmla="*/ 2602661 h 6858000"/>
            <a:gd name="connsiteX10401" fmla="*/ 5720319 w 12192000"/>
            <a:gd name="connsiteY10401" fmla="*/ 2629143 h 6858000"/>
            <a:gd name="connsiteX10402" fmla="*/ 5746807 w 12192000"/>
            <a:gd name="connsiteY10402" fmla="*/ 2655626 h 6858000"/>
            <a:gd name="connsiteX10403" fmla="*/ 5773294 w 12192000"/>
            <a:gd name="connsiteY10403" fmla="*/ 2629143 h 6858000"/>
            <a:gd name="connsiteX10404" fmla="*/ 5746807 w 12192000"/>
            <a:gd name="connsiteY10404" fmla="*/ 2602661 h 6858000"/>
            <a:gd name="connsiteX10405" fmla="*/ 5824062 w 12192000"/>
            <a:gd name="connsiteY10405" fmla="*/ 2602661 h 6858000"/>
            <a:gd name="connsiteX10406" fmla="*/ 5797574 w 12192000"/>
            <a:gd name="connsiteY10406" fmla="*/ 2629143 h 6858000"/>
            <a:gd name="connsiteX10407" fmla="*/ 5824062 w 12192000"/>
            <a:gd name="connsiteY10407" fmla="*/ 2655626 h 6858000"/>
            <a:gd name="connsiteX10408" fmla="*/ 5848342 w 12192000"/>
            <a:gd name="connsiteY10408" fmla="*/ 2629143 h 6858000"/>
            <a:gd name="connsiteX10409" fmla="*/ 5824062 w 12192000"/>
            <a:gd name="connsiteY10409" fmla="*/ 2602661 h 6858000"/>
            <a:gd name="connsiteX10410" fmla="*/ 5896902 w 12192000"/>
            <a:gd name="connsiteY10410" fmla="*/ 2602661 h 6858000"/>
            <a:gd name="connsiteX10411" fmla="*/ 5870415 w 12192000"/>
            <a:gd name="connsiteY10411" fmla="*/ 2629143 h 6858000"/>
            <a:gd name="connsiteX10412" fmla="*/ 5896902 w 12192000"/>
            <a:gd name="connsiteY10412" fmla="*/ 2655626 h 6858000"/>
            <a:gd name="connsiteX10413" fmla="*/ 5923390 w 12192000"/>
            <a:gd name="connsiteY10413" fmla="*/ 2629143 h 6858000"/>
            <a:gd name="connsiteX10414" fmla="*/ 5896902 w 12192000"/>
            <a:gd name="connsiteY10414" fmla="*/ 2602661 h 6858000"/>
            <a:gd name="connsiteX10415" fmla="*/ 5971950 w 12192000"/>
            <a:gd name="connsiteY10415" fmla="*/ 2602661 h 6858000"/>
            <a:gd name="connsiteX10416" fmla="*/ 5945463 w 12192000"/>
            <a:gd name="connsiteY10416" fmla="*/ 2629143 h 6858000"/>
            <a:gd name="connsiteX10417" fmla="*/ 5971950 w 12192000"/>
            <a:gd name="connsiteY10417" fmla="*/ 2655626 h 6858000"/>
            <a:gd name="connsiteX10418" fmla="*/ 5998438 w 12192000"/>
            <a:gd name="connsiteY10418" fmla="*/ 2629143 h 6858000"/>
            <a:gd name="connsiteX10419" fmla="*/ 5971950 w 12192000"/>
            <a:gd name="connsiteY10419" fmla="*/ 2602661 h 6858000"/>
            <a:gd name="connsiteX10420" fmla="*/ 6049205 w 12192000"/>
            <a:gd name="connsiteY10420" fmla="*/ 2602661 h 6858000"/>
            <a:gd name="connsiteX10421" fmla="*/ 6024925 w 12192000"/>
            <a:gd name="connsiteY10421" fmla="*/ 2629143 h 6858000"/>
            <a:gd name="connsiteX10422" fmla="*/ 6049205 w 12192000"/>
            <a:gd name="connsiteY10422" fmla="*/ 2655626 h 6858000"/>
            <a:gd name="connsiteX10423" fmla="*/ 6075692 w 12192000"/>
            <a:gd name="connsiteY10423" fmla="*/ 2629143 h 6858000"/>
            <a:gd name="connsiteX10424" fmla="*/ 6049205 w 12192000"/>
            <a:gd name="connsiteY10424" fmla="*/ 2602661 h 6858000"/>
            <a:gd name="connsiteX10425" fmla="*/ 6124253 w 12192000"/>
            <a:gd name="connsiteY10425" fmla="*/ 2602661 h 6858000"/>
            <a:gd name="connsiteX10426" fmla="*/ 6099973 w 12192000"/>
            <a:gd name="connsiteY10426" fmla="*/ 2629143 h 6858000"/>
            <a:gd name="connsiteX10427" fmla="*/ 6124253 w 12192000"/>
            <a:gd name="connsiteY10427" fmla="*/ 2655626 h 6858000"/>
            <a:gd name="connsiteX10428" fmla="*/ 6150740 w 12192000"/>
            <a:gd name="connsiteY10428" fmla="*/ 2629143 h 6858000"/>
            <a:gd name="connsiteX10429" fmla="*/ 6124253 w 12192000"/>
            <a:gd name="connsiteY10429" fmla="*/ 2602661 h 6858000"/>
            <a:gd name="connsiteX10430" fmla="*/ 6199300 w 12192000"/>
            <a:gd name="connsiteY10430" fmla="*/ 2602661 h 6858000"/>
            <a:gd name="connsiteX10431" fmla="*/ 6175020 w 12192000"/>
            <a:gd name="connsiteY10431" fmla="*/ 2629143 h 6858000"/>
            <a:gd name="connsiteX10432" fmla="*/ 6199300 w 12192000"/>
            <a:gd name="connsiteY10432" fmla="*/ 2655626 h 6858000"/>
            <a:gd name="connsiteX10433" fmla="*/ 6225787 w 12192000"/>
            <a:gd name="connsiteY10433" fmla="*/ 2629143 h 6858000"/>
            <a:gd name="connsiteX10434" fmla="*/ 6199300 w 12192000"/>
            <a:gd name="connsiteY10434" fmla="*/ 2602661 h 6858000"/>
            <a:gd name="connsiteX10435" fmla="*/ 6274348 w 12192000"/>
            <a:gd name="connsiteY10435" fmla="*/ 2602661 h 6858000"/>
            <a:gd name="connsiteX10436" fmla="*/ 6247860 w 12192000"/>
            <a:gd name="connsiteY10436" fmla="*/ 2629143 h 6858000"/>
            <a:gd name="connsiteX10437" fmla="*/ 6274348 w 12192000"/>
            <a:gd name="connsiteY10437" fmla="*/ 2655626 h 6858000"/>
            <a:gd name="connsiteX10438" fmla="*/ 6300835 w 12192000"/>
            <a:gd name="connsiteY10438" fmla="*/ 2629143 h 6858000"/>
            <a:gd name="connsiteX10439" fmla="*/ 6274348 w 12192000"/>
            <a:gd name="connsiteY10439" fmla="*/ 2602661 h 6858000"/>
            <a:gd name="connsiteX10440" fmla="*/ 6349396 w 12192000"/>
            <a:gd name="connsiteY10440" fmla="*/ 2602661 h 6858000"/>
            <a:gd name="connsiteX10441" fmla="*/ 6322909 w 12192000"/>
            <a:gd name="connsiteY10441" fmla="*/ 2629143 h 6858000"/>
            <a:gd name="connsiteX10442" fmla="*/ 6349396 w 12192000"/>
            <a:gd name="connsiteY10442" fmla="*/ 2655626 h 6858000"/>
            <a:gd name="connsiteX10443" fmla="*/ 6375884 w 12192000"/>
            <a:gd name="connsiteY10443" fmla="*/ 2629143 h 6858000"/>
            <a:gd name="connsiteX10444" fmla="*/ 6349396 w 12192000"/>
            <a:gd name="connsiteY10444" fmla="*/ 2602661 h 6858000"/>
            <a:gd name="connsiteX10445" fmla="*/ 6424443 w 12192000"/>
            <a:gd name="connsiteY10445" fmla="*/ 2602661 h 6858000"/>
            <a:gd name="connsiteX10446" fmla="*/ 6397956 w 12192000"/>
            <a:gd name="connsiteY10446" fmla="*/ 2629143 h 6858000"/>
            <a:gd name="connsiteX10447" fmla="*/ 6424443 w 12192000"/>
            <a:gd name="connsiteY10447" fmla="*/ 2655626 h 6858000"/>
            <a:gd name="connsiteX10448" fmla="*/ 6450931 w 12192000"/>
            <a:gd name="connsiteY10448" fmla="*/ 2629143 h 6858000"/>
            <a:gd name="connsiteX10449" fmla="*/ 6424443 w 12192000"/>
            <a:gd name="connsiteY10449" fmla="*/ 2602661 h 6858000"/>
            <a:gd name="connsiteX10450" fmla="*/ 6501698 w 12192000"/>
            <a:gd name="connsiteY10450" fmla="*/ 2602661 h 6858000"/>
            <a:gd name="connsiteX10451" fmla="*/ 6475211 w 12192000"/>
            <a:gd name="connsiteY10451" fmla="*/ 2629143 h 6858000"/>
            <a:gd name="connsiteX10452" fmla="*/ 6501698 w 12192000"/>
            <a:gd name="connsiteY10452" fmla="*/ 2655626 h 6858000"/>
            <a:gd name="connsiteX10453" fmla="*/ 6528186 w 12192000"/>
            <a:gd name="connsiteY10453" fmla="*/ 2629143 h 6858000"/>
            <a:gd name="connsiteX10454" fmla="*/ 6501698 w 12192000"/>
            <a:gd name="connsiteY10454" fmla="*/ 2602661 h 6858000"/>
            <a:gd name="connsiteX10455" fmla="*/ 6576747 w 12192000"/>
            <a:gd name="connsiteY10455" fmla="*/ 2602661 h 6858000"/>
            <a:gd name="connsiteX10456" fmla="*/ 6550259 w 12192000"/>
            <a:gd name="connsiteY10456" fmla="*/ 2629143 h 6858000"/>
            <a:gd name="connsiteX10457" fmla="*/ 6576747 w 12192000"/>
            <a:gd name="connsiteY10457" fmla="*/ 2655626 h 6858000"/>
            <a:gd name="connsiteX10458" fmla="*/ 6603234 w 12192000"/>
            <a:gd name="connsiteY10458" fmla="*/ 2629143 h 6858000"/>
            <a:gd name="connsiteX10459" fmla="*/ 6576747 w 12192000"/>
            <a:gd name="connsiteY10459" fmla="*/ 2602661 h 6858000"/>
            <a:gd name="connsiteX10460" fmla="*/ 6651795 w 12192000"/>
            <a:gd name="connsiteY10460" fmla="*/ 2602661 h 6858000"/>
            <a:gd name="connsiteX10461" fmla="*/ 6625307 w 12192000"/>
            <a:gd name="connsiteY10461" fmla="*/ 2629143 h 6858000"/>
            <a:gd name="connsiteX10462" fmla="*/ 6651795 w 12192000"/>
            <a:gd name="connsiteY10462" fmla="*/ 2655626 h 6858000"/>
            <a:gd name="connsiteX10463" fmla="*/ 6678282 w 12192000"/>
            <a:gd name="connsiteY10463" fmla="*/ 2629143 h 6858000"/>
            <a:gd name="connsiteX10464" fmla="*/ 6651795 w 12192000"/>
            <a:gd name="connsiteY10464" fmla="*/ 2602661 h 6858000"/>
            <a:gd name="connsiteX10465" fmla="*/ 6726842 w 12192000"/>
            <a:gd name="connsiteY10465" fmla="*/ 2602661 h 6858000"/>
            <a:gd name="connsiteX10466" fmla="*/ 6700354 w 12192000"/>
            <a:gd name="connsiteY10466" fmla="*/ 2629143 h 6858000"/>
            <a:gd name="connsiteX10467" fmla="*/ 6726842 w 12192000"/>
            <a:gd name="connsiteY10467" fmla="*/ 2655626 h 6858000"/>
            <a:gd name="connsiteX10468" fmla="*/ 6753329 w 12192000"/>
            <a:gd name="connsiteY10468" fmla="*/ 2629143 h 6858000"/>
            <a:gd name="connsiteX10469" fmla="*/ 6726842 w 12192000"/>
            <a:gd name="connsiteY10469" fmla="*/ 2602661 h 6858000"/>
            <a:gd name="connsiteX10470" fmla="*/ 6801889 w 12192000"/>
            <a:gd name="connsiteY10470" fmla="*/ 2602661 h 6858000"/>
            <a:gd name="connsiteX10471" fmla="*/ 6777609 w 12192000"/>
            <a:gd name="connsiteY10471" fmla="*/ 2629143 h 6858000"/>
            <a:gd name="connsiteX10472" fmla="*/ 6801889 w 12192000"/>
            <a:gd name="connsiteY10472" fmla="*/ 2655626 h 6858000"/>
            <a:gd name="connsiteX10473" fmla="*/ 6828377 w 12192000"/>
            <a:gd name="connsiteY10473" fmla="*/ 2629143 h 6858000"/>
            <a:gd name="connsiteX10474" fmla="*/ 6801889 w 12192000"/>
            <a:gd name="connsiteY10474" fmla="*/ 2602661 h 6858000"/>
            <a:gd name="connsiteX10475" fmla="*/ 6876937 w 12192000"/>
            <a:gd name="connsiteY10475" fmla="*/ 2602661 h 6858000"/>
            <a:gd name="connsiteX10476" fmla="*/ 6852657 w 12192000"/>
            <a:gd name="connsiteY10476" fmla="*/ 2629143 h 6858000"/>
            <a:gd name="connsiteX10477" fmla="*/ 6876937 w 12192000"/>
            <a:gd name="connsiteY10477" fmla="*/ 2655626 h 6858000"/>
            <a:gd name="connsiteX10478" fmla="*/ 6903424 w 12192000"/>
            <a:gd name="connsiteY10478" fmla="*/ 2629143 h 6858000"/>
            <a:gd name="connsiteX10479" fmla="*/ 6876937 w 12192000"/>
            <a:gd name="connsiteY10479" fmla="*/ 2602661 h 6858000"/>
            <a:gd name="connsiteX10480" fmla="*/ 6954192 w 12192000"/>
            <a:gd name="connsiteY10480" fmla="*/ 2602661 h 6858000"/>
            <a:gd name="connsiteX10481" fmla="*/ 6927705 w 12192000"/>
            <a:gd name="connsiteY10481" fmla="*/ 2629143 h 6858000"/>
            <a:gd name="connsiteX10482" fmla="*/ 6954192 w 12192000"/>
            <a:gd name="connsiteY10482" fmla="*/ 2655626 h 6858000"/>
            <a:gd name="connsiteX10483" fmla="*/ 6980680 w 12192000"/>
            <a:gd name="connsiteY10483" fmla="*/ 2629143 h 6858000"/>
            <a:gd name="connsiteX10484" fmla="*/ 6954192 w 12192000"/>
            <a:gd name="connsiteY10484" fmla="*/ 2602661 h 6858000"/>
            <a:gd name="connsiteX10485" fmla="*/ 7029241 w 12192000"/>
            <a:gd name="connsiteY10485" fmla="*/ 2602661 h 6858000"/>
            <a:gd name="connsiteX10486" fmla="*/ 7002753 w 12192000"/>
            <a:gd name="connsiteY10486" fmla="*/ 2629143 h 6858000"/>
            <a:gd name="connsiteX10487" fmla="*/ 7029241 w 12192000"/>
            <a:gd name="connsiteY10487" fmla="*/ 2655626 h 6858000"/>
            <a:gd name="connsiteX10488" fmla="*/ 7055728 w 12192000"/>
            <a:gd name="connsiteY10488" fmla="*/ 2629143 h 6858000"/>
            <a:gd name="connsiteX10489" fmla="*/ 7029241 w 12192000"/>
            <a:gd name="connsiteY10489" fmla="*/ 2602661 h 6858000"/>
            <a:gd name="connsiteX10490" fmla="*/ 7104288 w 12192000"/>
            <a:gd name="connsiteY10490" fmla="*/ 2602661 h 6858000"/>
            <a:gd name="connsiteX10491" fmla="*/ 7077800 w 12192000"/>
            <a:gd name="connsiteY10491" fmla="*/ 2629143 h 6858000"/>
            <a:gd name="connsiteX10492" fmla="*/ 7104288 w 12192000"/>
            <a:gd name="connsiteY10492" fmla="*/ 2655626 h 6858000"/>
            <a:gd name="connsiteX10493" fmla="*/ 7130775 w 12192000"/>
            <a:gd name="connsiteY10493" fmla="*/ 2629143 h 6858000"/>
            <a:gd name="connsiteX10494" fmla="*/ 7104288 w 12192000"/>
            <a:gd name="connsiteY10494" fmla="*/ 2602661 h 6858000"/>
            <a:gd name="connsiteX10495" fmla="*/ 7181543 w 12192000"/>
            <a:gd name="connsiteY10495" fmla="*/ 2602661 h 6858000"/>
            <a:gd name="connsiteX10496" fmla="*/ 7155055 w 12192000"/>
            <a:gd name="connsiteY10496" fmla="*/ 2629143 h 6858000"/>
            <a:gd name="connsiteX10497" fmla="*/ 7181543 w 12192000"/>
            <a:gd name="connsiteY10497" fmla="*/ 2655626 h 6858000"/>
            <a:gd name="connsiteX10498" fmla="*/ 7205823 w 12192000"/>
            <a:gd name="connsiteY10498" fmla="*/ 2629143 h 6858000"/>
            <a:gd name="connsiteX10499" fmla="*/ 7181543 w 12192000"/>
            <a:gd name="connsiteY10499" fmla="*/ 2602661 h 6858000"/>
            <a:gd name="connsiteX10500" fmla="*/ 7254383 w 12192000"/>
            <a:gd name="connsiteY10500" fmla="*/ 2602661 h 6858000"/>
            <a:gd name="connsiteX10501" fmla="*/ 7227896 w 12192000"/>
            <a:gd name="connsiteY10501" fmla="*/ 2629143 h 6858000"/>
            <a:gd name="connsiteX10502" fmla="*/ 7254383 w 12192000"/>
            <a:gd name="connsiteY10502" fmla="*/ 2655626 h 6858000"/>
            <a:gd name="connsiteX10503" fmla="*/ 7280871 w 12192000"/>
            <a:gd name="connsiteY10503" fmla="*/ 2629143 h 6858000"/>
            <a:gd name="connsiteX10504" fmla="*/ 7254383 w 12192000"/>
            <a:gd name="connsiteY10504" fmla="*/ 2602661 h 6858000"/>
            <a:gd name="connsiteX10505" fmla="*/ 7329431 w 12192000"/>
            <a:gd name="connsiteY10505" fmla="*/ 2602661 h 6858000"/>
            <a:gd name="connsiteX10506" fmla="*/ 7302944 w 12192000"/>
            <a:gd name="connsiteY10506" fmla="*/ 2629143 h 6858000"/>
            <a:gd name="connsiteX10507" fmla="*/ 7329431 w 12192000"/>
            <a:gd name="connsiteY10507" fmla="*/ 2655626 h 6858000"/>
            <a:gd name="connsiteX10508" fmla="*/ 7355919 w 12192000"/>
            <a:gd name="connsiteY10508" fmla="*/ 2629143 h 6858000"/>
            <a:gd name="connsiteX10509" fmla="*/ 7329431 w 12192000"/>
            <a:gd name="connsiteY10509" fmla="*/ 2602661 h 6858000"/>
            <a:gd name="connsiteX10510" fmla="*/ 7406686 w 12192000"/>
            <a:gd name="connsiteY10510" fmla="*/ 2602661 h 6858000"/>
            <a:gd name="connsiteX10511" fmla="*/ 7382406 w 12192000"/>
            <a:gd name="connsiteY10511" fmla="*/ 2629143 h 6858000"/>
            <a:gd name="connsiteX10512" fmla="*/ 7406686 w 12192000"/>
            <a:gd name="connsiteY10512" fmla="*/ 2655626 h 6858000"/>
            <a:gd name="connsiteX10513" fmla="*/ 7433173 w 12192000"/>
            <a:gd name="connsiteY10513" fmla="*/ 2629143 h 6858000"/>
            <a:gd name="connsiteX10514" fmla="*/ 7406686 w 12192000"/>
            <a:gd name="connsiteY10514" fmla="*/ 2602661 h 6858000"/>
            <a:gd name="connsiteX10515" fmla="*/ 7481734 w 12192000"/>
            <a:gd name="connsiteY10515" fmla="*/ 2602661 h 6858000"/>
            <a:gd name="connsiteX10516" fmla="*/ 7455246 w 12192000"/>
            <a:gd name="connsiteY10516" fmla="*/ 2629143 h 6858000"/>
            <a:gd name="connsiteX10517" fmla="*/ 7481734 w 12192000"/>
            <a:gd name="connsiteY10517" fmla="*/ 2655626 h 6858000"/>
            <a:gd name="connsiteX10518" fmla="*/ 7508221 w 12192000"/>
            <a:gd name="connsiteY10518" fmla="*/ 2629143 h 6858000"/>
            <a:gd name="connsiteX10519" fmla="*/ 7481734 w 12192000"/>
            <a:gd name="connsiteY10519" fmla="*/ 2602661 h 6858000"/>
            <a:gd name="connsiteX10520" fmla="*/ 7556782 w 12192000"/>
            <a:gd name="connsiteY10520" fmla="*/ 2602661 h 6858000"/>
            <a:gd name="connsiteX10521" fmla="*/ 7530294 w 12192000"/>
            <a:gd name="connsiteY10521" fmla="*/ 2629143 h 6858000"/>
            <a:gd name="connsiteX10522" fmla="*/ 7556782 w 12192000"/>
            <a:gd name="connsiteY10522" fmla="*/ 2655626 h 6858000"/>
            <a:gd name="connsiteX10523" fmla="*/ 7583269 w 12192000"/>
            <a:gd name="connsiteY10523" fmla="*/ 2629143 h 6858000"/>
            <a:gd name="connsiteX10524" fmla="*/ 7556782 w 12192000"/>
            <a:gd name="connsiteY10524" fmla="*/ 2602661 h 6858000"/>
            <a:gd name="connsiteX10525" fmla="*/ 7631830 w 12192000"/>
            <a:gd name="connsiteY10525" fmla="*/ 2602661 h 6858000"/>
            <a:gd name="connsiteX10526" fmla="*/ 7605342 w 12192000"/>
            <a:gd name="connsiteY10526" fmla="*/ 2629143 h 6858000"/>
            <a:gd name="connsiteX10527" fmla="*/ 7631830 w 12192000"/>
            <a:gd name="connsiteY10527" fmla="*/ 2655626 h 6858000"/>
            <a:gd name="connsiteX10528" fmla="*/ 7658317 w 12192000"/>
            <a:gd name="connsiteY10528" fmla="*/ 2629143 h 6858000"/>
            <a:gd name="connsiteX10529" fmla="*/ 7631830 w 12192000"/>
            <a:gd name="connsiteY10529" fmla="*/ 2602661 h 6858000"/>
            <a:gd name="connsiteX10530" fmla="*/ 7709085 w 12192000"/>
            <a:gd name="connsiteY10530" fmla="*/ 2602661 h 6858000"/>
            <a:gd name="connsiteX10531" fmla="*/ 7682597 w 12192000"/>
            <a:gd name="connsiteY10531" fmla="*/ 2629143 h 6858000"/>
            <a:gd name="connsiteX10532" fmla="*/ 7709085 w 12192000"/>
            <a:gd name="connsiteY10532" fmla="*/ 2655626 h 6858000"/>
            <a:gd name="connsiteX10533" fmla="*/ 7733365 w 12192000"/>
            <a:gd name="connsiteY10533" fmla="*/ 2629143 h 6858000"/>
            <a:gd name="connsiteX10534" fmla="*/ 7709085 w 12192000"/>
            <a:gd name="connsiteY10534" fmla="*/ 2602661 h 6858000"/>
            <a:gd name="connsiteX10535" fmla="*/ 7784132 w 12192000"/>
            <a:gd name="connsiteY10535" fmla="*/ 2602661 h 6858000"/>
            <a:gd name="connsiteX10536" fmla="*/ 7757645 w 12192000"/>
            <a:gd name="connsiteY10536" fmla="*/ 2629143 h 6858000"/>
            <a:gd name="connsiteX10537" fmla="*/ 7784132 w 12192000"/>
            <a:gd name="connsiteY10537" fmla="*/ 2655626 h 6858000"/>
            <a:gd name="connsiteX10538" fmla="*/ 7810620 w 12192000"/>
            <a:gd name="connsiteY10538" fmla="*/ 2629143 h 6858000"/>
            <a:gd name="connsiteX10539" fmla="*/ 7784132 w 12192000"/>
            <a:gd name="connsiteY10539" fmla="*/ 2602661 h 6858000"/>
            <a:gd name="connsiteX10540" fmla="*/ 7861387 w 12192000"/>
            <a:gd name="connsiteY10540" fmla="*/ 2602661 h 6858000"/>
            <a:gd name="connsiteX10541" fmla="*/ 7834900 w 12192000"/>
            <a:gd name="connsiteY10541" fmla="*/ 2629143 h 6858000"/>
            <a:gd name="connsiteX10542" fmla="*/ 7861387 w 12192000"/>
            <a:gd name="connsiteY10542" fmla="*/ 2655626 h 6858000"/>
            <a:gd name="connsiteX10543" fmla="*/ 7885667 w 12192000"/>
            <a:gd name="connsiteY10543" fmla="*/ 2629143 h 6858000"/>
            <a:gd name="connsiteX10544" fmla="*/ 7861387 w 12192000"/>
            <a:gd name="connsiteY10544" fmla="*/ 2602661 h 6858000"/>
            <a:gd name="connsiteX10545" fmla="*/ 7934228 w 12192000"/>
            <a:gd name="connsiteY10545" fmla="*/ 2602661 h 6858000"/>
            <a:gd name="connsiteX10546" fmla="*/ 7907740 w 12192000"/>
            <a:gd name="connsiteY10546" fmla="*/ 2629143 h 6858000"/>
            <a:gd name="connsiteX10547" fmla="*/ 7934228 w 12192000"/>
            <a:gd name="connsiteY10547" fmla="*/ 2655626 h 6858000"/>
            <a:gd name="connsiteX10548" fmla="*/ 7960715 w 12192000"/>
            <a:gd name="connsiteY10548" fmla="*/ 2629143 h 6858000"/>
            <a:gd name="connsiteX10549" fmla="*/ 7934228 w 12192000"/>
            <a:gd name="connsiteY10549" fmla="*/ 2602661 h 6858000"/>
            <a:gd name="connsiteX10550" fmla="*/ 8009275 w 12192000"/>
            <a:gd name="connsiteY10550" fmla="*/ 2602661 h 6858000"/>
            <a:gd name="connsiteX10551" fmla="*/ 7984995 w 12192000"/>
            <a:gd name="connsiteY10551" fmla="*/ 2629143 h 6858000"/>
            <a:gd name="connsiteX10552" fmla="*/ 8009275 w 12192000"/>
            <a:gd name="connsiteY10552" fmla="*/ 2655626 h 6858000"/>
            <a:gd name="connsiteX10553" fmla="*/ 8035762 w 12192000"/>
            <a:gd name="connsiteY10553" fmla="*/ 2629143 h 6858000"/>
            <a:gd name="connsiteX10554" fmla="*/ 8009275 w 12192000"/>
            <a:gd name="connsiteY10554" fmla="*/ 2602661 h 6858000"/>
            <a:gd name="connsiteX10555" fmla="*/ 8084323 w 12192000"/>
            <a:gd name="connsiteY10555" fmla="*/ 2602661 h 6858000"/>
            <a:gd name="connsiteX10556" fmla="*/ 8060043 w 12192000"/>
            <a:gd name="connsiteY10556" fmla="*/ 2629143 h 6858000"/>
            <a:gd name="connsiteX10557" fmla="*/ 8084323 w 12192000"/>
            <a:gd name="connsiteY10557" fmla="*/ 2655626 h 6858000"/>
            <a:gd name="connsiteX10558" fmla="*/ 8110811 w 12192000"/>
            <a:gd name="connsiteY10558" fmla="*/ 2629143 h 6858000"/>
            <a:gd name="connsiteX10559" fmla="*/ 8084323 w 12192000"/>
            <a:gd name="connsiteY10559" fmla="*/ 2602661 h 6858000"/>
            <a:gd name="connsiteX10560" fmla="*/ 8159370 w 12192000"/>
            <a:gd name="connsiteY10560" fmla="*/ 2602661 h 6858000"/>
            <a:gd name="connsiteX10561" fmla="*/ 8135090 w 12192000"/>
            <a:gd name="connsiteY10561" fmla="*/ 2629143 h 6858000"/>
            <a:gd name="connsiteX10562" fmla="*/ 8159370 w 12192000"/>
            <a:gd name="connsiteY10562" fmla="*/ 2655626 h 6858000"/>
            <a:gd name="connsiteX10563" fmla="*/ 8185858 w 12192000"/>
            <a:gd name="connsiteY10563" fmla="*/ 2629143 h 6858000"/>
            <a:gd name="connsiteX10564" fmla="*/ 8159370 w 12192000"/>
            <a:gd name="connsiteY10564" fmla="*/ 2602661 h 6858000"/>
            <a:gd name="connsiteX10565" fmla="*/ 8236626 w 12192000"/>
            <a:gd name="connsiteY10565" fmla="*/ 2602661 h 6858000"/>
            <a:gd name="connsiteX10566" fmla="*/ 8210139 w 12192000"/>
            <a:gd name="connsiteY10566" fmla="*/ 2629143 h 6858000"/>
            <a:gd name="connsiteX10567" fmla="*/ 8236626 w 12192000"/>
            <a:gd name="connsiteY10567" fmla="*/ 2655626 h 6858000"/>
            <a:gd name="connsiteX10568" fmla="*/ 8263114 w 12192000"/>
            <a:gd name="connsiteY10568" fmla="*/ 2629143 h 6858000"/>
            <a:gd name="connsiteX10569" fmla="*/ 8236626 w 12192000"/>
            <a:gd name="connsiteY10569" fmla="*/ 2602661 h 6858000"/>
            <a:gd name="connsiteX10570" fmla="*/ 8311673 w 12192000"/>
            <a:gd name="connsiteY10570" fmla="*/ 2602661 h 6858000"/>
            <a:gd name="connsiteX10571" fmla="*/ 8285186 w 12192000"/>
            <a:gd name="connsiteY10571" fmla="*/ 2629143 h 6858000"/>
            <a:gd name="connsiteX10572" fmla="*/ 8311673 w 12192000"/>
            <a:gd name="connsiteY10572" fmla="*/ 2655626 h 6858000"/>
            <a:gd name="connsiteX10573" fmla="*/ 8338161 w 12192000"/>
            <a:gd name="connsiteY10573" fmla="*/ 2629143 h 6858000"/>
            <a:gd name="connsiteX10574" fmla="*/ 8311673 w 12192000"/>
            <a:gd name="connsiteY10574" fmla="*/ 2602661 h 6858000"/>
            <a:gd name="connsiteX10575" fmla="*/ 8386722 w 12192000"/>
            <a:gd name="connsiteY10575" fmla="*/ 2602661 h 6858000"/>
            <a:gd name="connsiteX10576" fmla="*/ 8360234 w 12192000"/>
            <a:gd name="connsiteY10576" fmla="*/ 2629143 h 6858000"/>
            <a:gd name="connsiteX10577" fmla="*/ 8386722 w 12192000"/>
            <a:gd name="connsiteY10577" fmla="*/ 2655626 h 6858000"/>
            <a:gd name="connsiteX10578" fmla="*/ 8413209 w 12192000"/>
            <a:gd name="connsiteY10578" fmla="*/ 2629143 h 6858000"/>
            <a:gd name="connsiteX10579" fmla="*/ 8386722 w 12192000"/>
            <a:gd name="connsiteY10579" fmla="*/ 2602661 h 6858000"/>
            <a:gd name="connsiteX10580" fmla="*/ 8463977 w 12192000"/>
            <a:gd name="connsiteY10580" fmla="*/ 2602661 h 6858000"/>
            <a:gd name="connsiteX10581" fmla="*/ 8437489 w 12192000"/>
            <a:gd name="connsiteY10581" fmla="*/ 2629143 h 6858000"/>
            <a:gd name="connsiteX10582" fmla="*/ 8463977 w 12192000"/>
            <a:gd name="connsiteY10582" fmla="*/ 2655626 h 6858000"/>
            <a:gd name="connsiteX10583" fmla="*/ 8488256 w 12192000"/>
            <a:gd name="connsiteY10583" fmla="*/ 2629143 h 6858000"/>
            <a:gd name="connsiteX10584" fmla="*/ 8463977 w 12192000"/>
            <a:gd name="connsiteY10584" fmla="*/ 2602661 h 6858000"/>
            <a:gd name="connsiteX10585" fmla="*/ 8536817 w 12192000"/>
            <a:gd name="connsiteY10585" fmla="*/ 2602661 h 6858000"/>
            <a:gd name="connsiteX10586" fmla="*/ 8510329 w 12192000"/>
            <a:gd name="connsiteY10586" fmla="*/ 2629143 h 6858000"/>
            <a:gd name="connsiteX10587" fmla="*/ 8536817 w 12192000"/>
            <a:gd name="connsiteY10587" fmla="*/ 2655626 h 6858000"/>
            <a:gd name="connsiteX10588" fmla="*/ 8563304 w 12192000"/>
            <a:gd name="connsiteY10588" fmla="*/ 2629143 h 6858000"/>
            <a:gd name="connsiteX10589" fmla="*/ 8536817 w 12192000"/>
            <a:gd name="connsiteY10589" fmla="*/ 2602661 h 6858000"/>
            <a:gd name="connsiteX10590" fmla="*/ 8611864 w 12192000"/>
            <a:gd name="connsiteY10590" fmla="*/ 2602661 h 6858000"/>
            <a:gd name="connsiteX10591" fmla="*/ 8585377 w 12192000"/>
            <a:gd name="connsiteY10591" fmla="*/ 2629143 h 6858000"/>
            <a:gd name="connsiteX10592" fmla="*/ 8611864 w 12192000"/>
            <a:gd name="connsiteY10592" fmla="*/ 2655626 h 6858000"/>
            <a:gd name="connsiteX10593" fmla="*/ 8638352 w 12192000"/>
            <a:gd name="connsiteY10593" fmla="*/ 2629143 h 6858000"/>
            <a:gd name="connsiteX10594" fmla="*/ 8611864 w 12192000"/>
            <a:gd name="connsiteY10594" fmla="*/ 2602661 h 6858000"/>
            <a:gd name="connsiteX10595" fmla="*/ 8689119 w 12192000"/>
            <a:gd name="connsiteY10595" fmla="*/ 2602661 h 6858000"/>
            <a:gd name="connsiteX10596" fmla="*/ 8664839 w 12192000"/>
            <a:gd name="connsiteY10596" fmla="*/ 2629143 h 6858000"/>
            <a:gd name="connsiteX10597" fmla="*/ 8689119 w 12192000"/>
            <a:gd name="connsiteY10597" fmla="*/ 2655626 h 6858000"/>
            <a:gd name="connsiteX10598" fmla="*/ 8715607 w 12192000"/>
            <a:gd name="connsiteY10598" fmla="*/ 2629143 h 6858000"/>
            <a:gd name="connsiteX10599" fmla="*/ 8689119 w 12192000"/>
            <a:gd name="connsiteY10599" fmla="*/ 2602661 h 6858000"/>
            <a:gd name="connsiteX10600" fmla="*/ 8764167 w 12192000"/>
            <a:gd name="connsiteY10600" fmla="*/ 2602661 h 6858000"/>
            <a:gd name="connsiteX10601" fmla="*/ 8737680 w 12192000"/>
            <a:gd name="connsiteY10601" fmla="*/ 2629143 h 6858000"/>
            <a:gd name="connsiteX10602" fmla="*/ 8764167 w 12192000"/>
            <a:gd name="connsiteY10602" fmla="*/ 2655626 h 6858000"/>
            <a:gd name="connsiteX10603" fmla="*/ 8790655 w 12192000"/>
            <a:gd name="connsiteY10603" fmla="*/ 2629143 h 6858000"/>
            <a:gd name="connsiteX10604" fmla="*/ 8764167 w 12192000"/>
            <a:gd name="connsiteY10604" fmla="*/ 2602661 h 6858000"/>
            <a:gd name="connsiteX10605" fmla="*/ 8839216 w 12192000"/>
            <a:gd name="connsiteY10605" fmla="*/ 2602661 h 6858000"/>
            <a:gd name="connsiteX10606" fmla="*/ 8812728 w 12192000"/>
            <a:gd name="connsiteY10606" fmla="*/ 2629143 h 6858000"/>
            <a:gd name="connsiteX10607" fmla="*/ 8839216 w 12192000"/>
            <a:gd name="connsiteY10607" fmla="*/ 2655626 h 6858000"/>
            <a:gd name="connsiteX10608" fmla="*/ 8865703 w 12192000"/>
            <a:gd name="connsiteY10608" fmla="*/ 2629143 h 6858000"/>
            <a:gd name="connsiteX10609" fmla="*/ 8839216 w 12192000"/>
            <a:gd name="connsiteY10609" fmla="*/ 2602661 h 6858000"/>
            <a:gd name="connsiteX10610" fmla="*/ 8914263 w 12192000"/>
            <a:gd name="connsiteY10610" fmla="*/ 2602661 h 6858000"/>
            <a:gd name="connsiteX10611" fmla="*/ 8887775 w 12192000"/>
            <a:gd name="connsiteY10611" fmla="*/ 2629143 h 6858000"/>
            <a:gd name="connsiteX10612" fmla="*/ 8914263 w 12192000"/>
            <a:gd name="connsiteY10612" fmla="*/ 2655626 h 6858000"/>
            <a:gd name="connsiteX10613" fmla="*/ 8940750 w 12192000"/>
            <a:gd name="connsiteY10613" fmla="*/ 2629143 h 6858000"/>
            <a:gd name="connsiteX10614" fmla="*/ 8914263 w 12192000"/>
            <a:gd name="connsiteY10614" fmla="*/ 2602661 h 6858000"/>
            <a:gd name="connsiteX10615" fmla="*/ 8989311 w 12192000"/>
            <a:gd name="connsiteY10615" fmla="*/ 2602661 h 6858000"/>
            <a:gd name="connsiteX10616" fmla="*/ 8962823 w 12192000"/>
            <a:gd name="connsiteY10616" fmla="*/ 2629143 h 6858000"/>
            <a:gd name="connsiteX10617" fmla="*/ 8989311 w 12192000"/>
            <a:gd name="connsiteY10617" fmla="*/ 2655626 h 6858000"/>
            <a:gd name="connsiteX10618" fmla="*/ 9015798 w 12192000"/>
            <a:gd name="connsiteY10618" fmla="*/ 2629143 h 6858000"/>
            <a:gd name="connsiteX10619" fmla="*/ 8989311 w 12192000"/>
            <a:gd name="connsiteY10619" fmla="*/ 2602661 h 6858000"/>
            <a:gd name="connsiteX10620" fmla="*/ 9066566 w 12192000"/>
            <a:gd name="connsiteY10620" fmla="*/ 2602661 h 6858000"/>
            <a:gd name="connsiteX10621" fmla="*/ 9040078 w 12192000"/>
            <a:gd name="connsiteY10621" fmla="*/ 2629143 h 6858000"/>
            <a:gd name="connsiteX10622" fmla="*/ 9066566 w 12192000"/>
            <a:gd name="connsiteY10622" fmla="*/ 2655626 h 6858000"/>
            <a:gd name="connsiteX10623" fmla="*/ 9090846 w 12192000"/>
            <a:gd name="connsiteY10623" fmla="*/ 2629143 h 6858000"/>
            <a:gd name="connsiteX10624" fmla="*/ 9066566 w 12192000"/>
            <a:gd name="connsiteY10624" fmla="*/ 2602661 h 6858000"/>
            <a:gd name="connsiteX10625" fmla="*/ 9141613 w 12192000"/>
            <a:gd name="connsiteY10625" fmla="*/ 2602661 h 6858000"/>
            <a:gd name="connsiteX10626" fmla="*/ 9115126 w 12192000"/>
            <a:gd name="connsiteY10626" fmla="*/ 2629143 h 6858000"/>
            <a:gd name="connsiteX10627" fmla="*/ 9141613 w 12192000"/>
            <a:gd name="connsiteY10627" fmla="*/ 2655626 h 6858000"/>
            <a:gd name="connsiteX10628" fmla="*/ 9168101 w 12192000"/>
            <a:gd name="connsiteY10628" fmla="*/ 2629143 h 6858000"/>
            <a:gd name="connsiteX10629" fmla="*/ 9141613 w 12192000"/>
            <a:gd name="connsiteY10629" fmla="*/ 2602661 h 6858000"/>
            <a:gd name="connsiteX10630" fmla="*/ 9218868 w 12192000"/>
            <a:gd name="connsiteY10630" fmla="*/ 2602661 h 6858000"/>
            <a:gd name="connsiteX10631" fmla="*/ 9192381 w 12192000"/>
            <a:gd name="connsiteY10631" fmla="*/ 2629143 h 6858000"/>
            <a:gd name="connsiteX10632" fmla="*/ 9218868 w 12192000"/>
            <a:gd name="connsiteY10632" fmla="*/ 2655626 h 6858000"/>
            <a:gd name="connsiteX10633" fmla="*/ 9243148 w 12192000"/>
            <a:gd name="connsiteY10633" fmla="*/ 2629143 h 6858000"/>
            <a:gd name="connsiteX10634" fmla="*/ 9218868 w 12192000"/>
            <a:gd name="connsiteY10634" fmla="*/ 2602661 h 6858000"/>
            <a:gd name="connsiteX10635" fmla="*/ 9291709 w 12192000"/>
            <a:gd name="connsiteY10635" fmla="*/ 2602661 h 6858000"/>
            <a:gd name="connsiteX10636" fmla="*/ 9267429 w 12192000"/>
            <a:gd name="connsiteY10636" fmla="*/ 2629143 h 6858000"/>
            <a:gd name="connsiteX10637" fmla="*/ 9291709 w 12192000"/>
            <a:gd name="connsiteY10637" fmla="*/ 2655626 h 6858000"/>
            <a:gd name="connsiteX10638" fmla="*/ 9318196 w 12192000"/>
            <a:gd name="connsiteY10638" fmla="*/ 2629143 h 6858000"/>
            <a:gd name="connsiteX10639" fmla="*/ 9291709 w 12192000"/>
            <a:gd name="connsiteY10639" fmla="*/ 2602661 h 6858000"/>
            <a:gd name="connsiteX10640" fmla="*/ 9366757 w 12192000"/>
            <a:gd name="connsiteY10640" fmla="*/ 2602661 h 6858000"/>
            <a:gd name="connsiteX10641" fmla="*/ 9340269 w 12192000"/>
            <a:gd name="connsiteY10641" fmla="*/ 2629143 h 6858000"/>
            <a:gd name="connsiteX10642" fmla="*/ 9366757 w 12192000"/>
            <a:gd name="connsiteY10642" fmla="*/ 2655626 h 6858000"/>
            <a:gd name="connsiteX10643" fmla="*/ 9393244 w 12192000"/>
            <a:gd name="connsiteY10643" fmla="*/ 2629143 h 6858000"/>
            <a:gd name="connsiteX10644" fmla="*/ 9366757 w 12192000"/>
            <a:gd name="connsiteY10644" fmla="*/ 2602661 h 6858000"/>
            <a:gd name="connsiteX10645" fmla="*/ 9441804 w 12192000"/>
            <a:gd name="connsiteY10645" fmla="*/ 2602661 h 6858000"/>
            <a:gd name="connsiteX10646" fmla="*/ 9417524 w 12192000"/>
            <a:gd name="connsiteY10646" fmla="*/ 2629143 h 6858000"/>
            <a:gd name="connsiteX10647" fmla="*/ 9441804 w 12192000"/>
            <a:gd name="connsiteY10647" fmla="*/ 2655626 h 6858000"/>
            <a:gd name="connsiteX10648" fmla="*/ 9468292 w 12192000"/>
            <a:gd name="connsiteY10648" fmla="*/ 2629143 h 6858000"/>
            <a:gd name="connsiteX10649" fmla="*/ 9441804 w 12192000"/>
            <a:gd name="connsiteY10649" fmla="*/ 2602661 h 6858000"/>
            <a:gd name="connsiteX10650" fmla="*/ 9519060 w 12192000"/>
            <a:gd name="connsiteY10650" fmla="*/ 2602661 h 6858000"/>
            <a:gd name="connsiteX10651" fmla="*/ 9492572 w 12192000"/>
            <a:gd name="connsiteY10651" fmla="*/ 2629143 h 6858000"/>
            <a:gd name="connsiteX10652" fmla="*/ 9519060 w 12192000"/>
            <a:gd name="connsiteY10652" fmla="*/ 2655626 h 6858000"/>
            <a:gd name="connsiteX10653" fmla="*/ 9545547 w 12192000"/>
            <a:gd name="connsiteY10653" fmla="*/ 2629143 h 6858000"/>
            <a:gd name="connsiteX10654" fmla="*/ 9519060 w 12192000"/>
            <a:gd name="connsiteY10654" fmla="*/ 2602661 h 6858000"/>
            <a:gd name="connsiteX10655" fmla="*/ 9594107 w 12192000"/>
            <a:gd name="connsiteY10655" fmla="*/ 2602661 h 6858000"/>
            <a:gd name="connsiteX10656" fmla="*/ 9567620 w 12192000"/>
            <a:gd name="connsiteY10656" fmla="*/ 2629143 h 6858000"/>
            <a:gd name="connsiteX10657" fmla="*/ 9594107 w 12192000"/>
            <a:gd name="connsiteY10657" fmla="*/ 2655626 h 6858000"/>
            <a:gd name="connsiteX10658" fmla="*/ 9620595 w 12192000"/>
            <a:gd name="connsiteY10658" fmla="*/ 2629143 h 6858000"/>
            <a:gd name="connsiteX10659" fmla="*/ 9594107 w 12192000"/>
            <a:gd name="connsiteY10659" fmla="*/ 2602661 h 6858000"/>
            <a:gd name="connsiteX10660" fmla="*/ 1447012 w 12192000"/>
            <a:gd name="connsiteY10660" fmla="*/ 2677695 h 6858000"/>
            <a:gd name="connsiteX10661" fmla="*/ 1422732 w 12192000"/>
            <a:gd name="connsiteY10661" fmla="*/ 2704177 h 6858000"/>
            <a:gd name="connsiteX10662" fmla="*/ 1447012 w 12192000"/>
            <a:gd name="connsiteY10662" fmla="*/ 2730660 h 6858000"/>
            <a:gd name="connsiteX10663" fmla="*/ 1473500 w 12192000"/>
            <a:gd name="connsiteY10663" fmla="*/ 2704177 h 6858000"/>
            <a:gd name="connsiteX10664" fmla="*/ 1447012 w 12192000"/>
            <a:gd name="connsiteY10664" fmla="*/ 2677695 h 6858000"/>
            <a:gd name="connsiteX10665" fmla="*/ 1522060 w 12192000"/>
            <a:gd name="connsiteY10665" fmla="*/ 2677695 h 6858000"/>
            <a:gd name="connsiteX10666" fmla="*/ 1495573 w 12192000"/>
            <a:gd name="connsiteY10666" fmla="*/ 2704177 h 6858000"/>
            <a:gd name="connsiteX10667" fmla="*/ 1522060 w 12192000"/>
            <a:gd name="connsiteY10667" fmla="*/ 2730660 h 6858000"/>
            <a:gd name="connsiteX10668" fmla="*/ 1548548 w 12192000"/>
            <a:gd name="connsiteY10668" fmla="*/ 2704177 h 6858000"/>
            <a:gd name="connsiteX10669" fmla="*/ 1522060 w 12192000"/>
            <a:gd name="connsiteY10669" fmla="*/ 2677695 h 6858000"/>
            <a:gd name="connsiteX10670" fmla="*/ 1597108 w 12192000"/>
            <a:gd name="connsiteY10670" fmla="*/ 2677695 h 6858000"/>
            <a:gd name="connsiteX10671" fmla="*/ 1570621 w 12192000"/>
            <a:gd name="connsiteY10671" fmla="*/ 2704177 h 6858000"/>
            <a:gd name="connsiteX10672" fmla="*/ 1597108 w 12192000"/>
            <a:gd name="connsiteY10672" fmla="*/ 2730660 h 6858000"/>
            <a:gd name="connsiteX10673" fmla="*/ 1623596 w 12192000"/>
            <a:gd name="connsiteY10673" fmla="*/ 2704177 h 6858000"/>
            <a:gd name="connsiteX10674" fmla="*/ 1597108 w 12192000"/>
            <a:gd name="connsiteY10674" fmla="*/ 2677695 h 6858000"/>
            <a:gd name="connsiteX10675" fmla="*/ 1674363 w 12192000"/>
            <a:gd name="connsiteY10675" fmla="*/ 2677695 h 6858000"/>
            <a:gd name="connsiteX10676" fmla="*/ 1647876 w 12192000"/>
            <a:gd name="connsiteY10676" fmla="*/ 2704177 h 6858000"/>
            <a:gd name="connsiteX10677" fmla="*/ 1674363 w 12192000"/>
            <a:gd name="connsiteY10677" fmla="*/ 2730660 h 6858000"/>
            <a:gd name="connsiteX10678" fmla="*/ 1700851 w 12192000"/>
            <a:gd name="connsiteY10678" fmla="*/ 2704177 h 6858000"/>
            <a:gd name="connsiteX10679" fmla="*/ 1674363 w 12192000"/>
            <a:gd name="connsiteY10679" fmla="*/ 2677695 h 6858000"/>
            <a:gd name="connsiteX10680" fmla="*/ 1749410 w 12192000"/>
            <a:gd name="connsiteY10680" fmla="*/ 2677695 h 6858000"/>
            <a:gd name="connsiteX10681" fmla="*/ 1722923 w 12192000"/>
            <a:gd name="connsiteY10681" fmla="*/ 2704177 h 6858000"/>
            <a:gd name="connsiteX10682" fmla="*/ 1749410 w 12192000"/>
            <a:gd name="connsiteY10682" fmla="*/ 2730660 h 6858000"/>
            <a:gd name="connsiteX10683" fmla="*/ 1775898 w 12192000"/>
            <a:gd name="connsiteY10683" fmla="*/ 2704177 h 6858000"/>
            <a:gd name="connsiteX10684" fmla="*/ 1749410 w 12192000"/>
            <a:gd name="connsiteY10684" fmla="*/ 2677695 h 6858000"/>
            <a:gd name="connsiteX10685" fmla="*/ 1824459 w 12192000"/>
            <a:gd name="connsiteY10685" fmla="*/ 2677695 h 6858000"/>
            <a:gd name="connsiteX10686" fmla="*/ 1797971 w 12192000"/>
            <a:gd name="connsiteY10686" fmla="*/ 2704177 h 6858000"/>
            <a:gd name="connsiteX10687" fmla="*/ 1824459 w 12192000"/>
            <a:gd name="connsiteY10687" fmla="*/ 2730660 h 6858000"/>
            <a:gd name="connsiteX10688" fmla="*/ 1850946 w 12192000"/>
            <a:gd name="connsiteY10688" fmla="*/ 2704177 h 6858000"/>
            <a:gd name="connsiteX10689" fmla="*/ 1824459 w 12192000"/>
            <a:gd name="connsiteY10689" fmla="*/ 2677695 h 6858000"/>
            <a:gd name="connsiteX10690" fmla="*/ 1899507 w 12192000"/>
            <a:gd name="connsiteY10690" fmla="*/ 2677695 h 6858000"/>
            <a:gd name="connsiteX10691" fmla="*/ 1873019 w 12192000"/>
            <a:gd name="connsiteY10691" fmla="*/ 2704177 h 6858000"/>
            <a:gd name="connsiteX10692" fmla="*/ 1899507 w 12192000"/>
            <a:gd name="connsiteY10692" fmla="*/ 2730660 h 6858000"/>
            <a:gd name="connsiteX10693" fmla="*/ 1925994 w 12192000"/>
            <a:gd name="connsiteY10693" fmla="*/ 2704177 h 6858000"/>
            <a:gd name="connsiteX10694" fmla="*/ 1899507 w 12192000"/>
            <a:gd name="connsiteY10694" fmla="*/ 2677695 h 6858000"/>
            <a:gd name="connsiteX10695" fmla="*/ 1974554 w 12192000"/>
            <a:gd name="connsiteY10695" fmla="*/ 2677695 h 6858000"/>
            <a:gd name="connsiteX10696" fmla="*/ 1950274 w 12192000"/>
            <a:gd name="connsiteY10696" fmla="*/ 2704177 h 6858000"/>
            <a:gd name="connsiteX10697" fmla="*/ 1974554 w 12192000"/>
            <a:gd name="connsiteY10697" fmla="*/ 2730660 h 6858000"/>
            <a:gd name="connsiteX10698" fmla="*/ 2001042 w 12192000"/>
            <a:gd name="connsiteY10698" fmla="*/ 2704177 h 6858000"/>
            <a:gd name="connsiteX10699" fmla="*/ 1974554 w 12192000"/>
            <a:gd name="connsiteY10699" fmla="*/ 2677695 h 6858000"/>
            <a:gd name="connsiteX10700" fmla="*/ 2049602 w 12192000"/>
            <a:gd name="connsiteY10700" fmla="*/ 2677695 h 6858000"/>
            <a:gd name="connsiteX10701" fmla="*/ 2025322 w 12192000"/>
            <a:gd name="connsiteY10701" fmla="*/ 2704177 h 6858000"/>
            <a:gd name="connsiteX10702" fmla="*/ 2049602 w 12192000"/>
            <a:gd name="connsiteY10702" fmla="*/ 2730660 h 6858000"/>
            <a:gd name="connsiteX10703" fmla="*/ 2076090 w 12192000"/>
            <a:gd name="connsiteY10703" fmla="*/ 2704177 h 6858000"/>
            <a:gd name="connsiteX10704" fmla="*/ 2049602 w 12192000"/>
            <a:gd name="connsiteY10704" fmla="*/ 2677695 h 6858000"/>
            <a:gd name="connsiteX10705" fmla="*/ 2201904 w 12192000"/>
            <a:gd name="connsiteY10705" fmla="*/ 2677695 h 6858000"/>
            <a:gd name="connsiteX10706" fmla="*/ 2175417 w 12192000"/>
            <a:gd name="connsiteY10706" fmla="*/ 2704177 h 6858000"/>
            <a:gd name="connsiteX10707" fmla="*/ 2201904 w 12192000"/>
            <a:gd name="connsiteY10707" fmla="*/ 2730660 h 6858000"/>
            <a:gd name="connsiteX10708" fmla="*/ 2228392 w 12192000"/>
            <a:gd name="connsiteY10708" fmla="*/ 2704177 h 6858000"/>
            <a:gd name="connsiteX10709" fmla="*/ 2201904 w 12192000"/>
            <a:gd name="connsiteY10709" fmla="*/ 2677695 h 6858000"/>
            <a:gd name="connsiteX10710" fmla="*/ 2276952 w 12192000"/>
            <a:gd name="connsiteY10710" fmla="*/ 2677695 h 6858000"/>
            <a:gd name="connsiteX10711" fmla="*/ 2250465 w 12192000"/>
            <a:gd name="connsiteY10711" fmla="*/ 2704177 h 6858000"/>
            <a:gd name="connsiteX10712" fmla="*/ 2276952 w 12192000"/>
            <a:gd name="connsiteY10712" fmla="*/ 2730660 h 6858000"/>
            <a:gd name="connsiteX10713" fmla="*/ 2303440 w 12192000"/>
            <a:gd name="connsiteY10713" fmla="*/ 2704177 h 6858000"/>
            <a:gd name="connsiteX10714" fmla="*/ 2276952 w 12192000"/>
            <a:gd name="connsiteY10714" fmla="*/ 2677695 h 6858000"/>
            <a:gd name="connsiteX10715" fmla="*/ 2502095 w 12192000"/>
            <a:gd name="connsiteY10715" fmla="*/ 2677695 h 6858000"/>
            <a:gd name="connsiteX10716" fmla="*/ 2477815 w 12192000"/>
            <a:gd name="connsiteY10716" fmla="*/ 2704177 h 6858000"/>
            <a:gd name="connsiteX10717" fmla="*/ 2502095 w 12192000"/>
            <a:gd name="connsiteY10717" fmla="*/ 2730660 h 6858000"/>
            <a:gd name="connsiteX10718" fmla="*/ 2528583 w 12192000"/>
            <a:gd name="connsiteY10718" fmla="*/ 2704177 h 6858000"/>
            <a:gd name="connsiteX10719" fmla="*/ 2502095 w 12192000"/>
            <a:gd name="connsiteY10719" fmla="*/ 2677695 h 6858000"/>
            <a:gd name="connsiteX10720" fmla="*/ 2579350 w 12192000"/>
            <a:gd name="connsiteY10720" fmla="*/ 2677695 h 6858000"/>
            <a:gd name="connsiteX10721" fmla="*/ 2555070 w 12192000"/>
            <a:gd name="connsiteY10721" fmla="*/ 2704177 h 6858000"/>
            <a:gd name="connsiteX10722" fmla="*/ 2579350 w 12192000"/>
            <a:gd name="connsiteY10722" fmla="*/ 2730660 h 6858000"/>
            <a:gd name="connsiteX10723" fmla="*/ 2605838 w 12192000"/>
            <a:gd name="connsiteY10723" fmla="*/ 2704177 h 6858000"/>
            <a:gd name="connsiteX10724" fmla="*/ 2579350 w 12192000"/>
            <a:gd name="connsiteY10724" fmla="*/ 2677695 h 6858000"/>
            <a:gd name="connsiteX10725" fmla="*/ 4766771 w 12192000"/>
            <a:gd name="connsiteY10725" fmla="*/ 2677695 h 6858000"/>
            <a:gd name="connsiteX10726" fmla="*/ 4740284 w 12192000"/>
            <a:gd name="connsiteY10726" fmla="*/ 2704177 h 6858000"/>
            <a:gd name="connsiteX10727" fmla="*/ 4766771 w 12192000"/>
            <a:gd name="connsiteY10727" fmla="*/ 2730660 h 6858000"/>
            <a:gd name="connsiteX10728" fmla="*/ 4793259 w 12192000"/>
            <a:gd name="connsiteY10728" fmla="*/ 2704177 h 6858000"/>
            <a:gd name="connsiteX10729" fmla="*/ 4766771 w 12192000"/>
            <a:gd name="connsiteY10729" fmla="*/ 2677695 h 6858000"/>
            <a:gd name="connsiteX10730" fmla="*/ 4841819 w 12192000"/>
            <a:gd name="connsiteY10730" fmla="*/ 2677695 h 6858000"/>
            <a:gd name="connsiteX10731" fmla="*/ 4817539 w 12192000"/>
            <a:gd name="connsiteY10731" fmla="*/ 2704177 h 6858000"/>
            <a:gd name="connsiteX10732" fmla="*/ 4841819 w 12192000"/>
            <a:gd name="connsiteY10732" fmla="*/ 2730660 h 6858000"/>
            <a:gd name="connsiteX10733" fmla="*/ 4868307 w 12192000"/>
            <a:gd name="connsiteY10733" fmla="*/ 2704177 h 6858000"/>
            <a:gd name="connsiteX10734" fmla="*/ 4841819 w 12192000"/>
            <a:gd name="connsiteY10734" fmla="*/ 2677695 h 6858000"/>
            <a:gd name="connsiteX10735" fmla="*/ 4916867 w 12192000"/>
            <a:gd name="connsiteY10735" fmla="*/ 2677695 h 6858000"/>
            <a:gd name="connsiteX10736" fmla="*/ 4890380 w 12192000"/>
            <a:gd name="connsiteY10736" fmla="*/ 2704177 h 6858000"/>
            <a:gd name="connsiteX10737" fmla="*/ 4916867 w 12192000"/>
            <a:gd name="connsiteY10737" fmla="*/ 2730660 h 6858000"/>
            <a:gd name="connsiteX10738" fmla="*/ 4943355 w 12192000"/>
            <a:gd name="connsiteY10738" fmla="*/ 2704177 h 6858000"/>
            <a:gd name="connsiteX10739" fmla="*/ 4916867 w 12192000"/>
            <a:gd name="connsiteY10739" fmla="*/ 2677695 h 6858000"/>
            <a:gd name="connsiteX10740" fmla="*/ 5066962 w 12192000"/>
            <a:gd name="connsiteY10740" fmla="*/ 2677695 h 6858000"/>
            <a:gd name="connsiteX10741" fmla="*/ 5040475 w 12192000"/>
            <a:gd name="connsiteY10741" fmla="*/ 2704177 h 6858000"/>
            <a:gd name="connsiteX10742" fmla="*/ 5066962 w 12192000"/>
            <a:gd name="connsiteY10742" fmla="*/ 2730660 h 6858000"/>
            <a:gd name="connsiteX10743" fmla="*/ 5093450 w 12192000"/>
            <a:gd name="connsiteY10743" fmla="*/ 2704177 h 6858000"/>
            <a:gd name="connsiteX10744" fmla="*/ 5066962 w 12192000"/>
            <a:gd name="connsiteY10744" fmla="*/ 2677695 h 6858000"/>
            <a:gd name="connsiteX10745" fmla="*/ 5144217 w 12192000"/>
            <a:gd name="connsiteY10745" fmla="*/ 2677695 h 6858000"/>
            <a:gd name="connsiteX10746" fmla="*/ 5117730 w 12192000"/>
            <a:gd name="connsiteY10746" fmla="*/ 2704177 h 6858000"/>
            <a:gd name="connsiteX10747" fmla="*/ 5144217 w 12192000"/>
            <a:gd name="connsiteY10747" fmla="*/ 2730660 h 6858000"/>
            <a:gd name="connsiteX10748" fmla="*/ 5168497 w 12192000"/>
            <a:gd name="connsiteY10748" fmla="*/ 2704177 h 6858000"/>
            <a:gd name="connsiteX10749" fmla="*/ 5144217 w 12192000"/>
            <a:gd name="connsiteY10749" fmla="*/ 2677695 h 6858000"/>
            <a:gd name="connsiteX10750" fmla="*/ 5219265 w 12192000"/>
            <a:gd name="connsiteY10750" fmla="*/ 2677695 h 6858000"/>
            <a:gd name="connsiteX10751" fmla="*/ 5194985 w 12192000"/>
            <a:gd name="connsiteY10751" fmla="*/ 2704177 h 6858000"/>
            <a:gd name="connsiteX10752" fmla="*/ 5219265 w 12192000"/>
            <a:gd name="connsiteY10752" fmla="*/ 2730660 h 6858000"/>
            <a:gd name="connsiteX10753" fmla="*/ 5245752 w 12192000"/>
            <a:gd name="connsiteY10753" fmla="*/ 2704177 h 6858000"/>
            <a:gd name="connsiteX10754" fmla="*/ 5219265 w 12192000"/>
            <a:gd name="connsiteY10754" fmla="*/ 2677695 h 6858000"/>
            <a:gd name="connsiteX10755" fmla="*/ 5294313 w 12192000"/>
            <a:gd name="connsiteY10755" fmla="*/ 2677695 h 6858000"/>
            <a:gd name="connsiteX10756" fmla="*/ 5267825 w 12192000"/>
            <a:gd name="connsiteY10756" fmla="*/ 2704177 h 6858000"/>
            <a:gd name="connsiteX10757" fmla="*/ 5294313 w 12192000"/>
            <a:gd name="connsiteY10757" fmla="*/ 2730660 h 6858000"/>
            <a:gd name="connsiteX10758" fmla="*/ 5320800 w 12192000"/>
            <a:gd name="connsiteY10758" fmla="*/ 2704177 h 6858000"/>
            <a:gd name="connsiteX10759" fmla="*/ 5294313 w 12192000"/>
            <a:gd name="connsiteY10759" fmla="*/ 2677695 h 6858000"/>
            <a:gd name="connsiteX10760" fmla="*/ 5369360 w 12192000"/>
            <a:gd name="connsiteY10760" fmla="*/ 2677695 h 6858000"/>
            <a:gd name="connsiteX10761" fmla="*/ 5345080 w 12192000"/>
            <a:gd name="connsiteY10761" fmla="*/ 2704177 h 6858000"/>
            <a:gd name="connsiteX10762" fmla="*/ 5369360 w 12192000"/>
            <a:gd name="connsiteY10762" fmla="*/ 2730660 h 6858000"/>
            <a:gd name="connsiteX10763" fmla="*/ 5395848 w 12192000"/>
            <a:gd name="connsiteY10763" fmla="*/ 2704177 h 6858000"/>
            <a:gd name="connsiteX10764" fmla="*/ 5369360 w 12192000"/>
            <a:gd name="connsiteY10764" fmla="*/ 2677695 h 6858000"/>
            <a:gd name="connsiteX10765" fmla="*/ 5444408 w 12192000"/>
            <a:gd name="connsiteY10765" fmla="*/ 2677695 h 6858000"/>
            <a:gd name="connsiteX10766" fmla="*/ 5417921 w 12192000"/>
            <a:gd name="connsiteY10766" fmla="*/ 2704177 h 6858000"/>
            <a:gd name="connsiteX10767" fmla="*/ 5444408 w 12192000"/>
            <a:gd name="connsiteY10767" fmla="*/ 2730660 h 6858000"/>
            <a:gd name="connsiteX10768" fmla="*/ 5470896 w 12192000"/>
            <a:gd name="connsiteY10768" fmla="*/ 2704177 h 6858000"/>
            <a:gd name="connsiteX10769" fmla="*/ 5444408 w 12192000"/>
            <a:gd name="connsiteY10769" fmla="*/ 2677695 h 6858000"/>
            <a:gd name="connsiteX10770" fmla="*/ 5519456 w 12192000"/>
            <a:gd name="connsiteY10770" fmla="*/ 2677695 h 6858000"/>
            <a:gd name="connsiteX10771" fmla="*/ 5495176 w 12192000"/>
            <a:gd name="connsiteY10771" fmla="*/ 2704177 h 6858000"/>
            <a:gd name="connsiteX10772" fmla="*/ 5519456 w 12192000"/>
            <a:gd name="connsiteY10772" fmla="*/ 2730660 h 6858000"/>
            <a:gd name="connsiteX10773" fmla="*/ 5545943 w 12192000"/>
            <a:gd name="connsiteY10773" fmla="*/ 2704177 h 6858000"/>
            <a:gd name="connsiteX10774" fmla="*/ 5519456 w 12192000"/>
            <a:gd name="connsiteY10774" fmla="*/ 2677695 h 6858000"/>
            <a:gd name="connsiteX10775" fmla="*/ 5596711 w 12192000"/>
            <a:gd name="connsiteY10775" fmla="*/ 2677695 h 6858000"/>
            <a:gd name="connsiteX10776" fmla="*/ 5570224 w 12192000"/>
            <a:gd name="connsiteY10776" fmla="*/ 2704177 h 6858000"/>
            <a:gd name="connsiteX10777" fmla="*/ 5596711 w 12192000"/>
            <a:gd name="connsiteY10777" fmla="*/ 2730660 h 6858000"/>
            <a:gd name="connsiteX10778" fmla="*/ 5623199 w 12192000"/>
            <a:gd name="connsiteY10778" fmla="*/ 2704177 h 6858000"/>
            <a:gd name="connsiteX10779" fmla="*/ 5596711 w 12192000"/>
            <a:gd name="connsiteY10779" fmla="*/ 2677695 h 6858000"/>
            <a:gd name="connsiteX10780" fmla="*/ 5673966 w 12192000"/>
            <a:gd name="connsiteY10780" fmla="*/ 2677695 h 6858000"/>
            <a:gd name="connsiteX10781" fmla="*/ 5647479 w 12192000"/>
            <a:gd name="connsiteY10781" fmla="*/ 2704177 h 6858000"/>
            <a:gd name="connsiteX10782" fmla="*/ 5673966 w 12192000"/>
            <a:gd name="connsiteY10782" fmla="*/ 2730660 h 6858000"/>
            <a:gd name="connsiteX10783" fmla="*/ 5698246 w 12192000"/>
            <a:gd name="connsiteY10783" fmla="*/ 2704177 h 6858000"/>
            <a:gd name="connsiteX10784" fmla="*/ 5673966 w 12192000"/>
            <a:gd name="connsiteY10784" fmla="*/ 2677695 h 6858000"/>
            <a:gd name="connsiteX10785" fmla="*/ 5746807 w 12192000"/>
            <a:gd name="connsiteY10785" fmla="*/ 2677695 h 6858000"/>
            <a:gd name="connsiteX10786" fmla="*/ 5720319 w 12192000"/>
            <a:gd name="connsiteY10786" fmla="*/ 2704177 h 6858000"/>
            <a:gd name="connsiteX10787" fmla="*/ 5746807 w 12192000"/>
            <a:gd name="connsiteY10787" fmla="*/ 2730660 h 6858000"/>
            <a:gd name="connsiteX10788" fmla="*/ 5773294 w 12192000"/>
            <a:gd name="connsiteY10788" fmla="*/ 2704177 h 6858000"/>
            <a:gd name="connsiteX10789" fmla="*/ 5746807 w 12192000"/>
            <a:gd name="connsiteY10789" fmla="*/ 2677695 h 6858000"/>
            <a:gd name="connsiteX10790" fmla="*/ 5824062 w 12192000"/>
            <a:gd name="connsiteY10790" fmla="*/ 2677695 h 6858000"/>
            <a:gd name="connsiteX10791" fmla="*/ 5797574 w 12192000"/>
            <a:gd name="connsiteY10791" fmla="*/ 2704177 h 6858000"/>
            <a:gd name="connsiteX10792" fmla="*/ 5824062 w 12192000"/>
            <a:gd name="connsiteY10792" fmla="*/ 2730660 h 6858000"/>
            <a:gd name="connsiteX10793" fmla="*/ 5848342 w 12192000"/>
            <a:gd name="connsiteY10793" fmla="*/ 2704177 h 6858000"/>
            <a:gd name="connsiteX10794" fmla="*/ 5824062 w 12192000"/>
            <a:gd name="connsiteY10794" fmla="*/ 2677695 h 6858000"/>
            <a:gd name="connsiteX10795" fmla="*/ 5896902 w 12192000"/>
            <a:gd name="connsiteY10795" fmla="*/ 2677695 h 6858000"/>
            <a:gd name="connsiteX10796" fmla="*/ 5870415 w 12192000"/>
            <a:gd name="connsiteY10796" fmla="*/ 2704177 h 6858000"/>
            <a:gd name="connsiteX10797" fmla="*/ 5896902 w 12192000"/>
            <a:gd name="connsiteY10797" fmla="*/ 2730660 h 6858000"/>
            <a:gd name="connsiteX10798" fmla="*/ 5923390 w 12192000"/>
            <a:gd name="connsiteY10798" fmla="*/ 2704177 h 6858000"/>
            <a:gd name="connsiteX10799" fmla="*/ 5896902 w 12192000"/>
            <a:gd name="connsiteY10799" fmla="*/ 2677695 h 6858000"/>
            <a:gd name="connsiteX10800" fmla="*/ 5971950 w 12192000"/>
            <a:gd name="connsiteY10800" fmla="*/ 2677695 h 6858000"/>
            <a:gd name="connsiteX10801" fmla="*/ 5945463 w 12192000"/>
            <a:gd name="connsiteY10801" fmla="*/ 2704177 h 6858000"/>
            <a:gd name="connsiteX10802" fmla="*/ 5971950 w 12192000"/>
            <a:gd name="connsiteY10802" fmla="*/ 2730660 h 6858000"/>
            <a:gd name="connsiteX10803" fmla="*/ 5998438 w 12192000"/>
            <a:gd name="connsiteY10803" fmla="*/ 2704177 h 6858000"/>
            <a:gd name="connsiteX10804" fmla="*/ 5971950 w 12192000"/>
            <a:gd name="connsiteY10804" fmla="*/ 2677695 h 6858000"/>
            <a:gd name="connsiteX10805" fmla="*/ 6049205 w 12192000"/>
            <a:gd name="connsiteY10805" fmla="*/ 2677695 h 6858000"/>
            <a:gd name="connsiteX10806" fmla="*/ 6024925 w 12192000"/>
            <a:gd name="connsiteY10806" fmla="*/ 2704177 h 6858000"/>
            <a:gd name="connsiteX10807" fmla="*/ 6049205 w 12192000"/>
            <a:gd name="connsiteY10807" fmla="*/ 2730660 h 6858000"/>
            <a:gd name="connsiteX10808" fmla="*/ 6075692 w 12192000"/>
            <a:gd name="connsiteY10808" fmla="*/ 2704177 h 6858000"/>
            <a:gd name="connsiteX10809" fmla="*/ 6049205 w 12192000"/>
            <a:gd name="connsiteY10809" fmla="*/ 2677695 h 6858000"/>
            <a:gd name="connsiteX10810" fmla="*/ 6124253 w 12192000"/>
            <a:gd name="connsiteY10810" fmla="*/ 2677695 h 6858000"/>
            <a:gd name="connsiteX10811" fmla="*/ 6099973 w 12192000"/>
            <a:gd name="connsiteY10811" fmla="*/ 2704177 h 6858000"/>
            <a:gd name="connsiteX10812" fmla="*/ 6124253 w 12192000"/>
            <a:gd name="connsiteY10812" fmla="*/ 2730660 h 6858000"/>
            <a:gd name="connsiteX10813" fmla="*/ 6150740 w 12192000"/>
            <a:gd name="connsiteY10813" fmla="*/ 2704177 h 6858000"/>
            <a:gd name="connsiteX10814" fmla="*/ 6124253 w 12192000"/>
            <a:gd name="connsiteY10814" fmla="*/ 2677695 h 6858000"/>
            <a:gd name="connsiteX10815" fmla="*/ 6199300 w 12192000"/>
            <a:gd name="connsiteY10815" fmla="*/ 2677695 h 6858000"/>
            <a:gd name="connsiteX10816" fmla="*/ 6175020 w 12192000"/>
            <a:gd name="connsiteY10816" fmla="*/ 2704177 h 6858000"/>
            <a:gd name="connsiteX10817" fmla="*/ 6199300 w 12192000"/>
            <a:gd name="connsiteY10817" fmla="*/ 2730660 h 6858000"/>
            <a:gd name="connsiteX10818" fmla="*/ 6225787 w 12192000"/>
            <a:gd name="connsiteY10818" fmla="*/ 2704177 h 6858000"/>
            <a:gd name="connsiteX10819" fmla="*/ 6199300 w 12192000"/>
            <a:gd name="connsiteY10819" fmla="*/ 2677695 h 6858000"/>
            <a:gd name="connsiteX10820" fmla="*/ 6274348 w 12192000"/>
            <a:gd name="connsiteY10820" fmla="*/ 2677695 h 6858000"/>
            <a:gd name="connsiteX10821" fmla="*/ 6247860 w 12192000"/>
            <a:gd name="connsiteY10821" fmla="*/ 2704177 h 6858000"/>
            <a:gd name="connsiteX10822" fmla="*/ 6274348 w 12192000"/>
            <a:gd name="connsiteY10822" fmla="*/ 2730660 h 6858000"/>
            <a:gd name="connsiteX10823" fmla="*/ 6300835 w 12192000"/>
            <a:gd name="connsiteY10823" fmla="*/ 2704177 h 6858000"/>
            <a:gd name="connsiteX10824" fmla="*/ 6274348 w 12192000"/>
            <a:gd name="connsiteY10824" fmla="*/ 2677695 h 6858000"/>
            <a:gd name="connsiteX10825" fmla="*/ 6349396 w 12192000"/>
            <a:gd name="connsiteY10825" fmla="*/ 2677695 h 6858000"/>
            <a:gd name="connsiteX10826" fmla="*/ 6322909 w 12192000"/>
            <a:gd name="connsiteY10826" fmla="*/ 2704177 h 6858000"/>
            <a:gd name="connsiteX10827" fmla="*/ 6349396 w 12192000"/>
            <a:gd name="connsiteY10827" fmla="*/ 2730660 h 6858000"/>
            <a:gd name="connsiteX10828" fmla="*/ 6375884 w 12192000"/>
            <a:gd name="connsiteY10828" fmla="*/ 2704177 h 6858000"/>
            <a:gd name="connsiteX10829" fmla="*/ 6349396 w 12192000"/>
            <a:gd name="connsiteY10829" fmla="*/ 2677695 h 6858000"/>
            <a:gd name="connsiteX10830" fmla="*/ 6424443 w 12192000"/>
            <a:gd name="connsiteY10830" fmla="*/ 2677695 h 6858000"/>
            <a:gd name="connsiteX10831" fmla="*/ 6397956 w 12192000"/>
            <a:gd name="connsiteY10831" fmla="*/ 2704177 h 6858000"/>
            <a:gd name="connsiteX10832" fmla="*/ 6424443 w 12192000"/>
            <a:gd name="connsiteY10832" fmla="*/ 2730660 h 6858000"/>
            <a:gd name="connsiteX10833" fmla="*/ 6450931 w 12192000"/>
            <a:gd name="connsiteY10833" fmla="*/ 2704177 h 6858000"/>
            <a:gd name="connsiteX10834" fmla="*/ 6424443 w 12192000"/>
            <a:gd name="connsiteY10834" fmla="*/ 2677695 h 6858000"/>
            <a:gd name="connsiteX10835" fmla="*/ 6501698 w 12192000"/>
            <a:gd name="connsiteY10835" fmla="*/ 2677695 h 6858000"/>
            <a:gd name="connsiteX10836" fmla="*/ 6475211 w 12192000"/>
            <a:gd name="connsiteY10836" fmla="*/ 2704177 h 6858000"/>
            <a:gd name="connsiteX10837" fmla="*/ 6501698 w 12192000"/>
            <a:gd name="connsiteY10837" fmla="*/ 2730660 h 6858000"/>
            <a:gd name="connsiteX10838" fmla="*/ 6528186 w 12192000"/>
            <a:gd name="connsiteY10838" fmla="*/ 2704177 h 6858000"/>
            <a:gd name="connsiteX10839" fmla="*/ 6501698 w 12192000"/>
            <a:gd name="connsiteY10839" fmla="*/ 2677695 h 6858000"/>
            <a:gd name="connsiteX10840" fmla="*/ 6576747 w 12192000"/>
            <a:gd name="connsiteY10840" fmla="*/ 2677695 h 6858000"/>
            <a:gd name="connsiteX10841" fmla="*/ 6550259 w 12192000"/>
            <a:gd name="connsiteY10841" fmla="*/ 2704177 h 6858000"/>
            <a:gd name="connsiteX10842" fmla="*/ 6576747 w 12192000"/>
            <a:gd name="connsiteY10842" fmla="*/ 2730660 h 6858000"/>
            <a:gd name="connsiteX10843" fmla="*/ 6603234 w 12192000"/>
            <a:gd name="connsiteY10843" fmla="*/ 2704177 h 6858000"/>
            <a:gd name="connsiteX10844" fmla="*/ 6576747 w 12192000"/>
            <a:gd name="connsiteY10844" fmla="*/ 2677695 h 6858000"/>
            <a:gd name="connsiteX10845" fmla="*/ 6651795 w 12192000"/>
            <a:gd name="connsiteY10845" fmla="*/ 2677695 h 6858000"/>
            <a:gd name="connsiteX10846" fmla="*/ 6625307 w 12192000"/>
            <a:gd name="connsiteY10846" fmla="*/ 2704177 h 6858000"/>
            <a:gd name="connsiteX10847" fmla="*/ 6651795 w 12192000"/>
            <a:gd name="connsiteY10847" fmla="*/ 2730660 h 6858000"/>
            <a:gd name="connsiteX10848" fmla="*/ 6678282 w 12192000"/>
            <a:gd name="connsiteY10848" fmla="*/ 2704177 h 6858000"/>
            <a:gd name="connsiteX10849" fmla="*/ 6651795 w 12192000"/>
            <a:gd name="connsiteY10849" fmla="*/ 2677695 h 6858000"/>
            <a:gd name="connsiteX10850" fmla="*/ 6726842 w 12192000"/>
            <a:gd name="connsiteY10850" fmla="*/ 2677695 h 6858000"/>
            <a:gd name="connsiteX10851" fmla="*/ 6700354 w 12192000"/>
            <a:gd name="connsiteY10851" fmla="*/ 2704177 h 6858000"/>
            <a:gd name="connsiteX10852" fmla="*/ 6726842 w 12192000"/>
            <a:gd name="connsiteY10852" fmla="*/ 2730660 h 6858000"/>
            <a:gd name="connsiteX10853" fmla="*/ 6753329 w 12192000"/>
            <a:gd name="connsiteY10853" fmla="*/ 2704177 h 6858000"/>
            <a:gd name="connsiteX10854" fmla="*/ 6726842 w 12192000"/>
            <a:gd name="connsiteY10854" fmla="*/ 2677695 h 6858000"/>
            <a:gd name="connsiteX10855" fmla="*/ 6801889 w 12192000"/>
            <a:gd name="connsiteY10855" fmla="*/ 2677695 h 6858000"/>
            <a:gd name="connsiteX10856" fmla="*/ 6777609 w 12192000"/>
            <a:gd name="connsiteY10856" fmla="*/ 2704177 h 6858000"/>
            <a:gd name="connsiteX10857" fmla="*/ 6801889 w 12192000"/>
            <a:gd name="connsiteY10857" fmla="*/ 2730660 h 6858000"/>
            <a:gd name="connsiteX10858" fmla="*/ 6828377 w 12192000"/>
            <a:gd name="connsiteY10858" fmla="*/ 2704177 h 6858000"/>
            <a:gd name="connsiteX10859" fmla="*/ 6801889 w 12192000"/>
            <a:gd name="connsiteY10859" fmla="*/ 2677695 h 6858000"/>
            <a:gd name="connsiteX10860" fmla="*/ 6876937 w 12192000"/>
            <a:gd name="connsiteY10860" fmla="*/ 2677695 h 6858000"/>
            <a:gd name="connsiteX10861" fmla="*/ 6852657 w 12192000"/>
            <a:gd name="connsiteY10861" fmla="*/ 2704177 h 6858000"/>
            <a:gd name="connsiteX10862" fmla="*/ 6876937 w 12192000"/>
            <a:gd name="connsiteY10862" fmla="*/ 2730660 h 6858000"/>
            <a:gd name="connsiteX10863" fmla="*/ 6903424 w 12192000"/>
            <a:gd name="connsiteY10863" fmla="*/ 2704177 h 6858000"/>
            <a:gd name="connsiteX10864" fmla="*/ 6876937 w 12192000"/>
            <a:gd name="connsiteY10864" fmla="*/ 2677695 h 6858000"/>
            <a:gd name="connsiteX10865" fmla="*/ 6954192 w 12192000"/>
            <a:gd name="connsiteY10865" fmla="*/ 2677695 h 6858000"/>
            <a:gd name="connsiteX10866" fmla="*/ 6927705 w 12192000"/>
            <a:gd name="connsiteY10866" fmla="*/ 2704177 h 6858000"/>
            <a:gd name="connsiteX10867" fmla="*/ 6954192 w 12192000"/>
            <a:gd name="connsiteY10867" fmla="*/ 2730660 h 6858000"/>
            <a:gd name="connsiteX10868" fmla="*/ 6980680 w 12192000"/>
            <a:gd name="connsiteY10868" fmla="*/ 2704177 h 6858000"/>
            <a:gd name="connsiteX10869" fmla="*/ 6954192 w 12192000"/>
            <a:gd name="connsiteY10869" fmla="*/ 2677695 h 6858000"/>
            <a:gd name="connsiteX10870" fmla="*/ 7029241 w 12192000"/>
            <a:gd name="connsiteY10870" fmla="*/ 2677695 h 6858000"/>
            <a:gd name="connsiteX10871" fmla="*/ 7002753 w 12192000"/>
            <a:gd name="connsiteY10871" fmla="*/ 2704177 h 6858000"/>
            <a:gd name="connsiteX10872" fmla="*/ 7029241 w 12192000"/>
            <a:gd name="connsiteY10872" fmla="*/ 2730660 h 6858000"/>
            <a:gd name="connsiteX10873" fmla="*/ 7055728 w 12192000"/>
            <a:gd name="connsiteY10873" fmla="*/ 2704177 h 6858000"/>
            <a:gd name="connsiteX10874" fmla="*/ 7029241 w 12192000"/>
            <a:gd name="connsiteY10874" fmla="*/ 2677695 h 6858000"/>
            <a:gd name="connsiteX10875" fmla="*/ 7104288 w 12192000"/>
            <a:gd name="connsiteY10875" fmla="*/ 2677695 h 6858000"/>
            <a:gd name="connsiteX10876" fmla="*/ 7077800 w 12192000"/>
            <a:gd name="connsiteY10876" fmla="*/ 2704177 h 6858000"/>
            <a:gd name="connsiteX10877" fmla="*/ 7104288 w 12192000"/>
            <a:gd name="connsiteY10877" fmla="*/ 2730660 h 6858000"/>
            <a:gd name="connsiteX10878" fmla="*/ 7130775 w 12192000"/>
            <a:gd name="connsiteY10878" fmla="*/ 2704177 h 6858000"/>
            <a:gd name="connsiteX10879" fmla="*/ 7104288 w 12192000"/>
            <a:gd name="connsiteY10879" fmla="*/ 2677695 h 6858000"/>
            <a:gd name="connsiteX10880" fmla="*/ 7181543 w 12192000"/>
            <a:gd name="connsiteY10880" fmla="*/ 2677695 h 6858000"/>
            <a:gd name="connsiteX10881" fmla="*/ 7155055 w 12192000"/>
            <a:gd name="connsiteY10881" fmla="*/ 2704177 h 6858000"/>
            <a:gd name="connsiteX10882" fmla="*/ 7181543 w 12192000"/>
            <a:gd name="connsiteY10882" fmla="*/ 2730660 h 6858000"/>
            <a:gd name="connsiteX10883" fmla="*/ 7205823 w 12192000"/>
            <a:gd name="connsiteY10883" fmla="*/ 2704177 h 6858000"/>
            <a:gd name="connsiteX10884" fmla="*/ 7181543 w 12192000"/>
            <a:gd name="connsiteY10884" fmla="*/ 2677695 h 6858000"/>
            <a:gd name="connsiteX10885" fmla="*/ 7254383 w 12192000"/>
            <a:gd name="connsiteY10885" fmla="*/ 2677695 h 6858000"/>
            <a:gd name="connsiteX10886" fmla="*/ 7227896 w 12192000"/>
            <a:gd name="connsiteY10886" fmla="*/ 2704177 h 6858000"/>
            <a:gd name="connsiteX10887" fmla="*/ 7254383 w 12192000"/>
            <a:gd name="connsiteY10887" fmla="*/ 2730660 h 6858000"/>
            <a:gd name="connsiteX10888" fmla="*/ 7280871 w 12192000"/>
            <a:gd name="connsiteY10888" fmla="*/ 2704177 h 6858000"/>
            <a:gd name="connsiteX10889" fmla="*/ 7254383 w 12192000"/>
            <a:gd name="connsiteY10889" fmla="*/ 2677695 h 6858000"/>
            <a:gd name="connsiteX10890" fmla="*/ 7329431 w 12192000"/>
            <a:gd name="connsiteY10890" fmla="*/ 2677695 h 6858000"/>
            <a:gd name="connsiteX10891" fmla="*/ 7302944 w 12192000"/>
            <a:gd name="connsiteY10891" fmla="*/ 2704177 h 6858000"/>
            <a:gd name="connsiteX10892" fmla="*/ 7329431 w 12192000"/>
            <a:gd name="connsiteY10892" fmla="*/ 2730660 h 6858000"/>
            <a:gd name="connsiteX10893" fmla="*/ 7355919 w 12192000"/>
            <a:gd name="connsiteY10893" fmla="*/ 2704177 h 6858000"/>
            <a:gd name="connsiteX10894" fmla="*/ 7329431 w 12192000"/>
            <a:gd name="connsiteY10894" fmla="*/ 2677695 h 6858000"/>
            <a:gd name="connsiteX10895" fmla="*/ 7406686 w 12192000"/>
            <a:gd name="connsiteY10895" fmla="*/ 2677695 h 6858000"/>
            <a:gd name="connsiteX10896" fmla="*/ 7382406 w 12192000"/>
            <a:gd name="connsiteY10896" fmla="*/ 2704177 h 6858000"/>
            <a:gd name="connsiteX10897" fmla="*/ 7406686 w 12192000"/>
            <a:gd name="connsiteY10897" fmla="*/ 2730660 h 6858000"/>
            <a:gd name="connsiteX10898" fmla="*/ 7433173 w 12192000"/>
            <a:gd name="connsiteY10898" fmla="*/ 2704177 h 6858000"/>
            <a:gd name="connsiteX10899" fmla="*/ 7406686 w 12192000"/>
            <a:gd name="connsiteY10899" fmla="*/ 2677695 h 6858000"/>
            <a:gd name="connsiteX10900" fmla="*/ 7481734 w 12192000"/>
            <a:gd name="connsiteY10900" fmla="*/ 2677695 h 6858000"/>
            <a:gd name="connsiteX10901" fmla="*/ 7455246 w 12192000"/>
            <a:gd name="connsiteY10901" fmla="*/ 2704177 h 6858000"/>
            <a:gd name="connsiteX10902" fmla="*/ 7481734 w 12192000"/>
            <a:gd name="connsiteY10902" fmla="*/ 2730660 h 6858000"/>
            <a:gd name="connsiteX10903" fmla="*/ 7508221 w 12192000"/>
            <a:gd name="connsiteY10903" fmla="*/ 2704177 h 6858000"/>
            <a:gd name="connsiteX10904" fmla="*/ 7481734 w 12192000"/>
            <a:gd name="connsiteY10904" fmla="*/ 2677695 h 6858000"/>
            <a:gd name="connsiteX10905" fmla="*/ 7556782 w 12192000"/>
            <a:gd name="connsiteY10905" fmla="*/ 2677695 h 6858000"/>
            <a:gd name="connsiteX10906" fmla="*/ 7530294 w 12192000"/>
            <a:gd name="connsiteY10906" fmla="*/ 2704177 h 6858000"/>
            <a:gd name="connsiteX10907" fmla="*/ 7556782 w 12192000"/>
            <a:gd name="connsiteY10907" fmla="*/ 2730660 h 6858000"/>
            <a:gd name="connsiteX10908" fmla="*/ 7583269 w 12192000"/>
            <a:gd name="connsiteY10908" fmla="*/ 2704177 h 6858000"/>
            <a:gd name="connsiteX10909" fmla="*/ 7556782 w 12192000"/>
            <a:gd name="connsiteY10909" fmla="*/ 2677695 h 6858000"/>
            <a:gd name="connsiteX10910" fmla="*/ 7631830 w 12192000"/>
            <a:gd name="connsiteY10910" fmla="*/ 2677695 h 6858000"/>
            <a:gd name="connsiteX10911" fmla="*/ 7605342 w 12192000"/>
            <a:gd name="connsiteY10911" fmla="*/ 2704177 h 6858000"/>
            <a:gd name="connsiteX10912" fmla="*/ 7631830 w 12192000"/>
            <a:gd name="connsiteY10912" fmla="*/ 2730660 h 6858000"/>
            <a:gd name="connsiteX10913" fmla="*/ 7658317 w 12192000"/>
            <a:gd name="connsiteY10913" fmla="*/ 2704177 h 6858000"/>
            <a:gd name="connsiteX10914" fmla="*/ 7631830 w 12192000"/>
            <a:gd name="connsiteY10914" fmla="*/ 2677695 h 6858000"/>
            <a:gd name="connsiteX10915" fmla="*/ 7709085 w 12192000"/>
            <a:gd name="connsiteY10915" fmla="*/ 2677695 h 6858000"/>
            <a:gd name="connsiteX10916" fmla="*/ 7682597 w 12192000"/>
            <a:gd name="connsiteY10916" fmla="*/ 2704177 h 6858000"/>
            <a:gd name="connsiteX10917" fmla="*/ 7709085 w 12192000"/>
            <a:gd name="connsiteY10917" fmla="*/ 2730660 h 6858000"/>
            <a:gd name="connsiteX10918" fmla="*/ 7733365 w 12192000"/>
            <a:gd name="connsiteY10918" fmla="*/ 2704177 h 6858000"/>
            <a:gd name="connsiteX10919" fmla="*/ 7709085 w 12192000"/>
            <a:gd name="connsiteY10919" fmla="*/ 2677695 h 6858000"/>
            <a:gd name="connsiteX10920" fmla="*/ 7784132 w 12192000"/>
            <a:gd name="connsiteY10920" fmla="*/ 2677695 h 6858000"/>
            <a:gd name="connsiteX10921" fmla="*/ 7757645 w 12192000"/>
            <a:gd name="connsiteY10921" fmla="*/ 2704177 h 6858000"/>
            <a:gd name="connsiteX10922" fmla="*/ 7784132 w 12192000"/>
            <a:gd name="connsiteY10922" fmla="*/ 2730660 h 6858000"/>
            <a:gd name="connsiteX10923" fmla="*/ 7810620 w 12192000"/>
            <a:gd name="connsiteY10923" fmla="*/ 2704177 h 6858000"/>
            <a:gd name="connsiteX10924" fmla="*/ 7784132 w 12192000"/>
            <a:gd name="connsiteY10924" fmla="*/ 2677695 h 6858000"/>
            <a:gd name="connsiteX10925" fmla="*/ 7861387 w 12192000"/>
            <a:gd name="connsiteY10925" fmla="*/ 2677695 h 6858000"/>
            <a:gd name="connsiteX10926" fmla="*/ 7834900 w 12192000"/>
            <a:gd name="connsiteY10926" fmla="*/ 2704177 h 6858000"/>
            <a:gd name="connsiteX10927" fmla="*/ 7861387 w 12192000"/>
            <a:gd name="connsiteY10927" fmla="*/ 2730660 h 6858000"/>
            <a:gd name="connsiteX10928" fmla="*/ 7885667 w 12192000"/>
            <a:gd name="connsiteY10928" fmla="*/ 2704177 h 6858000"/>
            <a:gd name="connsiteX10929" fmla="*/ 7861387 w 12192000"/>
            <a:gd name="connsiteY10929" fmla="*/ 2677695 h 6858000"/>
            <a:gd name="connsiteX10930" fmla="*/ 7934228 w 12192000"/>
            <a:gd name="connsiteY10930" fmla="*/ 2677695 h 6858000"/>
            <a:gd name="connsiteX10931" fmla="*/ 7907740 w 12192000"/>
            <a:gd name="connsiteY10931" fmla="*/ 2704177 h 6858000"/>
            <a:gd name="connsiteX10932" fmla="*/ 7934228 w 12192000"/>
            <a:gd name="connsiteY10932" fmla="*/ 2730660 h 6858000"/>
            <a:gd name="connsiteX10933" fmla="*/ 7960715 w 12192000"/>
            <a:gd name="connsiteY10933" fmla="*/ 2704177 h 6858000"/>
            <a:gd name="connsiteX10934" fmla="*/ 7934228 w 12192000"/>
            <a:gd name="connsiteY10934" fmla="*/ 2677695 h 6858000"/>
            <a:gd name="connsiteX10935" fmla="*/ 8009275 w 12192000"/>
            <a:gd name="connsiteY10935" fmla="*/ 2677695 h 6858000"/>
            <a:gd name="connsiteX10936" fmla="*/ 7984995 w 12192000"/>
            <a:gd name="connsiteY10936" fmla="*/ 2704177 h 6858000"/>
            <a:gd name="connsiteX10937" fmla="*/ 8009275 w 12192000"/>
            <a:gd name="connsiteY10937" fmla="*/ 2730660 h 6858000"/>
            <a:gd name="connsiteX10938" fmla="*/ 8035762 w 12192000"/>
            <a:gd name="connsiteY10938" fmla="*/ 2704177 h 6858000"/>
            <a:gd name="connsiteX10939" fmla="*/ 8009275 w 12192000"/>
            <a:gd name="connsiteY10939" fmla="*/ 2677695 h 6858000"/>
            <a:gd name="connsiteX10940" fmla="*/ 8084323 w 12192000"/>
            <a:gd name="connsiteY10940" fmla="*/ 2677695 h 6858000"/>
            <a:gd name="connsiteX10941" fmla="*/ 8060043 w 12192000"/>
            <a:gd name="connsiteY10941" fmla="*/ 2704177 h 6858000"/>
            <a:gd name="connsiteX10942" fmla="*/ 8084323 w 12192000"/>
            <a:gd name="connsiteY10942" fmla="*/ 2730660 h 6858000"/>
            <a:gd name="connsiteX10943" fmla="*/ 8110811 w 12192000"/>
            <a:gd name="connsiteY10943" fmla="*/ 2704177 h 6858000"/>
            <a:gd name="connsiteX10944" fmla="*/ 8084323 w 12192000"/>
            <a:gd name="connsiteY10944" fmla="*/ 2677695 h 6858000"/>
            <a:gd name="connsiteX10945" fmla="*/ 8159370 w 12192000"/>
            <a:gd name="connsiteY10945" fmla="*/ 2677695 h 6858000"/>
            <a:gd name="connsiteX10946" fmla="*/ 8135090 w 12192000"/>
            <a:gd name="connsiteY10946" fmla="*/ 2704177 h 6858000"/>
            <a:gd name="connsiteX10947" fmla="*/ 8159370 w 12192000"/>
            <a:gd name="connsiteY10947" fmla="*/ 2730660 h 6858000"/>
            <a:gd name="connsiteX10948" fmla="*/ 8185858 w 12192000"/>
            <a:gd name="connsiteY10948" fmla="*/ 2704177 h 6858000"/>
            <a:gd name="connsiteX10949" fmla="*/ 8159370 w 12192000"/>
            <a:gd name="connsiteY10949" fmla="*/ 2677695 h 6858000"/>
            <a:gd name="connsiteX10950" fmla="*/ 8236626 w 12192000"/>
            <a:gd name="connsiteY10950" fmla="*/ 2677695 h 6858000"/>
            <a:gd name="connsiteX10951" fmla="*/ 8210139 w 12192000"/>
            <a:gd name="connsiteY10951" fmla="*/ 2704177 h 6858000"/>
            <a:gd name="connsiteX10952" fmla="*/ 8236626 w 12192000"/>
            <a:gd name="connsiteY10952" fmla="*/ 2730660 h 6858000"/>
            <a:gd name="connsiteX10953" fmla="*/ 8263114 w 12192000"/>
            <a:gd name="connsiteY10953" fmla="*/ 2704177 h 6858000"/>
            <a:gd name="connsiteX10954" fmla="*/ 8236626 w 12192000"/>
            <a:gd name="connsiteY10954" fmla="*/ 2677695 h 6858000"/>
            <a:gd name="connsiteX10955" fmla="*/ 8311673 w 12192000"/>
            <a:gd name="connsiteY10955" fmla="*/ 2677695 h 6858000"/>
            <a:gd name="connsiteX10956" fmla="*/ 8285186 w 12192000"/>
            <a:gd name="connsiteY10956" fmla="*/ 2704177 h 6858000"/>
            <a:gd name="connsiteX10957" fmla="*/ 8311673 w 12192000"/>
            <a:gd name="connsiteY10957" fmla="*/ 2730660 h 6858000"/>
            <a:gd name="connsiteX10958" fmla="*/ 8338161 w 12192000"/>
            <a:gd name="connsiteY10958" fmla="*/ 2704177 h 6858000"/>
            <a:gd name="connsiteX10959" fmla="*/ 8311673 w 12192000"/>
            <a:gd name="connsiteY10959" fmla="*/ 2677695 h 6858000"/>
            <a:gd name="connsiteX10960" fmla="*/ 8386722 w 12192000"/>
            <a:gd name="connsiteY10960" fmla="*/ 2677695 h 6858000"/>
            <a:gd name="connsiteX10961" fmla="*/ 8360234 w 12192000"/>
            <a:gd name="connsiteY10961" fmla="*/ 2704177 h 6858000"/>
            <a:gd name="connsiteX10962" fmla="*/ 8386722 w 12192000"/>
            <a:gd name="connsiteY10962" fmla="*/ 2730660 h 6858000"/>
            <a:gd name="connsiteX10963" fmla="*/ 8413209 w 12192000"/>
            <a:gd name="connsiteY10963" fmla="*/ 2704177 h 6858000"/>
            <a:gd name="connsiteX10964" fmla="*/ 8386722 w 12192000"/>
            <a:gd name="connsiteY10964" fmla="*/ 2677695 h 6858000"/>
            <a:gd name="connsiteX10965" fmla="*/ 8463977 w 12192000"/>
            <a:gd name="connsiteY10965" fmla="*/ 2677695 h 6858000"/>
            <a:gd name="connsiteX10966" fmla="*/ 8437489 w 12192000"/>
            <a:gd name="connsiteY10966" fmla="*/ 2704177 h 6858000"/>
            <a:gd name="connsiteX10967" fmla="*/ 8463977 w 12192000"/>
            <a:gd name="connsiteY10967" fmla="*/ 2730660 h 6858000"/>
            <a:gd name="connsiteX10968" fmla="*/ 8488256 w 12192000"/>
            <a:gd name="connsiteY10968" fmla="*/ 2704177 h 6858000"/>
            <a:gd name="connsiteX10969" fmla="*/ 8463977 w 12192000"/>
            <a:gd name="connsiteY10969" fmla="*/ 2677695 h 6858000"/>
            <a:gd name="connsiteX10970" fmla="*/ 8536817 w 12192000"/>
            <a:gd name="connsiteY10970" fmla="*/ 2677695 h 6858000"/>
            <a:gd name="connsiteX10971" fmla="*/ 8510329 w 12192000"/>
            <a:gd name="connsiteY10971" fmla="*/ 2704177 h 6858000"/>
            <a:gd name="connsiteX10972" fmla="*/ 8536817 w 12192000"/>
            <a:gd name="connsiteY10972" fmla="*/ 2730660 h 6858000"/>
            <a:gd name="connsiteX10973" fmla="*/ 8563304 w 12192000"/>
            <a:gd name="connsiteY10973" fmla="*/ 2704177 h 6858000"/>
            <a:gd name="connsiteX10974" fmla="*/ 8536817 w 12192000"/>
            <a:gd name="connsiteY10974" fmla="*/ 2677695 h 6858000"/>
            <a:gd name="connsiteX10975" fmla="*/ 8611864 w 12192000"/>
            <a:gd name="connsiteY10975" fmla="*/ 2677695 h 6858000"/>
            <a:gd name="connsiteX10976" fmla="*/ 8585377 w 12192000"/>
            <a:gd name="connsiteY10976" fmla="*/ 2704177 h 6858000"/>
            <a:gd name="connsiteX10977" fmla="*/ 8611864 w 12192000"/>
            <a:gd name="connsiteY10977" fmla="*/ 2730660 h 6858000"/>
            <a:gd name="connsiteX10978" fmla="*/ 8638352 w 12192000"/>
            <a:gd name="connsiteY10978" fmla="*/ 2704177 h 6858000"/>
            <a:gd name="connsiteX10979" fmla="*/ 8611864 w 12192000"/>
            <a:gd name="connsiteY10979" fmla="*/ 2677695 h 6858000"/>
            <a:gd name="connsiteX10980" fmla="*/ 8689119 w 12192000"/>
            <a:gd name="connsiteY10980" fmla="*/ 2677695 h 6858000"/>
            <a:gd name="connsiteX10981" fmla="*/ 8664839 w 12192000"/>
            <a:gd name="connsiteY10981" fmla="*/ 2704177 h 6858000"/>
            <a:gd name="connsiteX10982" fmla="*/ 8689119 w 12192000"/>
            <a:gd name="connsiteY10982" fmla="*/ 2730660 h 6858000"/>
            <a:gd name="connsiteX10983" fmla="*/ 8715607 w 12192000"/>
            <a:gd name="connsiteY10983" fmla="*/ 2704177 h 6858000"/>
            <a:gd name="connsiteX10984" fmla="*/ 8689119 w 12192000"/>
            <a:gd name="connsiteY10984" fmla="*/ 2677695 h 6858000"/>
            <a:gd name="connsiteX10985" fmla="*/ 8764167 w 12192000"/>
            <a:gd name="connsiteY10985" fmla="*/ 2677695 h 6858000"/>
            <a:gd name="connsiteX10986" fmla="*/ 8737680 w 12192000"/>
            <a:gd name="connsiteY10986" fmla="*/ 2704177 h 6858000"/>
            <a:gd name="connsiteX10987" fmla="*/ 8764167 w 12192000"/>
            <a:gd name="connsiteY10987" fmla="*/ 2730660 h 6858000"/>
            <a:gd name="connsiteX10988" fmla="*/ 8790655 w 12192000"/>
            <a:gd name="connsiteY10988" fmla="*/ 2704177 h 6858000"/>
            <a:gd name="connsiteX10989" fmla="*/ 8764167 w 12192000"/>
            <a:gd name="connsiteY10989" fmla="*/ 2677695 h 6858000"/>
            <a:gd name="connsiteX10990" fmla="*/ 8839216 w 12192000"/>
            <a:gd name="connsiteY10990" fmla="*/ 2677695 h 6858000"/>
            <a:gd name="connsiteX10991" fmla="*/ 8812728 w 12192000"/>
            <a:gd name="connsiteY10991" fmla="*/ 2704177 h 6858000"/>
            <a:gd name="connsiteX10992" fmla="*/ 8839216 w 12192000"/>
            <a:gd name="connsiteY10992" fmla="*/ 2730660 h 6858000"/>
            <a:gd name="connsiteX10993" fmla="*/ 8865703 w 12192000"/>
            <a:gd name="connsiteY10993" fmla="*/ 2704177 h 6858000"/>
            <a:gd name="connsiteX10994" fmla="*/ 8839216 w 12192000"/>
            <a:gd name="connsiteY10994" fmla="*/ 2677695 h 6858000"/>
            <a:gd name="connsiteX10995" fmla="*/ 8914263 w 12192000"/>
            <a:gd name="connsiteY10995" fmla="*/ 2677695 h 6858000"/>
            <a:gd name="connsiteX10996" fmla="*/ 8887775 w 12192000"/>
            <a:gd name="connsiteY10996" fmla="*/ 2704177 h 6858000"/>
            <a:gd name="connsiteX10997" fmla="*/ 8914263 w 12192000"/>
            <a:gd name="connsiteY10997" fmla="*/ 2730660 h 6858000"/>
            <a:gd name="connsiteX10998" fmla="*/ 8940750 w 12192000"/>
            <a:gd name="connsiteY10998" fmla="*/ 2704177 h 6858000"/>
            <a:gd name="connsiteX10999" fmla="*/ 8914263 w 12192000"/>
            <a:gd name="connsiteY10999" fmla="*/ 2677695 h 6858000"/>
            <a:gd name="connsiteX11000" fmla="*/ 8989311 w 12192000"/>
            <a:gd name="connsiteY11000" fmla="*/ 2677695 h 6858000"/>
            <a:gd name="connsiteX11001" fmla="*/ 8962823 w 12192000"/>
            <a:gd name="connsiteY11001" fmla="*/ 2704177 h 6858000"/>
            <a:gd name="connsiteX11002" fmla="*/ 8989311 w 12192000"/>
            <a:gd name="connsiteY11002" fmla="*/ 2730660 h 6858000"/>
            <a:gd name="connsiteX11003" fmla="*/ 9015798 w 12192000"/>
            <a:gd name="connsiteY11003" fmla="*/ 2704177 h 6858000"/>
            <a:gd name="connsiteX11004" fmla="*/ 8989311 w 12192000"/>
            <a:gd name="connsiteY11004" fmla="*/ 2677695 h 6858000"/>
            <a:gd name="connsiteX11005" fmla="*/ 9066566 w 12192000"/>
            <a:gd name="connsiteY11005" fmla="*/ 2677695 h 6858000"/>
            <a:gd name="connsiteX11006" fmla="*/ 9040078 w 12192000"/>
            <a:gd name="connsiteY11006" fmla="*/ 2704177 h 6858000"/>
            <a:gd name="connsiteX11007" fmla="*/ 9066566 w 12192000"/>
            <a:gd name="connsiteY11007" fmla="*/ 2730660 h 6858000"/>
            <a:gd name="connsiteX11008" fmla="*/ 9090846 w 12192000"/>
            <a:gd name="connsiteY11008" fmla="*/ 2704177 h 6858000"/>
            <a:gd name="connsiteX11009" fmla="*/ 9066566 w 12192000"/>
            <a:gd name="connsiteY11009" fmla="*/ 2677695 h 6858000"/>
            <a:gd name="connsiteX11010" fmla="*/ 9141613 w 12192000"/>
            <a:gd name="connsiteY11010" fmla="*/ 2677695 h 6858000"/>
            <a:gd name="connsiteX11011" fmla="*/ 9115126 w 12192000"/>
            <a:gd name="connsiteY11011" fmla="*/ 2704177 h 6858000"/>
            <a:gd name="connsiteX11012" fmla="*/ 9141613 w 12192000"/>
            <a:gd name="connsiteY11012" fmla="*/ 2730660 h 6858000"/>
            <a:gd name="connsiteX11013" fmla="*/ 9168101 w 12192000"/>
            <a:gd name="connsiteY11013" fmla="*/ 2704177 h 6858000"/>
            <a:gd name="connsiteX11014" fmla="*/ 9141613 w 12192000"/>
            <a:gd name="connsiteY11014" fmla="*/ 2677695 h 6858000"/>
            <a:gd name="connsiteX11015" fmla="*/ 9218868 w 12192000"/>
            <a:gd name="connsiteY11015" fmla="*/ 2677695 h 6858000"/>
            <a:gd name="connsiteX11016" fmla="*/ 9192381 w 12192000"/>
            <a:gd name="connsiteY11016" fmla="*/ 2704177 h 6858000"/>
            <a:gd name="connsiteX11017" fmla="*/ 9218868 w 12192000"/>
            <a:gd name="connsiteY11017" fmla="*/ 2730660 h 6858000"/>
            <a:gd name="connsiteX11018" fmla="*/ 9243148 w 12192000"/>
            <a:gd name="connsiteY11018" fmla="*/ 2704177 h 6858000"/>
            <a:gd name="connsiteX11019" fmla="*/ 9218868 w 12192000"/>
            <a:gd name="connsiteY11019" fmla="*/ 2677695 h 6858000"/>
            <a:gd name="connsiteX11020" fmla="*/ 9291709 w 12192000"/>
            <a:gd name="connsiteY11020" fmla="*/ 2677695 h 6858000"/>
            <a:gd name="connsiteX11021" fmla="*/ 9267429 w 12192000"/>
            <a:gd name="connsiteY11021" fmla="*/ 2704177 h 6858000"/>
            <a:gd name="connsiteX11022" fmla="*/ 9291709 w 12192000"/>
            <a:gd name="connsiteY11022" fmla="*/ 2730660 h 6858000"/>
            <a:gd name="connsiteX11023" fmla="*/ 9318196 w 12192000"/>
            <a:gd name="connsiteY11023" fmla="*/ 2704177 h 6858000"/>
            <a:gd name="connsiteX11024" fmla="*/ 9291709 w 12192000"/>
            <a:gd name="connsiteY11024" fmla="*/ 2677695 h 6858000"/>
            <a:gd name="connsiteX11025" fmla="*/ 9366757 w 12192000"/>
            <a:gd name="connsiteY11025" fmla="*/ 2677695 h 6858000"/>
            <a:gd name="connsiteX11026" fmla="*/ 9340269 w 12192000"/>
            <a:gd name="connsiteY11026" fmla="*/ 2704177 h 6858000"/>
            <a:gd name="connsiteX11027" fmla="*/ 9366757 w 12192000"/>
            <a:gd name="connsiteY11027" fmla="*/ 2730660 h 6858000"/>
            <a:gd name="connsiteX11028" fmla="*/ 9393244 w 12192000"/>
            <a:gd name="connsiteY11028" fmla="*/ 2704177 h 6858000"/>
            <a:gd name="connsiteX11029" fmla="*/ 9366757 w 12192000"/>
            <a:gd name="connsiteY11029" fmla="*/ 2677695 h 6858000"/>
            <a:gd name="connsiteX11030" fmla="*/ 9441804 w 12192000"/>
            <a:gd name="connsiteY11030" fmla="*/ 2677695 h 6858000"/>
            <a:gd name="connsiteX11031" fmla="*/ 9417524 w 12192000"/>
            <a:gd name="connsiteY11031" fmla="*/ 2704177 h 6858000"/>
            <a:gd name="connsiteX11032" fmla="*/ 9441804 w 12192000"/>
            <a:gd name="connsiteY11032" fmla="*/ 2730660 h 6858000"/>
            <a:gd name="connsiteX11033" fmla="*/ 9468292 w 12192000"/>
            <a:gd name="connsiteY11033" fmla="*/ 2704177 h 6858000"/>
            <a:gd name="connsiteX11034" fmla="*/ 9441804 w 12192000"/>
            <a:gd name="connsiteY11034" fmla="*/ 2677695 h 6858000"/>
            <a:gd name="connsiteX11035" fmla="*/ 9519060 w 12192000"/>
            <a:gd name="connsiteY11035" fmla="*/ 2677695 h 6858000"/>
            <a:gd name="connsiteX11036" fmla="*/ 9492572 w 12192000"/>
            <a:gd name="connsiteY11036" fmla="*/ 2704177 h 6858000"/>
            <a:gd name="connsiteX11037" fmla="*/ 9519060 w 12192000"/>
            <a:gd name="connsiteY11037" fmla="*/ 2730660 h 6858000"/>
            <a:gd name="connsiteX11038" fmla="*/ 9545547 w 12192000"/>
            <a:gd name="connsiteY11038" fmla="*/ 2704177 h 6858000"/>
            <a:gd name="connsiteX11039" fmla="*/ 9519060 w 12192000"/>
            <a:gd name="connsiteY11039" fmla="*/ 2677695 h 6858000"/>
            <a:gd name="connsiteX11040" fmla="*/ 9594107 w 12192000"/>
            <a:gd name="connsiteY11040" fmla="*/ 2677695 h 6858000"/>
            <a:gd name="connsiteX11041" fmla="*/ 9567620 w 12192000"/>
            <a:gd name="connsiteY11041" fmla="*/ 2704177 h 6858000"/>
            <a:gd name="connsiteX11042" fmla="*/ 9594107 w 12192000"/>
            <a:gd name="connsiteY11042" fmla="*/ 2730660 h 6858000"/>
            <a:gd name="connsiteX11043" fmla="*/ 9620595 w 12192000"/>
            <a:gd name="connsiteY11043" fmla="*/ 2704177 h 6858000"/>
            <a:gd name="connsiteX11044" fmla="*/ 9594107 w 12192000"/>
            <a:gd name="connsiteY11044" fmla="*/ 2677695 h 6858000"/>
            <a:gd name="connsiteX11045" fmla="*/ 9669154 w 12192000"/>
            <a:gd name="connsiteY11045" fmla="*/ 2677695 h 6858000"/>
            <a:gd name="connsiteX11046" fmla="*/ 9642667 w 12192000"/>
            <a:gd name="connsiteY11046" fmla="*/ 2704177 h 6858000"/>
            <a:gd name="connsiteX11047" fmla="*/ 9669154 w 12192000"/>
            <a:gd name="connsiteY11047" fmla="*/ 2730660 h 6858000"/>
            <a:gd name="connsiteX11048" fmla="*/ 9695642 w 12192000"/>
            <a:gd name="connsiteY11048" fmla="*/ 2704177 h 6858000"/>
            <a:gd name="connsiteX11049" fmla="*/ 9669154 w 12192000"/>
            <a:gd name="connsiteY11049" fmla="*/ 2677695 h 6858000"/>
            <a:gd name="connsiteX11050" fmla="*/ 1371965 w 12192000"/>
            <a:gd name="connsiteY11050" fmla="*/ 2754935 h 6858000"/>
            <a:gd name="connsiteX11051" fmla="*/ 1347685 w 12192000"/>
            <a:gd name="connsiteY11051" fmla="*/ 2781417 h 6858000"/>
            <a:gd name="connsiteX11052" fmla="*/ 1371965 w 12192000"/>
            <a:gd name="connsiteY11052" fmla="*/ 2807900 h 6858000"/>
            <a:gd name="connsiteX11053" fmla="*/ 1398452 w 12192000"/>
            <a:gd name="connsiteY11053" fmla="*/ 2781417 h 6858000"/>
            <a:gd name="connsiteX11054" fmla="*/ 1371965 w 12192000"/>
            <a:gd name="connsiteY11054" fmla="*/ 2754935 h 6858000"/>
            <a:gd name="connsiteX11055" fmla="*/ 1447012 w 12192000"/>
            <a:gd name="connsiteY11055" fmla="*/ 2754935 h 6858000"/>
            <a:gd name="connsiteX11056" fmla="*/ 1422732 w 12192000"/>
            <a:gd name="connsiteY11056" fmla="*/ 2781417 h 6858000"/>
            <a:gd name="connsiteX11057" fmla="*/ 1447012 w 12192000"/>
            <a:gd name="connsiteY11057" fmla="*/ 2807900 h 6858000"/>
            <a:gd name="connsiteX11058" fmla="*/ 1473500 w 12192000"/>
            <a:gd name="connsiteY11058" fmla="*/ 2781417 h 6858000"/>
            <a:gd name="connsiteX11059" fmla="*/ 1447012 w 12192000"/>
            <a:gd name="connsiteY11059" fmla="*/ 2754935 h 6858000"/>
            <a:gd name="connsiteX11060" fmla="*/ 1522060 w 12192000"/>
            <a:gd name="connsiteY11060" fmla="*/ 2754935 h 6858000"/>
            <a:gd name="connsiteX11061" fmla="*/ 1495573 w 12192000"/>
            <a:gd name="connsiteY11061" fmla="*/ 2781417 h 6858000"/>
            <a:gd name="connsiteX11062" fmla="*/ 1522060 w 12192000"/>
            <a:gd name="connsiteY11062" fmla="*/ 2807900 h 6858000"/>
            <a:gd name="connsiteX11063" fmla="*/ 1548548 w 12192000"/>
            <a:gd name="connsiteY11063" fmla="*/ 2781417 h 6858000"/>
            <a:gd name="connsiteX11064" fmla="*/ 1522060 w 12192000"/>
            <a:gd name="connsiteY11064" fmla="*/ 2754935 h 6858000"/>
            <a:gd name="connsiteX11065" fmla="*/ 1597108 w 12192000"/>
            <a:gd name="connsiteY11065" fmla="*/ 2754935 h 6858000"/>
            <a:gd name="connsiteX11066" fmla="*/ 1570621 w 12192000"/>
            <a:gd name="connsiteY11066" fmla="*/ 2781417 h 6858000"/>
            <a:gd name="connsiteX11067" fmla="*/ 1597108 w 12192000"/>
            <a:gd name="connsiteY11067" fmla="*/ 2807900 h 6858000"/>
            <a:gd name="connsiteX11068" fmla="*/ 1623596 w 12192000"/>
            <a:gd name="connsiteY11068" fmla="*/ 2781417 h 6858000"/>
            <a:gd name="connsiteX11069" fmla="*/ 1597108 w 12192000"/>
            <a:gd name="connsiteY11069" fmla="*/ 2754935 h 6858000"/>
            <a:gd name="connsiteX11070" fmla="*/ 1674363 w 12192000"/>
            <a:gd name="connsiteY11070" fmla="*/ 2754935 h 6858000"/>
            <a:gd name="connsiteX11071" fmla="*/ 1647876 w 12192000"/>
            <a:gd name="connsiteY11071" fmla="*/ 2781417 h 6858000"/>
            <a:gd name="connsiteX11072" fmla="*/ 1674363 w 12192000"/>
            <a:gd name="connsiteY11072" fmla="*/ 2807900 h 6858000"/>
            <a:gd name="connsiteX11073" fmla="*/ 1700851 w 12192000"/>
            <a:gd name="connsiteY11073" fmla="*/ 2781417 h 6858000"/>
            <a:gd name="connsiteX11074" fmla="*/ 1674363 w 12192000"/>
            <a:gd name="connsiteY11074" fmla="*/ 2754935 h 6858000"/>
            <a:gd name="connsiteX11075" fmla="*/ 1749410 w 12192000"/>
            <a:gd name="connsiteY11075" fmla="*/ 2754935 h 6858000"/>
            <a:gd name="connsiteX11076" fmla="*/ 1722923 w 12192000"/>
            <a:gd name="connsiteY11076" fmla="*/ 2781417 h 6858000"/>
            <a:gd name="connsiteX11077" fmla="*/ 1749410 w 12192000"/>
            <a:gd name="connsiteY11077" fmla="*/ 2807900 h 6858000"/>
            <a:gd name="connsiteX11078" fmla="*/ 1775898 w 12192000"/>
            <a:gd name="connsiteY11078" fmla="*/ 2781417 h 6858000"/>
            <a:gd name="connsiteX11079" fmla="*/ 1749410 w 12192000"/>
            <a:gd name="connsiteY11079" fmla="*/ 2754935 h 6858000"/>
            <a:gd name="connsiteX11080" fmla="*/ 1824459 w 12192000"/>
            <a:gd name="connsiteY11080" fmla="*/ 2754935 h 6858000"/>
            <a:gd name="connsiteX11081" fmla="*/ 1797971 w 12192000"/>
            <a:gd name="connsiteY11081" fmla="*/ 2781417 h 6858000"/>
            <a:gd name="connsiteX11082" fmla="*/ 1824459 w 12192000"/>
            <a:gd name="connsiteY11082" fmla="*/ 2807900 h 6858000"/>
            <a:gd name="connsiteX11083" fmla="*/ 1850946 w 12192000"/>
            <a:gd name="connsiteY11083" fmla="*/ 2781417 h 6858000"/>
            <a:gd name="connsiteX11084" fmla="*/ 1824459 w 12192000"/>
            <a:gd name="connsiteY11084" fmla="*/ 2754935 h 6858000"/>
            <a:gd name="connsiteX11085" fmla="*/ 1899507 w 12192000"/>
            <a:gd name="connsiteY11085" fmla="*/ 2754935 h 6858000"/>
            <a:gd name="connsiteX11086" fmla="*/ 1873019 w 12192000"/>
            <a:gd name="connsiteY11086" fmla="*/ 2781417 h 6858000"/>
            <a:gd name="connsiteX11087" fmla="*/ 1899507 w 12192000"/>
            <a:gd name="connsiteY11087" fmla="*/ 2807900 h 6858000"/>
            <a:gd name="connsiteX11088" fmla="*/ 1925994 w 12192000"/>
            <a:gd name="connsiteY11088" fmla="*/ 2781417 h 6858000"/>
            <a:gd name="connsiteX11089" fmla="*/ 1899507 w 12192000"/>
            <a:gd name="connsiteY11089" fmla="*/ 2754935 h 6858000"/>
            <a:gd name="connsiteX11090" fmla="*/ 1974554 w 12192000"/>
            <a:gd name="connsiteY11090" fmla="*/ 2754935 h 6858000"/>
            <a:gd name="connsiteX11091" fmla="*/ 1950274 w 12192000"/>
            <a:gd name="connsiteY11091" fmla="*/ 2781417 h 6858000"/>
            <a:gd name="connsiteX11092" fmla="*/ 1974554 w 12192000"/>
            <a:gd name="connsiteY11092" fmla="*/ 2807900 h 6858000"/>
            <a:gd name="connsiteX11093" fmla="*/ 2001042 w 12192000"/>
            <a:gd name="connsiteY11093" fmla="*/ 2781417 h 6858000"/>
            <a:gd name="connsiteX11094" fmla="*/ 1974554 w 12192000"/>
            <a:gd name="connsiteY11094" fmla="*/ 2754935 h 6858000"/>
            <a:gd name="connsiteX11095" fmla="*/ 2502095 w 12192000"/>
            <a:gd name="connsiteY11095" fmla="*/ 2754935 h 6858000"/>
            <a:gd name="connsiteX11096" fmla="*/ 2477815 w 12192000"/>
            <a:gd name="connsiteY11096" fmla="*/ 2781417 h 6858000"/>
            <a:gd name="connsiteX11097" fmla="*/ 2502095 w 12192000"/>
            <a:gd name="connsiteY11097" fmla="*/ 2807900 h 6858000"/>
            <a:gd name="connsiteX11098" fmla="*/ 2528583 w 12192000"/>
            <a:gd name="connsiteY11098" fmla="*/ 2781417 h 6858000"/>
            <a:gd name="connsiteX11099" fmla="*/ 2502095 w 12192000"/>
            <a:gd name="connsiteY11099" fmla="*/ 2754935 h 6858000"/>
            <a:gd name="connsiteX11100" fmla="*/ 2579350 w 12192000"/>
            <a:gd name="connsiteY11100" fmla="*/ 2754935 h 6858000"/>
            <a:gd name="connsiteX11101" fmla="*/ 2555070 w 12192000"/>
            <a:gd name="connsiteY11101" fmla="*/ 2781417 h 6858000"/>
            <a:gd name="connsiteX11102" fmla="*/ 2579350 w 12192000"/>
            <a:gd name="connsiteY11102" fmla="*/ 2807900 h 6858000"/>
            <a:gd name="connsiteX11103" fmla="*/ 2605838 w 12192000"/>
            <a:gd name="connsiteY11103" fmla="*/ 2781417 h 6858000"/>
            <a:gd name="connsiteX11104" fmla="*/ 2579350 w 12192000"/>
            <a:gd name="connsiteY11104" fmla="*/ 2754935 h 6858000"/>
            <a:gd name="connsiteX11105" fmla="*/ 2729446 w 12192000"/>
            <a:gd name="connsiteY11105" fmla="*/ 2754935 h 6858000"/>
            <a:gd name="connsiteX11106" fmla="*/ 2705166 w 12192000"/>
            <a:gd name="connsiteY11106" fmla="*/ 2781417 h 6858000"/>
            <a:gd name="connsiteX11107" fmla="*/ 2729446 w 12192000"/>
            <a:gd name="connsiteY11107" fmla="*/ 2807900 h 6858000"/>
            <a:gd name="connsiteX11108" fmla="*/ 2755934 w 12192000"/>
            <a:gd name="connsiteY11108" fmla="*/ 2781417 h 6858000"/>
            <a:gd name="connsiteX11109" fmla="*/ 2729446 w 12192000"/>
            <a:gd name="connsiteY11109" fmla="*/ 2754935 h 6858000"/>
            <a:gd name="connsiteX11110" fmla="*/ 4841819 w 12192000"/>
            <a:gd name="connsiteY11110" fmla="*/ 2754935 h 6858000"/>
            <a:gd name="connsiteX11111" fmla="*/ 4817539 w 12192000"/>
            <a:gd name="connsiteY11111" fmla="*/ 2781417 h 6858000"/>
            <a:gd name="connsiteX11112" fmla="*/ 4841819 w 12192000"/>
            <a:gd name="connsiteY11112" fmla="*/ 2807900 h 6858000"/>
            <a:gd name="connsiteX11113" fmla="*/ 4868307 w 12192000"/>
            <a:gd name="connsiteY11113" fmla="*/ 2781417 h 6858000"/>
            <a:gd name="connsiteX11114" fmla="*/ 4841819 w 12192000"/>
            <a:gd name="connsiteY11114" fmla="*/ 2754935 h 6858000"/>
            <a:gd name="connsiteX11115" fmla="*/ 4916867 w 12192000"/>
            <a:gd name="connsiteY11115" fmla="*/ 2754935 h 6858000"/>
            <a:gd name="connsiteX11116" fmla="*/ 4890380 w 12192000"/>
            <a:gd name="connsiteY11116" fmla="*/ 2781417 h 6858000"/>
            <a:gd name="connsiteX11117" fmla="*/ 4916867 w 12192000"/>
            <a:gd name="connsiteY11117" fmla="*/ 2807900 h 6858000"/>
            <a:gd name="connsiteX11118" fmla="*/ 4943355 w 12192000"/>
            <a:gd name="connsiteY11118" fmla="*/ 2781417 h 6858000"/>
            <a:gd name="connsiteX11119" fmla="*/ 4916867 w 12192000"/>
            <a:gd name="connsiteY11119" fmla="*/ 2754935 h 6858000"/>
            <a:gd name="connsiteX11120" fmla="*/ 4991914 w 12192000"/>
            <a:gd name="connsiteY11120" fmla="*/ 2754935 h 6858000"/>
            <a:gd name="connsiteX11121" fmla="*/ 4965427 w 12192000"/>
            <a:gd name="connsiteY11121" fmla="*/ 2781417 h 6858000"/>
            <a:gd name="connsiteX11122" fmla="*/ 4991914 w 12192000"/>
            <a:gd name="connsiteY11122" fmla="*/ 2807900 h 6858000"/>
            <a:gd name="connsiteX11123" fmla="*/ 5018402 w 12192000"/>
            <a:gd name="connsiteY11123" fmla="*/ 2781417 h 6858000"/>
            <a:gd name="connsiteX11124" fmla="*/ 4991914 w 12192000"/>
            <a:gd name="connsiteY11124" fmla="*/ 2754935 h 6858000"/>
            <a:gd name="connsiteX11125" fmla="*/ 5066962 w 12192000"/>
            <a:gd name="connsiteY11125" fmla="*/ 2754935 h 6858000"/>
            <a:gd name="connsiteX11126" fmla="*/ 5040475 w 12192000"/>
            <a:gd name="connsiteY11126" fmla="*/ 2781417 h 6858000"/>
            <a:gd name="connsiteX11127" fmla="*/ 5066962 w 12192000"/>
            <a:gd name="connsiteY11127" fmla="*/ 2807900 h 6858000"/>
            <a:gd name="connsiteX11128" fmla="*/ 5093450 w 12192000"/>
            <a:gd name="connsiteY11128" fmla="*/ 2781417 h 6858000"/>
            <a:gd name="connsiteX11129" fmla="*/ 5066962 w 12192000"/>
            <a:gd name="connsiteY11129" fmla="*/ 2754935 h 6858000"/>
            <a:gd name="connsiteX11130" fmla="*/ 5144217 w 12192000"/>
            <a:gd name="connsiteY11130" fmla="*/ 2754935 h 6858000"/>
            <a:gd name="connsiteX11131" fmla="*/ 5117730 w 12192000"/>
            <a:gd name="connsiteY11131" fmla="*/ 2781417 h 6858000"/>
            <a:gd name="connsiteX11132" fmla="*/ 5144217 w 12192000"/>
            <a:gd name="connsiteY11132" fmla="*/ 2807900 h 6858000"/>
            <a:gd name="connsiteX11133" fmla="*/ 5168497 w 12192000"/>
            <a:gd name="connsiteY11133" fmla="*/ 2781417 h 6858000"/>
            <a:gd name="connsiteX11134" fmla="*/ 5144217 w 12192000"/>
            <a:gd name="connsiteY11134" fmla="*/ 2754935 h 6858000"/>
            <a:gd name="connsiteX11135" fmla="*/ 5219265 w 12192000"/>
            <a:gd name="connsiteY11135" fmla="*/ 2754935 h 6858000"/>
            <a:gd name="connsiteX11136" fmla="*/ 5194985 w 12192000"/>
            <a:gd name="connsiteY11136" fmla="*/ 2781417 h 6858000"/>
            <a:gd name="connsiteX11137" fmla="*/ 5219265 w 12192000"/>
            <a:gd name="connsiteY11137" fmla="*/ 2807900 h 6858000"/>
            <a:gd name="connsiteX11138" fmla="*/ 5245752 w 12192000"/>
            <a:gd name="connsiteY11138" fmla="*/ 2781417 h 6858000"/>
            <a:gd name="connsiteX11139" fmla="*/ 5219265 w 12192000"/>
            <a:gd name="connsiteY11139" fmla="*/ 2754935 h 6858000"/>
            <a:gd name="connsiteX11140" fmla="*/ 5294313 w 12192000"/>
            <a:gd name="connsiteY11140" fmla="*/ 2754935 h 6858000"/>
            <a:gd name="connsiteX11141" fmla="*/ 5267825 w 12192000"/>
            <a:gd name="connsiteY11141" fmla="*/ 2781417 h 6858000"/>
            <a:gd name="connsiteX11142" fmla="*/ 5294313 w 12192000"/>
            <a:gd name="connsiteY11142" fmla="*/ 2807900 h 6858000"/>
            <a:gd name="connsiteX11143" fmla="*/ 5320800 w 12192000"/>
            <a:gd name="connsiteY11143" fmla="*/ 2781417 h 6858000"/>
            <a:gd name="connsiteX11144" fmla="*/ 5294313 w 12192000"/>
            <a:gd name="connsiteY11144" fmla="*/ 2754935 h 6858000"/>
            <a:gd name="connsiteX11145" fmla="*/ 5369360 w 12192000"/>
            <a:gd name="connsiteY11145" fmla="*/ 2754935 h 6858000"/>
            <a:gd name="connsiteX11146" fmla="*/ 5345080 w 12192000"/>
            <a:gd name="connsiteY11146" fmla="*/ 2781417 h 6858000"/>
            <a:gd name="connsiteX11147" fmla="*/ 5369360 w 12192000"/>
            <a:gd name="connsiteY11147" fmla="*/ 2807900 h 6858000"/>
            <a:gd name="connsiteX11148" fmla="*/ 5395848 w 12192000"/>
            <a:gd name="connsiteY11148" fmla="*/ 2781417 h 6858000"/>
            <a:gd name="connsiteX11149" fmla="*/ 5369360 w 12192000"/>
            <a:gd name="connsiteY11149" fmla="*/ 2754935 h 6858000"/>
            <a:gd name="connsiteX11150" fmla="*/ 5444408 w 12192000"/>
            <a:gd name="connsiteY11150" fmla="*/ 2754935 h 6858000"/>
            <a:gd name="connsiteX11151" fmla="*/ 5417921 w 12192000"/>
            <a:gd name="connsiteY11151" fmla="*/ 2781417 h 6858000"/>
            <a:gd name="connsiteX11152" fmla="*/ 5444408 w 12192000"/>
            <a:gd name="connsiteY11152" fmla="*/ 2807900 h 6858000"/>
            <a:gd name="connsiteX11153" fmla="*/ 5470896 w 12192000"/>
            <a:gd name="connsiteY11153" fmla="*/ 2781417 h 6858000"/>
            <a:gd name="connsiteX11154" fmla="*/ 5444408 w 12192000"/>
            <a:gd name="connsiteY11154" fmla="*/ 2754935 h 6858000"/>
            <a:gd name="connsiteX11155" fmla="*/ 5519456 w 12192000"/>
            <a:gd name="connsiteY11155" fmla="*/ 2754935 h 6858000"/>
            <a:gd name="connsiteX11156" fmla="*/ 5495176 w 12192000"/>
            <a:gd name="connsiteY11156" fmla="*/ 2781417 h 6858000"/>
            <a:gd name="connsiteX11157" fmla="*/ 5519456 w 12192000"/>
            <a:gd name="connsiteY11157" fmla="*/ 2807900 h 6858000"/>
            <a:gd name="connsiteX11158" fmla="*/ 5545943 w 12192000"/>
            <a:gd name="connsiteY11158" fmla="*/ 2781417 h 6858000"/>
            <a:gd name="connsiteX11159" fmla="*/ 5519456 w 12192000"/>
            <a:gd name="connsiteY11159" fmla="*/ 2754935 h 6858000"/>
            <a:gd name="connsiteX11160" fmla="*/ 5596711 w 12192000"/>
            <a:gd name="connsiteY11160" fmla="*/ 2754935 h 6858000"/>
            <a:gd name="connsiteX11161" fmla="*/ 5570224 w 12192000"/>
            <a:gd name="connsiteY11161" fmla="*/ 2781417 h 6858000"/>
            <a:gd name="connsiteX11162" fmla="*/ 5596711 w 12192000"/>
            <a:gd name="connsiteY11162" fmla="*/ 2807900 h 6858000"/>
            <a:gd name="connsiteX11163" fmla="*/ 5623199 w 12192000"/>
            <a:gd name="connsiteY11163" fmla="*/ 2781417 h 6858000"/>
            <a:gd name="connsiteX11164" fmla="*/ 5596711 w 12192000"/>
            <a:gd name="connsiteY11164" fmla="*/ 2754935 h 6858000"/>
            <a:gd name="connsiteX11165" fmla="*/ 5673966 w 12192000"/>
            <a:gd name="connsiteY11165" fmla="*/ 2754935 h 6858000"/>
            <a:gd name="connsiteX11166" fmla="*/ 5647479 w 12192000"/>
            <a:gd name="connsiteY11166" fmla="*/ 2781417 h 6858000"/>
            <a:gd name="connsiteX11167" fmla="*/ 5673966 w 12192000"/>
            <a:gd name="connsiteY11167" fmla="*/ 2807900 h 6858000"/>
            <a:gd name="connsiteX11168" fmla="*/ 5698246 w 12192000"/>
            <a:gd name="connsiteY11168" fmla="*/ 2781417 h 6858000"/>
            <a:gd name="connsiteX11169" fmla="*/ 5673966 w 12192000"/>
            <a:gd name="connsiteY11169" fmla="*/ 2754935 h 6858000"/>
            <a:gd name="connsiteX11170" fmla="*/ 5746807 w 12192000"/>
            <a:gd name="connsiteY11170" fmla="*/ 2754935 h 6858000"/>
            <a:gd name="connsiteX11171" fmla="*/ 5720319 w 12192000"/>
            <a:gd name="connsiteY11171" fmla="*/ 2781417 h 6858000"/>
            <a:gd name="connsiteX11172" fmla="*/ 5746807 w 12192000"/>
            <a:gd name="connsiteY11172" fmla="*/ 2807900 h 6858000"/>
            <a:gd name="connsiteX11173" fmla="*/ 5773294 w 12192000"/>
            <a:gd name="connsiteY11173" fmla="*/ 2781417 h 6858000"/>
            <a:gd name="connsiteX11174" fmla="*/ 5746807 w 12192000"/>
            <a:gd name="connsiteY11174" fmla="*/ 2754935 h 6858000"/>
            <a:gd name="connsiteX11175" fmla="*/ 5824062 w 12192000"/>
            <a:gd name="connsiteY11175" fmla="*/ 2754935 h 6858000"/>
            <a:gd name="connsiteX11176" fmla="*/ 5797574 w 12192000"/>
            <a:gd name="connsiteY11176" fmla="*/ 2781417 h 6858000"/>
            <a:gd name="connsiteX11177" fmla="*/ 5824062 w 12192000"/>
            <a:gd name="connsiteY11177" fmla="*/ 2807900 h 6858000"/>
            <a:gd name="connsiteX11178" fmla="*/ 5848342 w 12192000"/>
            <a:gd name="connsiteY11178" fmla="*/ 2781417 h 6858000"/>
            <a:gd name="connsiteX11179" fmla="*/ 5824062 w 12192000"/>
            <a:gd name="connsiteY11179" fmla="*/ 2754935 h 6858000"/>
            <a:gd name="connsiteX11180" fmla="*/ 5896902 w 12192000"/>
            <a:gd name="connsiteY11180" fmla="*/ 2754935 h 6858000"/>
            <a:gd name="connsiteX11181" fmla="*/ 5870415 w 12192000"/>
            <a:gd name="connsiteY11181" fmla="*/ 2781417 h 6858000"/>
            <a:gd name="connsiteX11182" fmla="*/ 5896902 w 12192000"/>
            <a:gd name="connsiteY11182" fmla="*/ 2807900 h 6858000"/>
            <a:gd name="connsiteX11183" fmla="*/ 5923390 w 12192000"/>
            <a:gd name="connsiteY11183" fmla="*/ 2781417 h 6858000"/>
            <a:gd name="connsiteX11184" fmla="*/ 5896902 w 12192000"/>
            <a:gd name="connsiteY11184" fmla="*/ 2754935 h 6858000"/>
            <a:gd name="connsiteX11185" fmla="*/ 5971950 w 12192000"/>
            <a:gd name="connsiteY11185" fmla="*/ 2754935 h 6858000"/>
            <a:gd name="connsiteX11186" fmla="*/ 5945463 w 12192000"/>
            <a:gd name="connsiteY11186" fmla="*/ 2781417 h 6858000"/>
            <a:gd name="connsiteX11187" fmla="*/ 5971950 w 12192000"/>
            <a:gd name="connsiteY11187" fmla="*/ 2807900 h 6858000"/>
            <a:gd name="connsiteX11188" fmla="*/ 5998438 w 12192000"/>
            <a:gd name="connsiteY11188" fmla="*/ 2781417 h 6858000"/>
            <a:gd name="connsiteX11189" fmla="*/ 5971950 w 12192000"/>
            <a:gd name="connsiteY11189" fmla="*/ 2754935 h 6858000"/>
            <a:gd name="connsiteX11190" fmla="*/ 6049205 w 12192000"/>
            <a:gd name="connsiteY11190" fmla="*/ 2754935 h 6858000"/>
            <a:gd name="connsiteX11191" fmla="*/ 6024925 w 12192000"/>
            <a:gd name="connsiteY11191" fmla="*/ 2781417 h 6858000"/>
            <a:gd name="connsiteX11192" fmla="*/ 6049205 w 12192000"/>
            <a:gd name="connsiteY11192" fmla="*/ 2807900 h 6858000"/>
            <a:gd name="connsiteX11193" fmla="*/ 6075692 w 12192000"/>
            <a:gd name="connsiteY11193" fmla="*/ 2781417 h 6858000"/>
            <a:gd name="connsiteX11194" fmla="*/ 6049205 w 12192000"/>
            <a:gd name="connsiteY11194" fmla="*/ 2754935 h 6858000"/>
            <a:gd name="connsiteX11195" fmla="*/ 6124253 w 12192000"/>
            <a:gd name="connsiteY11195" fmla="*/ 2754935 h 6858000"/>
            <a:gd name="connsiteX11196" fmla="*/ 6099973 w 12192000"/>
            <a:gd name="connsiteY11196" fmla="*/ 2781417 h 6858000"/>
            <a:gd name="connsiteX11197" fmla="*/ 6124253 w 12192000"/>
            <a:gd name="connsiteY11197" fmla="*/ 2807900 h 6858000"/>
            <a:gd name="connsiteX11198" fmla="*/ 6150740 w 12192000"/>
            <a:gd name="connsiteY11198" fmla="*/ 2781417 h 6858000"/>
            <a:gd name="connsiteX11199" fmla="*/ 6124253 w 12192000"/>
            <a:gd name="connsiteY11199" fmla="*/ 2754935 h 6858000"/>
            <a:gd name="connsiteX11200" fmla="*/ 6199300 w 12192000"/>
            <a:gd name="connsiteY11200" fmla="*/ 2754935 h 6858000"/>
            <a:gd name="connsiteX11201" fmla="*/ 6175020 w 12192000"/>
            <a:gd name="connsiteY11201" fmla="*/ 2781417 h 6858000"/>
            <a:gd name="connsiteX11202" fmla="*/ 6199300 w 12192000"/>
            <a:gd name="connsiteY11202" fmla="*/ 2807900 h 6858000"/>
            <a:gd name="connsiteX11203" fmla="*/ 6225787 w 12192000"/>
            <a:gd name="connsiteY11203" fmla="*/ 2781417 h 6858000"/>
            <a:gd name="connsiteX11204" fmla="*/ 6199300 w 12192000"/>
            <a:gd name="connsiteY11204" fmla="*/ 2754935 h 6858000"/>
            <a:gd name="connsiteX11205" fmla="*/ 6274348 w 12192000"/>
            <a:gd name="connsiteY11205" fmla="*/ 2754935 h 6858000"/>
            <a:gd name="connsiteX11206" fmla="*/ 6247860 w 12192000"/>
            <a:gd name="connsiteY11206" fmla="*/ 2781417 h 6858000"/>
            <a:gd name="connsiteX11207" fmla="*/ 6274348 w 12192000"/>
            <a:gd name="connsiteY11207" fmla="*/ 2807900 h 6858000"/>
            <a:gd name="connsiteX11208" fmla="*/ 6300835 w 12192000"/>
            <a:gd name="connsiteY11208" fmla="*/ 2781417 h 6858000"/>
            <a:gd name="connsiteX11209" fmla="*/ 6274348 w 12192000"/>
            <a:gd name="connsiteY11209" fmla="*/ 2754935 h 6858000"/>
            <a:gd name="connsiteX11210" fmla="*/ 6349396 w 12192000"/>
            <a:gd name="connsiteY11210" fmla="*/ 2754935 h 6858000"/>
            <a:gd name="connsiteX11211" fmla="*/ 6322909 w 12192000"/>
            <a:gd name="connsiteY11211" fmla="*/ 2781417 h 6858000"/>
            <a:gd name="connsiteX11212" fmla="*/ 6349396 w 12192000"/>
            <a:gd name="connsiteY11212" fmla="*/ 2807900 h 6858000"/>
            <a:gd name="connsiteX11213" fmla="*/ 6375884 w 12192000"/>
            <a:gd name="connsiteY11213" fmla="*/ 2781417 h 6858000"/>
            <a:gd name="connsiteX11214" fmla="*/ 6349396 w 12192000"/>
            <a:gd name="connsiteY11214" fmla="*/ 2754935 h 6858000"/>
            <a:gd name="connsiteX11215" fmla="*/ 6424443 w 12192000"/>
            <a:gd name="connsiteY11215" fmla="*/ 2754935 h 6858000"/>
            <a:gd name="connsiteX11216" fmla="*/ 6397956 w 12192000"/>
            <a:gd name="connsiteY11216" fmla="*/ 2781417 h 6858000"/>
            <a:gd name="connsiteX11217" fmla="*/ 6424443 w 12192000"/>
            <a:gd name="connsiteY11217" fmla="*/ 2807900 h 6858000"/>
            <a:gd name="connsiteX11218" fmla="*/ 6450931 w 12192000"/>
            <a:gd name="connsiteY11218" fmla="*/ 2781417 h 6858000"/>
            <a:gd name="connsiteX11219" fmla="*/ 6424443 w 12192000"/>
            <a:gd name="connsiteY11219" fmla="*/ 2754935 h 6858000"/>
            <a:gd name="connsiteX11220" fmla="*/ 6501698 w 12192000"/>
            <a:gd name="connsiteY11220" fmla="*/ 2754935 h 6858000"/>
            <a:gd name="connsiteX11221" fmla="*/ 6475211 w 12192000"/>
            <a:gd name="connsiteY11221" fmla="*/ 2781417 h 6858000"/>
            <a:gd name="connsiteX11222" fmla="*/ 6501698 w 12192000"/>
            <a:gd name="connsiteY11222" fmla="*/ 2807900 h 6858000"/>
            <a:gd name="connsiteX11223" fmla="*/ 6528186 w 12192000"/>
            <a:gd name="connsiteY11223" fmla="*/ 2781417 h 6858000"/>
            <a:gd name="connsiteX11224" fmla="*/ 6501698 w 12192000"/>
            <a:gd name="connsiteY11224" fmla="*/ 2754935 h 6858000"/>
            <a:gd name="connsiteX11225" fmla="*/ 6576747 w 12192000"/>
            <a:gd name="connsiteY11225" fmla="*/ 2754935 h 6858000"/>
            <a:gd name="connsiteX11226" fmla="*/ 6550259 w 12192000"/>
            <a:gd name="connsiteY11226" fmla="*/ 2781417 h 6858000"/>
            <a:gd name="connsiteX11227" fmla="*/ 6576747 w 12192000"/>
            <a:gd name="connsiteY11227" fmla="*/ 2807900 h 6858000"/>
            <a:gd name="connsiteX11228" fmla="*/ 6603234 w 12192000"/>
            <a:gd name="connsiteY11228" fmla="*/ 2781417 h 6858000"/>
            <a:gd name="connsiteX11229" fmla="*/ 6576747 w 12192000"/>
            <a:gd name="connsiteY11229" fmla="*/ 2754935 h 6858000"/>
            <a:gd name="connsiteX11230" fmla="*/ 6726842 w 12192000"/>
            <a:gd name="connsiteY11230" fmla="*/ 2754935 h 6858000"/>
            <a:gd name="connsiteX11231" fmla="*/ 6700354 w 12192000"/>
            <a:gd name="connsiteY11231" fmla="*/ 2781417 h 6858000"/>
            <a:gd name="connsiteX11232" fmla="*/ 6726842 w 12192000"/>
            <a:gd name="connsiteY11232" fmla="*/ 2807900 h 6858000"/>
            <a:gd name="connsiteX11233" fmla="*/ 6753329 w 12192000"/>
            <a:gd name="connsiteY11233" fmla="*/ 2781417 h 6858000"/>
            <a:gd name="connsiteX11234" fmla="*/ 6726842 w 12192000"/>
            <a:gd name="connsiteY11234" fmla="*/ 2754935 h 6858000"/>
            <a:gd name="connsiteX11235" fmla="*/ 6801889 w 12192000"/>
            <a:gd name="connsiteY11235" fmla="*/ 2754935 h 6858000"/>
            <a:gd name="connsiteX11236" fmla="*/ 6777609 w 12192000"/>
            <a:gd name="connsiteY11236" fmla="*/ 2781417 h 6858000"/>
            <a:gd name="connsiteX11237" fmla="*/ 6801889 w 12192000"/>
            <a:gd name="connsiteY11237" fmla="*/ 2807900 h 6858000"/>
            <a:gd name="connsiteX11238" fmla="*/ 6828377 w 12192000"/>
            <a:gd name="connsiteY11238" fmla="*/ 2781417 h 6858000"/>
            <a:gd name="connsiteX11239" fmla="*/ 6801889 w 12192000"/>
            <a:gd name="connsiteY11239" fmla="*/ 2754935 h 6858000"/>
            <a:gd name="connsiteX11240" fmla="*/ 6876937 w 12192000"/>
            <a:gd name="connsiteY11240" fmla="*/ 2754935 h 6858000"/>
            <a:gd name="connsiteX11241" fmla="*/ 6852657 w 12192000"/>
            <a:gd name="connsiteY11241" fmla="*/ 2781417 h 6858000"/>
            <a:gd name="connsiteX11242" fmla="*/ 6876937 w 12192000"/>
            <a:gd name="connsiteY11242" fmla="*/ 2807900 h 6858000"/>
            <a:gd name="connsiteX11243" fmla="*/ 6903424 w 12192000"/>
            <a:gd name="connsiteY11243" fmla="*/ 2781417 h 6858000"/>
            <a:gd name="connsiteX11244" fmla="*/ 6876937 w 12192000"/>
            <a:gd name="connsiteY11244" fmla="*/ 2754935 h 6858000"/>
            <a:gd name="connsiteX11245" fmla="*/ 6954192 w 12192000"/>
            <a:gd name="connsiteY11245" fmla="*/ 2754935 h 6858000"/>
            <a:gd name="connsiteX11246" fmla="*/ 6927705 w 12192000"/>
            <a:gd name="connsiteY11246" fmla="*/ 2781417 h 6858000"/>
            <a:gd name="connsiteX11247" fmla="*/ 6954192 w 12192000"/>
            <a:gd name="connsiteY11247" fmla="*/ 2807900 h 6858000"/>
            <a:gd name="connsiteX11248" fmla="*/ 6980680 w 12192000"/>
            <a:gd name="connsiteY11248" fmla="*/ 2781417 h 6858000"/>
            <a:gd name="connsiteX11249" fmla="*/ 6954192 w 12192000"/>
            <a:gd name="connsiteY11249" fmla="*/ 2754935 h 6858000"/>
            <a:gd name="connsiteX11250" fmla="*/ 7029241 w 12192000"/>
            <a:gd name="connsiteY11250" fmla="*/ 2754935 h 6858000"/>
            <a:gd name="connsiteX11251" fmla="*/ 7002753 w 12192000"/>
            <a:gd name="connsiteY11251" fmla="*/ 2781417 h 6858000"/>
            <a:gd name="connsiteX11252" fmla="*/ 7029241 w 12192000"/>
            <a:gd name="connsiteY11252" fmla="*/ 2807900 h 6858000"/>
            <a:gd name="connsiteX11253" fmla="*/ 7055728 w 12192000"/>
            <a:gd name="connsiteY11253" fmla="*/ 2781417 h 6858000"/>
            <a:gd name="connsiteX11254" fmla="*/ 7029241 w 12192000"/>
            <a:gd name="connsiteY11254" fmla="*/ 2754935 h 6858000"/>
            <a:gd name="connsiteX11255" fmla="*/ 7104288 w 12192000"/>
            <a:gd name="connsiteY11255" fmla="*/ 2754935 h 6858000"/>
            <a:gd name="connsiteX11256" fmla="*/ 7077800 w 12192000"/>
            <a:gd name="connsiteY11256" fmla="*/ 2781417 h 6858000"/>
            <a:gd name="connsiteX11257" fmla="*/ 7104288 w 12192000"/>
            <a:gd name="connsiteY11257" fmla="*/ 2807900 h 6858000"/>
            <a:gd name="connsiteX11258" fmla="*/ 7130775 w 12192000"/>
            <a:gd name="connsiteY11258" fmla="*/ 2781417 h 6858000"/>
            <a:gd name="connsiteX11259" fmla="*/ 7104288 w 12192000"/>
            <a:gd name="connsiteY11259" fmla="*/ 2754935 h 6858000"/>
            <a:gd name="connsiteX11260" fmla="*/ 7254383 w 12192000"/>
            <a:gd name="connsiteY11260" fmla="*/ 2754935 h 6858000"/>
            <a:gd name="connsiteX11261" fmla="*/ 7227896 w 12192000"/>
            <a:gd name="connsiteY11261" fmla="*/ 2781417 h 6858000"/>
            <a:gd name="connsiteX11262" fmla="*/ 7254383 w 12192000"/>
            <a:gd name="connsiteY11262" fmla="*/ 2807900 h 6858000"/>
            <a:gd name="connsiteX11263" fmla="*/ 7280871 w 12192000"/>
            <a:gd name="connsiteY11263" fmla="*/ 2781417 h 6858000"/>
            <a:gd name="connsiteX11264" fmla="*/ 7254383 w 12192000"/>
            <a:gd name="connsiteY11264" fmla="*/ 2754935 h 6858000"/>
            <a:gd name="connsiteX11265" fmla="*/ 7329431 w 12192000"/>
            <a:gd name="connsiteY11265" fmla="*/ 2754935 h 6858000"/>
            <a:gd name="connsiteX11266" fmla="*/ 7302944 w 12192000"/>
            <a:gd name="connsiteY11266" fmla="*/ 2781417 h 6858000"/>
            <a:gd name="connsiteX11267" fmla="*/ 7329431 w 12192000"/>
            <a:gd name="connsiteY11267" fmla="*/ 2807900 h 6858000"/>
            <a:gd name="connsiteX11268" fmla="*/ 7355919 w 12192000"/>
            <a:gd name="connsiteY11268" fmla="*/ 2781417 h 6858000"/>
            <a:gd name="connsiteX11269" fmla="*/ 7329431 w 12192000"/>
            <a:gd name="connsiteY11269" fmla="*/ 2754935 h 6858000"/>
            <a:gd name="connsiteX11270" fmla="*/ 7406686 w 12192000"/>
            <a:gd name="connsiteY11270" fmla="*/ 2754935 h 6858000"/>
            <a:gd name="connsiteX11271" fmla="*/ 7382406 w 12192000"/>
            <a:gd name="connsiteY11271" fmla="*/ 2781417 h 6858000"/>
            <a:gd name="connsiteX11272" fmla="*/ 7406686 w 12192000"/>
            <a:gd name="connsiteY11272" fmla="*/ 2807900 h 6858000"/>
            <a:gd name="connsiteX11273" fmla="*/ 7433173 w 12192000"/>
            <a:gd name="connsiteY11273" fmla="*/ 2781417 h 6858000"/>
            <a:gd name="connsiteX11274" fmla="*/ 7406686 w 12192000"/>
            <a:gd name="connsiteY11274" fmla="*/ 2754935 h 6858000"/>
            <a:gd name="connsiteX11275" fmla="*/ 7481734 w 12192000"/>
            <a:gd name="connsiteY11275" fmla="*/ 2754935 h 6858000"/>
            <a:gd name="connsiteX11276" fmla="*/ 7455246 w 12192000"/>
            <a:gd name="connsiteY11276" fmla="*/ 2781417 h 6858000"/>
            <a:gd name="connsiteX11277" fmla="*/ 7481734 w 12192000"/>
            <a:gd name="connsiteY11277" fmla="*/ 2807900 h 6858000"/>
            <a:gd name="connsiteX11278" fmla="*/ 7508221 w 12192000"/>
            <a:gd name="connsiteY11278" fmla="*/ 2781417 h 6858000"/>
            <a:gd name="connsiteX11279" fmla="*/ 7481734 w 12192000"/>
            <a:gd name="connsiteY11279" fmla="*/ 2754935 h 6858000"/>
            <a:gd name="connsiteX11280" fmla="*/ 7556782 w 12192000"/>
            <a:gd name="connsiteY11280" fmla="*/ 2754935 h 6858000"/>
            <a:gd name="connsiteX11281" fmla="*/ 7530294 w 12192000"/>
            <a:gd name="connsiteY11281" fmla="*/ 2781417 h 6858000"/>
            <a:gd name="connsiteX11282" fmla="*/ 7556782 w 12192000"/>
            <a:gd name="connsiteY11282" fmla="*/ 2807900 h 6858000"/>
            <a:gd name="connsiteX11283" fmla="*/ 7583269 w 12192000"/>
            <a:gd name="connsiteY11283" fmla="*/ 2781417 h 6858000"/>
            <a:gd name="connsiteX11284" fmla="*/ 7556782 w 12192000"/>
            <a:gd name="connsiteY11284" fmla="*/ 2754935 h 6858000"/>
            <a:gd name="connsiteX11285" fmla="*/ 7631830 w 12192000"/>
            <a:gd name="connsiteY11285" fmla="*/ 2754935 h 6858000"/>
            <a:gd name="connsiteX11286" fmla="*/ 7605342 w 12192000"/>
            <a:gd name="connsiteY11286" fmla="*/ 2781417 h 6858000"/>
            <a:gd name="connsiteX11287" fmla="*/ 7631830 w 12192000"/>
            <a:gd name="connsiteY11287" fmla="*/ 2807900 h 6858000"/>
            <a:gd name="connsiteX11288" fmla="*/ 7658317 w 12192000"/>
            <a:gd name="connsiteY11288" fmla="*/ 2781417 h 6858000"/>
            <a:gd name="connsiteX11289" fmla="*/ 7631830 w 12192000"/>
            <a:gd name="connsiteY11289" fmla="*/ 2754935 h 6858000"/>
            <a:gd name="connsiteX11290" fmla="*/ 7709085 w 12192000"/>
            <a:gd name="connsiteY11290" fmla="*/ 2754935 h 6858000"/>
            <a:gd name="connsiteX11291" fmla="*/ 7682597 w 12192000"/>
            <a:gd name="connsiteY11291" fmla="*/ 2781417 h 6858000"/>
            <a:gd name="connsiteX11292" fmla="*/ 7709085 w 12192000"/>
            <a:gd name="connsiteY11292" fmla="*/ 2807900 h 6858000"/>
            <a:gd name="connsiteX11293" fmla="*/ 7733365 w 12192000"/>
            <a:gd name="connsiteY11293" fmla="*/ 2781417 h 6858000"/>
            <a:gd name="connsiteX11294" fmla="*/ 7709085 w 12192000"/>
            <a:gd name="connsiteY11294" fmla="*/ 2754935 h 6858000"/>
            <a:gd name="connsiteX11295" fmla="*/ 7784132 w 12192000"/>
            <a:gd name="connsiteY11295" fmla="*/ 2754935 h 6858000"/>
            <a:gd name="connsiteX11296" fmla="*/ 7757645 w 12192000"/>
            <a:gd name="connsiteY11296" fmla="*/ 2781417 h 6858000"/>
            <a:gd name="connsiteX11297" fmla="*/ 7784132 w 12192000"/>
            <a:gd name="connsiteY11297" fmla="*/ 2807900 h 6858000"/>
            <a:gd name="connsiteX11298" fmla="*/ 7810620 w 12192000"/>
            <a:gd name="connsiteY11298" fmla="*/ 2781417 h 6858000"/>
            <a:gd name="connsiteX11299" fmla="*/ 7784132 w 12192000"/>
            <a:gd name="connsiteY11299" fmla="*/ 2754935 h 6858000"/>
            <a:gd name="connsiteX11300" fmla="*/ 7861387 w 12192000"/>
            <a:gd name="connsiteY11300" fmla="*/ 2754935 h 6858000"/>
            <a:gd name="connsiteX11301" fmla="*/ 7834900 w 12192000"/>
            <a:gd name="connsiteY11301" fmla="*/ 2781417 h 6858000"/>
            <a:gd name="connsiteX11302" fmla="*/ 7861387 w 12192000"/>
            <a:gd name="connsiteY11302" fmla="*/ 2807900 h 6858000"/>
            <a:gd name="connsiteX11303" fmla="*/ 7885667 w 12192000"/>
            <a:gd name="connsiteY11303" fmla="*/ 2781417 h 6858000"/>
            <a:gd name="connsiteX11304" fmla="*/ 7861387 w 12192000"/>
            <a:gd name="connsiteY11304" fmla="*/ 2754935 h 6858000"/>
            <a:gd name="connsiteX11305" fmla="*/ 7934228 w 12192000"/>
            <a:gd name="connsiteY11305" fmla="*/ 2754935 h 6858000"/>
            <a:gd name="connsiteX11306" fmla="*/ 7907740 w 12192000"/>
            <a:gd name="connsiteY11306" fmla="*/ 2781417 h 6858000"/>
            <a:gd name="connsiteX11307" fmla="*/ 7934228 w 12192000"/>
            <a:gd name="connsiteY11307" fmla="*/ 2807900 h 6858000"/>
            <a:gd name="connsiteX11308" fmla="*/ 7960715 w 12192000"/>
            <a:gd name="connsiteY11308" fmla="*/ 2781417 h 6858000"/>
            <a:gd name="connsiteX11309" fmla="*/ 7934228 w 12192000"/>
            <a:gd name="connsiteY11309" fmla="*/ 2754935 h 6858000"/>
            <a:gd name="connsiteX11310" fmla="*/ 8009275 w 12192000"/>
            <a:gd name="connsiteY11310" fmla="*/ 2754935 h 6858000"/>
            <a:gd name="connsiteX11311" fmla="*/ 7984995 w 12192000"/>
            <a:gd name="connsiteY11311" fmla="*/ 2781417 h 6858000"/>
            <a:gd name="connsiteX11312" fmla="*/ 8009275 w 12192000"/>
            <a:gd name="connsiteY11312" fmla="*/ 2807900 h 6858000"/>
            <a:gd name="connsiteX11313" fmla="*/ 8035762 w 12192000"/>
            <a:gd name="connsiteY11313" fmla="*/ 2781417 h 6858000"/>
            <a:gd name="connsiteX11314" fmla="*/ 8009275 w 12192000"/>
            <a:gd name="connsiteY11314" fmla="*/ 2754935 h 6858000"/>
            <a:gd name="connsiteX11315" fmla="*/ 8084323 w 12192000"/>
            <a:gd name="connsiteY11315" fmla="*/ 2754935 h 6858000"/>
            <a:gd name="connsiteX11316" fmla="*/ 8060043 w 12192000"/>
            <a:gd name="connsiteY11316" fmla="*/ 2781417 h 6858000"/>
            <a:gd name="connsiteX11317" fmla="*/ 8084323 w 12192000"/>
            <a:gd name="connsiteY11317" fmla="*/ 2807900 h 6858000"/>
            <a:gd name="connsiteX11318" fmla="*/ 8110811 w 12192000"/>
            <a:gd name="connsiteY11318" fmla="*/ 2781417 h 6858000"/>
            <a:gd name="connsiteX11319" fmla="*/ 8084323 w 12192000"/>
            <a:gd name="connsiteY11319" fmla="*/ 2754935 h 6858000"/>
            <a:gd name="connsiteX11320" fmla="*/ 8159370 w 12192000"/>
            <a:gd name="connsiteY11320" fmla="*/ 2754935 h 6858000"/>
            <a:gd name="connsiteX11321" fmla="*/ 8135090 w 12192000"/>
            <a:gd name="connsiteY11321" fmla="*/ 2781417 h 6858000"/>
            <a:gd name="connsiteX11322" fmla="*/ 8159370 w 12192000"/>
            <a:gd name="connsiteY11322" fmla="*/ 2807900 h 6858000"/>
            <a:gd name="connsiteX11323" fmla="*/ 8185858 w 12192000"/>
            <a:gd name="connsiteY11323" fmla="*/ 2781417 h 6858000"/>
            <a:gd name="connsiteX11324" fmla="*/ 8159370 w 12192000"/>
            <a:gd name="connsiteY11324" fmla="*/ 2754935 h 6858000"/>
            <a:gd name="connsiteX11325" fmla="*/ 8236626 w 12192000"/>
            <a:gd name="connsiteY11325" fmla="*/ 2754935 h 6858000"/>
            <a:gd name="connsiteX11326" fmla="*/ 8210139 w 12192000"/>
            <a:gd name="connsiteY11326" fmla="*/ 2781417 h 6858000"/>
            <a:gd name="connsiteX11327" fmla="*/ 8236626 w 12192000"/>
            <a:gd name="connsiteY11327" fmla="*/ 2807900 h 6858000"/>
            <a:gd name="connsiteX11328" fmla="*/ 8263114 w 12192000"/>
            <a:gd name="connsiteY11328" fmla="*/ 2781417 h 6858000"/>
            <a:gd name="connsiteX11329" fmla="*/ 8236626 w 12192000"/>
            <a:gd name="connsiteY11329" fmla="*/ 2754935 h 6858000"/>
            <a:gd name="connsiteX11330" fmla="*/ 8311673 w 12192000"/>
            <a:gd name="connsiteY11330" fmla="*/ 2754935 h 6858000"/>
            <a:gd name="connsiteX11331" fmla="*/ 8285186 w 12192000"/>
            <a:gd name="connsiteY11331" fmla="*/ 2781417 h 6858000"/>
            <a:gd name="connsiteX11332" fmla="*/ 8311673 w 12192000"/>
            <a:gd name="connsiteY11332" fmla="*/ 2807900 h 6858000"/>
            <a:gd name="connsiteX11333" fmla="*/ 8338161 w 12192000"/>
            <a:gd name="connsiteY11333" fmla="*/ 2781417 h 6858000"/>
            <a:gd name="connsiteX11334" fmla="*/ 8311673 w 12192000"/>
            <a:gd name="connsiteY11334" fmla="*/ 2754935 h 6858000"/>
            <a:gd name="connsiteX11335" fmla="*/ 8386722 w 12192000"/>
            <a:gd name="connsiteY11335" fmla="*/ 2754935 h 6858000"/>
            <a:gd name="connsiteX11336" fmla="*/ 8360234 w 12192000"/>
            <a:gd name="connsiteY11336" fmla="*/ 2781417 h 6858000"/>
            <a:gd name="connsiteX11337" fmla="*/ 8386722 w 12192000"/>
            <a:gd name="connsiteY11337" fmla="*/ 2807900 h 6858000"/>
            <a:gd name="connsiteX11338" fmla="*/ 8413209 w 12192000"/>
            <a:gd name="connsiteY11338" fmla="*/ 2781417 h 6858000"/>
            <a:gd name="connsiteX11339" fmla="*/ 8386722 w 12192000"/>
            <a:gd name="connsiteY11339" fmla="*/ 2754935 h 6858000"/>
            <a:gd name="connsiteX11340" fmla="*/ 8463977 w 12192000"/>
            <a:gd name="connsiteY11340" fmla="*/ 2754935 h 6858000"/>
            <a:gd name="connsiteX11341" fmla="*/ 8437489 w 12192000"/>
            <a:gd name="connsiteY11341" fmla="*/ 2781417 h 6858000"/>
            <a:gd name="connsiteX11342" fmla="*/ 8463977 w 12192000"/>
            <a:gd name="connsiteY11342" fmla="*/ 2807900 h 6858000"/>
            <a:gd name="connsiteX11343" fmla="*/ 8488256 w 12192000"/>
            <a:gd name="connsiteY11343" fmla="*/ 2781417 h 6858000"/>
            <a:gd name="connsiteX11344" fmla="*/ 8463977 w 12192000"/>
            <a:gd name="connsiteY11344" fmla="*/ 2754935 h 6858000"/>
            <a:gd name="connsiteX11345" fmla="*/ 8536817 w 12192000"/>
            <a:gd name="connsiteY11345" fmla="*/ 2754935 h 6858000"/>
            <a:gd name="connsiteX11346" fmla="*/ 8510329 w 12192000"/>
            <a:gd name="connsiteY11346" fmla="*/ 2781417 h 6858000"/>
            <a:gd name="connsiteX11347" fmla="*/ 8536817 w 12192000"/>
            <a:gd name="connsiteY11347" fmla="*/ 2807900 h 6858000"/>
            <a:gd name="connsiteX11348" fmla="*/ 8563304 w 12192000"/>
            <a:gd name="connsiteY11348" fmla="*/ 2781417 h 6858000"/>
            <a:gd name="connsiteX11349" fmla="*/ 8536817 w 12192000"/>
            <a:gd name="connsiteY11349" fmla="*/ 2754935 h 6858000"/>
            <a:gd name="connsiteX11350" fmla="*/ 8611864 w 12192000"/>
            <a:gd name="connsiteY11350" fmla="*/ 2754935 h 6858000"/>
            <a:gd name="connsiteX11351" fmla="*/ 8585377 w 12192000"/>
            <a:gd name="connsiteY11351" fmla="*/ 2781417 h 6858000"/>
            <a:gd name="connsiteX11352" fmla="*/ 8611864 w 12192000"/>
            <a:gd name="connsiteY11352" fmla="*/ 2807900 h 6858000"/>
            <a:gd name="connsiteX11353" fmla="*/ 8638352 w 12192000"/>
            <a:gd name="connsiteY11353" fmla="*/ 2781417 h 6858000"/>
            <a:gd name="connsiteX11354" fmla="*/ 8611864 w 12192000"/>
            <a:gd name="connsiteY11354" fmla="*/ 2754935 h 6858000"/>
            <a:gd name="connsiteX11355" fmla="*/ 8689119 w 12192000"/>
            <a:gd name="connsiteY11355" fmla="*/ 2754935 h 6858000"/>
            <a:gd name="connsiteX11356" fmla="*/ 8664839 w 12192000"/>
            <a:gd name="connsiteY11356" fmla="*/ 2781417 h 6858000"/>
            <a:gd name="connsiteX11357" fmla="*/ 8689119 w 12192000"/>
            <a:gd name="connsiteY11357" fmla="*/ 2807900 h 6858000"/>
            <a:gd name="connsiteX11358" fmla="*/ 8715607 w 12192000"/>
            <a:gd name="connsiteY11358" fmla="*/ 2781417 h 6858000"/>
            <a:gd name="connsiteX11359" fmla="*/ 8689119 w 12192000"/>
            <a:gd name="connsiteY11359" fmla="*/ 2754935 h 6858000"/>
            <a:gd name="connsiteX11360" fmla="*/ 8764167 w 12192000"/>
            <a:gd name="connsiteY11360" fmla="*/ 2754935 h 6858000"/>
            <a:gd name="connsiteX11361" fmla="*/ 8737680 w 12192000"/>
            <a:gd name="connsiteY11361" fmla="*/ 2781417 h 6858000"/>
            <a:gd name="connsiteX11362" fmla="*/ 8764167 w 12192000"/>
            <a:gd name="connsiteY11362" fmla="*/ 2807900 h 6858000"/>
            <a:gd name="connsiteX11363" fmla="*/ 8790655 w 12192000"/>
            <a:gd name="connsiteY11363" fmla="*/ 2781417 h 6858000"/>
            <a:gd name="connsiteX11364" fmla="*/ 8764167 w 12192000"/>
            <a:gd name="connsiteY11364" fmla="*/ 2754935 h 6858000"/>
            <a:gd name="connsiteX11365" fmla="*/ 8839216 w 12192000"/>
            <a:gd name="connsiteY11365" fmla="*/ 2754935 h 6858000"/>
            <a:gd name="connsiteX11366" fmla="*/ 8812728 w 12192000"/>
            <a:gd name="connsiteY11366" fmla="*/ 2781417 h 6858000"/>
            <a:gd name="connsiteX11367" fmla="*/ 8839216 w 12192000"/>
            <a:gd name="connsiteY11367" fmla="*/ 2807900 h 6858000"/>
            <a:gd name="connsiteX11368" fmla="*/ 8865703 w 12192000"/>
            <a:gd name="connsiteY11368" fmla="*/ 2781417 h 6858000"/>
            <a:gd name="connsiteX11369" fmla="*/ 8839216 w 12192000"/>
            <a:gd name="connsiteY11369" fmla="*/ 2754935 h 6858000"/>
            <a:gd name="connsiteX11370" fmla="*/ 8914263 w 12192000"/>
            <a:gd name="connsiteY11370" fmla="*/ 2754935 h 6858000"/>
            <a:gd name="connsiteX11371" fmla="*/ 8887775 w 12192000"/>
            <a:gd name="connsiteY11371" fmla="*/ 2781417 h 6858000"/>
            <a:gd name="connsiteX11372" fmla="*/ 8914263 w 12192000"/>
            <a:gd name="connsiteY11372" fmla="*/ 2807900 h 6858000"/>
            <a:gd name="connsiteX11373" fmla="*/ 8940750 w 12192000"/>
            <a:gd name="connsiteY11373" fmla="*/ 2781417 h 6858000"/>
            <a:gd name="connsiteX11374" fmla="*/ 8914263 w 12192000"/>
            <a:gd name="connsiteY11374" fmla="*/ 2754935 h 6858000"/>
            <a:gd name="connsiteX11375" fmla="*/ 8989311 w 12192000"/>
            <a:gd name="connsiteY11375" fmla="*/ 2754935 h 6858000"/>
            <a:gd name="connsiteX11376" fmla="*/ 8962823 w 12192000"/>
            <a:gd name="connsiteY11376" fmla="*/ 2781417 h 6858000"/>
            <a:gd name="connsiteX11377" fmla="*/ 8989311 w 12192000"/>
            <a:gd name="connsiteY11377" fmla="*/ 2807900 h 6858000"/>
            <a:gd name="connsiteX11378" fmla="*/ 9015798 w 12192000"/>
            <a:gd name="connsiteY11378" fmla="*/ 2781417 h 6858000"/>
            <a:gd name="connsiteX11379" fmla="*/ 8989311 w 12192000"/>
            <a:gd name="connsiteY11379" fmla="*/ 2754935 h 6858000"/>
            <a:gd name="connsiteX11380" fmla="*/ 9066566 w 12192000"/>
            <a:gd name="connsiteY11380" fmla="*/ 2754935 h 6858000"/>
            <a:gd name="connsiteX11381" fmla="*/ 9040078 w 12192000"/>
            <a:gd name="connsiteY11381" fmla="*/ 2781417 h 6858000"/>
            <a:gd name="connsiteX11382" fmla="*/ 9066566 w 12192000"/>
            <a:gd name="connsiteY11382" fmla="*/ 2807900 h 6858000"/>
            <a:gd name="connsiteX11383" fmla="*/ 9090846 w 12192000"/>
            <a:gd name="connsiteY11383" fmla="*/ 2781417 h 6858000"/>
            <a:gd name="connsiteX11384" fmla="*/ 9066566 w 12192000"/>
            <a:gd name="connsiteY11384" fmla="*/ 2754935 h 6858000"/>
            <a:gd name="connsiteX11385" fmla="*/ 9141613 w 12192000"/>
            <a:gd name="connsiteY11385" fmla="*/ 2754935 h 6858000"/>
            <a:gd name="connsiteX11386" fmla="*/ 9115126 w 12192000"/>
            <a:gd name="connsiteY11386" fmla="*/ 2781417 h 6858000"/>
            <a:gd name="connsiteX11387" fmla="*/ 9141613 w 12192000"/>
            <a:gd name="connsiteY11387" fmla="*/ 2807900 h 6858000"/>
            <a:gd name="connsiteX11388" fmla="*/ 9168101 w 12192000"/>
            <a:gd name="connsiteY11388" fmla="*/ 2781417 h 6858000"/>
            <a:gd name="connsiteX11389" fmla="*/ 9141613 w 12192000"/>
            <a:gd name="connsiteY11389" fmla="*/ 2754935 h 6858000"/>
            <a:gd name="connsiteX11390" fmla="*/ 9218868 w 12192000"/>
            <a:gd name="connsiteY11390" fmla="*/ 2754935 h 6858000"/>
            <a:gd name="connsiteX11391" fmla="*/ 9192381 w 12192000"/>
            <a:gd name="connsiteY11391" fmla="*/ 2781417 h 6858000"/>
            <a:gd name="connsiteX11392" fmla="*/ 9218868 w 12192000"/>
            <a:gd name="connsiteY11392" fmla="*/ 2807900 h 6858000"/>
            <a:gd name="connsiteX11393" fmla="*/ 9243148 w 12192000"/>
            <a:gd name="connsiteY11393" fmla="*/ 2781417 h 6858000"/>
            <a:gd name="connsiteX11394" fmla="*/ 9218868 w 12192000"/>
            <a:gd name="connsiteY11394" fmla="*/ 2754935 h 6858000"/>
            <a:gd name="connsiteX11395" fmla="*/ 9291709 w 12192000"/>
            <a:gd name="connsiteY11395" fmla="*/ 2754935 h 6858000"/>
            <a:gd name="connsiteX11396" fmla="*/ 9267429 w 12192000"/>
            <a:gd name="connsiteY11396" fmla="*/ 2781417 h 6858000"/>
            <a:gd name="connsiteX11397" fmla="*/ 9291709 w 12192000"/>
            <a:gd name="connsiteY11397" fmla="*/ 2807900 h 6858000"/>
            <a:gd name="connsiteX11398" fmla="*/ 9318196 w 12192000"/>
            <a:gd name="connsiteY11398" fmla="*/ 2781417 h 6858000"/>
            <a:gd name="connsiteX11399" fmla="*/ 9291709 w 12192000"/>
            <a:gd name="connsiteY11399" fmla="*/ 2754935 h 6858000"/>
            <a:gd name="connsiteX11400" fmla="*/ 9366757 w 12192000"/>
            <a:gd name="connsiteY11400" fmla="*/ 2754935 h 6858000"/>
            <a:gd name="connsiteX11401" fmla="*/ 9340269 w 12192000"/>
            <a:gd name="connsiteY11401" fmla="*/ 2781417 h 6858000"/>
            <a:gd name="connsiteX11402" fmla="*/ 9366757 w 12192000"/>
            <a:gd name="connsiteY11402" fmla="*/ 2807900 h 6858000"/>
            <a:gd name="connsiteX11403" fmla="*/ 9393244 w 12192000"/>
            <a:gd name="connsiteY11403" fmla="*/ 2781417 h 6858000"/>
            <a:gd name="connsiteX11404" fmla="*/ 9366757 w 12192000"/>
            <a:gd name="connsiteY11404" fmla="*/ 2754935 h 6858000"/>
            <a:gd name="connsiteX11405" fmla="*/ 9441804 w 12192000"/>
            <a:gd name="connsiteY11405" fmla="*/ 2754935 h 6858000"/>
            <a:gd name="connsiteX11406" fmla="*/ 9417524 w 12192000"/>
            <a:gd name="connsiteY11406" fmla="*/ 2781417 h 6858000"/>
            <a:gd name="connsiteX11407" fmla="*/ 9441804 w 12192000"/>
            <a:gd name="connsiteY11407" fmla="*/ 2807900 h 6858000"/>
            <a:gd name="connsiteX11408" fmla="*/ 9468292 w 12192000"/>
            <a:gd name="connsiteY11408" fmla="*/ 2781417 h 6858000"/>
            <a:gd name="connsiteX11409" fmla="*/ 9441804 w 12192000"/>
            <a:gd name="connsiteY11409" fmla="*/ 2754935 h 6858000"/>
            <a:gd name="connsiteX11410" fmla="*/ 9519060 w 12192000"/>
            <a:gd name="connsiteY11410" fmla="*/ 2754935 h 6858000"/>
            <a:gd name="connsiteX11411" fmla="*/ 9492572 w 12192000"/>
            <a:gd name="connsiteY11411" fmla="*/ 2781417 h 6858000"/>
            <a:gd name="connsiteX11412" fmla="*/ 9519060 w 12192000"/>
            <a:gd name="connsiteY11412" fmla="*/ 2807900 h 6858000"/>
            <a:gd name="connsiteX11413" fmla="*/ 9545547 w 12192000"/>
            <a:gd name="connsiteY11413" fmla="*/ 2781417 h 6858000"/>
            <a:gd name="connsiteX11414" fmla="*/ 9519060 w 12192000"/>
            <a:gd name="connsiteY11414" fmla="*/ 2754935 h 6858000"/>
            <a:gd name="connsiteX11415" fmla="*/ 9594107 w 12192000"/>
            <a:gd name="connsiteY11415" fmla="*/ 2754935 h 6858000"/>
            <a:gd name="connsiteX11416" fmla="*/ 9567620 w 12192000"/>
            <a:gd name="connsiteY11416" fmla="*/ 2781417 h 6858000"/>
            <a:gd name="connsiteX11417" fmla="*/ 9594107 w 12192000"/>
            <a:gd name="connsiteY11417" fmla="*/ 2807900 h 6858000"/>
            <a:gd name="connsiteX11418" fmla="*/ 9620595 w 12192000"/>
            <a:gd name="connsiteY11418" fmla="*/ 2781417 h 6858000"/>
            <a:gd name="connsiteX11419" fmla="*/ 9594107 w 12192000"/>
            <a:gd name="connsiteY11419" fmla="*/ 2754935 h 6858000"/>
            <a:gd name="connsiteX11420" fmla="*/ 1447012 w 12192000"/>
            <a:gd name="connsiteY11420" fmla="*/ 2829970 h 6858000"/>
            <a:gd name="connsiteX11421" fmla="*/ 1422732 w 12192000"/>
            <a:gd name="connsiteY11421" fmla="*/ 2856452 h 6858000"/>
            <a:gd name="connsiteX11422" fmla="*/ 1447012 w 12192000"/>
            <a:gd name="connsiteY11422" fmla="*/ 2882935 h 6858000"/>
            <a:gd name="connsiteX11423" fmla="*/ 1473500 w 12192000"/>
            <a:gd name="connsiteY11423" fmla="*/ 2856452 h 6858000"/>
            <a:gd name="connsiteX11424" fmla="*/ 1447012 w 12192000"/>
            <a:gd name="connsiteY11424" fmla="*/ 2829970 h 6858000"/>
            <a:gd name="connsiteX11425" fmla="*/ 1597108 w 12192000"/>
            <a:gd name="connsiteY11425" fmla="*/ 2829970 h 6858000"/>
            <a:gd name="connsiteX11426" fmla="*/ 1570621 w 12192000"/>
            <a:gd name="connsiteY11426" fmla="*/ 2856452 h 6858000"/>
            <a:gd name="connsiteX11427" fmla="*/ 1597108 w 12192000"/>
            <a:gd name="connsiteY11427" fmla="*/ 2882935 h 6858000"/>
            <a:gd name="connsiteX11428" fmla="*/ 1623596 w 12192000"/>
            <a:gd name="connsiteY11428" fmla="*/ 2856452 h 6858000"/>
            <a:gd name="connsiteX11429" fmla="*/ 1597108 w 12192000"/>
            <a:gd name="connsiteY11429" fmla="*/ 2829970 h 6858000"/>
            <a:gd name="connsiteX11430" fmla="*/ 1674363 w 12192000"/>
            <a:gd name="connsiteY11430" fmla="*/ 2829970 h 6858000"/>
            <a:gd name="connsiteX11431" fmla="*/ 1647876 w 12192000"/>
            <a:gd name="connsiteY11431" fmla="*/ 2856452 h 6858000"/>
            <a:gd name="connsiteX11432" fmla="*/ 1674363 w 12192000"/>
            <a:gd name="connsiteY11432" fmla="*/ 2882935 h 6858000"/>
            <a:gd name="connsiteX11433" fmla="*/ 1700851 w 12192000"/>
            <a:gd name="connsiteY11433" fmla="*/ 2856452 h 6858000"/>
            <a:gd name="connsiteX11434" fmla="*/ 1674363 w 12192000"/>
            <a:gd name="connsiteY11434" fmla="*/ 2829970 h 6858000"/>
            <a:gd name="connsiteX11435" fmla="*/ 1749410 w 12192000"/>
            <a:gd name="connsiteY11435" fmla="*/ 2829970 h 6858000"/>
            <a:gd name="connsiteX11436" fmla="*/ 1722923 w 12192000"/>
            <a:gd name="connsiteY11436" fmla="*/ 2856452 h 6858000"/>
            <a:gd name="connsiteX11437" fmla="*/ 1749410 w 12192000"/>
            <a:gd name="connsiteY11437" fmla="*/ 2882935 h 6858000"/>
            <a:gd name="connsiteX11438" fmla="*/ 1775898 w 12192000"/>
            <a:gd name="connsiteY11438" fmla="*/ 2856452 h 6858000"/>
            <a:gd name="connsiteX11439" fmla="*/ 1749410 w 12192000"/>
            <a:gd name="connsiteY11439" fmla="*/ 2829970 h 6858000"/>
            <a:gd name="connsiteX11440" fmla="*/ 1824459 w 12192000"/>
            <a:gd name="connsiteY11440" fmla="*/ 2829970 h 6858000"/>
            <a:gd name="connsiteX11441" fmla="*/ 1797971 w 12192000"/>
            <a:gd name="connsiteY11441" fmla="*/ 2856452 h 6858000"/>
            <a:gd name="connsiteX11442" fmla="*/ 1824459 w 12192000"/>
            <a:gd name="connsiteY11442" fmla="*/ 2882935 h 6858000"/>
            <a:gd name="connsiteX11443" fmla="*/ 1850946 w 12192000"/>
            <a:gd name="connsiteY11443" fmla="*/ 2856452 h 6858000"/>
            <a:gd name="connsiteX11444" fmla="*/ 1824459 w 12192000"/>
            <a:gd name="connsiteY11444" fmla="*/ 2829970 h 6858000"/>
            <a:gd name="connsiteX11445" fmla="*/ 1899507 w 12192000"/>
            <a:gd name="connsiteY11445" fmla="*/ 2829970 h 6858000"/>
            <a:gd name="connsiteX11446" fmla="*/ 1873019 w 12192000"/>
            <a:gd name="connsiteY11446" fmla="*/ 2856452 h 6858000"/>
            <a:gd name="connsiteX11447" fmla="*/ 1899507 w 12192000"/>
            <a:gd name="connsiteY11447" fmla="*/ 2882935 h 6858000"/>
            <a:gd name="connsiteX11448" fmla="*/ 1925994 w 12192000"/>
            <a:gd name="connsiteY11448" fmla="*/ 2856452 h 6858000"/>
            <a:gd name="connsiteX11449" fmla="*/ 1899507 w 12192000"/>
            <a:gd name="connsiteY11449" fmla="*/ 2829970 h 6858000"/>
            <a:gd name="connsiteX11450" fmla="*/ 1974554 w 12192000"/>
            <a:gd name="connsiteY11450" fmla="*/ 2829970 h 6858000"/>
            <a:gd name="connsiteX11451" fmla="*/ 1950274 w 12192000"/>
            <a:gd name="connsiteY11451" fmla="*/ 2856452 h 6858000"/>
            <a:gd name="connsiteX11452" fmla="*/ 1974554 w 12192000"/>
            <a:gd name="connsiteY11452" fmla="*/ 2882935 h 6858000"/>
            <a:gd name="connsiteX11453" fmla="*/ 2001042 w 12192000"/>
            <a:gd name="connsiteY11453" fmla="*/ 2856452 h 6858000"/>
            <a:gd name="connsiteX11454" fmla="*/ 1974554 w 12192000"/>
            <a:gd name="connsiteY11454" fmla="*/ 2829970 h 6858000"/>
            <a:gd name="connsiteX11455" fmla="*/ 2502095 w 12192000"/>
            <a:gd name="connsiteY11455" fmla="*/ 2829970 h 6858000"/>
            <a:gd name="connsiteX11456" fmla="*/ 2477815 w 12192000"/>
            <a:gd name="connsiteY11456" fmla="*/ 2856452 h 6858000"/>
            <a:gd name="connsiteX11457" fmla="*/ 2502095 w 12192000"/>
            <a:gd name="connsiteY11457" fmla="*/ 2882935 h 6858000"/>
            <a:gd name="connsiteX11458" fmla="*/ 2528583 w 12192000"/>
            <a:gd name="connsiteY11458" fmla="*/ 2856452 h 6858000"/>
            <a:gd name="connsiteX11459" fmla="*/ 2502095 w 12192000"/>
            <a:gd name="connsiteY11459" fmla="*/ 2829970 h 6858000"/>
            <a:gd name="connsiteX11460" fmla="*/ 2654398 w 12192000"/>
            <a:gd name="connsiteY11460" fmla="*/ 2829970 h 6858000"/>
            <a:gd name="connsiteX11461" fmla="*/ 2627911 w 12192000"/>
            <a:gd name="connsiteY11461" fmla="*/ 2856452 h 6858000"/>
            <a:gd name="connsiteX11462" fmla="*/ 2654398 w 12192000"/>
            <a:gd name="connsiteY11462" fmla="*/ 2882935 h 6858000"/>
            <a:gd name="connsiteX11463" fmla="*/ 2680886 w 12192000"/>
            <a:gd name="connsiteY11463" fmla="*/ 2856452 h 6858000"/>
            <a:gd name="connsiteX11464" fmla="*/ 2654398 w 12192000"/>
            <a:gd name="connsiteY11464" fmla="*/ 2829970 h 6858000"/>
            <a:gd name="connsiteX11465" fmla="*/ 2729446 w 12192000"/>
            <a:gd name="connsiteY11465" fmla="*/ 2829970 h 6858000"/>
            <a:gd name="connsiteX11466" fmla="*/ 2705166 w 12192000"/>
            <a:gd name="connsiteY11466" fmla="*/ 2856452 h 6858000"/>
            <a:gd name="connsiteX11467" fmla="*/ 2729446 w 12192000"/>
            <a:gd name="connsiteY11467" fmla="*/ 2882935 h 6858000"/>
            <a:gd name="connsiteX11468" fmla="*/ 2755934 w 12192000"/>
            <a:gd name="connsiteY11468" fmla="*/ 2856452 h 6858000"/>
            <a:gd name="connsiteX11469" fmla="*/ 2729446 w 12192000"/>
            <a:gd name="connsiteY11469" fmla="*/ 2829970 h 6858000"/>
            <a:gd name="connsiteX11470" fmla="*/ 4916867 w 12192000"/>
            <a:gd name="connsiteY11470" fmla="*/ 2829970 h 6858000"/>
            <a:gd name="connsiteX11471" fmla="*/ 4890380 w 12192000"/>
            <a:gd name="connsiteY11471" fmla="*/ 2856452 h 6858000"/>
            <a:gd name="connsiteX11472" fmla="*/ 4916867 w 12192000"/>
            <a:gd name="connsiteY11472" fmla="*/ 2882935 h 6858000"/>
            <a:gd name="connsiteX11473" fmla="*/ 4943355 w 12192000"/>
            <a:gd name="connsiteY11473" fmla="*/ 2856452 h 6858000"/>
            <a:gd name="connsiteX11474" fmla="*/ 4916867 w 12192000"/>
            <a:gd name="connsiteY11474" fmla="*/ 2829970 h 6858000"/>
            <a:gd name="connsiteX11475" fmla="*/ 4991914 w 12192000"/>
            <a:gd name="connsiteY11475" fmla="*/ 2829970 h 6858000"/>
            <a:gd name="connsiteX11476" fmla="*/ 4965427 w 12192000"/>
            <a:gd name="connsiteY11476" fmla="*/ 2856452 h 6858000"/>
            <a:gd name="connsiteX11477" fmla="*/ 4991914 w 12192000"/>
            <a:gd name="connsiteY11477" fmla="*/ 2882935 h 6858000"/>
            <a:gd name="connsiteX11478" fmla="*/ 5018402 w 12192000"/>
            <a:gd name="connsiteY11478" fmla="*/ 2856452 h 6858000"/>
            <a:gd name="connsiteX11479" fmla="*/ 4991914 w 12192000"/>
            <a:gd name="connsiteY11479" fmla="*/ 2829970 h 6858000"/>
            <a:gd name="connsiteX11480" fmla="*/ 5066962 w 12192000"/>
            <a:gd name="connsiteY11480" fmla="*/ 2829970 h 6858000"/>
            <a:gd name="connsiteX11481" fmla="*/ 5040475 w 12192000"/>
            <a:gd name="connsiteY11481" fmla="*/ 2856452 h 6858000"/>
            <a:gd name="connsiteX11482" fmla="*/ 5066962 w 12192000"/>
            <a:gd name="connsiteY11482" fmla="*/ 2882935 h 6858000"/>
            <a:gd name="connsiteX11483" fmla="*/ 5093450 w 12192000"/>
            <a:gd name="connsiteY11483" fmla="*/ 2856452 h 6858000"/>
            <a:gd name="connsiteX11484" fmla="*/ 5066962 w 12192000"/>
            <a:gd name="connsiteY11484" fmla="*/ 2829970 h 6858000"/>
            <a:gd name="connsiteX11485" fmla="*/ 5144217 w 12192000"/>
            <a:gd name="connsiteY11485" fmla="*/ 2829970 h 6858000"/>
            <a:gd name="connsiteX11486" fmla="*/ 5117730 w 12192000"/>
            <a:gd name="connsiteY11486" fmla="*/ 2856452 h 6858000"/>
            <a:gd name="connsiteX11487" fmla="*/ 5144217 w 12192000"/>
            <a:gd name="connsiteY11487" fmla="*/ 2882935 h 6858000"/>
            <a:gd name="connsiteX11488" fmla="*/ 5168497 w 12192000"/>
            <a:gd name="connsiteY11488" fmla="*/ 2856452 h 6858000"/>
            <a:gd name="connsiteX11489" fmla="*/ 5144217 w 12192000"/>
            <a:gd name="connsiteY11489" fmla="*/ 2829970 h 6858000"/>
            <a:gd name="connsiteX11490" fmla="*/ 5219265 w 12192000"/>
            <a:gd name="connsiteY11490" fmla="*/ 2829970 h 6858000"/>
            <a:gd name="connsiteX11491" fmla="*/ 5194985 w 12192000"/>
            <a:gd name="connsiteY11491" fmla="*/ 2856452 h 6858000"/>
            <a:gd name="connsiteX11492" fmla="*/ 5219265 w 12192000"/>
            <a:gd name="connsiteY11492" fmla="*/ 2882935 h 6858000"/>
            <a:gd name="connsiteX11493" fmla="*/ 5245752 w 12192000"/>
            <a:gd name="connsiteY11493" fmla="*/ 2856452 h 6858000"/>
            <a:gd name="connsiteX11494" fmla="*/ 5219265 w 12192000"/>
            <a:gd name="connsiteY11494" fmla="*/ 2829970 h 6858000"/>
            <a:gd name="connsiteX11495" fmla="*/ 5294313 w 12192000"/>
            <a:gd name="connsiteY11495" fmla="*/ 2829970 h 6858000"/>
            <a:gd name="connsiteX11496" fmla="*/ 5267825 w 12192000"/>
            <a:gd name="connsiteY11496" fmla="*/ 2856452 h 6858000"/>
            <a:gd name="connsiteX11497" fmla="*/ 5294313 w 12192000"/>
            <a:gd name="connsiteY11497" fmla="*/ 2882935 h 6858000"/>
            <a:gd name="connsiteX11498" fmla="*/ 5320800 w 12192000"/>
            <a:gd name="connsiteY11498" fmla="*/ 2856452 h 6858000"/>
            <a:gd name="connsiteX11499" fmla="*/ 5294313 w 12192000"/>
            <a:gd name="connsiteY11499" fmla="*/ 2829970 h 6858000"/>
            <a:gd name="connsiteX11500" fmla="*/ 5369360 w 12192000"/>
            <a:gd name="connsiteY11500" fmla="*/ 2829970 h 6858000"/>
            <a:gd name="connsiteX11501" fmla="*/ 5345080 w 12192000"/>
            <a:gd name="connsiteY11501" fmla="*/ 2856452 h 6858000"/>
            <a:gd name="connsiteX11502" fmla="*/ 5369360 w 12192000"/>
            <a:gd name="connsiteY11502" fmla="*/ 2882935 h 6858000"/>
            <a:gd name="connsiteX11503" fmla="*/ 5395848 w 12192000"/>
            <a:gd name="connsiteY11503" fmla="*/ 2856452 h 6858000"/>
            <a:gd name="connsiteX11504" fmla="*/ 5369360 w 12192000"/>
            <a:gd name="connsiteY11504" fmla="*/ 2829970 h 6858000"/>
            <a:gd name="connsiteX11505" fmla="*/ 5444408 w 12192000"/>
            <a:gd name="connsiteY11505" fmla="*/ 2829970 h 6858000"/>
            <a:gd name="connsiteX11506" fmla="*/ 5417921 w 12192000"/>
            <a:gd name="connsiteY11506" fmla="*/ 2856452 h 6858000"/>
            <a:gd name="connsiteX11507" fmla="*/ 5444408 w 12192000"/>
            <a:gd name="connsiteY11507" fmla="*/ 2882935 h 6858000"/>
            <a:gd name="connsiteX11508" fmla="*/ 5470896 w 12192000"/>
            <a:gd name="connsiteY11508" fmla="*/ 2856452 h 6858000"/>
            <a:gd name="connsiteX11509" fmla="*/ 5444408 w 12192000"/>
            <a:gd name="connsiteY11509" fmla="*/ 2829970 h 6858000"/>
            <a:gd name="connsiteX11510" fmla="*/ 5519456 w 12192000"/>
            <a:gd name="connsiteY11510" fmla="*/ 2829970 h 6858000"/>
            <a:gd name="connsiteX11511" fmla="*/ 5495176 w 12192000"/>
            <a:gd name="connsiteY11511" fmla="*/ 2856452 h 6858000"/>
            <a:gd name="connsiteX11512" fmla="*/ 5519456 w 12192000"/>
            <a:gd name="connsiteY11512" fmla="*/ 2882935 h 6858000"/>
            <a:gd name="connsiteX11513" fmla="*/ 5545943 w 12192000"/>
            <a:gd name="connsiteY11513" fmla="*/ 2856452 h 6858000"/>
            <a:gd name="connsiteX11514" fmla="*/ 5519456 w 12192000"/>
            <a:gd name="connsiteY11514" fmla="*/ 2829970 h 6858000"/>
            <a:gd name="connsiteX11515" fmla="*/ 5596711 w 12192000"/>
            <a:gd name="connsiteY11515" fmla="*/ 2829970 h 6858000"/>
            <a:gd name="connsiteX11516" fmla="*/ 5570224 w 12192000"/>
            <a:gd name="connsiteY11516" fmla="*/ 2856452 h 6858000"/>
            <a:gd name="connsiteX11517" fmla="*/ 5596711 w 12192000"/>
            <a:gd name="connsiteY11517" fmla="*/ 2882935 h 6858000"/>
            <a:gd name="connsiteX11518" fmla="*/ 5623199 w 12192000"/>
            <a:gd name="connsiteY11518" fmla="*/ 2856452 h 6858000"/>
            <a:gd name="connsiteX11519" fmla="*/ 5596711 w 12192000"/>
            <a:gd name="connsiteY11519" fmla="*/ 2829970 h 6858000"/>
            <a:gd name="connsiteX11520" fmla="*/ 5673966 w 12192000"/>
            <a:gd name="connsiteY11520" fmla="*/ 2829970 h 6858000"/>
            <a:gd name="connsiteX11521" fmla="*/ 5647479 w 12192000"/>
            <a:gd name="connsiteY11521" fmla="*/ 2856452 h 6858000"/>
            <a:gd name="connsiteX11522" fmla="*/ 5673966 w 12192000"/>
            <a:gd name="connsiteY11522" fmla="*/ 2882935 h 6858000"/>
            <a:gd name="connsiteX11523" fmla="*/ 5698246 w 12192000"/>
            <a:gd name="connsiteY11523" fmla="*/ 2856452 h 6858000"/>
            <a:gd name="connsiteX11524" fmla="*/ 5673966 w 12192000"/>
            <a:gd name="connsiteY11524" fmla="*/ 2829970 h 6858000"/>
            <a:gd name="connsiteX11525" fmla="*/ 5746807 w 12192000"/>
            <a:gd name="connsiteY11525" fmla="*/ 2829970 h 6858000"/>
            <a:gd name="connsiteX11526" fmla="*/ 5720319 w 12192000"/>
            <a:gd name="connsiteY11526" fmla="*/ 2856452 h 6858000"/>
            <a:gd name="connsiteX11527" fmla="*/ 5746807 w 12192000"/>
            <a:gd name="connsiteY11527" fmla="*/ 2882935 h 6858000"/>
            <a:gd name="connsiteX11528" fmla="*/ 5773294 w 12192000"/>
            <a:gd name="connsiteY11528" fmla="*/ 2856452 h 6858000"/>
            <a:gd name="connsiteX11529" fmla="*/ 5746807 w 12192000"/>
            <a:gd name="connsiteY11529" fmla="*/ 2829970 h 6858000"/>
            <a:gd name="connsiteX11530" fmla="*/ 5824062 w 12192000"/>
            <a:gd name="connsiteY11530" fmla="*/ 2829970 h 6858000"/>
            <a:gd name="connsiteX11531" fmla="*/ 5797574 w 12192000"/>
            <a:gd name="connsiteY11531" fmla="*/ 2856452 h 6858000"/>
            <a:gd name="connsiteX11532" fmla="*/ 5824062 w 12192000"/>
            <a:gd name="connsiteY11532" fmla="*/ 2882935 h 6858000"/>
            <a:gd name="connsiteX11533" fmla="*/ 5848342 w 12192000"/>
            <a:gd name="connsiteY11533" fmla="*/ 2856452 h 6858000"/>
            <a:gd name="connsiteX11534" fmla="*/ 5824062 w 12192000"/>
            <a:gd name="connsiteY11534" fmla="*/ 2829970 h 6858000"/>
            <a:gd name="connsiteX11535" fmla="*/ 5896902 w 12192000"/>
            <a:gd name="connsiteY11535" fmla="*/ 2829970 h 6858000"/>
            <a:gd name="connsiteX11536" fmla="*/ 5870415 w 12192000"/>
            <a:gd name="connsiteY11536" fmla="*/ 2856452 h 6858000"/>
            <a:gd name="connsiteX11537" fmla="*/ 5896902 w 12192000"/>
            <a:gd name="connsiteY11537" fmla="*/ 2882935 h 6858000"/>
            <a:gd name="connsiteX11538" fmla="*/ 5923390 w 12192000"/>
            <a:gd name="connsiteY11538" fmla="*/ 2856452 h 6858000"/>
            <a:gd name="connsiteX11539" fmla="*/ 5896902 w 12192000"/>
            <a:gd name="connsiteY11539" fmla="*/ 2829970 h 6858000"/>
            <a:gd name="connsiteX11540" fmla="*/ 5971950 w 12192000"/>
            <a:gd name="connsiteY11540" fmla="*/ 2829970 h 6858000"/>
            <a:gd name="connsiteX11541" fmla="*/ 5945463 w 12192000"/>
            <a:gd name="connsiteY11541" fmla="*/ 2856452 h 6858000"/>
            <a:gd name="connsiteX11542" fmla="*/ 5971950 w 12192000"/>
            <a:gd name="connsiteY11542" fmla="*/ 2882935 h 6858000"/>
            <a:gd name="connsiteX11543" fmla="*/ 5998438 w 12192000"/>
            <a:gd name="connsiteY11543" fmla="*/ 2856452 h 6858000"/>
            <a:gd name="connsiteX11544" fmla="*/ 5971950 w 12192000"/>
            <a:gd name="connsiteY11544" fmla="*/ 2829970 h 6858000"/>
            <a:gd name="connsiteX11545" fmla="*/ 6049205 w 12192000"/>
            <a:gd name="connsiteY11545" fmla="*/ 2829970 h 6858000"/>
            <a:gd name="connsiteX11546" fmla="*/ 6024925 w 12192000"/>
            <a:gd name="connsiteY11546" fmla="*/ 2856452 h 6858000"/>
            <a:gd name="connsiteX11547" fmla="*/ 6049205 w 12192000"/>
            <a:gd name="connsiteY11547" fmla="*/ 2882935 h 6858000"/>
            <a:gd name="connsiteX11548" fmla="*/ 6075692 w 12192000"/>
            <a:gd name="connsiteY11548" fmla="*/ 2856452 h 6858000"/>
            <a:gd name="connsiteX11549" fmla="*/ 6049205 w 12192000"/>
            <a:gd name="connsiteY11549" fmla="*/ 2829970 h 6858000"/>
            <a:gd name="connsiteX11550" fmla="*/ 6124253 w 12192000"/>
            <a:gd name="connsiteY11550" fmla="*/ 2829970 h 6858000"/>
            <a:gd name="connsiteX11551" fmla="*/ 6099973 w 12192000"/>
            <a:gd name="connsiteY11551" fmla="*/ 2856452 h 6858000"/>
            <a:gd name="connsiteX11552" fmla="*/ 6124253 w 12192000"/>
            <a:gd name="connsiteY11552" fmla="*/ 2882935 h 6858000"/>
            <a:gd name="connsiteX11553" fmla="*/ 6150740 w 12192000"/>
            <a:gd name="connsiteY11553" fmla="*/ 2856452 h 6858000"/>
            <a:gd name="connsiteX11554" fmla="*/ 6124253 w 12192000"/>
            <a:gd name="connsiteY11554" fmla="*/ 2829970 h 6858000"/>
            <a:gd name="connsiteX11555" fmla="*/ 6199300 w 12192000"/>
            <a:gd name="connsiteY11555" fmla="*/ 2829970 h 6858000"/>
            <a:gd name="connsiteX11556" fmla="*/ 6175020 w 12192000"/>
            <a:gd name="connsiteY11556" fmla="*/ 2856452 h 6858000"/>
            <a:gd name="connsiteX11557" fmla="*/ 6199300 w 12192000"/>
            <a:gd name="connsiteY11557" fmla="*/ 2882935 h 6858000"/>
            <a:gd name="connsiteX11558" fmla="*/ 6225787 w 12192000"/>
            <a:gd name="connsiteY11558" fmla="*/ 2856452 h 6858000"/>
            <a:gd name="connsiteX11559" fmla="*/ 6199300 w 12192000"/>
            <a:gd name="connsiteY11559" fmla="*/ 2829970 h 6858000"/>
            <a:gd name="connsiteX11560" fmla="*/ 6274348 w 12192000"/>
            <a:gd name="connsiteY11560" fmla="*/ 2829970 h 6858000"/>
            <a:gd name="connsiteX11561" fmla="*/ 6247860 w 12192000"/>
            <a:gd name="connsiteY11561" fmla="*/ 2856452 h 6858000"/>
            <a:gd name="connsiteX11562" fmla="*/ 6274348 w 12192000"/>
            <a:gd name="connsiteY11562" fmla="*/ 2882935 h 6858000"/>
            <a:gd name="connsiteX11563" fmla="*/ 6300835 w 12192000"/>
            <a:gd name="connsiteY11563" fmla="*/ 2856452 h 6858000"/>
            <a:gd name="connsiteX11564" fmla="*/ 6274348 w 12192000"/>
            <a:gd name="connsiteY11564" fmla="*/ 2829970 h 6858000"/>
            <a:gd name="connsiteX11565" fmla="*/ 6349396 w 12192000"/>
            <a:gd name="connsiteY11565" fmla="*/ 2829970 h 6858000"/>
            <a:gd name="connsiteX11566" fmla="*/ 6322909 w 12192000"/>
            <a:gd name="connsiteY11566" fmla="*/ 2856452 h 6858000"/>
            <a:gd name="connsiteX11567" fmla="*/ 6349396 w 12192000"/>
            <a:gd name="connsiteY11567" fmla="*/ 2882935 h 6858000"/>
            <a:gd name="connsiteX11568" fmla="*/ 6375884 w 12192000"/>
            <a:gd name="connsiteY11568" fmla="*/ 2856452 h 6858000"/>
            <a:gd name="connsiteX11569" fmla="*/ 6349396 w 12192000"/>
            <a:gd name="connsiteY11569" fmla="*/ 2829970 h 6858000"/>
            <a:gd name="connsiteX11570" fmla="*/ 6424443 w 12192000"/>
            <a:gd name="connsiteY11570" fmla="*/ 2829970 h 6858000"/>
            <a:gd name="connsiteX11571" fmla="*/ 6397956 w 12192000"/>
            <a:gd name="connsiteY11571" fmla="*/ 2856452 h 6858000"/>
            <a:gd name="connsiteX11572" fmla="*/ 6424443 w 12192000"/>
            <a:gd name="connsiteY11572" fmla="*/ 2882935 h 6858000"/>
            <a:gd name="connsiteX11573" fmla="*/ 6450931 w 12192000"/>
            <a:gd name="connsiteY11573" fmla="*/ 2856452 h 6858000"/>
            <a:gd name="connsiteX11574" fmla="*/ 6424443 w 12192000"/>
            <a:gd name="connsiteY11574" fmla="*/ 2829970 h 6858000"/>
            <a:gd name="connsiteX11575" fmla="*/ 6501698 w 12192000"/>
            <a:gd name="connsiteY11575" fmla="*/ 2829970 h 6858000"/>
            <a:gd name="connsiteX11576" fmla="*/ 6475211 w 12192000"/>
            <a:gd name="connsiteY11576" fmla="*/ 2856452 h 6858000"/>
            <a:gd name="connsiteX11577" fmla="*/ 6501698 w 12192000"/>
            <a:gd name="connsiteY11577" fmla="*/ 2882935 h 6858000"/>
            <a:gd name="connsiteX11578" fmla="*/ 6528186 w 12192000"/>
            <a:gd name="connsiteY11578" fmla="*/ 2856452 h 6858000"/>
            <a:gd name="connsiteX11579" fmla="*/ 6501698 w 12192000"/>
            <a:gd name="connsiteY11579" fmla="*/ 2829970 h 6858000"/>
            <a:gd name="connsiteX11580" fmla="*/ 6576747 w 12192000"/>
            <a:gd name="connsiteY11580" fmla="*/ 2829970 h 6858000"/>
            <a:gd name="connsiteX11581" fmla="*/ 6550259 w 12192000"/>
            <a:gd name="connsiteY11581" fmla="*/ 2856452 h 6858000"/>
            <a:gd name="connsiteX11582" fmla="*/ 6576747 w 12192000"/>
            <a:gd name="connsiteY11582" fmla="*/ 2882935 h 6858000"/>
            <a:gd name="connsiteX11583" fmla="*/ 6603234 w 12192000"/>
            <a:gd name="connsiteY11583" fmla="*/ 2856452 h 6858000"/>
            <a:gd name="connsiteX11584" fmla="*/ 6576747 w 12192000"/>
            <a:gd name="connsiteY11584" fmla="*/ 2829970 h 6858000"/>
            <a:gd name="connsiteX11585" fmla="*/ 6726842 w 12192000"/>
            <a:gd name="connsiteY11585" fmla="*/ 2829970 h 6858000"/>
            <a:gd name="connsiteX11586" fmla="*/ 6700354 w 12192000"/>
            <a:gd name="connsiteY11586" fmla="*/ 2856452 h 6858000"/>
            <a:gd name="connsiteX11587" fmla="*/ 6726842 w 12192000"/>
            <a:gd name="connsiteY11587" fmla="*/ 2882935 h 6858000"/>
            <a:gd name="connsiteX11588" fmla="*/ 6753329 w 12192000"/>
            <a:gd name="connsiteY11588" fmla="*/ 2856452 h 6858000"/>
            <a:gd name="connsiteX11589" fmla="*/ 6726842 w 12192000"/>
            <a:gd name="connsiteY11589" fmla="*/ 2829970 h 6858000"/>
            <a:gd name="connsiteX11590" fmla="*/ 6801889 w 12192000"/>
            <a:gd name="connsiteY11590" fmla="*/ 2829970 h 6858000"/>
            <a:gd name="connsiteX11591" fmla="*/ 6777609 w 12192000"/>
            <a:gd name="connsiteY11591" fmla="*/ 2856452 h 6858000"/>
            <a:gd name="connsiteX11592" fmla="*/ 6801889 w 12192000"/>
            <a:gd name="connsiteY11592" fmla="*/ 2882935 h 6858000"/>
            <a:gd name="connsiteX11593" fmla="*/ 6828377 w 12192000"/>
            <a:gd name="connsiteY11593" fmla="*/ 2856452 h 6858000"/>
            <a:gd name="connsiteX11594" fmla="*/ 6801889 w 12192000"/>
            <a:gd name="connsiteY11594" fmla="*/ 2829970 h 6858000"/>
            <a:gd name="connsiteX11595" fmla="*/ 6876937 w 12192000"/>
            <a:gd name="connsiteY11595" fmla="*/ 2829970 h 6858000"/>
            <a:gd name="connsiteX11596" fmla="*/ 6852657 w 12192000"/>
            <a:gd name="connsiteY11596" fmla="*/ 2856452 h 6858000"/>
            <a:gd name="connsiteX11597" fmla="*/ 6876937 w 12192000"/>
            <a:gd name="connsiteY11597" fmla="*/ 2882935 h 6858000"/>
            <a:gd name="connsiteX11598" fmla="*/ 6903424 w 12192000"/>
            <a:gd name="connsiteY11598" fmla="*/ 2856452 h 6858000"/>
            <a:gd name="connsiteX11599" fmla="*/ 6876937 w 12192000"/>
            <a:gd name="connsiteY11599" fmla="*/ 2829970 h 6858000"/>
            <a:gd name="connsiteX11600" fmla="*/ 6954192 w 12192000"/>
            <a:gd name="connsiteY11600" fmla="*/ 2829970 h 6858000"/>
            <a:gd name="connsiteX11601" fmla="*/ 6927705 w 12192000"/>
            <a:gd name="connsiteY11601" fmla="*/ 2856452 h 6858000"/>
            <a:gd name="connsiteX11602" fmla="*/ 6954192 w 12192000"/>
            <a:gd name="connsiteY11602" fmla="*/ 2882935 h 6858000"/>
            <a:gd name="connsiteX11603" fmla="*/ 6980680 w 12192000"/>
            <a:gd name="connsiteY11603" fmla="*/ 2856452 h 6858000"/>
            <a:gd name="connsiteX11604" fmla="*/ 6954192 w 12192000"/>
            <a:gd name="connsiteY11604" fmla="*/ 2829970 h 6858000"/>
            <a:gd name="connsiteX11605" fmla="*/ 7029241 w 12192000"/>
            <a:gd name="connsiteY11605" fmla="*/ 2829970 h 6858000"/>
            <a:gd name="connsiteX11606" fmla="*/ 7002753 w 12192000"/>
            <a:gd name="connsiteY11606" fmla="*/ 2856452 h 6858000"/>
            <a:gd name="connsiteX11607" fmla="*/ 7029241 w 12192000"/>
            <a:gd name="connsiteY11607" fmla="*/ 2882935 h 6858000"/>
            <a:gd name="connsiteX11608" fmla="*/ 7055728 w 12192000"/>
            <a:gd name="connsiteY11608" fmla="*/ 2856452 h 6858000"/>
            <a:gd name="connsiteX11609" fmla="*/ 7029241 w 12192000"/>
            <a:gd name="connsiteY11609" fmla="*/ 2829970 h 6858000"/>
            <a:gd name="connsiteX11610" fmla="*/ 7104288 w 12192000"/>
            <a:gd name="connsiteY11610" fmla="*/ 2829970 h 6858000"/>
            <a:gd name="connsiteX11611" fmla="*/ 7077800 w 12192000"/>
            <a:gd name="connsiteY11611" fmla="*/ 2856452 h 6858000"/>
            <a:gd name="connsiteX11612" fmla="*/ 7104288 w 12192000"/>
            <a:gd name="connsiteY11612" fmla="*/ 2882935 h 6858000"/>
            <a:gd name="connsiteX11613" fmla="*/ 7130775 w 12192000"/>
            <a:gd name="connsiteY11613" fmla="*/ 2856452 h 6858000"/>
            <a:gd name="connsiteX11614" fmla="*/ 7104288 w 12192000"/>
            <a:gd name="connsiteY11614" fmla="*/ 2829970 h 6858000"/>
            <a:gd name="connsiteX11615" fmla="*/ 7181543 w 12192000"/>
            <a:gd name="connsiteY11615" fmla="*/ 2829970 h 6858000"/>
            <a:gd name="connsiteX11616" fmla="*/ 7155055 w 12192000"/>
            <a:gd name="connsiteY11616" fmla="*/ 2856452 h 6858000"/>
            <a:gd name="connsiteX11617" fmla="*/ 7181543 w 12192000"/>
            <a:gd name="connsiteY11617" fmla="*/ 2882935 h 6858000"/>
            <a:gd name="connsiteX11618" fmla="*/ 7205823 w 12192000"/>
            <a:gd name="connsiteY11618" fmla="*/ 2856452 h 6858000"/>
            <a:gd name="connsiteX11619" fmla="*/ 7181543 w 12192000"/>
            <a:gd name="connsiteY11619" fmla="*/ 2829970 h 6858000"/>
            <a:gd name="connsiteX11620" fmla="*/ 7406686 w 12192000"/>
            <a:gd name="connsiteY11620" fmla="*/ 2829970 h 6858000"/>
            <a:gd name="connsiteX11621" fmla="*/ 7382406 w 12192000"/>
            <a:gd name="connsiteY11621" fmla="*/ 2856452 h 6858000"/>
            <a:gd name="connsiteX11622" fmla="*/ 7406686 w 12192000"/>
            <a:gd name="connsiteY11622" fmla="*/ 2882935 h 6858000"/>
            <a:gd name="connsiteX11623" fmla="*/ 7433173 w 12192000"/>
            <a:gd name="connsiteY11623" fmla="*/ 2856452 h 6858000"/>
            <a:gd name="connsiteX11624" fmla="*/ 7406686 w 12192000"/>
            <a:gd name="connsiteY11624" fmla="*/ 2829970 h 6858000"/>
            <a:gd name="connsiteX11625" fmla="*/ 7481734 w 12192000"/>
            <a:gd name="connsiteY11625" fmla="*/ 2829970 h 6858000"/>
            <a:gd name="connsiteX11626" fmla="*/ 7455246 w 12192000"/>
            <a:gd name="connsiteY11626" fmla="*/ 2856452 h 6858000"/>
            <a:gd name="connsiteX11627" fmla="*/ 7481734 w 12192000"/>
            <a:gd name="connsiteY11627" fmla="*/ 2882935 h 6858000"/>
            <a:gd name="connsiteX11628" fmla="*/ 7508221 w 12192000"/>
            <a:gd name="connsiteY11628" fmla="*/ 2856452 h 6858000"/>
            <a:gd name="connsiteX11629" fmla="*/ 7481734 w 12192000"/>
            <a:gd name="connsiteY11629" fmla="*/ 2829970 h 6858000"/>
            <a:gd name="connsiteX11630" fmla="*/ 7556782 w 12192000"/>
            <a:gd name="connsiteY11630" fmla="*/ 2829970 h 6858000"/>
            <a:gd name="connsiteX11631" fmla="*/ 7530294 w 12192000"/>
            <a:gd name="connsiteY11631" fmla="*/ 2856452 h 6858000"/>
            <a:gd name="connsiteX11632" fmla="*/ 7556782 w 12192000"/>
            <a:gd name="connsiteY11632" fmla="*/ 2882935 h 6858000"/>
            <a:gd name="connsiteX11633" fmla="*/ 7583269 w 12192000"/>
            <a:gd name="connsiteY11633" fmla="*/ 2856452 h 6858000"/>
            <a:gd name="connsiteX11634" fmla="*/ 7556782 w 12192000"/>
            <a:gd name="connsiteY11634" fmla="*/ 2829970 h 6858000"/>
            <a:gd name="connsiteX11635" fmla="*/ 7631830 w 12192000"/>
            <a:gd name="connsiteY11635" fmla="*/ 2829970 h 6858000"/>
            <a:gd name="connsiteX11636" fmla="*/ 7605342 w 12192000"/>
            <a:gd name="connsiteY11636" fmla="*/ 2856452 h 6858000"/>
            <a:gd name="connsiteX11637" fmla="*/ 7631830 w 12192000"/>
            <a:gd name="connsiteY11637" fmla="*/ 2882935 h 6858000"/>
            <a:gd name="connsiteX11638" fmla="*/ 7658317 w 12192000"/>
            <a:gd name="connsiteY11638" fmla="*/ 2856452 h 6858000"/>
            <a:gd name="connsiteX11639" fmla="*/ 7631830 w 12192000"/>
            <a:gd name="connsiteY11639" fmla="*/ 2829970 h 6858000"/>
            <a:gd name="connsiteX11640" fmla="*/ 7709085 w 12192000"/>
            <a:gd name="connsiteY11640" fmla="*/ 2829970 h 6858000"/>
            <a:gd name="connsiteX11641" fmla="*/ 7682597 w 12192000"/>
            <a:gd name="connsiteY11641" fmla="*/ 2856452 h 6858000"/>
            <a:gd name="connsiteX11642" fmla="*/ 7709085 w 12192000"/>
            <a:gd name="connsiteY11642" fmla="*/ 2882935 h 6858000"/>
            <a:gd name="connsiteX11643" fmla="*/ 7733365 w 12192000"/>
            <a:gd name="connsiteY11643" fmla="*/ 2856452 h 6858000"/>
            <a:gd name="connsiteX11644" fmla="*/ 7709085 w 12192000"/>
            <a:gd name="connsiteY11644" fmla="*/ 2829970 h 6858000"/>
            <a:gd name="connsiteX11645" fmla="*/ 7784132 w 12192000"/>
            <a:gd name="connsiteY11645" fmla="*/ 2829970 h 6858000"/>
            <a:gd name="connsiteX11646" fmla="*/ 7757645 w 12192000"/>
            <a:gd name="connsiteY11646" fmla="*/ 2856452 h 6858000"/>
            <a:gd name="connsiteX11647" fmla="*/ 7784132 w 12192000"/>
            <a:gd name="connsiteY11647" fmla="*/ 2882935 h 6858000"/>
            <a:gd name="connsiteX11648" fmla="*/ 7810620 w 12192000"/>
            <a:gd name="connsiteY11648" fmla="*/ 2856452 h 6858000"/>
            <a:gd name="connsiteX11649" fmla="*/ 7784132 w 12192000"/>
            <a:gd name="connsiteY11649" fmla="*/ 2829970 h 6858000"/>
            <a:gd name="connsiteX11650" fmla="*/ 7861387 w 12192000"/>
            <a:gd name="connsiteY11650" fmla="*/ 2829970 h 6858000"/>
            <a:gd name="connsiteX11651" fmla="*/ 7834900 w 12192000"/>
            <a:gd name="connsiteY11651" fmla="*/ 2856452 h 6858000"/>
            <a:gd name="connsiteX11652" fmla="*/ 7861387 w 12192000"/>
            <a:gd name="connsiteY11652" fmla="*/ 2882935 h 6858000"/>
            <a:gd name="connsiteX11653" fmla="*/ 7885667 w 12192000"/>
            <a:gd name="connsiteY11653" fmla="*/ 2856452 h 6858000"/>
            <a:gd name="connsiteX11654" fmla="*/ 7861387 w 12192000"/>
            <a:gd name="connsiteY11654" fmla="*/ 2829970 h 6858000"/>
            <a:gd name="connsiteX11655" fmla="*/ 7934228 w 12192000"/>
            <a:gd name="connsiteY11655" fmla="*/ 2829970 h 6858000"/>
            <a:gd name="connsiteX11656" fmla="*/ 7907740 w 12192000"/>
            <a:gd name="connsiteY11656" fmla="*/ 2856452 h 6858000"/>
            <a:gd name="connsiteX11657" fmla="*/ 7934228 w 12192000"/>
            <a:gd name="connsiteY11657" fmla="*/ 2882935 h 6858000"/>
            <a:gd name="connsiteX11658" fmla="*/ 7960715 w 12192000"/>
            <a:gd name="connsiteY11658" fmla="*/ 2856452 h 6858000"/>
            <a:gd name="connsiteX11659" fmla="*/ 7934228 w 12192000"/>
            <a:gd name="connsiteY11659" fmla="*/ 2829970 h 6858000"/>
            <a:gd name="connsiteX11660" fmla="*/ 8009275 w 12192000"/>
            <a:gd name="connsiteY11660" fmla="*/ 2829970 h 6858000"/>
            <a:gd name="connsiteX11661" fmla="*/ 7984995 w 12192000"/>
            <a:gd name="connsiteY11661" fmla="*/ 2856452 h 6858000"/>
            <a:gd name="connsiteX11662" fmla="*/ 8009275 w 12192000"/>
            <a:gd name="connsiteY11662" fmla="*/ 2882935 h 6858000"/>
            <a:gd name="connsiteX11663" fmla="*/ 8035762 w 12192000"/>
            <a:gd name="connsiteY11663" fmla="*/ 2856452 h 6858000"/>
            <a:gd name="connsiteX11664" fmla="*/ 8009275 w 12192000"/>
            <a:gd name="connsiteY11664" fmla="*/ 2829970 h 6858000"/>
            <a:gd name="connsiteX11665" fmla="*/ 8084323 w 12192000"/>
            <a:gd name="connsiteY11665" fmla="*/ 2829970 h 6858000"/>
            <a:gd name="connsiteX11666" fmla="*/ 8060043 w 12192000"/>
            <a:gd name="connsiteY11666" fmla="*/ 2856452 h 6858000"/>
            <a:gd name="connsiteX11667" fmla="*/ 8084323 w 12192000"/>
            <a:gd name="connsiteY11667" fmla="*/ 2882935 h 6858000"/>
            <a:gd name="connsiteX11668" fmla="*/ 8110811 w 12192000"/>
            <a:gd name="connsiteY11668" fmla="*/ 2856452 h 6858000"/>
            <a:gd name="connsiteX11669" fmla="*/ 8084323 w 12192000"/>
            <a:gd name="connsiteY11669" fmla="*/ 2829970 h 6858000"/>
            <a:gd name="connsiteX11670" fmla="*/ 8159370 w 12192000"/>
            <a:gd name="connsiteY11670" fmla="*/ 2829970 h 6858000"/>
            <a:gd name="connsiteX11671" fmla="*/ 8135090 w 12192000"/>
            <a:gd name="connsiteY11671" fmla="*/ 2856452 h 6858000"/>
            <a:gd name="connsiteX11672" fmla="*/ 8159370 w 12192000"/>
            <a:gd name="connsiteY11672" fmla="*/ 2882935 h 6858000"/>
            <a:gd name="connsiteX11673" fmla="*/ 8185858 w 12192000"/>
            <a:gd name="connsiteY11673" fmla="*/ 2856452 h 6858000"/>
            <a:gd name="connsiteX11674" fmla="*/ 8159370 w 12192000"/>
            <a:gd name="connsiteY11674" fmla="*/ 2829970 h 6858000"/>
            <a:gd name="connsiteX11675" fmla="*/ 8236626 w 12192000"/>
            <a:gd name="connsiteY11675" fmla="*/ 2829970 h 6858000"/>
            <a:gd name="connsiteX11676" fmla="*/ 8210139 w 12192000"/>
            <a:gd name="connsiteY11676" fmla="*/ 2856452 h 6858000"/>
            <a:gd name="connsiteX11677" fmla="*/ 8236626 w 12192000"/>
            <a:gd name="connsiteY11677" fmla="*/ 2882935 h 6858000"/>
            <a:gd name="connsiteX11678" fmla="*/ 8263114 w 12192000"/>
            <a:gd name="connsiteY11678" fmla="*/ 2856452 h 6858000"/>
            <a:gd name="connsiteX11679" fmla="*/ 8236626 w 12192000"/>
            <a:gd name="connsiteY11679" fmla="*/ 2829970 h 6858000"/>
            <a:gd name="connsiteX11680" fmla="*/ 8311673 w 12192000"/>
            <a:gd name="connsiteY11680" fmla="*/ 2829970 h 6858000"/>
            <a:gd name="connsiteX11681" fmla="*/ 8285186 w 12192000"/>
            <a:gd name="connsiteY11681" fmla="*/ 2856452 h 6858000"/>
            <a:gd name="connsiteX11682" fmla="*/ 8311673 w 12192000"/>
            <a:gd name="connsiteY11682" fmla="*/ 2882935 h 6858000"/>
            <a:gd name="connsiteX11683" fmla="*/ 8338161 w 12192000"/>
            <a:gd name="connsiteY11683" fmla="*/ 2856452 h 6858000"/>
            <a:gd name="connsiteX11684" fmla="*/ 8311673 w 12192000"/>
            <a:gd name="connsiteY11684" fmla="*/ 2829970 h 6858000"/>
            <a:gd name="connsiteX11685" fmla="*/ 8386722 w 12192000"/>
            <a:gd name="connsiteY11685" fmla="*/ 2829970 h 6858000"/>
            <a:gd name="connsiteX11686" fmla="*/ 8360234 w 12192000"/>
            <a:gd name="connsiteY11686" fmla="*/ 2856452 h 6858000"/>
            <a:gd name="connsiteX11687" fmla="*/ 8386722 w 12192000"/>
            <a:gd name="connsiteY11687" fmla="*/ 2882935 h 6858000"/>
            <a:gd name="connsiteX11688" fmla="*/ 8413209 w 12192000"/>
            <a:gd name="connsiteY11688" fmla="*/ 2856452 h 6858000"/>
            <a:gd name="connsiteX11689" fmla="*/ 8386722 w 12192000"/>
            <a:gd name="connsiteY11689" fmla="*/ 2829970 h 6858000"/>
            <a:gd name="connsiteX11690" fmla="*/ 8463977 w 12192000"/>
            <a:gd name="connsiteY11690" fmla="*/ 2829970 h 6858000"/>
            <a:gd name="connsiteX11691" fmla="*/ 8437489 w 12192000"/>
            <a:gd name="connsiteY11691" fmla="*/ 2856452 h 6858000"/>
            <a:gd name="connsiteX11692" fmla="*/ 8463977 w 12192000"/>
            <a:gd name="connsiteY11692" fmla="*/ 2882935 h 6858000"/>
            <a:gd name="connsiteX11693" fmla="*/ 8488256 w 12192000"/>
            <a:gd name="connsiteY11693" fmla="*/ 2856452 h 6858000"/>
            <a:gd name="connsiteX11694" fmla="*/ 8463977 w 12192000"/>
            <a:gd name="connsiteY11694" fmla="*/ 2829970 h 6858000"/>
            <a:gd name="connsiteX11695" fmla="*/ 8536817 w 12192000"/>
            <a:gd name="connsiteY11695" fmla="*/ 2829970 h 6858000"/>
            <a:gd name="connsiteX11696" fmla="*/ 8510329 w 12192000"/>
            <a:gd name="connsiteY11696" fmla="*/ 2856452 h 6858000"/>
            <a:gd name="connsiteX11697" fmla="*/ 8536817 w 12192000"/>
            <a:gd name="connsiteY11697" fmla="*/ 2882935 h 6858000"/>
            <a:gd name="connsiteX11698" fmla="*/ 8563304 w 12192000"/>
            <a:gd name="connsiteY11698" fmla="*/ 2856452 h 6858000"/>
            <a:gd name="connsiteX11699" fmla="*/ 8536817 w 12192000"/>
            <a:gd name="connsiteY11699" fmla="*/ 2829970 h 6858000"/>
            <a:gd name="connsiteX11700" fmla="*/ 8611864 w 12192000"/>
            <a:gd name="connsiteY11700" fmla="*/ 2829970 h 6858000"/>
            <a:gd name="connsiteX11701" fmla="*/ 8585377 w 12192000"/>
            <a:gd name="connsiteY11701" fmla="*/ 2856452 h 6858000"/>
            <a:gd name="connsiteX11702" fmla="*/ 8611864 w 12192000"/>
            <a:gd name="connsiteY11702" fmla="*/ 2882935 h 6858000"/>
            <a:gd name="connsiteX11703" fmla="*/ 8638352 w 12192000"/>
            <a:gd name="connsiteY11703" fmla="*/ 2856452 h 6858000"/>
            <a:gd name="connsiteX11704" fmla="*/ 8611864 w 12192000"/>
            <a:gd name="connsiteY11704" fmla="*/ 2829970 h 6858000"/>
            <a:gd name="connsiteX11705" fmla="*/ 8689119 w 12192000"/>
            <a:gd name="connsiteY11705" fmla="*/ 2829970 h 6858000"/>
            <a:gd name="connsiteX11706" fmla="*/ 8664839 w 12192000"/>
            <a:gd name="connsiteY11706" fmla="*/ 2856452 h 6858000"/>
            <a:gd name="connsiteX11707" fmla="*/ 8689119 w 12192000"/>
            <a:gd name="connsiteY11707" fmla="*/ 2882935 h 6858000"/>
            <a:gd name="connsiteX11708" fmla="*/ 8715607 w 12192000"/>
            <a:gd name="connsiteY11708" fmla="*/ 2856452 h 6858000"/>
            <a:gd name="connsiteX11709" fmla="*/ 8689119 w 12192000"/>
            <a:gd name="connsiteY11709" fmla="*/ 2829970 h 6858000"/>
            <a:gd name="connsiteX11710" fmla="*/ 8764167 w 12192000"/>
            <a:gd name="connsiteY11710" fmla="*/ 2829970 h 6858000"/>
            <a:gd name="connsiteX11711" fmla="*/ 8737680 w 12192000"/>
            <a:gd name="connsiteY11711" fmla="*/ 2856452 h 6858000"/>
            <a:gd name="connsiteX11712" fmla="*/ 8764167 w 12192000"/>
            <a:gd name="connsiteY11712" fmla="*/ 2882935 h 6858000"/>
            <a:gd name="connsiteX11713" fmla="*/ 8790655 w 12192000"/>
            <a:gd name="connsiteY11713" fmla="*/ 2856452 h 6858000"/>
            <a:gd name="connsiteX11714" fmla="*/ 8764167 w 12192000"/>
            <a:gd name="connsiteY11714" fmla="*/ 2829970 h 6858000"/>
            <a:gd name="connsiteX11715" fmla="*/ 8839216 w 12192000"/>
            <a:gd name="connsiteY11715" fmla="*/ 2829970 h 6858000"/>
            <a:gd name="connsiteX11716" fmla="*/ 8812728 w 12192000"/>
            <a:gd name="connsiteY11716" fmla="*/ 2856452 h 6858000"/>
            <a:gd name="connsiteX11717" fmla="*/ 8839216 w 12192000"/>
            <a:gd name="connsiteY11717" fmla="*/ 2882935 h 6858000"/>
            <a:gd name="connsiteX11718" fmla="*/ 8865703 w 12192000"/>
            <a:gd name="connsiteY11718" fmla="*/ 2856452 h 6858000"/>
            <a:gd name="connsiteX11719" fmla="*/ 8839216 w 12192000"/>
            <a:gd name="connsiteY11719" fmla="*/ 2829970 h 6858000"/>
            <a:gd name="connsiteX11720" fmla="*/ 8914263 w 12192000"/>
            <a:gd name="connsiteY11720" fmla="*/ 2829970 h 6858000"/>
            <a:gd name="connsiteX11721" fmla="*/ 8887775 w 12192000"/>
            <a:gd name="connsiteY11721" fmla="*/ 2856452 h 6858000"/>
            <a:gd name="connsiteX11722" fmla="*/ 8914263 w 12192000"/>
            <a:gd name="connsiteY11722" fmla="*/ 2882935 h 6858000"/>
            <a:gd name="connsiteX11723" fmla="*/ 8940750 w 12192000"/>
            <a:gd name="connsiteY11723" fmla="*/ 2856452 h 6858000"/>
            <a:gd name="connsiteX11724" fmla="*/ 8914263 w 12192000"/>
            <a:gd name="connsiteY11724" fmla="*/ 2829970 h 6858000"/>
            <a:gd name="connsiteX11725" fmla="*/ 8989311 w 12192000"/>
            <a:gd name="connsiteY11725" fmla="*/ 2829970 h 6858000"/>
            <a:gd name="connsiteX11726" fmla="*/ 8962823 w 12192000"/>
            <a:gd name="connsiteY11726" fmla="*/ 2856452 h 6858000"/>
            <a:gd name="connsiteX11727" fmla="*/ 8989311 w 12192000"/>
            <a:gd name="connsiteY11727" fmla="*/ 2882935 h 6858000"/>
            <a:gd name="connsiteX11728" fmla="*/ 9015798 w 12192000"/>
            <a:gd name="connsiteY11728" fmla="*/ 2856452 h 6858000"/>
            <a:gd name="connsiteX11729" fmla="*/ 8989311 w 12192000"/>
            <a:gd name="connsiteY11729" fmla="*/ 2829970 h 6858000"/>
            <a:gd name="connsiteX11730" fmla="*/ 9066566 w 12192000"/>
            <a:gd name="connsiteY11730" fmla="*/ 2829970 h 6858000"/>
            <a:gd name="connsiteX11731" fmla="*/ 9040078 w 12192000"/>
            <a:gd name="connsiteY11731" fmla="*/ 2856452 h 6858000"/>
            <a:gd name="connsiteX11732" fmla="*/ 9066566 w 12192000"/>
            <a:gd name="connsiteY11732" fmla="*/ 2882935 h 6858000"/>
            <a:gd name="connsiteX11733" fmla="*/ 9090846 w 12192000"/>
            <a:gd name="connsiteY11733" fmla="*/ 2856452 h 6858000"/>
            <a:gd name="connsiteX11734" fmla="*/ 9066566 w 12192000"/>
            <a:gd name="connsiteY11734" fmla="*/ 2829970 h 6858000"/>
            <a:gd name="connsiteX11735" fmla="*/ 9141613 w 12192000"/>
            <a:gd name="connsiteY11735" fmla="*/ 2829970 h 6858000"/>
            <a:gd name="connsiteX11736" fmla="*/ 9115126 w 12192000"/>
            <a:gd name="connsiteY11736" fmla="*/ 2856452 h 6858000"/>
            <a:gd name="connsiteX11737" fmla="*/ 9141613 w 12192000"/>
            <a:gd name="connsiteY11737" fmla="*/ 2882935 h 6858000"/>
            <a:gd name="connsiteX11738" fmla="*/ 9168101 w 12192000"/>
            <a:gd name="connsiteY11738" fmla="*/ 2856452 h 6858000"/>
            <a:gd name="connsiteX11739" fmla="*/ 9141613 w 12192000"/>
            <a:gd name="connsiteY11739" fmla="*/ 2829970 h 6858000"/>
            <a:gd name="connsiteX11740" fmla="*/ 9218868 w 12192000"/>
            <a:gd name="connsiteY11740" fmla="*/ 2829970 h 6858000"/>
            <a:gd name="connsiteX11741" fmla="*/ 9192381 w 12192000"/>
            <a:gd name="connsiteY11741" fmla="*/ 2856452 h 6858000"/>
            <a:gd name="connsiteX11742" fmla="*/ 9218868 w 12192000"/>
            <a:gd name="connsiteY11742" fmla="*/ 2882935 h 6858000"/>
            <a:gd name="connsiteX11743" fmla="*/ 9243148 w 12192000"/>
            <a:gd name="connsiteY11743" fmla="*/ 2856452 h 6858000"/>
            <a:gd name="connsiteX11744" fmla="*/ 9218868 w 12192000"/>
            <a:gd name="connsiteY11744" fmla="*/ 2829970 h 6858000"/>
            <a:gd name="connsiteX11745" fmla="*/ 9291709 w 12192000"/>
            <a:gd name="connsiteY11745" fmla="*/ 2829970 h 6858000"/>
            <a:gd name="connsiteX11746" fmla="*/ 9267429 w 12192000"/>
            <a:gd name="connsiteY11746" fmla="*/ 2856452 h 6858000"/>
            <a:gd name="connsiteX11747" fmla="*/ 9291709 w 12192000"/>
            <a:gd name="connsiteY11747" fmla="*/ 2882935 h 6858000"/>
            <a:gd name="connsiteX11748" fmla="*/ 9318196 w 12192000"/>
            <a:gd name="connsiteY11748" fmla="*/ 2856452 h 6858000"/>
            <a:gd name="connsiteX11749" fmla="*/ 9291709 w 12192000"/>
            <a:gd name="connsiteY11749" fmla="*/ 2829970 h 6858000"/>
            <a:gd name="connsiteX11750" fmla="*/ 9366757 w 12192000"/>
            <a:gd name="connsiteY11750" fmla="*/ 2829970 h 6858000"/>
            <a:gd name="connsiteX11751" fmla="*/ 9340269 w 12192000"/>
            <a:gd name="connsiteY11751" fmla="*/ 2856452 h 6858000"/>
            <a:gd name="connsiteX11752" fmla="*/ 9366757 w 12192000"/>
            <a:gd name="connsiteY11752" fmla="*/ 2882935 h 6858000"/>
            <a:gd name="connsiteX11753" fmla="*/ 9393244 w 12192000"/>
            <a:gd name="connsiteY11753" fmla="*/ 2856452 h 6858000"/>
            <a:gd name="connsiteX11754" fmla="*/ 9366757 w 12192000"/>
            <a:gd name="connsiteY11754" fmla="*/ 2829970 h 6858000"/>
            <a:gd name="connsiteX11755" fmla="*/ 9441804 w 12192000"/>
            <a:gd name="connsiteY11755" fmla="*/ 2829970 h 6858000"/>
            <a:gd name="connsiteX11756" fmla="*/ 9417524 w 12192000"/>
            <a:gd name="connsiteY11756" fmla="*/ 2856452 h 6858000"/>
            <a:gd name="connsiteX11757" fmla="*/ 9441804 w 12192000"/>
            <a:gd name="connsiteY11757" fmla="*/ 2882935 h 6858000"/>
            <a:gd name="connsiteX11758" fmla="*/ 9468292 w 12192000"/>
            <a:gd name="connsiteY11758" fmla="*/ 2856452 h 6858000"/>
            <a:gd name="connsiteX11759" fmla="*/ 9441804 w 12192000"/>
            <a:gd name="connsiteY11759" fmla="*/ 2829970 h 6858000"/>
            <a:gd name="connsiteX11760" fmla="*/ 9519060 w 12192000"/>
            <a:gd name="connsiteY11760" fmla="*/ 2829970 h 6858000"/>
            <a:gd name="connsiteX11761" fmla="*/ 9492572 w 12192000"/>
            <a:gd name="connsiteY11761" fmla="*/ 2856452 h 6858000"/>
            <a:gd name="connsiteX11762" fmla="*/ 9519060 w 12192000"/>
            <a:gd name="connsiteY11762" fmla="*/ 2882935 h 6858000"/>
            <a:gd name="connsiteX11763" fmla="*/ 9545547 w 12192000"/>
            <a:gd name="connsiteY11763" fmla="*/ 2856452 h 6858000"/>
            <a:gd name="connsiteX11764" fmla="*/ 9519060 w 12192000"/>
            <a:gd name="connsiteY11764" fmla="*/ 2829970 h 6858000"/>
            <a:gd name="connsiteX11765" fmla="*/ 9594107 w 12192000"/>
            <a:gd name="connsiteY11765" fmla="*/ 2829970 h 6858000"/>
            <a:gd name="connsiteX11766" fmla="*/ 9567620 w 12192000"/>
            <a:gd name="connsiteY11766" fmla="*/ 2856452 h 6858000"/>
            <a:gd name="connsiteX11767" fmla="*/ 9594107 w 12192000"/>
            <a:gd name="connsiteY11767" fmla="*/ 2882935 h 6858000"/>
            <a:gd name="connsiteX11768" fmla="*/ 9620595 w 12192000"/>
            <a:gd name="connsiteY11768" fmla="*/ 2856452 h 6858000"/>
            <a:gd name="connsiteX11769" fmla="*/ 9594107 w 12192000"/>
            <a:gd name="connsiteY11769" fmla="*/ 2829970 h 6858000"/>
            <a:gd name="connsiteX11770" fmla="*/ 9744203 w 12192000"/>
            <a:gd name="connsiteY11770" fmla="*/ 2829970 h 6858000"/>
            <a:gd name="connsiteX11771" fmla="*/ 9717715 w 12192000"/>
            <a:gd name="connsiteY11771" fmla="*/ 2856452 h 6858000"/>
            <a:gd name="connsiteX11772" fmla="*/ 9744203 w 12192000"/>
            <a:gd name="connsiteY11772" fmla="*/ 2882935 h 6858000"/>
            <a:gd name="connsiteX11773" fmla="*/ 9770690 w 12192000"/>
            <a:gd name="connsiteY11773" fmla="*/ 2856452 h 6858000"/>
            <a:gd name="connsiteX11774" fmla="*/ 9744203 w 12192000"/>
            <a:gd name="connsiteY11774" fmla="*/ 2829970 h 6858000"/>
            <a:gd name="connsiteX11775" fmla="*/ 1522060 w 12192000"/>
            <a:gd name="connsiteY11775" fmla="*/ 2905003 h 6858000"/>
            <a:gd name="connsiteX11776" fmla="*/ 1495573 w 12192000"/>
            <a:gd name="connsiteY11776" fmla="*/ 2931485 h 6858000"/>
            <a:gd name="connsiteX11777" fmla="*/ 1522060 w 12192000"/>
            <a:gd name="connsiteY11777" fmla="*/ 2957968 h 6858000"/>
            <a:gd name="connsiteX11778" fmla="*/ 1548548 w 12192000"/>
            <a:gd name="connsiteY11778" fmla="*/ 2931485 h 6858000"/>
            <a:gd name="connsiteX11779" fmla="*/ 1522060 w 12192000"/>
            <a:gd name="connsiteY11779" fmla="*/ 2905003 h 6858000"/>
            <a:gd name="connsiteX11780" fmla="*/ 1674363 w 12192000"/>
            <a:gd name="connsiteY11780" fmla="*/ 2905003 h 6858000"/>
            <a:gd name="connsiteX11781" fmla="*/ 1647876 w 12192000"/>
            <a:gd name="connsiteY11781" fmla="*/ 2931485 h 6858000"/>
            <a:gd name="connsiteX11782" fmla="*/ 1674363 w 12192000"/>
            <a:gd name="connsiteY11782" fmla="*/ 2957968 h 6858000"/>
            <a:gd name="connsiteX11783" fmla="*/ 1700851 w 12192000"/>
            <a:gd name="connsiteY11783" fmla="*/ 2931485 h 6858000"/>
            <a:gd name="connsiteX11784" fmla="*/ 1674363 w 12192000"/>
            <a:gd name="connsiteY11784" fmla="*/ 2905003 h 6858000"/>
            <a:gd name="connsiteX11785" fmla="*/ 1749410 w 12192000"/>
            <a:gd name="connsiteY11785" fmla="*/ 2905003 h 6858000"/>
            <a:gd name="connsiteX11786" fmla="*/ 1722923 w 12192000"/>
            <a:gd name="connsiteY11786" fmla="*/ 2931485 h 6858000"/>
            <a:gd name="connsiteX11787" fmla="*/ 1749410 w 12192000"/>
            <a:gd name="connsiteY11787" fmla="*/ 2957968 h 6858000"/>
            <a:gd name="connsiteX11788" fmla="*/ 1775898 w 12192000"/>
            <a:gd name="connsiteY11788" fmla="*/ 2931485 h 6858000"/>
            <a:gd name="connsiteX11789" fmla="*/ 1749410 w 12192000"/>
            <a:gd name="connsiteY11789" fmla="*/ 2905003 h 6858000"/>
            <a:gd name="connsiteX11790" fmla="*/ 1824459 w 12192000"/>
            <a:gd name="connsiteY11790" fmla="*/ 2905003 h 6858000"/>
            <a:gd name="connsiteX11791" fmla="*/ 1797971 w 12192000"/>
            <a:gd name="connsiteY11791" fmla="*/ 2931485 h 6858000"/>
            <a:gd name="connsiteX11792" fmla="*/ 1824459 w 12192000"/>
            <a:gd name="connsiteY11792" fmla="*/ 2957968 h 6858000"/>
            <a:gd name="connsiteX11793" fmla="*/ 1850946 w 12192000"/>
            <a:gd name="connsiteY11793" fmla="*/ 2931485 h 6858000"/>
            <a:gd name="connsiteX11794" fmla="*/ 1824459 w 12192000"/>
            <a:gd name="connsiteY11794" fmla="*/ 2905003 h 6858000"/>
            <a:gd name="connsiteX11795" fmla="*/ 1899507 w 12192000"/>
            <a:gd name="connsiteY11795" fmla="*/ 2905003 h 6858000"/>
            <a:gd name="connsiteX11796" fmla="*/ 1873019 w 12192000"/>
            <a:gd name="connsiteY11796" fmla="*/ 2931485 h 6858000"/>
            <a:gd name="connsiteX11797" fmla="*/ 1899507 w 12192000"/>
            <a:gd name="connsiteY11797" fmla="*/ 2957968 h 6858000"/>
            <a:gd name="connsiteX11798" fmla="*/ 1925994 w 12192000"/>
            <a:gd name="connsiteY11798" fmla="*/ 2931485 h 6858000"/>
            <a:gd name="connsiteX11799" fmla="*/ 1899507 w 12192000"/>
            <a:gd name="connsiteY11799" fmla="*/ 2905003 h 6858000"/>
            <a:gd name="connsiteX11800" fmla="*/ 2502095 w 12192000"/>
            <a:gd name="connsiteY11800" fmla="*/ 2905003 h 6858000"/>
            <a:gd name="connsiteX11801" fmla="*/ 2477815 w 12192000"/>
            <a:gd name="connsiteY11801" fmla="*/ 2931485 h 6858000"/>
            <a:gd name="connsiteX11802" fmla="*/ 2502095 w 12192000"/>
            <a:gd name="connsiteY11802" fmla="*/ 2957968 h 6858000"/>
            <a:gd name="connsiteX11803" fmla="*/ 2528583 w 12192000"/>
            <a:gd name="connsiteY11803" fmla="*/ 2931485 h 6858000"/>
            <a:gd name="connsiteX11804" fmla="*/ 2502095 w 12192000"/>
            <a:gd name="connsiteY11804" fmla="*/ 2905003 h 6858000"/>
            <a:gd name="connsiteX11805" fmla="*/ 2729446 w 12192000"/>
            <a:gd name="connsiteY11805" fmla="*/ 2905003 h 6858000"/>
            <a:gd name="connsiteX11806" fmla="*/ 2705166 w 12192000"/>
            <a:gd name="connsiteY11806" fmla="*/ 2931485 h 6858000"/>
            <a:gd name="connsiteX11807" fmla="*/ 2729446 w 12192000"/>
            <a:gd name="connsiteY11807" fmla="*/ 2957968 h 6858000"/>
            <a:gd name="connsiteX11808" fmla="*/ 2755934 w 12192000"/>
            <a:gd name="connsiteY11808" fmla="*/ 2931485 h 6858000"/>
            <a:gd name="connsiteX11809" fmla="*/ 2729446 w 12192000"/>
            <a:gd name="connsiteY11809" fmla="*/ 2905003 h 6858000"/>
            <a:gd name="connsiteX11810" fmla="*/ 4841819 w 12192000"/>
            <a:gd name="connsiteY11810" fmla="*/ 2905003 h 6858000"/>
            <a:gd name="connsiteX11811" fmla="*/ 4817539 w 12192000"/>
            <a:gd name="connsiteY11811" fmla="*/ 2931485 h 6858000"/>
            <a:gd name="connsiteX11812" fmla="*/ 4841819 w 12192000"/>
            <a:gd name="connsiteY11812" fmla="*/ 2957968 h 6858000"/>
            <a:gd name="connsiteX11813" fmla="*/ 4868307 w 12192000"/>
            <a:gd name="connsiteY11813" fmla="*/ 2931485 h 6858000"/>
            <a:gd name="connsiteX11814" fmla="*/ 4841819 w 12192000"/>
            <a:gd name="connsiteY11814" fmla="*/ 2905003 h 6858000"/>
            <a:gd name="connsiteX11815" fmla="*/ 4916867 w 12192000"/>
            <a:gd name="connsiteY11815" fmla="*/ 2905003 h 6858000"/>
            <a:gd name="connsiteX11816" fmla="*/ 4890380 w 12192000"/>
            <a:gd name="connsiteY11816" fmla="*/ 2931485 h 6858000"/>
            <a:gd name="connsiteX11817" fmla="*/ 4916867 w 12192000"/>
            <a:gd name="connsiteY11817" fmla="*/ 2957968 h 6858000"/>
            <a:gd name="connsiteX11818" fmla="*/ 4943355 w 12192000"/>
            <a:gd name="connsiteY11818" fmla="*/ 2931485 h 6858000"/>
            <a:gd name="connsiteX11819" fmla="*/ 4916867 w 12192000"/>
            <a:gd name="connsiteY11819" fmla="*/ 2905003 h 6858000"/>
            <a:gd name="connsiteX11820" fmla="*/ 4991914 w 12192000"/>
            <a:gd name="connsiteY11820" fmla="*/ 2905003 h 6858000"/>
            <a:gd name="connsiteX11821" fmla="*/ 4965427 w 12192000"/>
            <a:gd name="connsiteY11821" fmla="*/ 2931485 h 6858000"/>
            <a:gd name="connsiteX11822" fmla="*/ 4991914 w 12192000"/>
            <a:gd name="connsiteY11822" fmla="*/ 2957968 h 6858000"/>
            <a:gd name="connsiteX11823" fmla="*/ 5018402 w 12192000"/>
            <a:gd name="connsiteY11823" fmla="*/ 2931485 h 6858000"/>
            <a:gd name="connsiteX11824" fmla="*/ 4991914 w 12192000"/>
            <a:gd name="connsiteY11824" fmla="*/ 2905003 h 6858000"/>
            <a:gd name="connsiteX11825" fmla="*/ 5066962 w 12192000"/>
            <a:gd name="connsiteY11825" fmla="*/ 2905003 h 6858000"/>
            <a:gd name="connsiteX11826" fmla="*/ 5040475 w 12192000"/>
            <a:gd name="connsiteY11826" fmla="*/ 2931485 h 6858000"/>
            <a:gd name="connsiteX11827" fmla="*/ 5066962 w 12192000"/>
            <a:gd name="connsiteY11827" fmla="*/ 2957968 h 6858000"/>
            <a:gd name="connsiteX11828" fmla="*/ 5093450 w 12192000"/>
            <a:gd name="connsiteY11828" fmla="*/ 2931485 h 6858000"/>
            <a:gd name="connsiteX11829" fmla="*/ 5066962 w 12192000"/>
            <a:gd name="connsiteY11829" fmla="*/ 2905003 h 6858000"/>
            <a:gd name="connsiteX11830" fmla="*/ 5144217 w 12192000"/>
            <a:gd name="connsiteY11830" fmla="*/ 2905003 h 6858000"/>
            <a:gd name="connsiteX11831" fmla="*/ 5117730 w 12192000"/>
            <a:gd name="connsiteY11831" fmla="*/ 2931485 h 6858000"/>
            <a:gd name="connsiteX11832" fmla="*/ 5144217 w 12192000"/>
            <a:gd name="connsiteY11832" fmla="*/ 2957968 h 6858000"/>
            <a:gd name="connsiteX11833" fmla="*/ 5168497 w 12192000"/>
            <a:gd name="connsiteY11833" fmla="*/ 2931485 h 6858000"/>
            <a:gd name="connsiteX11834" fmla="*/ 5144217 w 12192000"/>
            <a:gd name="connsiteY11834" fmla="*/ 2905003 h 6858000"/>
            <a:gd name="connsiteX11835" fmla="*/ 5219265 w 12192000"/>
            <a:gd name="connsiteY11835" fmla="*/ 2905003 h 6858000"/>
            <a:gd name="connsiteX11836" fmla="*/ 5194985 w 12192000"/>
            <a:gd name="connsiteY11836" fmla="*/ 2931485 h 6858000"/>
            <a:gd name="connsiteX11837" fmla="*/ 5219265 w 12192000"/>
            <a:gd name="connsiteY11837" fmla="*/ 2957968 h 6858000"/>
            <a:gd name="connsiteX11838" fmla="*/ 5245752 w 12192000"/>
            <a:gd name="connsiteY11838" fmla="*/ 2931485 h 6858000"/>
            <a:gd name="connsiteX11839" fmla="*/ 5219265 w 12192000"/>
            <a:gd name="connsiteY11839" fmla="*/ 2905003 h 6858000"/>
            <a:gd name="connsiteX11840" fmla="*/ 5294313 w 12192000"/>
            <a:gd name="connsiteY11840" fmla="*/ 2905003 h 6858000"/>
            <a:gd name="connsiteX11841" fmla="*/ 5267825 w 12192000"/>
            <a:gd name="connsiteY11841" fmla="*/ 2931485 h 6858000"/>
            <a:gd name="connsiteX11842" fmla="*/ 5294313 w 12192000"/>
            <a:gd name="connsiteY11842" fmla="*/ 2957968 h 6858000"/>
            <a:gd name="connsiteX11843" fmla="*/ 5320800 w 12192000"/>
            <a:gd name="connsiteY11843" fmla="*/ 2931485 h 6858000"/>
            <a:gd name="connsiteX11844" fmla="*/ 5294313 w 12192000"/>
            <a:gd name="connsiteY11844" fmla="*/ 2905003 h 6858000"/>
            <a:gd name="connsiteX11845" fmla="*/ 5369360 w 12192000"/>
            <a:gd name="connsiteY11845" fmla="*/ 2905003 h 6858000"/>
            <a:gd name="connsiteX11846" fmla="*/ 5345080 w 12192000"/>
            <a:gd name="connsiteY11846" fmla="*/ 2931485 h 6858000"/>
            <a:gd name="connsiteX11847" fmla="*/ 5369360 w 12192000"/>
            <a:gd name="connsiteY11847" fmla="*/ 2957968 h 6858000"/>
            <a:gd name="connsiteX11848" fmla="*/ 5395848 w 12192000"/>
            <a:gd name="connsiteY11848" fmla="*/ 2931485 h 6858000"/>
            <a:gd name="connsiteX11849" fmla="*/ 5369360 w 12192000"/>
            <a:gd name="connsiteY11849" fmla="*/ 2905003 h 6858000"/>
            <a:gd name="connsiteX11850" fmla="*/ 5444408 w 12192000"/>
            <a:gd name="connsiteY11850" fmla="*/ 2905003 h 6858000"/>
            <a:gd name="connsiteX11851" fmla="*/ 5417921 w 12192000"/>
            <a:gd name="connsiteY11851" fmla="*/ 2931485 h 6858000"/>
            <a:gd name="connsiteX11852" fmla="*/ 5444408 w 12192000"/>
            <a:gd name="connsiteY11852" fmla="*/ 2957968 h 6858000"/>
            <a:gd name="connsiteX11853" fmla="*/ 5470896 w 12192000"/>
            <a:gd name="connsiteY11853" fmla="*/ 2931485 h 6858000"/>
            <a:gd name="connsiteX11854" fmla="*/ 5444408 w 12192000"/>
            <a:gd name="connsiteY11854" fmla="*/ 2905003 h 6858000"/>
            <a:gd name="connsiteX11855" fmla="*/ 5519456 w 12192000"/>
            <a:gd name="connsiteY11855" fmla="*/ 2905003 h 6858000"/>
            <a:gd name="connsiteX11856" fmla="*/ 5495176 w 12192000"/>
            <a:gd name="connsiteY11856" fmla="*/ 2931485 h 6858000"/>
            <a:gd name="connsiteX11857" fmla="*/ 5519456 w 12192000"/>
            <a:gd name="connsiteY11857" fmla="*/ 2957968 h 6858000"/>
            <a:gd name="connsiteX11858" fmla="*/ 5545943 w 12192000"/>
            <a:gd name="connsiteY11858" fmla="*/ 2931485 h 6858000"/>
            <a:gd name="connsiteX11859" fmla="*/ 5519456 w 12192000"/>
            <a:gd name="connsiteY11859" fmla="*/ 2905003 h 6858000"/>
            <a:gd name="connsiteX11860" fmla="*/ 5596711 w 12192000"/>
            <a:gd name="connsiteY11860" fmla="*/ 2905003 h 6858000"/>
            <a:gd name="connsiteX11861" fmla="*/ 5570224 w 12192000"/>
            <a:gd name="connsiteY11861" fmla="*/ 2931485 h 6858000"/>
            <a:gd name="connsiteX11862" fmla="*/ 5596711 w 12192000"/>
            <a:gd name="connsiteY11862" fmla="*/ 2957968 h 6858000"/>
            <a:gd name="connsiteX11863" fmla="*/ 5623199 w 12192000"/>
            <a:gd name="connsiteY11863" fmla="*/ 2931485 h 6858000"/>
            <a:gd name="connsiteX11864" fmla="*/ 5596711 w 12192000"/>
            <a:gd name="connsiteY11864" fmla="*/ 2905003 h 6858000"/>
            <a:gd name="connsiteX11865" fmla="*/ 5673966 w 12192000"/>
            <a:gd name="connsiteY11865" fmla="*/ 2905003 h 6858000"/>
            <a:gd name="connsiteX11866" fmla="*/ 5647479 w 12192000"/>
            <a:gd name="connsiteY11866" fmla="*/ 2931485 h 6858000"/>
            <a:gd name="connsiteX11867" fmla="*/ 5673966 w 12192000"/>
            <a:gd name="connsiteY11867" fmla="*/ 2957968 h 6858000"/>
            <a:gd name="connsiteX11868" fmla="*/ 5698246 w 12192000"/>
            <a:gd name="connsiteY11868" fmla="*/ 2931485 h 6858000"/>
            <a:gd name="connsiteX11869" fmla="*/ 5673966 w 12192000"/>
            <a:gd name="connsiteY11869" fmla="*/ 2905003 h 6858000"/>
            <a:gd name="connsiteX11870" fmla="*/ 5746807 w 12192000"/>
            <a:gd name="connsiteY11870" fmla="*/ 2905003 h 6858000"/>
            <a:gd name="connsiteX11871" fmla="*/ 5720319 w 12192000"/>
            <a:gd name="connsiteY11871" fmla="*/ 2931485 h 6858000"/>
            <a:gd name="connsiteX11872" fmla="*/ 5746807 w 12192000"/>
            <a:gd name="connsiteY11872" fmla="*/ 2957968 h 6858000"/>
            <a:gd name="connsiteX11873" fmla="*/ 5773294 w 12192000"/>
            <a:gd name="connsiteY11873" fmla="*/ 2931485 h 6858000"/>
            <a:gd name="connsiteX11874" fmla="*/ 5746807 w 12192000"/>
            <a:gd name="connsiteY11874" fmla="*/ 2905003 h 6858000"/>
            <a:gd name="connsiteX11875" fmla="*/ 5824062 w 12192000"/>
            <a:gd name="connsiteY11875" fmla="*/ 2905003 h 6858000"/>
            <a:gd name="connsiteX11876" fmla="*/ 5797574 w 12192000"/>
            <a:gd name="connsiteY11876" fmla="*/ 2931485 h 6858000"/>
            <a:gd name="connsiteX11877" fmla="*/ 5824062 w 12192000"/>
            <a:gd name="connsiteY11877" fmla="*/ 2957968 h 6858000"/>
            <a:gd name="connsiteX11878" fmla="*/ 5848342 w 12192000"/>
            <a:gd name="connsiteY11878" fmla="*/ 2931485 h 6858000"/>
            <a:gd name="connsiteX11879" fmla="*/ 5824062 w 12192000"/>
            <a:gd name="connsiteY11879" fmla="*/ 2905003 h 6858000"/>
            <a:gd name="connsiteX11880" fmla="*/ 5896902 w 12192000"/>
            <a:gd name="connsiteY11880" fmla="*/ 2905003 h 6858000"/>
            <a:gd name="connsiteX11881" fmla="*/ 5870415 w 12192000"/>
            <a:gd name="connsiteY11881" fmla="*/ 2931485 h 6858000"/>
            <a:gd name="connsiteX11882" fmla="*/ 5896902 w 12192000"/>
            <a:gd name="connsiteY11882" fmla="*/ 2957968 h 6858000"/>
            <a:gd name="connsiteX11883" fmla="*/ 5923390 w 12192000"/>
            <a:gd name="connsiteY11883" fmla="*/ 2931485 h 6858000"/>
            <a:gd name="connsiteX11884" fmla="*/ 5896902 w 12192000"/>
            <a:gd name="connsiteY11884" fmla="*/ 2905003 h 6858000"/>
            <a:gd name="connsiteX11885" fmla="*/ 5971950 w 12192000"/>
            <a:gd name="connsiteY11885" fmla="*/ 2905003 h 6858000"/>
            <a:gd name="connsiteX11886" fmla="*/ 5945463 w 12192000"/>
            <a:gd name="connsiteY11886" fmla="*/ 2931485 h 6858000"/>
            <a:gd name="connsiteX11887" fmla="*/ 5971950 w 12192000"/>
            <a:gd name="connsiteY11887" fmla="*/ 2957968 h 6858000"/>
            <a:gd name="connsiteX11888" fmla="*/ 5998438 w 12192000"/>
            <a:gd name="connsiteY11888" fmla="*/ 2931485 h 6858000"/>
            <a:gd name="connsiteX11889" fmla="*/ 5971950 w 12192000"/>
            <a:gd name="connsiteY11889" fmla="*/ 2905003 h 6858000"/>
            <a:gd name="connsiteX11890" fmla="*/ 6049205 w 12192000"/>
            <a:gd name="connsiteY11890" fmla="*/ 2905003 h 6858000"/>
            <a:gd name="connsiteX11891" fmla="*/ 6024925 w 12192000"/>
            <a:gd name="connsiteY11891" fmla="*/ 2931485 h 6858000"/>
            <a:gd name="connsiteX11892" fmla="*/ 6049205 w 12192000"/>
            <a:gd name="connsiteY11892" fmla="*/ 2957968 h 6858000"/>
            <a:gd name="connsiteX11893" fmla="*/ 6075692 w 12192000"/>
            <a:gd name="connsiteY11893" fmla="*/ 2931485 h 6858000"/>
            <a:gd name="connsiteX11894" fmla="*/ 6049205 w 12192000"/>
            <a:gd name="connsiteY11894" fmla="*/ 2905003 h 6858000"/>
            <a:gd name="connsiteX11895" fmla="*/ 6124253 w 12192000"/>
            <a:gd name="connsiteY11895" fmla="*/ 2905003 h 6858000"/>
            <a:gd name="connsiteX11896" fmla="*/ 6099973 w 12192000"/>
            <a:gd name="connsiteY11896" fmla="*/ 2931485 h 6858000"/>
            <a:gd name="connsiteX11897" fmla="*/ 6124253 w 12192000"/>
            <a:gd name="connsiteY11897" fmla="*/ 2957968 h 6858000"/>
            <a:gd name="connsiteX11898" fmla="*/ 6150740 w 12192000"/>
            <a:gd name="connsiteY11898" fmla="*/ 2931485 h 6858000"/>
            <a:gd name="connsiteX11899" fmla="*/ 6124253 w 12192000"/>
            <a:gd name="connsiteY11899" fmla="*/ 2905003 h 6858000"/>
            <a:gd name="connsiteX11900" fmla="*/ 6199300 w 12192000"/>
            <a:gd name="connsiteY11900" fmla="*/ 2905003 h 6858000"/>
            <a:gd name="connsiteX11901" fmla="*/ 6175020 w 12192000"/>
            <a:gd name="connsiteY11901" fmla="*/ 2931485 h 6858000"/>
            <a:gd name="connsiteX11902" fmla="*/ 6199300 w 12192000"/>
            <a:gd name="connsiteY11902" fmla="*/ 2957968 h 6858000"/>
            <a:gd name="connsiteX11903" fmla="*/ 6225787 w 12192000"/>
            <a:gd name="connsiteY11903" fmla="*/ 2931485 h 6858000"/>
            <a:gd name="connsiteX11904" fmla="*/ 6199300 w 12192000"/>
            <a:gd name="connsiteY11904" fmla="*/ 2905003 h 6858000"/>
            <a:gd name="connsiteX11905" fmla="*/ 6274348 w 12192000"/>
            <a:gd name="connsiteY11905" fmla="*/ 2905003 h 6858000"/>
            <a:gd name="connsiteX11906" fmla="*/ 6247860 w 12192000"/>
            <a:gd name="connsiteY11906" fmla="*/ 2931485 h 6858000"/>
            <a:gd name="connsiteX11907" fmla="*/ 6274348 w 12192000"/>
            <a:gd name="connsiteY11907" fmla="*/ 2957968 h 6858000"/>
            <a:gd name="connsiteX11908" fmla="*/ 6300835 w 12192000"/>
            <a:gd name="connsiteY11908" fmla="*/ 2931485 h 6858000"/>
            <a:gd name="connsiteX11909" fmla="*/ 6274348 w 12192000"/>
            <a:gd name="connsiteY11909" fmla="*/ 2905003 h 6858000"/>
            <a:gd name="connsiteX11910" fmla="*/ 6349396 w 12192000"/>
            <a:gd name="connsiteY11910" fmla="*/ 2905003 h 6858000"/>
            <a:gd name="connsiteX11911" fmla="*/ 6322909 w 12192000"/>
            <a:gd name="connsiteY11911" fmla="*/ 2931485 h 6858000"/>
            <a:gd name="connsiteX11912" fmla="*/ 6349396 w 12192000"/>
            <a:gd name="connsiteY11912" fmla="*/ 2957968 h 6858000"/>
            <a:gd name="connsiteX11913" fmla="*/ 6375884 w 12192000"/>
            <a:gd name="connsiteY11913" fmla="*/ 2931485 h 6858000"/>
            <a:gd name="connsiteX11914" fmla="*/ 6349396 w 12192000"/>
            <a:gd name="connsiteY11914" fmla="*/ 2905003 h 6858000"/>
            <a:gd name="connsiteX11915" fmla="*/ 6424443 w 12192000"/>
            <a:gd name="connsiteY11915" fmla="*/ 2905003 h 6858000"/>
            <a:gd name="connsiteX11916" fmla="*/ 6397956 w 12192000"/>
            <a:gd name="connsiteY11916" fmla="*/ 2931485 h 6858000"/>
            <a:gd name="connsiteX11917" fmla="*/ 6424443 w 12192000"/>
            <a:gd name="connsiteY11917" fmla="*/ 2957968 h 6858000"/>
            <a:gd name="connsiteX11918" fmla="*/ 6450931 w 12192000"/>
            <a:gd name="connsiteY11918" fmla="*/ 2931485 h 6858000"/>
            <a:gd name="connsiteX11919" fmla="*/ 6424443 w 12192000"/>
            <a:gd name="connsiteY11919" fmla="*/ 2905003 h 6858000"/>
            <a:gd name="connsiteX11920" fmla="*/ 6501698 w 12192000"/>
            <a:gd name="connsiteY11920" fmla="*/ 2905003 h 6858000"/>
            <a:gd name="connsiteX11921" fmla="*/ 6475211 w 12192000"/>
            <a:gd name="connsiteY11921" fmla="*/ 2931485 h 6858000"/>
            <a:gd name="connsiteX11922" fmla="*/ 6501698 w 12192000"/>
            <a:gd name="connsiteY11922" fmla="*/ 2957968 h 6858000"/>
            <a:gd name="connsiteX11923" fmla="*/ 6528186 w 12192000"/>
            <a:gd name="connsiteY11923" fmla="*/ 2931485 h 6858000"/>
            <a:gd name="connsiteX11924" fmla="*/ 6501698 w 12192000"/>
            <a:gd name="connsiteY11924" fmla="*/ 2905003 h 6858000"/>
            <a:gd name="connsiteX11925" fmla="*/ 6576747 w 12192000"/>
            <a:gd name="connsiteY11925" fmla="*/ 2905003 h 6858000"/>
            <a:gd name="connsiteX11926" fmla="*/ 6550259 w 12192000"/>
            <a:gd name="connsiteY11926" fmla="*/ 2931485 h 6858000"/>
            <a:gd name="connsiteX11927" fmla="*/ 6576747 w 12192000"/>
            <a:gd name="connsiteY11927" fmla="*/ 2957968 h 6858000"/>
            <a:gd name="connsiteX11928" fmla="*/ 6603234 w 12192000"/>
            <a:gd name="connsiteY11928" fmla="*/ 2931485 h 6858000"/>
            <a:gd name="connsiteX11929" fmla="*/ 6576747 w 12192000"/>
            <a:gd name="connsiteY11929" fmla="*/ 2905003 h 6858000"/>
            <a:gd name="connsiteX11930" fmla="*/ 6651795 w 12192000"/>
            <a:gd name="connsiteY11930" fmla="*/ 2905003 h 6858000"/>
            <a:gd name="connsiteX11931" fmla="*/ 6625307 w 12192000"/>
            <a:gd name="connsiteY11931" fmla="*/ 2931485 h 6858000"/>
            <a:gd name="connsiteX11932" fmla="*/ 6651795 w 12192000"/>
            <a:gd name="connsiteY11932" fmla="*/ 2957968 h 6858000"/>
            <a:gd name="connsiteX11933" fmla="*/ 6678282 w 12192000"/>
            <a:gd name="connsiteY11933" fmla="*/ 2931485 h 6858000"/>
            <a:gd name="connsiteX11934" fmla="*/ 6651795 w 12192000"/>
            <a:gd name="connsiteY11934" fmla="*/ 2905003 h 6858000"/>
            <a:gd name="connsiteX11935" fmla="*/ 6801889 w 12192000"/>
            <a:gd name="connsiteY11935" fmla="*/ 2905003 h 6858000"/>
            <a:gd name="connsiteX11936" fmla="*/ 6777609 w 12192000"/>
            <a:gd name="connsiteY11936" fmla="*/ 2931485 h 6858000"/>
            <a:gd name="connsiteX11937" fmla="*/ 6801889 w 12192000"/>
            <a:gd name="connsiteY11937" fmla="*/ 2957968 h 6858000"/>
            <a:gd name="connsiteX11938" fmla="*/ 6828377 w 12192000"/>
            <a:gd name="connsiteY11938" fmla="*/ 2931485 h 6858000"/>
            <a:gd name="connsiteX11939" fmla="*/ 6801889 w 12192000"/>
            <a:gd name="connsiteY11939" fmla="*/ 2905003 h 6858000"/>
            <a:gd name="connsiteX11940" fmla="*/ 6876937 w 12192000"/>
            <a:gd name="connsiteY11940" fmla="*/ 2905003 h 6858000"/>
            <a:gd name="connsiteX11941" fmla="*/ 6852657 w 12192000"/>
            <a:gd name="connsiteY11941" fmla="*/ 2931485 h 6858000"/>
            <a:gd name="connsiteX11942" fmla="*/ 6876937 w 12192000"/>
            <a:gd name="connsiteY11942" fmla="*/ 2957968 h 6858000"/>
            <a:gd name="connsiteX11943" fmla="*/ 6903424 w 12192000"/>
            <a:gd name="connsiteY11943" fmla="*/ 2931485 h 6858000"/>
            <a:gd name="connsiteX11944" fmla="*/ 6876937 w 12192000"/>
            <a:gd name="connsiteY11944" fmla="*/ 2905003 h 6858000"/>
            <a:gd name="connsiteX11945" fmla="*/ 6954192 w 12192000"/>
            <a:gd name="connsiteY11945" fmla="*/ 2905003 h 6858000"/>
            <a:gd name="connsiteX11946" fmla="*/ 6927705 w 12192000"/>
            <a:gd name="connsiteY11946" fmla="*/ 2931485 h 6858000"/>
            <a:gd name="connsiteX11947" fmla="*/ 6954192 w 12192000"/>
            <a:gd name="connsiteY11947" fmla="*/ 2957968 h 6858000"/>
            <a:gd name="connsiteX11948" fmla="*/ 6980680 w 12192000"/>
            <a:gd name="connsiteY11948" fmla="*/ 2931485 h 6858000"/>
            <a:gd name="connsiteX11949" fmla="*/ 6954192 w 12192000"/>
            <a:gd name="connsiteY11949" fmla="*/ 2905003 h 6858000"/>
            <a:gd name="connsiteX11950" fmla="*/ 7029241 w 12192000"/>
            <a:gd name="connsiteY11950" fmla="*/ 2905003 h 6858000"/>
            <a:gd name="connsiteX11951" fmla="*/ 7002753 w 12192000"/>
            <a:gd name="connsiteY11951" fmla="*/ 2931485 h 6858000"/>
            <a:gd name="connsiteX11952" fmla="*/ 7029241 w 12192000"/>
            <a:gd name="connsiteY11952" fmla="*/ 2957968 h 6858000"/>
            <a:gd name="connsiteX11953" fmla="*/ 7055728 w 12192000"/>
            <a:gd name="connsiteY11953" fmla="*/ 2931485 h 6858000"/>
            <a:gd name="connsiteX11954" fmla="*/ 7029241 w 12192000"/>
            <a:gd name="connsiteY11954" fmla="*/ 2905003 h 6858000"/>
            <a:gd name="connsiteX11955" fmla="*/ 7104288 w 12192000"/>
            <a:gd name="connsiteY11955" fmla="*/ 2905003 h 6858000"/>
            <a:gd name="connsiteX11956" fmla="*/ 7077800 w 12192000"/>
            <a:gd name="connsiteY11956" fmla="*/ 2931485 h 6858000"/>
            <a:gd name="connsiteX11957" fmla="*/ 7104288 w 12192000"/>
            <a:gd name="connsiteY11957" fmla="*/ 2957968 h 6858000"/>
            <a:gd name="connsiteX11958" fmla="*/ 7130775 w 12192000"/>
            <a:gd name="connsiteY11958" fmla="*/ 2931485 h 6858000"/>
            <a:gd name="connsiteX11959" fmla="*/ 7104288 w 12192000"/>
            <a:gd name="connsiteY11959" fmla="*/ 2905003 h 6858000"/>
            <a:gd name="connsiteX11960" fmla="*/ 7181543 w 12192000"/>
            <a:gd name="connsiteY11960" fmla="*/ 2905003 h 6858000"/>
            <a:gd name="connsiteX11961" fmla="*/ 7155055 w 12192000"/>
            <a:gd name="connsiteY11961" fmla="*/ 2931485 h 6858000"/>
            <a:gd name="connsiteX11962" fmla="*/ 7181543 w 12192000"/>
            <a:gd name="connsiteY11962" fmla="*/ 2957968 h 6858000"/>
            <a:gd name="connsiteX11963" fmla="*/ 7205823 w 12192000"/>
            <a:gd name="connsiteY11963" fmla="*/ 2931485 h 6858000"/>
            <a:gd name="connsiteX11964" fmla="*/ 7181543 w 12192000"/>
            <a:gd name="connsiteY11964" fmla="*/ 2905003 h 6858000"/>
            <a:gd name="connsiteX11965" fmla="*/ 7254383 w 12192000"/>
            <a:gd name="connsiteY11965" fmla="*/ 2905003 h 6858000"/>
            <a:gd name="connsiteX11966" fmla="*/ 7227896 w 12192000"/>
            <a:gd name="connsiteY11966" fmla="*/ 2931485 h 6858000"/>
            <a:gd name="connsiteX11967" fmla="*/ 7254383 w 12192000"/>
            <a:gd name="connsiteY11967" fmla="*/ 2957968 h 6858000"/>
            <a:gd name="connsiteX11968" fmla="*/ 7280871 w 12192000"/>
            <a:gd name="connsiteY11968" fmla="*/ 2931485 h 6858000"/>
            <a:gd name="connsiteX11969" fmla="*/ 7254383 w 12192000"/>
            <a:gd name="connsiteY11969" fmla="*/ 2905003 h 6858000"/>
            <a:gd name="connsiteX11970" fmla="*/ 7329431 w 12192000"/>
            <a:gd name="connsiteY11970" fmla="*/ 2905003 h 6858000"/>
            <a:gd name="connsiteX11971" fmla="*/ 7302944 w 12192000"/>
            <a:gd name="connsiteY11971" fmla="*/ 2931485 h 6858000"/>
            <a:gd name="connsiteX11972" fmla="*/ 7329431 w 12192000"/>
            <a:gd name="connsiteY11972" fmla="*/ 2957968 h 6858000"/>
            <a:gd name="connsiteX11973" fmla="*/ 7355919 w 12192000"/>
            <a:gd name="connsiteY11973" fmla="*/ 2931485 h 6858000"/>
            <a:gd name="connsiteX11974" fmla="*/ 7329431 w 12192000"/>
            <a:gd name="connsiteY11974" fmla="*/ 2905003 h 6858000"/>
            <a:gd name="connsiteX11975" fmla="*/ 7406686 w 12192000"/>
            <a:gd name="connsiteY11975" fmla="*/ 2905003 h 6858000"/>
            <a:gd name="connsiteX11976" fmla="*/ 7382406 w 12192000"/>
            <a:gd name="connsiteY11976" fmla="*/ 2931485 h 6858000"/>
            <a:gd name="connsiteX11977" fmla="*/ 7406686 w 12192000"/>
            <a:gd name="connsiteY11977" fmla="*/ 2957968 h 6858000"/>
            <a:gd name="connsiteX11978" fmla="*/ 7433173 w 12192000"/>
            <a:gd name="connsiteY11978" fmla="*/ 2931485 h 6858000"/>
            <a:gd name="connsiteX11979" fmla="*/ 7406686 w 12192000"/>
            <a:gd name="connsiteY11979" fmla="*/ 2905003 h 6858000"/>
            <a:gd name="connsiteX11980" fmla="*/ 7481734 w 12192000"/>
            <a:gd name="connsiteY11980" fmla="*/ 2905003 h 6858000"/>
            <a:gd name="connsiteX11981" fmla="*/ 7455246 w 12192000"/>
            <a:gd name="connsiteY11981" fmla="*/ 2931485 h 6858000"/>
            <a:gd name="connsiteX11982" fmla="*/ 7481734 w 12192000"/>
            <a:gd name="connsiteY11982" fmla="*/ 2957968 h 6858000"/>
            <a:gd name="connsiteX11983" fmla="*/ 7508221 w 12192000"/>
            <a:gd name="connsiteY11983" fmla="*/ 2931485 h 6858000"/>
            <a:gd name="connsiteX11984" fmla="*/ 7481734 w 12192000"/>
            <a:gd name="connsiteY11984" fmla="*/ 2905003 h 6858000"/>
            <a:gd name="connsiteX11985" fmla="*/ 7861387 w 12192000"/>
            <a:gd name="connsiteY11985" fmla="*/ 2905003 h 6858000"/>
            <a:gd name="connsiteX11986" fmla="*/ 7834900 w 12192000"/>
            <a:gd name="connsiteY11986" fmla="*/ 2931485 h 6858000"/>
            <a:gd name="connsiteX11987" fmla="*/ 7861387 w 12192000"/>
            <a:gd name="connsiteY11987" fmla="*/ 2957968 h 6858000"/>
            <a:gd name="connsiteX11988" fmla="*/ 7885667 w 12192000"/>
            <a:gd name="connsiteY11988" fmla="*/ 2931485 h 6858000"/>
            <a:gd name="connsiteX11989" fmla="*/ 7861387 w 12192000"/>
            <a:gd name="connsiteY11989" fmla="*/ 2905003 h 6858000"/>
            <a:gd name="connsiteX11990" fmla="*/ 7934228 w 12192000"/>
            <a:gd name="connsiteY11990" fmla="*/ 2905003 h 6858000"/>
            <a:gd name="connsiteX11991" fmla="*/ 7907740 w 12192000"/>
            <a:gd name="connsiteY11991" fmla="*/ 2931485 h 6858000"/>
            <a:gd name="connsiteX11992" fmla="*/ 7934228 w 12192000"/>
            <a:gd name="connsiteY11992" fmla="*/ 2957968 h 6858000"/>
            <a:gd name="connsiteX11993" fmla="*/ 7960715 w 12192000"/>
            <a:gd name="connsiteY11993" fmla="*/ 2931485 h 6858000"/>
            <a:gd name="connsiteX11994" fmla="*/ 7934228 w 12192000"/>
            <a:gd name="connsiteY11994" fmla="*/ 2905003 h 6858000"/>
            <a:gd name="connsiteX11995" fmla="*/ 8009275 w 12192000"/>
            <a:gd name="connsiteY11995" fmla="*/ 2905003 h 6858000"/>
            <a:gd name="connsiteX11996" fmla="*/ 7984995 w 12192000"/>
            <a:gd name="connsiteY11996" fmla="*/ 2931485 h 6858000"/>
            <a:gd name="connsiteX11997" fmla="*/ 8009275 w 12192000"/>
            <a:gd name="connsiteY11997" fmla="*/ 2957968 h 6858000"/>
            <a:gd name="connsiteX11998" fmla="*/ 8035762 w 12192000"/>
            <a:gd name="connsiteY11998" fmla="*/ 2931485 h 6858000"/>
            <a:gd name="connsiteX11999" fmla="*/ 8009275 w 12192000"/>
            <a:gd name="connsiteY11999" fmla="*/ 2905003 h 6858000"/>
            <a:gd name="connsiteX12000" fmla="*/ 8084323 w 12192000"/>
            <a:gd name="connsiteY12000" fmla="*/ 2905003 h 6858000"/>
            <a:gd name="connsiteX12001" fmla="*/ 8060043 w 12192000"/>
            <a:gd name="connsiteY12001" fmla="*/ 2931485 h 6858000"/>
            <a:gd name="connsiteX12002" fmla="*/ 8084323 w 12192000"/>
            <a:gd name="connsiteY12002" fmla="*/ 2957968 h 6858000"/>
            <a:gd name="connsiteX12003" fmla="*/ 8110811 w 12192000"/>
            <a:gd name="connsiteY12003" fmla="*/ 2931485 h 6858000"/>
            <a:gd name="connsiteX12004" fmla="*/ 8084323 w 12192000"/>
            <a:gd name="connsiteY12004" fmla="*/ 2905003 h 6858000"/>
            <a:gd name="connsiteX12005" fmla="*/ 8159370 w 12192000"/>
            <a:gd name="connsiteY12005" fmla="*/ 2905003 h 6858000"/>
            <a:gd name="connsiteX12006" fmla="*/ 8135090 w 12192000"/>
            <a:gd name="connsiteY12006" fmla="*/ 2931485 h 6858000"/>
            <a:gd name="connsiteX12007" fmla="*/ 8159370 w 12192000"/>
            <a:gd name="connsiteY12007" fmla="*/ 2957968 h 6858000"/>
            <a:gd name="connsiteX12008" fmla="*/ 8185858 w 12192000"/>
            <a:gd name="connsiteY12008" fmla="*/ 2931485 h 6858000"/>
            <a:gd name="connsiteX12009" fmla="*/ 8159370 w 12192000"/>
            <a:gd name="connsiteY12009" fmla="*/ 2905003 h 6858000"/>
            <a:gd name="connsiteX12010" fmla="*/ 8236626 w 12192000"/>
            <a:gd name="connsiteY12010" fmla="*/ 2905003 h 6858000"/>
            <a:gd name="connsiteX12011" fmla="*/ 8210139 w 12192000"/>
            <a:gd name="connsiteY12011" fmla="*/ 2931485 h 6858000"/>
            <a:gd name="connsiteX12012" fmla="*/ 8236626 w 12192000"/>
            <a:gd name="connsiteY12012" fmla="*/ 2957968 h 6858000"/>
            <a:gd name="connsiteX12013" fmla="*/ 8263114 w 12192000"/>
            <a:gd name="connsiteY12013" fmla="*/ 2931485 h 6858000"/>
            <a:gd name="connsiteX12014" fmla="*/ 8236626 w 12192000"/>
            <a:gd name="connsiteY12014" fmla="*/ 2905003 h 6858000"/>
            <a:gd name="connsiteX12015" fmla="*/ 8311673 w 12192000"/>
            <a:gd name="connsiteY12015" fmla="*/ 2905003 h 6858000"/>
            <a:gd name="connsiteX12016" fmla="*/ 8285186 w 12192000"/>
            <a:gd name="connsiteY12016" fmla="*/ 2931485 h 6858000"/>
            <a:gd name="connsiteX12017" fmla="*/ 8311673 w 12192000"/>
            <a:gd name="connsiteY12017" fmla="*/ 2957968 h 6858000"/>
            <a:gd name="connsiteX12018" fmla="*/ 8338161 w 12192000"/>
            <a:gd name="connsiteY12018" fmla="*/ 2931485 h 6858000"/>
            <a:gd name="connsiteX12019" fmla="*/ 8311673 w 12192000"/>
            <a:gd name="connsiteY12019" fmla="*/ 2905003 h 6858000"/>
            <a:gd name="connsiteX12020" fmla="*/ 8386722 w 12192000"/>
            <a:gd name="connsiteY12020" fmla="*/ 2905003 h 6858000"/>
            <a:gd name="connsiteX12021" fmla="*/ 8360234 w 12192000"/>
            <a:gd name="connsiteY12021" fmla="*/ 2931485 h 6858000"/>
            <a:gd name="connsiteX12022" fmla="*/ 8386722 w 12192000"/>
            <a:gd name="connsiteY12022" fmla="*/ 2957968 h 6858000"/>
            <a:gd name="connsiteX12023" fmla="*/ 8413209 w 12192000"/>
            <a:gd name="connsiteY12023" fmla="*/ 2931485 h 6858000"/>
            <a:gd name="connsiteX12024" fmla="*/ 8386722 w 12192000"/>
            <a:gd name="connsiteY12024" fmla="*/ 2905003 h 6858000"/>
            <a:gd name="connsiteX12025" fmla="*/ 8463977 w 12192000"/>
            <a:gd name="connsiteY12025" fmla="*/ 2905003 h 6858000"/>
            <a:gd name="connsiteX12026" fmla="*/ 8437489 w 12192000"/>
            <a:gd name="connsiteY12026" fmla="*/ 2931485 h 6858000"/>
            <a:gd name="connsiteX12027" fmla="*/ 8463977 w 12192000"/>
            <a:gd name="connsiteY12027" fmla="*/ 2957968 h 6858000"/>
            <a:gd name="connsiteX12028" fmla="*/ 8488256 w 12192000"/>
            <a:gd name="connsiteY12028" fmla="*/ 2931485 h 6858000"/>
            <a:gd name="connsiteX12029" fmla="*/ 8463977 w 12192000"/>
            <a:gd name="connsiteY12029" fmla="*/ 2905003 h 6858000"/>
            <a:gd name="connsiteX12030" fmla="*/ 8536817 w 12192000"/>
            <a:gd name="connsiteY12030" fmla="*/ 2905003 h 6858000"/>
            <a:gd name="connsiteX12031" fmla="*/ 8510329 w 12192000"/>
            <a:gd name="connsiteY12031" fmla="*/ 2931485 h 6858000"/>
            <a:gd name="connsiteX12032" fmla="*/ 8536817 w 12192000"/>
            <a:gd name="connsiteY12032" fmla="*/ 2957968 h 6858000"/>
            <a:gd name="connsiteX12033" fmla="*/ 8563304 w 12192000"/>
            <a:gd name="connsiteY12033" fmla="*/ 2931485 h 6858000"/>
            <a:gd name="connsiteX12034" fmla="*/ 8536817 w 12192000"/>
            <a:gd name="connsiteY12034" fmla="*/ 2905003 h 6858000"/>
            <a:gd name="connsiteX12035" fmla="*/ 8611864 w 12192000"/>
            <a:gd name="connsiteY12035" fmla="*/ 2905003 h 6858000"/>
            <a:gd name="connsiteX12036" fmla="*/ 8585377 w 12192000"/>
            <a:gd name="connsiteY12036" fmla="*/ 2931485 h 6858000"/>
            <a:gd name="connsiteX12037" fmla="*/ 8611864 w 12192000"/>
            <a:gd name="connsiteY12037" fmla="*/ 2957968 h 6858000"/>
            <a:gd name="connsiteX12038" fmla="*/ 8638352 w 12192000"/>
            <a:gd name="connsiteY12038" fmla="*/ 2931485 h 6858000"/>
            <a:gd name="connsiteX12039" fmla="*/ 8611864 w 12192000"/>
            <a:gd name="connsiteY12039" fmla="*/ 2905003 h 6858000"/>
            <a:gd name="connsiteX12040" fmla="*/ 8689119 w 12192000"/>
            <a:gd name="connsiteY12040" fmla="*/ 2905003 h 6858000"/>
            <a:gd name="connsiteX12041" fmla="*/ 8664839 w 12192000"/>
            <a:gd name="connsiteY12041" fmla="*/ 2931485 h 6858000"/>
            <a:gd name="connsiteX12042" fmla="*/ 8689119 w 12192000"/>
            <a:gd name="connsiteY12042" fmla="*/ 2957968 h 6858000"/>
            <a:gd name="connsiteX12043" fmla="*/ 8715607 w 12192000"/>
            <a:gd name="connsiteY12043" fmla="*/ 2931485 h 6858000"/>
            <a:gd name="connsiteX12044" fmla="*/ 8689119 w 12192000"/>
            <a:gd name="connsiteY12044" fmla="*/ 2905003 h 6858000"/>
            <a:gd name="connsiteX12045" fmla="*/ 8764167 w 12192000"/>
            <a:gd name="connsiteY12045" fmla="*/ 2905003 h 6858000"/>
            <a:gd name="connsiteX12046" fmla="*/ 8737680 w 12192000"/>
            <a:gd name="connsiteY12046" fmla="*/ 2931485 h 6858000"/>
            <a:gd name="connsiteX12047" fmla="*/ 8764167 w 12192000"/>
            <a:gd name="connsiteY12047" fmla="*/ 2957968 h 6858000"/>
            <a:gd name="connsiteX12048" fmla="*/ 8790655 w 12192000"/>
            <a:gd name="connsiteY12048" fmla="*/ 2931485 h 6858000"/>
            <a:gd name="connsiteX12049" fmla="*/ 8764167 w 12192000"/>
            <a:gd name="connsiteY12049" fmla="*/ 2905003 h 6858000"/>
            <a:gd name="connsiteX12050" fmla="*/ 8839216 w 12192000"/>
            <a:gd name="connsiteY12050" fmla="*/ 2905003 h 6858000"/>
            <a:gd name="connsiteX12051" fmla="*/ 8812728 w 12192000"/>
            <a:gd name="connsiteY12051" fmla="*/ 2931485 h 6858000"/>
            <a:gd name="connsiteX12052" fmla="*/ 8839216 w 12192000"/>
            <a:gd name="connsiteY12052" fmla="*/ 2957968 h 6858000"/>
            <a:gd name="connsiteX12053" fmla="*/ 8865703 w 12192000"/>
            <a:gd name="connsiteY12053" fmla="*/ 2931485 h 6858000"/>
            <a:gd name="connsiteX12054" fmla="*/ 8839216 w 12192000"/>
            <a:gd name="connsiteY12054" fmla="*/ 2905003 h 6858000"/>
            <a:gd name="connsiteX12055" fmla="*/ 8914263 w 12192000"/>
            <a:gd name="connsiteY12055" fmla="*/ 2905003 h 6858000"/>
            <a:gd name="connsiteX12056" fmla="*/ 8887775 w 12192000"/>
            <a:gd name="connsiteY12056" fmla="*/ 2931485 h 6858000"/>
            <a:gd name="connsiteX12057" fmla="*/ 8914263 w 12192000"/>
            <a:gd name="connsiteY12057" fmla="*/ 2957968 h 6858000"/>
            <a:gd name="connsiteX12058" fmla="*/ 8940750 w 12192000"/>
            <a:gd name="connsiteY12058" fmla="*/ 2931485 h 6858000"/>
            <a:gd name="connsiteX12059" fmla="*/ 8914263 w 12192000"/>
            <a:gd name="connsiteY12059" fmla="*/ 2905003 h 6858000"/>
            <a:gd name="connsiteX12060" fmla="*/ 8989311 w 12192000"/>
            <a:gd name="connsiteY12060" fmla="*/ 2905003 h 6858000"/>
            <a:gd name="connsiteX12061" fmla="*/ 8962823 w 12192000"/>
            <a:gd name="connsiteY12061" fmla="*/ 2931485 h 6858000"/>
            <a:gd name="connsiteX12062" fmla="*/ 8989311 w 12192000"/>
            <a:gd name="connsiteY12062" fmla="*/ 2957968 h 6858000"/>
            <a:gd name="connsiteX12063" fmla="*/ 9015798 w 12192000"/>
            <a:gd name="connsiteY12063" fmla="*/ 2931485 h 6858000"/>
            <a:gd name="connsiteX12064" fmla="*/ 8989311 w 12192000"/>
            <a:gd name="connsiteY12064" fmla="*/ 2905003 h 6858000"/>
            <a:gd name="connsiteX12065" fmla="*/ 9066566 w 12192000"/>
            <a:gd name="connsiteY12065" fmla="*/ 2905003 h 6858000"/>
            <a:gd name="connsiteX12066" fmla="*/ 9040078 w 12192000"/>
            <a:gd name="connsiteY12066" fmla="*/ 2931485 h 6858000"/>
            <a:gd name="connsiteX12067" fmla="*/ 9066566 w 12192000"/>
            <a:gd name="connsiteY12067" fmla="*/ 2957968 h 6858000"/>
            <a:gd name="connsiteX12068" fmla="*/ 9090846 w 12192000"/>
            <a:gd name="connsiteY12068" fmla="*/ 2931485 h 6858000"/>
            <a:gd name="connsiteX12069" fmla="*/ 9066566 w 12192000"/>
            <a:gd name="connsiteY12069" fmla="*/ 2905003 h 6858000"/>
            <a:gd name="connsiteX12070" fmla="*/ 9141613 w 12192000"/>
            <a:gd name="connsiteY12070" fmla="*/ 2905003 h 6858000"/>
            <a:gd name="connsiteX12071" fmla="*/ 9115126 w 12192000"/>
            <a:gd name="connsiteY12071" fmla="*/ 2931485 h 6858000"/>
            <a:gd name="connsiteX12072" fmla="*/ 9141613 w 12192000"/>
            <a:gd name="connsiteY12072" fmla="*/ 2957968 h 6858000"/>
            <a:gd name="connsiteX12073" fmla="*/ 9168101 w 12192000"/>
            <a:gd name="connsiteY12073" fmla="*/ 2931485 h 6858000"/>
            <a:gd name="connsiteX12074" fmla="*/ 9141613 w 12192000"/>
            <a:gd name="connsiteY12074" fmla="*/ 2905003 h 6858000"/>
            <a:gd name="connsiteX12075" fmla="*/ 9218868 w 12192000"/>
            <a:gd name="connsiteY12075" fmla="*/ 2905003 h 6858000"/>
            <a:gd name="connsiteX12076" fmla="*/ 9192381 w 12192000"/>
            <a:gd name="connsiteY12076" fmla="*/ 2931485 h 6858000"/>
            <a:gd name="connsiteX12077" fmla="*/ 9218868 w 12192000"/>
            <a:gd name="connsiteY12077" fmla="*/ 2957968 h 6858000"/>
            <a:gd name="connsiteX12078" fmla="*/ 9243148 w 12192000"/>
            <a:gd name="connsiteY12078" fmla="*/ 2931485 h 6858000"/>
            <a:gd name="connsiteX12079" fmla="*/ 9218868 w 12192000"/>
            <a:gd name="connsiteY12079" fmla="*/ 2905003 h 6858000"/>
            <a:gd name="connsiteX12080" fmla="*/ 9291709 w 12192000"/>
            <a:gd name="connsiteY12080" fmla="*/ 2905003 h 6858000"/>
            <a:gd name="connsiteX12081" fmla="*/ 9267429 w 12192000"/>
            <a:gd name="connsiteY12081" fmla="*/ 2931485 h 6858000"/>
            <a:gd name="connsiteX12082" fmla="*/ 9291709 w 12192000"/>
            <a:gd name="connsiteY12082" fmla="*/ 2957968 h 6858000"/>
            <a:gd name="connsiteX12083" fmla="*/ 9318196 w 12192000"/>
            <a:gd name="connsiteY12083" fmla="*/ 2931485 h 6858000"/>
            <a:gd name="connsiteX12084" fmla="*/ 9291709 w 12192000"/>
            <a:gd name="connsiteY12084" fmla="*/ 2905003 h 6858000"/>
            <a:gd name="connsiteX12085" fmla="*/ 9366757 w 12192000"/>
            <a:gd name="connsiteY12085" fmla="*/ 2905003 h 6858000"/>
            <a:gd name="connsiteX12086" fmla="*/ 9340269 w 12192000"/>
            <a:gd name="connsiteY12086" fmla="*/ 2931485 h 6858000"/>
            <a:gd name="connsiteX12087" fmla="*/ 9366757 w 12192000"/>
            <a:gd name="connsiteY12087" fmla="*/ 2957968 h 6858000"/>
            <a:gd name="connsiteX12088" fmla="*/ 9393244 w 12192000"/>
            <a:gd name="connsiteY12088" fmla="*/ 2931485 h 6858000"/>
            <a:gd name="connsiteX12089" fmla="*/ 9366757 w 12192000"/>
            <a:gd name="connsiteY12089" fmla="*/ 2905003 h 6858000"/>
            <a:gd name="connsiteX12090" fmla="*/ 9441804 w 12192000"/>
            <a:gd name="connsiteY12090" fmla="*/ 2905003 h 6858000"/>
            <a:gd name="connsiteX12091" fmla="*/ 9417524 w 12192000"/>
            <a:gd name="connsiteY12091" fmla="*/ 2931485 h 6858000"/>
            <a:gd name="connsiteX12092" fmla="*/ 9441804 w 12192000"/>
            <a:gd name="connsiteY12092" fmla="*/ 2957968 h 6858000"/>
            <a:gd name="connsiteX12093" fmla="*/ 9468292 w 12192000"/>
            <a:gd name="connsiteY12093" fmla="*/ 2931485 h 6858000"/>
            <a:gd name="connsiteX12094" fmla="*/ 9441804 w 12192000"/>
            <a:gd name="connsiteY12094" fmla="*/ 2905003 h 6858000"/>
            <a:gd name="connsiteX12095" fmla="*/ 9519060 w 12192000"/>
            <a:gd name="connsiteY12095" fmla="*/ 2905003 h 6858000"/>
            <a:gd name="connsiteX12096" fmla="*/ 9492572 w 12192000"/>
            <a:gd name="connsiteY12096" fmla="*/ 2931485 h 6858000"/>
            <a:gd name="connsiteX12097" fmla="*/ 9519060 w 12192000"/>
            <a:gd name="connsiteY12097" fmla="*/ 2957968 h 6858000"/>
            <a:gd name="connsiteX12098" fmla="*/ 9545547 w 12192000"/>
            <a:gd name="connsiteY12098" fmla="*/ 2931485 h 6858000"/>
            <a:gd name="connsiteX12099" fmla="*/ 9519060 w 12192000"/>
            <a:gd name="connsiteY12099" fmla="*/ 2905003 h 6858000"/>
            <a:gd name="connsiteX12100" fmla="*/ 9669154 w 12192000"/>
            <a:gd name="connsiteY12100" fmla="*/ 2905003 h 6858000"/>
            <a:gd name="connsiteX12101" fmla="*/ 9642667 w 12192000"/>
            <a:gd name="connsiteY12101" fmla="*/ 2931485 h 6858000"/>
            <a:gd name="connsiteX12102" fmla="*/ 9669154 w 12192000"/>
            <a:gd name="connsiteY12102" fmla="*/ 2957968 h 6858000"/>
            <a:gd name="connsiteX12103" fmla="*/ 9695642 w 12192000"/>
            <a:gd name="connsiteY12103" fmla="*/ 2931485 h 6858000"/>
            <a:gd name="connsiteX12104" fmla="*/ 9669154 w 12192000"/>
            <a:gd name="connsiteY12104" fmla="*/ 2905003 h 6858000"/>
            <a:gd name="connsiteX12105" fmla="*/ 9744203 w 12192000"/>
            <a:gd name="connsiteY12105" fmla="*/ 2905003 h 6858000"/>
            <a:gd name="connsiteX12106" fmla="*/ 9717715 w 12192000"/>
            <a:gd name="connsiteY12106" fmla="*/ 2931485 h 6858000"/>
            <a:gd name="connsiteX12107" fmla="*/ 9744203 w 12192000"/>
            <a:gd name="connsiteY12107" fmla="*/ 2957968 h 6858000"/>
            <a:gd name="connsiteX12108" fmla="*/ 9770690 w 12192000"/>
            <a:gd name="connsiteY12108" fmla="*/ 2931485 h 6858000"/>
            <a:gd name="connsiteX12109" fmla="*/ 9744203 w 12192000"/>
            <a:gd name="connsiteY12109" fmla="*/ 2905003 h 6858000"/>
            <a:gd name="connsiteX12110" fmla="*/ 1674363 w 12192000"/>
            <a:gd name="connsiteY12110" fmla="*/ 2980037 h 6858000"/>
            <a:gd name="connsiteX12111" fmla="*/ 1647876 w 12192000"/>
            <a:gd name="connsiteY12111" fmla="*/ 3006520 h 6858000"/>
            <a:gd name="connsiteX12112" fmla="*/ 1674363 w 12192000"/>
            <a:gd name="connsiteY12112" fmla="*/ 3033002 h 6858000"/>
            <a:gd name="connsiteX12113" fmla="*/ 1700851 w 12192000"/>
            <a:gd name="connsiteY12113" fmla="*/ 3006520 h 6858000"/>
            <a:gd name="connsiteX12114" fmla="*/ 1674363 w 12192000"/>
            <a:gd name="connsiteY12114" fmla="*/ 2980037 h 6858000"/>
            <a:gd name="connsiteX12115" fmla="*/ 1749410 w 12192000"/>
            <a:gd name="connsiteY12115" fmla="*/ 2980037 h 6858000"/>
            <a:gd name="connsiteX12116" fmla="*/ 1722923 w 12192000"/>
            <a:gd name="connsiteY12116" fmla="*/ 3006520 h 6858000"/>
            <a:gd name="connsiteX12117" fmla="*/ 1749410 w 12192000"/>
            <a:gd name="connsiteY12117" fmla="*/ 3033002 h 6858000"/>
            <a:gd name="connsiteX12118" fmla="*/ 1775898 w 12192000"/>
            <a:gd name="connsiteY12118" fmla="*/ 3006520 h 6858000"/>
            <a:gd name="connsiteX12119" fmla="*/ 1749410 w 12192000"/>
            <a:gd name="connsiteY12119" fmla="*/ 2980037 h 6858000"/>
            <a:gd name="connsiteX12120" fmla="*/ 1824459 w 12192000"/>
            <a:gd name="connsiteY12120" fmla="*/ 2980037 h 6858000"/>
            <a:gd name="connsiteX12121" fmla="*/ 1797971 w 12192000"/>
            <a:gd name="connsiteY12121" fmla="*/ 3006520 h 6858000"/>
            <a:gd name="connsiteX12122" fmla="*/ 1824459 w 12192000"/>
            <a:gd name="connsiteY12122" fmla="*/ 3033002 h 6858000"/>
            <a:gd name="connsiteX12123" fmla="*/ 1850946 w 12192000"/>
            <a:gd name="connsiteY12123" fmla="*/ 3006520 h 6858000"/>
            <a:gd name="connsiteX12124" fmla="*/ 1824459 w 12192000"/>
            <a:gd name="connsiteY12124" fmla="*/ 2980037 h 6858000"/>
            <a:gd name="connsiteX12125" fmla="*/ 1899507 w 12192000"/>
            <a:gd name="connsiteY12125" fmla="*/ 2980037 h 6858000"/>
            <a:gd name="connsiteX12126" fmla="*/ 1873019 w 12192000"/>
            <a:gd name="connsiteY12126" fmla="*/ 3006520 h 6858000"/>
            <a:gd name="connsiteX12127" fmla="*/ 1899507 w 12192000"/>
            <a:gd name="connsiteY12127" fmla="*/ 3033002 h 6858000"/>
            <a:gd name="connsiteX12128" fmla="*/ 1925994 w 12192000"/>
            <a:gd name="connsiteY12128" fmla="*/ 3006520 h 6858000"/>
            <a:gd name="connsiteX12129" fmla="*/ 1899507 w 12192000"/>
            <a:gd name="connsiteY12129" fmla="*/ 2980037 h 6858000"/>
            <a:gd name="connsiteX12130" fmla="*/ 2276952 w 12192000"/>
            <a:gd name="connsiteY12130" fmla="*/ 2980037 h 6858000"/>
            <a:gd name="connsiteX12131" fmla="*/ 2250465 w 12192000"/>
            <a:gd name="connsiteY12131" fmla="*/ 3006520 h 6858000"/>
            <a:gd name="connsiteX12132" fmla="*/ 2276952 w 12192000"/>
            <a:gd name="connsiteY12132" fmla="*/ 3033002 h 6858000"/>
            <a:gd name="connsiteX12133" fmla="*/ 2303440 w 12192000"/>
            <a:gd name="connsiteY12133" fmla="*/ 3006520 h 6858000"/>
            <a:gd name="connsiteX12134" fmla="*/ 2276952 w 12192000"/>
            <a:gd name="connsiteY12134" fmla="*/ 2980037 h 6858000"/>
            <a:gd name="connsiteX12135" fmla="*/ 2427047 w 12192000"/>
            <a:gd name="connsiteY12135" fmla="*/ 2980037 h 6858000"/>
            <a:gd name="connsiteX12136" fmla="*/ 2400560 w 12192000"/>
            <a:gd name="connsiteY12136" fmla="*/ 3006520 h 6858000"/>
            <a:gd name="connsiteX12137" fmla="*/ 2427047 w 12192000"/>
            <a:gd name="connsiteY12137" fmla="*/ 3033002 h 6858000"/>
            <a:gd name="connsiteX12138" fmla="*/ 2453535 w 12192000"/>
            <a:gd name="connsiteY12138" fmla="*/ 3006520 h 6858000"/>
            <a:gd name="connsiteX12139" fmla="*/ 2427047 w 12192000"/>
            <a:gd name="connsiteY12139" fmla="*/ 2980037 h 6858000"/>
            <a:gd name="connsiteX12140" fmla="*/ 2579350 w 12192000"/>
            <a:gd name="connsiteY12140" fmla="*/ 2980037 h 6858000"/>
            <a:gd name="connsiteX12141" fmla="*/ 2555070 w 12192000"/>
            <a:gd name="connsiteY12141" fmla="*/ 3006520 h 6858000"/>
            <a:gd name="connsiteX12142" fmla="*/ 2579350 w 12192000"/>
            <a:gd name="connsiteY12142" fmla="*/ 3033002 h 6858000"/>
            <a:gd name="connsiteX12143" fmla="*/ 2605838 w 12192000"/>
            <a:gd name="connsiteY12143" fmla="*/ 3006520 h 6858000"/>
            <a:gd name="connsiteX12144" fmla="*/ 2579350 w 12192000"/>
            <a:gd name="connsiteY12144" fmla="*/ 2980037 h 6858000"/>
            <a:gd name="connsiteX12145" fmla="*/ 2654398 w 12192000"/>
            <a:gd name="connsiteY12145" fmla="*/ 2980037 h 6858000"/>
            <a:gd name="connsiteX12146" fmla="*/ 2627911 w 12192000"/>
            <a:gd name="connsiteY12146" fmla="*/ 3006520 h 6858000"/>
            <a:gd name="connsiteX12147" fmla="*/ 2654398 w 12192000"/>
            <a:gd name="connsiteY12147" fmla="*/ 3033002 h 6858000"/>
            <a:gd name="connsiteX12148" fmla="*/ 2680886 w 12192000"/>
            <a:gd name="connsiteY12148" fmla="*/ 3006520 h 6858000"/>
            <a:gd name="connsiteX12149" fmla="*/ 2654398 w 12192000"/>
            <a:gd name="connsiteY12149" fmla="*/ 2980037 h 6858000"/>
            <a:gd name="connsiteX12150" fmla="*/ 2804494 w 12192000"/>
            <a:gd name="connsiteY12150" fmla="*/ 2980037 h 6858000"/>
            <a:gd name="connsiteX12151" fmla="*/ 2780214 w 12192000"/>
            <a:gd name="connsiteY12151" fmla="*/ 3006520 h 6858000"/>
            <a:gd name="connsiteX12152" fmla="*/ 2804494 w 12192000"/>
            <a:gd name="connsiteY12152" fmla="*/ 3033002 h 6858000"/>
            <a:gd name="connsiteX12153" fmla="*/ 2830982 w 12192000"/>
            <a:gd name="connsiteY12153" fmla="*/ 3006520 h 6858000"/>
            <a:gd name="connsiteX12154" fmla="*/ 2804494 w 12192000"/>
            <a:gd name="connsiteY12154" fmla="*/ 2980037 h 6858000"/>
            <a:gd name="connsiteX12155" fmla="*/ 4766771 w 12192000"/>
            <a:gd name="connsiteY12155" fmla="*/ 2980037 h 6858000"/>
            <a:gd name="connsiteX12156" fmla="*/ 4740284 w 12192000"/>
            <a:gd name="connsiteY12156" fmla="*/ 3006520 h 6858000"/>
            <a:gd name="connsiteX12157" fmla="*/ 4766771 w 12192000"/>
            <a:gd name="connsiteY12157" fmla="*/ 3033002 h 6858000"/>
            <a:gd name="connsiteX12158" fmla="*/ 4793259 w 12192000"/>
            <a:gd name="connsiteY12158" fmla="*/ 3006520 h 6858000"/>
            <a:gd name="connsiteX12159" fmla="*/ 4766771 w 12192000"/>
            <a:gd name="connsiteY12159" fmla="*/ 2980037 h 6858000"/>
            <a:gd name="connsiteX12160" fmla="*/ 4841819 w 12192000"/>
            <a:gd name="connsiteY12160" fmla="*/ 2980037 h 6858000"/>
            <a:gd name="connsiteX12161" fmla="*/ 4817539 w 12192000"/>
            <a:gd name="connsiteY12161" fmla="*/ 3006520 h 6858000"/>
            <a:gd name="connsiteX12162" fmla="*/ 4841819 w 12192000"/>
            <a:gd name="connsiteY12162" fmla="*/ 3033002 h 6858000"/>
            <a:gd name="connsiteX12163" fmla="*/ 4868307 w 12192000"/>
            <a:gd name="connsiteY12163" fmla="*/ 3006520 h 6858000"/>
            <a:gd name="connsiteX12164" fmla="*/ 4841819 w 12192000"/>
            <a:gd name="connsiteY12164" fmla="*/ 2980037 h 6858000"/>
            <a:gd name="connsiteX12165" fmla="*/ 4916867 w 12192000"/>
            <a:gd name="connsiteY12165" fmla="*/ 2980037 h 6858000"/>
            <a:gd name="connsiteX12166" fmla="*/ 4890380 w 12192000"/>
            <a:gd name="connsiteY12166" fmla="*/ 3006520 h 6858000"/>
            <a:gd name="connsiteX12167" fmla="*/ 4916867 w 12192000"/>
            <a:gd name="connsiteY12167" fmla="*/ 3033002 h 6858000"/>
            <a:gd name="connsiteX12168" fmla="*/ 4943355 w 12192000"/>
            <a:gd name="connsiteY12168" fmla="*/ 3006520 h 6858000"/>
            <a:gd name="connsiteX12169" fmla="*/ 4916867 w 12192000"/>
            <a:gd name="connsiteY12169" fmla="*/ 2980037 h 6858000"/>
            <a:gd name="connsiteX12170" fmla="*/ 4991914 w 12192000"/>
            <a:gd name="connsiteY12170" fmla="*/ 2980037 h 6858000"/>
            <a:gd name="connsiteX12171" fmla="*/ 4965427 w 12192000"/>
            <a:gd name="connsiteY12171" fmla="*/ 3006520 h 6858000"/>
            <a:gd name="connsiteX12172" fmla="*/ 4991914 w 12192000"/>
            <a:gd name="connsiteY12172" fmla="*/ 3033002 h 6858000"/>
            <a:gd name="connsiteX12173" fmla="*/ 5018402 w 12192000"/>
            <a:gd name="connsiteY12173" fmla="*/ 3006520 h 6858000"/>
            <a:gd name="connsiteX12174" fmla="*/ 4991914 w 12192000"/>
            <a:gd name="connsiteY12174" fmla="*/ 2980037 h 6858000"/>
            <a:gd name="connsiteX12175" fmla="*/ 5066962 w 12192000"/>
            <a:gd name="connsiteY12175" fmla="*/ 2980037 h 6858000"/>
            <a:gd name="connsiteX12176" fmla="*/ 5040475 w 12192000"/>
            <a:gd name="connsiteY12176" fmla="*/ 3006520 h 6858000"/>
            <a:gd name="connsiteX12177" fmla="*/ 5066962 w 12192000"/>
            <a:gd name="connsiteY12177" fmla="*/ 3033002 h 6858000"/>
            <a:gd name="connsiteX12178" fmla="*/ 5093450 w 12192000"/>
            <a:gd name="connsiteY12178" fmla="*/ 3006520 h 6858000"/>
            <a:gd name="connsiteX12179" fmla="*/ 5066962 w 12192000"/>
            <a:gd name="connsiteY12179" fmla="*/ 2980037 h 6858000"/>
            <a:gd name="connsiteX12180" fmla="*/ 5144217 w 12192000"/>
            <a:gd name="connsiteY12180" fmla="*/ 2980037 h 6858000"/>
            <a:gd name="connsiteX12181" fmla="*/ 5117730 w 12192000"/>
            <a:gd name="connsiteY12181" fmla="*/ 3006520 h 6858000"/>
            <a:gd name="connsiteX12182" fmla="*/ 5144217 w 12192000"/>
            <a:gd name="connsiteY12182" fmla="*/ 3033002 h 6858000"/>
            <a:gd name="connsiteX12183" fmla="*/ 5168497 w 12192000"/>
            <a:gd name="connsiteY12183" fmla="*/ 3006520 h 6858000"/>
            <a:gd name="connsiteX12184" fmla="*/ 5144217 w 12192000"/>
            <a:gd name="connsiteY12184" fmla="*/ 2980037 h 6858000"/>
            <a:gd name="connsiteX12185" fmla="*/ 5219265 w 12192000"/>
            <a:gd name="connsiteY12185" fmla="*/ 2980037 h 6858000"/>
            <a:gd name="connsiteX12186" fmla="*/ 5194985 w 12192000"/>
            <a:gd name="connsiteY12186" fmla="*/ 3006520 h 6858000"/>
            <a:gd name="connsiteX12187" fmla="*/ 5219265 w 12192000"/>
            <a:gd name="connsiteY12187" fmla="*/ 3033002 h 6858000"/>
            <a:gd name="connsiteX12188" fmla="*/ 5245752 w 12192000"/>
            <a:gd name="connsiteY12188" fmla="*/ 3006520 h 6858000"/>
            <a:gd name="connsiteX12189" fmla="*/ 5219265 w 12192000"/>
            <a:gd name="connsiteY12189" fmla="*/ 2980037 h 6858000"/>
            <a:gd name="connsiteX12190" fmla="*/ 5294313 w 12192000"/>
            <a:gd name="connsiteY12190" fmla="*/ 2980037 h 6858000"/>
            <a:gd name="connsiteX12191" fmla="*/ 5267825 w 12192000"/>
            <a:gd name="connsiteY12191" fmla="*/ 3006520 h 6858000"/>
            <a:gd name="connsiteX12192" fmla="*/ 5294313 w 12192000"/>
            <a:gd name="connsiteY12192" fmla="*/ 3033002 h 6858000"/>
            <a:gd name="connsiteX12193" fmla="*/ 5320800 w 12192000"/>
            <a:gd name="connsiteY12193" fmla="*/ 3006520 h 6858000"/>
            <a:gd name="connsiteX12194" fmla="*/ 5294313 w 12192000"/>
            <a:gd name="connsiteY12194" fmla="*/ 2980037 h 6858000"/>
            <a:gd name="connsiteX12195" fmla="*/ 5369360 w 12192000"/>
            <a:gd name="connsiteY12195" fmla="*/ 2980037 h 6858000"/>
            <a:gd name="connsiteX12196" fmla="*/ 5345080 w 12192000"/>
            <a:gd name="connsiteY12196" fmla="*/ 3006520 h 6858000"/>
            <a:gd name="connsiteX12197" fmla="*/ 5369360 w 12192000"/>
            <a:gd name="connsiteY12197" fmla="*/ 3033002 h 6858000"/>
            <a:gd name="connsiteX12198" fmla="*/ 5395848 w 12192000"/>
            <a:gd name="connsiteY12198" fmla="*/ 3006520 h 6858000"/>
            <a:gd name="connsiteX12199" fmla="*/ 5369360 w 12192000"/>
            <a:gd name="connsiteY12199" fmla="*/ 2980037 h 6858000"/>
            <a:gd name="connsiteX12200" fmla="*/ 5444408 w 12192000"/>
            <a:gd name="connsiteY12200" fmla="*/ 2980037 h 6858000"/>
            <a:gd name="connsiteX12201" fmla="*/ 5417921 w 12192000"/>
            <a:gd name="connsiteY12201" fmla="*/ 3006520 h 6858000"/>
            <a:gd name="connsiteX12202" fmla="*/ 5444408 w 12192000"/>
            <a:gd name="connsiteY12202" fmla="*/ 3033002 h 6858000"/>
            <a:gd name="connsiteX12203" fmla="*/ 5470896 w 12192000"/>
            <a:gd name="connsiteY12203" fmla="*/ 3006520 h 6858000"/>
            <a:gd name="connsiteX12204" fmla="*/ 5444408 w 12192000"/>
            <a:gd name="connsiteY12204" fmla="*/ 2980037 h 6858000"/>
            <a:gd name="connsiteX12205" fmla="*/ 5519456 w 12192000"/>
            <a:gd name="connsiteY12205" fmla="*/ 2980037 h 6858000"/>
            <a:gd name="connsiteX12206" fmla="*/ 5495176 w 12192000"/>
            <a:gd name="connsiteY12206" fmla="*/ 3006520 h 6858000"/>
            <a:gd name="connsiteX12207" fmla="*/ 5519456 w 12192000"/>
            <a:gd name="connsiteY12207" fmla="*/ 3033002 h 6858000"/>
            <a:gd name="connsiteX12208" fmla="*/ 5545943 w 12192000"/>
            <a:gd name="connsiteY12208" fmla="*/ 3006520 h 6858000"/>
            <a:gd name="connsiteX12209" fmla="*/ 5519456 w 12192000"/>
            <a:gd name="connsiteY12209" fmla="*/ 2980037 h 6858000"/>
            <a:gd name="connsiteX12210" fmla="*/ 5596711 w 12192000"/>
            <a:gd name="connsiteY12210" fmla="*/ 2980037 h 6858000"/>
            <a:gd name="connsiteX12211" fmla="*/ 5570224 w 12192000"/>
            <a:gd name="connsiteY12211" fmla="*/ 3006520 h 6858000"/>
            <a:gd name="connsiteX12212" fmla="*/ 5596711 w 12192000"/>
            <a:gd name="connsiteY12212" fmla="*/ 3033002 h 6858000"/>
            <a:gd name="connsiteX12213" fmla="*/ 5623199 w 12192000"/>
            <a:gd name="connsiteY12213" fmla="*/ 3006520 h 6858000"/>
            <a:gd name="connsiteX12214" fmla="*/ 5596711 w 12192000"/>
            <a:gd name="connsiteY12214" fmla="*/ 2980037 h 6858000"/>
            <a:gd name="connsiteX12215" fmla="*/ 5673966 w 12192000"/>
            <a:gd name="connsiteY12215" fmla="*/ 2980037 h 6858000"/>
            <a:gd name="connsiteX12216" fmla="*/ 5647479 w 12192000"/>
            <a:gd name="connsiteY12216" fmla="*/ 3006520 h 6858000"/>
            <a:gd name="connsiteX12217" fmla="*/ 5673966 w 12192000"/>
            <a:gd name="connsiteY12217" fmla="*/ 3033002 h 6858000"/>
            <a:gd name="connsiteX12218" fmla="*/ 5698246 w 12192000"/>
            <a:gd name="connsiteY12218" fmla="*/ 3006520 h 6858000"/>
            <a:gd name="connsiteX12219" fmla="*/ 5673966 w 12192000"/>
            <a:gd name="connsiteY12219" fmla="*/ 2980037 h 6858000"/>
            <a:gd name="connsiteX12220" fmla="*/ 5746807 w 12192000"/>
            <a:gd name="connsiteY12220" fmla="*/ 2980037 h 6858000"/>
            <a:gd name="connsiteX12221" fmla="*/ 5720319 w 12192000"/>
            <a:gd name="connsiteY12221" fmla="*/ 3006520 h 6858000"/>
            <a:gd name="connsiteX12222" fmla="*/ 5746807 w 12192000"/>
            <a:gd name="connsiteY12222" fmla="*/ 3033002 h 6858000"/>
            <a:gd name="connsiteX12223" fmla="*/ 5773294 w 12192000"/>
            <a:gd name="connsiteY12223" fmla="*/ 3006520 h 6858000"/>
            <a:gd name="connsiteX12224" fmla="*/ 5746807 w 12192000"/>
            <a:gd name="connsiteY12224" fmla="*/ 2980037 h 6858000"/>
            <a:gd name="connsiteX12225" fmla="*/ 5824062 w 12192000"/>
            <a:gd name="connsiteY12225" fmla="*/ 2980037 h 6858000"/>
            <a:gd name="connsiteX12226" fmla="*/ 5797574 w 12192000"/>
            <a:gd name="connsiteY12226" fmla="*/ 3006520 h 6858000"/>
            <a:gd name="connsiteX12227" fmla="*/ 5824062 w 12192000"/>
            <a:gd name="connsiteY12227" fmla="*/ 3033002 h 6858000"/>
            <a:gd name="connsiteX12228" fmla="*/ 5848342 w 12192000"/>
            <a:gd name="connsiteY12228" fmla="*/ 3006520 h 6858000"/>
            <a:gd name="connsiteX12229" fmla="*/ 5824062 w 12192000"/>
            <a:gd name="connsiteY12229" fmla="*/ 2980037 h 6858000"/>
            <a:gd name="connsiteX12230" fmla="*/ 5896902 w 12192000"/>
            <a:gd name="connsiteY12230" fmla="*/ 2980037 h 6858000"/>
            <a:gd name="connsiteX12231" fmla="*/ 5870415 w 12192000"/>
            <a:gd name="connsiteY12231" fmla="*/ 3006520 h 6858000"/>
            <a:gd name="connsiteX12232" fmla="*/ 5896902 w 12192000"/>
            <a:gd name="connsiteY12232" fmla="*/ 3033002 h 6858000"/>
            <a:gd name="connsiteX12233" fmla="*/ 5923390 w 12192000"/>
            <a:gd name="connsiteY12233" fmla="*/ 3006520 h 6858000"/>
            <a:gd name="connsiteX12234" fmla="*/ 5896902 w 12192000"/>
            <a:gd name="connsiteY12234" fmla="*/ 2980037 h 6858000"/>
            <a:gd name="connsiteX12235" fmla="*/ 5971950 w 12192000"/>
            <a:gd name="connsiteY12235" fmla="*/ 2980037 h 6858000"/>
            <a:gd name="connsiteX12236" fmla="*/ 5945463 w 12192000"/>
            <a:gd name="connsiteY12236" fmla="*/ 3006520 h 6858000"/>
            <a:gd name="connsiteX12237" fmla="*/ 5971950 w 12192000"/>
            <a:gd name="connsiteY12237" fmla="*/ 3033002 h 6858000"/>
            <a:gd name="connsiteX12238" fmla="*/ 5998438 w 12192000"/>
            <a:gd name="connsiteY12238" fmla="*/ 3006520 h 6858000"/>
            <a:gd name="connsiteX12239" fmla="*/ 5971950 w 12192000"/>
            <a:gd name="connsiteY12239" fmla="*/ 2980037 h 6858000"/>
            <a:gd name="connsiteX12240" fmla="*/ 6049205 w 12192000"/>
            <a:gd name="connsiteY12240" fmla="*/ 2980037 h 6858000"/>
            <a:gd name="connsiteX12241" fmla="*/ 6024925 w 12192000"/>
            <a:gd name="connsiteY12241" fmla="*/ 3006520 h 6858000"/>
            <a:gd name="connsiteX12242" fmla="*/ 6049205 w 12192000"/>
            <a:gd name="connsiteY12242" fmla="*/ 3033002 h 6858000"/>
            <a:gd name="connsiteX12243" fmla="*/ 6075692 w 12192000"/>
            <a:gd name="connsiteY12243" fmla="*/ 3006520 h 6858000"/>
            <a:gd name="connsiteX12244" fmla="*/ 6049205 w 12192000"/>
            <a:gd name="connsiteY12244" fmla="*/ 2980037 h 6858000"/>
            <a:gd name="connsiteX12245" fmla="*/ 6124253 w 12192000"/>
            <a:gd name="connsiteY12245" fmla="*/ 2980037 h 6858000"/>
            <a:gd name="connsiteX12246" fmla="*/ 6099973 w 12192000"/>
            <a:gd name="connsiteY12246" fmla="*/ 3006520 h 6858000"/>
            <a:gd name="connsiteX12247" fmla="*/ 6124253 w 12192000"/>
            <a:gd name="connsiteY12247" fmla="*/ 3033002 h 6858000"/>
            <a:gd name="connsiteX12248" fmla="*/ 6150740 w 12192000"/>
            <a:gd name="connsiteY12248" fmla="*/ 3006520 h 6858000"/>
            <a:gd name="connsiteX12249" fmla="*/ 6124253 w 12192000"/>
            <a:gd name="connsiteY12249" fmla="*/ 2980037 h 6858000"/>
            <a:gd name="connsiteX12250" fmla="*/ 6199300 w 12192000"/>
            <a:gd name="connsiteY12250" fmla="*/ 2980037 h 6858000"/>
            <a:gd name="connsiteX12251" fmla="*/ 6175020 w 12192000"/>
            <a:gd name="connsiteY12251" fmla="*/ 3006520 h 6858000"/>
            <a:gd name="connsiteX12252" fmla="*/ 6199300 w 12192000"/>
            <a:gd name="connsiteY12252" fmla="*/ 3033002 h 6858000"/>
            <a:gd name="connsiteX12253" fmla="*/ 6225787 w 12192000"/>
            <a:gd name="connsiteY12253" fmla="*/ 3006520 h 6858000"/>
            <a:gd name="connsiteX12254" fmla="*/ 6199300 w 12192000"/>
            <a:gd name="connsiteY12254" fmla="*/ 2980037 h 6858000"/>
            <a:gd name="connsiteX12255" fmla="*/ 6274348 w 12192000"/>
            <a:gd name="connsiteY12255" fmla="*/ 2980037 h 6858000"/>
            <a:gd name="connsiteX12256" fmla="*/ 6247860 w 12192000"/>
            <a:gd name="connsiteY12256" fmla="*/ 3006520 h 6858000"/>
            <a:gd name="connsiteX12257" fmla="*/ 6274348 w 12192000"/>
            <a:gd name="connsiteY12257" fmla="*/ 3033002 h 6858000"/>
            <a:gd name="connsiteX12258" fmla="*/ 6300835 w 12192000"/>
            <a:gd name="connsiteY12258" fmla="*/ 3006520 h 6858000"/>
            <a:gd name="connsiteX12259" fmla="*/ 6274348 w 12192000"/>
            <a:gd name="connsiteY12259" fmla="*/ 2980037 h 6858000"/>
            <a:gd name="connsiteX12260" fmla="*/ 6349396 w 12192000"/>
            <a:gd name="connsiteY12260" fmla="*/ 2980037 h 6858000"/>
            <a:gd name="connsiteX12261" fmla="*/ 6322909 w 12192000"/>
            <a:gd name="connsiteY12261" fmla="*/ 3006520 h 6858000"/>
            <a:gd name="connsiteX12262" fmla="*/ 6349396 w 12192000"/>
            <a:gd name="connsiteY12262" fmla="*/ 3033002 h 6858000"/>
            <a:gd name="connsiteX12263" fmla="*/ 6375884 w 12192000"/>
            <a:gd name="connsiteY12263" fmla="*/ 3006520 h 6858000"/>
            <a:gd name="connsiteX12264" fmla="*/ 6349396 w 12192000"/>
            <a:gd name="connsiteY12264" fmla="*/ 2980037 h 6858000"/>
            <a:gd name="connsiteX12265" fmla="*/ 6424443 w 12192000"/>
            <a:gd name="connsiteY12265" fmla="*/ 2980037 h 6858000"/>
            <a:gd name="connsiteX12266" fmla="*/ 6397956 w 12192000"/>
            <a:gd name="connsiteY12266" fmla="*/ 3006520 h 6858000"/>
            <a:gd name="connsiteX12267" fmla="*/ 6424443 w 12192000"/>
            <a:gd name="connsiteY12267" fmla="*/ 3033002 h 6858000"/>
            <a:gd name="connsiteX12268" fmla="*/ 6450931 w 12192000"/>
            <a:gd name="connsiteY12268" fmla="*/ 3006520 h 6858000"/>
            <a:gd name="connsiteX12269" fmla="*/ 6424443 w 12192000"/>
            <a:gd name="connsiteY12269" fmla="*/ 2980037 h 6858000"/>
            <a:gd name="connsiteX12270" fmla="*/ 6501698 w 12192000"/>
            <a:gd name="connsiteY12270" fmla="*/ 2980037 h 6858000"/>
            <a:gd name="connsiteX12271" fmla="*/ 6475211 w 12192000"/>
            <a:gd name="connsiteY12271" fmla="*/ 3006520 h 6858000"/>
            <a:gd name="connsiteX12272" fmla="*/ 6501698 w 12192000"/>
            <a:gd name="connsiteY12272" fmla="*/ 3033002 h 6858000"/>
            <a:gd name="connsiteX12273" fmla="*/ 6528186 w 12192000"/>
            <a:gd name="connsiteY12273" fmla="*/ 3006520 h 6858000"/>
            <a:gd name="connsiteX12274" fmla="*/ 6501698 w 12192000"/>
            <a:gd name="connsiteY12274" fmla="*/ 2980037 h 6858000"/>
            <a:gd name="connsiteX12275" fmla="*/ 6576747 w 12192000"/>
            <a:gd name="connsiteY12275" fmla="*/ 2980037 h 6858000"/>
            <a:gd name="connsiteX12276" fmla="*/ 6550259 w 12192000"/>
            <a:gd name="connsiteY12276" fmla="*/ 3006520 h 6858000"/>
            <a:gd name="connsiteX12277" fmla="*/ 6576747 w 12192000"/>
            <a:gd name="connsiteY12277" fmla="*/ 3033002 h 6858000"/>
            <a:gd name="connsiteX12278" fmla="*/ 6603234 w 12192000"/>
            <a:gd name="connsiteY12278" fmla="*/ 3006520 h 6858000"/>
            <a:gd name="connsiteX12279" fmla="*/ 6576747 w 12192000"/>
            <a:gd name="connsiteY12279" fmla="*/ 2980037 h 6858000"/>
            <a:gd name="connsiteX12280" fmla="*/ 6651795 w 12192000"/>
            <a:gd name="connsiteY12280" fmla="*/ 2980037 h 6858000"/>
            <a:gd name="connsiteX12281" fmla="*/ 6625307 w 12192000"/>
            <a:gd name="connsiteY12281" fmla="*/ 3006520 h 6858000"/>
            <a:gd name="connsiteX12282" fmla="*/ 6651795 w 12192000"/>
            <a:gd name="connsiteY12282" fmla="*/ 3033002 h 6858000"/>
            <a:gd name="connsiteX12283" fmla="*/ 6678282 w 12192000"/>
            <a:gd name="connsiteY12283" fmla="*/ 3006520 h 6858000"/>
            <a:gd name="connsiteX12284" fmla="*/ 6651795 w 12192000"/>
            <a:gd name="connsiteY12284" fmla="*/ 2980037 h 6858000"/>
            <a:gd name="connsiteX12285" fmla="*/ 6726842 w 12192000"/>
            <a:gd name="connsiteY12285" fmla="*/ 2980037 h 6858000"/>
            <a:gd name="connsiteX12286" fmla="*/ 6700354 w 12192000"/>
            <a:gd name="connsiteY12286" fmla="*/ 3006520 h 6858000"/>
            <a:gd name="connsiteX12287" fmla="*/ 6726842 w 12192000"/>
            <a:gd name="connsiteY12287" fmla="*/ 3033002 h 6858000"/>
            <a:gd name="connsiteX12288" fmla="*/ 6753329 w 12192000"/>
            <a:gd name="connsiteY12288" fmla="*/ 3006520 h 6858000"/>
            <a:gd name="connsiteX12289" fmla="*/ 6726842 w 12192000"/>
            <a:gd name="connsiteY12289" fmla="*/ 2980037 h 6858000"/>
            <a:gd name="connsiteX12290" fmla="*/ 6801889 w 12192000"/>
            <a:gd name="connsiteY12290" fmla="*/ 2980037 h 6858000"/>
            <a:gd name="connsiteX12291" fmla="*/ 6777609 w 12192000"/>
            <a:gd name="connsiteY12291" fmla="*/ 3006520 h 6858000"/>
            <a:gd name="connsiteX12292" fmla="*/ 6801889 w 12192000"/>
            <a:gd name="connsiteY12292" fmla="*/ 3033002 h 6858000"/>
            <a:gd name="connsiteX12293" fmla="*/ 6828377 w 12192000"/>
            <a:gd name="connsiteY12293" fmla="*/ 3006520 h 6858000"/>
            <a:gd name="connsiteX12294" fmla="*/ 6801889 w 12192000"/>
            <a:gd name="connsiteY12294" fmla="*/ 2980037 h 6858000"/>
            <a:gd name="connsiteX12295" fmla="*/ 6876937 w 12192000"/>
            <a:gd name="connsiteY12295" fmla="*/ 2980037 h 6858000"/>
            <a:gd name="connsiteX12296" fmla="*/ 6852657 w 12192000"/>
            <a:gd name="connsiteY12296" fmla="*/ 3006520 h 6858000"/>
            <a:gd name="connsiteX12297" fmla="*/ 6876937 w 12192000"/>
            <a:gd name="connsiteY12297" fmla="*/ 3033002 h 6858000"/>
            <a:gd name="connsiteX12298" fmla="*/ 6903424 w 12192000"/>
            <a:gd name="connsiteY12298" fmla="*/ 3006520 h 6858000"/>
            <a:gd name="connsiteX12299" fmla="*/ 6876937 w 12192000"/>
            <a:gd name="connsiteY12299" fmla="*/ 2980037 h 6858000"/>
            <a:gd name="connsiteX12300" fmla="*/ 6954192 w 12192000"/>
            <a:gd name="connsiteY12300" fmla="*/ 2980037 h 6858000"/>
            <a:gd name="connsiteX12301" fmla="*/ 6927705 w 12192000"/>
            <a:gd name="connsiteY12301" fmla="*/ 3006520 h 6858000"/>
            <a:gd name="connsiteX12302" fmla="*/ 6954192 w 12192000"/>
            <a:gd name="connsiteY12302" fmla="*/ 3033002 h 6858000"/>
            <a:gd name="connsiteX12303" fmla="*/ 6980680 w 12192000"/>
            <a:gd name="connsiteY12303" fmla="*/ 3006520 h 6858000"/>
            <a:gd name="connsiteX12304" fmla="*/ 6954192 w 12192000"/>
            <a:gd name="connsiteY12304" fmla="*/ 2980037 h 6858000"/>
            <a:gd name="connsiteX12305" fmla="*/ 7029241 w 12192000"/>
            <a:gd name="connsiteY12305" fmla="*/ 2980037 h 6858000"/>
            <a:gd name="connsiteX12306" fmla="*/ 7002753 w 12192000"/>
            <a:gd name="connsiteY12306" fmla="*/ 3006520 h 6858000"/>
            <a:gd name="connsiteX12307" fmla="*/ 7029241 w 12192000"/>
            <a:gd name="connsiteY12307" fmla="*/ 3033002 h 6858000"/>
            <a:gd name="connsiteX12308" fmla="*/ 7055728 w 12192000"/>
            <a:gd name="connsiteY12308" fmla="*/ 3006520 h 6858000"/>
            <a:gd name="connsiteX12309" fmla="*/ 7029241 w 12192000"/>
            <a:gd name="connsiteY12309" fmla="*/ 2980037 h 6858000"/>
            <a:gd name="connsiteX12310" fmla="*/ 7104288 w 12192000"/>
            <a:gd name="connsiteY12310" fmla="*/ 2980037 h 6858000"/>
            <a:gd name="connsiteX12311" fmla="*/ 7077800 w 12192000"/>
            <a:gd name="connsiteY12311" fmla="*/ 3006520 h 6858000"/>
            <a:gd name="connsiteX12312" fmla="*/ 7104288 w 12192000"/>
            <a:gd name="connsiteY12312" fmla="*/ 3033002 h 6858000"/>
            <a:gd name="connsiteX12313" fmla="*/ 7130775 w 12192000"/>
            <a:gd name="connsiteY12313" fmla="*/ 3006520 h 6858000"/>
            <a:gd name="connsiteX12314" fmla="*/ 7104288 w 12192000"/>
            <a:gd name="connsiteY12314" fmla="*/ 2980037 h 6858000"/>
            <a:gd name="connsiteX12315" fmla="*/ 7181543 w 12192000"/>
            <a:gd name="connsiteY12315" fmla="*/ 2980037 h 6858000"/>
            <a:gd name="connsiteX12316" fmla="*/ 7155055 w 12192000"/>
            <a:gd name="connsiteY12316" fmla="*/ 3006520 h 6858000"/>
            <a:gd name="connsiteX12317" fmla="*/ 7181543 w 12192000"/>
            <a:gd name="connsiteY12317" fmla="*/ 3033002 h 6858000"/>
            <a:gd name="connsiteX12318" fmla="*/ 7205823 w 12192000"/>
            <a:gd name="connsiteY12318" fmla="*/ 3006520 h 6858000"/>
            <a:gd name="connsiteX12319" fmla="*/ 7181543 w 12192000"/>
            <a:gd name="connsiteY12319" fmla="*/ 2980037 h 6858000"/>
            <a:gd name="connsiteX12320" fmla="*/ 7254383 w 12192000"/>
            <a:gd name="connsiteY12320" fmla="*/ 2980037 h 6858000"/>
            <a:gd name="connsiteX12321" fmla="*/ 7227896 w 12192000"/>
            <a:gd name="connsiteY12321" fmla="*/ 3006520 h 6858000"/>
            <a:gd name="connsiteX12322" fmla="*/ 7254383 w 12192000"/>
            <a:gd name="connsiteY12322" fmla="*/ 3033002 h 6858000"/>
            <a:gd name="connsiteX12323" fmla="*/ 7280871 w 12192000"/>
            <a:gd name="connsiteY12323" fmla="*/ 3006520 h 6858000"/>
            <a:gd name="connsiteX12324" fmla="*/ 7254383 w 12192000"/>
            <a:gd name="connsiteY12324" fmla="*/ 2980037 h 6858000"/>
            <a:gd name="connsiteX12325" fmla="*/ 7329431 w 12192000"/>
            <a:gd name="connsiteY12325" fmla="*/ 2980037 h 6858000"/>
            <a:gd name="connsiteX12326" fmla="*/ 7302944 w 12192000"/>
            <a:gd name="connsiteY12326" fmla="*/ 3006520 h 6858000"/>
            <a:gd name="connsiteX12327" fmla="*/ 7329431 w 12192000"/>
            <a:gd name="connsiteY12327" fmla="*/ 3033002 h 6858000"/>
            <a:gd name="connsiteX12328" fmla="*/ 7355919 w 12192000"/>
            <a:gd name="connsiteY12328" fmla="*/ 3006520 h 6858000"/>
            <a:gd name="connsiteX12329" fmla="*/ 7329431 w 12192000"/>
            <a:gd name="connsiteY12329" fmla="*/ 2980037 h 6858000"/>
            <a:gd name="connsiteX12330" fmla="*/ 7406686 w 12192000"/>
            <a:gd name="connsiteY12330" fmla="*/ 2980037 h 6858000"/>
            <a:gd name="connsiteX12331" fmla="*/ 7382406 w 12192000"/>
            <a:gd name="connsiteY12331" fmla="*/ 3006520 h 6858000"/>
            <a:gd name="connsiteX12332" fmla="*/ 7406686 w 12192000"/>
            <a:gd name="connsiteY12332" fmla="*/ 3033002 h 6858000"/>
            <a:gd name="connsiteX12333" fmla="*/ 7433173 w 12192000"/>
            <a:gd name="connsiteY12333" fmla="*/ 3006520 h 6858000"/>
            <a:gd name="connsiteX12334" fmla="*/ 7406686 w 12192000"/>
            <a:gd name="connsiteY12334" fmla="*/ 2980037 h 6858000"/>
            <a:gd name="connsiteX12335" fmla="*/ 7481734 w 12192000"/>
            <a:gd name="connsiteY12335" fmla="*/ 2980037 h 6858000"/>
            <a:gd name="connsiteX12336" fmla="*/ 7455246 w 12192000"/>
            <a:gd name="connsiteY12336" fmla="*/ 3006520 h 6858000"/>
            <a:gd name="connsiteX12337" fmla="*/ 7481734 w 12192000"/>
            <a:gd name="connsiteY12337" fmla="*/ 3033002 h 6858000"/>
            <a:gd name="connsiteX12338" fmla="*/ 7508221 w 12192000"/>
            <a:gd name="connsiteY12338" fmla="*/ 3006520 h 6858000"/>
            <a:gd name="connsiteX12339" fmla="*/ 7481734 w 12192000"/>
            <a:gd name="connsiteY12339" fmla="*/ 2980037 h 6858000"/>
            <a:gd name="connsiteX12340" fmla="*/ 7556782 w 12192000"/>
            <a:gd name="connsiteY12340" fmla="*/ 2980037 h 6858000"/>
            <a:gd name="connsiteX12341" fmla="*/ 7530294 w 12192000"/>
            <a:gd name="connsiteY12341" fmla="*/ 3006520 h 6858000"/>
            <a:gd name="connsiteX12342" fmla="*/ 7556782 w 12192000"/>
            <a:gd name="connsiteY12342" fmla="*/ 3033002 h 6858000"/>
            <a:gd name="connsiteX12343" fmla="*/ 7583269 w 12192000"/>
            <a:gd name="connsiteY12343" fmla="*/ 3006520 h 6858000"/>
            <a:gd name="connsiteX12344" fmla="*/ 7556782 w 12192000"/>
            <a:gd name="connsiteY12344" fmla="*/ 2980037 h 6858000"/>
            <a:gd name="connsiteX12345" fmla="*/ 7784132 w 12192000"/>
            <a:gd name="connsiteY12345" fmla="*/ 2980037 h 6858000"/>
            <a:gd name="connsiteX12346" fmla="*/ 7757645 w 12192000"/>
            <a:gd name="connsiteY12346" fmla="*/ 3006520 h 6858000"/>
            <a:gd name="connsiteX12347" fmla="*/ 7784132 w 12192000"/>
            <a:gd name="connsiteY12347" fmla="*/ 3033002 h 6858000"/>
            <a:gd name="connsiteX12348" fmla="*/ 7810620 w 12192000"/>
            <a:gd name="connsiteY12348" fmla="*/ 3006520 h 6858000"/>
            <a:gd name="connsiteX12349" fmla="*/ 7784132 w 12192000"/>
            <a:gd name="connsiteY12349" fmla="*/ 2980037 h 6858000"/>
            <a:gd name="connsiteX12350" fmla="*/ 7861387 w 12192000"/>
            <a:gd name="connsiteY12350" fmla="*/ 2980037 h 6858000"/>
            <a:gd name="connsiteX12351" fmla="*/ 7834900 w 12192000"/>
            <a:gd name="connsiteY12351" fmla="*/ 3006520 h 6858000"/>
            <a:gd name="connsiteX12352" fmla="*/ 7861387 w 12192000"/>
            <a:gd name="connsiteY12352" fmla="*/ 3033002 h 6858000"/>
            <a:gd name="connsiteX12353" fmla="*/ 7885667 w 12192000"/>
            <a:gd name="connsiteY12353" fmla="*/ 3006520 h 6858000"/>
            <a:gd name="connsiteX12354" fmla="*/ 7861387 w 12192000"/>
            <a:gd name="connsiteY12354" fmla="*/ 2980037 h 6858000"/>
            <a:gd name="connsiteX12355" fmla="*/ 7934228 w 12192000"/>
            <a:gd name="connsiteY12355" fmla="*/ 2980037 h 6858000"/>
            <a:gd name="connsiteX12356" fmla="*/ 7907740 w 12192000"/>
            <a:gd name="connsiteY12356" fmla="*/ 3006520 h 6858000"/>
            <a:gd name="connsiteX12357" fmla="*/ 7934228 w 12192000"/>
            <a:gd name="connsiteY12357" fmla="*/ 3033002 h 6858000"/>
            <a:gd name="connsiteX12358" fmla="*/ 7960715 w 12192000"/>
            <a:gd name="connsiteY12358" fmla="*/ 3006520 h 6858000"/>
            <a:gd name="connsiteX12359" fmla="*/ 7934228 w 12192000"/>
            <a:gd name="connsiteY12359" fmla="*/ 2980037 h 6858000"/>
            <a:gd name="connsiteX12360" fmla="*/ 8009275 w 12192000"/>
            <a:gd name="connsiteY12360" fmla="*/ 2980037 h 6858000"/>
            <a:gd name="connsiteX12361" fmla="*/ 7984995 w 12192000"/>
            <a:gd name="connsiteY12361" fmla="*/ 3006520 h 6858000"/>
            <a:gd name="connsiteX12362" fmla="*/ 8009275 w 12192000"/>
            <a:gd name="connsiteY12362" fmla="*/ 3033002 h 6858000"/>
            <a:gd name="connsiteX12363" fmla="*/ 8035762 w 12192000"/>
            <a:gd name="connsiteY12363" fmla="*/ 3006520 h 6858000"/>
            <a:gd name="connsiteX12364" fmla="*/ 8009275 w 12192000"/>
            <a:gd name="connsiteY12364" fmla="*/ 2980037 h 6858000"/>
            <a:gd name="connsiteX12365" fmla="*/ 8084323 w 12192000"/>
            <a:gd name="connsiteY12365" fmla="*/ 2980037 h 6858000"/>
            <a:gd name="connsiteX12366" fmla="*/ 8060043 w 12192000"/>
            <a:gd name="connsiteY12366" fmla="*/ 3006520 h 6858000"/>
            <a:gd name="connsiteX12367" fmla="*/ 8084323 w 12192000"/>
            <a:gd name="connsiteY12367" fmla="*/ 3033002 h 6858000"/>
            <a:gd name="connsiteX12368" fmla="*/ 8110811 w 12192000"/>
            <a:gd name="connsiteY12368" fmla="*/ 3006520 h 6858000"/>
            <a:gd name="connsiteX12369" fmla="*/ 8084323 w 12192000"/>
            <a:gd name="connsiteY12369" fmla="*/ 2980037 h 6858000"/>
            <a:gd name="connsiteX12370" fmla="*/ 8159370 w 12192000"/>
            <a:gd name="connsiteY12370" fmla="*/ 2980037 h 6858000"/>
            <a:gd name="connsiteX12371" fmla="*/ 8135090 w 12192000"/>
            <a:gd name="connsiteY12371" fmla="*/ 3006520 h 6858000"/>
            <a:gd name="connsiteX12372" fmla="*/ 8159370 w 12192000"/>
            <a:gd name="connsiteY12372" fmla="*/ 3033002 h 6858000"/>
            <a:gd name="connsiteX12373" fmla="*/ 8185858 w 12192000"/>
            <a:gd name="connsiteY12373" fmla="*/ 3006520 h 6858000"/>
            <a:gd name="connsiteX12374" fmla="*/ 8159370 w 12192000"/>
            <a:gd name="connsiteY12374" fmla="*/ 2980037 h 6858000"/>
            <a:gd name="connsiteX12375" fmla="*/ 8236626 w 12192000"/>
            <a:gd name="connsiteY12375" fmla="*/ 2980037 h 6858000"/>
            <a:gd name="connsiteX12376" fmla="*/ 8210139 w 12192000"/>
            <a:gd name="connsiteY12376" fmla="*/ 3006520 h 6858000"/>
            <a:gd name="connsiteX12377" fmla="*/ 8236626 w 12192000"/>
            <a:gd name="connsiteY12377" fmla="*/ 3033002 h 6858000"/>
            <a:gd name="connsiteX12378" fmla="*/ 8263114 w 12192000"/>
            <a:gd name="connsiteY12378" fmla="*/ 3006520 h 6858000"/>
            <a:gd name="connsiteX12379" fmla="*/ 8236626 w 12192000"/>
            <a:gd name="connsiteY12379" fmla="*/ 2980037 h 6858000"/>
            <a:gd name="connsiteX12380" fmla="*/ 8311673 w 12192000"/>
            <a:gd name="connsiteY12380" fmla="*/ 2980037 h 6858000"/>
            <a:gd name="connsiteX12381" fmla="*/ 8285186 w 12192000"/>
            <a:gd name="connsiteY12381" fmla="*/ 3006520 h 6858000"/>
            <a:gd name="connsiteX12382" fmla="*/ 8311673 w 12192000"/>
            <a:gd name="connsiteY12382" fmla="*/ 3033002 h 6858000"/>
            <a:gd name="connsiteX12383" fmla="*/ 8338161 w 12192000"/>
            <a:gd name="connsiteY12383" fmla="*/ 3006520 h 6858000"/>
            <a:gd name="connsiteX12384" fmla="*/ 8311673 w 12192000"/>
            <a:gd name="connsiteY12384" fmla="*/ 2980037 h 6858000"/>
            <a:gd name="connsiteX12385" fmla="*/ 8386722 w 12192000"/>
            <a:gd name="connsiteY12385" fmla="*/ 2980037 h 6858000"/>
            <a:gd name="connsiteX12386" fmla="*/ 8360234 w 12192000"/>
            <a:gd name="connsiteY12386" fmla="*/ 3006520 h 6858000"/>
            <a:gd name="connsiteX12387" fmla="*/ 8386722 w 12192000"/>
            <a:gd name="connsiteY12387" fmla="*/ 3033002 h 6858000"/>
            <a:gd name="connsiteX12388" fmla="*/ 8413209 w 12192000"/>
            <a:gd name="connsiteY12388" fmla="*/ 3006520 h 6858000"/>
            <a:gd name="connsiteX12389" fmla="*/ 8386722 w 12192000"/>
            <a:gd name="connsiteY12389" fmla="*/ 2980037 h 6858000"/>
            <a:gd name="connsiteX12390" fmla="*/ 8463977 w 12192000"/>
            <a:gd name="connsiteY12390" fmla="*/ 2980037 h 6858000"/>
            <a:gd name="connsiteX12391" fmla="*/ 8437489 w 12192000"/>
            <a:gd name="connsiteY12391" fmla="*/ 3006520 h 6858000"/>
            <a:gd name="connsiteX12392" fmla="*/ 8463977 w 12192000"/>
            <a:gd name="connsiteY12392" fmla="*/ 3033002 h 6858000"/>
            <a:gd name="connsiteX12393" fmla="*/ 8488256 w 12192000"/>
            <a:gd name="connsiteY12393" fmla="*/ 3006520 h 6858000"/>
            <a:gd name="connsiteX12394" fmla="*/ 8463977 w 12192000"/>
            <a:gd name="connsiteY12394" fmla="*/ 2980037 h 6858000"/>
            <a:gd name="connsiteX12395" fmla="*/ 8536817 w 12192000"/>
            <a:gd name="connsiteY12395" fmla="*/ 2980037 h 6858000"/>
            <a:gd name="connsiteX12396" fmla="*/ 8510329 w 12192000"/>
            <a:gd name="connsiteY12396" fmla="*/ 3006520 h 6858000"/>
            <a:gd name="connsiteX12397" fmla="*/ 8536817 w 12192000"/>
            <a:gd name="connsiteY12397" fmla="*/ 3033002 h 6858000"/>
            <a:gd name="connsiteX12398" fmla="*/ 8563304 w 12192000"/>
            <a:gd name="connsiteY12398" fmla="*/ 3006520 h 6858000"/>
            <a:gd name="connsiteX12399" fmla="*/ 8536817 w 12192000"/>
            <a:gd name="connsiteY12399" fmla="*/ 2980037 h 6858000"/>
            <a:gd name="connsiteX12400" fmla="*/ 8611864 w 12192000"/>
            <a:gd name="connsiteY12400" fmla="*/ 2980037 h 6858000"/>
            <a:gd name="connsiteX12401" fmla="*/ 8585377 w 12192000"/>
            <a:gd name="connsiteY12401" fmla="*/ 3006520 h 6858000"/>
            <a:gd name="connsiteX12402" fmla="*/ 8611864 w 12192000"/>
            <a:gd name="connsiteY12402" fmla="*/ 3033002 h 6858000"/>
            <a:gd name="connsiteX12403" fmla="*/ 8638352 w 12192000"/>
            <a:gd name="connsiteY12403" fmla="*/ 3006520 h 6858000"/>
            <a:gd name="connsiteX12404" fmla="*/ 8611864 w 12192000"/>
            <a:gd name="connsiteY12404" fmla="*/ 2980037 h 6858000"/>
            <a:gd name="connsiteX12405" fmla="*/ 8689119 w 12192000"/>
            <a:gd name="connsiteY12405" fmla="*/ 2980037 h 6858000"/>
            <a:gd name="connsiteX12406" fmla="*/ 8664839 w 12192000"/>
            <a:gd name="connsiteY12406" fmla="*/ 3006520 h 6858000"/>
            <a:gd name="connsiteX12407" fmla="*/ 8689119 w 12192000"/>
            <a:gd name="connsiteY12407" fmla="*/ 3033002 h 6858000"/>
            <a:gd name="connsiteX12408" fmla="*/ 8715607 w 12192000"/>
            <a:gd name="connsiteY12408" fmla="*/ 3006520 h 6858000"/>
            <a:gd name="connsiteX12409" fmla="*/ 8689119 w 12192000"/>
            <a:gd name="connsiteY12409" fmla="*/ 2980037 h 6858000"/>
            <a:gd name="connsiteX12410" fmla="*/ 8764167 w 12192000"/>
            <a:gd name="connsiteY12410" fmla="*/ 2980037 h 6858000"/>
            <a:gd name="connsiteX12411" fmla="*/ 8737680 w 12192000"/>
            <a:gd name="connsiteY12411" fmla="*/ 3006520 h 6858000"/>
            <a:gd name="connsiteX12412" fmla="*/ 8764167 w 12192000"/>
            <a:gd name="connsiteY12412" fmla="*/ 3033002 h 6858000"/>
            <a:gd name="connsiteX12413" fmla="*/ 8790655 w 12192000"/>
            <a:gd name="connsiteY12413" fmla="*/ 3006520 h 6858000"/>
            <a:gd name="connsiteX12414" fmla="*/ 8764167 w 12192000"/>
            <a:gd name="connsiteY12414" fmla="*/ 2980037 h 6858000"/>
            <a:gd name="connsiteX12415" fmla="*/ 8839216 w 12192000"/>
            <a:gd name="connsiteY12415" fmla="*/ 2980037 h 6858000"/>
            <a:gd name="connsiteX12416" fmla="*/ 8812728 w 12192000"/>
            <a:gd name="connsiteY12416" fmla="*/ 3006520 h 6858000"/>
            <a:gd name="connsiteX12417" fmla="*/ 8839216 w 12192000"/>
            <a:gd name="connsiteY12417" fmla="*/ 3033002 h 6858000"/>
            <a:gd name="connsiteX12418" fmla="*/ 8865703 w 12192000"/>
            <a:gd name="connsiteY12418" fmla="*/ 3006520 h 6858000"/>
            <a:gd name="connsiteX12419" fmla="*/ 8839216 w 12192000"/>
            <a:gd name="connsiteY12419" fmla="*/ 2980037 h 6858000"/>
            <a:gd name="connsiteX12420" fmla="*/ 8914263 w 12192000"/>
            <a:gd name="connsiteY12420" fmla="*/ 2980037 h 6858000"/>
            <a:gd name="connsiteX12421" fmla="*/ 8887775 w 12192000"/>
            <a:gd name="connsiteY12421" fmla="*/ 3006520 h 6858000"/>
            <a:gd name="connsiteX12422" fmla="*/ 8914263 w 12192000"/>
            <a:gd name="connsiteY12422" fmla="*/ 3033002 h 6858000"/>
            <a:gd name="connsiteX12423" fmla="*/ 8940750 w 12192000"/>
            <a:gd name="connsiteY12423" fmla="*/ 3006520 h 6858000"/>
            <a:gd name="connsiteX12424" fmla="*/ 8914263 w 12192000"/>
            <a:gd name="connsiteY12424" fmla="*/ 2980037 h 6858000"/>
            <a:gd name="connsiteX12425" fmla="*/ 8989311 w 12192000"/>
            <a:gd name="connsiteY12425" fmla="*/ 2980037 h 6858000"/>
            <a:gd name="connsiteX12426" fmla="*/ 8962823 w 12192000"/>
            <a:gd name="connsiteY12426" fmla="*/ 3006520 h 6858000"/>
            <a:gd name="connsiteX12427" fmla="*/ 8989311 w 12192000"/>
            <a:gd name="connsiteY12427" fmla="*/ 3033002 h 6858000"/>
            <a:gd name="connsiteX12428" fmla="*/ 9015798 w 12192000"/>
            <a:gd name="connsiteY12428" fmla="*/ 3006520 h 6858000"/>
            <a:gd name="connsiteX12429" fmla="*/ 8989311 w 12192000"/>
            <a:gd name="connsiteY12429" fmla="*/ 2980037 h 6858000"/>
            <a:gd name="connsiteX12430" fmla="*/ 9066566 w 12192000"/>
            <a:gd name="connsiteY12430" fmla="*/ 2980037 h 6858000"/>
            <a:gd name="connsiteX12431" fmla="*/ 9040078 w 12192000"/>
            <a:gd name="connsiteY12431" fmla="*/ 3006520 h 6858000"/>
            <a:gd name="connsiteX12432" fmla="*/ 9066566 w 12192000"/>
            <a:gd name="connsiteY12432" fmla="*/ 3033002 h 6858000"/>
            <a:gd name="connsiteX12433" fmla="*/ 9090846 w 12192000"/>
            <a:gd name="connsiteY12433" fmla="*/ 3006520 h 6858000"/>
            <a:gd name="connsiteX12434" fmla="*/ 9066566 w 12192000"/>
            <a:gd name="connsiteY12434" fmla="*/ 2980037 h 6858000"/>
            <a:gd name="connsiteX12435" fmla="*/ 9141613 w 12192000"/>
            <a:gd name="connsiteY12435" fmla="*/ 2980037 h 6858000"/>
            <a:gd name="connsiteX12436" fmla="*/ 9115126 w 12192000"/>
            <a:gd name="connsiteY12436" fmla="*/ 3006520 h 6858000"/>
            <a:gd name="connsiteX12437" fmla="*/ 9141613 w 12192000"/>
            <a:gd name="connsiteY12437" fmla="*/ 3033002 h 6858000"/>
            <a:gd name="connsiteX12438" fmla="*/ 9168101 w 12192000"/>
            <a:gd name="connsiteY12438" fmla="*/ 3006520 h 6858000"/>
            <a:gd name="connsiteX12439" fmla="*/ 9141613 w 12192000"/>
            <a:gd name="connsiteY12439" fmla="*/ 2980037 h 6858000"/>
            <a:gd name="connsiteX12440" fmla="*/ 9218868 w 12192000"/>
            <a:gd name="connsiteY12440" fmla="*/ 2980037 h 6858000"/>
            <a:gd name="connsiteX12441" fmla="*/ 9192381 w 12192000"/>
            <a:gd name="connsiteY12441" fmla="*/ 3006520 h 6858000"/>
            <a:gd name="connsiteX12442" fmla="*/ 9218868 w 12192000"/>
            <a:gd name="connsiteY12442" fmla="*/ 3033002 h 6858000"/>
            <a:gd name="connsiteX12443" fmla="*/ 9243148 w 12192000"/>
            <a:gd name="connsiteY12443" fmla="*/ 3006520 h 6858000"/>
            <a:gd name="connsiteX12444" fmla="*/ 9218868 w 12192000"/>
            <a:gd name="connsiteY12444" fmla="*/ 2980037 h 6858000"/>
            <a:gd name="connsiteX12445" fmla="*/ 9291709 w 12192000"/>
            <a:gd name="connsiteY12445" fmla="*/ 2980037 h 6858000"/>
            <a:gd name="connsiteX12446" fmla="*/ 9267429 w 12192000"/>
            <a:gd name="connsiteY12446" fmla="*/ 3006520 h 6858000"/>
            <a:gd name="connsiteX12447" fmla="*/ 9291709 w 12192000"/>
            <a:gd name="connsiteY12447" fmla="*/ 3033002 h 6858000"/>
            <a:gd name="connsiteX12448" fmla="*/ 9318196 w 12192000"/>
            <a:gd name="connsiteY12448" fmla="*/ 3006520 h 6858000"/>
            <a:gd name="connsiteX12449" fmla="*/ 9291709 w 12192000"/>
            <a:gd name="connsiteY12449" fmla="*/ 2980037 h 6858000"/>
            <a:gd name="connsiteX12450" fmla="*/ 9366757 w 12192000"/>
            <a:gd name="connsiteY12450" fmla="*/ 2980037 h 6858000"/>
            <a:gd name="connsiteX12451" fmla="*/ 9340269 w 12192000"/>
            <a:gd name="connsiteY12451" fmla="*/ 3006520 h 6858000"/>
            <a:gd name="connsiteX12452" fmla="*/ 9366757 w 12192000"/>
            <a:gd name="connsiteY12452" fmla="*/ 3033002 h 6858000"/>
            <a:gd name="connsiteX12453" fmla="*/ 9393244 w 12192000"/>
            <a:gd name="connsiteY12453" fmla="*/ 3006520 h 6858000"/>
            <a:gd name="connsiteX12454" fmla="*/ 9366757 w 12192000"/>
            <a:gd name="connsiteY12454" fmla="*/ 2980037 h 6858000"/>
            <a:gd name="connsiteX12455" fmla="*/ 10574142 w 12192000"/>
            <a:gd name="connsiteY12455" fmla="*/ 2980037 h 6858000"/>
            <a:gd name="connsiteX12456" fmla="*/ 10547655 w 12192000"/>
            <a:gd name="connsiteY12456" fmla="*/ 3006520 h 6858000"/>
            <a:gd name="connsiteX12457" fmla="*/ 10574142 w 12192000"/>
            <a:gd name="connsiteY12457" fmla="*/ 3033002 h 6858000"/>
            <a:gd name="connsiteX12458" fmla="*/ 10600630 w 12192000"/>
            <a:gd name="connsiteY12458" fmla="*/ 3006520 h 6858000"/>
            <a:gd name="connsiteX12459" fmla="*/ 10574142 w 12192000"/>
            <a:gd name="connsiteY12459" fmla="*/ 2980037 h 6858000"/>
            <a:gd name="connsiteX12460" fmla="*/ 1522060 w 12192000"/>
            <a:gd name="connsiteY12460" fmla="*/ 3055071 h 6858000"/>
            <a:gd name="connsiteX12461" fmla="*/ 1495573 w 12192000"/>
            <a:gd name="connsiteY12461" fmla="*/ 3081553 h 6858000"/>
            <a:gd name="connsiteX12462" fmla="*/ 1522060 w 12192000"/>
            <a:gd name="connsiteY12462" fmla="*/ 3108036 h 6858000"/>
            <a:gd name="connsiteX12463" fmla="*/ 1548548 w 12192000"/>
            <a:gd name="connsiteY12463" fmla="*/ 3081553 h 6858000"/>
            <a:gd name="connsiteX12464" fmla="*/ 1522060 w 12192000"/>
            <a:gd name="connsiteY12464" fmla="*/ 3055071 h 6858000"/>
            <a:gd name="connsiteX12465" fmla="*/ 1674363 w 12192000"/>
            <a:gd name="connsiteY12465" fmla="*/ 3055071 h 6858000"/>
            <a:gd name="connsiteX12466" fmla="*/ 1647876 w 12192000"/>
            <a:gd name="connsiteY12466" fmla="*/ 3081553 h 6858000"/>
            <a:gd name="connsiteX12467" fmla="*/ 1674363 w 12192000"/>
            <a:gd name="connsiteY12467" fmla="*/ 3108036 h 6858000"/>
            <a:gd name="connsiteX12468" fmla="*/ 1700851 w 12192000"/>
            <a:gd name="connsiteY12468" fmla="*/ 3081553 h 6858000"/>
            <a:gd name="connsiteX12469" fmla="*/ 1674363 w 12192000"/>
            <a:gd name="connsiteY12469" fmla="*/ 3055071 h 6858000"/>
            <a:gd name="connsiteX12470" fmla="*/ 1749410 w 12192000"/>
            <a:gd name="connsiteY12470" fmla="*/ 3055071 h 6858000"/>
            <a:gd name="connsiteX12471" fmla="*/ 1722923 w 12192000"/>
            <a:gd name="connsiteY12471" fmla="*/ 3081553 h 6858000"/>
            <a:gd name="connsiteX12472" fmla="*/ 1749410 w 12192000"/>
            <a:gd name="connsiteY12472" fmla="*/ 3108036 h 6858000"/>
            <a:gd name="connsiteX12473" fmla="*/ 1775898 w 12192000"/>
            <a:gd name="connsiteY12473" fmla="*/ 3081553 h 6858000"/>
            <a:gd name="connsiteX12474" fmla="*/ 1749410 w 12192000"/>
            <a:gd name="connsiteY12474" fmla="*/ 3055071 h 6858000"/>
            <a:gd name="connsiteX12475" fmla="*/ 1824459 w 12192000"/>
            <a:gd name="connsiteY12475" fmla="*/ 3055071 h 6858000"/>
            <a:gd name="connsiteX12476" fmla="*/ 1797971 w 12192000"/>
            <a:gd name="connsiteY12476" fmla="*/ 3081553 h 6858000"/>
            <a:gd name="connsiteX12477" fmla="*/ 1824459 w 12192000"/>
            <a:gd name="connsiteY12477" fmla="*/ 3108036 h 6858000"/>
            <a:gd name="connsiteX12478" fmla="*/ 1850946 w 12192000"/>
            <a:gd name="connsiteY12478" fmla="*/ 3081553 h 6858000"/>
            <a:gd name="connsiteX12479" fmla="*/ 1824459 w 12192000"/>
            <a:gd name="connsiteY12479" fmla="*/ 3055071 h 6858000"/>
            <a:gd name="connsiteX12480" fmla="*/ 1899507 w 12192000"/>
            <a:gd name="connsiteY12480" fmla="*/ 3055071 h 6858000"/>
            <a:gd name="connsiteX12481" fmla="*/ 1873019 w 12192000"/>
            <a:gd name="connsiteY12481" fmla="*/ 3081553 h 6858000"/>
            <a:gd name="connsiteX12482" fmla="*/ 1899507 w 12192000"/>
            <a:gd name="connsiteY12482" fmla="*/ 3108036 h 6858000"/>
            <a:gd name="connsiteX12483" fmla="*/ 1925994 w 12192000"/>
            <a:gd name="connsiteY12483" fmla="*/ 3081553 h 6858000"/>
            <a:gd name="connsiteX12484" fmla="*/ 1899507 w 12192000"/>
            <a:gd name="connsiteY12484" fmla="*/ 3055071 h 6858000"/>
            <a:gd name="connsiteX12485" fmla="*/ 2201904 w 12192000"/>
            <a:gd name="connsiteY12485" fmla="*/ 3055071 h 6858000"/>
            <a:gd name="connsiteX12486" fmla="*/ 2175417 w 12192000"/>
            <a:gd name="connsiteY12486" fmla="*/ 3081553 h 6858000"/>
            <a:gd name="connsiteX12487" fmla="*/ 2201904 w 12192000"/>
            <a:gd name="connsiteY12487" fmla="*/ 3108036 h 6858000"/>
            <a:gd name="connsiteX12488" fmla="*/ 2228392 w 12192000"/>
            <a:gd name="connsiteY12488" fmla="*/ 3081553 h 6858000"/>
            <a:gd name="connsiteX12489" fmla="*/ 2201904 w 12192000"/>
            <a:gd name="connsiteY12489" fmla="*/ 3055071 h 6858000"/>
            <a:gd name="connsiteX12490" fmla="*/ 2276952 w 12192000"/>
            <a:gd name="connsiteY12490" fmla="*/ 3055071 h 6858000"/>
            <a:gd name="connsiteX12491" fmla="*/ 2250465 w 12192000"/>
            <a:gd name="connsiteY12491" fmla="*/ 3081553 h 6858000"/>
            <a:gd name="connsiteX12492" fmla="*/ 2276952 w 12192000"/>
            <a:gd name="connsiteY12492" fmla="*/ 3108036 h 6858000"/>
            <a:gd name="connsiteX12493" fmla="*/ 2303440 w 12192000"/>
            <a:gd name="connsiteY12493" fmla="*/ 3081553 h 6858000"/>
            <a:gd name="connsiteX12494" fmla="*/ 2276952 w 12192000"/>
            <a:gd name="connsiteY12494" fmla="*/ 3055071 h 6858000"/>
            <a:gd name="connsiteX12495" fmla="*/ 2654398 w 12192000"/>
            <a:gd name="connsiteY12495" fmla="*/ 3055071 h 6858000"/>
            <a:gd name="connsiteX12496" fmla="*/ 2627911 w 12192000"/>
            <a:gd name="connsiteY12496" fmla="*/ 3081553 h 6858000"/>
            <a:gd name="connsiteX12497" fmla="*/ 2654398 w 12192000"/>
            <a:gd name="connsiteY12497" fmla="*/ 3108036 h 6858000"/>
            <a:gd name="connsiteX12498" fmla="*/ 2680886 w 12192000"/>
            <a:gd name="connsiteY12498" fmla="*/ 3081553 h 6858000"/>
            <a:gd name="connsiteX12499" fmla="*/ 2654398 w 12192000"/>
            <a:gd name="connsiteY12499" fmla="*/ 3055071 h 6858000"/>
            <a:gd name="connsiteX12500" fmla="*/ 2729446 w 12192000"/>
            <a:gd name="connsiteY12500" fmla="*/ 3055071 h 6858000"/>
            <a:gd name="connsiteX12501" fmla="*/ 2705166 w 12192000"/>
            <a:gd name="connsiteY12501" fmla="*/ 3081553 h 6858000"/>
            <a:gd name="connsiteX12502" fmla="*/ 2729446 w 12192000"/>
            <a:gd name="connsiteY12502" fmla="*/ 3108036 h 6858000"/>
            <a:gd name="connsiteX12503" fmla="*/ 2755934 w 12192000"/>
            <a:gd name="connsiteY12503" fmla="*/ 3081553 h 6858000"/>
            <a:gd name="connsiteX12504" fmla="*/ 2729446 w 12192000"/>
            <a:gd name="connsiteY12504" fmla="*/ 3055071 h 6858000"/>
            <a:gd name="connsiteX12505" fmla="*/ 2804494 w 12192000"/>
            <a:gd name="connsiteY12505" fmla="*/ 3055071 h 6858000"/>
            <a:gd name="connsiteX12506" fmla="*/ 2780214 w 12192000"/>
            <a:gd name="connsiteY12506" fmla="*/ 3081553 h 6858000"/>
            <a:gd name="connsiteX12507" fmla="*/ 2804494 w 12192000"/>
            <a:gd name="connsiteY12507" fmla="*/ 3108036 h 6858000"/>
            <a:gd name="connsiteX12508" fmla="*/ 2830982 w 12192000"/>
            <a:gd name="connsiteY12508" fmla="*/ 3081553 h 6858000"/>
            <a:gd name="connsiteX12509" fmla="*/ 2804494 w 12192000"/>
            <a:gd name="connsiteY12509" fmla="*/ 3055071 h 6858000"/>
            <a:gd name="connsiteX12510" fmla="*/ 2879541 w 12192000"/>
            <a:gd name="connsiteY12510" fmla="*/ 3055071 h 6858000"/>
            <a:gd name="connsiteX12511" fmla="*/ 2855261 w 12192000"/>
            <a:gd name="connsiteY12511" fmla="*/ 3081553 h 6858000"/>
            <a:gd name="connsiteX12512" fmla="*/ 2879541 w 12192000"/>
            <a:gd name="connsiteY12512" fmla="*/ 3108036 h 6858000"/>
            <a:gd name="connsiteX12513" fmla="*/ 2906028 w 12192000"/>
            <a:gd name="connsiteY12513" fmla="*/ 3081553 h 6858000"/>
            <a:gd name="connsiteX12514" fmla="*/ 2879541 w 12192000"/>
            <a:gd name="connsiteY12514" fmla="*/ 3055071 h 6858000"/>
            <a:gd name="connsiteX12515" fmla="*/ 4841819 w 12192000"/>
            <a:gd name="connsiteY12515" fmla="*/ 3055071 h 6858000"/>
            <a:gd name="connsiteX12516" fmla="*/ 4817539 w 12192000"/>
            <a:gd name="connsiteY12516" fmla="*/ 3081553 h 6858000"/>
            <a:gd name="connsiteX12517" fmla="*/ 4841819 w 12192000"/>
            <a:gd name="connsiteY12517" fmla="*/ 3108036 h 6858000"/>
            <a:gd name="connsiteX12518" fmla="*/ 4868307 w 12192000"/>
            <a:gd name="connsiteY12518" fmla="*/ 3081553 h 6858000"/>
            <a:gd name="connsiteX12519" fmla="*/ 4841819 w 12192000"/>
            <a:gd name="connsiteY12519" fmla="*/ 3055071 h 6858000"/>
            <a:gd name="connsiteX12520" fmla="*/ 4916867 w 12192000"/>
            <a:gd name="connsiteY12520" fmla="*/ 3055071 h 6858000"/>
            <a:gd name="connsiteX12521" fmla="*/ 4890380 w 12192000"/>
            <a:gd name="connsiteY12521" fmla="*/ 3081553 h 6858000"/>
            <a:gd name="connsiteX12522" fmla="*/ 4916867 w 12192000"/>
            <a:gd name="connsiteY12522" fmla="*/ 3108036 h 6858000"/>
            <a:gd name="connsiteX12523" fmla="*/ 4943355 w 12192000"/>
            <a:gd name="connsiteY12523" fmla="*/ 3081553 h 6858000"/>
            <a:gd name="connsiteX12524" fmla="*/ 4916867 w 12192000"/>
            <a:gd name="connsiteY12524" fmla="*/ 3055071 h 6858000"/>
            <a:gd name="connsiteX12525" fmla="*/ 4991914 w 12192000"/>
            <a:gd name="connsiteY12525" fmla="*/ 3055071 h 6858000"/>
            <a:gd name="connsiteX12526" fmla="*/ 4965427 w 12192000"/>
            <a:gd name="connsiteY12526" fmla="*/ 3081553 h 6858000"/>
            <a:gd name="connsiteX12527" fmla="*/ 4991914 w 12192000"/>
            <a:gd name="connsiteY12527" fmla="*/ 3108036 h 6858000"/>
            <a:gd name="connsiteX12528" fmla="*/ 5018402 w 12192000"/>
            <a:gd name="connsiteY12528" fmla="*/ 3081553 h 6858000"/>
            <a:gd name="connsiteX12529" fmla="*/ 4991914 w 12192000"/>
            <a:gd name="connsiteY12529" fmla="*/ 3055071 h 6858000"/>
            <a:gd name="connsiteX12530" fmla="*/ 5066962 w 12192000"/>
            <a:gd name="connsiteY12530" fmla="*/ 3055071 h 6858000"/>
            <a:gd name="connsiteX12531" fmla="*/ 5040475 w 12192000"/>
            <a:gd name="connsiteY12531" fmla="*/ 3081553 h 6858000"/>
            <a:gd name="connsiteX12532" fmla="*/ 5066962 w 12192000"/>
            <a:gd name="connsiteY12532" fmla="*/ 3108036 h 6858000"/>
            <a:gd name="connsiteX12533" fmla="*/ 5093450 w 12192000"/>
            <a:gd name="connsiteY12533" fmla="*/ 3081553 h 6858000"/>
            <a:gd name="connsiteX12534" fmla="*/ 5066962 w 12192000"/>
            <a:gd name="connsiteY12534" fmla="*/ 3055071 h 6858000"/>
            <a:gd name="connsiteX12535" fmla="*/ 5144217 w 12192000"/>
            <a:gd name="connsiteY12535" fmla="*/ 3055071 h 6858000"/>
            <a:gd name="connsiteX12536" fmla="*/ 5117730 w 12192000"/>
            <a:gd name="connsiteY12536" fmla="*/ 3081553 h 6858000"/>
            <a:gd name="connsiteX12537" fmla="*/ 5144217 w 12192000"/>
            <a:gd name="connsiteY12537" fmla="*/ 3108036 h 6858000"/>
            <a:gd name="connsiteX12538" fmla="*/ 5168497 w 12192000"/>
            <a:gd name="connsiteY12538" fmla="*/ 3081553 h 6858000"/>
            <a:gd name="connsiteX12539" fmla="*/ 5144217 w 12192000"/>
            <a:gd name="connsiteY12539" fmla="*/ 3055071 h 6858000"/>
            <a:gd name="connsiteX12540" fmla="*/ 5219265 w 12192000"/>
            <a:gd name="connsiteY12540" fmla="*/ 3055071 h 6858000"/>
            <a:gd name="connsiteX12541" fmla="*/ 5194985 w 12192000"/>
            <a:gd name="connsiteY12541" fmla="*/ 3081553 h 6858000"/>
            <a:gd name="connsiteX12542" fmla="*/ 5219265 w 12192000"/>
            <a:gd name="connsiteY12542" fmla="*/ 3108036 h 6858000"/>
            <a:gd name="connsiteX12543" fmla="*/ 5245752 w 12192000"/>
            <a:gd name="connsiteY12543" fmla="*/ 3081553 h 6858000"/>
            <a:gd name="connsiteX12544" fmla="*/ 5219265 w 12192000"/>
            <a:gd name="connsiteY12544" fmla="*/ 3055071 h 6858000"/>
            <a:gd name="connsiteX12545" fmla="*/ 5294313 w 12192000"/>
            <a:gd name="connsiteY12545" fmla="*/ 3055071 h 6858000"/>
            <a:gd name="connsiteX12546" fmla="*/ 5267825 w 12192000"/>
            <a:gd name="connsiteY12546" fmla="*/ 3081553 h 6858000"/>
            <a:gd name="connsiteX12547" fmla="*/ 5294313 w 12192000"/>
            <a:gd name="connsiteY12547" fmla="*/ 3108036 h 6858000"/>
            <a:gd name="connsiteX12548" fmla="*/ 5320800 w 12192000"/>
            <a:gd name="connsiteY12548" fmla="*/ 3081553 h 6858000"/>
            <a:gd name="connsiteX12549" fmla="*/ 5294313 w 12192000"/>
            <a:gd name="connsiteY12549" fmla="*/ 3055071 h 6858000"/>
            <a:gd name="connsiteX12550" fmla="*/ 5369360 w 12192000"/>
            <a:gd name="connsiteY12550" fmla="*/ 3055071 h 6858000"/>
            <a:gd name="connsiteX12551" fmla="*/ 5345080 w 12192000"/>
            <a:gd name="connsiteY12551" fmla="*/ 3081553 h 6858000"/>
            <a:gd name="connsiteX12552" fmla="*/ 5369360 w 12192000"/>
            <a:gd name="connsiteY12552" fmla="*/ 3108036 h 6858000"/>
            <a:gd name="connsiteX12553" fmla="*/ 5395848 w 12192000"/>
            <a:gd name="connsiteY12553" fmla="*/ 3081553 h 6858000"/>
            <a:gd name="connsiteX12554" fmla="*/ 5369360 w 12192000"/>
            <a:gd name="connsiteY12554" fmla="*/ 3055071 h 6858000"/>
            <a:gd name="connsiteX12555" fmla="*/ 5444408 w 12192000"/>
            <a:gd name="connsiteY12555" fmla="*/ 3055071 h 6858000"/>
            <a:gd name="connsiteX12556" fmla="*/ 5417921 w 12192000"/>
            <a:gd name="connsiteY12556" fmla="*/ 3081553 h 6858000"/>
            <a:gd name="connsiteX12557" fmla="*/ 5444408 w 12192000"/>
            <a:gd name="connsiteY12557" fmla="*/ 3108036 h 6858000"/>
            <a:gd name="connsiteX12558" fmla="*/ 5470896 w 12192000"/>
            <a:gd name="connsiteY12558" fmla="*/ 3081553 h 6858000"/>
            <a:gd name="connsiteX12559" fmla="*/ 5444408 w 12192000"/>
            <a:gd name="connsiteY12559" fmla="*/ 3055071 h 6858000"/>
            <a:gd name="connsiteX12560" fmla="*/ 5519456 w 12192000"/>
            <a:gd name="connsiteY12560" fmla="*/ 3055071 h 6858000"/>
            <a:gd name="connsiteX12561" fmla="*/ 5495176 w 12192000"/>
            <a:gd name="connsiteY12561" fmla="*/ 3081553 h 6858000"/>
            <a:gd name="connsiteX12562" fmla="*/ 5519456 w 12192000"/>
            <a:gd name="connsiteY12562" fmla="*/ 3108036 h 6858000"/>
            <a:gd name="connsiteX12563" fmla="*/ 5545943 w 12192000"/>
            <a:gd name="connsiteY12563" fmla="*/ 3081553 h 6858000"/>
            <a:gd name="connsiteX12564" fmla="*/ 5519456 w 12192000"/>
            <a:gd name="connsiteY12564" fmla="*/ 3055071 h 6858000"/>
            <a:gd name="connsiteX12565" fmla="*/ 5596711 w 12192000"/>
            <a:gd name="connsiteY12565" fmla="*/ 3055071 h 6858000"/>
            <a:gd name="connsiteX12566" fmla="*/ 5570224 w 12192000"/>
            <a:gd name="connsiteY12566" fmla="*/ 3081553 h 6858000"/>
            <a:gd name="connsiteX12567" fmla="*/ 5596711 w 12192000"/>
            <a:gd name="connsiteY12567" fmla="*/ 3108036 h 6858000"/>
            <a:gd name="connsiteX12568" fmla="*/ 5623199 w 12192000"/>
            <a:gd name="connsiteY12568" fmla="*/ 3081553 h 6858000"/>
            <a:gd name="connsiteX12569" fmla="*/ 5596711 w 12192000"/>
            <a:gd name="connsiteY12569" fmla="*/ 3055071 h 6858000"/>
            <a:gd name="connsiteX12570" fmla="*/ 5673966 w 12192000"/>
            <a:gd name="connsiteY12570" fmla="*/ 3055071 h 6858000"/>
            <a:gd name="connsiteX12571" fmla="*/ 5647479 w 12192000"/>
            <a:gd name="connsiteY12571" fmla="*/ 3081553 h 6858000"/>
            <a:gd name="connsiteX12572" fmla="*/ 5673966 w 12192000"/>
            <a:gd name="connsiteY12572" fmla="*/ 3108036 h 6858000"/>
            <a:gd name="connsiteX12573" fmla="*/ 5698246 w 12192000"/>
            <a:gd name="connsiteY12573" fmla="*/ 3081553 h 6858000"/>
            <a:gd name="connsiteX12574" fmla="*/ 5673966 w 12192000"/>
            <a:gd name="connsiteY12574" fmla="*/ 3055071 h 6858000"/>
            <a:gd name="connsiteX12575" fmla="*/ 5746807 w 12192000"/>
            <a:gd name="connsiteY12575" fmla="*/ 3055071 h 6858000"/>
            <a:gd name="connsiteX12576" fmla="*/ 5720319 w 12192000"/>
            <a:gd name="connsiteY12576" fmla="*/ 3081553 h 6858000"/>
            <a:gd name="connsiteX12577" fmla="*/ 5746807 w 12192000"/>
            <a:gd name="connsiteY12577" fmla="*/ 3108036 h 6858000"/>
            <a:gd name="connsiteX12578" fmla="*/ 5773294 w 12192000"/>
            <a:gd name="connsiteY12578" fmla="*/ 3081553 h 6858000"/>
            <a:gd name="connsiteX12579" fmla="*/ 5746807 w 12192000"/>
            <a:gd name="connsiteY12579" fmla="*/ 3055071 h 6858000"/>
            <a:gd name="connsiteX12580" fmla="*/ 5824062 w 12192000"/>
            <a:gd name="connsiteY12580" fmla="*/ 3055071 h 6858000"/>
            <a:gd name="connsiteX12581" fmla="*/ 5797574 w 12192000"/>
            <a:gd name="connsiteY12581" fmla="*/ 3081553 h 6858000"/>
            <a:gd name="connsiteX12582" fmla="*/ 5824062 w 12192000"/>
            <a:gd name="connsiteY12582" fmla="*/ 3108036 h 6858000"/>
            <a:gd name="connsiteX12583" fmla="*/ 5848342 w 12192000"/>
            <a:gd name="connsiteY12583" fmla="*/ 3081553 h 6858000"/>
            <a:gd name="connsiteX12584" fmla="*/ 5824062 w 12192000"/>
            <a:gd name="connsiteY12584" fmla="*/ 3055071 h 6858000"/>
            <a:gd name="connsiteX12585" fmla="*/ 5896902 w 12192000"/>
            <a:gd name="connsiteY12585" fmla="*/ 3055071 h 6858000"/>
            <a:gd name="connsiteX12586" fmla="*/ 5870415 w 12192000"/>
            <a:gd name="connsiteY12586" fmla="*/ 3081553 h 6858000"/>
            <a:gd name="connsiteX12587" fmla="*/ 5896902 w 12192000"/>
            <a:gd name="connsiteY12587" fmla="*/ 3108036 h 6858000"/>
            <a:gd name="connsiteX12588" fmla="*/ 5923390 w 12192000"/>
            <a:gd name="connsiteY12588" fmla="*/ 3081553 h 6858000"/>
            <a:gd name="connsiteX12589" fmla="*/ 5896902 w 12192000"/>
            <a:gd name="connsiteY12589" fmla="*/ 3055071 h 6858000"/>
            <a:gd name="connsiteX12590" fmla="*/ 5971950 w 12192000"/>
            <a:gd name="connsiteY12590" fmla="*/ 3055071 h 6858000"/>
            <a:gd name="connsiteX12591" fmla="*/ 5945463 w 12192000"/>
            <a:gd name="connsiteY12591" fmla="*/ 3081553 h 6858000"/>
            <a:gd name="connsiteX12592" fmla="*/ 5971950 w 12192000"/>
            <a:gd name="connsiteY12592" fmla="*/ 3108036 h 6858000"/>
            <a:gd name="connsiteX12593" fmla="*/ 5998438 w 12192000"/>
            <a:gd name="connsiteY12593" fmla="*/ 3081553 h 6858000"/>
            <a:gd name="connsiteX12594" fmla="*/ 5971950 w 12192000"/>
            <a:gd name="connsiteY12594" fmla="*/ 3055071 h 6858000"/>
            <a:gd name="connsiteX12595" fmla="*/ 6049205 w 12192000"/>
            <a:gd name="connsiteY12595" fmla="*/ 3055071 h 6858000"/>
            <a:gd name="connsiteX12596" fmla="*/ 6024925 w 12192000"/>
            <a:gd name="connsiteY12596" fmla="*/ 3081553 h 6858000"/>
            <a:gd name="connsiteX12597" fmla="*/ 6049205 w 12192000"/>
            <a:gd name="connsiteY12597" fmla="*/ 3108036 h 6858000"/>
            <a:gd name="connsiteX12598" fmla="*/ 6075692 w 12192000"/>
            <a:gd name="connsiteY12598" fmla="*/ 3081553 h 6858000"/>
            <a:gd name="connsiteX12599" fmla="*/ 6049205 w 12192000"/>
            <a:gd name="connsiteY12599" fmla="*/ 3055071 h 6858000"/>
            <a:gd name="connsiteX12600" fmla="*/ 6124253 w 12192000"/>
            <a:gd name="connsiteY12600" fmla="*/ 3055071 h 6858000"/>
            <a:gd name="connsiteX12601" fmla="*/ 6099973 w 12192000"/>
            <a:gd name="connsiteY12601" fmla="*/ 3081553 h 6858000"/>
            <a:gd name="connsiteX12602" fmla="*/ 6124253 w 12192000"/>
            <a:gd name="connsiteY12602" fmla="*/ 3108036 h 6858000"/>
            <a:gd name="connsiteX12603" fmla="*/ 6150740 w 12192000"/>
            <a:gd name="connsiteY12603" fmla="*/ 3081553 h 6858000"/>
            <a:gd name="connsiteX12604" fmla="*/ 6124253 w 12192000"/>
            <a:gd name="connsiteY12604" fmla="*/ 3055071 h 6858000"/>
            <a:gd name="connsiteX12605" fmla="*/ 6199300 w 12192000"/>
            <a:gd name="connsiteY12605" fmla="*/ 3055071 h 6858000"/>
            <a:gd name="connsiteX12606" fmla="*/ 6175020 w 12192000"/>
            <a:gd name="connsiteY12606" fmla="*/ 3081553 h 6858000"/>
            <a:gd name="connsiteX12607" fmla="*/ 6199300 w 12192000"/>
            <a:gd name="connsiteY12607" fmla="*/ 3108036 h 6858000"/>
            <a:gd name="connsiteX12608" fmla="*/ 6225787 w 12192000"/>
            <a:gd name="connsiteY12608" fmla="*/ 3081553 h 6858000"/>
            <a:gd name="connsiteX12609" fmla="*/ 6199300 w 12192000"/>
            <a:gd name="connsiteY12609" fmla="*/ 3055071 h 6858000"/>
            <a:gd name="connsiteX12610" fmla="*/ 6274348 w 12192000"/>
            <a:gd name="connsiteY12610" fmla="*/ 3055071 h 6858000"/>
            <a:gd name="connsiteX12611" fmla="*/ 6247860 w 12192000"/>
            <a:gd name="connsiteY12611" fmla="*/ 3081553 h 6858000"/>
            <a:gd name="connsiteX12612" fmla="*/ 6274348 w 12192000"/>
            <a:gd name="connsiteY12612" fmla="*/ 3108036 h 6858000"/>
            <a:gd name="connsiteX12613" fmla="*/ 6300835 w 12192000"/>
            <a:gd name="connsiteY12613" fmla="*/ 3081553 h 6858000"/>
            <a:gd name="connsiteX12614" fmla="*/ 6274348 w 12192000"/>
            <a:gd name="connsiteY12614" fmla="*/ 3055071 h 6858000"/>
            <a:gd name="connsiteX12615" fmla="*/ 6349396 w 12192000"/>
            <a:gd name="connsiteY12615" fmla="*/ 3055071 h 6858000"/>
            <a:gd name="connsiteX12616" fmla="*/ 6322909 w 12192000"/>
            <a:gd name="connsiteY12616" fmla="*/ 3081553 h 6858000"/>
            <a:gd name="connsiteX12617" fmla="*/ 6349396 w 12192000"/>
            <a:gd name="connsiteY12617" fmla="*/ 3108036 h 6858000"/>
            <a:gd name="connsiteX12618" fmla="*/ 6375884 w 12192000"/>
            <a:gd name="connsiteY12618" fmla="*/ 3081553 h 6858000"/>
            <a:gd name="connsiteX12619" fmla="*/ 6349396 w 12192000"/>
            <a:gd name="connsiteY12619" fmla="*/ 3055071 h 6858000"/>
            <a:gd name="connsiteX12620" fmla="*/ 6424443 w 12192000"/>
            <a:gd name="connsiteY12620" fmla="*/ 3055071 h 6858000"/>
            <a:gd name="connsiteX12621" fmla="*/ 6397956 w 12192000"/>
            <a:gd name="connsiteY12621" fmla="*/ 3081553 h 6858000"/>
            <a:gd name="connsiteX12622" fmla="*/ 6424443 w 12192000"/>
            <a:gd name="connsiteY12622" fmla="*/ 3108036 h 6858000"/>
            <a:gd name="connsiteX12623" fmla="*/ 6450931 w 12192000"/>
            <a:gd name="connsiteY12623" fmla="*/ 3081553 h 6858000"/>
            <a:gd name="connsiteX12624" fmla="*/ 6424443 w 12192000"/>
            <a:gd name="connsiteY12624" fmla="*/ 3055071 h 6858000"/>
            <a:gd name="connsiteX12625" fmla="*/ 6501698 w 12192000"/>
            <a:gd name="connsiteY12625" fmla="*/ 3055071 h 6858000"/>
            <a:gd name="connsiteX12626" fmla="*/ 6475211 w 12192000"/>
            <a:gd name="connsiteY12626" fmla="*/ 3081553 h 6858000"/>
            <a:gd name="connsiteX12627" fmla="*/ 6501698 w 12192000"/>
            <a:gd name="connsiteY12627" fmla="*/ 3108036 h 6858000"/>
            <a:gd name="connsiteX12628" fmla="*/ 6528186 w 12192000"/>
            <a:gd name="connsiteY12628" fmla="*/ 3081553 h 6858000"/>
            <a:gd name="connsiteX12629" fmla="*/ 6501698 w 12192000"/>
            <a:gd name="connsiteY12629" fmla="*/ 3055071 h 6858000"/>
            <a:gd name="connsiteX12630" fmla="*/ 6576747 w 12192000"/>
            <a:gd name="connsiteY12630" fmla="*/ 3055071 h 6858000"/>
            <a:gd name="connsiteX12631" fmla="*/ 6550259 w 12192000"/>
            <a:gd name="connsiteY12631" fmla="*/ 3081553 h 6858000"/>
            <a:gd name="connsiteX12632" fmla="*/ 6576747 w 12192000"/>
            <a:gd name="connsiteY12632" fmla="*/ 3108036 h 6858000"/>
            <a:gd name="connsiteX12633" fmla="*/ 6603234 w 12192000"/>
            <a:gd name="connsiteY12633" fmla="*/ 3081553 h 6858000"/>
            <a:gd name="connsiteX12634" fmla="*/ 6576747 w 12192000"/>
            <a:gd name="connsiteY12634" fmla="*/ 3055071 h 6858000"/>
            <a:gd name="connsiteX12635" fmla="*/ 6651795 w 12192000"/>
            <a:gd name="connsiteY12635" fmla="*/ 3055071 h 6858000"/>
            <a:gd name="connsiteX12636" fmla="*/ 6625307 w 12192000"/>
            <a:gd name="connsiteY12636" fmla="*/ 3081553 h 6858000"/>
            <a:gd name="connsiteX12637" fmla="*/ 6651795 w 12192000"/>
            <a:gd name="connsiteY12637" fmla="*/ 3108036 h 6858000"/>
            <a:gd name="connsiteX12638" fmla="*/ 6678282 w 12192000"/>
            <a:gd name="connsiteY12638" fmla="*/ 3081553 h 6858000"/>
            <a:gd name="connsiteX12639" fmla="*/ 6651795 w 12192000"/>
            <a:gd name="connsiteY12639" fmla="*/ 3055071 h 6858000"/>
            <a:gd name="connsiteX12640" fmla="*/ 6726842 w 12192000"/>
            <a:gd name="connsiteY12640" fmla="*/ 3055071 h 6858000"/>
            <a:gd name="connsiteX12641" fmla="*/ 6700354 w 12192000"/>
            <a:gd name="connsiteY12641" fmla="*/ 3081553 h 6858000"/>
            <a:gd name="connsiteX12642" fmla="*/ 6726842 w 12192000"/>
            <a:gd name="connsiteY12642" fmla="*/ 3108036 h 6858000"/>
            <a:gd name="connsiteX12643" fmla="*/ 6753329 w 12192000"/>
            <a:gd name="connsiteY12643" fmla="*/ 3081553 h 6858000"/>
            <a:gd name="connsiteX12644" fmla="*/ 6726842 w 12192000"/>
            <a:gd name="connsiteY12644" fmla="*/ 3055071 h 6858000"/>
            <a:gd name="connsiteX12645" fmla="*/ 6876937 w 12192000"/>
            <a:gd name="connsiteY12645" fmla="*/ 3055071 h 6858000"/>
            <a:gd name="connsiteX12646" fmla="*/ 6852657 w 12192000"/>
            <a:gd name="connsiteY12646" fmla="*/ 3081553 h 6858000"/>
            <a:gd name="connsiteX12647" fmla="*/ 6876937 w 12192000"/>
            <a:gd name="connsiteY12647" fmla="*/ 3108036 h 6858000"/>
            <a:gd name="connsiteX12648" fmla="*/ 6903424 w 12192000"/>
            <a:gd name="connsiteY12648" fmla="*/ 3081553 h 6858000"/>
            <a:gd name="connsiteX12649" fmla="*/ 6876937 w 12192000"/>
            <a:gd name="connsiteY12649" fmla="*/ 3055071 h 6858000"/>
            <a:gd name="connsiteX12650" fmla="*/ 6954192 w 12192000"/>
            <a:gd name="connsiteY12650" fmla="*/ 3055071 h 6858000"/>
            <a:gd name="connsiteX12651" fmla="*/ 6927705 w 12192000"/>
            <a:gd name="connsiteY12651" fmla="*/ 3081553 h 6858000"/>
            <a:gd name="connsiteX12652" fmla="*/ 6954192 w 12192000"/>
            <a:gd name="connsiteY12652" fmla="*/ 3108036 h 6858000"/>
            <a:gd name="connsiteX12653" fmla="*/ 6980680 w 12192000"/>
            <a:gd name="connsiteY12653" fmla="*/ 3081553 h 6858000"/>
            <a:gd name="connsiteX12654" fmla="*/ 6954192 w 12192000"/>
            <a:gd name="connsiteY12654" fmla="*/ 3055071 h 6858000"/>
            <a:gd name="connsiteX12655" fmla="*/ 7029241 w 12192000"/>
            <a:gd name="connsiteY12655" fmla="*/ 3055071 h 6858000"/>
            <a:gd name="connsiteX12656" fmla="*/ 7002753 w 12192000"/>
            <a:gd name="connsiteY12656" fmla="*/ 3081553 h 6858000"/>
            <a:gd name="connsiteX12657" fmla="*/ 7029241 w 12192000"/>
            <a:gd name="connsiteY12657" fmla="*/ 3108036 h 6858000"/>
            <a:gd name="connsiteX12658" fmla="*/ 7055728 w 12192000"/>
            <a:gd name="connsiteY12658" fmla="*/ 3081553 h 6858000"/>
            <a:gd name="connsiteX12659" fmla="*/ 7029241 w 12192000"/>
            <a:gd name="connsiteY12659" fmla="*/ 3055071 h 6858000"/>
            <a:gd name="connsiteX12660" fmla="*/ 7104288 w 12192000"/>
            <a:gd name="connsiteY12660" fmla="*/ 3055071 h 6858000"/>
            <a:gd name="connsiteX12661" fmla="*/ 7077800 w 12192000"/>
            <a:gd name="connsiteY12661" fmla="*/ 3081553 h 6858000"/>
            <a:gd name="connsiteX12662" fmla="*/ 7104288 w 12192000"/>
            <a:gd name="connsiteY12662" fmla="*/ 3108036 h 6858000"/>
            <a:gd name="connsiteX12663" fmla="*/ 7130775 w 12192000"/>
            <a:gd name="connsiteY12663" fmla="*/ 3081553 h 6858000"/>
            <a:gd name="connsiteX12664" fmla="*/ 7104288 w 12192000"/>
            <a:gd name="connsiteY12664" fmla="*/ 3055071 h 6858000"/>
            <a:gd name="connsiteX12665" fmla="*/ 7181543 w 12192000"/>
            <a:gd name="connsiteY12665" fmla="*/ 3055071 h 6858000"/>
            <a:gd name="connsiteX12666" fmla="*/ 7155055 w 12192000"/>
            <a:gd name="connsiteY12666" fmla="*/ 3081553 h 6858000"/>
            <a:gd name="connsiteX12667" fmla="*/ 7181543 w 12192000"/>
            <a:gd name="connsiteY12667" fmla="*/ 3108036 h 6858000"/>
            <a:gd name="connsiteX12668" fmla="*/ 7205823 w 12192000"/>
            <a:gd name="connsiteY12668" fmla="*/ 3081553 h 6858000"/>
            <a:gd name="connsiteX12669" fmla="*/ 7181543 w 12192000"/>
            <a:gd name="connsiteY12669" fmla="*/ 3055071 h 6858000"/>
            <a:gd name="connsiteX12670" fmla="*/ 7254383 w 12192000"/>
            <a:gd name="connsiteY12670" fmla="*/ 3055071 h 6858000"/>
            <a:gd name="connsiteX12671" fmla="*/ 7227896 w 12192000"/>
            <a:gd name="connsiteY12671" fmla="*/ 3081553 h 6858000"/>
            <a:gd name="connsiteX12672" fmla="*/ 7254383 w 12192000"/>
            <a:gd name="connsiteY12672" fmla="*/ 3108036 h 6858000"/>
            <a:gd name="connsiteX12673" fmla="*/ 7280871 w 12192000"/>
            <a:gd name="connsiteY12673" fmla="*/ 3081553 h 6858000"/>
            <a:gd name="connsiteX12674" fmla="*/ 7254383 w 12192000"/>
            <a:gd name="connsiteY12674" fmla="*/ 3055071 h 6858000"/>
            <a:gd name="connsiteX12675" fmla="*/ 7329431 w 12192000"/>
            <a:gd name="connsiteY12675" fmla="*/ 3055071 h 6858000"/>
            <a:gd name="connsiteX12676" fmla="*/ 7302944 w 12192000"/>
            <a:gd name="connsiteY12676" fmla="*/ 3081553 h 6858000"/>
            <a:gd name="connsiteX12677" fmla="*/ 7329431 w 12192000"/>
            <a:gd name="connsiteY12677" fmla="*/ 3108036 h 6858000"/>
            <a:gd name="connsiteX12678" fmla="*/ 7355919 w 12192000"/>
            <a:gd name="connsiteY12678" fmla="*/ 3081553 h 6858000"/>
            <a:gd name="connsiteX12679" fmla="*/ 7329431 w 12192000"/>
            <a:gd name="connsiteY12679" fmla="*/ 3055071 h 6858000"/>
            <a:gd name="connsiteX12680" fmla="*/ 7406686 w 12192000"/>
            <a:gd name="connsiteY12680" fmla="*/ 3055071 h 6858000"/>
            <a:gd name="connsiteX12681" fmla="*/ 7382406 w 12192000"/>
            <a:gd name="connsiteY12681" fmla="*/ 3081553 h 6858000"/>
            <a:gd name="connsiteX12682" fmla="*/ 7406686 w 12192000"/>
            <a:gd name="connsiteY12682" fmla="*/ 3108036 h 6858000"/>
            <a:gd name="connsiteX12683" fmla="*/ 7433173 w 12192000"/>
            <a:gd name="connsiteY12683" fmla="*/ 3081553 h 6858000"/>
            <a:gd name="connsiteX12684" fmla="*/ 7406686 w 12192000"/>
            <a:gd name="connsiteY12684" fmla="*/ 3055071 h 6858000"/>
            <a:gd name="connsiteX12685" fmla="*/ 7481734 w 12192000"/>
            <a:gd name="connsiteY12685" fmla="*/ 3055071 h 6858000"/>
            <a:gd name="connsiteX12686" fmla="*/ 7455246 w 12192000"/>
            <a:gd name="connsiteY12686" fmla="*/ 3081553 h 6858000"/>
            <a:gd name="connsiteX12687" fmla="*/ 7481734 w 12192000"/>
            <a:gd name="connsiteY12687" fmla="*/ 3108036 h 6858000"/>
            <a:gd name="connsiteX12688" fmla="*/ 7508221 w 12192000"/>
            <a:gd name="connsiteY12688" fmla="*/ 3081553 h 6858000"/>
            <a:gd name="connsiteX12689" fmla="*/ 7481734 w 12192000"/>
            <a:gd name="connsiteY12689" fmla="*/ 3055071 h 6858000"/>
            <a:gd name="connsiteX12690" fmla="*/ 7861387 w 12192000"/>
            <a:gd name="connsiteY12690" fmla="*/ 3055071 h 6858000"/>
            <a:gd name="connsiteX12691" fmla="*/ 7834900 w 12192000"/>
            <a:gd name="connsiteY12691" fmla="*/ 3081553 h 6858000"/>
            <a:gd name="connsiteX12692" fmla="*/ 7861387 w 12192000"/>
            <a:gd name="connsiteY12692" fmla="*/ 3108036 h 6858000"/>
            <a:gd name="connsiteX12693" fmla="*/ 7885667 w 12192000"/>
            <a:gd name="connsiteY12693" fmla="*/ 3081553 h 6858000"/>
            <a:gd name="connsiteX12694" fmla="*/ 7861387 w 12192000"/>
            <a:gd name="connsiteY12694" fmla="*/ 3055071 h 6858000"/>
            <a:gd name="connsiteX12695" fmla="*/ 8009275 w 12192000"/>
            <a:gd name="connsiteY12695" fmla="*/ 3055071 h 6858000"/>
            <a:gd name="connsiteX12696" fmla="*/ 7984995 w 12192000"/>
            <a:gd name="connsiteY12696" fmla="*/ 3081553 h 6858000"/>
            <a:gd name="connsiteX12697" fmla="*/ 8009275 w 12192000"/>
            <a:gd name="connsiteY12697" fmla="*/ 3108036 h 6858000"/>
            <a:gd name="connsiteX12698" fmla="*/ 8035762 w 12192000"/>
            <a:gd name="connsiteY12698" fmla="*/ 3081553 h 6858000"/>
            <a:gd name="connsiteX12699" fmla="*/ 8009275 w 12192000"/>
            <a:gd name="connsiteY12699" fmla="*/ 3055071 h 6858000"/>
            <a:gd name="connsiteX12700" fmla="*/ 8084323 w 12192000"/>
            <a:gd name="connsiteY12700" fmla="*/ 3055071 h 6858000"/>
            <a:gd name="connsiteX12701" fmla="*/ 8060043 w 12192000"/>
            <a:gd name="connsiteY12701" fmla="*/ 3081553 h 6858000"/>
            <a:gd name="connsiteX12702" fmla="*/ 8084323 w 12192000"/>
            <a:gd name="connsiteY12702" fmla="*/ 3108036 h 6858000"/>
            <a:gd name="connsiteX12703" fmla="*/ 8110811 w 12192000"/>
            <a:gd name="connsiteY12703" fmla="*/ 3081553 h 6858000"/>
            <a:gd name="connsiteX12704" fmla="*/ 8084323 w 12192000"/>
            <a:gd name="connsiteY12704" fmla="*/ 3055071 h 6858000"/>
            <a:gd name="connsiteX12705" fmla="*/ 8159370 w 12192000"/>
            <a:gd name="connsiteY12705" fmla="*/ 3055071 h 6858000"/>
            <a:gd name="connsiteX12706" fmla="*/ 8135090 w 12192000"/>
            <a:gd name="connsiteY12706" fmla="*/ 3081553 h 6858000"/>
            <a:gd name="connsiteX12707" fmla="*/ 8159370 w 12192000"/>
            <a:gd name="connsiteY12707" fmla="*/ 3108036 h 6858000"/>
            <a:gd name="connsiteX12708" fmla="*/ 8185858 w 12192000"/>
            <a:gd name="connsiteY12708" fmla="*/ 3081553 h 6858000"/>
            <a:gd name="connsiteX12709" fmla="*/ 8159370 w 12192000"/>
            <a:gd name="connsiteY12709" fmla="*/ 3055071 h 6858000"/>
            <a:gd name="connsiteX12710" fmla="*/ 8236626 w 12192000"/>
            <a:gd name="connsiteY12710" fmla="*/ 3055071 h 6858000"/>
            <a:gd name="connsiteX12711" fmla="*/ 8210139 w 12192000"/>
            <a:gd name="connsiteY12711" fmla="*/ 3081553 h 6858000"/>
            <a:gd name="connsiteX12712" fmla="*/ 8236626 w 12192000"/>
            <a:gd name="connsiteY12712" fmla="*/ 3108036 h 6858000"/>
            <a:gd name="connsiteX12713" fmla="*/ 8263114 w 12192000"/>
            <a:gd name="connsiteY12713" fmla="*/ 3081553 h 6858000"/>
            <a:gd name="connsiteX12714" fmla="*/ 8236626 w 12192000"/>
            <a:gd name="connsiteY12714" fmla="*/ 3055071 h 6858000"/>
            <a:gd name="connsiteX12715" fmla="*/ 8311673 w 12192000"/>
            <a:gd name="connsiteY12715" fmla="*/ 3055071 h 6858000"/>
            <a:gd name="connsiteX12716" fmla="*/ 8285186 w 12192000"/>
            <a:gd name="connsiteY12716" fmla="*/ 3081553 h 6858000"/>
            <a:gd name="connsiteX12717" fmla="*/ 8311673 w 12192000"/>
            <a:gd name="connsiteY12717" fmla="*/ 3108036 h 6858000"/>
            <a:gd name="connsiteX12718" fmla="*/ 8338161 w 12192000"/>
            <a:gd name="connsiteY12718" fmla="*/ 3081553 h 6858000"/>
            <a:gd name="connsiteX12719" fmla="*/ 8311673 w 12192000"/>
            <a:gd name="connsiteY12719" fmla="*/ 3055071 h 6858000"/>
            <a:gd name="connsiteX12720" fmla="*/ 8386722 w 12192000"/>
            <a:gd name="connsiteY12720" fmla="*/ 3055071 h 6858000"/>
            <a:gd name="connsiteX12721" fmla="*/ 8360234 w 12192000"/>
            <a:gd name="connsiteY12721" fmla="*/ 3081553 h 6858000"/>
            <a:gd name="connsiteX12722" fmla="*/ 8386722 w 12192000"/>
            <a:gd name="connsiteY12722" fmla="*/ 3108036 h 6858000"/>
            <a:gd name="connsiteX12723" fmla="*/ 8413209 w 12192000"/>
            <a:gd name="connsiteY12723" fmla="*/ 3081553 h 6858000"/>
            <a:gd name="connsiteX12724" fmla="*/ 8386722 w 12192000"/>
            <a:gd name="connsiteY12724" fmla="*/ 3055071 h 6858000"/>
            <a:gd name="connsiteX12725" fmla="*/ 8463977 w 12192000"/>
            <a:gd name="connsiteY12725" fmla="*/ 3055071 h 6858000"/>
            <a:gd name="connsiteX12726" fmla="*/ 8437489 w 12192000"/>
            <a:gd name="connsiteY12726" fmla="*/ 3081553 h 6858000"/>
            <a:gd name="connsiteX12727" fmla="*/ 8463977 w 12192000"/>
            <a:gd name="connsiteY12727" fmla="*/ 3108036 h 6858000"/>
            <a:gd name="connsiteX12728" fmla="*/ 8488256 w 12192000"/>
            <a:gd name="connsiteY12728" fmla="*/ 3081553 h 6858000"/>
            <a:gd name="connsiteX12729" fmla="*/ 8463977 w 12192000"/>
            <a:gd name="connsiteY12729" fmla="*/ 3055071 h 6858000"/>
            <a:gd name="connsiteX12730" fmla="*/ 8764167 w 12192000"/>
            <a:gd name="connsiteY12730" fmla="*/ 3055071 h 6858000"/>
            <a:gd name="connsiteX12731" fmla="*/ 8737680 w 12192000"/>
            <a:gd name="connsiteY12731" fmla="*/ 3081553 h 6858000"/>
            <a:gd name="connsiteX12732" fmla="*/ 8764167 w 12192000"/>
            <a:gd name="connsiteY12732" fmla="*/ 3108036 h 6858000"/>
            <a:gd name="connsiteX12733" fmla="*/ 8790655 w 12192000"/>
            <a:gd name="connsiteY12733" fmla="*/ 3081553 h 6858000"/>
            <a:gd name="connsiteX12734" fmla="*/ 8764167 w 12192000"/>
            <a:gd name="connsiteY12734" fmla="*/ 3055071 h 6858000"/>
            <a:gd name="connsiteX12735" fmla="*/ 8839216 w 12192000"/>
            <a:gd name="connsiteY12735" fmla="*/ 3055071 h 6858000"/>
            <a:gd name="connsiteX12736" fmla="*/ 8812728 w 12192000"/>
            <a:gd name="connsiteY12736" fmla="*/ 3081553 h 6858000"/>
            <a:gd name="connsiteX12737" fmla="*/ 8839216 w 12192000"/>
            <a:gd name="connsiteY12737" fmla="*/ 3108036 h 6858000"/>
            <a:gd name="connsiteX12738" fmla="*/ 8865703 w 12192000"/>
            <a:gd name="connsiteY12738" fmla="*/ 3081553 h 6858000"/>
            <a:gd name="connsiteX12739" fmla="*/ 8839216 w 12192000"/>
            <a:gd name="connsiteY12739" fmla="*/ 3055071 h 6858000"/>
            <a:gd name="connsiteX12740" fmla="*/ 8914263 w 12192000"/>
            <a:gd name="connsiteY12740" fmla="*/ 3055071 h 6858000"/>
            <a:gd name="connsiteX12741" fmla="*/ 8887775 w 12192000"/>
            <a:gd name="connsiteY12741" fmla="*/ 3081553 h 6858000"/>
            <a:gd name="connsiteX12742" fmla="*/ 8914263 w 12192000"/>
            <a:gd name="connsiteY12742" fmla="*/ 3108036 h 6858000"/>
            <a:gd name="connsiteX12743" fmla="*/ 8940750 w 12192000"/>
            <a:gd name="connsiteY12743" fmla="*/ 3081553 h 6858000"/>
            <a:gd name="connsiteX12744" fmla="*/ 8914263 w 12192000"/>
            <a:gd name="connsiteY12744" fmla="*/ 3055071 h 6858000"/>
            <a:gd name="connsiteX12745" fmla="*/ 8989311 w 12192000"/>
            <a:gd name="connsiteY12745" fmla="*/ 3055071 h 6858000"/>
            <a:gd name="connsiteX12746" fmla="*/ 8962823 w 12192000"/>
            <a:gd name="connsiteY12746" fmla="*/ 3081553 h 6858000"/>
            <a:gd name="connsiteX12747" fmla="*/ 8989311 w 12192000"/>
            <a:gd name="connsiteY12747" fmla="*/ 3108036 h 6858000"/>
            <a:gd name="connsiteX12748" fmla="*/ 9015798 w 12192000"/>
            <a:gd name="connsiteY12748" fmla="*/ 3081553 h 6858000"/>
            <a:gd name="connsiteX12749" fmla="*/ 8989311 w 12192000"/>
            <a:gd name="connsiteY12749" fmla="*/ 3055071 h 6858000"/>
            <a:gd name="connsiteX12750" fmla="*/ 9066566 w 12192000"/>
            <a:gd name="connsiteY12750" fmla="*/ 3055071 h 6858000"/>
            <a:gd name="connsiteX12751" fmla="*/ 9040078 w 12192000"/>
            <a:gd name="connsiteY12751" fmla="*/ 3081553 h 6858000"/>
            <a:gd name="connsiteX12752" fmla="*/ 9066566 w 12192000"/>
            <a:gd name="connsiteY12752" fmla="*/ 3108036 h 6858000"/>
            <a:gd name="connsiteX12753" fmla="*/ 9090846 w 12192000"/>
            <a:gd name="connsiteY12753" fmla="*/ 3081553 h 6858000"/>
            <a:gd name="connsiteX12754" fmla="*/ 9066566 w 12192000"/>
            <a:gd name="connsiteY12754" fmla="*/ 3055071 h 6858000"/>
            <a:gd name="connsiteX12755" fmla="*/ 9141613 w 12192000"/>
            <a:gd name="connsiteY12755" fmla="*/ 3055071 h 6858000"/>
            <a:gd name="connsiteX12756" fmla="*/ 9115126 w 12192000"/>
            <a:gd name="connsiteY12756" fmla="*/ 3081553 h 6858000"/>
            <a:gd name="connsiteX12757" fmla="*/ 9141613 w 12192000"/>
            <a:gd name="connsiteY12757" fmla="*/ 3108036 h 6858000"/>
            <a:gd name="connsiteX12758" fmla="*/ 9168101 w 12192000"/>
            <a:gd name="connsiteY12758" fmla="*/ 3081553 h 6858000"/>
            <a:gd name="connsiteX12759" fmla="*/ 9141613 w 12192000"/>
            <a:gd name="connsiteY12759" fmla="*/ 3055071 h 6858000"/>
            <a:gd name="connsiteX12760" fmla="*/ 9366757 w 12192000"/>
            <a:gd name="connsiteY12760" fmla="*/ 3055071 h 6858000"/>
            <a:gd name="connsiteX12761" fmla="*/ 9340269 w 12192000"/>
            <a:gd name="connsiteY12761" fmla="*/ 3081553 h 6858000"/>
            <a:gd name="connsiteX12762" fmla="*/ 9366757 w 12192000"/>
            <a:gd name="connsiteY12762" fmla="*/ 3108036 h 6858000"/>
            <a:gd name="connsiteX12763" fmla="*/ 9393244 w 12192000"/>
            <a:gd name="connsiteY12763" fmla="*/ 3081553 h 6858000"/>
            <a:gd name="connsiteX12764" fmla="*/ 9366757 w 12192000"/>
            <a:gd name="connsiteY12764" fmla="*/ 3055071 h 6858000"/>
            <a:gd name="connsiteX12765" fmla="*/ 10574142 w 12192000"/>
            <a:gd name="connsiteY12765" fmla="*/ 3055071 h 6858000"/>
            <a:gd name="connsiteX12766" fmla="*/ 10547655 w 12192000"/>
            <a:gd name="connsiteY12766" fmla="*/ 3081553 h 6858000"/>
            <a:gd name="connsiteX12767" fmla="*/ 10574142 w 12192000"/>
            <a:gd name="connsiteY12767" fmla="*/ 3108036 h 6858000"/>
            <a:gd name="connsiteX12768" fmla="*/ 10600630 w 12192000"/>
            <a:gd name="connsiteY12768" fmla="*/ 3081553 h 6858000"/>
            <a:gd name="connsiteX12769" fmla="*/ 10574142 w 12192000"/>
            <a:gd name="connsiteY12769" fmla="*/ 3055071 h 6858000"/>
            <a:gd name="connsiteX12770" fmla="*/ 1371965 w 12192000"/>
            <a:gd name="connsiteY12770" fmla="*/ 3130105 h 6858000"/>
            <a:gd name="connsiteX12771" fmla="*/ 1347685 w 12192000"/>
            <a:gd name="connsiteY12771" fmla="*/ 3156587 h 6858000"/>
            <a:gd name="connsiteX12772" fmla="*/ 1371965 w 12192000"/>
            <a:gd name="connsiteY12772" fmla="*/ 3183070 h 6858000"/>
            <a:gd name="connsiteX12773" fmla="*/ 1398452 w 12192000"/>
            <a:gd name="connsiteY12773" fmla="*/ 3156587 h 6858000"/>
            <a:gd name="connsiteX12774" fmla="*/ 1371965 w 12192000"/>
            <a:gd name="connsiteY12774" fmla="*/ 3130105 h 6858000"/>
            <a:gd name="connsiteX12775" fmla="*/ 1447012 w 12192000"/>
            <a:gd name="connsiteY12775" fmla="*/ 3130105 h 6858000"/>
            <a:gd name="connsiteX12776" fmla="*/ 1422732 w 12192000"/>
            <a:gd name="connsiteY12776" fmla="*/ 3156587 h 6858000"/>
            <a:gd name="connsiteX12777" fmla="*/ 1447012 w 12192000"/>
            <a:gd name="connsiteY12777" fmla="*/ 3183070 h 6858000"/>
            <a:gd name="connsiteX12778" fmla="*/ 1473500 w 12192000"/>
            <a:gd name="connsiteY12778" fmla="*/ 3156587 h 6858000"/>
            <a:gd name="connsiteX12779" fmla="*/ 1447012 w 12192000"/>
            <a:gd name="connsiteY12779" fmla="*/ 3130105 h 6858000"/>
            <a:gd name="connsiteX12780" fmla="*/ 1749410 w 12192000"/>
            <a:gd name="connsiteY12780" fmla="*/ 3130105 h 6858000"/>
            <a:gd name="connsiteX12781" fmla="*/ 1722923 w 12192000"/>
            <a:gd name="connsiteY12781" fmla="*/ 3156587 h 6858000"/>
            <a:gd name="connsiteX12782" fmla="*/ 1749410 w 12192000"/>
            <a:gd name="connsiteY12782" fmla="*/ 3183070 h 6858000"/>
            <a:gd name="connsiteX12783" fmla="*/ 1775898 w 12192000"/>
            <a:gd name="connsiteY12783" fmla="*/ 3156587 h 6858000"/>
            <a:gd name="connsiteX12784" fmla="*/ 1749410 w 12192000"/>
            <a:gd name="connsiteY12784" fmla="*/ 3130105 h 6858000"/>
            <a:gd name="connsiteX12785" fmla="*/ 1824459 w 12192000"/>
            <a:gd name="connsiteY12785" fmla="*/ 3130105 h 6858000"/>
            <a:gd name="connsiteX12786" fmla="*/ 1797971 w 12192000"/>
            <a:gd name="connsiteY12786" fmla="*/ 3156587 h 6858000"/>
            <a:gd name="connsiteX12787" fmla="*/ 1824459 w 12192000"/>
            <a:gd name="connsiteY12787" fmla="*/ 3183070 h 6858000"/>
            <a:gd name="connsiteX12788" fmla="*/ 1850946 w 12192000"/>
            <a:gd name="connsiteY12788" fmla="*/ 3156587 h 6858000"/>
            <a:gd name="connsiteX12789" fmla="*/ 1824459 w 12192000"/>
            <a:gd name="connsiteY12789" fmla="*/ 3130105 h 6858000"/>
            <a:gd name="connsiteX12790" fmla="*/ 1899507 w 12192000"/>
            <a:gd name="connsiteY12790" fmla="*/ 3130105 h 6858000"/>
            <a:gd name="connsiteX12791" fmla="*/ 1873019 w 12192000"/>
            <a:gd name="connsiteY12791" fmla="*/ 3156587 h 6858000"/>
            <a:gd name="connsiteX12792" fmla="*/ 1899507 w 12192000"/>
            <a:gd name="connsiteY12792" fmla="*/ 3183070 h 6858000"/>
            <a:gd name="connsiteX12793" fmla="*/ 1925994 w 12192000"/>
            <a:gd name="connsiteY12793" fmla="*/ 3156587 h 6858000"/>
            <a:gd name="connsiteX12794" fmla="*/ 1899507 w 12192000"/>
            <a:gd name="connsiteY12794" fmla="*/ 3130105 h 6858000"/>
            <a:gd name="connsiteX12795" fmla="*/ 1974554 w 12192000"/>
            <a:gd name="connsiteY12795" fmla="*/ 3130105 h 6858000"/>
            <a:gd name="connsiteX12796" fmla="*/ 1950274 w 12192000"/>
            <a:gd name="connsiteY12796" fmla="*/ 3156587 h 6858000"/>
            <a:gd name="connsiteX12797" fmla="*/ 1974554 w 12192000"/>
            <a:gd name="connsiteY12797" fmla="*/ 3183070 h 6858000"/>
            <a:gd name="connsiteX12798" fmla="*/ 2001042 w 12192000"/>
            <a:gd name="connsiteY12798" fmla="*/ 3156587 h 6858000"/>
            <a:gd name="connsiteX12799" fmla="*/ 1974554 w 12192000"/>
            <a:gd name="connsiteY12799" fmla="*/ 3130105 h 6858000"/>
            <a:gd name="connsiteX12800" fmla="*/ 2049602 w 12192000"/>
            <a:gd name="connsiteY12800" fmla="*/ 3130105 h 6858000"/>
            <a:gd name="connsiteX12801" fmla="*/ 2025322 w 12192000"/>
            <a:gd name="connsiteY12801" fmla="*/ 3156587 h 6858000"/>
            <a:gd name="connsiteX12802" fmla="*/ 2049602 w 12192000"/>
            <a:gd name="connsiteY12802" fmla="*/ 3183070 h 6858000"/>
            <a:gd name="connsiteX12803" fmla="*/ 2076090 w 12192000"/>
            <a:gd name="connsiteY12803" fmla="*/ 3156587 h 6858000"/>
            <a:gd name="connsiteX12804" fmla="*/ 2049602 w 12192000"/>
            <a:gd name="connsiteY12804" fmla="*/ 3130105 h 6858000"/>
            <a:gd name="connsiteX12805" fmla="*/ 2126857 w 12192000"/>
            <a:gd name="connsiteY12805" fmla="*/ 3130105 h 6858000"/>
            <a:gd name="connsiteX12806" fmla="*/ 2102577 w 12192000"/>
            <a:gd name="connsiteY12806" fmla="*/ 3156587 h 6858000"/>
            <a:gd name="connsiteX12807" fmla="*/ 2126857 w 12192000"/>
            <a:gd name="connsiteY12807" fmla="*/ 3183070 h 6858000"/>
            <a:gd name="connsiteX12808" fmla="*/ 2153345 w 12192000"/>
            <a:gd name="connsiteY12808" fmla="*/ 3156587 h 6858000"/>
            <a:gd name="connsiteX12809" fmla="*/ 2126857 w 12192000"/>
            <a:gd name="connsiteY12809" fmla="*/ 3130105 h 6858000"/>
            <a:gd name="connsiteX12810" fmla="*/ 2201904 w 12192000"/>
            <a:gd name="connsiteY12810" fmla="*/ 3130105 h 6858000"/>
            <a:gd name="connsiteX12811" fmla="*/ 2175417 w 12192000"/>
            <a:gd name="connsiteY12811" fmla="*/ 3156587 h 6858000"/>
            <a:gd name="connsiteX12812" fmla="*/ 2201904 w 12192000"/>
            <a:gd name="connsiteY12812" fmla="*/ 3183070 h 6858000"/>
            <a:gd name="connsiteX12813" fmla="*/ 2228392 w 12192000"/>
            <a:gd name="connsiteY12813" fmla="*/ 3156587 h 6858000"/>
            <a:gd name="connsiteX12814" fmla="*/ 2201904 w 12192000"/>
            <a:gd name="connsiteY12814" fmla="*/ 3130105 h 6858000"/>
            <a:gd name="connsiteX12815" fmla="*/ 2276952 w 12192000"/>
            <a:gd name="connsiteY12815" fmla="*/ 3130105 h 6858000"/>
            <a:gd name="connsiteX12816" fmla="*/ 2250465 w 12192000"/>
            <a:gd name="connsiteY12816" fmla="*/ 3156587 h 6858000"/>
            <a:gd name="connsiteX12817" fmla="*/ 2276952 w 12192000"/>
            <a:gd name="connsiteY12817" fmla="*/ 3183070 h 6858000"/>
            <a:gd name="connsiteX12818" fmla="*/ 2303440 w 12192000"/>
            <a:gd name="connsiteY12818" fmla="*/ 3156587 h 6858000"/>
            <a:gd name="connsiteX12819" fmla="*/ 2276952 w 12192000"/>
            <a:gd name="connsiteY12819" fmla="*/ 3130105 h 6858000"/>
            <a:gd name="connsiteX12820" fmla="*/ 2654398 w 12192000"/>
            <a:gd name="connsiteY12820" fmla="*/ 3130105 h 6858000"/>
            <a:gd name="connsiteX12821" fmla="*/ 2627911 w 12192000"/>
            <a:gd name="connsiteY12821" fmla="*/ 3156587 h 6858000"/>
            <a:gd name="connsiteX12822" fmla="*/ 2654398 w 12192000"/>
            <a:gd name="connsiteY12822" fmla="*/ 3183070 h 6858000"/>
            <a:gd name="connsiteX12823" fmla="*/ 2680886 w 12192000"/>
            <a:gd name="connsiteY12823" fmla="*/ 3156587 h 6858000"/>
            <a:gd name="connsiteX12824" fmla="*/ 2654398 w 12192000"/>
            <a:gd name="connsiteY12824" fmla="*/ 3130105 h 6858000"/>
            <a:gd name="connsiteX12825" fmla="*/ 2729446 w 12192000"/>
            <a:gd name="connsiteY12825" fmla="*/ 3130105 h 6858000"/>
            <a:gd name="connsiteX12826" fmla="*/ 2705166 w 12192000"/>
            <a:gd name="connsiteY12826" fmla="*/ 3156587 h 6858000"/>
            <a:gd name="connsiteX12827" fmla="*/ 2729446 w 12192000"/>
            <a:gd name="connsiteY12827" fmla="*/ 3183070 h 6858000"/>
            <a:gd name="connsiteX12828" fmla="*/ 2755934 w 12192000"/>
            <a:gd name="connsiteY12828" fmla="*/ 3156587 h 6858000"/>
            <a:gd name="connsiteX12829" fmla="*/ 2729446 w 12192000"/>
            <a:gd name="connsiteY12829" fmla="*/ 3130105 h 6858000"/>
            <a:gd name="connsiteX12830" fmla="*/ 2804494 w 12192000"/>
            <a:gd name="connsiteY12830" fmla="*/ 3130105 h 6858000"/>
            <a:gd name="connsiteX12831" fmla="*/ 2780214 w 12192000"/>
            <a:gd name="connsiteY12831" fmla="*/ 3156587 h 6858000"/>
            <a:gd name="connsiteX12832" fmla="*/ 2804494 w 12192000"/>
            <a:gd name="connsiteY12832" fmla="*/ 3183070 h 6858000"/>
            <a:gd name="connsiteX12833" fmla="*/ 2830982 w 12192000"/>
            <a:gd name="connsiteY12833" fmla="*/ 3156587 h 6858000"/>
            <a:gd name="connsiteX12834" fmla="*/ 2804494 w 12192000"/>
            <a:gd name="connsiteY12834" fmla="*/ 3130105 h 6858000"/>
            <a:gd name="connsiteX12835" fmla="*/ 2879541 w 12192000"/>
            <a:gd name="connsiteY12835" fmla="*/ 3130105 h 6858000"/>
            <a:gd name="connsiteX12836" fmla="*/ 2855261 w 12192000"/>
            <a:gd name="connsiteY12836" fmla="*/ 3156587 h 6858000"/>
            <a:gd name="connsiteX12837" fmla="*/ 2879541 w 12192000"/>
            <a:gd name="connsiteY12837" fmla="*/ 3183070 h 6858000"/>
            <a:gd name="connsiteX12838" fmla="*/ 2906028 w 12192000"/>
            <a:gd name="connsiteY12838" fmla="*/ 3156587 h 6858000"/>
            <a:gd name="connsiteX12839" fmla="*/ 2879541 w 12192000"/>
            <a:gd name="connsiteY12839" fmla="*/ 3130105 h 6858000"/>
            <a:gd name="connsiteX12840" fmla="*/ 2954589 w 12192000"/>
            <a:gd name="connsiteY12840" fmla="*/ 3130105 h 6858000"/>
            <a:gd name="connsiteX12841" fmla="*/ 2930309 w 12192000"/>
            <a:gd name="connsiteY12841" fmla="*/ 3156587 h 6858000"/>
            <a:gd name="connsiteX12842" fmla="*/ 2954589 w 12192000"/>
            <a:gd name="connsiteY12842" fmla="*/ 3183070 h 6858000"/>
            <a:gd name="connsiteX12843" fmla="*/ 2981077 w 12192000"/>
            <a:gd name="connsiteY12843" fmla="*/ 3156587 h 6858000"/>
            <a:gd name="connsiteX12844" fmla="*/ 2954589 w 12192000"/>
            <a:gd name="connsiteY12844" fmla="*/ 3130105 h 6858000"/>
            <a:gd name="connsiteX12845" fmla="*/ 3031845 w 12192000"/>
            <a:gd name="connsiteY12845" fmla="*/ 3130105 h 6858000"/>
            <a:gd name="connsiteX12846" fmla="*/ 3005357 w 12192000"/>
            <a:gd name="connsiteY12846" fmla="*/ 3156587 h 6858000"/>
            <a:gd name="connsiteX12847" fmla="*/ 3031845 w 12192000"/>
            <a:gd name="connsiteY12847" fmla="*/ 3183070 h 6858000"/>
            <a:gd name="connsiteX12848" fmla="*/ 3058332 w 12192000"/>
            <a:gd name="connsiteY12848" fmla="*/ 3156587 h 6858000"/>
            <a:gd name="connsiteX12849" fmla="*/ 3031845 w 12192000"/>
            <a:gd name="connsiteY12849" fmla="*/ 3130105 h 6858000"/>
            <a:gd name="connsiteX12850" fmla="*/ 4841819 w 12192000"/>
            <a:gd name="connsiteY12850" fmla="*/ 3130105 h 6858000"/>
            <a:gd name="connsiteX12851" fmla="*/ 4817539 w 12192000"/>
            <a:gd name="connsiteY12851" fmla="*/ 3156587 h 6858000"/>
            <a:gd name="connsiteX12852" fmla="*/ 4841819 w 12192000"/>
            <a:gd name="connsiteY12852" fmla="*/ 3183070 h 6858000"/>
            <a:gd name="connsiteX12853" fmla="*/ 4868307 w 12192000"/>
            <a:gd name="connsiteY12853" fmla="*/ 3156587 h 6858000"/>
            <a:gd name="connsiteX12854" fmla="*/ 4841819 w 12192000"/>
            <a:gd name="connsiteY12854" fmla="*/ 3130105 h 6858000"/>
            <a:gd name="connsiteX12855" fmla="*/ 4916867 w 12192000"/>
            <a:gd name="connsiteY12855" fmla="*/ 3130105 h 6858000"/>
            <a:gd name="connsiteX12856" fmla="*/ 4890380 w 12192000"/>
            <a:gd name="connsiteY12856" fmla="*/ 3156587 h 6858000"/>
            <a:gd name="connsiteX12857" fmla="*/ 4916867 w 12192000"/>
            <a:gd name="connsiteY12857" fmla="*/ 3183070 h 6858000"/>
            <a:gd name="connsiteX12858" fmla="*/ 4943355 w 12192000"/>
            <a:gd name="connsiteY12858" fmla="*/ 3156587 h 6858000"/>
            <a:gd name="connsiteX12859" fmla="*/ 4916867 w 12192000"/>
            <a:gd name="connsiteY12859" fmla="*/ 3130105 h 6858000"/>
            <a:gd name="connsiteX12860" fmla="*/ 4991914 w 12192000"/>
            <a:gd name="connsiteY12860" fmla="*/ 3130105 h 6858000"/>
            <a:gd name="connsiteX12861" fmla="*/ 4965427 w 12192000"/>
            <a:gd name="connsiteY12861" fmla="*/ 3156587 h 6858000"/>
            <a:gd name="connsiteX12862" fmla="*/ 4991914 w 12192000"/>
            <a:gd name="connsiteY12862" fmla="*/ 3183070 h 6858000"/>
            <a:gd name="connsiteX12863" fmla="*/ 5018402 w 12192000"/>
            <a:gd name="connsiteY12863" fmla="*/ 3156587 h 6858000"/>
            <a:gd name="connsiteX12864" fmla="*/ 4991914 w 12192000"/>
            <a:gd name="connsiteY12864" fmla="*/ 3130105 h 6858000"/>
            <a:gd name="connsiteX12865" fmla="*/ 5066962 w 12192000"/>
            <a:gd name="connsiteY12865" fmla="*/ 3130105 h 6858000"/>
            <a:gd name="connsiteX12866" fmla="*/ 5040475 w 12192000"/>
            <a:gd name="connsiteY12866" fmla="*/ 3156587 h 6858000"/>
            <a:gd name="connsiteX12867" fmla="*/ 5066962 w 12192000"/>
            <a:gd name="connsiteY12867" fmla="*/ 3183070 h 6858000"/>
            <a:gd name="connsiteX12868" fmla="*/ 5093450 w 12192000"/>
            <a:gd name="connsiteY12868" fmla="*/ 3156587 h 6858000"/>
            <a:gd name="connsiteX12869" fmla="*/ 5066962 w 12192000"/>
            <a:gd name="connsiteY12869" fmla="*/ 3130105 h 6858000"/>
            <a:gd name="connsiteX12870" fmla="*/ 5144217 w 12192000"/>
            <a:gd name="connsiteY12870" fmla="*/ 3130105 h 6858000"/>
            <a:gd name="connsiteX12871" fmla="*/ 5117730 w 12192000"/>
            <a:gd name="connsiteY12871" fmla="*/ 3156587 h 6858000"/>
            <a:gd name="connsiteX12872" fmla="*/ 5144217 w 12192000"/>
            <a:gd name="connsiteY12872" fmla="*/ 3183070 h 6858000"/>
            <a:gd name="connsiteX12873" fmla="*/ 5168497 w 12192000"/>
            <a:gd name="connsiteY12873" fmla="*/ 3156587 h 6858000"/>
            <a:gd name="connsiteX12874" fmla="*/ 5144217 w 12192000"/>
            <a:gd name="connsiteY12874" fmla="*/ 3130105 h 6858000"/>
            <a:gd name="connsiteX12875" fmla="*/ 5219265 w 12192000"/>
            <a:gd name="connsiteY12875" fmla="*/ 3130105 h 6858000"/>
            <a:gd name="connsiteX12876" fmla="*/ 5194985 w 12192000"/>
            <a:gd name="connsiteY12876" fmla="*/ 3156587 h 6858000"/>
            <a:gd name="connsiteX12877" fmla="*/ 5219265 w 12192000"/>
            <a:gd name="connsiteY12877" fmla="*/ 3183070 h 6858000"/>
            <a:gd name="connsiteX12878" fmla="*/ 5245752 w 12192000"/>
            <a:gd name="connsiteY12878" fmla="*/ 3156587 h 6858000"/>
            <a:gd name="connsiteX12879" fmla="*/ 5219265 w 12192000"/>
            <a:gd name="connsiteY12879" fmla="*/ 3130105 h 6858000"/>
            <a:gd name="connsiteX12880" fmla="*/ 5294313 w 12192000"/>
            <a:gd name="connsiteY12880" fmla="*/ 3130105 h 6858000"/>
            <a:gd name="connsiteX12881" fmla="*/ 5267825 w 12192000"/>
            <a:gd name="connsiteY12881" fmla="*/ 3156587 h 6858000"/>
            <a:gd name="connsiteX12882" fmla="*/ 5294313 w 12192000"/>
            <a:gd name="connsiteY12882" fmla="*/ 3183070 h 6858000"/>
            <a:gd name="connsiteX12883" fmla="*/ 5320800 w 12192000"/>
            <a:gd name="connsiteY12883" fmla="*/ 3156587 h 6858000"/>
            <a:gd name="connsiteX12884" fmla="*/ 5294313 w 12192000"/>
            <a:gd name="connsiteY12884" fmla="*/ 3130105 h 6858000"/>
            <a:gd name="connsiteX12885" fmla="*/ 5369360 w 12192000"/>
            <a:gd name="connsiteY12885" fmla="*/ 3130105 h 6858000"/>
            <a:gd name="connsiteX12886" fmla="*/ 5345080 w 12192000"/>
            <a:gd name="connsiteY12886" fmla="*/ 3156587 h 6858000"/>
            <a:gd name="connsiteX12887" fmla="*/ 5369360 w 12192000"/>
            <a:gd name="connsiteY12887" fmla="*/ 3183070 h 6858000"/>
            <a:gd name="connsiteX12888" fmla="*/ 5395848 w 12192000"/>
            <a:gd name="connsiteY12888" fmla="*/ 3156587 h 6858000"/>
            <a:gd name="connsiteX12889" fmla="*/ 5369360 w 12192000"/>
            <a:gd name="connsiteY12889" fmla="*/ 3130105 h 6858000"/>
            <a:gd name="connsiteX12890" fmla="*/ 5444408 w 12192000"/>
            <a:gd name="connsiteY12890" fmla="*/ 3130105 h 6858000"/>
            <a:gd name="connsiteX12891" fmla="*/ 5417921 w 12192000"/>
            <a:gd name="connsiteY12891" fmla="*/ 3156587 h 6858000"/>
            <a:gd name="connsiteX12892" fmla="*/ 5444408 w 12192000"/>
            <a:gd name="connsiteY12892" fmla="*/ 3183070 h 6858000"/>
            <a:gd name="connsiteX12893" fmla="*/ 5470896 w 12192000"/>
            <a:gd name="connsiteY12893" fmla="*/ 3156587 h 6858000"/>
            <a:gd name="connsiteX12894" fmla="*/ 5444408 w 12192000"/>
            <a:gd name="connsiteY12894" fmla="*/ 3130105 h 6858000"/>
            <a:gd name="connsiteX12895" fmla="*/ 5519456 w 12192000"/>
            <a:gd name="connsiteY12895" fmla="*/ 3130105 h 6858000"/>
            <a:gd name="connsiteX12896" fmla="*/ 5495176 w 12192000"/>
            <a:gd name="connsiteY12896" fmla="*/ 3156587 h 6858000"/>
            <a:gd name="connsiteX12897" fmla="*/ 5519456 w 12192000"/>
            <a:gd name="connsiteY12897" fmla="*/ 3183070 h 6858000"/>
            <a:gd name="connsiteX12898" fmla="*/ 5545943 w 12192000"/>
            <a:gd name="connsiteY12898" fmla="*/ 3156587 h 6858000"/>
            <a:gd name="connsiteX12899" fmla="*/ 5519456 w 12192000"/>
            <a:gd name="connsiteY12899" fmla="*/ 3130105 h 6858000"/>
            <a:gd name="connsiteX12900" fmla="*/ 5596711 w 12192000"/>
            <a:gd name="connsiteY12900" fmla="*/ 3130105 h 6858000"/>
            <a:gd name="connsiteX12901" fmla="*/ 5570224 w 12192000"/>
            <a:gd name="connsiteY12901" fmla="*/ 3156587 h 6858000"/>
            <a:gd name="connsiteX12902" fmla="*/ 5596711 w 12192000"/>
            <a:gd name="connsiteY12902" fmla="*/ 3183070 h 6858000"/>
            <a:gd name="connsiteX12903" fmla="*/ 5623199 w 12192000"/>
            <a:gd name="connsiteY12903" fmla="*/ 3156587 h 6858000"/>
            <a:gd name="connsiteX12904" fmla="*/ 5596711 w 12192000"/>
            <a:gd name="connsiteY12904" fmla="*/ 3130105 h 6858000"/>
            <a:gd name="connsiteX12905" fmla="*/ 5673966 w 12192000"/>
            <a:gd name="connsiteY12905" fmla="*/ 3130105 h 6858000"/>
            <a:gd name="connsiteX12906" fmla="*/ 5647479 w 12192000"/>
            <a:gd name="connsiteY12906" fmla="*/ 3156587 h 6858000"/>
            <a:gd name="connsiteX12907" fmla="*/ 5673966 w 12192000"/>
            <a:gd name="connsiteY12907" fmla="*/ 3183070 h 6858000"/>
            <a:gd name="connsiteX12908" fmla="*/ 5698246 w 12192000"/>
            <a:gd name="connsiteY12908" fmla="*/ 3156587 h 6858000"/>
            <a:gd name="connsiteX12909" fmla="*/ 5673966 w 12192000"/>
            <a:gd name="connsiteY12909" fmla="*/ 3130105 h 6858000"/>
            <a:gd name="connsiteX12910" fmla="*/ 5746807 w 12192000"/>
            <a:gd name="connsiteY12910" fmla="*/ 3130105 h 6858000"/>
            <a:gd name="connsiteX12911" fmla="*/ 5720319 w 12192000"/>
            <a:gd name="connsiteY12911" fmla="*/ 3156587 h 6858000"/>
            <a:gd name="connsiteX12912" fmla="*/ 5746807 w 12192000"/>
            <a:gd name="connsiteY12912" fmla="*/ 3183070 h 6858000"/>
            <a:gd name="connsiteX12913" fmla="*/ 5773294 w 12192000"/>
            <a:gd name="connsiteY12913" fmla="*/ 3156587 h 6858000"/>
            <a:gd name="connsiteX12914" fmla="*/ 5746807 w 12192000"/>
            <a:gd name="connsiteY12914" fmla="*/ 3130105 h 6858000"/>
            <a:gd name="connsiteX12915" fmla="*/ 5824062 w 12192000"/>
            <a:gd name="connsiteY12915" fmla="*/ 3130105 h 6858000"/>
            <a:gd name="connsiteX12916" fmla="*/ 5797574 w 12192000"/>
            <a:gd name="connsiteY12916" fmla="*/ 3156587 h 6858000"/>
            <a:gd name="connsiteX12917" fmla="*/ 5824062 w 12192000"/>
            <a:gd name="connsiteY12917" fmla="*/ 3183070 h 6858000"/>
            <a:gd name="connsiteX12918" fmla="*/ 5848342 w 12192000"/>
            <a:gd name="connsiteY12918" fmla="*/ 3156587 h 6858000"/>
            <a:gd name="connsiteX12919" fmla="*/ 5824062 w 12192000"/>
            <a:gd name="connsiteY12919" fmla="*/ 3130105 h 6858000"/>
            <a:gd name="connsiteX12920" fmla="*/ 5896902 w 12192000"/>
            <a:gd name="connsiteY12920" fmla="*/ 3130105 h 6858000"/>
            <a:gd name="connsiteX12921" fmla="*/ 5870415 w 12192000"/>
            <a:gd name="connsiteY12921" fmla="*/ 3156587 h 6858000"/>
            <a:gd name="connsiteX12922" fmla="*/ 5896902 w 12192000"/>
            <a:gd name="connsiteY12922" fmla="*/ 3183070 h 6858000"/>
            <a:gd name="connsiteX12923" fmla="*/ 5923390 w 12192000"/>
            <a:gd name="connsiteY12923" fmla="*/ 3156587 h 6858000"/>
            <a:gd name="connsiteX12924" fmla="*/ 5896902 w 12192000"/>
            <a:gd name="connsiteY12924" fmla="*/ 3130105 h 6858000"/>
            <a:gd name="connsiteX12925" fmla="*/ 5971950 w 12192000"/>
            <a:gd name="connsiteY12925" fmla="*/ 3130105 h 6858000"/>
            <a:gd name="connsiteX12926" fmla="*/ 5945463 w 12192000"/>
            <a:gd name="connsiteY12926" fmla="*/ 3156587 h 6858000"/>
            <a:gd name="connsiteX12927" fmla="*/ 5971950 w 12192000"/>
            <a:gd name="connsiteY12927" fmla="*/ 3183070 h 6858000"/>
            <a:gd name="connsiteX12928" fmla="*/ 5998438 w 12192000"/>
            <a:gd name="connsiteY12928" fmla="*/ 3156587 h 6858000"/>
            <a:gd name="connsiteX12929" fmla="*/ 5971950 w 12192000"/>
            <a:gd name="connsiteY12929" fmla="*/ 3130105 h 6858000"/>
            <a:gd name="connsiteX12930" fmla="*/ 6049205 w 12192000"/>
            <a:gd name="connsiteY12930" fmla="*/ 3130105 h 6858000"/>
            <a:gd name="connsiteX12931" fmla="*/ 6024925 w 12192000"/>
            <a:gd name="connsiteY12931" fmla="*/ 3156587 h 6858000"/>
            <a:gd name="connsiteX12932" fmla="*/ 6049205 w 12192000"/>
            <a:gd name="connsiteY12932" fmla="*/ 3183070 h 6858000"/>
            <a:gd name="connsiteX12933" fmla="*/ 6075692 w 12192000"/>
            <a:gd name="connsiteY12933" fmla="*/ 3156587 h 6858000"/>
            <a:gd name="connsiteX12934" fmla="*/ 6049205 w 12192000"/>
            <a:gd name="connsiteY12934" fmla="*/ 3130105 h 6858000"/>
            <a:gd name="connsiteX12935" fmla="*/ 6124253 w 12192000"/>
            <a:gd name="connsiteY12935" fmla="*/ 3130105 h 6858000"/>
            <a:gd name="connsiteX12936" fmla="*/ 6099973 w 12192000"/>
            <a:gd name="connsiteY12936" fmla="*/ 3156587 h 6858000"/>
            <a:gd name="connsiteX12937" fmla="*/ 6124253 w 12192000"/>
            <a:gd name="connsiteY12937" fmla="*/ 3183070 h 6858000"/>
            <a:gd name="connsiteX12938" fmla="*/ 6150740 w 12192000"/>
            <a:gd name="connsiteY12938" fmla="*/ 3156587 h 6858000"/>
            <a:gd name="connsiteX12939" fmla="*/ 6124253 w 12192000"/>
            <a:gd name="connsiteY12939" fmla="*/ 3130105 h 6858000"/>
            <a:gd name="connsiteX12940" fmla="*/ 6199300 w 12192000"/>
            <a:gd name="connsiteY12940" fmla="*/ 3130105 h 6858000"/>
            <a:gd name="connsiteX12941" fmla="*/ 6175020 w 12192000"/>
            <a:gd name="connsiteY12941" fmla="*/ 3156587 h 6858000"/>
            <a:gd name="connsiteX12942" fmla="*/ 6199300 w 12192000"/>
            <a:gd name="connsiteY12942" fmla="*/ 3183070 h 6858000"/>
            <a:gd name="connsiteX12943" fmla="*/ 6225787 w 12192000"/>
            <a:gd name="connsiteY12943" fmla="*/ 3156587 h 6858000"/>
            <a:gd name="connsiteX12944" fmla="*/ 6199300 w 12192000"/>
            <a:gd name="connsiteY12944" fmla="*/ 3130105 h 6858000"/>
            <a:gd name="connsiteX12945" fmla="*/ 6274348 w 12192000"/>
            <a:gd name="connsiteY12945" fmla="*/ 3130105 h 6858000"/>
            <a:gd name="connsiteX12946" fmla="*/ 6247860 w 12192000"/>
            <a:gd name="connsiteY12946" fmla="*/ 3156587 h 6858000"/>
            <a:gd name="connsiteX12947" fmla="*/ 6274348 w 12192000"/>
            <a:gd name="connsiteY12947" fmla="*/ 3183070 h 6858000"/>
            <a:gd name="connsiteX12948" fmla="*/ 6300835 w 12192000"/>
            <a:gd name="connsiteY12948" fmla="*/ 3156587 h 6858000"/>
            <a:gd name="connsiteX12949" fmla="*/ 6274348 w 12192000"/>
            <a:gd name="connsiteY12949" fmla="*/ 3130105 h 6858000"/>
            <a:gd name="connsiteX12950" fmla="*/ 6349396 w 12192000"/>
            <a:gd name="connsiteY12950" fmla="*/ 3130105 h 6858000"/>
            <a:gd name="connsiteX12951" fmla="*/ 6322909 w 12192000"/>
            <a:gd name="connsiteY12951" fmla="*/ 3156587 h 6858000"/>
            <a:gd name="connsiteX12952" fmla="*/ 6349396 w 12192000"/>
            <a:gd name="connsiteY12952" fmla="*/ 3183070 h 6858000"/>
            <a:gd name="connsiteX12953" fmla="*/ 6375884 w 12192000"/>
            <a:gd name="connsiteY12953" fmla="*/ 3156587 h 6858000"/>
            <a:gd name="connsiteX12954" fmla="*/ 6349396 w 12192000"/>
            <a:gd name="connsiteY12954" fmla="*/ 3130105 h 6858000"/>
            <a:gd name="connsiteX12955" fmla="*/ 6424443 w 12192000"/>
            <a:gd name="connsiteY12955" fmla="*/ 3130105 h 6858000"/>
            <a:gd name="connsiteX12956" fmla="*/ 6397956 w 12192000"/>
            <a:gd name="connsiteY12956" fmla="*/ 3156587 h 6858000"/>
            <a:gd name="connsiteX12957" fmla="*/ 6424443 w 12192000"/>
            <a:gd name="connsiteY12957" fmla="*/ 3183070 h 6858000"/>
            <a:gd name="connsiteX12958" fmla="*/ 6450931 w 12192000"/>
            <a:gd name="connsiteY12958" fmla="*/ 3156587 h 6858000"/>
            <a:gd name="connsiteX12959" fmla="*/ 6424443 w 12192000"/>
            <a:gd name="connsiteY12959" fmla="*/ 3130105 h 6858000"/>
            <a:gd name="connsiteX12960" fmla="*/ 6501698 w 12192000"/>
            <a:gd name="connsiteY12960" fmla="*/ 3130105 h 6858000"/>
            <a:gd name="connsiteX12961" fmla="*/ 6475211 w 12192000"/>
            <a:gd name="connsiteY12961" fmla="*/ 3156587 h 6858000"/>
            <a:gd name="connsiteX12962" fmla="*/ 6501698 w 12192000"/>
            <a:gd name="connsiteY12962" fmla="*/ 3183070 h 6858000"/>
            <a:gd name="connsiteX12963" fmla="*/ 6528186 w 12192000"/>
            <a:gd name="connsiteY12963" fmla="*/ 3156587 h 6858000"/>
            <a:gd name="connsiteX12964" fmla="*/ 6501698 w 12192000"/>
            <a:gd name="connsiteY12964" fmla="*/ 3130105 h 6858000"/>
            <a:gd name="connsiteX12965" fmla="*/ 6576747 w 12192000"/>
            <a:gd name="connsiteY12965" fmla="*/ 3130105 h 6858000"/>
            <a:gd name="connsiteX12966" fmla="*/ 6550259 w 12192000"/>
            <a:gd name="connsiteY12966" fmla="*/ 3156587 h 6858000"/>
            <a:gd name="connsiteX12967" fmla="*/ 6576747 w 12192000"/>
            <a:gd name="connsiteY12967" fmla="*/ 3183070 h 6858000"/>
            <a:gd name="connsiteX12968" fmla="*/ 6603234 w 12192000"/>
            <a:gd name="connsiteY12968" fmla="*/ 3156587 h 6858000"/>
            <a:gd name="connsiteX12969" fmla="*/ 6576747 w 12192000"/>
            <a:gd name="connsiteY12969" fmla="*/ 3130105 h 6858000"/>
            <a:gd name="connsiteX12970" fmla="*/ 6651795 w 12192000"/>
            <a:gd name="connsiteY12970" fmla="*/ 3130105 h 6858000"/>
            <a:gd name="connsiteX12971" fmla="*/ 6625307 w 12192000"/>
            <a:gd name="connsiteY12971" fmla="*/ 3156587 h 6858000"/>
            <a:gd name="connsiteX12972" fmla="*/ 6651795 w 12192000"/>
            <a:gd name="connsiteY12972" fmla="*/ 3183070 h 6858000"/>
            <a:gd name="connsiteX12973" fmla="*/ 6678282 w 12192000"/>
            <a:gd name="connsiteY12973" fmla="*/ 3156587 h 6858000"/>
            <a:gd name="connsiteX12974" fmla="*/ 6651795 w 12192000"/>
            <a:gd name="connsiteY12974" fmla="*/ 3130105 h 6858000"/>
            <a:gd name="connsiteX12975" fmla="*/ 6726842 w 12192000"/>
            <a:gd name="connsiteY12975" fmla="*/ 3130105 h 6858000"/>
            <a:gd name="connsiteX12976" fmla="*/ 6700354 w 12192000"/>
            <a:gd name="connsiteY12976" fmla="*/ 3156587 h 6858000"/>
            <a:gd name="connsiteX12977" fmla="*/ 6726842 w 12192000"/>
            <a:gd name="connsiteY12977" fmla="*/ 3183070 h 6858000"/>
            <a:gd name="connsiteX12978" fmla="*/ 6753329 w 12192000"/>
            <a:gd name="connsiteY12978" fmla="*/ 3156587 h 6858000"/>
            <a:gd name="connsiteX12979" fmla="*/ 6726842 w 12192000"/>
            <a:gd name="connsiteY12979" fmla="*/ 3130105 h 6858000"/>
            <a:gd name="connsiteX12980" fmla="*/ 6801889 w 12192000"/>
            <a:gd name="connsiteY12980" fmla="*/ 3130105 h 6858000"/>
            <a:gd name="connsiteX12981" fmla="*/ 6777609 w 12192000"/>
            <a:gd name="connsiteY12981" fmla="*/ 3156587 h 6858000"/>
            <a:gd name="connsiteX12982" fmla="*/ 6801889 w 12192000"/>
            <a:gd name="connsiteY12982" fmla="*/ 3183070 h 6858000"/>
            <a:gd name="connsiteX12983" fmla="*/ 6828377 w 12192000"/>
            <a:gd name="connsiteY12983" fmla="*/ 3156587 h 6858000"/>
            <a:gd name="connsiteX12984" fmla="*/ 6801889 w 12192000"/>
            <a:gd name="connsiteY12984" fmla="*/ 3130105 h 6858000"/>
            <a:gd name="connsiteX12985" fmla="*/ 6954192 w 12192000"/>
            <a:gd name="connsiteY12985" fmla="*/ 3130105 h 6858000"/>
            <a:gd name="connsiteX12986" fmla="*/ 6927705 w 12192000"/>
            <a:gd name="connsiteY12986" fmla="*/ 3156587 h 6858000"/>
            <a:gd name="connsiteX12987" fmla="*/ 6954192 w 12192000"/>
            <a:gd name="connsiteY12987" fmla="*/ 3183070 h 6858000"/>
            <a:gd name="connsiteX12988" fmla="*/ 6980680 w 12192000"/>
            <a:gd name="connsiteY12988" fmla="*/ 3156587 h 6858000"/>
            <a:gd name="connsiteX12989" fmla="*/ 6954192 w 12192000"/>
            <a:gd name="connsiteY12989" fmla="*/ 3130105 h 6858000"/>
            <a:gd name="connsiteX12990" fmla="*/ 7029241 w 12192000"/>
            <a:gd name="connsiteY12990" fmla="*/ 3130105 h 6858000"/>
            <a:gd name="connsiteX12991" fmla="*/ 7002753 w 12192000"/>
            <a:gd name="connsiteY12991" fmla="*/ 3156587 h 6858000"/>
            <a:gd name="connsiteX12992" fmla="*/ 7029241 w 12192000"/>
            <a:gd name="connsiteY12992" fmla="*/ 3183070 h 6858000"/>
            <a:gd name="connsiteX12993" fmla="*/ 7055728 w 12192000"/>
            <a:gd name="connsiteY12993" fmla="*/ 3156587 h 6858000"/>
            <a:gd name="connsiteX12994" fmla="*/ 7029241 w 12192000"/>
            <a:gd name="connsiteY12994" fmla="*/ 3130105 h 6858000"/>
            <a:gd name="connsiteX12995" fmla="*/ 7104288 w 12192000"/>
            <a:gd name="connsiteY12995" fmla="*/ 3130105 h 6858000"/>
            <a:gd name="connsiteX12996" fmla="*/ 7077800 w 12192000"/>
            <a:gd name="connsiteY12996" fmla="*/ 3156587 h 6858000"/>
            <a:gd name="connsiteX12997" fmla="*/ 7104288 w 12192000"/>
            <a:gd name="connsiteY12997" fmla="*/ 3183070 h 6858000"/>
            <a:gd name="connsiteX12998" fmla="*/ 7130775 w 12192000"/>
            <a:gd name="connsiteY12998" fmla="*/ 3156587 h 6858000"/>
            <a:gd name="connsiteX12999" fmla="*/ 7104288 w 12192000"/>
            <a:gd name="connsiteY12999" fmla="*/ 3130105 h 6858000"/>
            <a:gd name="connsiteX13000" fmla="*/ 7181543 w 12192000"/>
            <a:gd name="connsiteY13000" fmla="*/ 3130105 h 6858000"/>
            <a:gd name="connsiteX13001" fmla="*/ 7155055 w 12192000"/>
            <a:gd name="connsiteY13001" fmla="*/ 3156587 h 6858000"/>
            <a:gd name="connsiteX13002" fmla="*/ 7181543 w 12192000"/>
            <a:gd name="connsiteY13002" fmla="*/ 3183070 h 6858000"/>
            <a:gd name="connsiteX13003" fmla="*/ 7205823 w 12192000"/>
            <a:gd name="connsiteY13003" fmla="*/ 3156587 h 6858000"/>
            <a:gd name="connsiteX13004" fmla="*/ 7181543 w 12192000"/>
            <a:gd name="connsiteY13004" fmla="*/ 3130105 h 6858000"/>
            <a:gd name="connsiteX13005" fmla="*/ 7254383 w 12192000"/>
            <a:gd name="connsiteY13005" fmla="*/ 3130105 h 6858000"/>
            <a:gd name="connsiteX13006" fmla="*/ 7227896 w 12192000"/>
            <a:gd name="connsiteY13006" fmla="*/ 3156587 h 6858000"/>
            <a:gd name="connsiteX13007" fmla="*/ 7254383 w 12192000"/>
            <a:gd name="connsiteY13007" fmla="*/ 3183070 h 6858000"/>
            <a:gd name="connsiteX13008" fmla="*/ 7280871 w 12192000"/>
            <a:gd name="connsiteY13008" fmla="*/ 3156587 h 6858000"/>
            <a:gd name="connsiteX13009" fmla="*/ 7254383 w 12192000"/>
            <a:gd name="connsiteY13009" fmla="*/ 3130105 h 6858000"/>
            <a:gd name="connsiteX13010" fmla="*/ 7329431 w 12192000"/>
            <a:gd name="connsiteY13010" fmla="*/ 3130105 h 6858000"/>
            <a:gd name="connsiteX13011" fmla="*/ 7302944 w 12192000"/>
            <a:gd name="connsiteY13011" fmla="*/ 3156587 h 6858000"/>
            <a:gd name="connsiteX13012" fmla="*/ 7329431 w 12192000"/>
            <a:gd name="connsiteY13012" fmla="*/ 3183070 h 6858000"/>
            <a:gd name="connsiteX13013" fmla="*/ 7355919 w 12192000"/>
            <a:gd name="connsiteY13013" fmla="*/ 3156587 h 6858000"/>
            <a:gd name="connsiteX13014" fmla="*/ 7329431 w 12192000"/>
            <a:gd name="connsiteY13014" fmla="*/ 3130105 h 6858000"/>
            <a:gd name="connsiteX13015" fmla="*/ 7406686 w 12192000"/>
            <a:gd name="connsiteY13015" fmla="*/ 3130105 h 6858000"/>
            <a:gd name="connsiteX13016" fmla="*/ 7382406 w 12192000"/>
            <a:gd name="connsiteY13016" fmla="*/ 3156587 h 6858000"/>
            <a:gd name="connsiteX13017" fmla="*/ 7406686 w 12192000"/>
            <a:gd name="connsiteY13017" fmla="*/ 3183070 h 6858000"/>
            <a:gd name="connsiteX13018" fmla="*/ 7433173 w 12192000"/>
            <a:gd name="connsiteY13018" fmla="*/ 3156587 h 6858000"/>
            <a:gd name="connsiteX13019" fmla="*/ 7406686 w 12192000"/>
            <a:gd name="connsiteY13019" fmla="*/ 3130105 h 6858000"/>
            <a:gd name="connsiteX13020" fmla="*/ 8009275 w 12192000"/>
            <a:gd name="connsiteY13020" fmla="*/ 3130105 h 6858000"/>
            <a:gd name="connsiteX13021" fmla="*/ 7984995 w 12192000"/>
            <a:gd name="connsiteY13021" fmla="*/ 3156587 h 6858000"/>
            <a:gd name="connsiteX13022" fmla="*/ 8009275 w 12192000"/>
            <a:gd name="connsiteY13022" fmla="*/ 3183070 h 6858000"/>
            <a:gd name="connsiteX13023" fmla="*/ 8035762 w 12192000"/>
            <a:gd name="connsiteY13023" fmla="*/ 3156587 h 6858000"/>
            <a:gd name="connsiteX13024" fmla="*/ 8009275 w 12192000"/>
            <a:gd name="connsiteY13024" fmla="*/ 3130105 h 6858000"/>
            <a:gd name="connsiteX13025" fmla="*/ 8084323 w 12192000"/>
            <a:gd name="connsiteY13025" fmla="*/ 3130105 h 6858000"/>
            <a:gd name="connsiteX13026" fmla="*/ 8060043 w 12192000"/>
            <a:gd name="connsiteY13026" fmla="*/ 3156587 h 6858000"/>
            <a:gd name="connsiteX13027" fmla="*/ 8084323 w 12192000"/>
            <a:gd name="connsiteY13027" fmla="*/ 3183070 h 6858000"/>
            <a:gd name="connsiteX13028" fmla="*/ 8110811 w 12192000"/>
            <a:gd name="connsiteY13028" fmla="*/ 3156587 h 6858000"/>
            <a:gd name="connsiteX13029" fmla="*/ 8084323 w 12192000"/>
            <a:gd name="connsiteY13029" fmla="*/ 3130105 h 6858000"/>
            <a:gd name="connsiteX13030" fmla="*/ 8159370 w 12192000"/>
            <a:gd name="connsiteY13030" fmla="*/ 3130105 h 6858000"/>
            <a:gd name="connsiteX13031" fmla="*/ 8135090 w 12192000"/>
            <a:gd name="connsiteY13031" fmla="*/ 3156587 h 6858000"/>
            <a:gd name="connsiteX13032" fmla="*/ 8159370 w 12192000"/>
            <a:gd name="connsiteY13032" fmla="*/ 3183070 h 6858000"/>
            <a:gd name="connsiteX13033" fmla="*/ 8185858 w 12192000"/>
            <a:gd name="connsiteY13033" fmla="*/ 3156587 h 6858000"/>
            <a:gd name="connsiteX13034" fmla="*/ 8159370 w 12192000"/>
            <a:gd name="connsiteY13034" fmla="*/ 3130105 h 6858000"/>
            <a:gd name="connsiteX13035" fmla="*/ 8236626 w 12192000"/>
            <a:gd name="connsiteY13035" fmla="*/ 3130105 h 6858000"/>
            <a:gd name="connsiteX13036" fmla="*/ 8210139 w 12192000"/>
            <a:gd name="connsiteY13036" fmla="*/ 3156587 h 6858000"/>
            <a:gd name="connsiteX13037" fmla="*/ 8236626 w 12192000"/>
            <a:gd name="connsiteY13037" fmla="*/ 3183070 h 6858000"/>
            <a:gd name="connsiteX13038" fmla="*/ 8263114 w 12192000"/>
            <a:gd name="connsiteY13038" fmla="*/ 3156587 h 6858000"/>
            <a:gd name="connsiteX13039" fmla="*/ 8236626 w 12192000"/>
            <a:gd name="connsiteY13039" fmla="*/ 3130105 h 6858000"/>
            <a:gd name="connsiteX13040" fmla="*/ 8311673 w 12192000"/>
            <a:gd name="connsiteY13040" fmla="*/ 3130105 h 6858000"/>
            <a:gd name="connsiteX13041" fmla="*/ 8285186 w 12192000"/>
            <a:gd name="connsiteY13041" fmla="*/ 3156587 h 6858000"/>
            <a:gd name="connsiteX13042" fmla="*/ 8311673 w 12192000"/>
            <a:gd name="connsiteY13042" fmla="*/ 3183070 h 6858000"/>
            <a:gd name="connsiteX13043" fmla="*/ 8338161 w 12192000"/>
            <a:gd name="connsiteY13043" fmla="*/ 3156587 h 6858000"/>
            <a:gd name="connsiteX13044" fmla="*/ 8311673 w 12192000"/>
            <a:gd name="connsiteY13044" fmla="*/ 3130105 h 6858000"/>
            <a:gd name="connsiteX13045" fmla="*/ 8386722 w 12192000"/>
            <a:gd name="connsiteY13045" fmla="*/ 3130105 h 6858000"/>
            <a:gd name="connsiteX13046" fmla="*/ 8360234 w 12192000"/>
            <a:gd name="connsiteY13046" fmla="*/ 3156587 h 6858000"/>
            <a:gd name="connsiteX13047" fmla="*/ 8386722 w 12192000"/>
            <a:gd name="connsiteY13047" fmla="*/ 3183070 h 6858000"/>
            <a:gd name="connsiteX13048" fmla="*/ 8413209 w 12192000"/>
            <a:gd name="connsiteY13048" fmla="*/ 3156587 h 6858000"/>
            <a:gd name="connsiteX13049" fmla="*/ 8386722 w 12192000"/>
            <a:gd name="connsiteY13049" fmla="*/ 3130105 h 6858000"/>
            <a:gd name="connsiteX13050" fmla="*/ 8839216 w 12192000"/>
            <a:gd name="connsiteY13050" fmla="*/ 3130105 h 6858000"/>
            <a:gd name="connsiteX13051" fmla="*/ 8812728 w 12192000"/>
            <a:gd name="connsiteY13051" fmla="*/ 3156587 h 6858000"/>
            <a:gd name="connsiteX13052" fmla="*/ 8839216 w 12192000"/>
            <a:gd name="connsiteY13052" fmla="*/ 3183070 h 6858000"/>
            <a:gd name="connsiteX13053" fmla="*/ 8865703 w 12192000"/>
            <a:gd name="connsiteY13053" fmla="*/ 3156587 h 6858000"/>
            <a:gd name="connsiteX13054" fmla="*/ 8839216 w 12192000"/>
            <a:gd name="connsiteY13054" fmla="*/ 3130105 h 6858000"/>
            <a:gd name="connsiteX13055" fmla="*/ 8914263 w 12192000"/>
            <a:gd name="connsiteY13055" fmla="*/ 3130105 h 6858000"/>
            <a:gd name="connsiteX13056" fmla="*/ 8887775 w 12192000"/>
            <a:gd name="connsiteY13056" fmla="*/ 3156587 h 6858000"/>
            <a:gd name="connsiteX13057" fmla="*/ 8914263 w 12192000"/>
            <a:gd name="connsiteY13057" fmla="*/ 3183070 h 6858000"/>
            <a:gd name="connsiteX13058" fmla="*/ 8940750 w 12192000"/>
            <a:gd name="connsiteY13058" fmla="*/ 3156587 h 6858000"/>
            <a:gd name="connsiteX13059" fmla="*/ 8914263 w 12192000"/>
            <a:gd name="connsiteY13059" fmla="*/ 3130105 h 6858000"/>
            <a:gd name="connsiteX13060" fmla="*/ 8989311 w 12192000"/>
            <a:gd name="connsiteY13060" fmla="*/ 3130105 h 6858000"/>
            <a:gd name="connsiteX13061" fmla="*/ 8962823 w 12192000"/>
            <a:gd name="connsiteY13061" fmla="*/ 3156587 h 6858000"/>
            <a:gd name="connsiteX13062" fmla="*/ 8989311 w 12192000"/>
            <a:gd name="connsiteY13062" fmla="*/ 3183070 h 6858000"/>
            <a:gd name="connsiteX13063" fmla="*/ 9015798 w 12192000"/>
            <a:gd name="connsiteY13063" fmla="*/ 3156587 h 6858000"/>
            <a:gd name="connsiteX13064" fmla="*/ 8989311 w 12192000"/>
            <a:gd name="connsiteY13064" fmla="*/ 3130105 h 6858000"/>
            <a:gd name="connsiteX13065" fmla="*/ 9066566 w 12192000"/>
            <a:gd name="connsiteY13065" fmla="*/ 3130105 h 6858000"/>
            <a:gd name="connsiteX13066" fmla="*/ 9040078 w 12192000"/>
            <a:gd name="connsiteY13066" fmla="*/ 3156587 h 6858000"/>
            <a:gd name="connsiteX13067" fmla="*/ 9066566 w 12192000"/>
            <a:gd name="connsiteY13067" fmla="*/ 3183070 h 6858000"/>
            <a:gd name="connsiteX13068" fmla="*/ 9090846 w 12192000"/>
            <a:gd name="connsiteY13068" fmla="*/ 3156587 h 6858000"/>
            <a:gd name="connsiteX13069" fmla="*/ 9066566 w 12192000"/>
            <a:gd name="connsiteY13069" fmla="*/ 3130105 h 6858000"/>
            <a:gd name="connsiteX13070" fmla="*/ 9141613 w 12192000"/>
            <a:gd name="connsiteY13070" fmla="*/ 3130105 h 6858000"/>
            <a:gd name="connsiteX13071" fmla="*/ 9115126 w 12192000"/>
            <a:gd name="connsiteY13071" fmla="*/ 3156587 h 6858000"/>
            <a:gd name="connsiteX13072" fmla="*/ 9141613 w 12192000"/>
            <a:gd name="connsiteY13072" fmla="*/ 3183070 h 6858000"/>
            <a:gd name="connsiteX13073" fmla="*/ 9168101 w 12192000"/>
            <a:gd name="connsiteY13073" fmla="*/ 3156587 h 6858000"/>
            <a:gd name="connsiteX13074" fmla="*/ 9141613 w 12192000"/>
            <a:gd name="connsiteY13074" fmla="*/ 3130105 h 6858000"/>
            <a:gd name="connsiteX13075" fmla="*/ 9218868 w 12192000"/>
            <a:gd name="connsiteY13075" fmla="*/ 3130105 h 6858000"/>
            <a:gd name="connsiteX13076" fmla="*/ 9192381 w 12192000"/>
            <a:gd name="connsiteY13076" fmla="*/ 3156587 h 6858000"/>
            <a:gd name="connsiteX13077" fmla="*/ 9218868 w 12192000"/>
            <a:gd name="connsiteY13077" fmla="*/ 3183070 h 6858000"/>
            <a:gd name="connsiteX13078" fmla="*/ 9243148 w 12192000"/>
            <a:gd name="connsiteY13078" fmla="*/ 3156587 h 6858000"/>
            <a:gd name="connsiteX13079" fmla="*/ 9218868 w 12192000"/>
            <a:gd name="connsiteY13079" fmla="*/ 3130105 h 6858000"/>
            <a:gd name="connsiteX13080" fmla="*/ 9366757 w 12192000"/>
            <a:gd name="connsiteY13080" fmla="*/ 3130105 h 6858000"/>
            <a:gd name="connsiteX13081" fmla="*/ 9340269 w 12192000"/>
            <a:gd name="connsiteY13081" fmla="*/ 3156587 h 6858000"/>
            <a:gd name="connsiteX13082" fmla="*/ 9366757 w 12192000"/>
            <a:gd name="connsiteY13082" fmla="*/ 3183070 h 6858000"/>
            <a:gd name="connsiteX13083" fmla="*/ 9393244 w 12192000"/>
            <a:gd name="connsiteY13083" fmla="*/ 3156587 h 6858000"/>
            <a:gd name="connsiteX13084" fmla="*/ 9366757 w 12192000"/>
            <a:gd name="connsiteY13084" fmla="*/ 3130105 h 6858000"/>
            <a:gd name="connsiteX13085" fmla="*/ 9744203 w 12192000"/>
            <a:gd name="connsiteY13085" fmla="*/ 3130105 h 6858000"/>
            <a:gd name="connsiteX13086" fmla="*/ 9717715 w 12192000"/>
            <a:gd name="connsiteY13086" fmla="*/ 3156587 h 6858000"/>
            <a:gd name="connsiteX13087" fmla="*/ 9744203 w 12192000"/>
            <a:gd name="connsiteY13087" fmla="*/ 3183070 h 6858000"/>
            <a:gd name="connsiteX13088" fmla="*/ 9770690 w 12192000"/>
            <a:gd name="connsiteY13088" fmla="*/ 3156587 h 6858000"/>
            <a:gd name="connsiteX13089" fmla="*/ 9744203 w 12192000"/>
            <a:gd name="connsiteY13089" fmla="*/ 3130105 h 6858000"/>
            <a:gd name="connsiteX13090" fmla="*/ 10649191 w 12192000"/>
            <a:gd name="connsiteY13090" fmla="*/ 3130105 h 6858000"/>
            <a:gd name="connsiteX13091" fmla="*/ 10622703 w 12192000"/>
            <a:gd name="connsiteY13091" fmla="*/ 3156587 h 6858000"/>
            <a:gd name="connsiteX13092" fmla="*/ 10649191 w 12192000"/>
            <a:gd name="connsiteY13092" fmla="*/ 3183070 h 6858000"/>
            <a:gd name="connsiteX13093" fmla="*/ 10675678 w 12192000"/>
            <a:gd name="connsiteY13093" fmla="*/ 3156587 h 6858000"/>
            <a:gd name="connsiteX13094" fmla="*/ 10649191 w 12192000"/>
            <a:gd name="connsiteY13094" fmla="*/ 3130105 h 6858000"/>
            <a:gd name="connsiteX13095" fmla="*/ 1899507 w 12192000"/>
            <a:gd name="connsiteY13095" fmla="*/ 3205139 h 6858000"/>
            <a:gd name="connsiteX13096" fmla="*/ 1873019 w 12192000"/>
            <a:gd name="connsiteY13096" fmla="*/ 3231621 h 6858000"/>
            <a:gd name="connsiteX13097" fmla="*/ 1899507 w 12192000"/>
            <a:gd name="connsiteY13097" fmla="*/ 3258104 h 6858000"/>
            <a:gd name="connsiteX13098" fmla="*/ 1925994 w 12192000"/>
            <a:gd name="connsiteY13098" fmla="*/ 3231621 h 6858000"/>
            <a:gd name="connsiteX13099" fmla="*/ 1899507 w 12192000"/>
            <a:gd name="connsiteY13099" fmla="*/ 3205139 h 6858000"/>
            <a:gd name="connsiteX13100" fmla="*/ 1974554 w 12192000"/>
            <a:gd name="connsiteY13100" fmla="*/ 3205139 h 6858000"/>
            <a:gd name="connsiteX13101" fmla="*/ 1950274 w 12192000"/>
            <a:gd name="connsiteY13101" fmla="*/ 3231621 h 6858000"/>
            <a:gd name="connsiteX13102" fmla="*/ 1974554 w 12192000"/>
            <a:gd name="connsiteY13102" fmla="*/ 3258104 h 6858000"/>
            <a:gd name="connsiteX13103" fmla="*/ 2001042 w 12192000"/>
            <a:gd name="connsiteY13103" fmla="*/ 3231621 h 6858000"/>
            <a:gd name="connsiteX13104" fmla="*/ 1974554 w 12192000"/>
            <a:gd name="connsiteY13104" fmla="*/ 3205139 h 6858000"/>
            <a:gd name="connsiteX13105" fmla="*/ 2049602 w 12192000"/>
            <a:gd name="connsiteY13105" fmla="*/ 3205139 h 6858000"/>
            <a:gd name="connsiteX13106" fmla="*/ 2025322 w 12192000"/>
            <a:gd name="connsiteY13106" fmla="*/ 3231621 h 6858000"/>
            <a:gd name="connsiteX13107" fmla="*/ 2049602 w 12192000"/>
            <a:gd name="connsiteY13107" fmla="*/ 3258104 h 6858000"/>
            <a:gd name="connsiteX13108" fmla="*/ 2076090 w 12192000"/>
            <a:gd name="connsiteY13108" fmla="*/ 3231621 h 6858000"/>
            <a:gd name="connsiteX13109" fmla="*/ 2049602 w 12192000"/>
            <a:gd name="connsiteY13109" fmla="*/ 3205139 h 6858000"/>
            <a:gd name="connsiteX13110" fmla="*/ 2126857 w 12192000"/>
            <a:gd name="connsiteY13110" fmla="*/ 3205139 h 6858000"/>
            <a:gd name="connsiteX13111" fmla="*/ 2102577 w 12192000"/>
            <a:gd name="connsiteY13111" fmla="*/ 3231621 h 6858000"/>
            <a:gd name="connsiteX13112" fmla="*/ 2126857 w 12192000"/>
            <a:gd name="connsiteY13112" fmla="*/ 3258104 h 6858000"/>
            <a:gd name="connsiteX13113" fmla="*/ 2153345 w 12192000"/>
            <a:gd name="connsiteY13113" fmla="*/ 3231621 h 6858000"/>
            <a:gd name="connsiteX13114" fmla="*/ 2126857 w 12192000"/>
            <a:gd name="connsiteY13114" fmla="*/ 3205139 h 6858000"/>
            <a:gd name="connsiteX13115" fmla="*/ 2201904 w 12192000"/>
            <a:gd name="connsiteY13115" fmla="*/ 3205139 h 6858000"/>
            <a:gd name="connsiteX13116" fmla="*/ 2175417 w 12192000"/>
            <a:gd name="connsiteY13116" fmla="*/ 3231621 h 6858000"/>
            <a:gd name="connsiteX13117" fmla="*/ 2201904 w 12192000"/>
            <a:gd name="connsiteY13117" fmla="*/ 3258104 h 6858000"/>
            <a:gd name="connsiteX13118" fmla="*/ 2228392 w 12192000"/>
            <a:gd name="connsiteY13118" fmla="*/ 3231621 h 6858000"/>
            <a:gd name="connsiteX13119" fmla="*/ 2201904 w 12192000"/>
            <a:gd name="connsiteY13119" fmla="*/ 3205139 h 6858000"/>
            <a:gd name="connsiteX13120" fmla="*/ 2276952 w 12192000"/>
            <a:gd name="connsiteY13120" fmla="*/ 3205139 h 6858000"/>
            <a:gd name="connsiteX13121" fmla="*/ 2250465 w 12192000"/>
            <a:gd name="connsiteY13121" fmla="*/ 3231621 h 6858000"/>
            <a:gd name="connsiteX13122" fmla="*/ 2276952 w 12192000"/>
            <a:gd name="connsiteY13122" fmla="*/ 3258104 h 6858000"/>
            <a:gd name="connsiteX13123" fmla="*/ 2303440 w 12192000"/>
            <a:gd name="connsiteY13123" fmla="*/ 3231621 h 6858000"/>
            <a:gd name="connsiteX13124" fmla="*/ 2276952 w 12192000"/>
            <a:gd name="connsiteY13124" fmla="*/ 3205139 h 6858000"/>
            <a:gd name="connsiteX13125" fmla="*/ 2354207 w 12192000"/>
            <a:gd name="connsiteY13125" fmla="*/ 3205139 h 6858000"/>
            <a:gd name="connsiteX13126" fmla="*/ 2327720 w 12192000"/>
            <a:gd name="connsiteY13126" fmla="*/ 3231621 h 6858000"/>
            <a:gd name="connsiteX13127" fmla="*/ 2354207 w 12192000"/>
            <a:gd name="connsiteY13127" fmla="*/ 3258104 h 6858000"/>
            <a:gd name="connsiteX13128" fmla="*/ 2378488 w 12192000"/>
            <a:gd name="connsiteY13128" fmla="*/ 3231621 h 6858000"/>
            <a:gd name="connsiteX13129" fmla="*/ 2354207 w 12192000"/>
            <a:gd name="connsiteY13129" fmla="*/ 3205139 h 6858000"/>
            <a:gd name="connsiteX13130" fmla="*/ 4539420 w 12192000"/>
            <a:gd name="connsiteY13130" fmla="*/ 3205139 h 6858000"/>
            <a:gd name="connsiteX13131" fmla="*/ 4512933 w 12192000"/>
            <a:gd name="connsiteY13131" fmla="*/ 3231621 h 6858000"/>
            <a:gd name="connsiteX13132" fmla="*/ 4539420 w 12192000"/>
            <a:gd name="connsiteY13132" fmla="*/ 3258104 h 6858000"/>
            <a:gd name="connsiteX13133" fmla="*/ 4565908 w 12192000"/>
            <a:gd name="connsiteY13133" fmla="*/ 3231621 h 6858000"/>
            <a:gd name="connsiteX13134" fmla="*/ 4539420 w 12192000"/>
            <a:gd name="connsiteY13134" fmla="*/ 3205139 h 6858000"/>
            <a:gd name="connsiteX13135" fmla="*/ 4841819 w 12192000"/>
            <a:gd name="connsiteY13135" fmla="*/ 3205139 h 6858000"/>
            <a:gd name="connsiteX13136" fmla="*/ 4817539 w 12192000"/>
            <a:gd name="connsiteY13136" fmla="*/ 3231621 h 6858000"/>
            <a:gd name="connsiteX13137" fmla="*/ 4841819 w 12192000"/>
            <a:gd name="connsiteY13137" fmla="*/ 3258104 h 6858000"/>
            <a:gd name="connsiteX13138" fmla="*/ 4868307 w 12192000"/>
            <a:gd name="connsiteY13138" fmla="*/ 3231621 h 6858000"/>
            <a:gd name="connsiteX13139" fmla="*/ 4841819 w 12192000"/>
            <a:gd name="connsiteY13139" fmla="*/ 3205139 h 6858000"/>
            <a:gd name="connsiteX13140" fmla="*/ 4916867 w 12192000"/>
            <a:gd name="connsiteY13140" fmla="*/ 3205139 h 6858000"/>
            <a:gd name="connsiteX13141" fmla="*/ 4890380 w 12192000"/>
            <a:gd name="connsiteY13141" fmla="*/ 3231621 h 6858000"/>
            <a:gd name="connsiteX13142" fmla="*/ 4916867 w 12192000"/>
            <a:gd name="connsiteY13142" fmla="*/ 3258104 h 6858000"/>
            <a:gd name="connsiteX13143" fmla="*/ 4943355 w 12192000"/>
            <a:gd name="connsiteY13143" fmla="*/ 3231621 h 6858000"/>
            <a:gd name="connsiteX13144" fmla="*/ 4916867 w 12192000"/>
            <a:gd name="connsiteY13144" fmla="*/ 3205139 h 6858000"/>
            <a:gd name="connsiteX13145" fmla="*/ 4991914 w 12192000"/>
            <a:gd name="connsiteY13145" fmla="*/ 3205139 h 6858000"/>
            <a:gd name="connsiteX13146" fmla="*/ 4965427 w 12192000"/>
            <a:gd name="connsiteY13146" fmla="*/ 3231621 h 6858000"/>
            <a:gd name="connsiteX13147" fmla="*/ 4991914 w 12192000"/>
            <a:gd name="connsiteY13147" fmla="*/ 3258104 h 6858000"/>
            <a:gd name="connsiteX13148" fmla="*/ 5018402 w 12192000"/>
            <a:gd name="connsiteY13148" fmla="*/ 3231621 h 6858000"/>
            <a:gd name="connsiteX13149" fmla="*/ 4991914 w 12192000"/>
            <a:gd name="connsiteY13149" fmla="*/ 3205139 h 6858000"/>
            <a:gd name="connsiteX13150" fmla="*/ 5066962 w 12192000"/>
            <a:gd name="connsiteY13150" fmla="*/ 3205139 h 6858000"/>
            <a:gd name="connsiteX13151" fmla="*/ 5040475 w 12192000"/>
            <a:gd name="connsiteY13151" fmla="*/ 3231621 h 6858000"/>
            <a:gd name="connsiteX13152" fmla="*/ 5066962 w 12192000"/>
            <a:gd name="connsiteY13152" fmla="*/ 3258104 h 6858000"/>
            <a:gd name="connsiteX13153" fmla="*/ 5093450 w 12192000"/>
            <a:gd name="connsiteY13153" fmla="*/ 3231621 h 6858000"/>
            <a:gd name="connsiteX13154" fmla="*/ 5066962 w 12192000"/>
            <a:gd name="connsiteY13154" fmla="*/ 3205139 h 6858000"/>
            <a:gd name="connsiteX13155" fmla="*/ 5144217 w 12192000"/>
            <a:gd name="connsiteY13155" fmla="*/ 3205139 h 6858000"/>
            <a:gd name="connsiteX13156" fmla="*/ 5117730 w 12192000"/>
            <a:gd name="connsiteY13156" fmla="*/ 3231621 h 6858000"/>
            <a:gd name="connsiteX13157" fmla="*/ 5144217 w 12192000"/>
            <a:gd name="connsiteY13157" fmla="*/ 3258104 h 6858000"/>
            <a:gd name="connsiteX13158" fmla="*/ 5168497 w 12192000"/>
            <a:gd name="connsiteY13158" fmla="*/ 3231621 h 6858000"/>
            <a:gd name="connsiteX13159" fmla="*/ 5144217 w 12192000"/>
            <a:gd name="connsiteY13159" fmla="*/ 3205139 h 6858000"/>
            <a:gd name="connsiteX13160" fmla="*/ 5219265 w 12192000"/>
            <a:gd name="connsiteY13160" fmla="*/ 3205139 h 6858000"/>
            <a:gd name="connsiteX13161" fmla="*/ 5194985 w 12192000"/>
            <a:gd name="connsiteY13161" fmla="*/ 3231621 h 6858000"/>
            <a:gd name="connsiteX13162" fmla="*/ 5219265 w 12192000"/>
            <a:gd name="connsiteY13162" fmla="*/ 3258104 h 6858000"/>
            <a:gd name="connsiteX13163" fmla="*/ 5245752 w 12192000"/>
            <a:gd name="connsiteY13163" fmla="*/ 3231621 h 6858000"/>
            <a:gd name="connsiteX13164" fmla="*/ 5219265 w 12192000"/>
            <a:gd name="connsiteY13164" fmla="*/ 3205139 h 6858000"/>
            <a:gd name="connsiteX13165" fmla="*/ 5294313 w 12192000"/>
            <a:gd name="connsiteY13165" fmla="*/ 3205139 h 6858000"/>
            <a:gd name="connsiteX13166" fmla="*/ 5267825 w 12192000"/>
            <a:gd name="connsiteY13166" fmla="*/ 3231621 h 6858000"/>
            <a:gd name="connsiteX13167" fmla="*/ 5294313 w 12192000"/>
            <a:gd name="connsiteY13167" fmla="*/ 3258104 h 6858000"/>
            <a:gd name="connsiteX13168" fmla="*/ 5320800 w 12192000"/>
            <a:gd name="connsiteY13168" fmla="*/ 3231621 h 6858000"/>
            <a:gd name="connsiteX13169" fmla="*/ 5294313 w 12192000"/>
            <a:gd name="connsiteY13169" fmla="*/ 3205139 h 6858000"/>
            <a:gd name="connsiteX13170" fmla="*/ 5369360 w 12192000"/>
            <a:gd name="connsiteY13170" fmla="*/ 3205139 h 6858000"/>
            <a:gd name="connsiteX13171" fmla="*/ 5345080 w 12192000"/>
            <a:gd name="connsiteY13171" fmla="*/ 3231621 h 6858000"/>
            <a:gd name="connsiteX13172" fmla="*/ 5369360 w 12192000"/>
            <a:gd name="connsiteY13172" fmla="*/ 3258104 h 6858000"/>
            <a:gd name="connsiteX13173" fmla="*/ 5395848 w 12192000"/>
            <a:gd name="connsiteY13173" fmla="*/ 3231621 h 6858000"/>
            <a:gd name="connsiteX13174" fmla="*/ 5369360 w 12192000"/>
            <a:gd name="connsiteY13174" fmla="*/ 3205139 h 6858000"/>
            <a:gd name="connsiteX13175" fmla="*/ 5444408 w 12192000"/>
            <a:gd name="connsiteY13175" fmla="*/ 3205139 h 6858000"/>
            <a:gd name="connsiteX13176" fmla="*/ 5417921 w 12192000"/>
            <a:gd name="connsiteY13176" fmla="*/ 3231621 h 6858000"/>
            <a:gd name="connsiteX13177" fmla="*/ 5444408 w 12192000"/>
            <a:gd name="connsiteY13177" fmla="*/ 3258104 h 6858000"/>
            <a:gd name="connsiteX13178" fmla="*/ 5470896 w 12192000"/>
            <a:gd name="connsiteY13178" fmla="*/ 3231621 h 6858000"/>
            <a:gd name="connsiteX13179" fmla="*/ 5444408 w 12192000"/>
            <a:gd name="connsiteY13179" fmla="*/ 3205139 h 6858000"/>
            <a:gd name="connsiteX13180" fmla="*/ 5519456 w 12192000"/>
            <a:gd name="connsiteY13180" fmla="*/ 3205139 h 6858000"/>
            <a:gd name="connsiteX13181" fmla="*/ 5495176 w 12192000"/>
            <a:gd name="connsiteY13181" fmla="*/ 3231621 h 6858000"/>
            <a:gd name="connsiteX13182" fmla="*/ 5519456 w 12192000"/>
            <a:gd name="connsiteY13182" fmla="*/ 3258104 h 6858000"/>
            <a:gd name="connsiteX13183" fmla="*/ 5545943 w 12192000"/>
            <a:gd name="connsiteY13183" fmla="*/ 3231621 h 6858000"/>
            <a:gd name="connsiteX13184" fmla="*/ 5519456 w 12192000"/>
            <a:gd name="connsiteY13184" fmla="*/ 3205139 h 6858000"/>
            <a:gd name="connsiteX13185" fmla="*/ 5596711 w 12192000"/>
            <a:gd name="connsiteY13185" fmla="*/ 3205139 h 6858000"/>
            <a:gd name="connsiteX13186" fmla="*/ 5570224 w 12192000"/>
            <a:gd name="connsiteY13186" fmla="*/ 3231621 h 6858000"/>
            <a:gd name="connsiteX13187" fmla="*/ 5596711 w 12192000"/>
            <a:gd name="connsiteY13187" fmla="*/ 3258104 h 6858000"/>
            <a:gd name="connsiteX13188" fmla="*/ 5623199 w 12192000"/>
            <a:gd name="connsiteY13188" fmla="*/ 3231621 h 6858000"/>
            <a:gd name="connsiteX13189" fmla="*/ 5596711 w 12192000"/>
            <a:gd name="connsiteY13189" fmla="*/ 3205139 h 6858000"/>
            <a:gd name="connsiteX13190" fmla="*/ 5673966 w 12192000"/>
            <a:gd name="connsiteY13190" fmla="*/ 3205139 h 6858000"/>
            <a:gd name="connsiteX13191" fmla="*/ 5647479 w 12192000"/>
            <a:gd name="connsiteY13191" fmla="*/ 3231621 h 6858000"/>
            <a:gd name="connsiteX13192" fmla="*/ 5673966 w 12192000"/>
            <a:gd name="connsiteY13192" fmla="*/ 3258104 h 6858000"/>
            <a:gd name="connsiteX13193" fmla="*/ 5698246 w 12192000"/>
            <a:gd name="connsiteY13193" fmla="*/ 3231621 h 6858000"/>
            <a:gd name="connsiteX13194" fmla="*/ 5673966 w 12192000"/>
            <a:gd name="connsiteY13194" fmla="*/ 3205139 h 6858000"/>
            <a:gd name="connsiteX13195" fmla="*/ 5746807 w 12192000"/>
            <a:gd name="connsiteY13195" fmla="*/ 3205139 h 6858000"/>
            <a:gd name="connsiteX13196" fmla="*/ 5720319 w 12192000"/>
            <a:gd name="connsiteY13196" fmla="*/ 3231621 h 6858000"/>
            <a:gd name="connsiteX13197" fmla="*/ 5746807 w 12192000"/>
            <a:gd name="connsiteY13197" fmla="*/ 3258104 h 6858000"/>
            <a:gd name="connsiteX13198" fmla="*/ 5773294 w 12192000"/>
            <a:gd name="connsiteY13198" fmla="*/ 3231621 h 6858000"/>
            <a:gd name="connsiteX13199" fmla="*/ 5746807 w 12192000"/>
            <a:gd name="connsiteY13199" fmla="*/ 3205139 h 6858000"/>
            <a:gd name="connsiteX13200" fmla="*/ 5824062 w 12192000"/>
            <a:gd name="connsiteY13200" fmla="*/ 3205139 h 6858000"/>
            <a:gd name="connsiteX13201" fmla="*/ 5797574 w 12192000"/>
            <a:gd name="connsiteY13201" fmla="*/ 3231621 h 6858000"/>
            <a:gd name="connsiteX13202" fmla="*/ 5824062 w 12192000"/>
            <a:gd name="connsiteY13202" fmla="*/ 3258104 h 6858000"/>
            <a:gd name="connsiteX13203" fmla="*/ 5848342 w 12192000"/>
            <a:gd name="connsiteY13203" fmla="*/ 3231621 h 6858000"/>
            <a:gd name="connsiteX13204" fmla="*/ 5824062 w 12192000"/>
            <a:gd name="connsiteY13204" fmla="*/ 3205139 h 6858000"/>
            <a:gd name="connsiteX13205" fmla="*/ 5896902 w 12192000"/>
            <a:gd name="connsiteY13205" fmla="*/ 3205139 h 6858000"/>
            <a:gd name="connsiteX13206" fmla="*/ 5870415 w 12192000"/>
            <a:gd name="connsiteY13206" fmla="*/ 3231621 h 6858000"/>
            <a:gd name="connsiteX13207" fmla="*/ 5896902 w 12192000"/>
            <a:gd name="connsiteY13207" fmla="*/ 3258104 h 6858000"/>
            <a:gd name="connsiteX13208" fmla="*/ 5923390 w 12192000"/>
            <a:gd name="connsiteY13208" fmla="*/ 3231621 h 6858000"/>
            <a:gd name="connsiteX13209" fmla="*/ 5896902 w 12192000"/>
            <a:gd name="connsiteY13209" fmla="*/ 3205139 h 6858000"/>
            <a:gd name="connsiteX13210" fmla="*/ 5971950 w 12192000"/>
            <a:gd name="connsiteY13210" fmla="*/ 3205139 h 6858000"/>
            <a:gd name="connsiteX13211" fmla="*/ 5945463 w 12192000"/>
            <a:gd name="connsiteY13211" fmla="*/ 3231621 h 6858000"/>
            <a:gd name="connsiteX13212" fmla="*/ 5971950 w 12192000"/>
            <a:gd name="connsiteY13212" fmla="*/ 3258104 h 6858000"/>
            <a:gd name="connsiteX13213" fmla="*/ 5998438 w 12192000"/>
            <a:gd name="connsiteY13213" fmla="*/ 3231621 h 6858000"/>
            <a:gd name="connsiteX13214" fmla="*/ 5971950 w 12192000"/>
            <a:gd name="connsiteY13214" fmla="*/ 3205139 h 6858000"/>
            <a:gd name="connsiteX13215" fmla="*/ 6049205 w 12192000"/>
            <a:gd name="connsiteY13215" fmla="*/ 3205139 h 6858000"/>
            <a:gd name="connsiteX13216" fmla="*/ 6024925 w 12192000"/>
            <a:gd name="connsiteY13216" fmla="*/ 3231621 h 6858000"/>
            <a:gd name="connsiteX13217" fmla="*/ 6049205 w 12192000"/>
            <a:gd name="connsiteY13217" fmla="*/ 3258104 h 6858000"/>
            <a:gd name="connsiteX13218" fmla="*/ 6075692 w 12192000"/>
            <a:gd name="connsiteY13218" fmla="*/ 3231621 h 6858000"/>
            <a:gd name="connsiteX13219" fmla="*/ 6049205 w 12192000"/>
            <a:gd name="connsiteY13219" fmla="*/ 3205139 h 6858000"/>
            <a:gd name="connsiteX13220" fmla="*/ 6124253 w 12192000"/>
            <a:gd name="connsiteY13220" fmla="*/ 3205139 h 6858000"/>
            <a:gd name="connsiteX13221" fmla="*/ 6099973 w 12192000"/>
            <a:gd name="connsiteY13221" fmla="*/ 3231621 h 6858000"/>
            <a:gd name="connsiteX13222" fmla="*/ 6124253 w 12192000"/>
            <a:gd name="connsiteY13222" fmla="*/ 3258104 h 6858000"/>
            <a:gd name="connsiteX13223" fmla="*/ 6150740 w 12192000"/>
            <a:gd name="connsiteY13223" fmla="*/ 3231621 h 6858000"/>
            <a:gd name="connsiteX13224" fmla="*/ 6124253 w 12192000"/>
            <a:gd name="connsiteY13224" fmla="*/ 3205139 h 6858000"/>
            <a:gd name="connsiteX13225" fmla="*/ 6199300 w 12192000"/>
            <a:gd name="connsiteY13225" fmla="*/ 3205139 h 6858000"/>
            <a:gd name="connsiteX13226" fmla="*/ 6175020 w 12192000"/>
            <a:gd name="connsiteY13226" fmla="*/ 3231621 h 6858000"/>
            <a:gd name="connsiteX13227" fmla="*/ 6199300 w 12192000"/>
            <a:gd name="connsiteY13227" fmla="*/ 3258104 h 6858000"/>
            <a:gd name="connsiteX13228" fmla="*/ 6225787 w 12192000"/>
            <a:gd name="connsiteY13228" fmla="*/ 3231621 h 6858000"/>
            <a:gd name="connsiteX13229" fmla="*/ 6199300 w 12192000"/>
            <a:gd name="connsiteY13229" fmla="*/ 3205139 h 6858000"/>
            <a:gd name="connsiteX13230" fmla="*/ 6274348 w 12192000"/>
            <a:gd name="connsiteY13230" fmla="*/ 3205139 h 6858000"/>
            <a:gd name="connsiteX13231" fmla="*/ 6247860 w 12192000"/>
            <a:gd name="connsiteY13231" fmla="*/ 3231621 h 6858000"/>
            <a:gd name="connsiteX13232" fmla="*/ 6274348 w 12192000"/>
            <a:gd name="connsiteY13232" fmla="*/ 3258104 h 6858000"/>
            <a:gd name="connsiteX13233" fmla="*/ 6300835 w 12192000"/>
            <a:gd name="connsiteY13233" fmla="*/ 3231621 h 6858000"/>
            <a:gd name="connsiteX13234" fmla="*/ 6274348 w 12192000"/>
            <a:gd name="connsiteY13234" fmla="*/ 3205139 h 6858000"/>
            <a:gd name="connsiteX13235" fmla="*/ 6349396 w 12192000"/>
            <a:gd name="connsiteY13235" fmla="*/ 3205139 h 6858000"/>
            <a:gd name="connsiteX13236" fmla="*/ 6322909 w 12192000"/>
            <a:gd name="connsiteY13236" fmla="*/ 3231621 h 6858000"/>
            <a:gd name="connsiteX13237" fmla="*/ 6349396 w 12192000"/>
            <a:gd name="connsiteY13237" fmla="*/ 3258104 h 6858000"/>
            <a:gd name="connsiteX13238" fmla="*/ 6375884 w 12192000"/>
            <a:gd name="connsiteY13238" fmla="*/ 3231621 h 6858000"/>
            <a:gd name="connsiteX13239" fmla="*/ 6349396 w 12192000"/>
            <a:gd name="connsiteY13239" fmla="*/ 3205139 h 6858000"/>
            <a:gd name="connsiteX13240" fmla="*/ 6424443 w 12192000"/>
            <a:gd name="connsiteY13240" fmla="*/ 3205139 h 6858000"/>
            <a:gd name="connsiteX13241" fmla="*/ 6397956 w 12192000"/>
            <a:gd name="connsiteY13241" fmla="*/ 3231621 h 6858000"/>
            <a:gd name="connsiteX13242" fmla="*/ 6424443 w 12192000"/>
            <a:gd name="connsiteY13242" fmla="*/ 3258104 h 6858000"/>
            <a:gd name="connsiteX13243" fmla="*/ 6450931 w 12192000"/>
            <a:gd name="connsiteY13243" fmla="*/ 3231621 h 6858000"/>
            <a:gd name="connsiteX13244" fmla="*/ 6424443 w 12192000"/>
            <a:gd name="connsiteY13244" fmla="*/ 3205139 h 6858000"/>
            <a:gd name="connsiteX13245" fmla="*/ 6501698 w 12192000"/>
            <a:gd name="connsiteY13245" fmla="*/ 3205139 h 6858000"/>
            <a:gd name="connsiteX13246" fmla="*/ 6475211 w 12192000"/>
            <a:gd name="connsiteY13246" fmla="*/ 3231621 h 6858000"/>
            <a:gd name="connsiteX13247" fmla="*/ 6501698 w 12192000"/>
            <a:gd name="connsiteY13247" fmla="*/ 3258104 h 6858000"/>
            <a:gd name="connsiteX13248" fmla="*/ 6528186 w 12192000"/>
            <a:gd name="connsiteY13248" fmla="*/ 3231621 h 6858000"/>
            <a:gd name="connsiteX13249" fmla="*/ 6501698 w 12192000"/>
            <a:gd name="connsiteY13249" fmla="*/ 3205139 h 6858000"/>
            <a:gd name="connsiteX13250" fmla="*/ 6576747 w 12192000"/>
            <a:gd name="connsiteY13250" fmla="*/ 3205139 h 6858000"/>
            <a:gd name="connsiteX13251" fmla="*/ 6550259 w 12192000"/>
            <a:gd name="connsiteY13251" fmla="*/ 3231621 h 6858000"/>
            <a:gd name="connsiteX13252" fmla="*/ 6576747 w 12192000"/>
            <a:gd name="connsiteY13252" fmla="*/ 3258104 h 6858000"/>
            <a:gd name="connsiteX13253" fmla="*/ 6603234 w 12192000"/>
            <a:gd name="connsiteY13253" fmla="*/ 3231621 h 6858000"/>
            <a:gd name="connsiteX13254" fmla="*/ 6576747 w 12192000"/>
            <a:gd name="connsiteY13254" fmla="*/ 3205139 h 6858000"/>
            <a:gd name="connsiteX13255" fmla="*/ 6651795 w 12192000"/>
            <a:gd name="connsiteY13255" fmla="*/ 3205139 h 6858000"/>
            <a:gd name="connsiteX13256" fmla="*/ 6625307 w 12192000"/>
            <a:gd name="connsiteY13256" fmla="*/ 3231621 h 6858000"/>
            <a:gd name="connsiteX13257" fmla="*/ 6651795 w 12192000"/>
            <a:gd name="connsiteY13257" fmla="*/ 3258104 h 6858000"/>
            <a:gd name="connsiteX13258" fmla="*/ 6678282 w 12192000"/>
            <a:gd name="connsiteY13258" fmla="*/ 3231621 h 6858000"/>
            <a:gd name="connsiteX13259" fmla="*/ 6651795 w 12192000"/>
            <a:gd name="connsiteY13259" fmla="*/ 3205139 h 6858000"/>
            <a:gd name="connsiteX13260" fmla="*/ 6726842 w 12192000"/>
            <a:gd name="connsiteY13260" fmla="*/ 3205139 h 6858000"/>
            <a:gd name="connsiteX13261" fmla="*/ 6700354 w 12192000"/>
            <a:gd name="connsiteY13261" fmla="*/ 3231621 h 6858000"/>
            <a:gd name="connsiteX13262" fmla="*/ 6726842 w 12192000"/>
            <a:gd name="connsiteY13262" fmla="*/ 3258104 h 6858000"/>
            <a:gd name="connsiteX13263" fmla="*/ 6753329 w 12192000"/>
            <a:gd name="connsiteY13263" fmla="*/ 3231621 h 6858000"/>
            <a:gd name="connsiteX13264" fmla="*/ 6726842 w 12192000"/>
            <a:gd name="connsiteY13264" fmla="*/ 3205139 h 6858000"/>
            <a:gd name="connsiteX13265" fmla="*/ 6801889 w 12192000"/>
            <a:gd name="connsiteY13265" fmla="*/ 3205139 h 6858000"/>
            <a:gd name="connsiteX13266" fmla="*/ 6777609 w 12192000"/>
            <a:gd name="connsiteY13266" fmla="*/ 3231621 h 6858000"/>
            <a:gd name="connsiteX13267" fmla="*/ 6801889 w 12192000"/>
            <a:gd name="connsiteY13267" fmla="*/ 3258104 h 6858000"/>
            <a:gd name="connsiteX13268" fmla="*/ 6828377 w 12192000"/>
            <a:gd name="connsiteY13268" fmla="*/ 3231621 h 6858000"/>
            <a:gd name="connsiteX13269" fmla="*/ 6801889 w 12192000"/>
            <a:gd name="connsiteY13269" fmla="*/ 3205139 h 6858000"/>
            <a:gd name="connsiteX13270" fmla="*/ 6954192 w 12192000"/>
            <a:gd name="connsiteY13270" fmla="*/ 3205139 h 6858000"/>
            <a:gd name="connsiteX13271" fmla="*/ 6927705 w 12192000"/>
            <a:gd name="connsiteY13271" fmla="*/ 3231621 h 6858000"/>
            <a:gd name="connsiteX13272" fmla="*/ 6954192 w 12192000"/>
            <a:gd name="connsiteY13272" fmla="*/ 3258104 h 6858000"/>
            <a:gd name="connsiteX13273" fmla="*/ 6980680 w 12192000"/>
            <a:gd name="connsiteY13273" fmla="*/ 3231621 h 6858000"/>
            <a:gd name="connsiteX13274" fmla="*/ 6954192 w 12192000"/>
            <a:gd name="connsiteY13274" fmla="*/ 3205139 h 6858000"/>
            <a:gd name="connsiteX13275" fmla="*/ 7029241 w 12192000"/>
            <a:gd name="connsiteY13275" fmla="*/ 3205139 h 6858000"/>
            <a:gd name="connsiteX13276" fmla="*/ 7002753 w 12192000"/>
            <a:gd name="connsiteY13276" fmla="*/ 3231621 h 6858000"/>
            <a:gd name="connsiteX13277" fmla="*/ 7029241 w 12192000"/>
            <a:gd name="connsiteY13277" fmla="*/ 3258104 h 6858000"/>
            <a:gd name="connsiteX13278" fmla="*/ 7055728 w 12192000"/>
            <a:gd name="connsiteY13278" fmla="*/ 3231621 h 6858000"/>
            <a:gd name="connsiteX13279" fmla="*/ 7029241 w 12192000"/>
            <a:gd name="connsiteY13279" fmla="*/ 3205139 h 6858000"/>
            <a:gd name="connsiteX13280" fmla="*/ 7104288 w 12192000"/>
            <a:gd name="connsiteY13280" fmla="*/ 3205139 h 6858000"/>
            <a:gd name="connsiteX13281" fmla="*/ 7077800 w 12192000"/>
            <a:gd name="connsiteY13281" fmla="*/ 3231621 h 6858000"/>
            <a:gd name="connsiteX13282" fmla="*/ 7104288 w 12192000"/>
            <a:gd name="connsiteY13282" fmla="*/ 3258104 h 6858000"/>
            <a:gd name="connsiteX13283" fmla="*/ 7130775 w 12192000"/>
            <a:gd name="connsiteY13283" fmla="*/ 3231621 h 6858000"/>
            <a:gd name="connsiteX13284" fmla="*/ 7104288 w 12192000"/>
            <a:gd name="connsiteY13284" fmla="*/ 3205139 h 6858000"/>
            <a:gd name="connsiteX13285" fmla="*/ 7181543 w 12192000"/>
            <a:gd name="connsiteY13285" fmla="*/ 3205139 h 6858000"/>
            <a:gd name="connsiteX13286" fmla="*/ 7155055 w 12192000"/>
            <a:gd name="connsiteY13286" fmla="*/ 3231621 h 6858000"/>
            <a:gd name="connsiteX13287" fmla="*/ 7181543 w 12192000"/>
            <a:gd name="connsiteY13287" fmla="*/ 3258104 h 6858000"/>
            <a:gd name="connsiteX13288" fmla="*/ 7205823 w 12192000"/>
            <a:gd name="connsiteY13288" fmla="*/ 3231621 h 6858000"/>
            <a:gd name="connsiteX13289" fmla="*/ 7181543 w 12192000"/>
            <a:gd name="connsiteY13289" fmla="*/ 3205139 h 6858000"/>
            <a:gd name="connsiteX13290" fmla="*/ 7254383 w 12192000"/>
            <a:gd name="connsiteY13290" fmla="*/ 3205139 h 6858000"/>
            <a:gd name="connsiteX13291" fmla="*/ 7227896 w 12192000"/>
            <a:gd name="connsiteY13291" fmla="*/ 3231621 h 6858000"/>
            <a:gd name="connsiteX13292" fmla="*/ 7254383 w 12192000"/>
            <a:gd name="connsiteY13292" fmla="*/ 3258104 h 6858000"/>
            <a:gd name="connsiteX13293" fmla="*/ 7280871 w 12192000"/>
            <a:gd name="connsiteY13293" fmla="*/ 3231621 h 6858000"/>
            <a:gd name="connsiteX13294" fmla="*/ 7254383 w 12192000"/>
            <a:gd name="connsiteY13294" fmla="*/ 3205139 h 6858000"/>
            <a:gd name="connsiteX13295" fmla="*/ 8084323 w 12192000"/>
            <a:gd name="connsiteY13295" fmla="*/ 3205139 h 6858000"/>
            <a:gd name="connsiteX13296" fmla="*/ 8060043 w 12192000"/>
            <a:gd name="connsiteY13296" fmla="*/ 3231621 h 6858000"/>
            <a:gd name="connsiteX13297" fmla="*/ 8084323 w 12192000"/>
            <a:gd name="connsiteY13297" fmla="*/ 3258104 h 6858000"/>
            <a:gd name="connsiteX13298" fmla="*/ 8110811 w 12192000"/>
            <a:gd name="connsiteY13298" fmla="*/ 3231621 h 6858000"/>
            <a:gd name="connsiteX13299" fmla="*/ 8084323 w 12192000"/>
            <a:gd name="connsiteY13299" fmla="*/ 3205139 h 6858000"/>
            <a:gd name="connsiteX13300" fmla="*/ 8159370 w 12192000"/>
            <a:gd name="connsiteY13300" fmla="*/ 3205139 h 6858000"/>
            <a:gd name="connsiteX13301" fmla="*/ 8135090 w 12192000"/>
            <a:gd name="connsiteY13301" fmla="*/ 3231621 h 6858000"/>
            <a:gd name="connsiteX13302" fmla="*/ 8159370 w 12192000"/>
            <a:gd name="connsiteY13302" fmla="*/ 3258104 h 6858000"/>
            <a:gd name="connsiteX13303" fmla="*/ 8185858 w 12192000"/>
            <a:gd name="connsiteY13303" fmla="*/ 3231621 h 6858000"/>
            <a:gd name="connsiteX13304" fmla="*/ 8159370 w 12192000"/>
            <a:gd name="connsiteY13304" fmla="*/ 3205139 h 6858000"/>
            <a:gd name="connsiteX13305" fmla="*/ 8236626 w 12192000"/>
            <a:gd name="connsiteY13305" fmla="*/ 3205139 h 6858000"/>
            <a:gd name="connsiteX13306" fmla="*/ 8210139 w 12192000"/>
            <a:gd name="connsiteY13306" fmla="*/ 3231621 h 6858000"/>
            <a:gd name="connsiteX13307" fmla="*/ 8236626 w 12192000"/>
            <a:gd name="connsiteY13307" fmla="*/ 3258104 h 6858000"/>
            <a:gd name="connsiteX13308" fmla="*/ 8263114 w 12192000"/>
            <a:gd name="connsiteY13308" fmla="*/ 3231621 h 6858000"/>
            <a:gd name="connsiteX13309" fmla="*/ 8236626 w 12192000"/>
            <a:gd name="connsiteY13309" fmla="*/ 3205139 h 6858000"/>
            <a:gd name="connsiteX13310" fmla="*/ 8311673 w 12192000"/>
            <a:gd name="connsiteY13310" fmla="*/ 3205139 h 6858000"/>
            <a:gd name="connsiteX13311" fmla="*/ 8285186 w 12192000"/>
            <a:gd name="connsiteY13311" fmla="*/ 3231621 h 6858000"/>
            <a:gd name="connsiteX13312" fmla="*/ 8311673 w 12192000"/>
            <a:gd name="connsiteY13312" fmla="*/ 3258104 h 6858000"/>
            <a:gd name="connsiteX13313" fmla="*/ 8338161 w 12192000"/>
            <a:gd name="connsiteY13313" fmla="*/ 3231621 h 6858000"/>
            <a:gd name="connsiteX13314" fmla="*/ 8311673 w 12192000"/>
            <a:gd name="connsiteY13314" fmla="*/ 3205139 h 6858000"/>
            <a:gd name="connsiteX13315" fmla="*/ 8764167 w 12192000"/>
            <a:gd name="connsiteY13315" fmla="*/ 3205139 h 6858000"/>
            <a:gd name="connsiteX13316" fmla="*/ 8737680 w 12192000"/>
            <a:gd name="connsiteY13316" fmla="*/ 3231621 h 6858000"/>
            <a:gd name="connsiteX13317" fmla="*/ 8764167 w 12192000"/>
            <a:gd name="connsiteY13317" fmla="*/ 3258104 h 6858000"/>
            <a:gd name="connsiteX13318" fmla="*/ 8790655 w 12192000"/>
            <a:gd name="connsiteY13318" fmla="*/ 3231621 h 6858000"/>
            <a:gd name="connsiteX13319" fmla="*/ 8764167 w 12192000"/>
            <a:gd name="connsiteY13319" fmla="*/ 3205139 h 6858000"/>
            <a:gd name="connsiteX13320" fmla="*/ 8839216 w 12192000"/>
            <a:gd name="connsiteY13320" fmla="*/ 3205139 h 6858000"/>
            <a:gd name="connsiteX13321" fmla="*/ 8812728 w 12192000"/>
            <a:gd name="connsiteY13321" fmla="*/ 3231621 h 6858000"/>
            <a:gd name="connsiteX13322" fmla="*/ 8839216 w 12192000"/>
            <a:gd name="connsiteY13322" fmla="*/ 3258104 h 6858000"/>
            <a:gd name="connsiteX13323" fmla="*/ 8865703 w 12192000"/>
            <a:gd name="connsiteY13323" fmla="*/ 3231621 h 6858000"/>
            <a:gd name="connsiteX13324" fmla="*/ 8839216 w 12192000"/>
            <a:gd name="connsiteY13324" fmla="*/ 3205139 h 6858000"/>
            <a:gd name="connsiteX13325" fmla="*/ 8914263 w 12192000"/>
            <a:gd name="connsiteY13325" fmla="*/ 3205139 h 6858000"/>
            <a:gd name="connsiteX13326" fmla="*/ 8887775 w 12192000"/>
            <a:gd name="connsiteY13326" fmla="*/ 3231621 h 6858000"/>
            <a:gd name="connsiteX13327" fmla="*/ 8914263 w 12192000"/>
            <a:gd name="connsiteY13327" fmla="*/ 3258104 h 6858000"/>
            <a:gd name="connsiteX13328" fmla="*/ 8940750 w 12192000"/>
            <a:gd name="connsiteY13328" fmla="*/ 3231621 h 6858000"/>
            <a:gd name="connsiteX13329" fmla="*/ 8914263 w 12192000"/>
            <a:gd name="connsiteY13329" fmla="*/ 3205139 h 6858000"/>
            <a:gd name="connsiteX13330" fmla="*/ 8989311 w 12192000"/>
            <a:gd name="connsiteY13330" fmla="*/ 3205139 h 6858000"/>
            <a:gd name="connsiteX13331" fmla="*/ 8962823 w 12192000"/>
            <a:gd name="connsiteY13331" fmla="*/ 3231621 h 6858000"/>
            <a:gd name="connsiteX13332" fmla="*/ 8989311 w 12192000"/>
            <a:gd name="connsiteY13332" fmla="*/ 3258104 h 6858000"/>
            <a:gd name="connsiteX13333" fmla="*/ 9015798 w 12192000"/>
            <a:gd name="connsiteY13333" fmla="*/ 3231621 h 6858000"/>
            <a:gd name="connsiteX13334" fmla="*/ 8989311 w 12192000"/>
            <a:gd name="connsiteY13334" fmla="*/ 3205139 h 6858000"/>
            <a:gd name="connsiteX13335" fmla="*/ 9066566 w 12192000"/>
            <a:gd name="connsiteY13335" fmla="*/ 3205139 h 6858000"/>
            <a:gd name="connsiteX13336" fmla="*/ 9040078 w 12192000"/>
            <a:gd name="connsiteY13336" fmla="*/ 3231621 h 6858000"/>
            <a:gd name="connsiteX13337" fmla="*/ 9066566 w 12192000"/>
            <a:gd name="connsiteY13337" fmla="*/ 3258104 h 6858000"/>
            <a:gd name="connsiteX13338" fmla="*/ 9090846 w 12192000"/>
            <a:gd name="connsiteY13338" fmla="*/ 3231621 h 6858000"/>
            <a:gd name="connsiteX13339" fmla="*/ 9066566 w 12192000"/>
            <a:gd name="connsiteY13339" fmla="*/ 3205139 h 6858000"/>
            <a:gd name="connsiteX13340" fmla="*/ 9141613 w 12192000"/>
            <a:gd name="connsiteY13340" fmla="*/ 3205139 h 6858000"/>
            <a:gd name="connsiteX13341" fmla="*/ 9115126 w 12192000"/>
            <a:gd name="connsiteY13341" fmla="*/ 3231621 h 6858000"/>
            <a:gd name="connsiteX13342" fmla="*/ 9141613 w 12192000"/>
            <a:gd name="connsiteY13342" fmla="*/ 3258104 h 6858000"/>
            <a:gd name="connsiteX13343" fmla="*/ 9168101 w 12192000"/>
            <a:gd name="connsiteY13343" fmla="*/ 3231621 h 6858000"/>
            <a:gd name="connsiteX13344" fmla="*/ 9141613 w 12192000"/>
            <a:gd name="connsiteY13344" fmla="*/ 3205139 h 6858000"/>
            <a:gd name="connsiteX13345" fmla="*/ 9218868 w 12192000"/>
            <a:gd name="connsiteY13345" fmla="*/ 3205139 h 6858000"/>
            <a:gd name="connsiteX13346" fmla="*/ 9192381 w 12192000"/>
            <a:gd name="connsiteY13346" fmla="*/ 3231621 h 6858000"/>
            <a:gd name="connsiteX13347" fmla="*/ 9218868 w 12192000"/>
            <a:gd name="connsiteY13347" fmla="*/ 3258104 h 6858000"/>
            <a:gd name="connsiteX13348" fmla="*/ 9243148 w 12192000"/>
            <a:gd name="connsiteY13348" fmla="*/ 3231621 h 6858000"/>
            <a:gd name="connsiteX13349" fmla="*/ 9218868 w 12192000"/>
            <a:gd name="connsiteY13349" fmla="*/ 3205139 h 6858000"/>
            <a:gd name="connsiteX13350" fmla="*/ 9291709 w 12192000"/>
            <a:gd name="connsiteY13350" fmla="*/ 3205139 h 6858000"/>
            <a:gd name="connsiteX13351" fmla="*/ 9267429 w 12192000"/>
            <a:gd name="connsiteY13351" fmla="*/ 3231621 h 6858000"/>
            <a:gd name="connsiteX13352" fmla="*/ 9291709 w 12192000"/>
            <a:gd name="connsiteY13352" fmla="*/ 3258104 h 6858000"/>
            <a:gd name="connsiteX13353" fmla="*/ 9318196 w 12192000"/>
            <a:gd name="connsiteY13353" fmla="*/ 3231621 h 6858000"/>
            <a:gd name="connsiteX13354" fmla="*/ 9291709 w 12192000"/>
            <a:gd name="connsiteY13354" fmla="*/ 3205139 h 6858000"/>
            <a:gd name="connsiteX13355" fmla="*/ 9744203 w 12192000"/>
            <a:gd name="connsiteY13355" fmla="*/ 3205139 h 6858000"/>
            <a:gd name="connsiteX13356" fmla="*/ 9717715 w 12192000"/>
            <a:gd name="connsiteY13356" fmla="*/ 3231621 h 6858000"/>
            <a:gd name="connsiteX13357" fmla="*/ 9744203 w 12192000"/>
            <a:gd name="connsiteY13357" fmla="*/ 3258104 h 6858000"/>
            <a:gd name="connsiteX13358" fmla="*/ 9770690 w 12192000"/>
            <a:gd name="connsiteY13358" fmla="*/ 3231621 h 6858000"/>
            <a:gd name="connsiteX13359" fmla="*/ 9744203 w 12192000"/>
            <a:gd name="connsiteY13359" fmla="*/ 3205139 h 6858000"/>
            <a:gd name="connsiteX13360" fmla="*/ 10649191 w 12192000"/>
            <a:gd name="connsiteY13360" fmla="*/ 3205139 h 6858000"/>
            <a:gd name="connsiteX13361" fmla="*/ 10622703 w 12192000"/>
            <a:gd name="connsiteY13361" fmla="*/ 3231621 h 6858000"/>
            <a:gd name="connsiteX13362" fmla="*/ 10649191 w 12192000"/>
            <a:gd name="connsiteY13362" fmla="*/ 3258104 h 6858000"/>
            <a:gd name="connsiteX13363" fmla="*/ 10675678 w 12192000"/>
            <a:gd name="connsiteY13363" fmla="*/ 3231621 h 6858000"/>
            <a:gd name="connsiteX13364" fmla="*/ 10649191 w 12192000"/>
            <a:gd name="connsiteY13364" fmla="*/ 3205139 h 6858000"/>
            <a:gd name="connsiteX13365" fmla="*/ 2126857 w 12192000"/>
            <a:gd name="connsiteY13365" fmla="*/ 3282380 h 6858000"/>
            <a:gd name="connsiteX13366" fmla="*/ 2102577 w 12192000"/>
            <a:gd name="connsiteY13366" fmla="*/ 3308862 h 6858000"/>
            <a:gd name="connsiteX13367" fmla="*/ 2126857 w 12192000"/>
            <a:gd name="connsiteY13367" fmla="*/ 3335345 h 6858000"/>
            <a:gd name="connsiteX13368" fmla="*/ 2153345 w 12192000"/>
            <a:gd name="connsiteY13368" fmla="*/ 3308862 h 6858000"/>
            <a:gd name="connsiteX13369" fmla="*/ 2126857 w 12192000"/>
            <a:gd name="connsiteY13369" fmla="*/ 3282380 h 6858000"/>
            <a:gd name="connsiteX13370" fmla="*/ 2201904 w 12192000"/>
            <a:gd name="connsiteY13370" fmla="*/ 3282380 h 6858000"/>
            <a:gd name="connsiteX13371" fmla="*/ 2175417 w 12192000"/>
            <a:gd name="connsiteY13371" fmla="*/ 3308862 h 6858000"/>
            <a:gd name="connsiteX13372" fmla="*/ 2201904 w 12192000"/>
            <a:gd name="connsiteY13372" fmla="*/ 3335345 h 6858000"/>
            <a:gd name="connsiteX13373" fmla="*/ 2228392 w 12192000"/>
            <a:gd name="connsiteY13373" fmla="*/ 3308862 h 6858000"/>
            <a:gd name="connsiteX13374" fmla="*/ 2201904 w 12192000"/>
            <a:gd name="connsiteY13374" fmla="*/ 3282380 h 6858000"/>
            <a:gd name="connsiteX13375" fmla="*/ 2276952 w 12192000"/>
            <a:gd name="connsiteY13375" fmla="*/ 3282380 h 6858000"/>
            <a:gd name="connsiteX13376" fmla="*/ 2250465 w 12192000"/>
            <a:gd name="connsiteY13376" fmla="*/ 3308862 h 6858000"/>
            <a:gd name="connsiteX13377" fmla="*/ 2276952 w 12192000"/>
            <a:gd name="connsiteY13377" fmla="*/ 3335345 h 6858000"/>
            <a:gd name="connsiteX13378" fmla="*/ 2303440 w 12192000"/>
            <a:gd name="connsiteY13378" fmla="*/ 3308862 h 6858000"/>
            <a:gd name="connsiteX13379" fmla="*/ 2276952 w 12192000"/>
            <a:gd name="connsiteY13379" fmla="*/ 3282380 h 6858000"/>
            <a:gd name="connsiteX13380" fmla="*/ 2354207 w 12192000"/>
            <a:gd name="connsiteY13380" fmla="*/ 3282380 h 6858000"/>
            <a:gd name="connsiteX13381" fmla="*/ 2327720 w 12192000"/>
            <a:gd name="connsiteY13381" fmla="*/ 3308862 h 6858000"/>
            <a:gd name="connsiteX13382" fmla="*/ 2354207 w 12192000"/>
            <a:gd name="connsiteY13382" fmla="*/ 3335345 h 6858000"/>
            <a:gd name="connsiteX13383" fmla="*/ 2378488 w 12192000"/>
            <a:gd name="connsiteY13383" fmla="*/ 3308862 h 6858000"/>
            <a:gd name="connsiteX13384" fmla="*/ 2354207 w 12192000"/>
            <a:gd name="connsiteY13384" fmla="*/ 3282380 h 6858000"/>
            <a:gd name="connsiteX13385" fmla="*/ 2427047 w 12192000"/>
            <a:gd name="connsiteY13385" fmla="*/ 3282380 h 6858000"/>
            <a:gd name="connsiteX13386" fmla="*/ 2400560 w 12192000"/>
            <a:gd name="connsiteY13386" fmla="*/ 3308862 h 6858000"/>
            <a:gd name="connsiteX13387" fmla="*/ 2427047 w 12192000"/>
            <a:gd name="connsiteY13387" fmla="*/ 3335345 h 6858000"/>
            <a:gd name="connsiteX13388" fmla="*/ 2453535 w 12192000"/>
            <a:gd name="connsiteY13388" fmla="*/ 3308862 h 6858000"/>
            <a:gd name="connsiteX13389" fmla="*/ 2427047 w 12192000"/>
            <a:gd name="connsiteY13389" fmla="*/ 3282380 h 6858000"/>
            <a:gd name="connsiteX13390" fmla="*/ 4614468 w 12192000"/>
            <a:gd name="connsiteY13390" fmla="*/ 3282380 h 6858000"/>
            <a:gd name="connsiteX13391" fmla="*/ 4587981 w 12192000"/>
            <a:gd name="connsiteY13391" fmla="*/ 3308862 h 6858000"/>
            <a:gd name="connsiteX13392" fmla="*/ 4614468 w 12192000"/>
            <a:gd name="connsiteY13392" fmla="*/ 3335345 h 6858000"/>
            <a:gd name="connsiteX13393" fmla="*/ 4640956 w 12192000"/>
            <a:gd name="connsiteY13393" fmla="*/ 3308862 h 6858000"/>
            <a:gd name="connsiteX13394" fmla="*/ 4614468 w 12192000"/>
            <a:gd name="connsiteY13394" fmla="*/ 3282380 h 6858000"/>
            <a:gd name="connsiteX13395" fmla="*/ 4766771 w 12192000"/>
            <a:gd name="connsiteY13395" fmla="*/ 3282380 h 6858000"/>
            <a:gd name="connsiteX13396" fmla="*/ 4740284 w 12192000"/>
            <a:gd name="connsiteY13396" fmla="*/ 3308862 h 6858000"/>
            <a:gd name="connsiteX13397" fmla="*/ 4766771 w 12192000"/>
            <a:gd name="connsiteY13397" fmla="*/ 3335345 h 6858000"/>
            <a:gd name="connsiteX13398" fmla="*/ 4793259 w 12192000"/>
            <a:gd name="connsiteY13398" fmla="*/ 3308862 h 6858000"/>
            <a:gd name="connsiteX13399" fmla="*/ 4766771 w 12192000"/>
            <a:gd name="connsiteY13399" fmla="*/ 3282380 h 6858000"/>
            <a:gd name="connsiteX13400" fmla="*/ 4841819 w 12192000"/>
            <a:gd name="connsiteY13400" fmla="*/ 3282380 h 6858000"/>
            <a:gd name="connsiteX13401" fmla="*/ 4817539 w 12192000"/>
            <a:gd name="connsiteY13401" fmla="*/ 3308862 h 6858000"/>
            <a:gd name="connsiteX13402" fmla="*/ 4841819 w 12192000"/>
            <a:gd name="connsiteY13402" fmla="*/ 3335345 h 6858000"/>
            <a:gd name="connsiteX13403" fmla="*/ 4868307 w 12192000"/>
            <a:gd name="connsiteY13403" fmla="*/ 3308862 h 6858000"/>
            <a:gd name="connsiteX13404" fmla="*/ 4841819 w 12192000"/>
            <a:gd name="connsiteY13404" fmla="*/ 3282380 h 6858000"/>
            <a:gd name="connsiteX13405" fmla="*/ 4916867 w 12192000"/>
            <a:gd name="connsiteY13405" fmla="*/ 3282380 h 6858000"/>
            <a:gd name="connsiteX13406" fmla="*/ 4890380 w 12192000"/>
            <a:gd name="connsiteY13406" fmla="*/ 3308862 h 6858000"/>
            <a:gd name="connsiteX13407" fmla="*/ 4916867 w 12192000"/>
            <a:gd name="connsiteY13407" fmla="*/ 3335345 h 6858000"/>
            <a:gd name="connsiteX13408" fmla="*/ 4943355 w 12192000"/>
            <a:gd name="connsiteY13408" fmla="*/ 3308862 h 6858000"/>
            <a:gd name="connsiteX13409" fmla="*/ 4916867 w 12192000"/>
            <a:gd name="connsiteY13409" fmla="*/ 3282380 h 6858000"/>
            <a:gd name="connsiteX13410" fmla="*/ 4991914 w 12192000"/>
            <a:gd name="connsiteY13410" fmla="*/ 3282380 h 6858000"/>
            <a:gd name="connsiteX13411" fmla="*/ 4965427 w 12192000"/>
            <a:gd name="connsiteY13411" fmla="*/ 3308862 h 6858000"/>
            <a:gd name="connsiteX13412" fmla="*/ 4991914 w 12192000"/>
            <a:gd name="connsiteY13412" fmla="*/ 3335345 h 6858000"/>
            <a:gd name="connsiteX13413" fmla="*/ 5018402 w 12192000"/>
            <a:gd name="connsiteY13413" fmla="*/ 3308862 h 6858000"/>
            <a:gd name="connsiteX13414" fmla="*/ 4991914 w 12192000"/>
            <a:gd name="connsiteY13414" fmla="*/ 3282380 h 6858000"/>
            <a:gd name="connsiteX13415" fmla="*/ 5066962 w 12192000"/>
            <a:gd name="connsiteY13415" fmla="*/ 3282380 h 6858000"/>
            <a:gd name="connsiteX13416" fmla="*/ 5040475 w 12192000"/>
            <a:gd name="connsiteY13416" fmla="*/ 3308862 h 6858000"/>
            <a:gd name="connsiteX13417" fmla="*/ 5066962 w 12192000"/>
            <a:gd name="connsiteY13417" fmla="*/ 3335345 h 6858000"/>
            <a:gd name="connsiteX13418" fmla="*/ 5093450 w 12192000"/>
            <a:gd name="connsiteY13418" fmla="*/ 3308862 h 6858000"/>
            <a:gd name="connsiteX13419" fmla="*/ 5066962 w 12192000"/>
            <a:gd name="connsiteY13419" fmla="*/ 3282380 h 6858000"/>
            <a:gd name="connsiteX13420" fmla="*/ 5144217 w 12192000"/>
            <a:gd name="connsiteY13420" fmla="*/ 3282380 h 6858000"/>
            <a:gd name="connsiteX13421" fmla="*/ 5117730 w 12192000"/>
            <a:gd name="connsiteY13421" fmla="*/ 3308862 h 6858000"/>
            <a:gd name="connsiteX13422" fmla="*/ 5144217 w 12192000"/>
            <a:gd name="connsiteY13422" fmla="*/ 3335345 h 6858000"/>
            <a:gd name="connsiteX13423" fmla="*/ 5168497 w 12192000"/>
            <a:gd name="connsiteY13423" fmla="*/ 3308862 h 6858000"/>
            <a:gd name="connsiteX13424" fmla="*/ 5144217 w 12192000"/>
            <a:gd name="connsiteY13424" fmla="*/ 3282380 h 6858000"/>
            <a:gd name="connsiteX13425" fmla="*/ 5219265 w 12192000"/>
            <a:gd name="connsiteY13425" fmla="*/ 3282380 h 6858000"/>
            <a:gd name="connsiteX13426" fmla="*/ 5194985 w 12192000"/>
            <a:gd name="connsiteY13426" fmla="*/ 3308862 h 6858000"/>
            <a:gd name="connsiteX13427" fmla="*/ 5219265 w 12192000"/>
            <a:gd name="connsiteY13427" fmla="*/ 3335345 h 6858000"/>
            <a:gd name="connsiteX13428" fmla="*/ 5245752 w 12192000"/>
            <a:gd name="connsiteY13428" fmla="*/ 3308862 h 6858000"/>
            <a:gd name="connsiteX13429" fmla="*/ 5219265 w 12192000"/>
            <a:gd name="connsiteY13429" fmla="*/ 3282380 h 6858000"/>
            <a:gd name="connsiteX13430" fmla="*/ 5294313 w 12192000"/>
            <a:gd name="connsiteY13430" fmla="*/ 3282380 h 6858000"/>
            <a:gd name="connsiteX13431" fmla="*/ 5267825 w 12192000"/>
            <a:gd name="connsiteY13431" fmla="*/ 3308862 h 6858000"/>
            <a:gd name="connsiteX13432" fmla="*/ 5294313 w 12192000"/>
            <a:gd name="connsiteY13432" fmla="*/ 3335345 h 6858000"/>
            <a:gd name="connsiteX13433" fmla="*/ 5320800 w 12192000"/>
            <a:gd name="connsiteY13433" fmla="*/ 3308862 h 6858000"/>
            <a:gd name="connsiteX13434" fmla="*/ 5294313 w 12192000"/>
            <a:gd name="connsiteY13434" fmla="*/ 3282380 h 6858000"/>
            <a:gd name="connsiteX13435" fmla="*/ 5369360 w 12192000"/>
            <a:gd name="connsiteY13435" fmla="*/ 3282380 h 6858000"/>
            <a:gd name="connsiteX13436" fmla="*/ 5345080 w 12192000"/>
            <a:gd name="connsiteY13436" fmla="*/ 3308862 h 6858000"/>
            <a:gd name="connsiteX13437" fmla="*/ 5369360 w 12192000"/>
            <a:gd name="connsiteY13437" fmla="*/ 3335345 h 6858000"/>
            <a:gd name="connsiteX13438" fmla="*/ 5395848 w 12192000"/>
            <a:gd name="connsiteY13438" fmla="*/ 3308862 h 6858000"/>
            <a:gd name="connsiteX13439" fmla="*/ 5369360 w 12192000"/>
            <a:gd name="connsiteY13439" fmla="*/ 3282380 h 6858000"/>
            <a:gd name="connsiteX13440" fmla="*/ 5444408 w 12192000"/>
            <a:gd name="connsiteY13440" fmla="*/ 3282380 h 6858000"/>
            <a:gd name="connsiteX13441" fmla="*/ 5417921 w 12192000"/>
            <a:gd name="connsiteY13441" fmla="*/ 3308862 h 6858000"/>
            <a:gd name="connsiteX13442" fmla="*/ 5444408 w 12192000"/>
            <a:gd name="connsiteY13442" fmla="*/ 3335345 h 6858000"/>
            <a:gd name="connsiteX13443" fmla="*/ 5470896 w 12192000"/>
            <a:gd name="connsiteY13443" fmla="*/ 3308862 h 6858000"/>
            <a:gd name="connsiteX13444" fmla="*/ 5444408 w 12192000"/>
            <a:gd name="connsiteY13444" fmla="*/ 3282380 h 6858000"/>
            <a:gd name="connsiteX13445" fmla="*/ 5519456 w 12192000"/>
            <a:gd name="connsiteY13445" fmla="*/ 3282380 h 6858000"/>
            <a:gd name="connsiteX13446" fmla="*/ 5495176 w 12192000"/>
            <a:gd name="connsiteY13446" fmla="*/ 3308862 h 6858000"/>
            <a:gd name="connsiteX13447" fmla="*/ 5519456 w 12192000"/>
            <a:gd name="connsiteY13447" fmla="*/ 3335345 h 6858000"/>
            <a:gd name="connsiteX13448" fmla="*/ 5545943 w 12192000"/>
            <a:gd name="connsiteY13448" fmla="*/ 3308862 h 6858000"/>
            <a:gd name="connsiteX13449" fmla="*/ 5519456 w 12192000"/>
            <a:gd name="connsiteY13449" fmla="*/ 3282380 h 6858000"/>
            <a:gd name="connsiteX13450" fmla="*/ 5596711 w 12192000"/>
            <a:gd name="connsiteY13450" fmla="*/ 3282380 h 6858000"/>
            <a:gd name="connsiteX13451" fmla="*/ 5570224 w 12192000"/>
            <a:gd name="connsiteY13451" fmla="*/ 3308862 h 6858000"/>
            <a:gd name="connsiteX13452" fmla="*/ 5596711 w 12192000"/>
            <a:gd name="connsiteY13452" fmla="*/ 3335345 h 6858000"/>
            <a:gd name="connsiteX13453" fmla="*/ 5623199 w 12192000"/>
            <a:gd name="connsiteY13453" fmla="*/ 3308862 h 6858000"/>
            <a:gd name="connsiteX13454" fmla="*/ 5596711 w 12192000"/>
            <a:gd name="connsiteY13454" fmla="*/ 3282380 h 6858000"/>
            <a:gd name="connsiteX13455" fmla="*/ 5673966 w 12192000"/>
            <a:gd name="connsiteY13455" fmla="*/ 3282380 h 6858000"/>
            <a:gd name="connsiteX13456" fmla="*/ 5647479 w 12192000"/>
            <a:gd name="connsiteY13456" fmla="*/ 3308862 h 6858000"/>
            <a:gd name="connsiteX13457" fmla="*/ 5673966 w 12192000"/>
            <a:gd name="connsiteY13457" fmla="*/ 3335345 h 6858000"/>
            <a:gd name="connsiteX13458" fmla="*/ 5698246 w 12192000"/>
            <a:gd name="connsiteY13458" fmla="*/ 3308862 h 6858000"/>
            <a:gd name="connsiteX13459" fmla="*/ 5673966 w 12192000"/>
            <a:gd name="connsiteY13459" fmla="*/ 3282380 h 6858000"/>
            <a:gd name="connsiteX13460" fmla="*/ 5746807 w 12192000"/>
            <a:gd name="connsiteY13460" fmla="*/ 3282380 h 6858000"/>
            <a:gd name="connsiteX13461" fmla="*/ 5720319 w 12192000"/>
            <a:gd name="connsiteY13461" fmla="*/ 3308862 h 6858000"/>
            <a:gd name="connsiteX13462" fmla="*/ 5746807 w 12192000"/>
            <a:gd name="connsiteY13462" fmla="*/ 3335345 h 6858000"/>
            <a:gd name="connsiteX13463" fmla="*/ 5773294 w 12192000"/>
            <a:gd name="connsiteY13463" fmla="*/ 3308862 h 6858000"/>
            <a:gd name="connsiteX13464" fmla="*/ 5746807 w 12192000"/>
            <a:gd name="connsiteY13464" fmla="*/ 3282380 h 6858000"/>
            <a:gd name="connsiteX13465" fmla="*/ 5824062 w 12192000"/>
            <a:gd name="connsiteY13465" fmla="*/ 3282380 h 6858000"/>
            <a:gd name="connsiteX13466" fmla="*/ 5797574 w 12192000"/>
            <a:gd name="connsiteY13466" fmla="*/ 3308862 h 6858000"/>
            <a:gd name="connsiteX13467" fmla="*/ 5824062 w 12192000"/>
            <a:gd name="connsiteY13467" fmla="*/ 3335345 h 6858000"/>
            <a:gd name="connsiteX13468" fmla="*/ 5848342 w 12192000"/>
            <a:gd name="connsiteY13468" fmla="*/ 3308862 h 6858000"/>
            <a:gd name="connsiteX13469" fmla="*/ 5824062 w 12192000"/>
            <a:gd name="connsiteY13469" fmla="*/ 3282380 h 6858000"/>
            <a:gd name="connsiteX13470" fmla="*/ 5896902 w 12192000"/>
            <a:gd name="connsiteY13470" fmla="*/ 3282380 h 6858000"/>
            <a:gd name="connsiteX13471" fmla="*/ 5870415 w 12192000"/>
            <a:gd name="connsiteY13471" fmla="*/ 3308862 h 6858000"/>
            <a:gd name="connsiteX13472" fmla="*/ 5896902 w 12192000"/>
            <a:gd name="connsiteY13472" fmla="*/ 3335345 h 6858000"/>
            <a:gd name="connsiteX13473" fmla="*/ 5923390 w 12192000"/>
            <a:gd name="connsiteY13473" fmla="*/ 3308862 h 6858000"/>
            <a:gd name="connsiteX13474" fmla="*/ 5896902 w 12192000"/>
            <a:gd name="connsiteY13474" fmla="*/ 3282380 h 6858000"/>
            <a:gd name="connsiteX13475" fmla="*/ 5971950 w 12192000"/>
            <a:gd name="connsiteY13475" fmla="*/ 3282380 h 6858000"/>
            <a:gd name="connsiteX13476" fmla="*/ 5945463 w 12192000"/>
            <a:gd name="connsiteY13476" fmla="*/ 3308862 h 6858000"/>
            <a:gd name="connsiteX13477" fmla="*/ 5971950 w 12192000"/>
            <a:gd name="connsiteY13477" fmla="*/ 3335345 h 6858000"/>
            <a:gd name="connsiteX13478" fmla="*/ 5998438 w 12192000"/>
            <a:gd name="connsiteY13478" fmla="*/ 3308862 h 6858000"/>
            <a:gd name="connsiteX13479" fmla="*/ 5971950 w 12192000"/>
            <a:gd name="connsiteY13479" fmla="*/ 3282380 h 6858000"/>
            <a:gd name="connsiteX13480" fmla="*/ 6049205 w 12192000"/>
            <a:gd name="connsiteY13480" fmla="*/ 3282380 h 6858000"/>
            <a:gd name="connsiteX13481" fmla="*/ 6024925 w 12192000"/>
            <a:gd name="connsiteY13481" fmla="*/ 3308862 h 6858000"/>
            <a:gd name="connsiteX13482" fmla="*/ 6049205 w 12192000"/>
            <a:gd name="connsiteY13482" fmla="*/ 3335345 h 6858000"/>
            <a:gd name="connsiteX13483" fmla="*/ 6075692 w 12192000"/>
            <a:gd name="connsiteY13483" fmla="*/ 3308862 h 6858000"/>
            <a:gd name="connsiteX13484" fmla="*/ 6049205 w 12192000"/>
            <a:gd name="connsiteY13484" fmla="*/ 3282380 h 6858000"/>
            <a:gd name="connsiteX13485" fmla="*/ 6124253 w 12192000"/>
            <a:gd name="connsiteY13485" fmla="*/ 3282380 h 6858000"/>
            <a:gd name="connsiteX13486" fmla="*/ 6099973 w 12192000"/>
            <a:gd name="connsiteY13486" fmla="*/ 3308862 h 6858000"/>
            <a:gd name="connsiteX13487" fmla="*/ 6124253 w 12192000"/>
            <a:gd name="connsiteY13487" fmla="*/ 3335345 h 6858000"/>
            <a:gd name="connsiteX13488" fmla="*/ 6150740 w 12192000"/>
            <a:gd name="connsiteY13488" fmla="*/ 3308862 h 6858000"/>
            <a:gd name="connsiteX13489" fmla="*/ 6124253 w 12192000"/>
            <a:gd name="connsiteY13489" fmla="*/ 3282380 h 6858000"/>
            <a:gd name="connsiteX13490" fmla="*/ 6199300 w 12192000"/>
            <a:gd name="connsiteY13490" fmla="*/ 3282380 h 6858000"/>
            <a:gd name="connsiteX13491" fmla="*/ 6175020 w 12192000"/>
            <a:gd name="connsiteY13491" fmla="*/ 3308862 h 6858000"/>
            <a:gd name="connsiteX13492" fmla="*/ 6199300 w 12192000"/>
            <a:gd name="connsiteY13492" fmla="*/ 3335345 h 6858000"/>
            <a:gd name="connsiteX13493" fmla="*/ 6225787 w 12192000"/>
            <a:gd name="connsiteY13493" fmla="*/ 3308862 h 6858000"/>
            <a:gd name="connsiteX13494" fmla="*/ 6199300 w 12192000"/>
            <a:gd name="connsiteY13494" fmla="*/ 3282380 h 6858000"/>
            <a:gd name="connsiteX13495" fmla="*/ 6274348 w 12192000"/>
            <a:gd name="connsiteY13495" fmla="*/ 3282380 h 6858000"/>
            <a:gd name="connsiteX13496" fmla="*/ 6247860 w 12192000"/>
            <a:gd name="connsiteY13496" fmla="*/ 3308862 h 6858000"/>
            <a:gd name="connsiteX13497" fmla="*/ 6274348 w 12192000"/>
            <a:gd name="connsiteY13497" fmla="*/ 3335345 h 6858000"/>
            <a:gd name="connsiteX13498" fmla="*/ 6300835 w 12192000"/>
            <a:gd name="connsiteY13498" fmla="*/ 3308862 h 6858000"/>
            <a:gd name="connsiteX13499" fmla="*/ 6274348 w 12192000"/>
            <a:gd name="connsiteY13499" fmla="*/ 3282380 h 6858000"/>
            <a:gd name="connsiteX13500" fmla="*/ 6349396 w 12192000"/>
            <a:gd name="connsiteY13500" fmla="*/ 3282380 h 6858000"/>
            <a:gd name="connsiteX13501" fmla="*/ 6322909 w 12192000"/>
            <a:gd name="connsiteY13501" fmla="*/ 3308862 h 6858000"/>
            <a:gd name="connsiteX13502" fmla="*/ 6349396 w 12192000"/>
            <a:gd name="connsiteY13502" fmla="*/ 3335345 h 6858000"/>
            <a:gd name="connsiteX13503" fmla="*/ 6375884 w 12192000"/>
            <a:gd name="connsiteY13503" fmla="*/ 3308862 h 6858000"/>
            <a:gd name="connsiteX13504" fmla="*/ 6349396 w 12192000"/>
            <a:gd name="connsiteY13504" fmla="*/ 3282380 h 6858000"/>
            <a:gd name="connsiteX13505" fmla="*/ 6424443 w 12192000"/>
            <a:gd name="connsiteY13505" fmla="*/ 3282380 h 6858000"/>
            <a:gd name="connsiteX13506" fmla="*/ 6397956 w 12192000"/>
            <a:gd name="connsiteY13506" fmla="*/ 3308862 h 6858000"/>
            <a:gd name="connsiteX13507" fmla="*/ 6424443 w 12192000"/>
            <a:gd name="connsiteY13507" fmla="*/ 3335345 h 6858000"/>
            <a:gd name="connsiteX13508" fmla="*/ 6450931 w 12192000"/>
            <a:gd name="connsiteY13508" fmla="*/ 3308862 h 6858000"/>
            <a:gd name="connsiteX13509" fmla="*/ 6424443 w 12192000"/>
            <a:gd name="connsiteY13509" fmla="*/ 3282380 h 6858000"/>
            <a:gd name="connsiteX13510" fmla="*/ 6501698 w 12192000"/>
            <a:gd name="connsiteY13510" fmla="*/ 3282380 h 6858000"/>
            <a:gd name="connsiteX13511" fmla="*/ 6475211 w 12192000"/>
            <a:gd name="connsiteY13511" fmla="*/ 3308862 h 6858000"/>
            <a:gd name="connsiteX13512" fmla="*/ 6501698 w 12192000"/>
            <a:gd name="connsiteY13512" fmla="*/ 3335345 h 6858000"/>
            <a:gd name="connsiteX13513" fmla="*/ 6528186 w 12192000"/>
            <a:gd name="connsiteY13513" fmla="*/ 3308862 h 6858000"/>
            <a:gd name="connsiteX13514" fmla="*/ 6501698 w 12192000"/>
            <a:gd name="connsiteY13514" fmla="*/ 3282380 h 6858000"/>
            <a:gd name="connsiteX13515" fmla="*/ 6576747 w 12192000"/>
            <a:gd name="connsiteY13515" fmla="*/ 3282380 h 6858000"/>
            <a:gd name="connsiteX13516" fmla="*/ 6550259 w 12192000"/>
            <a:gd name="connsiteY13516" fmla="*/ 3308862 h 6858000"/>
            <a:gd name="connsiteX13517" fmla="*/ 6576747 w 12192000"/>
            <a:gd name="connsiteY13517" fmla="*/ 3335345 h 6858000"/>
            <a:gd name="connsiteX13518" fmla="*/ 6603234 w 12192000"/>
            <a:gd name="connsiteY13518" fmla="*/ 3308862 h 6858000"/>
            <a:gd name="connsiteX13519" fmla="*/ 6576747 w 12192000"/>
            <a:gd name="connsiteY13519" fmla="*/ 3282380 h 6858000"/>
            <a:gd name="connsiteX13520" fmla="*/ 6651795 w 12192000"/>
            <a:gd name="connsiteY13520" fmla="*/ 3282380 h 6858000"/>
            <a:gd name="connsiteX13521" fmla="*/ 6625307 w 12192000"/>
            <a:gd name="connsiteY13521" fmla="*/ 3308862 h 6858000"/>
            <a:gd name="connsiteX13522" fmla="*/ 6651795 w 12192000"/>
            <a:gd name="connsiteY13522" fmla="*/ 3335345 h 6858000"/>
            <a:gd name="connsiteX13523" fmla="*/ 6678282 w 12192000"/>
            <a:gd name="connsiteY13523" fmla="*/ 3308862 h 6858000"/>
            <a:gd name="connsiteX13524" fmla="*/ 6651795 w 12192000"/>
            <a:gd name="connsiteY13524" fmla="*/ 3282380 h 6858000"/>
            <a:gd name="connsiteX13525" fmla="*/ 6726842 w 12192000"/>
            <a:gd name="connsiteY13525" fmla="*/ 3282380 h 6858000"/>
            <a:gd name="connsiteX13526" fmla="*/ 6700354 w 12192000"/>
            <a:gd name="connsiteY13526" fmla="*/ 3308862 h 6858000"/>
            <a:gd name="connsiteX13527" fmla="*/ 6726842 w 12192000"/>
            <a:gd name="connsiteY13527" fmla="*/ 3335345 h 6858000"/>
            <a:gd name="connsiteX13528" fmla="*/ 6753329 w 12192000"/>
            <a:gd name="connsiteY13528" fmla="*/ 3308862 h 6858000"/>
            <a:gd name="connsiteX13529" fmla="*/ 6726842 w 12192000"/>
            <a:gd name="connsiteY13529" fmla="*/ 3282380 h 6858000"/>
            <a:gd name="connsiteX13530" fmla="*/ 6801889 w 12192000"/>
            <a:gd name="connsiteY13530" fmla="*/ 3282380 h 6858000"/>
            <a:gd name="connsiteX13531" fmla="*/ 6777609 w 12192000"/>
            <a:gd name="connsiteY13531" fmla="*/ 3308862 h 6858000"/>
            <a:gd name="connsiteX13532" fmla="*/ 6801889 w 12192000"/>
            <a:gd name="connsiteY13532" fmla="*/ 3335345 h 6858000"/>
            <a:gd name="connsiteX13533" fmla="*/ 6828377 w 12192000"/>
            <a:gd name="connsiteY13533" fmla="*/ 3308862 h 6858000"/>
            <a:gd name="connsiteX13534" fmla="*/ 6801889 w 12192000"/>
            <a:gd name="connsiteY13534" fmla="*/ 3282380 h 6858000"/>
            <a:gd name="connsiteX13535" fmla="*/ 6876937 w 12192000"/>
            <a:gd name="connsiteY13535" fmla="*/ 3282380 h 6858000"/>
            <a:gd name="connsiteX13536" fmla="*/ 6852657 w 12192000"/>
            <a:gd name="connsiteY13536" fmla="*/ 3308862 h 6858000"/>
            <a:gd name="connsiteX13537" fmla="*/ 6876937 w 12192000"/>
            <a:gd name="connsiteY13537" fmla="*/ 3335345 h 6858000"/>
            <a:gd name="connsiteX13538" fmla="*/ 6903424 w 12192000"/>
            <a:gd name="connsiteY13538" fmla="*/ 3308862 h 6858000"/>
            <a:gd name="connsiteX13539" fmla="*/ 6876937 w 12192000"/>
            <a:gd name="connsiteY13539" fmla="*/ 3282380 h 6858000"/>
            <a:gd name="connsiteX13540" fmla="*/ 6954192 w 12192000"/>
            <a:gd name="connsiteY13540" fmla="*/ 3282380 h 6858000"/>
            <a:gd name="connsiteX13541" fmla="*/ 6927705 w 12192000"/>
            <a:gd name="connsiteY13541" fmla="*/ 3308862 h 6858000"/>
            <a:gd name="connsiteX13542" fmla="*/ 6954192 w 12192000"/>
            <a:gd name="connsiteY13542" fmla="*/ 3335345 h 6858000"/>
            <a:gd name="connsiteX13543" fmla="*/ 6980680 w 12192000"/>
            <a:gd name="connsiteY13543" fmla="*/ 3308862 h 6858000"/>
            <a:gd name="connsiteX13544" fmla="*/ 6954192 w 12192000"/>
            <a:gd name="connsiteY13544" fmla="*/ 3282380 h 6858000"/>
            <a:gd name="connsiteX13545" fmla="*/ 7029241 w 12192000"/>
            <a:gd name="connsiteY13545" fmla="*/ 3282380 h 6858000"/>
            <a:gd name="connsiteX13546" fmla="*/ 7002753 w 12192000"/>
            <a:gd name="connsiteY13546" fmla="*/ 3308862 h 6858000"/>
            <a:gd name="connsiteX13547" fmla="*/ 7029241 w 12192000"/>
            <a:gd name="connsiteY13547" fmla="*/ 3335345 h 6858000"/>
            <a:gd name="connsiteX13548" fmla="*/ 7055728 w 12192000"/>
            <a:gd name="connsiteY13548" fmla="*/ 3308862 h 6858000"/>
            <a:gd name="connsiteX13549" fmla="*/ 7029241 w 12192000"/>
            <a:gd name="connsiteY13549" fmla="*/ 3282380 h 6858000"/>
            <a:gd name="connsiteX13550" fmla="*/ 7104288 w 12192000"/>
            <a:gd name="connsiteY13550" fmla="*/ 3282380 h 6858000"/>
            <a:gd name="connsiteX13551" fmla="*/ 7077800 w 12192000"/>
            <a:gd name="connsiteY13551" fmla="*/ 3308862 h 6858000"/>
            <a:gd name="connsiteX13552" fmla="*/ 7104288 w 12192000"/>
            <a:gd name="connsiteY13552" fmla="*/ 3335345 h 6858000"/>
            <a:gd name="connsiteX13553" fmla="*/ 7130775 w 12192000"/>
            <a:gd name="connsiteY13553" fmla="*/ 3308862 h 6858000"/>
            <a:gd name="connsiteX13554" fmla="*/ 7104288 w 12192000"/>
            <a:gd name="connsiteY13554" fmla="*/ 3282380 h 6858000"/>
            <a:gd name="connsiteX13555" fmla="*/ 7181543 w 12192000"/>
            <a:gd name="connsiteY13555" fmla="*/ 3282380 h 6858000"/>
            <a:gd name="connsiteX13556" fmla="*/ 7155055 w 12192000"/>
            <a:gd name="connsiteY13556" fmla="*/ 3308862 h 6858000"/>
            <a:gd name="connsiteX13557" fmla="*/ 7181543 w 12192000"/>
            <a:gd name="connsiteY13557" fmla="*/ 3335345 h 6858000"/>
            <a:gd name="connsiteX13558" fmla="*/ 7205823 w 12192000"/>
            <a:gd name="connsiteY13558" fmla="*/ 3308862 h 6858000"/>
            <a:gd name="connsiteX13559" fmla="*/ 7181543 w 12192000"/>
            <a:gd name="connsiteY13559" fmla="*/ 3282380 h 6858000"/>
            <a:gd name="connsiteX13560" fmla="*/ 8084323 w 12192000"/>
            <a:gd name="connsiteY13560" fmla="*/ 3282380 h 6858000"/>
            <a:gd name="connsiteX13561" fmla="*/ 8060043 w 12192000"/>
            <a:gd name="connsiteY13561" fmla="*/ 3308862 h 6858000"/>
            <a:gd name="connsiteX13562" fmla="*/ 8084323 w 12192000"/>
            <a:gd name="connsiteY13562" fmla="*/ 3335345 h 6858000"/>
            <a:gd name="connsiteX13563" fmla="*/ 8110811 w 12192000"/>
            <a:gd name="connsiteY13563" fmla="*/ 3308862 h 6858000"/>
            <a:gd name="connsiteX13564" fmla="*/ 8084323 w 12192000"/>
            <a:gd name="connsiteY13564" fmla="*/ 3282380 h 6858000"/>
            <a:gd name="connsiteX13565" fmla="*/ 8159370 w 12192000"/>
            <a:gd name="connsiteY13565" fmla="*/ 3282380 h 6858000"/>
            <a:gd name="connsiteX13566" fmla="*/ 8135090 w 12192000"/>
            <a:gd name="connsiteY13566" fmla="*/ 3308862 h 6858000"/>
            <a:gd name="connsiteX13567" fmla="*/ 8159370 w 12192000"/>
            <a:gd name="connsiteY13567" fmla="*/ 3335345 h 6858000"/>
            <a:gd name="connsiteX13568" fmla="*/ 8185858 w 12192000"/>
            <a:gd name="connsiteY13568" fmla="*/ 3308862 h 6858000"/>
            <a:gd name="connsiteX13569" fmla="*/ 8159370 w 12192000"/>
            <a:gd name="connsiteY13569" fmla="*/ 3282380 h 6858000"/>
            <a:gd name="connsiteX13570" fmla="*/ 8236626 w 12192000"/>
            <a:gd name="connsiteY13570" fmla="*/ 3282380 h 6858000"/>
            <a:gd name="connsiteX13571" fmla="*/ 8210139 w 12192000"/>
            <a:gd name="connsiteY13571" fmla="*/ 3308862 h 6858000"/>
            <a:gd name="connsiteX13572" fmla="*/ 8236626 w 12192000"/>
            <a:gd name="connsiteY13572" fmla="*/ 3335345 h 6858000"/>
            <a:gd name="connsiteX13573" fmla="*/ 8263114 w 12192000"/>
            <a:gd name="connsiteY13573" fmla="*/ 3308862 h 6858000"/>
            <a:gd name="connsiteX13574" fmla="*/ 8236626 w 12192000"/>
            <a:gd name="connsiteY13574" fmla="*/ 3282380 h 6858000"/>
            <a:gd name="connsiteX13575" fmla="*/ 8311673 w 12192000"/>
            <a:gd name="connsiteY13575" fmla="*/ 3282380 h 6858000"/>
            <a:gd name="connsiteX13576" fmla="*/ 8285186 w 12192000"/>
            <a:gd name="connsiteY13576" fmla="*/ 3308862 h 6858000"/>
            <a:gd name="connsiteX13577" fmla="*/ 8311673 w 12192000"/>
            <a:gd name="connsiteY13577" fmla="*/ 3335345 h 6858000"/>
            <a:gd name="connsiteX13578" fmla="*/ 8338161 w 12192000"/>
            <a:gd name="connsiteY13578" fmla="*/ 3308862 h 6858000"/>
            <a:gd name="connsiteX13579" fmla="*/ 8311673 w 12192000"/>
            <a:gd name="connsiteY13579" fmla="*/ 3282380 h 6858000"/>
            <a:gd name="connsiteX13580" fmla="*/ 8989311 w 12192000"/>
            <a:gd name="connsiteY13580" fmla="*/ 3282380 h 6858000"/>
            <a:gd name="connsiteX13581" fmla="*/ 8962823 w 12192000"/>
            <a:gd name="connsiteY13581" fmla="*/ 3308862 h 6858000"/>
            <a:gd name="connsiteX13582" fmla="*/ 8989311 w 12192000"/>
            <a:gd name="connsiteY13582" fmla="*/ 3335345 h 6858000"/>
            <a:gd name="connsiteX13583" fmla="*/ 9015798 w 12192000"/>
            <a:gd name="connsiteY13583" fmla="*/ 3308862 h 6858000"/>
            <a:gd name="connsiteX13584" fmla="*/ 8989311 w 12192000"/>
            <a:gd name="connsiteY13584" fmla="*/ 3282380 h 6858000"/>
            <a:gd name="connsiteX13585" fmla="*/ 9066566 w 12192000"/>
            <a:gd name="connsiteY13585" fmla="*/ 3282380 h 6858000"/>
            <a:gd name="connsiteX13586" fmla="*/ 9040078 w 12192000"/>
            <a:gd name="connsiteY13586" fmla="*/ 3308862 h 6858000"/>
            <a:gd name="connsiteX13587" fmla="*/ 9066566 w 12192000"/>
            <a:gd name="connsiteY13587" fmla="*/ 3335345 h 6858000"/>
            <a:gd name="connsiteX13588" fmla="*/ 9090846 w 12192000"/>
            <a:gd name="connsiteY13588" fmla="*/ 3308862 h 6858000"/>
            <a:gd name="connsiteX13589" fmla="*/ 9066566 w 12192000"/>
            <a:gd name="connsiteY13589" fmla="*/ 3282380 h 6858000"/>
            <a:gd name="connsiteX13590" fmla="*/ 9141613 w 12192000"/>
            <a:gd name="connsiteY13590" fmla="*/ 3282380 h 6858000"/>
            <a:gd name="connsiteX13591" fmla="*/ 9115126 w 12192000"/>
            <a:gd name="connsiteY13591" fmla="*/ 3308862 h 6858000"/>
            <a:gd name="connsiteX13592" fmla="*/ 9141613 w 12192000"/>
            <a:gd name="connsiteY13592" fmla="*/ 3335345 h 6858000"/>
            <a:gd name="connsiteX13593" fmla="*/ 9168101 w 12192000"/>
            <a:gd name="connsiteY13593" fmla="*/ 3308862 h 6858000"/>
            <a:gd name="connsiteX13594" fmla="*/ 9141613 w 12192000"/>
            <a:gd name="connsiteY13594" fmla="*/ 3282380 h 6858000"/>
            <a:gd name="connsiteX13595" fmla="*/ 9218868 w 12192000"/>
            <a:gd name="connsiteY13595" fmla="*/ 3282380 h 6858000"/>
            <a:gd name="connsiteX13596" fmla="*/ 9192381 w 12192000"/>
            <a:gd name="connsiteY13596" fmla="*/ 3308862 h 6858000"/>
            <a:gd name="connsiteX13597" fmla="*/ 9218868 w 12192000"/>
            <a:gd name="connsiteY13597" fmla="*/ 3335345 h 6858000"/>
            <a:gd name="connsiteX13598" fmla="*/ 9243148 w 12192000"/>
            <a:gd name="connsiteY13598" fmla="*/ 3308862 h 6858000"/>
            <a:gd name="connsiteX13599" fmla="*/ 9218868 w 12192000"/>
            <a:gd name="connsiteY13599" fmla="*/ 3282380 h 6858000"/>
            <a:gd name="connsiteX13600" fmla="*/ 9291709 w 12192000"/>
            <a:gd name="connsiteY13600" fmla="*/ 3282380 h 6858000"/>
            <a:gd name="connsiteX13601" fmla="*/ 9267429 w 12192000"/>
            <a:gd name="connsiteY13601" fmla="*/ 3308862 h 6858000"/>
            <a:gd name="connsiteX13602" fmla="*/ 9291709 w 12192000"/>
            <a:gd name="connsiteY13602" fmla="*/ 3335345 h 6858000"/>
            <a:gd name="connsiteX13603" fmla="*/ 9318196 w 12192000"/>
            <a:gd name="connsiteY13603" fmla="*/ 3308862 h 6858000"/>
            <a:gd name="connsiteX13604" fmla="*/ 9291709 w 12192000"/>
            <a:gd name="connsiteY13604" fmla="*/ 3282380 h 6858000"/>
            <a:gd name="connsiteX13605" fmla="*/ 9744203 w 12192000"/>
            <a:gd name="connsiteY13605" fmla="*/ 3282380 h 6858000"/>
            <a:gd name="connsiteX13606" fmla="*/ 9717715 w 12192000"/>
            <a:gd name="connsiteY13606" fmla="*/ 3308862 h 6858000"/>
            <a:gd name="connsiteX13607" fmla="*/ 9744203 w 12192000"/>
            <a:gd name="connsiteY13607" fmla="*/ 3335345 h 6858000"/>
            <a:gd name="connsiteX13608" fmla="*/ 9770690 w 12192000"/>
            <a:gd name="connsiteY13608" fmla="*/ 3308862 h 6858000"/>
            <a:gd name="connsiteX13609" fmla="*/ 9744203 w 12192000"/>
            <a:gd name="connsiteY13609" fmla="*/ 3282380 h 6858000"/>
            <a:gd name="connsiteX13610" fmla="*/ 9819250 w 12192000"/>
            <a:gd name="connsiteY13610" fmla="*/ 3282380 h 6858000"/>
            <a:gd name="connsiteX13611" fmla="*/ 9794970 w 12192000"/>
            <a:gd name="connsiteY13611" fmla="*/ 3308862 h 6858000"/>
            <a:gd name="connsiteX13612" fmla="*/ 9819250 w 12192000"/>
            <a:gd name="connsiteY13612" fmla="*/ 3335345 h 6858000"/>
            <a:gd name="connsiteX13613" fmla="*/ 9845737 w 12192000"/>
            <a:gd name="connsiteY13613" fmla="*/ 3308862 h 6858000"/>
            <a:gd name="connsiteX13614" fmla="*/ 9819250 w 12192000"/>
            <a:gd name="connsiteY13614" fmla="*/ 3282380 h 6858000"/>
            <a:gd name="connsiteX13615" fmla="*/ 10649191 w 12192000"/>
            <a:gd name="connsiteY13615" fmla="*/ 3282380 h 6858000"/>
            <a:gd name="connsiteX13616" fmla="*/ 10622703 w 12192000"/>
            <a:gd name="connsiteY13616" fmla="*/ 3308862 h 6858000"/>
            <a:gd name="connsiteX13617" fmla="*/ 10649191 w 12192000"/>
            <a:gd name="connsiteY13617" fmla="*/ 3335345 h 6858000"/>
            <a:gd name="connsiteX13618" fmla="*/ 10675678 w 12192000"/>
            <a:gd name="connsiteY13618" fmla="*/ 3308862 h 6858000"/>
            <a:gd name="connsiteX13619" fmla="*/ 10649191 w 12192000"/>
            <a:gd name="connsiteY13619" fmla="*/ 3282380 h 6858000"/>
            <a:gd name="connsiteX13620" fmla="*/ 2276952 w 12192000"/>
            <a:gd name="connsiteY13620" fmla="*/ 3357414 h 6858000"/>
            <a:gd name="connsiteX13621" fmla="*/ 2250465 w 12192000"/>
            <a:gd name="connsiteY13621" fmla="*/ 3383896 h 6858000"/>
            <a:gd name="connsiteX13622" fmla="*/ 2276952 w 12192000"/>
            <a:gd name="connsiteY13622" fmla="*/ 3410379 h 6858000"/>
            <a:gd name="connsiteX13623" fmla="*/ 2303440 w 12192000"/>
            <a:gd name="connsiteY13623" fmla="*/ 3383896 h 6858000"/>
            <a:gd name="connsiteX13624" fmla="*/ 2276952 w 12192000"/>
            <a:gd name="connsiteY13624" fmla="*/ 3357414 h 6858000"/>
            <a:gd name="connsiteX13625" fmla="*/ 2354207 w 12192000"/>
            <a:gd name="connsiteY13625" fmla="*/ 3357414 h 6858000"/>
            <a:gd name="connsiteX13626" fmla="*/ 2327720 w 12192000"/>
            <a:gd name="connsiteY13626" fmla="*/ 3383896 h 6858000"/>
            <a:gd name="connsiteX13627" fmla="*/ 2354207 w 12192000"/>
            <a:gd name="connsiteY13627" fmla="*/ 3410379 h 6858000"/>
            <a:gd name="connsiteX13628" fmla="*/ 2378488 w 12192000"/>
            <a:gd name="connsiteY13628" fmla="*/ 3383896 h 6858000"/>
            <a:gd name="connsiteX13629" fmla="*/ 2354207 w 12192000"/>
            <a:gd name="connsiteY13629" fmla="*/ 3357414 h 6858000"/>
            <a:gd name="connsiteX13630" fmla="*/ 2804494 w 12192000"/>
            <a:gd name="connsiteY13630" fmla="*/ 3357414 h 6858000"/>
            <a:gd name="connsiteX13631" fmla="*/ 2780214 w 12192000"/>
            <a:gd name="connsiteY13631" fmla="*/ 3383896 h 6858000"/>
            <a:gd name="connsiteX13632" fmla="*/ 2804494 w 12192000"/>
            <a:gd name="connsiteY13632" fmla="*/ 3410379 h 6858000"/>
            <a:gd name="connsiteX13633" fmla="*/ 2830982 w 12192000"/>
            <a:gd name="connsiteY13633" fmla="*/ 3383896 h 6858000"/>
            <a:gd name="connsiteX13634" fmla="*/ 2804494 w 12192000"/>
            <a:gd name="connsiteY13634" fmla="*/ 3357414 h 6858000"/>
            <a:gd name="connsiteX13635" fmla="*/ 2879541 w 12192000"/>
            <a:gd name="connsiteY13635" fmla="*/ 3357414 h 6858000"/>
            <a:gd name="connsiteX13636" fmla="*/ 2855261 w 12192000"/>
            <a:gd name="connsiteY13636" fmla="*/ 3383896 h 6858000"/>
            <a:gd name="connsiteX13637" fmla="*/ 2879541 w 12192000"/>
            <a:gd name="connsiteY13637" fmla="*/ 3410379 h 6858000"/>
            <a:gd name="connsiteX13638" fmla="*/ 2906028 w 12192000"/>
            <a:gd name="connsiteY13638" fmla="*/ 3383896 h 6858000"/>
            <a:gd name="connsiteX13639" fmla="*/ 2879541 w 12192000"/>
            <a:gd name="connsiteY13639" fmla="*/ 3357414 h 6858000"/>
            <a:gd name="connsiteX13640" fmla="*/ 4841819 w 12192000"/>
            <a:gd name="connsiteY13640" fmla="*/ 3357414 h 6858000"/>
            <a:gd name="connsiteX13641" fmla="*/ 4817539 w 12192000"/>
            <a:gd name="connsiteY13641" fmla="*/ 3383896 h 6858000"/>
            <a:gd name="connsiteX13642" fmla="*/ 4841819 w 12192000"/>
            <a:gd name="connsiteY13642" fmla="*/ 3410379 h 6858000"/>
            <a:gd name="connsiteX13643" fmla="*/ 4868307 w 12192000"/>
            <a:gd name="connsiteY13643" fmla="*/ 3383896 h 6858000"/>
            <a:gd name="connsiteX13644" fmla="*/ 4841819 w 12192000"/>
            <a:gd name="connsiteY13644" fmla="*/ 3357414 h 6858000"/>
            <a:gd name="connsiteX13645" fmla="*/ 4916867 w 12192000"/>
            <a:gd name="connsiteY13645" fmla="*/ 3357414 h 6858000"/>
            <a:gd name="connsiteX13646" fmla="*/ 4890380 w 12192000"/>
            <a:gd name="connsiteY13646" fmla="*/ 3383896 h 6858000"/>
            <a:gd name="connsiteX13647" fmla="*/ 4916867 w 12192000"/>
            <a:gd name="connsiteY13647" fmla="*/ 3410379 h 6858000"/>
            <a:gd name="connsiteX13648" fmla="*/ 4943355 w 12192000"/>
            <a:gd name="connsiteY13648" fmla="*/ 3383896 h 6858000"/>
            <a:gd name="connsiteX13649" fmla="*/ 4916867 w 12192000"/>
            <a:gd name="connsiteY13649" fmla="*/ 3357414 h 6858000"/>
            <a:gd name="connsiteX13650" fmla="*/ 4991914 w 12192000"/>
            <a:gd name="connsiteY13650" fmla="*/ 3357414 h 6858000"/>
            <a:gd name="connsiteX13651" fmla="*/ 4965427 w 12192000"/>
            <a:gd name="connsiteY13651" fmla="*/ 3383896 h 6858000"/>
            <a:gd name="connsiteX13652" fmla="*/ 4991914 w 12192000"/>
            <a:gd name="connsiteY13652" fmla="*/ 3410379 h 6858000"/>
            <a:gd name="connsiteX13653" fmla="*/ 5018402 w 12192000"/>
            <a:gd name="connsiteY13653" fmla="*/ 3383896 h 6858000"/>
            <a:gd name="connsiteX13654" fmla="*/ 4991914 w 12192000"/>
            <a:gd name="connsiteY13654" fmla="*/ 3357414 h 6858000"/>
            <a:gd name="connsiteX13655" fmla="*/ 5066962 w 12192000"/>
            <a:gd name="connsiteY13655" fmla="*/ 3357414 h 6858000"/>
            <a:gd name="connsiteX13656" fmla="*/ 5040475 w 12192000"/>
            <a:gd name="connsiteY13656" fmla="*/ 3383896 h 6858000"/>
            <a:gd name="connsiteX13657" fmla="*/ 5066962 w 12192000"/>
            <a:gd name="connsiteY13657" fmla="*/ 3410379 h 6858000"/>
            <a:gd name="connsiteX13658" fmla="*/ 5093450 w 12192000"/>
            <a:gd name="connsiteY13658" fmla="*/ 3383896 h 6858000"/>
            <a:gd name="connsiteX13659" fmla="*/ 5066962 w 12192000"/>
            <a:gd name="connsiteY13659" fmla="*/ 3357414 h 6858000"/>
            <a:gd name="connsiteX13660" fmla="*/ 5144217 w 12192000"/>
            <a:gd name="connsiteY13660" fmla="*/ 3357414 h 6858000"/>
            <a:gd name="connsiteX13661" fmla="*/ 5117730 w 12192000"/>
            <a:gd name="connsiteY13661" fmla="*/ 3383896 h 6858000"/>
            <a:gd name="connsiteX13662" fmla="*/ 5144217 w 12192000"/>
            <a:gd name="connsiteY13662" fmla="*/ 3410379 h 6858000"/>
            <a:gd name="connsiteX13663" fmla="*/ 5168497 w 12192000"/>
            <a:gd name="connsiteY13663" fmla="*/ 3383896 h 6858000"/>
            <a:gd name="connsiteX13664" fmla="*/ 5144217 w 12192000"/>
            <a:gd name="connsiteY13664" fmla="*/ 3357414 h 6858000"/>
            <a:gd name="connsiteX13665" fmla="*/ 5219265 w 12192000"/>
            <a:gd name="connsiteY13665" fmla="*/ 3357414 h 6858000"/>
            <a:gd name="connsiteX13666" fmla="*/ 5194985 w 12192000"/>
            <a:gd name="connsiteY13666" fmla="*/ 3383896 h 6858000"/>
            <a:gd name="connsiteX13667" fmla="*/ 5219265 w 12192000"/>
            <a:gd name="connsiteY13667" fmla="*/ 3410379 h 6858000"/>
            <a:gd name="connsiteX13668" fmla="*/ 5245752 w 12192000"/>
            <a:gd name="connsiteY13668" fmla="*/ 3383896 h 6858000"/>
            <a:gd name="connsiteX13669" fmla="*/ 5219265 w 12192000"/>
            <a:gd name="connsiteY13669" fmla="*/ 3357414 h 6858000"/>
            <a:gd name="connsiteX13670" fmla="*/ 5294313 w 12192000"/>
            <a:gd name="connsiteY13670" fmla="*/ 3357414 h 6858000"/>
            <a:gd name="connsiteX13671" fmla="*/ 5267825 w 12192000"/>
            <a:gd name="connsiteY13671" fmla="*/ 3383896 h 6858000"/>
            <a:gd name="connsiteX13672" fmla="*/ 5294313 w 12192000"/>
            <a:gd name="connsiteY13672" fmla="*/ 3410379 h 6858000"/>
            <a:gd name="connsiteX13673" fmla="*/ 5320800 w 12192000"/>
            <a:gd name="connsiteY13673" fmla="*/ 3383896 h 6858000"/>
            <a:gd name="connsiteX13674" fmla="*/ 5294313 w 12192000"/>
            <a:gd name="connsiteY13674" fmla="*/ 3357414 h 6858000"/>
            <a:gd name="connsiteX13675" fmla="*/ 5369360 w 12192000"/>
            <a:gd name="connsiteY13675" fmla="*/ 3357414 h 6858000"/>
            <a:gd name="connsiteX13676" fmla="*/ 5345080 w 12192000"/>
            <a:gd name="connsiteY13676" fmla="*/ 3383896 h 6858000"/>
            <a:gd name="connsiteX13677" fmla="*/ 5369360 w 12192000"/>
            <a:gd name="connsiteY13677" fmla="*/ 3410379 h 6858000"/>
            <a:gd name="connsiteX13678" fmla="*/ 5395848 w 12192000"/>
            <a:gd name="connsiteY13678" fmla="*/ 3383896 h 6858000"/>
            <a:gd name="connsiteX13679" fmla="*/ 5369360 w 12192000"/>
            <a:gd name="connsiteY13679" fmla="*/ 3357414 h 6858000"/>
            <a:gd name="connsiteX13680" fmla="*/ 5444408 w 12192000"/>
            <a:gd name="connsiteY13680" fmla="*/ 3357414 h 6858000"/>
            <a:gd name="connsiteX13681" fmla="*/ 5417921 w 12192000"/>
            <a:gd name="connsiteY13681" fmla="*/ 3383896 h 6858000"/>
            <a:gd name="connsiteX13682" fmla="*/ 5444408 w 12192000"/>
            <a:gd name="connsiteY13682" fmla="*/ 3410379 h 6858000"/>
            <a:gd name="connsiteX13683" fmla="*/ 5470896 w 12192000"/>
            <a:gd name="connsiteY13683" fmla="*/ 3383896 h 6858000"/>
            <a:gd name="connsiteX13684" fmla="*/ 5444408 w 12192000"/>
            <a:gd name="connsiteY13684" fmla="*/ 3357414 h 6858000"/>
            <a:gd name="connsiteX13685" fmla="*/ 5519456 w 12192000"/>
            <a:gd name="connsiteY13685" fmla="*/ 3357414 h 6858000"/>
            <a:gd name="connsiteX13686" fmla="*/ 5495176 w 12192000"/>
            <a:gd name="connsiteY13686" fmla="*/ 3383896 h 6858000"/>
            <a:gd name="connsiteX13687" fmla="*/ 5519456 w 12192000"/>
            <a:gd name="connsiteY13687" fmla="*/ 3410379 h 6858000"/>
            <a:gd name="connsiteX13688" fmla="*/ 5545943 w 12192000"/>
            <a:gd name="connsiteY13688" fmla="*/ 3383896 h 6858000"/>
            <a:gd name="connsiteX13689" fmla="*/ 5519456 w 12192000"/>
            <a:gd name="connsiteY13689" fmla="*/ 3357414 h 6858000"/>
            <a:gd name="connsiteX13690" fmla="*/ 5596711 w 12192000"/>
            <a:gd name="connsiteY13690" fmla="*/ 3357414 h 6858000"/>
            <a:gd name="connsiteX13691" fmla="*/ 5570224 w 12192000"/>
            <a:gd name="connsiteY13691" fmla="*/ 3383896 h 6858000"/>
            <a:gd name="connsiteX13692" fmla="*/ 5596711 w 12192000"/>
            <a:gd name="connsiteY13692" fmla="*/ 3410379 h 6858000"/>
            <a:gd name="connsiteX13693" fmla="*/ 5623199 w 12192000"/>
            <a:gd name="connsiteY13693" fmla="*/ 3383896 h 6858000"/>
            <a:gd name="connsiteX13694" fmla="*/ 5596711 w 12192000"/>
            <a:gd name="connsiteY13694" fmla="*/ 3357414 h 6858000"/>
            <a:gd name="connsiteX13695" fmla="*/ 5673966 w 12192000"/>
            <a:gd name="connsiteY13695" fmla="*/ 3357414 h 6858000"/>
            <a:gd name="connsiteX13696" fmla="*/ 5647479 w 12192000"/>
            <a:gd name="connsiteY13696" fmla="*/ 3383896 h 6858000"/>
            <a:gd name="connsiteX13697" fmla="*/ 5673966 w 12192000"/>
            <a:gd name="connsiteY13697" fmla="*/ 3410379 h 6858000"/>
            <a:gd name="connsiteX13698" fmla="*/ 5698246 w 12192000"/>
            <a:gd name="connsiteY13698" fmla="*/ 3383896 h 6858000"/>
            <a:gd name="connsiteX13699" fmla="*/ 5673966 w 12192000"/>
            <a:gd name="connsiteY13699" fmla="*/ 3357414 h 6858000"/>
            <a:gd name="connsiteX13700" fmla="*/ 5746807 w 12192000"/>
            <a:gd name="connsiteY13700" fmla="*/ 3357414 h 6858000"/>
            <a:gd name="connsiteX13701" fmla="*/ 5720319 w 12192000"/>
            <a:gd name="connsiteY13701" fmla="*/ 3383896 h 6858000"/>
            <a:gd name="connsiteX13702" fmla="*/ 5746807 w 12192000"/>
            <a:gd name="connsiteY13702" fmla="*/ 3410379 h 6858000"/>
            <a:gd name="connsiteX13703" fmla="*/ 5773294 w 12192000"/>
            <a:gd name="connsiteY13703" fmla="*/ 3383896 h 6858000"/>
            <a:gd name="connsiteX13704" fmla="*/ 5746807 w 12192000"/>
            <a:gd name="connsiteY13704" fmla="*/ 3357414 h 6858000"/>
            <a:gd name="connsiteX13705" fmla="*/ 5824062 w 12192000"/>
            <a:gd name="connsiteY13705" fmla="*/ 3357414 h 6858000"/>
            <a:gd name="connsiteX13706" fmla="*/ 5797574 w 12192000"/>
            <a:gd name="connsiteY13706" fmla="*/ 3383896 h 6858000"/>
            <a:gd name="connsiteX13707" fmla="*/ 5824062 w 12192000"/>
            <a:gd name="connsiteY13707" fmla="*/ 3410379 h 6858000"/>
            <a:gd name="connsiteX13708" fmla="*/ 5848342 w 12192000"/>
            <a:gd name="connsiteY13708" fmla="*/ 3383896 h 6858000"/>
            <a:gd name="connsiteX13709" fmla="*/ 5824062 w 12192000"/>
            <a:gd name="connsiteY13709" fmla="*/ 3357414 h 6858000"/>
            <a:gd name="connsiteX13710" fmla="*/ 5896902 w 12192000"/>
            <a:gd name="connsiteY13710" fmla="*/ 3357414 h 6858000"/>
            <a:gd name="connsiteX13711" fmla="*/ 5870415 w 12192000"/>
            <a:gd name="connsiteY13711" fmla="*/ 3383896 h 6858000"/>
            <a:gd name="connsiteX13712" fmla="*/ 5896902 w 12192000"/>
            <a:gd name="connsiteY13712" fmla="*/ 3410379 h 6858000"/>
            <a:gd name="connsiteX13713" fmla="*/ 5923390 w 12192000"/>
            <a:gd name="connsiteY13713" fmla="*/ 3383896 h 6858000"/>
            <a:gd name="connsiteX13714" fmla="*/ 5896902 w 12192000"/>
            <a:gd name="connsiteY13714" fmla="*/ 3357414 h 6858000"/>
            <a:gd name="connsiteX13715" fmla="*/ 5971950 w 12192000"/>
            <a:gd name="connsiteY13715" fmla="*/ 3357414 h 6858000"/>
            <a:gd name="connsiteX13716" fmla="*/ 5945463 w 12192000"/>
            <a:gd name="connsiteY13716" fmla="*/ 3383896 h 6858000"/>
            <a:gd name="connsiteX13717" fmla="*/ 5971950 w 12192000"/>
            <a:gd name="connsiteY13717" fmla="*/ 3410379 h 6858000"/>
            <a:gd name="connsiteX13718" fmla="*/ 5998438 w 12192000"/>
            <a:gd name="connsiteY13718" fmla="*/ 3383896 h 6858000"/>
            <a:gd name="connsiteX13719" fmla="*/ 5971950 w 12192000"/>
            <a:gd name="connsiteY13719" fmla="*/ 3357414 h 6858000"/>
            <a:gd name="connsiteX13720" fmla="*/ 6049205 w 12192000"/>
            <a:gd name="connsiteY13720" fmla="*/ 3357414 h 6858000"/>
            <a:gd name="connsiteX13721" fmla="*/ 6024925 w 12192000"/>
            <a:gd name="connsiteY13721" fmla="*/ 3383896 h 6858000"/>
            <a:gd name="connsiteX13722" fmla="*/ 6049205 w 12192000"/>
            <a:gd name="connsiteY13722" fmla="*/ 3410379 h 6858000"/>
            <a:gd name="connsiteX13723" fmla="*/ 6075692 w 12192000"/>
            <a:gd name="connsiteY13723" fmla="*/ 3383896 h 6858000"/>
            <a:gd name="connsiteX13724" fmla="*/ 6049205 w 12192000"/>
            <a:gd name="connsiteY13724" fmla="*/ 3357414 h 6858000"/>
            <a:gd name="connsiteX13725" fmla="*/ 6124253 w 12192000"/>
            <a:gd name="connsiteY13725" fmla="*/ 3357414 h 6858000"/>
            <a:gd name="connsiteX13726" fmla="*/ 6099973 w 12192000"/>
            <a:gd name="connsiteY13726" fmla="*/ 3383896 h 6858000"/>
            <a:gd name="connsiteX13727" fmla="*/ 6124253 w 12192000"/>
            <a:gd name="connsiteY13727" fmla="*/ 3410379 h 6858000"/>
            <a:gd name="connsiteX13728" fmla="*/ 6150740 w 12192000"/>
            <a:gd name="connsiteY13728" fmla="*/ 3383896 h 6858000"/>
            <a:gd name="connsiteX13729" fmla="*/ 6124253 w 12192000"/>
            <a:gd name="connsiteY13729" fmla="*/ 3357414 h 6858000"/>
            <a:gd name="connsiteX13730" fmla="*/ 6199300 w 12192000"/>
            <a:gd name="connsiteY13730" fmla="*/ 3357414 h 6858000"/>
            <a:gd name="connsiteX13731" fmla="*/ 6175020 w 12192000"/>
            <a:gd name="connsiteY13731" fmla="*/ 3383896 h 6858000"/>
            <a:gd name="connsiteX13732" fmla="*/ 6199300 w 12192000"/>
            <a:gd name="connsiteY13732" fmla="*/ 3410379 h 6858000"/>
            <a:gd name="connsiteX13733" fmla="*/ 6225787 w 12192000"/>
            <a:gd name="connsiteY13733" fmla="*/ 3383896 h 6858000"/>
            <a:gd name="connsiteX13734" fmla="*/ 6199300 w 12192000"/>
            <a:gd name="connsiteY13734" fmla="*/ 3357414 h 6858000"/>
            <a:gd name="connsiteX13735" fmla="*/ 6274348 w 12192000"/>
            <a:gd name="connsiteY13735" fmla="*/ 3357414 h 6858000"/>
            <a:gd name="connsiteX13736" fmla="*/ 6247860 w 12192000"/>
            <a:gd name="connsiteY13736" fmla="*/ 3383896 h 6858000"/>
            <a:gd name="connsiteX13737" fmla="*/ 6274348 w 12192000"/>
            <a:gd name="connsiteY13737" fmla="*/ 3410379 h 6858000"/>
            <a:gd name="connsiteX13738" fmla="*/ 6300835 w 12192000"/>
            <a:gd name="connsiteY13738" fmla="*/ 3383896 h 6858000"/>
            <a:gd name="connsiteX13739" fmla="*/ 6274348 w 12192000"/>
            <a:gd name="connsiteY13739" fmla="*/ 3357414 h 6858000"/>
            <a:gd name="connsiteX13740" fmla="*/ 6349396 w 12192000"/>
            <a:gd name="connsiteY13740" fmla="*/ 3357414 h 6858000"/>
            <a:gd name="connsiteX13741" fmla="*/ 6322909 w 12192000"/>
            <a:gd name="connsiteY13741" fmla="*/ 3383896 h 6858000"/>
            <a:gd name="connsiteX13742" fmla="*/ 6349396 w 12192000"/>
            <a:gd name="connsiteY13742" fmla="*/ 3410379 h 6858000"/>
            <a:gd name="connsiteX13743" fmla="*/ 6375884 w 12192000"/>
            <a:gd name="connsiteY13743" fmla="*/ 3383896 h 6858000"/>
            <a:gd name="connsiteX13744" fmla="*/ 6349396 w 12192000"/>
            <a:gd name="connsiteY13744" fmla="*/ 3357414 h 6858000"/>
            <a:gd name="connsiteX13745" fmla="*/ 6424443 w 12192000"/>
            <a:gd name="connsiteY13745" fmla="*/ 3357414 h 6858000"/>
            <a:gd name="connsiteX13746" fmla="*/ 6397956 w 12192000"/>
            <a:gd name="connsiteY13746" fmla="*/ 3383896 h 6858000"/>
            <a:gd name="connsiteX13747" fmla="*/ 6424443 w 12192000"/>
            <a:gd name="connsiteY13747" fmla="*/ 3410379 h 6858000"/>
            <a:gd name="connsiteX13748" fmla="*/ 6450931 w 12192000"/>
            <a:gd name="connsiteY13748" fmla="*/ 3383896 h 6858000"/>
            <a:gd name="connsiteX13749" fmla="*/ 6424443 w 12192000"/>
            <a:gd name="connsiteY13749" fmla="*/ 3357414 h 6858000"/>
            <a:gd name="connsiteX13750" fmla="*/ 6501698 w 12192000"/>
            <a:gd name="connsiteY13750" fmla="*/ 3357414 h 6858000"/>
            <a:gd name="connsiteX13751" fmla="*/ 6475211 w 12192000"/>
            <a:gd name="connsiteY13751" fmla="*/ 3383896 h 6858000"/>
            <a:gd name="connsiteX13752" fmla="*/ 6501698 w 12192000"/>
            <a:gd name="connsiteY13752" fmla="*/ 3410379 h 6858000"/>
            <a:gd name="connsiteX13753" fmla="*/ 6528186 w 12192000"/>
            <a:gd name="connsiteY13753" fmla="*/ 3383896 h 6858000"/>
            <a:gd name="connsiteX13754" fmla="*/ 6501698 w 12192000"/>
            <a:gd name="connsiteY13754" fmla="*/ 3357414 h 6858000"/>
            <a:gd name="connsiteX13755" fmla="*/ 6576747 w 12192000"/>
            <a:gd name="connsiteY13755" fmla="*/ 3357414 h 6858000"/>
            <a:gd name="connsiteX13756" fmla="*/ 6550259 w 12192000"/>
            <a:gd name="connsiteY13756" fmla="*/ 3383896 h 6858000"/>
            <a:gd name="connsiteX13757" fmla="*/ 6576747 w 12192000"/>
            <a:gd name="connsiteY13757" fmla="*/ 3410379 h 6858000"/>
            <a:gd name="connsiteX13758" fmla="*/ 6603234 w 12192000"/>
            <a:gd name="connsiteY13758" fmla="*/ 3383896 h 6858000"/>
            <a:gd name="connsiteX13759" fmla="*/ 6576747 w 12192000"/>
            <a:gd name="connsiteY13759" fmla="*/ 3357414 h 6858000"/>
            <a:gd name="connsiteX13760" fmla="*/ 6651795 w 12192000"/>
            <a:gd name="connsiteY13760" fmla="*/ 3357414 h 6858000"/>
            <a:gd name="connsiteX13761" fmla="*/ 6625307 w 12192000"/>
            <a:gd name="connsiteY13761" fmla="*/ 3383896 h 6858000"/>
            <a:gd name="connsiteX13762" fmla="*/ 6651795 w 12192000"/>
            <a:gd name="connsiteY13762" fmla="*/ 3410379 h 6858000"/>
            <a:gd name="connsiteX13763" fmla="*/ 6678282 w 12192000"/>
            <a:gd name="connsiteY13763" fmla="*/ 3383896 h 6858000"/>
            <a:gd name="connsiteX13764" fmla="*/ 6651795 w 12192000"/>
            <a:gd name="connsiteY13764" fmla="*/ 3357414 h 6858000"/>
            <a:gd name="connsiteX13765" fmla="*/ 6726842 w 12192000"/>
            <a:gd name="connsiteY13765" fmla="*/ 3357414 h 6858000"/>
            <a:gd name="connsiteX13766" fmla="*/ 6700354 w 12192000"/>
            <a:gd name="connsiteY13766" fmla="*/ 3383896 h 6858000"/>
            <a:gd name="connsiteX13767" fmla="*/ 6726842 w 12192000"/>
            <a:gd name="connsiteY13767" fmla="*/ 3410379 h 6858000"/>
            <a:gd name="connsiteX13768" fmla="*/ 6753329 w 12192000"/>
            <a:gd name="connsiteY13768" fmla="*/ 3383896 h 6858000"/>
            <a:gd name="connsiteX13769" fmla="*/ 6726842 w 12192000"/>
            <a:gd name="connsiteY13769" fmla="*/ 3357414 h 6858000"/>
            <a:gd name="connsiteX13770" fmla="*/ 6801889 w 12192000"/>
            <a:gd name="connsiteY13770" fmla="*/ 3357414 h 6858000"/>
            <a:gd name="connsiteX13771" fmla="*/ 6777609 w 12192000"/>
            <a:gd name="connsiteY13771" fmla="*/ 3383896 h 6858000"/>
            <a:gd name="connsiteX13772" fmla="*/ 6801889 w 12192000"/>
            <a:gd name="connsiteY13772" fmla="*/ 3410379 h 6858000"/>
            <a:gd name="connsiteX13773" fmla="*/ 6828377 w 12192000"/>
            <a:gd name="connsiteY13773" fmla="*/ 3383896 h 6858000"/>
            <a:gd name="connsiteX13774" fmla="*/ 6801889 w 12192000"/>
            <a:gd name="connsiteY13774" fmla="*/ 3357414 h 6858000"/>
            <a:gd name="connsiteX13775" fmla="*/ 6876937 w 12192000"/>
            <a:gd name="connsiteY13775" fmla="*/ 3357414 h 6858000"/>
            <a:gd name="connsiteX13776" fmla="*/ 6852657 w 12192000"/>
            <a:gd name="connsiteY13776" fmla="*/ 3383896 h 6858000"/>
            <a:gd name="connsiteX13777" fmla="*/ 6876937 w 12192000"/>
            <a:gd name="connsiteY13777" fmla="*/ 3410379 h 6858000"/>
            <a:gd name="connsiteX13778" fmla="*/ 6903424 w 12192000"/>
            <a:gd name="connsiteY13778" fmla="*/ 3383896 h 6858000"/>
            <a:gd name="connsiteX13779" fmla="*/ 6876937 w 12192000"/>
            <a:gd name="connsiteY13779" fmla="*/ 3357414 h 6858000"/>
            <a:gd name="connsiteX13780" fmla="*/ 6954192 w 12192000"/>
            <a:gd name="connsiteY13780" fmla="*/ 3357414 h 6858000"/>
            <a:gd name="connsiteX13781" fmla="*/ 6927705 w 12192000"/>
            <a:gd name="connsiteY13781" fmla="*/ 3383896 h 6858000"/>
            <a:gd name="connsiteX13782" fmla="*/ 6954192 w 12192000"/>
            <a:gd name="connsiteY13782" fmla="*/ 3410379 h 6858000"/>
            <a:gd name="connsiteX13783" fmla="*/ 6980680 w 12192000"/>
            <a:gd name="connsiteY13783" fmla="*/ 3383896 h 6858000"/>
            <a:gd name="connsiteX13784" fmla="*/ 6954192 w 12192000"/>
            <a:gd name="connsiteY13784" fmla="*/ 3357414 h 6858000"/>
            <a:gd name="connsiteX13785" fmla="*/ 7029241 w 12192000"/>
            <a:gd name="connsiteY13785" fmla="*/ 3357414 h 6858000"/>
            <a:gd name="connsiteX13786" fmla="*/ 7002753 w 12192000"/>
            <a:gd name="connsiteY13786" fmla="*/ 3383896 h 6858000"/>
            <a:gd name="connsiteX13787" fmla="*/ 7029241 w 12192000"/>
            <a:gd name="connsiteY13787" fmla="*/ 3410379 h 6858000"/>
            <a:gd name="connsiteX13788" fmla="*/ 7055728 w 12192000"/>
            <a:gd name="connsiteY13788" fmla="*/ 3383896 h 6858000"/>
            <a:gd name="connsiteX13789" fmla="*/ 7029241 w 12192000"/>
            <a:gd name="connsiteY13789" fmla="*/ 3357414 h 6858000"/>
            <a:gd name="connsiteX13790" fmla="*/ 7254383 w 12192000"/>
            <a:gd name="connsiteY13790" fmla="*/ 3357414 h 6858000"/>
            <a:gd name="connsiteX13791" fmla="*/ 7227896 w 12192000"/>
            <a:gd name="connsiteY13791" fmla="*/ 3383896 h 6858000"/>
            <a:gd name="connsiteX13792" fmla="*/ 7254383 w 12192000"/>
            <a:gd name="connsiteY13792" fmla="*/ 3410379 h 6858000"/>
            <a:gd name="connsiteX13793" fmla="*/ 7280871 w 12192000"/>
            <a:gd name="connsiteY13793" fmla="*/ 3383896 h 6858000"/>
            <a:gd name="connsiteX13794" fmla="*/ 7254383 w 12192000"/>
            <a:gd name="connsiteY13794" fmla="*/ 3357414 h 6858000"/>
            <a:gd name="connsiteX13795" fmla="*/ 7329431 w 12192000"/>
            <a:gd name="connsiteY13795" fmla="*/ 3357414 h 6858000"/>
            <a:gd name="connsiteX13796" fmla="*/ 7302944 w 12192000"/>
            <a:gd name="connsiteY13796" fmla="*/ 3383896 h 6858000"/>
            <a:gd name="connsiteX13797" fmla="*/ 7329431 w 12192000"/>
            <a:gd name="connsiteY13797" fmla="*/ 3410379 h 6858000"/>
            <a:gd name="connsiteX13798" fmla="*/ 7355919 w 12192000"/>
            <a:gd name="connsiteY13798" fmla="*/ 3383896 h 6858000"/>
            <a:gd name="connsiteX13799" fmla="*/ 7329431 w 12192000"/>
            <a:gd name="connsiteY13799" fmla="*/ 3357414 h 6858000"/>
            <a:gd name="connsiteX13800" fmla="*/ 8159370 w 12192000"/>
            <a:gd name="connsiteY13800" fmla="*/ 3357414 h 6858000"/>
            <a:gd name="connsiteX13801" fmla="*/ 8135090 w 12192000"/>
            <a:gd name="connsiteY13801" fmla="*/ 3383896 h 6858000"/>
            <a:gd name="connsiteX13802" fmla="*/ 8159370 w 12192000"/>
            <a:gd name="connsiteY13802" fmla="*/ 3410379 h 6858000"/>
            <a:gd name="connsiteX13803" fmla="*/ 8185858 w 12192000"/>
            <a:gd name="connsiteY13803" fmla="*/ 3383896 h 6858000"/>
            <a:gd name="connsiteX13804" fmla="*/ 8159370 w 12192000"/>
            <a:gd name="connsiteY13804" fmla="*/ 3357414 h 6858000"/>
            <a:gd name="connsiteX13805" fmla="*/ 8236626 w 12192000"/>
            <a:gd name="connsiteY13805" fmla="*/ 3357414 h 6858000"/>
            <a:gd name="connsiteX13806" fmla="*/ 8210139 w 12192000"/>
            <a:gd name="connsiteY13806" fmla="*/ 3383896 h 6858000"/>
            <a:gd name="connsiteX13807" fmla="*/ 8236626 w 12192000"/>
            <a:gd name="connsiteY13807" fmla="*/ 3410379 h 6858000"/>
            <a:gd name="connsiteX13808" fmla="*/ 8263114 w 12192000"/>
            <a:gd name="connsiteY13808" fmla="*/ 3383896 h 6858000"/>
            <a:gd name="connsiteX13809" fmla="*/ 8236626 w 12192000"/>
            <a:gd name="connsiteY13809" fmla="*/ 3357414 h 6858000"/>
            <a:gd name="connsiteX13810" fmla="*/ 8311673 w 12192000"/>
            <a:gd name="connsiteY13810" fmla="*/ 3357414 h 6858000"/>
            <a:gd name="connsiteX13811" fmla="*/ 8285186 w 12192000"/>
            <a:gd name="connsiteY13811" fmla="*/ 3383896 h 6858000"/>
            <a:gd name="connsiteX13812" fmla="*/ 8311673 w 12192000"/>
            <a:gd name="connsiteY13812" fmla="*/ 3410379 h 6858000"/>
            <a:gd name="connsiteX13813" fmla="*/ 8338161 w 12192000"/>
            <a:gd name="connsiteY13813" fmla="*/ 3383896 h 6858000"/>
            <a:gd name="connsiteX13814" fmla="*/ 8311673 w 12192000"/>
            <a:gd name="connsiteY13814" fmla="*/ 3357414 h 6858000"/>
            <a:gd name="connsiteX13815" fmla="*/ 8764167 w 12192000"/>
            <a:gd name="connsiteY13815" fmla="*/ 3357414 h 6858000"/>
            <a:gd name="connsiteX13816" fmla="*/ 8737680 w 12192000"/>
            <a:gd name="connsiteY13816" fmla="*/ 3383896 h 6858000"/>
            <a:gd name="connsiteX13817" fmla="*/ 8764167 w 12192000"/>
            <a:gd name="connsiteY13817" fmla="*/ 3410379 h 6858000"/>
            <a:gd name="connsiteX13818" fmla="*/ 8790655 w 12192000"/>
            <a:gd name="connsiteY13818" fmla="*/ 3383896 h 6858000"/>
            <a:gd name="connsiteX13819" fmla="*/ 8764167 w 12192000"/>
            <a:gd name="connsiteY13819" fmla="*/ 3357414 h 6858000"/>
            <a:gd name="connsiteX13820" fmla="*/ 8989311 w 12192000"/>
            <a:gd name="connsiteY13820" fmla="*/ 3357414 h 6858000"/>
            <a:gd name="connsiteX13821" fmla="*/ 8962823 w 12192000"/>
            <a:gd name="connsiteY13821" fmla="*/ 3383896 h 6858000"/>
            <a:gd name="connsiteX13822" fmla="*/ 8989311 w 12192000"/>
            <a:gd name="connsiteY13822" fmla="*/ 3410379 h 6858000"/>
            <a:gd name="connsiteX13823" fmla="*/ 9015798 w 12192000"/>
            <a:gd name="connsiteY13823" fmla="*/ 3383896 h 6858000"/>
            <a:gd name="connsiteX13824" fmla="*/ 8989311 w 12192000"/>
            <a:gd name="connsiteY13824" fmla="*/ 3357414 h 6858000"/>
            <a:gd name="connsiteX13825" fmla="*/ 9066566 w 12192000"/>
            <a:gd name="connsiteY13825" fmla="*/ 3357414 h 6858000"/>
            <a:gd name="connsiteX13826" fmla="*/ 9040078 w 12192000"/>
            <a:gd name="connsiteY13826" fmla="*/ 3383896 h 6858000"/>
            <a:gd name="connsiteX13827" fmla="*/ 9066566 w 12192000"/>
            <a:gd name="connsiteY13827" fmla="*/ 3410379 h 6858000"/>
            <a:gd name="connsiteX13828" fmla="*/ 9090846 w 12192000"/>
            <a:gd name="connsiteY13828" fmla="*/ 3383896 h 6858000"/>
            <a:gd name="connsiteX13829" fmla="*/ 9066566 w 12192000"/>
            <a:gd name="connsiteY13829" fmla="*/ 3357414 h 6858000"/>
            <a:gd name="connsiteX13830" fmla="*/ 9141613 w 12192000"/>
            <a:gd name="connsiteY13830" fmla="*/ 3357414 h 6858000"/>
            <a:gd name="connsiteX13831" fmla="*/ 9115126 w 12192000"/>
            <a:gd name="connsiteY13831" fmla="*/ 3383896 h 6858000"/>
            <a:gd name="connsiteX13832" fmla="*/ 9141613 w 12192000"/>
            <a:gd name="connsiteY13832" fmla="*/ 3410379 h 6858000"/>
            <a:gd name="connsiteX13833" fmla="*/ 9168101 w 12192000"/>
            <a:gd name="connsiteY13833" fmla="*/ 3383896 h 6858000"/>
            <a:gd name="connsiteX13834" fmla="*/ 9141613 w 12192000"/>
            <a:gd name="connsiteY13834" fmla="*/ 3357414 h 6858000"/>
            <a:gd name="connsiteX13835" fmla="*/ 9218868 w 12192000"/>
            <a:gd name="connsiteY13835" fmla="*/ 3357414 h 6858000"/>
            <a:gd name="connsiteX13836" fmla="*/ 9192381 w 12192000"/>
            <a:gd name="connsiteY13836" fmla="*/ 3383896 h 6858000"/>
            <a:gd name="connsiteX13837" fmla="*/ 9218868 w 12192000"/>
            <a:gd name="connsiteY13837" fmla="*/ 3410379 h 6858000"/>
            <a:gd name="connsiteX13838" fmla="*/ 9243148 w 12192000"/>
            <a:gd name="connsiteY13838" fmla="*/ 3383896 h 6858000"/>
            <a:gd name="connsiteX13839" fmla="*/ 9218868 w 12192000"/>
            <a:gd name="connsiteY13839" fmla="*/ 3357414 h 6858000"/>
            <a:gd name="connsiteX13840" fmla="*/ 9291709 w 12192000"/>
            <a:gd name="connsiteY13840" fmla="*/ 3357414 h 6858000"/>
            <a:gd name="connsiteX13841" fmla="*/ 9267429 w 12192000"/>
            <a:gd name="connsiteY13841" fmla="*/ 3383896 h 6858000"/>
            <a:gd name="connsiteX13842" fmla="*/ 9291709 w 12192000"/>
            <a:gd name="connsiteY13842" fmla="*/ 3410379 h 6858000"/>
            <a:gd name="connsiteX13843" fmla="*/ 9318196 w 12192000"/>
            <a:gd name="connsiteY13843" fmla="*/ 3383896 h 6858000"/>
            <a:gd name="connsiteX13844" fmla="*/ 9291709 w 12192000"/>
            <a:gd name="connsiteY13844" fmla="*/ 3357414 h 6858000"/>
            <a:gd name="connsiteX13845" fmla="*/ 9366757 w 12192000"/>
            <a:gd name="connsiteY13845" fmla="*/ 3357414 h 6858000"/>
            <a:gd name="connsiteX13846" fmla="*/ 9340269 w 12192000"/>
            <a:gd name="connsiteY13846" fmla="*/ 3383896 h 6858000"/>
            <a:gd name="connsiteX13847" fmla="*/ 9366757 w 12192000"/>
            <a:gd name="connsiteY13847" fmla="*/ 3410379 h 6858000"/>
            <a:gd name="connsiteX13848" fmla="*/ 9393244 w 12192000"/>
            <a:gd name="connsiteY13848" fmla="*/ 3383896 h 6858000"/>
            <a:gd name="connsiteX13849" fmla="*/ 9366757 w 12192000"/>
            <a:gd name="connsiteY13849" fmla="*/ 3357414 h 6858000"/>
            <a:gd name="connsiteX13850" fmla="*/ 9894298 w 12192000"/>
            <a:gd name="connsiteY13850" fmla="*/ 3357414 h 6858000"/>
            <a:gd name="connsiteX13851" fmla="*/ 9867810 w 12192000"/>
            <a:gd name="connsiteY13851" fmla="*/ 3383896 h 6858000"/>
            <a:gd name="connsiteX13852" fmla="*/ 9894298 w 12192000"/>
            <a:gd name="connsiteY13852" fmla="*/ 3410379 h 6858000"/>
            <a:gd name="connsiteX13853" fmla="*/ 9920785 w 12192000"/>
            <a:gd name="connsiteY13853" fmla="*/ 3383896 h 6858000"/>
            <a:gd name="connsiteX13854" fmla="*/ 9894298 w 12192000"/>
            <a:gd name="connsiteY13854" fmla="*/ 3357414 h 6858000"/>
            <a:gd name="connsiteX13855" fmla="*/ 2276952 w 12192000"/>
            <a:gd name="connsiteY13855" fmla="*/ 3432447 h 6858000"/>
            <a:gd name="connsiteX13856" fmla="*/ 2250465 w 12192000"/>
            <a:gd name="connsiteY13856" fmla="*/ 3458930 h 6858000"/>
            <a:gd name="connsiteX13857" fmla="*/ 2276952 w 12192000"/>
            <a:gd name="connsiteY13857" fmla="*/ 3485412 h 6858000"/>
            <a:gd name="connsiteX13858" fmla="*/ 2303440 w 12192000"/>
            <a:gd name="connsiteY13858" fmla="*/ 3458930 h 6858000"/>
            <a:gd name="connsiteX13859" fmla="*/ 2276952 w 12192000"/>
            <a:gd name="connsiteY13859" fmla="*/ 3432447 h 6858000"/>
            <a:gd name="connsiteX13860" fmla="*/ 2354207 w 12192000"/>
            <a:gd name="connsiteY13860" fmla="*/ 3432447 h 6858000"/>
            <a:gd name="connsiteX13861" fmla="*/ 2327720 w 12192000"/>
            <a:gd name="connsiteY13861" fmla="*/ 3458930 h 6858000"/>
            <a:gd name="connsiteX13862" fmla="*/ 2354207 w 12192000"/>
            <a:gd name="connsiteY13862" fmla="*/ 3485412 h 6858000"/>
            <a:gd name="connsiteX13863" fmla="*/ 2378488 w 12192000"/>
            <a:gd name="connsiteY13863" fmla="*/ 3458930 h 6858000"/>
            <a:gd name="connsiteX13864" fmla="*/ 2354207 w 12192000"/>
            <a:gd name="connsiteY13864" fmla="*/ 3432447 h 6858000"/>
            <a:gd name="connsiteX13865" fmla="*/ 2729446 w 12192000"/>
            <a:gd name="connsiteY13865" fmla="*/ 3432447 h 6858000"/>
            <a:gd name="connsiteX13866" fmla="*/ 2705166 w 12192000"/>
            <a:gd name="connsiteY13866" fmla="*/ 3458930 h 6858000"/>
            <a:gd name="connsiteX13867" fmla="*/ 2729446 w 12192000"/>
            <a:gd name="connsiteY13867" fmla="*/ 3485412 h 6858000"/>
            <a:gd name="connsiteX13868" fmla="*/ 2755934 w 12192000"/>
            <a:gd name="connsiteY13868" fmla="*/ 3458930 h 6858000"/>
            <a:gd name="connsiteX13869" fmla="*/ 2729446 w 12192000"/>
            <a:gd name="connsiteY13869" fmla="*/ 3432447 h 6858000"/>
            <a:gd name="connsiteX13870" fmla="*/ 2804494 w 12192000"/>
            <a:gd name="connsiteY13870" fmla="*/ 3432447 h 6858000"/>
            <a:gd name="connsiteX13871" fmla="*/ 2780214 w 12192000"/>
            <a:gd name="connsiteY13871" fmla="*/ 3458930 h 6858000"/>
            <a:gd name="connsiteX13872" fmla="*/ 2804494 w 12192000"/>
            <a:gd name="connsiteY13872" fmla="*/ 3485412 h 6858000"/>
            <a:gd name="connsiteX13873" fmla="*/ 2830982 w 12192000"/>
            <a:gd name="connsiteY13873" fmla="*/ 3458930 h 6858000"/>
            <a:gd name="connsiteX13874" fmla="*/ 2804494 w 12192000"/>
            <a:gd name="connsiteY13874" fmla="*/ 3432447 h 6858000"/>
            <a:gd name="connsiteX13875" fmla="*/ 2879541 w 12192000"/>
            <a:gd name="connsiteY13875" fmla="*/ 3432447 h 6858000"/>
            <a:gd name="connsiteX13876" fmla="*/ 2855261 w 12192000"/>
            <a:gd name="connsiteY13876" fmla="*/ 3458930 h 6858000"/>
            <a:gd name="connsiteX13877" fmla="*/ 2879541 w 12192000"/>
            <a:gd name="connsiteY13877" fmla="*/ 3485412 h 6858000"/>
            <a:gd name="connsiteX13878" fmla="*/ 2906028 w 12192000"/>
            <a:gd name="connsiteY13878" fmla="*/ 3458930 h 6858000"/>
            <a:gd name="connsiteX13879" fmla="*/ 2879541 w 12192000"/>
            <a:gd name="connsiteY13879" fmla="*/ 3432447 h 6858000"/>
            <a:gd name="connsiteX13880" fmla="*/ 2954589 w 12192000"/>
            <a:gd name="connsiteY13880" fmla="*/ 3432447 h 6858000"/>
            <a:gd name="connsiteX13881" fmla="*/ 2930309 w 12192000"/>
            <a:gd name="connsiteY13881" fmla="*/ 3458930 h 6858000"/>
            <a:gd name="connsiteX13882" fmla="*/ 2954589 w 12192000"/>
            <a:gd name="connsiteY13882" fmla="*/ 3485412 h 6858000"/>
            <a:gd name="connsiteX13883" fmla="*/ 2981077 w 12192000"/>
            <a:gd name="connsiteY13883" fmla="*/ 3458930 h 6858000"/>
            <a:gd name="connsiteX13884" fmla="*/ 2954589 w 12192000"/>
            <a:gd name="connsiteY13884" fmla="*/ 3432447 h 6858000"/>
            <a:gd name="connsiteX13885" fmla="*/ 3106892 w 12192000"/>
            <a:gd name="connsiteY13885" fmla="*/ 3432447 h 6858000"/>
            <a:gd name="connsiteX13886" fmla="*/ 3082612 w 12192000"/>
            <a:gd name="connsiteY13886" fmla="*/ 3458930 h 6858000"/>
            <a:gd name="connsiteX13887" fmla="*/ 3106892 w 12192000"/>
            <a:gd name="connsiteY13887" fmla="*/ 3485412 h 6858000"/>
            <a:gd name="connsiteX13888" fmla="*/ 3133380 w 12192000"/>
            <a:gd name="connsiteY13888" fmla="*/ 3458930 h 6858000"/>
            <a:gd name="connsiteX13889" fmla="*/ 3106892 w 12192000"/>
            <a:gd name="connsiteY13889" fmla="*/ 3432447 h 6858000"/>
            <a:gd name="connsiteX13890" fmla="*/ 3181939 w 12192000"/>
            <a:gd name="connsiteY13890" fmla="*/ 3432447 h 6858000"/>
            <a:gd name="connsiteX13891" fmla="*/ 3155452 w 12192000"/>
            <a:gd name="connsiteY13891" fmla="*/ 3458930 h 6858000"/>
            <a:gd name="connsiteX13892" fmla="*/ 3181939 w 12192000"/>
            <a:gd name="connsiteY13892" fmla="*/ 3485412 h 6858000"/>
            <a:gd name="connsiteX13893" fmla="*/ 3208427 w 12192000"/>
            <a:gd name="connsiteY13893" fmla="*/ 3458930 h 6858000"/>
            <a:gd name="connsiteX13894" fmla="*/ 3181939 w 12192000"/>
            <a:gd name="connsiteY13894" fmla="*/ 3432447 h 6858000"/>
            <a:gd name="connsiteX13895" fmla="*/ 4916867 w 12192000"/>
            <a:gd name="connsiteY13895" fmla="*/ 3432447 h 6858000"/>
            <a:gd name="connsiteX13896" fmla="*/ 4890380 w 12192000"/>
            <a:gd name="connsiteY13896" fmla="*/ 3458930 h 6858000"/>
            <a:gd name="connsiteX13897" fmla="*/ 4916867 w 12192000"/>
            <a:gd name="connsiteY13897" fmla="*/ 3485412 h 6858000"/>
            <a:gd name="connsiteX13898" fmla="*/ 4943355 w 12192000"/>
            <a:gd name="connsiteY13898" fmla="*/ 3458930 h 6858000"/>
            <a:gd name="connsiteX13899" fmla="*/ 4916867 w 12192000"/>
            <a:gd name="connsiteY13899" fmla="*/ 3432447 h 6858000"/>
            <a:gd name="connsiteX13900" fmla="*/ 4991914 w 12192000"/>
            <a:gd name="connsiteY13900" fmla="*/ 3432447 h 6858000"/>
            <a:gd name="connsiteX13901" fmla="*/ 4965427 w 12192000"/>
            <a:gd name="connsiteY13901" fmla="*/ 3458930 h 6858000"/>
            <a:gd name="connsiteX13902" fmla="*/ 4991914 w 12192000"/>
            <a:gd name="connsiteY13902" fmla="*/ 3485412 h 6858000"/>
            <a:gd name="connsiteX13903" fmla="*/ 5018402 w 12192000"/>
            <a:gd name="connsiteY13903" fmla="*/ 3458930 h 6858000"/>
            <a:gd name="connsiteX13904" fmla="*/ 4991914 w 12192000"/>
            <a:gd name="connsiteY13904" fmla="*/ 3432447 h 6858000"/>
            <a:gd name="connsiteX13905" fmla="*/ 5066962 w 12192000"/>
            <a:gd name="connsiteY13905" fmla="*/ 3432447 h 6858000"/>
            <a:gd name="connsiteX13906" fmla="*/ 5040475 w 12192000"/>
            <a:gd name="connsiteY13906" fmla="*/ 3458930 h 6858000"/>
            <a:gd name="connsiteX13907" fmla="*/ 5066962 w 12192000"/>
            <a:gd name="connsiteY13907" fmla="*/ 3485412 h 6858000"/>
            <a:gd name="connsiteX13908" fmla="*/ 5093450 w 12192000"/>
            <a:gd name="connsiteY13908" fmla="*/ 3458930 h 6858000"/>
            <a:gd name="connsiteX13909" fmla="*/ 5066962 w 12192000"/>
            <a:gd name="connsiteY13909" fmla="*/ 3432447 h 6858000"/>
            <a:gd name="connsiteX13910" fmla="*/ 5144217 w 12192000"/>
            <a:gd name="connsiteY13910" fmla="*/ 3432447 h 6858000"/>
            <a:gd name="connsiteX13911" fmla="*/ 5117730 w 12192000"/>
            <a:gd name="connsiteY13911" fmla="*/ 3458930 h 6858000"/>
            <a:gd name="connsiteX13912" fmla="*/ 5144217 w 12192000"/>
            <a:gd name="connsiteY13912" fmla="*/ 3485412 h 6858000"/>
            <a:gd name="connsiteX13913" fmla="*/ 5168497 w 12192000"/>
            <a:gd name="connsiteY13913" fmla="*/ 3458930 h 6858000"/>
            <a:gd name="connsiteX13914" fmla="*/ 5144217 w 12192000"/>
            <a:gd name="connsiteY13914" fmla="*/ 3432447 h 6858000"/>
            <a:gd name="connsiteX13915" fmla="*/ 5219265 w 12192000"/>
            <a:gd name="connsiteY13915" fmla="*/ 3432447 h 6858000"/>
            <a:gd name="connsiteX13916" fmla="*/ 5194985 w 12192000"/>
            <a:gd name="connsiteY13916" fmla="*/ 3458930 h 6858000"/>
            <a:gd name="connsiteX13917" fmla="*/ 5219265 w 12192000"/>
            <a:gd name="connsiteY13917" fmla="*/ 3485412 h 6858000"/>
            <a:gd name="connsiteX13918" fmla="*/ 5245752 w 12192000"/>
            <a:gd name="connsiteY13918" fmla="*/ 3458930 h 6858000"/>
            <a:gd name="connsiteX13919" fmla="*/ 5219265 w 12192000"/>
            <a:gd name="connsiteY13919" fmla="*/ 3432447 h 6858000"/>
            <a:gd name="connsiteX13920" fmla="*/ 5294313 w 12192000"/>
            <a:gd name="connsiteY13920" fmla="*/ 3432447 h 6858000"/>
            <a:gd name="connsiteX13921" fmla="*/ 5267825 w 12192000"/>
            <a:gd name="connsiteY13921" fmla="*/ 3458930 h 6858000"/>
            <a:gd name="connsiteX13922" fmla="*/ 5294313 w 12192000"/>
            <a:gd name="connsiteY13922" fmla="*/ 3485412 h 6858000"/>
            <a:gd name="connsiteX13923" fmla="*/ 5320800 w 12192000"/>
            <a:gd name="connsiteY13923" fmla="*/ 3458930 h 6858000"/>
            <a:gd name="connsiteX13924" fmla="*/ 5294313 w 12192000"/>
            <a:gd name="connsiteY13924" fmla="*/ 3432447 h 6858000"/>
            <a:gd name="connsiteX13925" fmla="*/ 5369360 w 12192000"/>
            <a:gd name="connsiteY13925" fmla="*/ 3432447 h 6858000"/>
            <a:gd name="connsiteX13926" fmla="*/ 5345080 w 12192000"/>
            <a:gd name="connsiteY13926" fmla="*/ 3458930 h 6858000"/>
            <a:gd name="connsiteX13927" fmla="*/ 5369360 w 12192000"/>
            <a:gd name="connsiteY13927" fmla="*/ 3485412 h 6858000"/>
            <a:gd name="connsiteX13928" fmla="*/ 5395848 w 12192000"/>
            <a:gd name="connsiteY13928" fmla="*/ 3458930 h 6858000"/>
            <a:gd name="connsiteX13929" fmla="*/ 5369360 w 12192000"/>
            <a:gd name="connsiteY13929" fmla="*/ 3432447 h 6858000"/>
            <a:gd name="connsiteX13930" fmla="*/ 5444408 w 12192000"/>
            <a:gd name="connsiteY13930" fmla="*/ 3432447 h 6858000"/>
            <a:gd name="connsiteX13931" fmla="*/ 5417921 w 12192000"/>
            <a:gd name="connsiteY13931" fmla="*/ 3458930 h 6858000"/>
            <a:gd name="connsiteX13932" fmla="*/ 5444408 w 12192000"/>
            <a:gd name="connsiteY13932" fmla="*/ 3485412 h 6858000"/>
            <a:gd name="connsiteX13933" fmla="*/ 5470896 w 12192000"/>
            <a:gd name="connsiteY13933" fmla="*/ 3458930 h 6858000"/>
            <a:gd name="connsiteX13934" fmla="*/ 5444408 w 12192000"/>
            <a:gd name="connsiteY13934" fmla="*/ 3432447 h 6858000"/>
            <a:gd name="connsiteX13935" fmla="*/ 5519456 w 12192000"/>
            <a:gd name="connsiteY13935" fmla="*/ 3432447 h 6858000"/>
            <a:gd name="connsiteX13936" fmla="*/ 5495176 w 12192000"/>
            <a:gd name="connsiteY13936" fmla="*/ 3458930 h 6858000"/>
            <a:gd name="connsiteX13937" fmla="*/ 5519456 w 12192000"/>
            <a:gd name="connsiteY13937" fmla="*/ 3485412 h 6858000"/>
            <a:gd name="connsiteX13938" fmla="*/ 5545943 w 12192000"/>
            <a:gd name="connsiteY13938" fmla="*/ 3458930 h 6858000"/>
            <a:gd name="connsiteX13939" fmla="*/ 5519456 w 12192000"/>
            <a:gd name="connsiteY13939" fmla="*/ 3432447 h 6858000"/>
            <a:gd name="connsiteX13940" fmla="*/ 5596711 w 12192000"/>
            <a:gd name="connsiteY13940" fmla="*/ 3432447 h 6858000"/>
            <a:gd name="connsiteX13941" fmla="*/ 5570224 w 12192000"/>
            <a:gd name="connsiteY13941" fmla="*/ 3458930 h 6858000"/>
            <a:gd name="connsiteX13942" fmla="*/ 5596711 w 12192000"/>
            <a:gd name="connsiteY13942" fmla="*/ 3485412 h 6858000"/>
            <a:gd name="connsiteX13943" fmla="*/ 5623199 w 12192000"/>
            <a:gd name="connsiteY13943" fmla="*/ 3458930 h 6858000"/>
            <a:gd name="connsiteX13944" fmla="*/ 5596711 w 12192000"/>
            <a:gd name="connsiteY13944" fmla="*/ 3432447 h 6858000"/>
            <a:gd name="connsiteX13945" fmla="*/ 5673966 w 12192000"/>
            <a:gd name="connsiteY13945" fmla="*/ 3432447 h 6858000"/>
            <a:gd name="connsiteX13946" fmla="*/ 5647479 w 12192000"/>
            <a:gd name="connsiteY13946" fmla="*/ 3458930 h 6858000"/>
            <a:gd name="connsiteX13947" fmla="*/ 5673966 w 12192000"/>
            <a:gd name="connsiteY13947" fmla="*/ 3485412 h 6858000"/>
            <a:gd name="connsiteX13948" fmla="*/ 5698246 w 12192000"/>
            <a:gd name="connsiteY13948" fmla="*/ 3458930 h 6858000"/>
            <a:gd name="connsiteX13949" fmla="*/ 5673966 w 12192000"/>
            <a:gd name="connsiteY13949" fmla="*/ 3432447 h 6858000"/>
            <a:gd name="connsiteX13950" fmla="*/ 5746807 w 12192000"/>
            <a:gd name="connsiteY13950" fmla="*/ 3432447 h 6858000"/>
            <a:gd name="connsiteX13951" fmla="*/ 5720319 w 12192000"/>
            <a:gd name="connsiteY13951" fmla="*/ 3458930 h 6858000"/>
            <a:gd name="connsiteX13952" fmla="*/ 5746807 w 12192000"/>
            <a:gd name="connsiteY13952" fmla="*/ 3485412 h 6858000"/>
            <a:gd name="connsiteX13953" fmla="*/ 5773294 w 12192000"/>
            <a:gd name="connsiteY13953" fmla="*/ 3458930 h 6858000"/>
            <a:gd name="connsiteX13954" fmla="*/ 5746807 w 12192000"/>
            <a:gd name="connsiteY13954" fmla="*/ 3432447 h 6858000"/>
            <a:gd name="connsiteX13955" fmla="*/ 5824062 w 12192000"/>
            <a:gd name="connsiteY13955" fmla="*/ 3432447 h 6858000"/>
            <a:gd name="connsiteX13956" fmla="*/ 5797574 w 12192000"/>
            <a:gd name="connsiteY13956" fmla="*/ 3458930 h 6858000"/>
            <a:gd name="connsiteX13957" fmla="*/ 5824062 w 12192000"/>
            <a:gd name="connsiteY13957" fmla="*/ 3485412 h 6858000"/>
            <a:gd name="connsiteX13958" fmla="*/ 5848342 w 12192000"/>
            <a:gd name="connsiteY13958" fmla="*/ 3458930 h 6858000"/>
            <a:gd name="connsiteX13959" fmla="*/ 5824062 w 12192000"/>
            <a:gd name="connsiteY13959" fmla="*/ 3432447 h 6858000"/>
            <a:gd name="connsiteX13960" fmla="*/ 5896902 w 12192000"/>
            <a:gd name="connsiteY13960" fmla="*/ 3432447 h 6858000"/>
            <a:gd name="connsiteX13961" fmla="*/ 5870415 w 12192000"/>
            <a:gd name="connsiteY13961" fmla="*/ 3458930 h 6858000"/>
            <a:gd name="connsiteX13962" fmla="*/ 5896902 w 12192000"/>
            <a:gd name="connsiteY13962" fmla="*/ 3485412 h 6858000"/>
            <a:gd name="connsiteX13963" fmla="*/ 5923390 w 12192000"/>
            <a:gd name="connsiteY13963" fmla="*/ 3458930 h 6858000"/>
            <a:gd name="connsiteX13964" fmla="*/ 5896902 w 12192000"/>
            <a:gd name="connsiteY13964" fmla="*/ 3432447 h 6858000"/>
            <a:gd name="connsiteX13965" fmla="*/ 5971950 w 12192000"/>
            <a:gd name="connsiteY13965" fmla="*/ 3432447 h 6858000"/>
            <a:gd name="connsiteX13966" fmla="*/ 5945463 w 12192000"/>
            <a:gd name="connsiteY13966" fmla="*/ 3458930 h 6858000"/>
            <a:gd name="connsiteX13967" fmla="*/ 5971950 w 12192000"/>
            <a:gd name="connsiteY13967" fmla="*/ 3485412 h 6858000"/>
            <a:gd name="connsiteX13968" fmla="*/ 5998438 w 12192000"/>
            <a:gd name="connsiteY13968" fmla="*/ 3458930 h 6858000"/>
            <a:gd name="connsiteX13969" fmla="*/ 5971950 w 12192000"/>
            <a:gd name="connsiteY13969" fmla="*/ 3432447 h 6858000"/>
            <a:gd name="connsiteX13970" fmla="*/ 6049205 w 12192000"/>
            <a:gd name="connsiteY13970" fmla="*/ 3432447 h 6858000"/>
            <a:gd name="connsiteX13971" fmla="*/ 6024925 w 12192000"/>
            <a:gd name="connsiteY13971" fmla="*/ 3458930 h 6858000"/>
            <a:gd name="connsiteX13972" fmla="*/ 6049205 w 12192000"/>
            <a:gd name="connsiteY13972" fmla="*/ 3485412 h 6858000"/>
            <a:gd name="connsiteX13973" fmla="*/ 6075692 w 12192000"/>
            <a:gd name="connsiteY13973" fmla="*/ 3458930 h 6858000"/>
            <a:gd name="connsiteX13974" fmla="*/ 6049205 w 12192000"/>
            <a:gd name="connsiteY13974" fmla="*/ 3432447 h 6858000"/>
            <a:gd name="connsiteX13975" fmla="*/ 6124253 w 12192000"/>
            <a:gd name="connsiteY13975" fmla="*/ 3432447 h 6858000"/>
            <a:gd name="connsiteX13976" fmla="*/ 6099973 w 12192000"/>
            <a:gd name="connsiteY13976" fmla="*/ 3458930 h 6858000"/>
            <a:gd name="connsiteX13977" fmla="*/ 6124253 w 12192000"/>
            <a:gd name="connsiteY13977" fmla="*/ 3485412 h 6858000"/>
            <a:gd name="connsiteX13978" fmla="*/ 6150740 w 12192000"/>
            <a:gd name="connsiteY13978" fmla="*/ 3458930 h 6858000"/>
            <a:gd name="connsiteX13979" fmla="*/ 6124253 w 12192000"/>
            <a:gd name="connsiteY13979" fmla="*/ 3432447 h 6858000"/>
            <a:gd name="connsiteX13980" fmla="*/ 6199300 w 12192000"/>
            <a:gd name="connsiteY13980" fmla="*/ 3432447 h 6858000"/>
            <a:gd name="connsiteX13981" fmla="*/ 6175020 w 12192000"/>
            <a:gd name="connsiteY13981" fmla="*/ 3458930 h 6858000"/>
            <a:gd name="connsiteX13982" fmla="*/ 6199300 w 12192000"/>
            <a:gd name="connsiteY13982" fmla="*/ 3485412 h 6858000"/>
            <a:gd name="connsiteX13983" fmla="*/ 6225787 w 12192000"/>
            <a:gd name="connsiteY13983" fmla="*/ 3458930 h 6858000"/>
            <a:gd name="connsiteX13984" fmla="*/ 6199300 w 12192000"/>
            <a:gd name="connsiteY13984" fmla="*/ 3432447 h 6858000"/>
            <a:gd name="connsiteX13985" fmla="*/ 6274348 w 12192000"/>
            <a:gd name="connsiteY13985" fmla="*/ 3432447 h 6858000"/>
            <a:gd name="connsiteX13986" fmla="*/ 6247860 w 12192000"/>
            <a:gd name="connsiteY13986" fmla="*/ 3458930 h 6858000"/>
            <a:gd name="connsiteX13987" fmla="*/ 6274348 w 12192000"/>
            <a:gd name="connsiteY13987" fmla="*/ 3485412 h 6858000"/>
            <a:gd name="connsiteX13988" fmla="*/ 6300835 w 12192000"/>
            <a:gd name="connsiteY13988" fmla="*/ 3458930 h 6858000"/>
            <a:gd name="connsiteX13989" fmla="*/ 6274348 w 12192000"/>
            <a:gd name="connsiteY13989" fmla="*/ 3432447 h 6858000"/>
            <a:gd name="connsiteX13990" fmla="*/ 6349396 w 12192000"/>
            <a:gd name="connsiteY13990" fmla="*/ 3432447 h 6858000"/>
            <a:gd name="connsiteX13991" fmla="*/ 6322909 w 12192000"/>
            <a:gd name="connsiteY13991" fmla="*/ 3458930 h 6858000"/>
            <a:gd name="connsiteX13992" fmla="*/ 6349396 w 12192000"/>
            <a:gd name="connsiteY13992" fmla="*/ 3485412 h 6858000"/>
            <a:gd name="connsiteX13993" fmla="*/ 6375884 w 12192000"/>
            <a:gd name="connsiteY13993" fmla="*/ 3458930 h 6858000"/>
            <a:gd name="connsiteX13994" fmla="*/ 6349396 w 12192000"/>
            <a:gd name="connsiteY13994" fmla="*/ 3432447 h 6858000"/>
            <a:gd name="connsiteX13995" fmla="*/ 6424443 w 12192000"/>
            <a:gd name="connsiteY13995" fmla="*/ 3432447 h 6858000"/>
            <a:gd name="connsiteX13996" fmla="*/ 6397956 w 12192000"/>
            <a:gd name="connsiteY13996" fmla="*/ 3458930 h 6858000"/>
            <a:gd name="connsiteX13997" fmla="*/ 6424443 w 12192000"/>
            <a:gd name="connsiteY13997" fmla="*/ 3485412 h 6858000"/>
            <a:gd name="connsiteX13998" fmla="*/ 6450931 w 12192000"/>
            <a:gd name="connsiteY13998" fmla="*/ 3458930 h 6858000"/>
            <a:gd name="connsiteX13999" fmla="*/ 6424443 w 12192000"/>
            <a:gd name="connsiteY13999" fmla="*/ 3432447 h 6858000"/>
            <a:gd name="connsiteX14000" fmla="*/ 6501698 w 12192000"/>
            <a:gd name="connsiteY14000" fmla="*/ 3432447 h 6858000"/>
            <a:gd name="connsiteX14001" fmla="*/ 6475211 w 12192000"/>
            <a:gd name="connsiteY14001" fmla="*/ 3458930 h 6858000"/>
            <a:gd name="connsiteX14002" fmla="*/ 6501698 w 12192000"/>
            <a:gd name="connsiteY14002" fmla="*/ 3485412 h 6858000"/>
            <a:gd name="connsiteX14003" fmla="*/ 6528186 w 12192000"/>
            <a:gd name="connsiteY14003" fmla="*/ 3458930 h 6858000"/>
            <a:gd name="connsiteX14004" fmla="*/ 6501698 w 12192000"/>
            <a:gd name="connsiteY14004" fmla="*/ 3432447 h 6858000"/>
            <a:gd name="connsiteX14005" fmla="*/ 6576747 w 12192000"/>
            <a:gd name="connsiteY14005" fmla="*/ 3432447 h 6858000"/>
            <a:gd name="connsiteX14006" fmla="*/ 6550259 w 12192000"/>
            <a:gd name="connsiteY14006" fmla="*/ 3458930 h 6858000"/>
            <a:gd name="connsiteX14007" fmla="*/ 6576747 w 12192000"/>
            <a:gd name="connsiteY14007" fmla="*/ 3485412 h 6858000"/>
            <a:gd name="connsiteX14008" fmla="*/ 6603234 w 12192000"/>
            <a:gd name="connsiteY14008" fmla="*/ 3458930 h 6858000"/>
            <a:gd name="connsiteX14009" fmla="*/ 6576747 w 12192000"/>
            <a:gd name="connsiteY14009" fmla="*/ 3432447 h 6858000"/>
            <a:gd name="connsiteX14010" fmla="*/ 6651795 w 12192000"/>
            <a:gd name="connsiteY14010" fmla="*/ 3432447 h 6858000"/>
            <a:gd name="connsiteX14011" fmla="*/ 6625307 w 12192000"/>
            <a:gd name="connsiteY14011" fmla="*/ 3458930 h 6858000"/>
            <a:gd name="connsiteX14012" fmla="*/ 6651795 w 12192000"/>
            <a:gd name="connsiteY14012" fmla="*/ 3485412 h 6858000"/>
            <a:gd name="connsiteX14013" fmla="*/ 6678282 w 12192000"/>
            <a:gd name="connsiteY14013" fmla="*/ 3458930 h 6858000"/>
            <a:gd name="connsiteX14014" fmla="*/ 6651795 w 12192000"/>
            <a:gd name="connsiteY14014" fmla="*/ 3432447 h 6858000"/>
            <a:gd name="connsiteX14015" fmla="*/ 6726842 w 12192000"/>
            <a:gd name="connsiteY14015" fmla="*/ 3432447 h 6858000"/>
            <a:gd name="connsiteX14016" fmla="*/ 6700354 w 12192000"/>
            <a:gd name="connsiteY14016" fmla="*/ 3458930 h 6858000"/>
            <a:gd name="connsiteX14017" fmla="*/ 6726842 w 12192000"/>
            <a:gd name="connsiteY14017" fmla="*/ 3485412 h 6858000"/>
            <a:gd name="connsiteX14018" fmla="*/ 6753329 w 12192000"/>
            <a:gd name="connsiteY14018" fmla="*/ 3458930 h 6858000"/>
            <a:gd name="connsiteX14019" fmla="*/ 6726842 w 12192000"/>
            <a:gd name="connsiteY14019" fmla="*/ 3432447 h 6858000"/>
            <a:gd name="connsiteX14020" fmla="*/ 6801889 w 12192000"/>
            <a:gd name="connsiteY14020" fmla="*/ 3432447 h 6858000"/>
            <a:gd name="connsiteX14021" fmla="*/ 6777609 w 12192000"/>
            <a:gd name="connsiteY14021" fmla="*/ 3458930 h 6858000"/>
            <a:gd name="connsiteX14022" fmla="*/ 6801889 w 12192000"/>
            <a:gd name="connsiteY14022" fmla="*/ 3485412 h 6858000"/>
            <a:gd name="connsiteX14023" fmla="*/ 6828377 w 12192000"/>
            <a:gd name="connsiteY14023" fmla="*/ 3458930 h 6858000"/>
            <a:gd name="connsiteX14024" fmla="*/ 6801889 w 12192000"/>
            <a:gd name="connsiteY14024" fmla="*/ 3432447 h 6858000"/>
            <a:gd name="connsiteX14025" fmla="*/ 6876937 w 12192000"/>
            <a:gd name="connsiteY14025" fmla="*/ 3432447 h 6858000"/>
            <a:gd name="connsiteX14026" fmla="*/ 6852657 w 12192000"/>
            <a:gd name="connsiteY14026" fmla="*/ 3458930 h 6858000"/>
            <a:gd name="connsiteX14027" fmla="*/ 6876937 w 12192000"/>
            <a:gd name="connsiteY14027" fmla="*/ 3485412 h 6858000"/>
            <a:gd name="connsiteX14028" fmla="*/ 6903424 w 12192000"/>
            <a:gd name="connsiteY14028" fmla="*/ 3458930 h 6858000"/>
            <a:gd name="connsiteX14029" fmla="*/ 6876937 w 12192000"/>
            <a:gd name="connsiteY14029" fmla="*/ 3432447 h 6858000"/>
            <a:gd name="connsiteX14030" fmla="*/ 6954192 w 12192000"/>
            <a:gd name="connsiteY14030" fmla="*/ 3432447 h 6858000"/>
            <a:gd name="connsiteX14031" fmla="*/ 6927705 w 12192000"/>
            <a:gd name="connsiteY14031" fmla="*/ 3458930 h 6858000"/>
            <a:gd name="connsiteX14032" fmla="*/ 6954192 w 12192000"/>
            <a:gd name="connsiteY14032" fmla="*/ 3485412 h 6858000"/>
            <a:gd name="connsiteX14033" fmla="*/ 6980680 w 12192000"/>
            <a:gd name="connsiteY14033" fmla="*/ 3458930 h 6858000"/>
            <a:gd name="connsiteX14034" fmla="*/ 6954192 w 12192000"/>
            <a:gd name="connsiteY14034" fmla="*/ 3432447 h 6858000"/>
            <a:gd name="connsiteX14035" fmla="*/ 7104288 w 12192000"/>
            <a:gd name="connsiteY14035" fmla="*/ 3432447 h 6858000"/>
            <a:gd name="connsiteX14036" fmla="*/ 7077800 w 12192000"/>
            <a:gd name="connsiteY14036" fmla="*/ 3458930 h 6858000"/>
            <a:gd name="connsiteX14037" fmla="*/ 7104288 w 12192000"/>
            <a:gd name="connsiteY14037" fmla="*/ 3485412 h 6858000"/>
            <a:gd name="connsiteX14038" fmla="*/ 7130775 w 12192000"/>
            <a:gd name="connsiteY14038" fmla="*/ 3458930 h 6858000"/>
            <a:gd name="connsiteX14039" fmla="*/ 7104288 w 12192000"/>
            <a:gd name="connsiteY14039" fmla="*/ 3432447 h 6858000"/>
            <a:gd name="connsiteX14040" fmla="*/ 7181543 w 12192000"/>
            <a:gd name="connsiteY14040" fmla="*/ 3432447 h 6858000"/>
            <a:gd name="connsiteX14041" fmla="*/ 7155055 w 12192000"/>
            <a:gd name="connsiteY14041" fmla="*/ 3458930 h 6858000"/>
            <a:gd name="connsiteX14042" fmla="*/ 7181543 w 12192000"/>
            <a:gd name="connsiteY14042" fmla="*/ 3485412 h 6858000"/>
            <a:gd name="connsiteX14043" fmla="*/ 7205823 w 12192000"/>
            <a:gd name="connsiteY14043" fmla="*/ 3458930 h 6858000"/>
            <a:gd name="connsiteX14044" fmla="*/ 7181543 w 12192000"/>
            <a:gd name="connsiteY14044" fmla="*/ 3432447 h 6858000"/>
            <a:gd name="connsiteX14045" fmla="*/ 7254383 w 12192000"/>
            <a:gd name="connsiteY14045" fmla="*/ 3432447 h 6858000"/>
            <a:gd name="connsiteX14046" fmla="*/ 7227896 w 12192000"/>
            <a:gd name="connsiteY14046" fmla="*/ 3458930 h 6858000"/>
            <a:gd name="connsiteX14047" fmla="*/ 7254383 w 12192000"/>
            <a:gd name="connsiteY14047" fmla="*/ 3485412 h 6858000"/>
            <a:gd name="connsiteX14048" fmla="*/ 7280871 w 12192000"/>
            <a:gd name="connsiteY14048" fmla="*/ 3458930 h 6858000"/>
            <a:gd name="connsiteX14049" fmla="*/ 7254383 w 12192000"/>
            <a:gd name="connsiteY14049" fmla="*/ 3432447 h 6858000"/>
            <a:gd name="connsiteX14050" fmla="*/ 8009275 w 12192000"/>
            <a:gd name="connsiteY14050" fmla="*/ 3432447 h 6858000"/>
            <a:gd name="connsiteX14051" fmla="*/ 7984995 w 12192000"/>
            <a:gd name="connsiteY14051" fmla="*/ 3458930 h 6858000"/>
            <a:gd name="connsiteX14052" fmla="*/ 8009275 w 12192000"/>
            <a:gd name="connsiteY14052" fmla="*/ 3485412 h 6858000"/>
            <a:gd name="connsiteX14053" fmla="*/ 8035762 w 12192000"/>
            <a:gd name="connsiteY14053" fmla="*/ 3458930 h 6858000"/>
            <a:gd name="connsiteX14054" fmla="*/ 8009275 w 12192000"/>
            <a:gd name="connsiteY14054" fmla="*/ 3432447 h 6858000"/>
            <a:gd name="connsiteX14055" fmla="*/ 8159370 w 12192000"/>
            <a:gd name="connsiteY14055" fmla="*/ 3432447 h 6858000"/>
            <a:gd name="connsiteX14056" fmla="*/ 8135090 w 12192000"/>
            <a:gd name="connsiteY14056" fmla="*/ 3458930 h 6858000"/>
            <a:gd name="connsiteX14057" fmla="*/ 8159370 w 12192000"/>
            <a:gd name="connsiteY14057" fmla="*/ 3485412 h 6858000"/>
            <a:gd name="connsiteX14058" fmla="*/ 8185858 w 12192000"/>
            <a:gd name="connsiteY14058" fmla="*/ 3458930 h 6858000"/>
            <a:gd name="connsiteX14059" fmla="*/ 8159370 w 12192000"/>
            <a:gd name="connsiteY14059" fmla="*/ 3432447 h 6858000"/>
            <a:gd name="connsiteX14060" fmla="*/ 8236626 w 12192000"/>
            <a:gd name="connsiteY14060" fmla="*/ 3432447 h 6858000"/>
            <a:gd name="connsiteX14061" fmla="*/ 8210139 w 12192000"/>
            <a:gd name="connsiteY14061" fmla="*/ 3458930 h 6858000"/>
            <a:gd name="connsiteX14062" fmla="*/ 8236626 w 12192000"/>
            <a:gd name="connsiteY14062" fmla="*/ 3485412 h 6858000"/>
            <a:gd name="connsiteX14063" fmla="*/ 8263114 w 12192000"/>
            <a:gd name="connsiteY14063" fmla="*/ 3458930 h 6858000"/>
            <a:gd name="connsiteX14064" fmla="*/ 8236626 w 12192000"/>
            <a:gd name="connsiteY14064" fmla="*/ 3432447 h 6858000"/>
            <a:gd name="connsiteX14065" fmla="*/ 8311673 w 12192000"/>
            <a:gd name="connsiteY14065" fmla="*/ 3432447 h 6858000"/>
            <a:gd name="connsiteX14066" fmla="*/ 8285186 w 12192000"/>
            <a:gd name="connsiteY14066" fmla="*/ 3458930 h 6858000"/>
            <a:gd name="connsiteX14067" fmla="*/ 8311673 w 12192000"/>
            <a:gd name="connsiteY14067" fmla="*/ 3485412 h 6858000"/>
            <a:gd name="connsiteX14068" fmla="*/ 8338161 w 12192000"/>
            <a:gd name="connsiteY14068" fmla="*/ 3458930 h 6858000"/>
            <a:gd name="connsiteX14069" fmla="*/ 8311673 w 12192000"/>
            <a:gd name="connsiteY14069" fmla="*/ 3432447 h 6858000"/>
            <a:gd name="connsiteX14070" fmla="*/ 8764167 w 12192000"/>
            <a:gd name="connsiteY14070" fmla="*/ 3432447 h 6858000"/>
            <a:gd name="connsiteX14071" fmla="*/ 8737680 w 12192000"/>
            <a:gd name="connsiteY14071" fmla="*/ 3458930 h 6858000"/>
            <a:gd name="connsiteX14072" fmla="*/ 8764167 w 12192000"/>
            <a:gd name="connsiteY14072" fmla="*/ 3485412 h 6858000"/>
            <a:gd name="connsiteX14073" fmla="*/ 8790655 w 12192000"/>
            <a:gd name="connsiteY14073" fmla="*/ 3458930 h 6858000"/>
            <a:gd name="connsiteX14074" fmla="*/ 8764167 w 12192000"/>
            <a:gd name="connsiteY14074" fmla="*/ 3432447 h 6858000"/>
            <a:gd name="connsiteX14075" fmla="*/ 8989311 w 12192000"/>
            <a:gd name="connsiteY14075" fmla="*/ 3432447 h 6858000"/>
            <a:gd name="connsiteX14076" fmla="*/ 8962823 w 12192000"/>
            <a:gd name="connsiteY14076" fmla="*/ 3458930 h 6858000"/>
            <a:gd name="connsiteX14077" fmla="*/ 8989311 w 12192000"/>
            <a:gd name="connsiteY14077" fmla="*/ 3485412 h 6858000"/>
            <a:gd name="connsiteX14078" fmla="*/ 9015798 w 12192000"/>
            <a:gd name="connsiteY14078" fmla="*/ 3458930 h 6858000"/>
            <a:gd name="connsiteX14079" fmla="*/ 8989311 w 12192000"/>
            <a:gd name="connsiteY14079" fmla="*/ 3432447 h 6858000"/>
            <a:gd name="connsiteX14080" fmla="*/ 9141613 w 12192000"/>
            <a:gd name="connsiteY14080" fmla="*/ 3432447 h 6858000"/>
            <a:gd name="connsiteX14081" fmla="*/ 9115126 w 12192000"/>
            <a:gd name="connsiteY14081" fmla="*/ 3458930 h 6858000"/>
            <a:gd name="connsiteX14082" fmla="*/ 9141613 w 12192000"/>
            <a:gd name="connsiteY14082" fmla="*/ 3485412 h 6858000"/>
            <a:gd name="connsiteX14083" fmla="*/ 9168101 w 12192000"/>
            <a:gd name="connsiteY14083" fmla="*/ 3458930 h 6858000"/>
            <a:gd name="connsiteX14084" fmla="*/ 9141613 w 12192000"/>
            <a:gd name="connsiteY14084" fmla="*/ 3432447 h 6858000"/>
            <a:gd name="connsiteX14085" fmla="*/ 9218868 w 12192000"/>
            <a:gd name="connsiteY14085" fmla="*/ 3432447 h 6858000"/>
            <a:gd name="connsiteX14086" fmla="*/ 9192381 w 12192000"/>
            <a:gd name="connsiteY14086" fmla="*/ 3458930 h 6858000"/>
            <a:gd name="connsiteX14087" fmla="*/ 9218868 w 12192000"/>
            <a:gd name="connsiteY14087" fmla="*/ 3485412 h 6858000"/>
            <a:gd name="connsiteX14088" fmla="*/ 9243148 w 12192000"/>
            <a:gd name="connsiteY14088" fmla="*/ 3458930 h 6858000"/>
            <a:gd name="connsiteX14089" fmla="*/ 9218868 w 12192000"/>
            <a:gd name="connsiteY14089" fmla="*/ 3432447 h 6858000"/>
            <a:gd name="connsiteX14090" fmla="*/ 9291709 w 12192000"/>
            <a:gd name="connsiteY14090" fmla="*/ 3432447 h 6858000"/>
            <a:gd name="connsiteX14091" fmla="*/ 9267429 w 12192000"/>
            <a:gd name="connsiteY14091" fmla="*/ 3458930 h 6858000"/>
            <a:gd name="connsiteX14092" fmla="*/ 9291709 w 12192000"/>
            <a:gd name="connsiteY14092" fmla="*/ 3485412 h 6858000"/>
            <a:gd name="connsiteX14093" fmla="*/ 9318196 w 12192000"/>
            <a:gd name="connsiteY14093" fmla="*/ 3458930 h 6858000"/>
            <a:gd name="connsiteX14094" fmla="*/ 9291709 w 12192000"/>
            <a:gd name="connsiteY14094" fmla="*/ 3432447 h 6858000"/>
            <a:gd name="connsiteX14095" fmla="*/ 9744203 w 12192000"/>
            <a:gd name="connsiteY14095" fmla="*/ 3432447 h 6858000"/>
            <a:gd name="connsiteX14096" fmla="*/ 9717715 w 12192000"/>
            <a:gd name="connsiteY14096" fmla="*/ 3458930 h 6858000"/>
            <a:gd name="connsiteX14097" fmla="*/ 9744203 w 12192000"/>
            <a:gd name="connsiteY14097" fmla="*/ 3485412 h 6858000"/>
            <a:gd name="connsiteX14098" fmla="*/ 9770690 w 12192000"/>
            <a:gd name="connsiteY14098" fmla="*/ 3458930 h 6858000"/>
            <a:gd name="connsiteX14099" fmla="*/ 9744203 w 12192000"/>
            <a:gd name="connsiteY14099" fmla="*/ 3432447 h 6858000"/>
            <a:gd name="connsiteX14100" fmla="*/ 9819250 w 12192000"/>
            <a:gd name="connsiteY14100" fmla="*/ 3432447 h 6858000"/>
            <a:gd name="connsiteX14101" fmla="*/ 9794970 w 12192000"/>
            <a:gd name="connsiteY14101" fmla="*/ 3458930 h 6858000"/>
            <a:gd name="connsiteX14102" fmla="*/ 9819250 w 12192000"/>
            <a:gd name="connsiteY14102" fmla="*/ 3485412 h 6858000"/>
            <a:gd name="connsiteX14103" fmla="*/ 9845737 w 12192000"/>
            <a:gd name="connsiteY14103" fmla="*/ 3458930 h 6858000"/>
            <a:gd name="connsiteX14104" fmla="*/ 9819250 w 12192000"/>
            <a:gd name="connsiteY14104" fmla="*/ 3432447 h 6858000"/>
            <a:gd name="connsiteX14105" fmla="*/ 9894298 w 12192000"/>
            <a:gd name="connsiteY14105" fmla="*/ 3432447 h 6858000"/>
            <a:gd name="connsiteX14106" fmla="*/ 9867810 w 12192000"/>
            <a:gd name="connsiteY14106" fmla="*/ 3458930 h 6858000"/>
            <a:gd name="connsiteX14107" fmla="*/ 9894298 w 12192000"/>
            <a:gd name="connsiteY14107" fmla="*/ 3485412 h 6858000"/>
            <a:gd name="connsiteX14108" fmla="*/ 9920785 w 12192000"/>
            <a:gd name="connsiteY14108" fmla="*/ 3458930 h 6858000"/>
            <a:gd name="connsiteX14109" fmla="*/ 9894298 w 12192000"/>
            <a:gd name="connsiteY14109" fmla="*/ 3432447 h 6858000"/>
            <a:gd name="connsiteX14110" fmla="*/ 2354207 w 12192000"/>
            <a:gd name="connsiteY14110" fmla="*/ 3507482 h 6858000"/>
            <a:gd name="connsiteX14111" fmla="*/ 2327720 w 12192000"/>
            <a:gd name="connsiteY14111" fmla="*/ 3533964 h 6858000"/>
            <a:gd name="connsiteX14112" fmla="*/ 2354207 w 12192000"/>
            <a:gd name="connsiteY14112" fmla="*/ 3560447 h 6858000"/>
            <a:gd name="connsiteX14113" fmla="*/ 2378488 w 12192000"/>
            <a:gd name="connsiteY14113" fmla="*/ 3533964 h 6858000"/>
            <a:gd name="connsiteX14114" fmla="*/ 2354207 w 12192000"/>
            <a:gd name="connsiteY14114" fmla="*/ 3507482 h 6858000"/>
            <a:gd name="connsiteX14115" fmla="*/ 2427047 w 12192000"/>
            <a:gd name="connsiteY14115" fmla="*/ 3507482 h 6858000"/>
            <a:gd name="connsiteX14116" fmla="*/ 2400560 w 12192000"/>
            <a:gd name="connsiteY14116" fmla="*/ 3533964 h 6858000"/>
            <a:gd name="connsiteX14117" fmla="*/ 2427047 w 12192000"/>
            <a:gd name="connsiteY14117" fmla="*/ 3560447 h 6858000"/>
            <a:gd name="connsiteX14118" fmla="*/ 2453535 w 12192000"/>
            <a:gd name="connsiteY14118" fmla="*/ 3533964 h 6858000"/>
            <a:gd name="connsiteX14119" fmla="*/ 2427047 w 12192000"/>
            <a:gd name="connsiteY14119" fmla="*/ 3507482 h 6858000"/>
            <a:gd name="connsiteX14120" fmla="*/ 2502095 w 12192000"/>
            <a:gd name="connsiteY14120" fmla="*/ 3507482 h 6858000"/>
            <a:gd name="connsiteX14121" fmla="*/ 2477815 w 12192000"/>
            <a:gd name="connsiteY14121" fmla="*/ 3533964 h 6858000"/>
            <a:gd name="connsiteX14122" fmla="*/ 2502095 w 12192000"/>
            <a:gd name="connsiteY14122" fmla="*/ 3560447 h 6858000"/>
            <a:gd name="connsiteX14123" fmla="*/ 2528583 w 12192000"/>
            <a:gd name="connsiteY14123" fmla="*/ 3533964 h 6858000"/>
            <a:gd name="connsiteX14124" fmla="*/ 2502095 w 12192000"/>
            <a:gd name="connsiteY14124" fmla="*/ 3507482 h 6858000"/>
            <a:gd name="connsiteX14125" fmla="*/ 2579350 w 12192000"/>
            <a:gd name="connsiteY14125" fmla="*/ 3507482 h 6858000"/>
            <a:gd name="connsiteX14126" fmla="*/ 2555070 w 12192000"/>
            <a:gd name="connsiteY14126" fmla="*/ 3533964 h 6858000"/>
            <a:gd name="connsiteX14127" fmla="*/ 2579350 w 12192000"/>
            <a:gd name="connsiteY14127" fmla="*/ 3560447 h 6858000"/>
            <a:gd name="connsiteX14128" fmla="*/ 2605838 w 12192000"/>
            <a:gd name="connsiteY14128" fmla="*/ 3533964 h 6858000"/>
            <a:gd name="connsiteX14129" fmla="*/ 2579350 w 12192000"/>
            <a:gd name="connsiteY14129" fmla="*/ 3507482 h 6858000"/>
            <a:gd name="connsiteX14130" fmla="*/ 2654398 w 12192000"/>
            <a:gd name="connsiteY14130" fmla="*/ 3507482 h 6858000"/>
            <a:gd name="connsiteX14131" fmla="*/ 2627911 w 12192000"/>
            <a:gd name="connsiteY14131" fmla="*/ 3533964 h 6858000"/>
            <a:gd name="connsiteX14132" fmla="*/ 2654398 w 12192000"/>
            <a:gd name="connsiteY14132" fmla="*/ 3560447 h 6858000"/>
            <a:gd name="connsiteX14133" fmla="*/ 2680886 w 12192000"/>
            <a:gd name="connsiteY14133" fmla="*/ 3533964 h 6858000"/>
            <a:gd name="connsiteX14134" fmla="*/ 2654398 w 12192000"/>
            <a:gd name="connsiteY14134" fmla="*/ 3507482 h 6858000"/>
            <a:gd name="connsiteX14135" fmla="*/ 2729446 w 12192000"/>
            <a:gd name="connsiteY14135" fmla="*/ 3507482 h 6858000"/>
            <a:gd name="connsiteX14136" fmla="*/ 2705166 w 12192000"/>
            <a:gd name="connsiteY14136" fmla="*/ 3533964 h 6858000"/>
            <a:gd name="connsiteX14137" fmla="*/ 2729446 w 12192000"/>
            <a:gd name="connsiteY14137" fmla="*/ 3560447 h 6858000"/>
            <a:gd name="connsiteX14138" fmla="*/ 2755934 w 12192000"/>
            <a:gd name="connsiteY14138" fmla="*/ 3533964 h 6858000"/>
            <a:gd name="connsiteX14139" fmla="*/ 2729446 w 12192000"/>
            <a:gd name="connsiteY14139" fmla="*/ 3507482 h 6858000"/>
            <a:gd name="connsiteX14140" fmla="*/ 2804494 w 12192000"/>
            <a:gd name="connsiteY14140" fmla="*/ 3507482 h 6858000"/>
            <a:gd name="connsiteX14141" fmla="*/ 2780214 w 12192000"/>
            <a:gd name="connsiteY14141" fmla="*/ 3533964 h 6858000"/>
            <a:gd name="connsiteX14142" fmla="*/ 2804494 w 12192000"/>
            <a:gd name="connsiteY14142" fmla="*/ 3560447 h 6858000"/>
            <a:gd name="connsiteX14143" fmla="*/ 2830982 w 12192000"/>
            <a:gd name="connsiteY14143" fmla="*/ 3533964 h 6858000"/>
            <a:gd name="connsiteX14144" fmla="*/ 2804494 w 12192000"/>
            <a:gd name="connsiteY14144" fmla="*/ 3507482 h 6858000"/>
            <a:gd name="connsiteX14145" fmla="*/ 2879541 w 12192000"/>
            <a:gd name="connsiteY14145" fmla="*/ 3507482 h 6858000"/>
            <a:gd name="connsiteX14146" fmla="*/ 2855261 w 12192000"/>
            <a:gd name="connsiteY14146" fmla="*/ 3533964 h 6858000"/>
            <a:gd name="connsiteX14147" fmla="*/ 2879541 w 12192000"/>
            <a:gd name="connsiteY14147" fmla="*/ 3560447 h 6858000"/>
            <a:gd name="connsiteX14148" fmla="*/ 2906028 w 12192000"/>
            <a:gd name="connsiteY14148" fmla="*/ 3533964 h 6858000"/>
            <a:gd name="connsiteX14149" fmla="*/ 2879541 w 12192000"/>
            <a:gd name="connsiteY14149" fmla="*/ 3507482 h 6858000"/>
            <a:gd name="connsiteX14150" fmla="*/ 2954589 w 12192000"/>
            <a:gd name="connsiteY14150" fmla="*/ 3507482 h 6858000"/>
            <a:gd name="connsiteX14151" fmla="*/ 2930309 w 12192000"/>
            <a:gd name="connsiteY14151" fmla="*/ 3533964 h 6858000"/>
            <a:gd name="connsiteX14152" fmla="*/ 2954589 w 12192000"/>
            <a:gd name="connsiteY14152" fmla="*/ 3560447 h 6858000"/>
            <a:gd name="connsiteX14153" fmla="*/ 2981077 w 12192000"/>
            <a:gd name="connsiteY14153" fmla="*/ 3533964 h 6858000"/>
            <a:gd name="connsiteX14154" fmla="*/ 2954589 w 12192000"/>
            <a:gd name="connsiteY14154" fmla="*/ 3507482 h 6858000"/>
            <a:gd name="connsiteX14155" fmla="*/ 3031845 w 12192000"/>
            <a:gd name="connsiteY14155" fmla="*/ 3507482 h 6858000"/>
            <a:gd name="connsiteX14156" fmla="*/ 3005357 w 12192000"/>
            <a:gd name="connsiteY14156" fmla="*/ 3533964 h 6858000"/>
            <a:gd name="connsiteX14157" fmla="*/ 3031845 w 12192000"/>
            <a:gd name="connsiteY14157" fmla="*/ 3560447 h 6858000"/>
            <a:gd name="connsiteX14158" fmla="*/ 3058332 w 12192000"/>
            <a:gd name="connsiteY14158" fmla="*/ 3533964 h 6858000"/>
            <a:gd name="connsiteX14159" fmla="*/ 3031845 w 12192000"/>
            <a:gd name="connsiteY14159" fmla="*/ 3507482 h 6858000"/>
            <a:gd name="connsiteX14160" fmla="*/ 3106892 w 12192000"/>
            <a:gd name="connsiteY14160" fmla="*/ 3507482 h 6858000"/>
            <a:gd name="connsiteX14161" fmla="*/ 3082612 w 12192000"/>
            <a:gd name="connsiteY14161" fmla="*/ 3533964 h 6858000"/>
            <a:gd name="connsiteX14162" fmla="*/ 3106892 w 12192000"/>
            <a:gd name="connsiteY14162" fmla="*/ 3560447 h 6858000"/>
            <a:gd name="connsiteX14163" fmla="*/ 3133380 w 12192000"/>
            <a:gd name="connsiteY14163" fmla="*/ 3533964 h 6858000"/>
            <a:gd name="connsiteX14164" fmla="*/ 3106892 w 12192000"/>
            <a:gd name="connsiteY14164" fmla="*/ 3507482 h 6858000"/>
            <a:gd name="connsiteX14165" fmla="*/ 3181939 w 12192000"/>
            <a:gd name="connsiteY14165" fmla="*/ 3507482 h 6858000"/>
            <a:gd name="connsiteX14166" fmla="*/ 3155452 w 12192000"/>
            <a:gd name="connsiteY14166" fmla="*/ 3533964 h 6858000"/>
            <a:gd name="connsiteX14167" fmla="*/ 3181939 w 12192000"/>
            <a:gd name="connsiteY14167" fmla="*/ 3560447 h 6858000"/>
            <a:gd name="connsiteX14168" fmla="*/ 3208427 w 12192000"/>
            <a:gd name="connsiteY14168" fmla="*/ 3533964 h 6858000"/>
            <a:gd name="connsiteX14169" fmla="*/ 3181939 w 12192000"/>
            <a:gd name="connsiteY14169" fmla="*/ 3507482 h 6858000"/>
            <a:gd name="connsiteX14170" fmla="*/ 4916867 w 12192000"/>
            <a:gd name="connsiteY14170" fmla="*/ 3507482 h 6858000"/>
            <a:gd name="connsiteX14171" fmla="*/ 4890380 w 12192000"/>
            <a:gd name="connsiteY14171" fmla="*/ 3533964 h 6858000"/>
            <a:gd name="connsiteX14172" fmla="*/ 4916867 w 12192000"/>
            <a:gd name="connsiteY14172" fmla="*/ 3560447 h 6858000"/>
            <a:gd name="connsiteX14173" fmla="*/ 4943355 w 12192000"/>
            <a:gd name="connsiteY14173" fmla="*/ 3533964 h 6858000"/>
            <a:gd name="connsiteX14174" fmla="*/ 4916867 w 12192000"/>
            <a:gd name="connsiteY14174" fmla="*/ 3507482 h 6858000"/>
            <a:gd name="connsiteX14175" fmla="*/ 4991914 w 12192000"/>
            <a:gd name="connsiteY14175" fmla="*/ 3507482 h 6858000"/>
            <a:gd name="connsiteX14176" fmla="*/ 4965427 w 12192000"/>
            <a:gd name="connsiteY14176" fmla="*/ 3533964 h 6858000"/>
            <a:gd name="connsiteX14177" fmla="*/ 4991914 w 12192000"/>
            <a:gd name="connsiteY14177" fmla="*/ 3560447 h 6858000"/>
            <a:gd name="connsiteX14178" fmla="*/ 5018402 w 12192000"/>
            <a:gd name="connsiteY14178" fmla="*/ 3533964 h 6858000"/>
            <a:gd name="connsiteX14179" fmla="*/ 4991914 w 12192000"/>
            <a:gd name="connsiteY14179" fmla="*/ 3507482 h 6858000"/>
            <a:gd name="connsiteX14180" fmla="*/ 5066962 w 12192000"/>
            <a:gd name="connsiteY14180" fmla="*/ 3507482 h 6858000"/>
            <a:gd name="connsiteX14181" fmla="*/ 5040475 w 12192000"/>
            <a:gd name="connsiteY14181" fmla="*/ 3533964 h 6858000"/>
            <a:gd name="connsiteX14182" fmla="*/ 5066962 w 12192000"/>
            <a:gd name="connsiteY14182" fmla="*/ 3560447 h 6858000"/>
            <a:gd name="connsiteX14183" fmla="*/ 5093450 w 12192000"/>
            <a:gd name="connsiteY14183" fmla="*/ 3533964 h 6858000"/>
            <a:gd name="connsiteX14184" fmla="*/ 5066962 w 12192000"/>
            <a:gd name="connsiteY14184" fmla="*/ 3507482 h 6858000"/>
            <a:gd name="connsiteX14185" fmla="*/ 5144217 w 12192000"/>
            <a:gd name="connsiteY14185" fmla="*/ 3507482 h 6858000"/>
            <a:gd name="connsiteX14186" fmla="*/ 5117730 w 12192000"/>
            <a:gd name="connsiteY14186" fmla="*/ 3533964 h 6858000"/>
            <a:gd name="connsiteX14187" fmla="*/ 5144217 w 12192000"/>
            <a:gd name="connsiteY14187" fmla="*/ 3560447 h 6858000"/>
            <a:gd name="connsiteX14188" fmla="*/ 5168497 w 12192000"/>
            <a:gd name="connsiteY14188" fmla="*/ 3533964 h 6858000"/>
            <a:gd name="connsiteX14189" fmla="*/ 5144217 w 12192000"/>
            <a:gd name="connsiteY14189" fmla="*/ 3507482 h 6858000"/>
            <a:gd name="connsiteX14190" fmla="*/ 5219265 w 12192000"/>
            <a:gd name="connsiteY14190" fmla="*/ 3507482 h 6858000"/>
            <a:gd name="connsiteX14191" fmla="*/ 5194985 w 12192000"/>
            <a:gd name="connsiteY14191" fmla="*/ 3533964 h 6858000"/>
            <a:gd name="connsiteX14192" fmla="*/ 5219265 w 12192000"/>
            <a:gd name="connsiteY14192" fmla="*/ 3560447 h 6858000"/>
            <a:gd name="connsiteX14193" fmla="*/ 5245752 w 12192000"/>
            <a:gd name="connsiteY14193" fmla="*/ 3533964 h 6858000"/>
            <a:gd name="connsiteX14194" fmla="*/ 5219265 w 12192000"/>
            <a:gd name="connsiteY14194" fmla="*/ 3507482 h 6858000"/>
            <a:gd name="connsiteX14195" fmla="*/ 5294313 w 12192000"/>
            <a:gd name="connsiteY14195" fmla="*/ 3507482 h 6858000"/>
            <a:gd name="connsiteX14196" fmla="*/ 5267825 w 12192000"/>
            <a:gd name="connsiteY14196" fmla="*/ 3533964 h 6858000"/>
            <a:gd name="connsiteX14197" fmla="*/ 5294313 w 12192000"/>
            <a:gd name="connsiteY14197" fmla="*/ 3560447 h 6858000"/>
            <a:gd name="connsiteX14198" fmla="*/ 5320800 w 12192000"/>
            <a:gd name="connsiteY14198" fmla="*/ 3533964 h 6858000"/>
            <a:gd name="connsiteX14199" fmla="*/ 5294313 w 12192000"/>
            <a:gd name="connsiteY14199" fmla="*/ 3507482 h 6858000"/>
            <a:gd name="connsiteX14200" fmla="*/ 5369360 w 12192000"/>
            <a:gd name="connsiteY14200" fmla="*/ 3507482 h 6858000"/>
            <a:gd name="connsiteX14201" fmla="*/ 5345080 w 12192000"/>
            <a:gd name="connsiteY14201" fmla="*/ 3533964 h 6858000"/>
            <a:gd name="connsiteX14202" fmla="*/ 5369360 w 12192000"/>
            <a:gd name="connsiteY14202" fmla="*/ 3560447 h 6858000"/>
            <a:gd name="connsiteX14203" fmla="*/ 5395848 w 12192000"/>
            <a:gd name="connsiteY14203" fmla="*/ 3533964 h 6858000"/>
            <a:gd name="connsiteX14204" fmla="*/ 5369360 w 12192000"/>
            <a:gd name="connsiteY14204" fmla="*/ 3507482 h 6858000"/>
            <a:gd name="connsiteX14205" fmla="*/ 5444408 w 12192000"/>
            <a:gd name="connsiteY14205" fmla="*/ 3507482 h 6858000"/>
            <a:gd name="connsiteX14206" fmla="*/ 5417921 w 12192000"/>
            <a:gd name="connsiteY14206" fmla="*/ 3533964 h 6858000"/>
            <a:gd name="connsiteX14207" fmla="*/ 5444408 w 12192000"/>
            <a:gd name="connsiteY14207" fmla="*/ 3560447 h 6858000"/>
            <a:gd name="connsiteX14208" fmla="*/ 5470896 w 12192000"/>
            <a:gd name="connsiteY14208" fmla="*/ 3533964 h 6858000"/>
            <a:gd name="connsiteX14209" fmla="*/ 5444408 w 12192000"/>
            <a:gd name="connsiteY14209" fmla="*/ 3507482 h 6858000"/>
            <a:gd name="connsiteX14210" fmla="*/ 5519456 w 12192000"/>
            <a:gd name="connsiteY14210" fmla="*/ 3507482 h 6858000"/>
            <a:gd name="connsiteX14211" fmla="*/ 5495176 w 12192000"/>
            <a:gd name="connsiteY14211" fmla="*/ 3533964 h 6858000"/>
            <a:gd name="connsiteX14212" fmla="*/ 5519456 w 12192000"/>
            <a:gd name="connsiteY14212" fmla="*/ 3560447 h 6858000"/>
            <a:gd name="connsiteX14213" fmla="*/ 5545943 w 12192000"/>
            <a:gd name="connsiteY14213" fmla="*/ 3533964 h 6858000"/>
            <a:gd name="connsiteX14214" fmla="*/ 5519456 w 12192000"/>
            <a:gd name="connsiteY14214" fmla="*/ 3507482 h 6858000"/>
            <a:gd name="connsiteX14215" fmla="*/ 5596711 w 12192000"/>
            <a:gd name="connsiteY14215" fmla="*/ 3507482 h 6858000"/>
            <a:gd name="connsiteX14216" fmla="*/ 5570224 w 12192000"/>
            <a:gd name="connsiteY14216" fmla="*/ 3533964 h 6858000"/>
            <a:gd name="connsiteX14217" fmla="*/ 5596711 w 12192000"/>
            <a:gd name="connsiteY14217" fmla="*/ 3560447 h 6858000"/>
            <a:gd name="connsiteX14218" fmla="*/ 5623199 w 12192000"/>
            <a:gd name="connsiteY14218" fmla="*/ 3533964 h 6858000"/>
            <a:gd name="connsiteX14219" fmla="*/ 5596711 w 12192000"/>
            <a:gd name="connsiteY14219" fmla="*/ 3507482 h 6858000"/>
            <a:gd name="connsiteX14220" fmla="*/ 5673966 w 12192000"/>
            <a:gd name="connsiteY14220" fmla="*/ 3507482 h 6858000"/>
            <a:gd name="connsiteX14221" fmla="*/ 5647479 w 12192000"/>
            <a:gd name="connsiteY14221" fmla="*/ 3533964 h 6858000"/>
            <a:gd name="connsiteX14222" fmla="*/ 5673966 w 12192000"/>
            <a:gd name="connsiteY14222" fmla="*/ 3560447 h 6858000"/>
            <a:gd name="connsiteX14223" fmla="*/ 5698246 w 12192000"/>
            <a:gd name="connsiteY14223" fmla="*/ 3533964 h 6858000"/>
            <a:gd name="connsiteX14224" fmla="*/ 5673966 w 12192000"/>
            <a:gd name="connsiteY14224" fmla="*/ 3507482 h 6858000"/>
            <a:gd name="connsiteX14225" fmla="*/ 5746807 w 12192000"/>
            <a:gd name="connsiteY14225" fmla="*/ 3507482 h 6858000"/>
            <a:gd name="connsiteX14226" fmla="*/ 5720319 w 12192000"/>
            <a:gd name="connsiteY14226" fmla="*/ 3533964 h 6858000"/>
            <a:gd name="connsiteX14227" fmla="*/ 5746807 w 12192000"/>
            <a:gd name="connsiteY14227" fmla="*/ 3560447 h 6858000"/>
            <a:gd name="connsiteX14228" fmla="*/ 5773294 w 12192000"/>
            <a:gd name="connsiteY14228" fmla="*/ 3533964 h 6858000"/>
            <a:gd name="connsiteX14229" fmla="*/ 5746807 w 12192000"/>
            <a:gd name="connsiteY14229" fmla="*/ 3507482 h 6858000"/>
            <a:gd name="connsiteX14230" fmla="*/ 5824062 w 12192000"/>
            <a:gd name="connsiteY14230" fmla="*/ 3507482 h 6858000"/>
            <a:gd name="connsiteX14231" fmla="*/ 5797574 w 12192000"/>
            <a:gd name="connsiteY14231" fmla="*/ 3533964 h 6858000"/>
            <a:gd name="connsiteX14232" fmla="*/ 5824062 w 12192000"/>
            <a:gd name="connsiteY14232" fmla="*/ 3560447 h 6858000"/>
            <a:gd name="connsiteX14233" fmla="*/ 5848342 w 12192000"/>
            <a:gd name="connsiteY14233" fmla="*/ 3533964 h 6858000"/>
            <a:gd name="connsiteX14234" fmla="*/ 5824062 w 12192000"/>
            <a:gd name="connsiteY14234" fmla="*/ 3507482 h 6858000"/>
            <a:gd name="connsiteX14235" fmla="*/ 5896902 w 12192000"/>
            <a:gd name="connsiteY14235" fmla="*/ 3507482 h 6858000"/>
            <a:gd name="connsiteX14236" fmla="*/ 5870415 w 12192000"/>
            <a:gd name="connsiteY14236" fmla="*/ 3533964 h 6858000"/>
            <a:gd name="connsiteX14237" fmla="*/ 5896902 w 12192000"/>
            <a:gd name="connsiteY14237" fmla="*/ 3560447 h 6858000"/>
            <a:gd name="connsiteX14238" fmla="*/ 5923390 w 12192000"/>
            <a:gd name="connsiteY14238" fmla="*/ 3533964 h 6858000"/>
            <a:gd name="connsiteX14239" fmla="*/ 5896902 w 12192000"/>
            <a:gd name="connsiteY14239" fmla="*/ 3507482 h 6858000"/>
            <a:gd name="connsiteX14240" fmla="*/ 5971950 w 12192000"/>
            <a:gd name="connsiteY14240" fmla="*/ 3507482 h 6858000"/>
            <a:gd name="connsiteX14241" fmla="*/ 5945463 w 12192000"/>
            <a:gd name="connsiteY14241" fmla="*/ 3533964 h 6858000"/>
            <a:gd name="connsiteX14242" fmla="*/ 5971950 w 12192000"/>
            <a:gd name="connsiteY14242" fmla="*/ 3560447 h 6858000"/>
            <a:gd name="connsiteX14243" fmla="*/ 5998438 w 12192000"/>
            <a:gd name="connsiteY14243" fmla="*/ 3533964 h 6858000"/>
            <a:gd name="connsiteX14244" fmla="*/ 5971950 w 12192000"/>
            <a:gd name="connsiteY14244" fmla="*/ 3507482 h 6858000"/>
            <a:gd name="connsiteX14245" fmla="*/ 6049205 w 12192000"/>
            <a:gd name="connsiteY14245" fmla="*/ 3507482 h 6858000"/>
            <a:gd name="connsiteX14246" fmla="*/ 6024925 w 12192000"/>
            <a:gd name="connsiteY14246" fmla="*/ 3533964 h 6858000"/>
            <a:gd name="connsiteX14247" fmla="*/ 6049205 w 12192000"/>
            <a:gd name="connsiteY14247" fmla="*/ 3560447 h 6858000"/>
            <a:gd name="connsiteX14248" fmla="*/ 6075692 w 12192000"/>
            <a:gd name="connsiteY14248" fmla="*/ 3533964 h 6858000"/>
            <a:gd name="connsiteX14249" fmla="*/ 6049205 w 12192000"/>
            <a:gd name="connsiteY14249" fmla="*/ 3507482 h 6858000"/>
            <a:gd name="connsiteX14250" fmla="*/ 6124253 w 12192000"/>
            <a:gd name="connsiteY14250" fmla="*/ 3507482 h 6858000"/>
            <a:gd name="connsiteX14251" fmla="*/ 6099973 w 12192000"/>
            <a:gd name="connsiteY14251" fmla="*/ 3533964 h 6858000"/>
            <a:gd name="connsiteX14252" fmla="*/ 6124253 w 12192000"/>
            <a:gd name="connsiteY14252" fmla="*/ 3560447 h 6858000"/>
            <a:gd name="connsiteX14253" fmla="*/ 6150740 w 12192000"/>
            <a:gd name="connsiteY14253" fmla="*/ 3533964 h 6858000"/>
            <a:gd name="connsiteX14254" fmla="*/ 6124253 w 12192000"/>
            <a:gd name="connsiteY14254" fmla="*/ 3507482 h 6858000"/>
            <a:gd name="connsiteX14255" fmla="*/ 6199300 w 12192000"/>
            <a:gd name="connsiteY14255" fmla="*/ 3507482 h 6858000"/>
            <a:gd name="connsiteX14256" fmla="*/ 6175020 w 12192000"/>
            <a:gd name="connsiteY14256" fmla="*/ 3533964 h 6858000"/>
            <a:gd name="connsiteX14257" fmla="*/ 6199300 w 12192000"/>
            <a:gd name="connsiteY14257" fmla="*/ 3560447 h 6858000"/>
            <a:gd name="connsiteX14258" fmla="*/ 6225787 w 12192000"/>
            <a:gd name="connsiteY14258" fmla="*/ 3533964 h 6858000"/>
            <a:gd name="connsiteX14259" fmla="*/ 6199300 w 12192000"/>
            <a:gd name="connsiteY14259" fmla="*/ 3507482 h 6858000"/>
            <a:gd name="connsiteX14260" fmla="*/ 6274348 w 12192000"/>
            <a:gd name="connsiteY14260" fmla="*/ 3507482 h 6858000"/>
            <a:gd name="connsiteX14261" fmla="*/ 6247860 w 12192000"/>
            <a:gd name="connsiteY14261" fmla="*/ 3533964 h 6858000"/>
            <a:gd name="connsiteX14262" fmla="*/ 6274348 w 12192000"/>
            <a:gd name="connsiteY14262" fmla="*/ 3560447 h 6858000"/>
            <a:gd name="connsiteX14263" fmla="*/ 6300835 w 12192000"/>
            <a:gd name="connsiteY14263" fmla="*/ 3533964 h 6858000"/>
            <a:gd name="connsiteX14264" fmla="*/ 6274348 w 12192000"/>
            <a:gd name="connsiteY14264" fmla="*/ 3507482 h 6858000"/>
            <a:gd name="connsiteX14265" fmla="*/ 6349396 w 12192000"/>
            <a:gd name="connsiteY14265" fmla="*/ 3507482 h 6858000"/>
            <a:gd name="connsiteX14266" fmla="*/ 6322909 w 12192000"/>
            <a:gd name="connsiteY14266" fmla="*/ 3533964 h 6858000"/>
            <a:gd name="connsiteX14267" fmla="*/ 6349396 w 12192000"/>
            <a:gd name="connsiteY14267" fmla="*/ 3560447 h 6858000"/>
            <a:gd name="connsiteX14268" fmla="*/ 6375884 w 12192000"/>
            <a:gd name="connsiteY14268" fmla="*/ 3533964 h 6858000"/>
            <a:gd name="connsiteX14269" fmla="*/ 6349396 w 12192000"/>
            <a:gd name="connsiteY14269" fmla="*/ 3507482 h 6858000"/>
            <a:gd name="connsiteX14270" fmla="*/ 6424443 w 12192000"/>
            <a:gd name="connsiteY14270" fmla="*/ 3507482 h 6858000"/>
            <a:gd name="connsiteX14271" fmla="*/ 6397956 w 12192000"/>
            <a:gd name="connsiteY14271" fmla="*/ 3533964 h 6858000"/>
            <a:gd name="connsiteX14272" fmla="*/ 6424443 w 12192000"/>
            <a:gd name="connsiteY14272" fmla="*/ 3560447 h 6858000"/>
            <a:gd name="connsiteX14273" fmla="*/ 6450931 w 12192000"/>
            <a:gd name="connsiteY14273" fmla="*/ 3533964 h 6858000"/>
            <a:gd name="connsiteX14274" fmla="*/ 6424443 w 12192000"/>
            <a:gd name="connsiteY14274" fmla="*/ 3507482 h 6858000"/>
            <a:gd name="connsiteX14275" fmla="*/ 6501698 w 12192000"/>
            <a:gd name="connsiteY14275" fmla="*/ 3507482 h 6858000"/>
            <a:gd name="connsiteX14276" fmla="*/ 6475211 w 12192000"/>
            <a:gd name="connsiteY14276" fmla="*/ 3533964 h 6858000"/>
            <a:gd name="connsiteX14277" fmla="*/ 6501698 w 12192000"/>
            <a:gd name="connsiteY14277" fmla="*/ 3560447 h 6858000"/>
            <a:gd name="connsiteX14278" fmla="*/ 6528186 w 12192000"/>
            <a:gd name="connsiteY14278" fmla="*/ 3533964 h 6858000"/>
            <a:gd name="connsiteX14279" fmla="*/ 6501698 w 12192000"/>
            <a:gd name="connsiteY14279" fmla="*/ 3507482 h 6858000"/>
            <a:gd name="connsiteX14280" fmla="*/ 6576747 w 12192000"/>
            <a:gd name="connsiteY14280" fmla="*/ 3507482 h 6858000"/>
            <a:gd name="connsiteX14281" fmla="*/ 6550259 w 12192000"/>
            <a:gd name="connsiteY14281" fmla="*/ 3533964 h 6858000"/>
            <a:gd name="connsiteX14282" fmla="*/ 6576747 w 12192000"/>
            <a:gd name="connsiteY14282" fmla="*/ 3560447 h 6858000"/>
            <a:gd name="connsiteX14283" fmla="*/ 6603234 w 12192000"/>
            <a:gd name="connsiteY14283" fmla="*/ 3533964 h 6858000"/>
            <a:gd name="connsiteX14284" fmla="*/ 6576747 w 12192000"/>
            <a:gd name="connsiteY14284" fmla="*/ 3507482 h 6858000"/>
            <a:gd name="connsiteX14285" fmla="*/ 6651795 w 12192000"/>
            <a:gd name="connsiteY14285" fmla="*/ 3507482 h 6858000"/>
            <a:gd name="connsiteX14286" fmla="*/ 6625307 w 12192000"/>
            <a:gd name="connsiteY14286" fmla="*/ 3533964 h 6858000"/>
            <a:gd name="connsiteX14287" fmla="*/ 6651795 w 12192000"/>
            <a:gd name="connsiteY14287" fmla="*/ 3560447 h 6858000"/>
            <a:gd name="connsiteX14288" fmla="*/ 6678282 w 12192000"/>
            <a:gd name="connsiteY14288" fmla="*/ 3533964 h 6858000"/>
            <a:gd name="connsiteX14289" fmla="*/ 6651795 w 12192000"/>
            <a:gd name="connsiteY14289" fmla="*/ 3507482 h 6858000"/>
            <a:gd name="connsiteX14290" fmla="*/ 6726842 w 12192000"/>
            <a:gd name="connsiteY14290" fmla="*/ 3507482 h 6858000"/>
            <a:gd name="connsiteX14291" fmla="*/ 6700354 w 12192000"/>
            <a:gd name="connsiteY14291" fmla="*/ 3533964 h 6858000"/>
            <a:gd name="connsiteX14292" fmla="*/ 6726842 w 12192000"/>
            <a:gd name="connsiteY14292" fmla="*/ 3560447 h 6858000"/>
            <a:gd name="connsiteX14293" fmla="*/ 6753329 w 12192000"/>
            <a:gd name="connsiteY14293" fmla="*/ 3533964 h 6858000"/>
            <a:gd name="connsiteX14294" fmla="*/ 6726842 w 12192000"/>
            <a:gd name="connsiteY14294" fmla="*/ 3507482 h 6858000"/>
            <a:gd name="connsiteX14295" fmla="*/ 6801889 w 12192000"/>
            <a:gd name="connsiteY14295" fmla="*/ 3507482 h 6858000"/>
            <a:gd name="connsiteX14296" fmla="*/ 6777609 w 12192000"/>
            <a:gd name="connsiteY14296" fmla="*/ 3533964 h 6858000"/>
            <a:gd name="connsiteX14297" fmla="*/ 6801889 w 12192000"/>
            <a:gd name="connsiteY14297" fmla="*/ 3560447 h 6858000"/>
            <a:gd name="connsiteX14298" fmla="*/ 6828377 w 12192000"/>
            <a:gd name="connsiteY14298" fmla="*/ 3533964 h 6858000"/>
            <a:gd name="connsiteX14299" fmla="*/ 6801889 w 12192000"/>
            <a:gd name="connsiteY14299" fmla="*/ 3507482 h 6858000"/>
            <a:gd name="connsiteX14300" fmla="*/ 6876937 w 12192000"/>
            <a:gd name="connsiteY14300" fmla="*/ 3507482 h 6858000"/>
            <a:gd name="connsiteX14301" fmla="*/ 6852657 w 12192000"/>
            <a:gd name="connsiteY14301" fmla="*/ 3533964 h 6858000"/>
            <a:gd name="connsiteX14302" fmla="*/ 6876937 w 12192000"/>
            <a:gd name="connsiteY14302" fmla="*/ 3560447 h 6858000"/>
            <a:gd name="connsiteX14303" fmla="*/ 6903424 w 12192000"/>
            <a:gd name="connsiteY14303" fmla="*/ 3533964 h 6858000"/>
            <a:gd name="connsiteX14304" fmla="*/ 6876937 w 12192000"/>
            <a:gd name="connsiteY14304" fmla="*/ 3507482 h 6858000"/>
            <a:gd name="connsiteX14305" fmla="*/ 6954192 w 12192000"/>
            <a:gd name="connsiteY14305" fmla="*/ 3507482 h 6858000"/>
            <a:gd name="connsiteX14306" fmla="*/ 6927705 w 12192000"/>
            <a:gd name="connsiteY14306" fmla="*/ 3533964 h 6858000"/>
            <a:gd name="connsiteX14307" fmla="*/ 6954192 w 12192000"/>
            <a:gd name="connsiteY14307" fmla="*/ 3560447 h 6858000"/>
            <a:gd name="connsiteX14308" fmla="*/ 6980680 w 12192000"/>
            <a:gd name="connsiteY14308" fmla="*/ 3533964 h 6858000"/>
            <a:gd name="connsiteX14309" fmla="*/ 6954192 w 12192000"/>
            <a:gd name="connsiteY14309" fmla="*/ 3507482 h 6858000"/>
            <a:gd name="connsiteX14310" fmla="*/ 7029241 w 12192000"/>
            <a:gd name="connsiteY14310" fmla="*/ 3507482 h 6858000"/>
            <a:gd name="connsiteX14311" fmla="*/ 7002753 w 12192000"/>
            <a:gd name="connsiteY14311" fmla="*/ 3533964 h 6858000"/>
            <a:gd name="connsiteX14312" fmla="*/ 7029241 w 12192000"/>
            <a:gd name="connsiteY14312" fmla="*/ 3560447 h 6858000"/>
            <a:gd name="connsiteX14313" fmla="*/ 7055728 w 12192000"/>
            <a:gd name="connsiteY14313" fmla="*/ 3533964 h 6858000"/>
            <a:gd name="connsiteX14314" fmla="*/ 7029241 w 12192000"/>
            <a:gd name="connsiteY14314" fmla="*/ 3507482 h 6858000"/>
            <a:gd name="connsiteX14315" fmla="*/ 7104288 w 12192000"/>
            <a:gd name="connsiteY14315" fmla="*/ 3507482 h 6858000"/>
            <a:gd name="connsiteX14316" fmla="*/ 7077800 w 12192000"/>
            <a:gd name="connsiteY14316" fmla="*/ 3533964 h 6858000"/>
            <a:gd name="connsiteX14317" fmla="*/ 7104288 w 12192000"/>
            <a:gd name="connsiteY14317" fmla="*/ 3560447 h 6858000"/>
            <a:gd name="connsiteX14318" fmla="*/ 7130775 w 12192000"/>
            <a:gd name="connsiteY14318" fmla="*/ 3533964 h 6858000"/>
            <a:gd name="connsiteX14319" fmla="*/ 7104288 w 12192000"/>
            <a:gd name="connsiteY14319" fmla="*/ 3507482 h 6858000"/>
            <a:gd name="connsiteX14320" fmla="*/ 7181543 w 12192000"/>
            <a:gd name="connsiteY14320" fmla="*/ 3507482 h 6858000"/>
            <a:gd name="connsiteX14321" fmla="*/ 7155055 w 12192000"/>
            <a:gd name="connsiteY14321" fmla="*/ 3533964 h 6858000"/>
            <a:gd name="connsiteX14322" fmla="*/ 7181543 w 12192000"/>
            <a:gd name="connsiteY14322" fmla="*/ 3560447 h 6858000"/>
            <a:gd name="connsiteX14323" fmla="*/ 7205823 w 12192000"/>
            <a:gd name="connsiteY14323" fmla="*/ 3533964 h 6858000"/>
            <a:gd name="connsiteX14324" fmla="*/ 7181543 w 12192000"/>
            <a:gd name="connsiteY14324" fmla="*/ 3507482 h 6858000"/>
            <a:gd name="connsiteX14325" fmla="*/ 8159370 w 12192000"/>
            <a:gd name="connsiteY14325" fmla="*/ 3507482 h 6858000"/>
            <a:gd name="connsiteX14326" fmla="*/ 8135090 w 12192000"/>
            <a:gd name="connsiteY14326" fmla="*/ 3533964 h 6858000"/>
            <a:gd name="connsiteX14327" fmla="*/ 8159370 w 12192000"/>
            <a:gd name="connsiteY14327" fmla="*/ 3560447 h 6858000"/>
            <a:gd name="connsiteX14328" fmla="*/ 8185858 w 12192000"/>
            <a:gd name="connsiteY14328" fmla="*/ 3533964 h 6858000"/>
            <a:gd name="connsiteX14329" fmla="*/ 8159370 w 12192000"/>
            <a:gd name="connsiteY14329" fmla="*/ 3507482 h 6858000"/>
            <a:gd name="connsiteX14330" fmla="*/ 8236626 w 12192000"/>
            <a:gd name="connsiteY14330" fmla="*/ 3507482 h 6858000"/>
            <a:gd name="connsiteX14331" fmla="*/ 8210139 w 12192000"/>
            <a:gd name="connsiteY14331" fmla="*/ 3533964 h 6858000"/>
            <a:gd name="connsiteX14332" fmla="*/ 8236626 w 12192000"/>
            <a:gd name="connsiteY14332" fmla="*/ 3560447 h 6858000"/>
            <a:gd name="connsiteX14333" fmla="*/ 8263114 w 12192000"/>
            <a:gd name="connsiteY14333" fmla="*/ 3533964 h 6858000"/>
            <a:gd name="connsiteX14334" fmla="*/ 8236626 w 12192000"/>
            <a:gd name="connsiteY14334" fmla="*/ 3507482 h 6858000"/>
            <a:gd name="connsiteX14335" fmla="*/ 8311673 w 12192000"/>
            <a:gd name="connsiteY14335" fmla="*/ 3507482 h 6858000"/>
            <a:gd name="connsiteX14336" fmla="*/ 8285186 w 12192000"/>
            <a:gd name="connsiteY14336" fmla="*/ 3533964 h 6858000"/>
            <a:gd name="connsiteX14337" fmla="*/ 8311673 w 12192000"/>
            <a:gd name="connsiteY14337" fmla="*/ 3560447 h 6858000"/>
            <a:gd name="connsiteX14338" fmla="*/ 8338161 w 12192000"/>
            <a:gd name="connsiteY14338" fmla="*/ 3533964 h 6858000"/>
            <a:gd name="connsiteX14339" fmla="*/ 8311673 w 12192000"/>
            <a:gd name="connsiteY14339" fmla="*/ 3507482 h 6858000"/>
            <a:gd name="connsiteX14340" fmla="*/ 8764167 w 12192000"/>
            <a:gd name="connsiteY14340" fmla="*/ 3507482 h 6858000"/>
            <a:gd name="connsiteX14341" fmla="*/ 8737680 w 12192000"/>
            <a:gd name="connsiteY14341" fmla="*/ 3533964 h 6858000"/>
            <a:gd name="connsiteX14342" fmla="*/ 8764167 w 12192000"/>
            <a:gd name="connsiteY14342" fmla="*/ 3560447 h 6858000"/>
            <a:gd name="connsiteX14343" fmla="*/ 8790655 w 12192000"/>
            <a:gd name="connsiteY14343" fmla="*/ 3533964 h 6858000"/>
            <a:gd name="connsiteX14344" fmla="*/ 8764167 w 12192000"/>
            <a:gd name="connsiteY14344" fmla="*/ 3507482 h 6858000"/>
            <a:gd name="connsiteX14345" fmla="*/ 8989311 w 12192000"/>
            <a:gd name="connsiteY14345" fmla="*/ 3507482 h 6858000"/>
            <a:gd name="connsiteX14346" fmla="*/ 8962823 w 12192000"/>
            <a:gd name="connsiteY14346" fmla="*/ 3533964 h 6858000"/>
            <a:gd name="connsiteX14347" fmla="*/ 8989311 w 12192000"/>
            <a:gd name="connsiteY14347" fmla="*/ 3560447 h 6858000"/>
            <a:gd name="connsiteX14348" fmla="*/ 9015798 w 12192000"/>
            <a:gd name="connsiteY14348" fmla="*/ 3533964 h 6858000"/>
            <a:gd name="connsiteX14349" fmla="*/ 8989311 w 12192000"/>
            <a:gd name="connsiteY14349" fmla="*/ 3507482 h 6858000"/>
            <a:gd name="connsiteX14350" fmla="*/ 9218868 w 12192000"/>
            <a:gd name="connsiteY14350" fmla="*/ 3507482 h 6858000"/>
            <a:gd name="connsiteX14351" fmla="*/ 9192381 w 12192000"/>
            <a:gd name="connsiteY14351" fmla="*/ 3533964 h 6858000"/>
            <a:gd name="connsiteX14352" fmla="*/ 9218868 w 12192000"/>
            <a:gd name="connsiteY14352" fmla="*/ 3560447 h 6858000"/>
            <a:gd name="connsiteX14353" fmla="*/ 9243148 w 12192000"/>
            <a:gd name="connsiteY14353" fmla="*/ 3533964 h 6858000"/>
            <a:gd name="connsiteX14354" fmla="*/ 9218868 w 12192000"/>
            <a:gd name="connsiteY14354" fmla="*/ 3507482 h 6858000"/>
            <a:gd name="connsiteX14355" fmla="*/ 9669154 w 12192000"/>
            <a:gd name="connsiteY14355" fmla="*/ 3507482 h 6858000"/>
            <a:gd name="connsiteX14356" fmla="*/ 9642667 w 12192000"/>
            <a:gd name="connsiteY14356" fmla="*/ 3533964 h 6858000"/>
            <a:gd name="connsiteX14357" fmla="*/ 9669154 w 12192000"/>
            <a:gd name="connsiteY14357" fmla="*/ 3560447 h 6858000"/>
            <a:gd name="connsiteX14358" fmla="*/ 9695642 w 12192000"/>
            <a:gd name="connsiteY14358" fmla="*/ 3533964 h 6858000"/>
            <a:gd name="connsiteX14359" fmla="*/ 9669154 w 12192000"/>
            <a:gd name="connsiteY14359" fmla="*/ 3507482 h 6858000"/>
            <a:gd name="connsiteX14360" fmla="*/ 9894298 w 12192000"/>
            <a:gd name="connsiteY14360" fmla="*/ 3507482 h 6858000"/>
            <a:gd name="connsiteX14361" fmla="*/ 9867810 w 12192000"/>
            <a:gd name="connsiteY14361" fmla="*/ 3533964 h 6858000"/>
            <a:gd name="connsiteX14362" fmla="*/ 9894298 w 12192000"/>
            <a:gd name="connsiteY14362" fmla="*/ 3560447 h 6858000"/>
            <a:gd name="connsiteX14363" fmla="*/ 9920785 w 12192000"/>
            <a:gd name="connsiteY14363" fmla="*/ 3533964 h 6858000"/>
            <a:gd name="connsiteX14364" fmla="*/ 9894298 w 12192000"/>
            <a:gd name="connsiteY14364" fmla="*/ 3507482 h 6858000"/>
            <a:gd name="connsiteX14365" fmla="*/ 9973761 w 12192000"/>
            <a:gd name="connsiteY14365" fmla="*/ 3507482 h 6858000"/>
            <a:gd name="connsiteX14366" fmla="*/ 9947273 w 12192000"/>
            <a:gd name="connsiteY14366" fmla="*/ 3533964 h 6858000"/>
            <a:gd name="connsiteX14367" fmla="*/ 9973761 w 12192000"/>
            <a:gd name="connsiteY14367" fmla="*/ 3560447 h 6858000"/>
            <a:gd name="connsiteX14368" fmla="*/ 9998041 w 12192000"/>
            <a:gd name="connsiteY14368" fmla="*/ 3533964 h 6858000"/>
            <a:gd name="connsiteX14369" fmla="*/ 9973761 w 12192000"/>
            <a:gd name="connsiteY14369" fmla="*/ 3507482 h 6858000"/>
            <a:gd name="connsiteX14370" fmla="*/ 10426254 w 12192000"/>
            <a:gd name="connsiteY14370" fmla="*/ 3507482 h 6858000"/>
            <a:gd name="connsiteX14371" fmla="*/ 10399766 w 12192000"/>
            <a:gd name="connsiteY14371" fmla="*/ 3533964 h 6858000"/>
            <a:gd name="connsiteX14372" fmla="*/ 10426254 w 12192000"/>
            <a:gd name="connsiteY14372" fmla="*/ 3560447 h 6858000"/>
            <a:gd name="connsiteX14373" fmla="*/ 10450534 w 12192000"/>
            <a:gd name="connsiteY14373" fmla="*/ 3533964 h 6858000"/>
            <a:gd name="connsiteX14374" fmla="*/ 10426254 w 12192000"/>
            <a:gd name="connsiteY14374" fmla="*/ 3507482 h 6858000"/>
            <a:gd name="connsiteX14375" fmla="*/ 10499094 w 12192000"/>
            <a:gd name="connsiteY14375" fmla="*/ 3507482 h 6858000"/>
            <a:gd name="connsiteX14376" fmla="*/ 10472607 w 12192000"/>
            <a:gd name="connsiteY14376" fmla="*/ 3533964 h 6858000"/>
            <a:gd name="connsiteX14377" fmla="*/ 10499094 w 12192000"/>
            <a:gd name="connsiteY14377" fmla="*/ 3560447 h 6858000"/>
            <a:gd name="connsiteX14378" fmla="*/ 10525582 w 12192000"/>
            <a:gd name="connsiteY14378" fmla="*/ 3533964 h 6858000"/>
            <a:gd name="connsiteX14379" fmla="*/ 10499094 w 12192000"/>
            <a:gd name="connsiteY14379" fmla="*/ 3507482 h 6858000"/>
            <a:gd name="connsiteX14380" fmla="*/ 10649191 w 12192000"/>
            <a:gd name="connsiteY14380" fmla="*/ 3507482 h 6858000"/>
            <a:gd name="connsiteX14381" fmla="*/ 10622703 w 12192000"/>
            <a:gd name="connsiteY14381" fmla="*/ 3533964 h 6858000"/>
            <a:gd name="connsiteX14382" fmla="*/ 10649191 w 12192000"/>
            <a:gd name="connsiteY14382" fmla="*/ 3560447 h 6858000"/>
            <a:gd name="connsiteX14383" fmla="*/ 10675678 w 12192000"/>
            <a:gd name="connsiteY14383" fmla="*/ 3533964 h 6858000"/>
            <a:gd name="connsiteX14384" fmla="*/ 10649191 w 12192000"/>
            <a:gd name="connsiteY14384" fmla="*/ 3507482 h 6858000"/>
            <a:gd name="connsiteX14385" fmla="*/ 10876541 w 12192000"/>
            <a:gd name="connsiteY14385" fmla="*/ 3507482 h 6858000"/>
            <a:gd name="connsiteX14386" fmla="*/ 10850053 w 12192000"/>
            <a:gd name="connsiteY14386" fmla="*/ 3533964 h 6858000"/>
            <a:gd name="connsiteX14387" fmla="*/ 10876541 w 12192000"/>
            <a:gd name="connsiteY14387" fmla="*/ 3560447 h 6858000"/>
            <a:gd name="connsiteX14388" fmla="*/ 10903028 w 12192000"/>
            <a:gd name="connsiteY14388" fmla="*/ 3533964 h 6858000"/>
            <a:gd name="connsiteX14389" fmla="*/ 10876541 w 12192000"/>
            <a:gd name="connsiteY14389" fmla="*/ 3507482 h 6858000"/>
            <a:gd name="connsiteX14390" fmla="*/ 10951589 w 12192000"/>
            <a:gd name="connsiteY14390" fmla="*/ 3507482 h 6858000"/>
            <a:gd name="connsiteX14391" fmla="*/ 10927308 w 12192000"/>
            <a:gd name="connsiteY14391" fmla="*/ 3533964 h 6858000"/>
            <a:gd name="connsiteX14392" fmla="*/ 10951589 w 12192000"/>
            <a:gd name="connsiteY14392" fmla="*/ 3560447 h 6858000"/>
            <a:gd name="connsiteX14393" fmla="*/ 10978075 w 12192000"/>
            <a:gd name="connsiteY14393" fmla="*/ 3533964 h 6858000"/>
            <a:gd name="connsiteX14394" fmla="*/ 10951589 w 12192000"/>
            <a:gd name="connsiteY14394" fmla="*/ 3507482 h 6858000"/>
            <a:gd name="connsiteX14395" fmla="*/ 2579350 w 12192000"/>
            <a:gd name="connsiteY14395" fmla="*/ 3582515 h 6858000"/>
            <a:gd name="connsiteX14396" fmla="*/ 2555070 w 12192000"/>
            <a:gd name="connsiteY14396" fmla="*/ 3608997 h 6858000"/>
            <a:gd name="connsiteX14397" fmla="*/ 2579350 w 12192000"/>
            <a:gd name="connsiteY14397" fmla="*/ 3635480 h 6858000"/>
            <a:gd name="connsiteX14398" fmla="*/ 2605838 w 12192000"/>
            <a:gd name="connsiteY14398" fmla="*/ 3608997 h 6858000"/>
            <a:gd name="connsiteX14399" fmla="*/ 2579350 w 12192000"/>
            <a:gd name="connsiteY14399" fmla="*/ 3582515 h 6858000"/>
            <a:gd name="connsiteX14400" fmla="*/ 2654398 w 12192000"/>
            <a:gd name="connsiteY14400" fmla="*/ 3582515 h 6858000"/>
            <a:gd name="connsiteX14401" fmla="*/ 2627911 w 12192000"/>
            <a:gd name="connsiteY14401" fmla="*/ 3608997 h 6858000"/>
            <a:gd name="connsiteX14402" fmla="*/ 2654398 w 12192000"/>
            <a:gd name="connsiteY14402" fmla="*/ 3635480 h 6858000"/>
            <a:gd name="connsiteX14403" fmla="*/ 2680886 w 12192000"/>
            <a:gd name="connsiteY14403" fmla="*/ 3608997 h 6858000"/>
            <a:gd name="connsiteX14404" fmla="*/ 2654398 w 12192000"/>
            <a:gd name="connsiteY14404" fmla="*/ 3582515 h 6858000"/>
            <a:gd name="connsiteX14405" fmla="*/ 2729446 w 12192000"/>
            <a:gd name="connsiteY14405" fmla="*/ 3582515 h 6858000"/>
            <a:gd name="connsiteX14406" fmla="*/ 2705166 w 12192000"/>
            <a:gd name="connsiteY14406" fmla="*/ 3608997 h 6858000"/>
            <a:gd name="connsiteX14407" fmla="*/ 2729446 w 12192000"/>
            <a:gd name="connsiteY14407" fmla="*/ 3635480 h 6858000"/>
            <a:gd name="connsiteX14408" fmla="*/ 2755934 w 12192000"/>
            <a:gd name="connsiteY14408" fmla="*/ 3608997 h 6858000"/>
            <a:gd name="connsiteX14409" fmla="*/ 2729446 w 12192000"/>
            <a:gd name="connsiteY14409" fmla="*/ 3582515 h 6858000"/>
            <a:gd name="connsiteX14410" fmla="*/ 2804494 w 12192000"/>
            <a:gd name="connsiteY14410" fmla="*/ 3582515 h 6858000"/>
            <a:gd name="connsiteX14411" fmla="*/ 2780214 w 12192000"/>
            <a:gd name="connsiteY14411" fmla="*/ 3608997 h 6858000"/>
            <a:gd name="connsiteX14412" fmla="*/ 2804494 w 12192000"/>
            <a:gd name="connsiteY14412" fmla="*/ 3635480 h 6858000"/>
            <a:gd name="connsiteX14413" fmla="*/ 2830982 w 12192000"/>
            <a:gd name="connsiteY14413" fmla="*/ 3608997 h 6858000"/>
            <a:gd name="connsiteX14414" fmla="*/ 2804494 w 12192000"/>
            <a:gd name="connsiteY14414" fmla="*/ 3582515 h 6858000"/>
            <a:gd name="connsiteX14415" fmla="*/ 2879541 w 12192000"/>
            <a:gd name="connsiteY14415" fmla="*/ 3582515 h 6858000"/>
            <a:gd name="connsiteX14416" fmla="*/ 2855261 w 12192000"/>
            <a:gd name="connsiteY14416" fmla="*/ 3608997 h 6858000"/>
            <a:gd name="connsiteX14417" fmla="*/ 2879541 w 12192000"/>
            <a:gd name="connsiteY14417" fmla="*/ 3635480 h 6858000"/>
            <a:gd name="connsiteX14418" fmla="*/ 2906028 w 12192000"/>
            <a:gd name="connsiteY14418" fmla="*/ 3608997 h 6858000"/>
            <a:gd name="connsiteX14419" fmla="*/ 2879541 w 12192000"/>
            <a:gd name="connsiteY14419" fmla="*/ 3582515 h 6858000"/>
            <a:gd name="connsiteX14420" fmla="*/ 2954589 w 12192000"/>
            <a:gd name="connsiteY14420" fmla="*/ 3582515 h 6858000"/>
            <a:gd name="connsiteX14421" fmla="*/ 2930309 w 12192000"/>
            <a:gd name="connsiteY14421" fmla="*/ 3608997 h 6858000"/>
            <a:gd name="connsiteX14422" fmla="*/ 2954589 w 12192000"/>
            <a:gd name="connsiteY14422" fmla="*/ 3635480 h 6858000"/>
            <a:gd name="connsiteX14423" fmla="*/ 2981077 w 12192000"/>
            <a:gd name="connsiteY14423" fmla="*/ 3608997 h 6858000"/>
            <a:gd name="connsiteX14424" fmla="*/ 2954589 w 12192000"/>
            <a:gd name="connsiteY14424" fmla="*/ 3582515 h 6858000"/>
            <a:gd name="connsiteX14425" fmla="*/ 3031845 w 12192000"/>
            <a:gd name="connsiteY14425" fmla="*/ 3582515 h 6858000"/>
            <a:gd name="connsiteX14426" fmla="*/ 3005357 w 12192000"/>
            <a:gd name="connsiteY14426" fmla="*/ 3608997 h 6858000"/>
            <a:gd name="connsiteX14427" fmla="*/ 3031845 w 12192000"/>
            <a:gd name="connsiteY14427" fmla="*/ 3635480 h 6858000"/>
            <a:gd name="connsiteX14428" fmla="*/ 3058332 w 12192000"/>
            <a:gd name="connsiteY14428" fmla="*/ 3608997 h 6858000"/>
            <a:gd name="connsiteX14429" fmla="*/ 3031845 w 12192000"/>
            <a:gd name="connsiteY14429" fmla="*/ 3582515 h 6858000"/>
            <a:gd name="connsiteX14430" fmla="*/ 3106892 w 12192000"/>
            <a:gd name="connsiteY14430" fmla="*/ 3582515 h 6858000"/>
            <a:gd name="connsiteX14431" fmla="*/ 3082612 w 12192000"/>
            <a:gd name="connsiteY14431" fmla="*/ 3608997 h 6858000"/>
            <a:gd name="connsiteX14432" fmla="*/ 3106892 w 12192000"/>
            <a:gd name="connsiteY14432" fmla="*/ 3635480 h 6858000"/>
            <a:gd name="connsiteX14433" fmla="*/ 3133380 w 12192000"/>
            <a:gd name="connsiteY14433" fmla="*/ 3608997 h 6858000"/>
            <a:gd name="connsiteX14434" fmla="*/ 3106892 w 12192000"/>
            <a:gd name="connsiteY14434" fmla="*/ 3582515 h 6858000"/>
            <a:gd name="connsiteX14435" fmla="*/ 3181939 w 12192000"/>
            <a:gd name="connsiteY14435" fmla="*/ 3582515 h 6858000"/>
            <a:gd name="connsiteX14436" fmla="*/ 3155452 w 12192000"/>
            <a:gd name="connsiteY14436" fmla="*/ 3608997 h 6858000"/>
            <a:gd name="connsiteX14437" fmla="*/ 3181939 w 12192000"/>
            <a:gd name="connsiteY14437" fmla="*/ 3635480 h 6858000"/>
            <a:gd name="connsiteX14438" fmla="*/ 3208427 w 12192000"/>
            <a:gd name="connsiteY14438" fmla="*/ 3608997 h 6858000"/>
            <a:gd name="connsiteX14439" fmla="*/ 3181939 w 12192000"/>
            <a:gd name="connsiteY14439" fmla="*/ 3582515 h 6858000"/>
            <a:gd name="connsiteX14440" fmla="*/ 3256987 w 12192000"/>
            <a:gd name="connsiteY14440" fmla="*/ 3582515 h 6858000"/>
            <a:gd name="connsiteX14441" fmla="*/ 3230500 w 12192000"/>
            <a:gd name="connsiteY14441" fmla="*/ 3608997 h 6858000"/>
            <a:gd name="connsiteX14442" fmla="*/ 3256987 w 12192000"/>
            <a:gd name="connsiteY14442" fmla="*/ 3635480 h 6858000"/>
            <a:gd name="connsiteX14443" fmla="*/ 3283475 w 12192000"/>
            <a:gd name="connsiteY14443" fmla="*/ 3608997 h 6858000"/>
            <a:gd name="connsiteX14444" fmla="*/ 3256987 w 12192000"/>
            <a:gd name="connsiteY14444" fmla="*/ 3582515 h 6858000"/>
            <a:gd name="connsiteX14445" fmla="*/ 4991914 w 12192000"/>
            <a:gd name="connsiteY14445" fmla="*/ 3582515 h 6858000"/>
            <a:gd name="connsiteX14446" fmla="*/ 4965427 w 12192000"/>
            <a:gd name="connsiteY14446" fmla="*/ 3608997 h 6858000"/>
            <a:gd name="connsiteX14447" fmla="*/ 4991914 w 12192000"/>
            <a:gd name="connsiteY14447" fmla="*/ 3635480 h 6858000"/>
            <a:gd name="connsiteX14448" fmla="*/ 5018402 w 12192000"/>
            <a:gd name="connsiteY14448" fmla="*/ 3608997 h 6858000"/>
            <a:gd name="connsiteX14449" fmla="*/ 4991914 w 12192000"/>
            <a:gd name="connsiteY14449" fmla="*/ 3582515 h 6858000"/>
            <a:gd name="connsiteX14450" fmla="*/ 5066962 w 12192000"/>
            <a:gd name="connsiteY14450" fmla="*/ 3582515 h 6858000"/>
            <a:gd name="connsiteX14451" fmla="*/ 5040475 w 12192000"/>
            <a:gd name="connsiteY14451" fmla="*/ 3608997 h 6858000"/>
            <a:gd name="connsiteX14452" fmla="*/ 5066962 w 12192000"/>
            <a:gd name="connsiteY14452" fmla="*/ 3635480 h 6858000"/>
            <a:gd name="connsiteX14453" fmla="*/ 5093450 w 12192000"/>
            <a:gd name="connsiteY14453" fmla="*/ 3608997 h 6858000"/>
            <a:gd name="connsiteX14454" fmla="*/ 5066962 w 12192000"/>
            <a:gd name="connsiteY14454" fmla="*/ 3582515 h 6858000"/>
            <a:gd name="connsiteX14455" fmla="*/ 5144217 w 12192000"/>
            <a:gd name="connsiteY14455" fmla="*/ 3582515 h 6858000"/>
            <a:gd name="connsiteX14456" fmla="*/ 5117730 w 12192000"/>
            <a:gd name="connsiteY14456" fmla="*/ 3608997 h 6858000"/>
            <a:gd name="connsiteX14457" fmla="*/ 5144217 w 12192000"/>
            <a:gd name="connsiteY14457" fmla="*/ 3635480 h 6858000"/>
            <a:gd name="connsiteX14458" fmla="*/ 5168497 w 12192000"/>
            <a:gd name="connsiteY14458" fmla="*/ 3608997 h 6858000"/>
            <a:gd name="connsiteX14459" fmla="*/ 5144217 w 12192000"/>
            <a:gd name="connsiteY14459" fmla="*/ 3582515 h 6858000"/>
            <a:gd name="connsiteX14460" fmla="*/ 5219265 w 12192000"/>
            <a:gd name="connsiteY14460" fmla="*/ 3582515 h 6858000"/>
            <a:gd name="connsiteX14461" fmla="*/ 5194985 w 12192000"/>
            <a:gd name="connsiteY14461" fmla="*/ 3608997 h 6858000"/>
            <a:gd name="connsiteX14462" fmla="*/ 5219265 w 12192000"/>
            <a:gd name="connsiteY14462" fmla="*/ 3635480 h 6858000"/>
            <a:gd name="connsiteX14463" fmla="*/ 5245752 w 12192000"/>
            <a:gd name="connsiteY14463" fmla="*/ 3608997 h 6858000"/>
            <a:gd name="connsiteX14464" fmla="*/ 5219265 w 12192000"/>
            <a:gd name="connsiteY14464" fmla="*/ 3582515 h 6858000"/>
            <a:gd name="connsiteX14465" fmla="*/ 5294313 w 12192000"/>
            <a:gd name="connsiteY14465" fmla="*/ 3582515 h 6858000"/>
            <a:gd name="connsiteX14466" fmla="*/ 5267825 w 12192000"/>
            <a:gd name="connsiteY14466" fmla="*/ 3608997 h 6858000"/>
            <a:gd name="connsiteX14467" fmla="*/ 5294313 w 12192000"/>
            <a:gd name="connsiteY14467" fmla="*/ 3635480 h 6858000"/>
            <a:gd name="connsiteX14468" fmla="*/ 5320800 w 12192000"/>
            <a:gd name="connsiteY14468" fmla="*/ 3608997 h 6858000"/>
            <a:gd name="connsiteX14469" fmla="*/ 5294313 w 12192000"/>
            <a:gd name="connsiteY14469" fmla="*/ 3582515 h 6858000"/>
            <a:gd name="connsiteX14470" fmla="*/ 5369360 w 12192000"/>
            <a:gd name="connsiteY14470" fmla="*/ 3582515 h 6858000"/>
            <a:gd name="connsiteX14471" fmla="*/ 5345080 w 12192000"/>
            <a:gd name="connsiteY14471" fmla="*/ 3608997 h 6858000"/>
            <a:gd name="connsiteX14472" fmla="*/ 5369360 w 12192000"/>
            <a:gd name="connsiteY14472" fmla="*/ 3635480 h 6858000"/>
            <a:gd name="connsiteX14473" fmla="*/ 5395848 w 12192000"/>
            <a:gd name="connsiteY14473" fmla="*/ 3608997 h 6858000"/>
            <a:gd name="connsiteX14474" fmla="*/ 5369360 w 12192000"/>
            <a:gd name="connsiteY14474" fmla="*/ 3582515 h 6858000"/>
            <a:gd name="connsiteX14475" fmla="*/ 5444408 w 12192000"/>
            <a:gd name="connsiteY14475" fmla="*/ 3582515 h 6858000"/>
            <a:gd name="connsiteX14476" fmla="*/ 5417921 w 12192000"/>
            <a:gd name="connsiteY14476" fmla="*/ 3608997 h 6858000"/>
            <a:gd name="connsiteX14477" fmla="*/ 5444408 w 12192000"/>
            <a:gd name="connsiteY14477" fmla="*/ 3635480 h 6858000"/>
            <a:gd name="connsiteX14478" fmla="*/ 5470896 w 12192000"/>
            <a:gd name="connsiteY14478" fmla="*/ 3608997 h 6858000"/>
            <a:gd name="connsiteX14479" fmla="*/ 5444408 w 12192000"/>
            <a:gd name="connsiteY14479" fmla="*/ 3582515 h 6858000"/>
            <a:gd name="connsiteX14480" fmla="*/ 5519456 w 12192000"/>
            <a:gd name="connsiteY14480" fmla="*/ 3582515 h 6858000"/>
            <a:gd name="connsiteX14481" fmla="*/ 5495176 w 12192000"/>
            <a:gd name="connsiteY14481" fmla="*/ 3608997 h 6858000"/>
            <a:gd name="connsiteX14482" fmla="*/ 5519456 w 12192000"/>
            <a:gd name="connsiteY14482" fmla="*/ 3635480 h 6858000"/>
            <a:gd name="connsiteX14483" fmla="*/ 5545943 w 12192000"/>
            <a:gd name="connsiteY14483" fmla="*/ 3608997 h 6858000"/>
            <a:gd name="connsiteX14484" fmla="*/ 5519456 w 12192000"/>
            <a:gd name="connsiteY14484" fmla="*/ 3582515 h 6858000"/>
            <a:gd name="connsiteX14485" fmla="*/ 5596711 w 12192000"/>
            <a:gd name="connsiteY14485" fmla="*/ 3582515 h 6858000"/>
            <a:gd name="connsiteX14486" fmla="*/ 5570224 w 12192000"/>
            <a:gd name="connsiteY14486" fmla="*/ 3608997 h 6858000"/>
            <a:gd name="connsiteX14487" fmla="*/ 5596711 w 12192000"/>
            <a:gd name="connsiteY14487" fmla="*/ 3635480 h 6858000"/>
            <a:gd name="connsiteX14488" fmla="*/ 5623199 w 12192000"/>
            <a:gd name="connsiteY14488" fmla="*/ 3608997 h 6858000"/>
            <a:gd name="connsiteX14489" fmla="*/ 5596711 w 12192000"/>
            <a:gd name="connsiteY14489" fmla="*/ 3582515 h 6858000"/>
            <a:gd name="connsiteX14490" fmla="*/ 5673966 w 12192000"/>
            <a:gd name="connsiteY14490" fmla="*/ 3582515 h 6858000"/>
            <a:gd name="connsiteX14491" fmla="*/ 5647479 w 12192000"/>
            <a:gd name="connsiteY14491" fmla="*/ 3608997 h 6858000"/>
            <a:gd name="connsiteX14492" fmla="*/ 5673966 w 12192000"/>
            <a:gd name="connsiteY14492" fmla="*/ 3635480 h 6858000"/>
            <a:gd name="connsiteX14493" fmla="*/ 5698246 w 12192000"/>
            <a:gd name="connsiteY14493" fmla="*/ 3608997 h 6858000"/>
            <a:gd name="connsiteX14494" fmla="*/ 5673966 w 12192000"/>
            <a:gd name="connsiteY14494" fmla="*/ 3582515 h 6858000"/>
            <a:gd name="connsiteX14495" fmla="*/ 5746807 w 12192000"/>
            <a:gd name="connsiteY14495" fmla="*/ 3582515 h 6858000"/>
            <a:gd name="connsiteX14496" fmla="*/ 5720319 w 12192000"/>
            <a:gd name="connsiteY14496" fmla="*/ 3608997 h 6858000"/>
            <a:gd name="connsiteX14497" fmla="*/ 5746807 w 12192000"/>
            <a:gd name="connsiteY14497" fmla="*/ 3635480 h 6858000"/>
            <a:gd name="connsiteX14498" fmla="*/ 5773294 w 12192000"/>
            <a:gd name="connsiteY14498" fmla="*/ 3608997 h 6858000"/>
            <a:gd name="connsiteX14499" fmla="*/ 5746807 w 12192000"/>
            <a:gd name="connsiteY14499" fmla="*/ 3582515 h 6858000"/>
            <a:gd name="connsiteX14500" fmla="*/ 5824062 w 12192000"/>
            <a:gd name="connsiteY14500" fmla="*/ 3582515 h 6858000"/>
            <a:gd name="connsiteX14501" fmla="*/ 5797574 w 12192000"/>
            <a:gd name="connsiteY14501" fmla="*/ 3608997 h 6858000"/>
            <a:gd name="connsiteX14502" fmla="*/ 5824062 w 12192000"/>
            <a:gd name="connsiteY14502" fmla="*/ 3635480 h 6858000"/>
            <a:gd name="connsiteX14503" fmla="*/ 5848342 w 12192000"/>
            <a:gd name="connsiteY14503" fmla="*/ 3608997 h 6858000"/>
            <a:gd name="connsiteX14504" fmla="*/ 5824062 w 12192000"/>
            <a:gd name="connsiteY14504" fmla="*/ 3582515 h 6858000"/>
            <a:gd name="connsiteX14505" fmla="*/ 5896902 w 12192000"/>
            <a:gd name="connsiteY14505" fmla="*/ 3582515 h 6858000"/>
            <a:gd name="connsiteX14506" fmla="*/ 5870415 w 12192000"/>
            <a:gd name="connsiteY14506" fmla="*/ 3608997 h 6858000"/>
            <a:gd name="connsiteX14507" fmla="*/ 5896902 w 12192000"/>
            <a:gd name="connsiteY14507" fmla="*/ 3635480 h 6858000"/>
            <a:gd name="connsiteX14508" fmla="*/ 5923390 w 12192000"/>
            <a:gd name="connsiteY14508" fmla="*/ 3608997 h 6858000"/>
            <a:gd name="connsiteX14509" fmla="*/ 5896902 w 12192000"/>
            <a:gd name="connsiteY14509" fmla="*/ 3582515 h 6858000"/>
            <a:gd name="connsiteX14510" fmla="*/ 5971950 w 12192000"/>
            <a:gd name="connsiteY14510" fmla="*/ 3582515 h 6858000"/>
            <a:gd name="connsiteX14511" fmla="*/ 5945463 w 12192000"/>
            <a:gd name="connsiteY14511" fmla="*/ 3608997 h 6858000"/>
            <a:gd name="connsiteX14512" fmla="*/ 5971950 w 12192000"/>
            <a:gd name="connsiteY14512" fmla="*/ 3635480 h 6858000"/>
            <a:gd name="connsiteX14513" fmla="*/ 5998438 w 12192000"/>
            <a:gd name="connsiteY14513" fmla="*/ 3608997 h 6858000"/>
            <a:gd name="connsiteX14514" fmla="*/ 5971950 w 12192000"/>
            <a:gd name="connsiteY14514" fmla="*/ 3582515 h 6858000"/>
            <a:gd name="connsiteX14515" fmla="*/ 6049205 w 12192000"/>
            <a:gd name="connsiteY14515" fmla="*/ 3582515 h 6858000"/>
            <a:gd name="connsiteX14516" fmla="*/ 6024925 w 12192000"/>
            <a:gd name="connsiteY14516" fmla="*/ 3608997 h 6858000"/>
            <a:gd name="connsiteX14517" fmla="*/ 6049205 w 12192000"/>
            <a:gd name="connsiteY14517" fmla="*/ 3635480 h 6858000"/>
            <a:gd name="connsiteX14518" fmla="*/ 6075692 w 12192000"/>
            <a:gd name="connsiteY14518" fmla="*/ 3608997 h 6858000"/>
            <a:gd name="connsiteX14519" fmla="*/ 6049205 w 12192000"/>
            <a:gd name="connsiteY14519" fmla="*/ 3582515 h 6858000"/>
            <a:gd name="connsiteX14520" fmla="*/ 6124253 w 12192000"/>
            <a:gd name="connsiteY14520" fmla="*/ 3582515 h 6858000"/>
            <a:gd name="connsiteX14521" fmla="*/ 6099973 w 12192000"/>
            <a:gd name="connsiteY14521" fmla="*/ 3608997 h 6858000"/>
            <a:gd name="connsiteX14522" fmla="*/ 6124253 w 12192000"/>
            <a:gd name="connsiteY14522" fmla="*/ 3635480 h 6858000"/>
            <a:gd name="connsiteX14523" fmla="*/ 6150740 w 12192000"/>
            <a:gd name="connsiteY14523" fmla="*/ 3608997 h 6858000"/>
            <a:gd name="connsiteX14524" fmla="*/ 6124253 w 12192000"/>
            <a:gd name="connsiteY14524" fmla="*/ 3582515 h 6858000"/>
            <a:gd name="connsiteX14525" fmla="*/ 6199300 w 12192000"/>
            <a:gd name="connsiteY14525" fmla="*/ 3582515 h 6858000"/>
            <a:gd name="connsiteX14526" fmla="*/ 6175020 w 12192000"/>
            <a:gd name="connsiteY14526" fmla="*/ 3608997 h 6858000"/>
            <a:gd name="connsiteX14527" fmla="*/ 6199300 w 12192000"/>
            <a:gd name="connsiteY14527" fmla="*/ 3635480 h 6858000"/>
            <a:gd name="connsiteX14528" fmla="*/ 6225787 w 12192000"/>
            <a:gd name="connsiteY14528" fmla="*/ 3608997 h 6858000"/>
            <a:gd name="connsiteX14529" fmla="*/ 6199300 w 12192000"/>
            <a:gd name="connsiteY14529" fmla="*/ 3582515 h 6858000"/>
            <a:gd name="connsiteX14530" fmla="*/ 6274348 w 12192000"/>
            <a:gd name="connsiteY14530" fmla="*/ 3582515 h 6858000"/>
            <a:gd name="connsiteX14531" fmla="*/ 6247860 w 12192000"/>
            <a:gd name="connsiteY14531" fmla="*/ 3608997 h 6858000"/>
            <a:gd name="connsiteX14532" fmla="*/ 6274348 w 12192000"/>
            <a:gd name="connsiteY14532" fmla="*/ 3635480 h 6858000"/>
            <a:gd name="connsiteX14533" fmla="*/ 6300835 w 12192000"/>
            <a:gd name="connsiteY14533" fmla="*/ 3608997 h 6858000"/>
            <a:gd name="connsiteX14534" fmla="*/ 6274348 w 12192000"/>
            <a:gd name="connsiteY14534" fmla="*/ 3582515 h 6858000"/>
            <a:gd name="connsiteX14535" fmla="*/ 6349396 w 12192000"/>
            <a:gd name="connsiteY14535" fmla="*/ 3582515 h 6858000"/>
            <a:gd name="connsiteX14536" fmla="*/ 6322909 w 12192000"/>
            <a:gd name="connsiteY14536" fmla="*/ 3608997 h 6858000"/>
            <a:gd name="connsiteX14537" fmla="*/ 6349396 w 12192000"/>
            <a:gd name="connsiteY14537" fmla="*/ 3635480 h 6858000"/>
            <a:gd name="connsiteX14538" fmla="*/ 6375884 w 12192000"/>
            <a:gd name="connsiteY14538" fmla="*/ 3608997 h 6858000"/>
            <a:gd name="connsiteX14539" fmla="*/ 6349396 w 12192000"/>
            <a:gd name="connsiteY14539" fmla="*/ 3582515 h 6858000"/>
            <a:gd name="connsiteX14540" fmla="*/ 6424443 w 12192000"/>
            <a:gd name="connsiteY14540" fmla="*/ 3582515 h 6858000"/>
            <a:gd name="connsiteX14541" fmla="*/ 6397956 w 12192000"/>
            <a:gd name="connsiteY14541" fmla="*/ 3608997 h 6858000"/>
            <a:gd name="connsiteX14542" fmla="*/ 6424443 w 12192000"/>
            <a:gd name="connsiteY14542" fmla="*/ 3635480 h 6858000"/>
            <a:gd name="connsiteX14543" fmla="*/ 6450931 w 12192000"/>
            <a:gd name="connsiteY14543" fmla="*/ 3608997 h 6858000"/>
            <a:gd name="connsiteX14544" fmla="*/ 6424443 w 12192000"/>
            <a:gd name="connsiteY14544" fmla="*/ 3582515 h 6858000"/>
            <a:gd name="connsiteX14545" fmla="*/ 6501698 w 12192000"/>
            <a:gd name="connsiteY14545" fmla="*/ 3582515 h 6858000"/>
            <a:gd name="connsiteX14546" fmla="*/ 6475211 w 12192000"/>
            <a:gd name="connsiteY14546" fmla="*/ 3608997 h 6858000"/>
            <a:gd name="connsiteX14547" fmla="*/ 6501698 w 12192000"/>
            <a:gd name="connsiteY14547" fmla="*/ 3635480 h 6858000"/>
            <a:gd name="connsiteX14548" fmla="*/ 6528186 w 12192000"/>
            <a:gd name="connsiteY14548" fmla="*/ 3608997 h 6858000"/>
            <a:gd name="connsiteX14549" fmla="*/ 6501698 w 12192000"/>
            <a:gd name="connsiteY14549" fmla="*/ 3582515 h 6858000"/>
            <a:gd name="connsiteX14550" fmla="*/ 6576747 w 12192000"/>
            <a:gd name="connsiteY14550" fmla="*/ 3582515 h 6858000"/>
            <a:gd name="connsiteX14551" fmla="*/ 6550259 w 12192000"/>
            <a:gd name="connsiteY14551" fmla="*/ 3608997 h 6858000"/>
            <a:gd name="connsiteX14552" fmla="*/ 6576747 w 12192000"/>
            <a:gd name="connsiteY14552" fmla="*/ 3635480 h 6858000"/>
            <a:gd name="connsiteX14553" fmla="*/ 6603234 w 12192000"/>
            <a:gd name="connsiteY14553" fmla="*/ 3608997 h 6858000"/>
            <a:gd name="connsiteX14554" fmla="*/ 6576747 w 12192000"/>
            <a:gd name="connsiteY14554" fmla="*/ 3582515 h 6858000"/>
            <a:gd name="connsiteX14555" fmla="*/ 6651795 w 12192000"/>
            <a:gd name="connsiteY14555" fmla="*/ 3582515 h 6858000"/>
            <a:gd name="connsiteX14556" fmla="*/ 6625307 w 12192000"/>
            <a:gd name="connsiteY14556" fmla="*/ 3608997 h 6858000"/>
            <a:gd name="connsiteX14557" fmla="*/ 6651795 w 12192000"/>
            <a:gd name="connsiteY14557" fmla="*/ 3635480 h 6858000"/>
            <a:gd name="connsiteX14558" fmla="*/ 6678282 w 12192000"/>
            <a:gd name="connsiteY14558" fmla="*/ 3608997 h 6858000"/>
            <a:gd name="connsiteX14559" fmla="*/ 6651795 w 12192000"/>
            <a:gd name="connsiteY14559" fmla="*/ 3582515 h 6858000"/>
            <a:gd name="connsiteX14560" fmla="*/ 6726842 w 12192000"/>
            <a:gd name="connsiteY14560" fmla="*/ 3582515 h 6858000"/>
            <a:gd name="connsiteX14561" fmla="*/ 6700354 w 12192000"/>
            <a:gd name="connsiteY14561" fmla="*/ 3608997 h 6858000"/>
            <a:gd name="connsiteX14562" fmla="*/ 6726842 w 12192000"/>
            <a:gd name="connsiteY14562" fmla="*/ 3635480 h 6858000"/>
            <a:gd name="connsiteX14563" fmla="*/ 6753329 w 12192000"/>
            <a:gd name="connsiteY14563" fmla="*/ 3608997 h 6858000"/>
            <a:gd name="connsiteX14564" fmla="*/ 6726842 w 12192000"/>
            <a:gd name="connsiteY14564" fmla="*/ 3582515 h 6858000"/>
            <a:gd name="connsiteX14565" fmla="*/ 6801889 w 12192000"/>
            <a:gd name="connsiteY14565" fmla="*/ 3582515 h 6858000"/>
            <a:gd name="connsiteX14566" fmla="*/ 6777609 w 12192000"/>
            <a:gd name="connsiteY14566" fmla="*/ 3608997 h 6858000"/>
            <a:gd name="connsiteX14567" fmla="*/ 6801889 w 12192000"/>
            <a:gd name="connsiteY14567" fmla="*/ 3635480 h 6858000"/>
            <a:gd name="connsiteX14568" fmla="*/ 6828377 w 12192000"/>
            <a:gd name="connsiteY14568" fmla="*/ 3608997 h 6858000"/>
            <a:gd name="connsiteX14569" fmla="*/ 6801889 w 12192000"/>
            <a:gd name="connsiteY14569" fmla="*/ 3582515 h 6858000"/>
            <a:gd name="connsiteX14570" fmla="*/ 6876937 w 12192000"/>
            <a:gd name="connsiteY14570" fmla="*/ 3582515 h 6858000"/>
            <a:gd name="connsiteX14571" fmla="*/ 6852657 w 12192000"/>
            <a:gd name="connsiteY14571" fmla="*/ 3608997 h 6858000"/>
            <a:gd name="connsiteX14572" fmla="*/ 6876937 w 12192000"/>
            <a:gd name="connsiteY14572" fmla="*/ 3635480 h 6858000"/>
            <a:gd name="connsiteX14573" fmla="*/ 6903424 w 12192000"/>
            <a:gd name="connsiteY14573" fmla="*/ 3608997 h 6858000"/>
            <a:gd name="connsiteX14574" fmla="*/ 6876937 w 12192000"/>
            <a:gd name="connsiteY14574" fmla="*/ 3582515 h 6858000"/>
            <a:gd name="connsiteX14575" fmla="*/ 6954192 w 12192000"/>
            <a:gd name="connsiteY14575" fmla="*/ 3582515 h 6858000"/>
            <a:gd name="connsiteX14576" fmla="*/ 6927705 w 12192000"/>
            <a:gd name="connsiteY14576" fmla="*/ 3608997 h 6858000"/>
            <a:gd name="connsiteX14577" fmla="*/ 6954192 w 12192000"/>
            <a:gd name="connsiteY14577" fmla="*/ 3635480 h 6858000"/>
            <a:gd name="connsiteX14578" fmla="*/ 6980680 w 12192000"/>
            <a:gd name="connsiteY14578" fmla="*/ 3608997 h 6858000"/>
            <a:gd name="connsiteX14579" fmla="*/ 6954192 w 12192000"/>
            <a:gd name="connsiteY14579" fmla="*/ 3582515 h 6858000"/>
            <a:gd name="connsiteX14580" fmla="*/ 7029241 w 12192000"/>
            <a:gd name="connsiteY14580" fmla="*/ 3582515 h 6858000"/>
            <a:gd name="connsiteX14581" fmla="*/ 7002753 w 12192000"/>
            <a:gd name="connsiteY14581" fmla="*/ 3608997 h 6858000"/>
            <a:gd name="connsiteX14582" fmla="*/ 7029241 w 12192000"/>
            <a:gd name="connsiteY14582" fmla="*/ 3635480 h 6858000"/>
            <a:gd name="connsiteX14583" fmla="*/ 7055728 w 12192000"/>
            <a:gd name="connsiteY14583" fmla="*/ 3608997 h 6858000"/>
            <a:gd name="connsiteX14584" fmla="*/ 7029241 w 12192000"/>
            <a:gd name="connsiteY14584" fmla="*/ 3582515 h 6858000"/>
            <a:gd name="connsiteX14585" fmla="*/ 7104288 w 12192000"/>
            <a:gd name="connsiteY14585" fmla="*/ 3582515 h 6858000"/>
            <a:gd name="connsiteX14586" fmla="*/ 7077800 w 12192000"/>
            <a:gd name="connsiteY14586" fmla="*/ 3608997 h 6858000"/>
            <a:gd name="connsiteX14587" fmla="*/ 7104288 w 12192000"/>
            <a:gd name="connsiteY14587" fmla="*/ 3635480 h 6858000"/>
            <a:gd name="connsiteX14588" fmla="*/ 7130775 w 12192000"/>
            <a:gd name="connsiteY14588" fmla="*/ 3608997 h 6858000"/>
            <a:gd name="connsiteX14589" fmla="*/ 7104288 w 12192000"/>
            <a:gd name="connsiteY14589" fmla="*/ 3582515 h 6858000"/>
            <a:gd name="connsiteX14590" fmla="*/ 7181543 w 12192000"/>
            <a:gd name="connsiteY14590" fmla="*/ 3582515 h 6858000"/>
            <a:gd name="connsiteX14591" fmla="*/ 7155055 w 12192000"/>
            <a:gd name="connsiteY14591" fmla="*/ 3608997 h 6858000"/>
            <a:gd name="connsiteX14592" fmla="*/ 7181543 w 12192000"/>
            <a:gd name="connsiteY14592" fmla="*/ 3635480 h 6858000"/>
            <a:gd name="connsiteX14593" fmla="*/ 7205823 w 12192000"/>
            <a:gd name="connsiteY14593" fmla="*/ 3608997 h 6858000"/>
            <a:gd name="connsiteX14594" fmla="*/ 7181543 w 12192000"/>
            <a:gd name="connsiteY14594" fmla="*/ 3582515 h 6858000"/>
            <a:gd name="connsiteX14595" fmla="*/ 8311673 w 12192000"/>
            <a:gd name="connsiteY14595" fmla="*/ 3582515 h 6858000"/>
            <a:gd name="connsiteX14596" fmla="*/ 8285186 w 12192000"/>
            <a:gd name="connsiteY14596" fmla="*/ 3608997 h 6858000"/>
            <a:gd name="connsiteX14597" fmla="*/ 8311673 w 12192000"/>
            <a:gd name="connsiteY14597" fmla="*/ 3635480 h 6858000"/>
            <a:gd name="connsiteX14598" fmla="*/ 8338161 w 12192000"/>
            <a:gd name="connsiteY14598" fmla="*/ 3608997 h 6858000"/>
            <a:gd name="connsiteX14599" fmla="*/ 8311673 w 12192000"/>
            <a:gd name="connsiteY14599" fmla="*/ 3582515 h 6858000"/>
            <a:gd name="connsiteX14600" fmla="*/ 8386722 w 12192000"/>
            <a:gd name="connsiteY14600" fmla="*/ 3582515 h 6858000"/>
            <a:gd name="connsiteX14601" fmla="*/ 8360234 w 12192000"/>
            <a:gd name="connsiteY14601" fmla="*/ 3608997 h 6858000"/>
            <a:gd name="connsiteX14602" fmla="*/ 8386722 w 12192000"/>
            <a:gd name="connsiteY14602" fmla="*/ 3635480 h 6858000"/>
            <a:gd name="connsiteX14603" fmla="*/ 8413209 w 12192000"/>
            <a:gd name="connsiteY14603" fmla="*/ 3608997 h 6858000"/>
            <a:gd name="connsiteX14604" fmla="*/ 8386722 w 12192000"/>
            <a:gd name="connsiteY14604" fmla="*/ 3582515 h 6858000"/>
            <a:gd name="connsiteX14605" fmla="*/ 8839216 w 12192000"/>
            <a:gd name="connsiteY14605" fmla="*/ 3582515 h 6858000"/>
            <a:gd name="connsiteX14606" fmla="*/ 8812728 w 12192000"/>
            <a:gd name="connsiteY14606" fmla="*/ 3608997 h 6858000"/>
            <a:gd name="connsiteX14607" fmla="*/ 8839216 w 12192000"/>
            <a:gd name="connsiteY14607" fmla="*/ 3635480 h 6858000"/>
            <a:gd name="connsiteX14608" fmla="*/ 8865703 w 12192000"/>
            <a:gd name="connsiteY14608" fmla="*/ 3608997 h 6858000"/>
            <a:gd name="connsiteX14609" fmla="*/ 8839216 w 12192000"/>
            <a:gd name="connsiteY14609" fmla="*/ 3582515 h 6858000"/>
            <a:gd name="connsiteX14610" fmla="*/ 9066566 w 12192000"/>
            <a:gd name="connsiteY14610" fmla="*/ 3582515 h 6858000"/>
            <a:gd name="connsiteX14611" fmla="*/ 9040078 w 12192000"/>
            <a:gd name="connsiteY14611" fmla="*/ 3608997 h 6858000"/>
            <a:gd name="connsiteX14612" fmla="*/ 9066566 w 12192000"/>
            <a:gd name="connsiteY14612" fmla="*/ 3635480 h 6858000"/>
            <a:gd name="connsiteX14613" fmla="*/ 9090846 w 12192000"/>
            <a:gd name="connsiteY14613" fmla="*/ 3608997 h 6858000"/>
            <a:gd name="connsiteX14614" fmla="*/ 9066566 w 12192000"/>
            <a:gd name="connsiteY14614" fmla="*/ 3582515 h 6858000"/>
            <a:gd name="connsiteX14615" fmla="*/ 9669154 w 12192000"/>
            <a:gd name="connsiteY14615" fmla="*/ 3582515 h 6858000"/>
            <a:gd name="connsiteX14616" fmla="*/ 9642667 w 12192000"/>
            <a:gd name="connsiteY14616" fmla="*/ 3608997 h 6858000"/>
            <a:gd name="connsiteX14617" fmla="*/ 9669154 w 12192000"/>
            <a:gd name="connsiteY14617" fmla="*/ 3635480 h 6858000"/>
            <a:gd name="connsiteX14618" fmla="*/ 9695642 w 12192000"/>
            <a:gd name="connsiteY14618" fmla="*/ 3608997 h 6858000"/>
            <a:gd name="connsiteX14619" fmla="*/ 9669154 w 12192000"/>
            <a:gd name="connsiteY14619" fmla="*/ 3582515 h 6858000"/>
            <a:gd name="connsiteX14620" fmla="*/ 9819250 w 12192000"/>
            <a:gd name="connsiteY14620" fmla="*/ 3582515 h 6858000"/>
            <a:gd name="connsiteX14621" fmla="*/ 9794970 w 12192000"/>
            <a:gd name="connsiteY14621" fmla="*/ 3608997 h 6858000"/>
            <a:gd name="connsiteX14622" fmla="*/ 9819250 w 12192000"/>
            <a:gd name="connsiteY14622" fmla="*/ 3635480 h 6858000"/>
            <a:gd name="connsiteX14623" fmla="*/ 9845737 w 12192000"/>
            <a:gd name="connsiteY14623" fmla="*/ 3608997 h 6858000"/>
            <a:gd name="connsiteX14624" fmla="*/ 9819250 w 12192000"/>
            <a:gd name="connsiteY14624" fmla="*/ 3582515 h 6858000"/>
            <a:gd name="connsiteX14625" fmla="*/ 9894298 w 12192000"/>
            <a:gd name="connsiteY14625" fmla="*/ 3582515 h 6858000"/>
            <a:gd name="connsiteX14626" fmla="*/ 9867810 w 12192000"/>
            <a:gd name="connsiteY14626" fmla="*/ 3608997 h 6858000"/>
            <a:gd name="connsiteX14627" fmla="*/ 9894298 w 12192000"/>
            <a:gd name="connsiteY14627" fmla="*/ 3635480 h 6858000"/>
            <a:gd name="connsiteX14628" fmla="*/ 9920785 w 12192000"/>
            <a:gd name="connsiteY14628" fmla="*/ 3608997 h 6858000"/>
            <a:gd name="connsiteX14629" fmla="*/ 9894298 w 12192000"/>
            <a:gd name="connsiteY14629" fmla="*/ 3582515 h 6858000"/>
            <a:gd name="connsiteX14630" fmla="*/ 9973761 w 12192000"/>
            <a:gd name="connsiteY14630" fmla="*/ 3582515 h 6858000"/>
            <a:gd name="connsiteX14631" fmla="*/ 9947273 w 12192000"/>
            <a:gd name="connsiteY14631" fmla="*/ 3608997 h 6858000"/>
            <a:gd name="connsiteX14632" fmla="*/ 9973761 w 12192000"/>
            <a:gd name="connsiteY14632" fmla="*/ 3635480 h 6858000"/>
            <a:gd name="connsiteX14633" fmla="*/ 9998041 w 12192000"/>
            <a:gd name="connsiteY14633" fmla="*/ 3608997 h 6858000"/>
            <a:gd name="connsiteX14634" fmla="*/ 9973761 w 12192000"/>
            <a:gd name="connsiteY14634" fmla="*/ 3582515 h 6858000"/>
            <a:gd name="connsiteX14635" fmla="*/ 10951589 w 12192000"/>
            <a:gd name="connsiteY14635" fmla="*/ 3582515 h 6858000"/>
            <a:gd name="connsiteX14636" fmla="*/ 10927308 w 12192000"/>
            <a:gd name="connsiteY14636" fmla="*/ 3608997 h 6858000"/>
            <a:gd name="connsiteX14637" fmla="*/ 10951589 w 12192000"/>
            <a:gd name="connsiteY14637" fmla="*/ 3635480 h 6858000"/>
            <a:gd name="connsiteX14638" fmla="*/ 10978075 w 12192000"/>
            <a:gd name="connsiteY14638" fmla="*/ 3608997 h 6858000"/>
            <a:gd name="connsiteX14639" fmla="*/ 10951589 w 12192000"/>
            <a:gd name="connsiteY14639" fmla="*/ 3582515 h 6858000"/>
            <a:gd name="connsiteX14640" fmla="*/ 2654398 w 12192000"/>
            <a:gd name="connsiteY14640" fmla="*/ 3657550 h 6858000"/>
            <a:gd name="connsiteX14641" fmla="*/ 2627911 w 12192000"/>
            <a:gd name="connsiteY14641" fmla="*/ 3684032 h 6858000"/>
            <a:gd name="connsiteX14642" fmla="*/ 2654398 w 12192000"/>
            <a:gd name="connsiteY14642" fmla="*/ 3710515 h 6858000"/>
            <a:gd name="connsiteX14643" fmla="*/ 2680886 w 12192000"/>
            <a:gd name="connsiteY14643" fmla="*/ 3684032 h 6858000"/>
            <a:gd name="connsiteX14644" fmla="*/ 2654398 w 12192000"/>
            <a:gd name="connsiteY14644" fmla="*/ 3657550 h 6858000"/>
            <a:gd name="connsiteX14645" fmla="*/ 2729446 w 12192000"/>
            <a:gd name="connsiteY14645" fmla="*/ 3657550 h 6858000"/>
            <a:gd name="connsiteX14646" fmla="*/ 2705166 w 12192000"/>
            <a:gd name="connsiteY14646" fmla="*/ 3684032 h 6858000"/>
            <a:gd name="connsiteX14647" fmla="*/ 2729446 w 12192000"/>
            <a:gd name="connsiteY14647" fmla="*/ 3710515 h 6858000"/>
            <a:gd name="connsiteX14648" fmla="*/ 2755934 w 12192000"/>
            <a:gd name="connsiteY14648" fmla="*/ 3684032 h 6858000"/>
            <a:gd name="connsiteX14649" fmla="*/ 2729446 w 12192000"/>
            <a:gd name="connsiteY14649" fmla="*/ 3657550 h 6858000"/>
            <a:gd name="connsiteX14650" fmla="*/ 2804494 w 12192000"/>
            <a:gd name="connsiteY14650" fmla="*/ 3657550 h 6858000"/>
            <a:gd name="connsiteX14651" fmla="*/ 2780214 w 12192000"/>
            <a:gd name="connsiteY14651" fmla="*/ 3684032 h 6858000"/>
            <a:gd name="connsiteX14652" fmla="*/ 2804494 w 12192000"/>
            <a:gd name="connsiteY14652" fmla="*/ 3710515 h 6858000"/>
            <a:gd name="connsiteX14653" fmla="*/ 2830982 w 12192000"/>
            <a:gd name="connsiteY14653" fmla="*/ 3684032 h 6858000"/>
            <a:gd name="connsiteX14654" fmla="*/ 2804494 w 12192000"/>
            <a:gd name="connsiteY14654" fmla="*/ 3657550 h 6858000"/>
            <a:gd name="connsiteX14655" fmla="*/ 2879541 w 12192000"/>
            <a:gd name="connsiteY14655" fmla="*/ 3657550 h 6858000"/>
            <a:gd name="connsiteX14656" fmla="*/ 2855261 w 12192000"/>
            <a:gd name="connsiteY14656" fmla="*/ 3684032 h 6858000"/>
            <a:gd name="connsiteX14657" fmla="*/ 2879541 w 12192000"/>
            <a:gd name="connsiteY14657" fmla="*/ 3710515 h 6858000"/>
            <a:gd name="connsiteX14658" fmla="*/ 2906028 w 12192000"/>
            <a:gd name="connsiteY14658" fmla="*/ 3684032 h 6858000"/>
            <a:gd name="connsiteX14659" fmla="*/ 2879541 w 12192000"/>
            <a:gd name="connsiteY14659" fmla="*/ 3657550 h 6858000"/>
            <a:gd name="connsiteX14660" fmla="*/ 2954589 w 12192000"/>
            <a:gd name="connsiteY14660" fmla="*/ 3657550 h 6858000"/>
            <a:gd name="connsiteX14661" fmla="*/ 2930309 w 12192000"/>
            <a:gd name="connsiteY14661" fmla="*/ 3684032 h 6858000"/>
            <a:gd name="connsiteX14662" fmla="*/ 2954589 w 12192000"/>
            <a:gd name="connsiteY14662" fmla="*/ 3710515 h 6858000"/>
            <a:gd name="connsiteX14663" fmla="*/ 2981077 w 12192000"/>
            <a:gd name="connsiteY14663" fmla="*/ 3684032 h 6858000"/>
            <a:gd name="connsiteX14664" fmla="*/ 2954589 w 12192000"/>
            <a:gd name="connsiteY14664" fmla="*/ 3657550 h 6858000"/>
            <a:gd name="connsiteX14665" fmla="*/ 3031845 w 12192000"/>
            <a:gd name="connsiteY14665" fmla="*/ 3657550 h 6858000"/>
            <a:gd name="connsiteX14666" fmla="*/ 3005357 w 12192000"/>
            <a:gd name="connsiteY14666" fmla="*/ 3684032 h 6858000"/>
            <a:gd name="connsiteX14667" fmla="*/ 3031845 w 12192000"/>
            <a:gd name="connsiteY14667" fmla="*/ 3710515 h 6858000"/>
            <a:gd name="connsiteX14668" fmla="*/ 3058332 w 12192000"/>
            <a:gd name="connsiteY14668" fmla="*/ 3684032 h 6858000"/>
            <a:gd name="connsiteX14669" fmla="*/ 3031845 w 12192000"/>
            <a:gd name="connsiteY14669" fmla="*/ 3657550 h 6858000"/>
            <a:gd name="connsiteX14670" fmla="*/ 3106892 w 12192000"/>
            <a:gd name="connsiteY14670" fmla="*/ 3657550 h 6858000"/>
            <a:gd name="connsiteX14671" fmla="*/ 3082612 w 12192000"/>
            <a:gd name="connsiteY14671" fmla="*/ 3684032 h 6858000"/>
            <a:gd name="connsiteX14672" fmla="*/ 3106892 w 12192000"/>
            <a:gd name="connsiteY14672" fmla="*/ 3710515 h 6858000"/>
            <a:gd name="connsiteX14673" fmla="*/ 3133380 w 12192000"/>
            <a:gd name="connsiteY14673" fmla="*/ 3684032 h 6858000"/>
            <a:gd name="connsiteX14674" fmla="*/ 3106892 w 12192000"/>
            <a:gd name="connsiteY14674" fmla="*/ 3657550 h 6858000"/>
            <a:gd name="connsiteX14675" fmla="*/ 3181939 w 12192000"/>
            <a:gd name="connsiteY14675" fmla="*/ 3657550 h 6858000"/>
            <a:gd name="connsiteX14676" fmla="*/ 3155452 w 12192000"/>
            <a:gd name="connsiteY14676" fmla="*/ 3684032 h 6858000"/>
            <a:gd name="connsiteX14677" fmla="*/ 3181939 w 12192000"/>
            <a:gd name="connsiteY14677" fmla="*/ 3710515 h 6858000"/>
            <a:gd name="connsiteX14678" fmla="*/ 3208427 w 12192000"/>
            <a:gd name="connsiteY14678" fmla="*/ 3684032 h 6858000"/>
            <a:gd name="connsiteX14679" fmla="*/ 3181939 w 12192000"/>
            <a:gd name="connsiteY14679" fmla="*/ 3657550 h 6858000"/>
            <a:gd name="connsiteX14680" fmla="*/ 3256987 w 12192000"/>
            <a:gd name="connsiteY14680" fmla="*/ 3657550 h 6858000"/>
            <a:gd name="connsiteX14681" fmla="*/ 3230500 w 12192000"/>
            <a:gd name="connsiteY14681" fmla="*/ 3684032 h 6858000"/>
            <a:gd name="connsiteX14682" fmla="*/ 3256987 w 12192000"/>
            <a:gd name="connsiteY14682" fmla="*/ 3710515 h 6858000"/>
            <a:gd name="connsiteX14683" fmla="*/ 3283475 w 12192000"/>
            <a:gd name="connsiteY14683" fmla="*/ 3684032 h 6858000"/>
            <a:gd name="connsiteX14684" fmla="*/ 3256987 w 12192000"/>
            <a:gd name="connsiteY14684" fmla="*/ 3657550 h 6858000"/>
            <a:gd name="connsiteX14685" fmla="*/ 3332035 w 12192000"/>
            <a:gd name="connsiteY14685" fmla="*/ 3657550 h 6858000"/>
            <a:gd name="connsiteX14686" fmla="*/ 3307755 w 12192000"/>
            <a:gd name="connsiteY14686" fmla="*/ 3684032 h 6858000"/>
            <a:gd name="connsiteX14687" fmla="*/ 3332035 w 12192000"/>
            <a:gd name="connsiteY14687" fmla="*/ 3710515 h 6858000"/>
            <a:gd name="connsiteX14688" fmla="*/ 3358522 w 12192000"/>
            <a:gd name="connsiteY14688" fmla="*/ 3684032 h 6858000"/>
            <a:gd name="connsiteX14689" fmla="*/ 3332035 w 12192000"/>
            <a:gd name="connsiteY14689" fmla="*/ 3657550 h 6858000"/>
            <a:gd name="connsiteX14690" fmla="*/ 3409290 w 12192000"/>
            <a:gd name="connsiteY14690" fmla="*/ 3657550 h 6858000"/>
            <a:gd name="connsiteX14691" fmla="*/ 3382803 w 12192000"/>
            <a:gd name="connsiteY14691" fmla="*/ 3684032 h 6858000"/>
            <a:gd name="connsiteX14692" fmla="*/ 3409290 w 12192000"/>
            <a:gd name="connsiteY14692" fmla="*/ 3710515 h 6858000"/>
            <a:gd name="connsiteX14693" fmla="*/ 3435778 w 12192000"/>
            <a:gd name="connsiteY14693" fmla="*/ 3684032 h 6858000"/>
            <a:gd name="connsiteX14694" fmla="*/ 3409290 w 12192000"/>
            <a:gd name="connsiteY14694" fmla="*/ 3657550 h 6858000"/>
            <a:gd name="connsiteX14695" fmla="*/ 3484338 w 12192000"/>
            <a:gd name="connsiteY14695" fmla="*/ 3657550 h 6858000"/>
            <a:gd name="connsiteX14696" fmla="*/ 3460058 w 12192000"/>
            <a:gd name="connsiteY14696" fmla="*/ 3684032 h 6858000"/>
            <a:gd name="connsiteX14697" fmla="*/ 3484338 w 12192000"/>
            <a:gd name="connsiteY14697" fmla="*/ 3710515 h 6858000"/>
            <a:gd name="connsiteX14698" fmla="*/ 3510826 w 12192000"/>
            <a:gd name="connsiteY14698" fmla="*/ 3684032 h 6858000"/>
            <a:gd name="connsiteX14699" fmla="*/ 3484338 w 12192000"/>
            <a:gd name="connsiteY14699" fmla="*/ 3657550 h 6858000"/>
            <a:gd name="connsiteX14700" fmla="*/ 4991914 w 12192000"/>
            <a:gd name="connsiteY14700" fmla="*/ 3657550 h 6858000"/>
            <a:gd name="connsiteX14701" fmla="*/ 4965427 w 12192000"/>
            <a:gd name="connsiteY14701" fmla="*/ 3684032 h 6858000"/>
            <a:gd name="connsiteX14702" fmla="*/ 4991914 w 12192000"/>
            <a:gd name="connsiteY14702" fmla="*/ 3710515 h 6858000"/>
            <a:gd name="connsiteX14703" fmla="*/ 5018402 w 12192000"/>
            <a:gd name="connsiteY14703" fmla="*/ 3684032 h 6858000"/>
            <a:gd name="connsiteX14704" fmla="*/ 4991914 w 12192000"/>
            <a:gd name="connsiteY14704" fmla="*/ 3657550 h 6858000"/>
            <a:gd name="connsiteX14705" fmla="*/ 5066962 w 12192000"/>
            <a:gd name="connsiteY14705" fmla="*/ 3657550 h 6858000"/>
            <a:gd name="connsiteX14706" fmla="*/ 5040475 w 12192000"/>
            <a:gd name="connsiteY14706" fmla="*/ 3684032 h 6858000"/>
            <a:gd name="connsiteX14707" fmla="*/ 5066962 w 12192000"/>
            <a:gd name="connsiteY14707" fmla="*/ 3710515 h 6858000"/>
            <a:gd name="connsiteX14708" fmla="*/ 5093450 w 12192000"/>
            <a:gd name="connsiteY14708" fmla="*/ 3684032 h 6858000"/>
            <a:gd name="connsiteX14709" fmla="*/ 5066962 w 12192000"/>
            <a:gd name="connsiteY14709" fmla="*/ 3657550 h 6858000"/>
            <a:gd name="connsiteX14710" fmla="*/ 5144217 w 12192000"/>
            <a:gd name="connsiteY14710" fmla="*/ 3657550 h 6858000"/>
            <a:gd name="connsiteX14711" fmla="*/ 5117730 w 12192000"/>
            <a:gd name="connsiteY14711" fmla="*/ 3684032 h 6858000"/>
            <a:gd name="connsiteX14712" fmla="*/ 5144217 w 12192000"/>
            <a:gd name="connsiteY14712" fmla="*/ 3710515 h 6858000"/>
            <a:gd name="connsiteX14713" fmla="*/ 5168497 w 12192000"/>
            <a:gd name="connsiteY14713" fmla="*/ 3684032 h 6858000"/>
            <a:gd name="connsiteX14714" fmla="*/ 5144217 w 12192000"/>
            <a:gd name="connsiteY14714" fmla="*/ 3657550 h 6858000"/>
            <a:gd name="connsiteX14715" fmla="*/ 5219265 w 12192000"/>
            <a:gd name="connsiteY14715" fmla="*/ 3657550 h 6858000"/>
            <a:gd name="connsiteX14716" fmla="*/ 5194985 w 12192000"/>
            <a:gd name="connsiteY14716" fmla="*/ 3684032 h 6858000"/>
            <a:gd name="connsiteX14717" fmla="*/ 5219265 w 12192000"/>
            <a:gd name="connsiteY14717" fmla="*/ 3710515 h 6858000"/>
            <a:gd name="connsiteX14718" fmla="*/ 5245752 w 12192000"/>
            <a:gd name="connsiteY14718" fmla="*/ 3684032 h 6858000"/>
            <a:gd name="connsiteX14719" fmla="*/ 5219265 w 12192000"/>
            <a:gd name="connsiteY14719" fmla="*/ 3657550 h 6858000"/>
            <a:gd name="connsiteX14720" fmla="*/ 5294313 w 12192000"/>
            <a:gd name="connsiteY14720" fmla="*/ 3657550 h 6858000"/>
            <a:gd name="connsiteX14721" fmla="*/ 5267825 w 12192000"/>
            <a:gd name="connsiteY14721" fmla="*/ 3684032 h 6858000"/>
            <a:gd name="connsiteX14722" fmla="*/ 5294313 w 12192000"/>
            <a:gd name="connsiteY14722" fmla="*/ 3710515 h 6858000"/>
            <a:gd name="connsiteX14723" fmla="*/ 5320800 w 12192000"/>
            <a:gd name="connsiteY14723" fmla="*/ 3684032 h 6858000"/>
            <a:gd name="connsiteX14724" fmla="*/ 5294313 w 12192000"/>
            <a:gd name="connsiteY14724" fmla="*/ 3657550 h 6858000"/>
            <a:gd name="connsiteX14725" fmla="*/ 5369360 w 12192000"/>
            <a:gd name="connsiteY14725" fmla="*/ 3657550 h 6858000"/>
            <a:gd name="connsiteX14726" fmla="*/ 5345080 w 12192000"/>
            <a:gd name="connsiteY14726" fmla="*/ 3684032 h 6858000"/>
            <a:gd name="connsiteX14727" fmla="*/ 5369360 w 12192000"/>
            <a:gd name="connsiteY14727" fmla="*/ 3710515 h 6858000"/>
            <a:gd name="connsiteX14728" fmla="*/ 5395848 w 12192000"/>
            <a:gd name="connsiteY14728" fmla="*/ 3684032 h 6858000"/>
            <a:gd name="connsiteX14729" fmla="*/ 5369360 w 12192000"/>
            <a:gd name="connsiteY14729" fmla="*/ 3657550 h 6858000"/>
            <a:gd name="connsiteX14730" fmla="*/ 5596711 w 12192000"/>
            <a:gd name="connsiteY14730" fmla="*/ 3657550 h 6858000"/>
            <a:gd name="connsiteX14731" fmla="*/ 5570224 w 12192000"/>
            <a:gd name="connsiteY14731" fmla="*/ 3684032 h 6858000"/>
            <a:gd name="connsiteX14732" fmla="*/ 5596711 w 12192000"/>
            <a:gd name="connsiteY14732" fmla="*/ 3710515 h 6858000"/>
            <a:gd name="connsiteX14733" fmla="*/ 5623199 w 12192000"/>
            <a:gd name="connsiteY14733" fmla="*/ 3684032 h 6858000"/>
            <a:gd name="connsiteX14734" fmla="*/ 5596711 w 12192000"/>
            <a:gd name="connsiteY14734" fmla="*/ 3657550 h 6858000"/>
            <a:gd name="connsiteX14735" fmla="*/ 5673966 w 12192000"/>
            <a:gd name="connsiteY14735" fmla="*/ 3657550 h 6858000"/>
            <a:gd name="connsiteX14736" fmla="*/ 5647479 w 12192000"/>
            <a:gd name="connsiteY14736" fmla="*/ 3684032 h 6858000"/>
            <a:gd name="connsiteX14737" fmla="*/ 5673966 w 12192000"/>
            <a:gd name="connsiteY14737" fmla="*/ 3710515 h 6858000"/>
            <a:gd name="connsiteX14738" fmla="*/ 5698246 w 12192000"/>
            <a:gd name="connsiteY14738" fmla="*/ 3684032 h 6858000"/>
            <a:gd name="connsiteX14739" fmla="*/ 5673966 w 12192000"/>
            <a:gd name="connsiteY14739" fmla="*/ 3657550 h 6858000"/>
            <a:gd name="connsiteX14740" fmla="*/ 5746807 w 12192000"/>
            <a:gd name="connsiteY14740" fmla="*/ 3657550 h 6858000"/>
            <a:gd name="connsiteX14741" fmla="*/ 5720319 w 12192000"/>
            <a:gd name="connsiteY14741" fmla="*/ 3684032 h 6858000"/>
            <a:gd name="connsiteX14742" fmla="*/ 5746807 w 12192000"/>
            <a:gd name="connsiteY14742" fmla="*/ 3710515 h 6858000"/>
            <a:gd name="connsiteX14743" fmla="*/ 5773294 w 12192000"/>
            <a:gd name="connsiteY14743" fmla="*/ 3684032 h 6858000"/>
            <a:gd name="connsiteX14744" fmla="*/ 5746807 w 12192000"/>
            <a:gd name="connsiteY14744" fmla="*/ 3657550 h 6858000"/>
            <a:gd name="connsiteX14745" fmla="*/ 5824062 w 12192000"/>
            <a:gd name="connsiteY14745" fmla="*/ 3657550 h 6858000"/>
            <a:gd name="connsiteX14746" fmla="*/ 5797574 w 12192000"/>
            <a:gd name="connsiteY14746" fmla="*/ 3684032 h 6858000"/>
            <a:gd name="connsiteX14747" fmla="*/ 5824062 w 12192000"/>
            <a:gd name="connsiteY14747" fmla="*/ 3710515 h 6858000"/>
            <a:gd name="connsiteX14748" fmla="*/ 5848342 w 12192000"/>
            <a:gd name="connsiteY14748" fmla="*/ 3684032 h 6858000"/>
            <a:gd name="connsiteX14749" fmla="*/ 5824062 w 12192000"/>
            <a:gd name="connsiteY14749" fmla="*/ 3657550 h 6858000"/>
            <a:gd name="connsiteX14750" fmla="*/ 5896902 w 12192000"/>
            <a:gd name="connsiteY14750" fmla="*/ 3657550 h 6858000"/>
            <a:gd name="connsiteX14751" fmla="*/ 5870415 w 12192000"/>
            <a:gd name="connsiteY14751" fmla="*/ 3684032 h 6858000"/>
            <a:gd name="connsiteX14752" fmla="*/ 5896902 w 12192000"/>
            <a:gd name="connsiteY14752" fmla="*/ 3710515 h 6858000"/>
            <a:gd name="connsiteX14753" fmla="*/ 5923390 w 12192000"/>
            <a:gd name="connsiteY14753" fmla="*/ 3684032 h 6858000"/>
            <a:gd name="connsiteX14754" fmla="*/ 5896902 w 12192000"/>
            <a:gd name="connsiteY14754" fmla="*/ 3657550 h 6858000"/>
            <a:gd name="connsiteX14755" fmla="*/ 5971950 w 12192000"/>
            <a:gd name="connsiteY14755" fmla="*/ 3657550 h 6858000"/>
            <a:gd name="connsiteX14756" fmla="*/ 5945463 w 12192000"/>
            <a:gd name="connsiteY14756" fmla="*/ 3684032 h 6858000"/>
            <a:gd name="connsiteX14757" fmla="*/ 5971950 w 12192000"/>
            <a:gd name="connsiteY14757" fmla="*/ 3710515 h 6858000"/>
            <a:gd name="connsiteX14758" fmla="*/ 5998438 w 12192000"/>
            <a:gd name="connsiteY14758" fmla="*/ 3684032 h 6858000"/>
            <a:gd name="connsiteX14759" fmla="*/ 5971950 w 12192000"/>
            <a:gd name="connsiteY14759" fmla="*/ 3657550 h 6858000"/>
            <a:gd name="connsiteX14760" fmla="*/ 6049205 w 12192000"/>
            <a:gd name="connsiteY14760" fmla="*/ 3657550 h 6858000"/>
            <a:gd name="connsiteX14761" fmla="*/ 6024925 w 12192000"/>
            <a:gd name="connsiteY14761" fmla="*/ 3684032 h 6858000"/>
            <a:gd name="connsiteX14762" fmla="*/ 6049205 w 12192000"/>
            <a:gd name="connsiteY14762" fmla="*/ 3710515 h 6858000"/>
            <a:gd name="connsiteX14763" fmla="*/ 6075692 w 12192000"/>
            <a:gd name="connsiteY14763" fmla="*/ 3684032 h 6858000"/>
            <a:gd name="connsiteX14764" fmla="*/ 6049205 w 12192000"/>
            <a:gd name="connsiteY14764" fmla="*/ 3657550 h 6858000"/>
            <a:gd name="connsiteX14765" fmla="*/ 6124253 w 12192000"/>
            <a:gd name="connsiteY14765" fmla="*/ 3657550 h 6858000"/>
            <a:gd name="connsiteX14766" fmla="*/ 6099973 w 12192000"/>
            <a:gd name="connsiteY14766" fmla="*/ 3684032 h 6858000"/>
            <a:gd name="connsiteX14767" fmla="*/ 6124253 w 12192000"/>
            <a:gd name="connsiteY14767" fmla="*/ 3710515 h 6858000"/>
            <a:gd name="connsiteX14768" fmla="*/ 6150740 w 12192000"/>
            <a:gd name="connsiteY14768" fmla="*/ 3684032 h 6858000"/>
            <a:gd name="connsiteX14769" fmla="*/ 6124253 w 12192000"/>
            <a:gd name="connsiteY14769" fmla="*/ 3657550 h 6858000"/>
            <a:gd name="connsiteX14770" fmla="*/ 6199300 w 12192000"/>
            <a:gd name="connsiteY14770" fmla="*/ 3657550 h 6858000"/>
            <a:gd name="connsiteX14771" fmla="*/ 6175020 w 12192000"/>
            <a:gd name="connsiteY14771" fmla="*/ 3684032 h 6858000"/>
            <a:gd name="connsiteX14772" fmla="*/ 6199300 w 12192000"/>
            <a:gd name="connsiteY14772" fmla="*/ 3710515 h 6858000"/>
            <a:gd name="connsiteX14773" fmla="*/ 6225787 w 12192000"/>
            <a:gd name="connsiteY14773" fmla="*/ 3684032 h 6858000"/>
            <a:gd name="connsiteX14774" fmla="*/ 6199300 w 12192000"/>
            <a:gd name="connsiteY14774" fmla="*/ 3657550 h 6858000"/>
            <a:gd name="connsiteX14775" fmla="*/ 6274348 w 12192000"/>
            <a:gd name="connsiteY14775" fmla="*/ 3657550 h 6858000"/>
            <a:gd name="connsiteX14776" fmla="*/ 6247860 w 12192000"/>
            <a:gd name="connsiteY14776" fmla="*/ 3684032 h 6858000"/>
            <a:gd name="connsiteX14777" fmla="*/ 6274348 w 12192000"/>
            <a:gd name="connsiteY14777" fmla="*/ 3710515 h 6858000"/>
            <a:gd name="connsiteX14778" fmla="*/ 6300835 w 12192000"/>
            <a:gd name="connsiteY14778" fmla="*/ 3684032 h 6858000"/>
            <a:gd name="connsiteX14779" fmla="*/ 6274348 w 12192000"/>
            <a:gd name="connsiteY14779" fmla="*/ 3657550 h 6858000"/>
            <a:gd name="connsiteX14780" fmla="*/ 6349396 w 12192000"/>
            <a:gd name="connsiteY14780" fmla="*/ 3657550 h 6858000"/>
            <a:gd name="connsiteX14781" fmla="*/ 6322909 w 12192000"/>
            <a:gd name="connsiteY14781" fmla="*/ 3684032 h 6858000"/>
            <a:gd name="connsiteX14782" fmla="*/ 6349396 w 12192000"/>
            <a:gd name="connsiteY14782" fmla="*/ 3710515 h 6858000"/>
            <a:gd name="connsiteX14783" fmla="*/ 6375884 w 12192000"/>
            <a:gd name="connsiteY14783" fmla="*/ 3684032 h 6858000"/>
            <a:gd name="connsiteX14784" fmla="*/ 6349396 w 12192000"/>
            <a:gd name="connsiteY14784" fmla="*/ 3657550 h 6858000"/>
            <a:gd name="connsiteX14785" fmla="*/ 6424443 w 12192000"/>
            <a:gd name="connsiteY14785" fmla="*/ 3657550 h 6858000"/>
            <a:gd name="connsiteX14786" fmla="*/ 6397956 w 12192000"/>
            <a:gd name="connsiteY14786" fmla="*/ 3684032 h 6858000"/>
            <a:gd name="connsiteX14787" fmla="*/ 6424443 w 12192000"/>
            <a:gd name="connsiteY14787" fmla="*/ 3710515 h 6858000"/>
            <a:gd name="connsiteX14788" fmla="*/ 6450931 w 12192000"/>
            <a:gd name="connsiteY14788" fmla="*/ 3684032 h 6858000"/>
            <a:gd name="connsiteX14789" fmla="*/ 6424443 w 12192000"/>
            <a:gd name="connsiteY14789" fmla="*/ 3657550 h 6858000"/>
            <a:gd name="connsiteX14790" fmla="*/ 6501698 w 12192000"/>
            <a:gd name="connsiteY14790" fmla="*/ 3657550 h 6858000"/>
            <a:gd name="connsiteX14791" fmla="*/ 6475211 w 12192000"/>
            <a:gd name="connsiteY14791" fmla="*/ 3684032 h 6858000"/>
            <a:gd name="connsiteX14792" fmla="*/ 6501698 w 12192000"/>
            <a:gd name="connsiteY14792" fmla="*/ 3710515 h 6858000"/>
            <a:gd name="connsiteX14793" fmla="*/ 6528186 w 12192000"/>
            <a:gd name="connsiteY14793" fmla="*/ 3684032 h 6858000"/>
            <a:gd name="connsiteX14794" fmla="*/ 6501698 w 12192000"/>
            <a:gd name="connsiteY14794" fmla="*/ 3657550 h 6858000"/>
            <a:gd name="connsiteX14795" fmla="*/ 6576747 w 12192000"/>
            <a:gd name="connsiteY14795" fmla="*/ 3657550 h 6858000"/>
            <a:gd name="connsiteX14796" fmla="*/ 6550259 w 12192000"/>
            <a:gd name="connsiteY14796" fmla="*/ 3684032 h 6858000"/>
            <a:gd name="connsiteX14797" fmla="*/ 6576747 w 12192000"/>
            <a:gd name="connsiteY14797" fmla="*/ 3710515 h 6858000"/>
            <a:gd name="connsiteX14798" fmla="*/ 6603234 w 12192000"/>
            <a:gd name="connsiteY14798" fmla="*/ 3684032 h 6858000"/>
            <a:gd name="connsiteX14799" fmla="*/ 6576747 w 12192000"/>
            <a:gd name="connsiteY14799" fmla="*/ 3657550 h 6858000"/>
            <a:gd name="connsiteX14800" fmla="*/ 6651795 w 12192000"/>
            <a:gd name="connsiteY14800" fmla="*/ 3657550 h 6858000"/>
            <a:gd name="connsiteX14801" fmla="*/ 6625307 w 12192000"/>
            <a:gd name="connsiteY14801" fmla="*/ 3684032 h 6858000"/>
            <a:gd name="connsiteX14802" fmla="*/ 6651795 w 12192000"/>
            <a:gd name="connsiteY14802" fmla="*/ 3710515 h 6858000"/>
            <a:gd name="connsiteX14803" fmla="*/ 6678282 w 12192000"/>
            <a:gd name="connsiteY14803" fmla="*/ 3684032 h 6858000"/>
            <a:gd name="connsiteX14804" fmla="*/ 6651795 w 12192000"/>
            <a:gd name="connsiteY14804" fmla="*/ 3657550 h 6858000"/>
            <a:gd name="connsiteX14805" fmla="*/ 6726842 w 12192000"/>
            <a:gd name="connsiteY14805" fmla="*/ 3657550 h 6858000"/>
            <a:gd name="connsiteX14806" fmla="*/ 6700354 w 12192000"/>
            <a:gd name="connsiteY14806" fmla="*/ 3684032 h 6858000"/>
            <a:gd name="connsiteX14807" fmla="*/ 6726842 w 12192000"/>
            <a:gd name="connsiteY14807" fmla="*/ 3710515 h 6858000"/>
            <a:gd name="connsiteX14808" fmla="*/ 6753329 w 12192000"/>
            <a:gd name="connsiteY14808" fmla="*/ 3684032 h 6858000"/>
            <a:gd name="connsiteX14809" fmla="*/ 6726842 w 12192000"/>
            <a:gd name="connsiteY14809" fmla="*/ 3657550 h 6858000"/>
            <a:gd name="connsiteX14810" fmla="*/ 6801889 w 12192000"/>
            <a:gd name="connsiteY14810" fmla="*/ 3657550 h 6858000"/>
            <a:gd name="connsiteX14811" fmla="*/ 6777609 w 12192000"/>
            <a:gd name="connsiteY14811" fmla="*/ 3684032 h 6858000"/>
            <a:gd name="connsiteX14812" fmla="*/ 6801889 w 12192000"/>
            <a:gd name="connsiteY14812" fmla="*/ 3710515 h 6858000"/>
            <a:gd name="connsiteX14813" fmla="*/ 6828377 w 12192000"/>
            <a:gd name="connsiteY14813" fmla="*/ 3684032 h 6858000"/>
            <a:gd name="connsiteX14814" fmla="*/ 6801889 w 12192000"/>
            <a:gd name="connsiteY14814" fmla="*/ 3657550 h 6858000"/>
            <a:gd name="connsiteX14815" fmla="*/ 6876937 w 12192000"/>
            <a:gd name="connsiteY14815" fmla="*/ 3657550 h 6858000"/>
            <a:gd name="connsiteX14816" fmla="*/ 6852657 w 12192000"/>
            <a:gd name="connsiteY14816" fmla="*/ 3684032 h 6858000"/>
            <a:gd name="connsiteX14817" fmla="*/ 6876937 w 12192000"/>
            <a:gd name="connsiteY14817" fmla="*/ 3710515 h 6858000"/>
            <a:gd name="connsiteX14818" fmla="*/ 6903424 w 12192000"/>
            <a:gd name="connsiteY14818" fmla="*/ 3684032 h 6858000"/>
            <a:gd name="connsiteX14819" fmla="*/ 6876937 w 12192000"/>
            <a:gd name="connsiteY14819" fmla="*/ 3657550 h 6858000"/>
            <a:gd name="connsiteX14820" fmla="*/ 6954192 w 12192000"/>
            <a:gd name="connsiteY14820" fmla="*/ 3657550 h 6858000"/>
            <a:gd name="connsiteX14821" fmla="*/ 6927705 w 12192000"/>
            <a:gd name="connsiteY14821" fmla="*/ 3684032 h 6858000"/>
            <a:gd name="connsiteX14822" fmla="*/ 6954192 w 12192000"/>
            <a:gd name="connsiteY14822" fmla="*/ 3710515 h 6858000"/>
            <a:gd name="connsiteX14823" fmla="*/ 6980680 w 12192000"/>
            <a:gd name="connsiteY14823" fmla="*/ 3684032 h 6858000"/>
            <a:gd name="connsiteX14824" fmla="*/ 6954192 w 12192000"/>
            <a:gd name="connsiteY14824" fmla="*/ 3657550 h 6858000"/>
            <a:gd name="connsiteX14825" fmla="*/ 7029241 w 12192000"/>
            <a:gd name="connsiteY14825" fmla="*/ 3657550 h 6858000"/>
            <a:gd name="connsiteX14826" fmla="*/ 7002753 w 12192000"/>
            <a:gd name="connsiteY14826" fmla="*/ 3684032 h 6858000"/>
            <a:gd name="connsiteX14827" fmla="*/ 7029241 w 12192000"/>
            <a:gd name="connsiteY14827" fmla="*/ 3710515 h 6858000"/>
            <a:gd name="connsiteX14828" fmla="*/ 7055728 w 12192000"/>
            <a:gd name="connsiteY14828" fmla="*/ 3684032 h 6858000"/>
            <a:gd name="connsiteX14829" fmla="*/ 7029241 w 12192000"/>
            <a:gd name="connsiteY14829" fmla="*/ 3657550 h 6858000"/>
            <a:gd name="connsiteX14830" fmla="*/ 7104288 w 12192000"/>
            <a:gd name="connsiteY14830" fmla="*/ 3657550 h 6858000"/>
            <a:gd name="connsiteX14831" fmla="*/ 7077800 w 12192000"/>
            <a:gd name="connsiteY14831" fmla="*/ 3684032 h 6858000"/>
            <a:gd name="connsiteX14832" fmla="*/ 7104288 w 12192000"/>
            <a:gd name="connsiteY14832" fmla="*/ 3710515 h 6858000"/>
            <a:gd name="connsiteX14833" fmla="*/ 7130775 w 12192000"/>
            <a:gd name="connsiteY14833" fmla="*/ 3684032 h 6858000"/>
            <a:gd name="connsiteX14834" fmla="*/ 7104288 w 12192000"/>
            <a:gd name="connsiteY14834" fmla="*/ 3657550 h 6858000"/>
            <a:gd name="connsiteX14835" fmla="*/ 8009275 w 12192000"/>
            <a:gd name="connsiteY14835" fmla="*/ 3657550 h 6858000"/>
            <a:gd name="connsiteX14836" fmla="*/ 7984995 w 12192000"/>
            <a:gd name="connsiteY14836" fmla="*/ 3684032 h 6858000"/>
            <a:gd name="connsiteX14837" fmla="*/ 8009275 w 12192000"/>
            <a:gd name="connsiteY14837" fmla="*/ 3710515 h 6858000"/>
            <a:gd name="connsiteX14838" fmla="*/ 8035762 w 12192000"/>
            <a:gd name="connsiteY14838" fmla="*/ 3684032 h 6858000"/>
            <a:gd name="connsiteX14839" fmla="*/ 8009275 w 12192000"/>
            <a:gd name="connsiteY14839" fmla="*/ 3657550 h 6858000"/>
            <a:gd name="connsiteX14840" fmla="*/ 8084323 w 12192000"/>
            <a:gd name="connsiteY14840" fmla="*/ 3657550 h 6858000"/>
            <a:gd name="connsiteX14841" fmla="*/ 8060043 w 12192000"/>
            <a:gd name="connsiteY14841" fmla="*/ 3684032 h 6858000"/>
            <a:gd name="connsiteX14842" fmla="*/ 8084323 w 12192000"/>
            <a:gd name="connsiteY14842" fmla="*/ 3710515 h 6858000"/>
            <a:gd name="connsiteX14843" fmla="*/ 8110811 w 12192000"/>
            <a:gd name="connsiteY14843" fmla="*/ 3684032 h 6858000"/>
            <a:gd name="connsiteX14844" fmla="*/ 8084323 w 12192000"/>
            <a:gd name="connsiteY14844" fmla="*/ 3657550 h 6858000"/>
            <a:gd name="connsiteX14845" fmla="*/ 8386722 w 12192000"/>
            <a:gd name="connsiteY14845" fmla="*/ 3657550 h 6858000"/>
            <a:gd name="connsiteX14846" fmla="*/ 8360234 w 12192000"/>
            <a:gd name="connsiteY14846" fmla="*/ 3684032 h 6858000"/>
            <a:gd name="connsiteX14847" fmla="*/ 8386722 w 12192000"/>
            <a:gd name="connsiteY14847" fmla="*/ 3710515 h 6858000"/>
            <a:gd name="connsiteX14848" fmla="*/ 8413209 w 12192000"/>
            <a:gd name="connsiteY14848" fmla="*/ 3684032 h 6858000"/>
            <a:gd name="connsiteX14849" fmla="*/ 8386722 w 12192000"/>
            <a:gd name="connsiteY14849" fmla="*/ 3657550 h 6858000"/>
            <a:gd name="connsiteX14850" fmla="*/ 8839216 w 12192000"/>
            <a:gd name="connsiteY14850" fmla="*/ 3657550 h 6858000"/>
            <a:gd name="connsiteX14851" fmla="*/ 8812728 w 12192000"/>
            <a:gd name="connsiteY14851" fmla="*/ 3684032 h 6858000"/>
            <a:gd name="connsiteX14852" fmla="*/ 8839216 w 12192000"/>
            <a:gd name="connsiteY14852" fmla="*/ 3710515 h 6858000"/>
            <a:gd name="connsiteX14853" fmla="*/ 8865703 w 12192000"/>
            <a:gd name="connsiteY14853" fmla="*/ 3684032 h 6858000"/>
            <a:gd name="connsiteX14854" fmla="*/ 8839216 w 12192000"/>
            <a:gd name="connsiteY14854" fmla="*/ 3657550 h 6858000"/>
            <a:gd name="connsiteX14855" fmla="*/ 8914263 w 12192000"/>
            <a:gd name="connsiteY14855" fmla="*/ 3657550 h 6858000"/>
            <a:gd name="connsiteX14856" fmla="*/ 8887775 w 12192000"/>
            <a:gd name="connsiteY14856" fmla="*/ 3684032 h 6858000"/>
            <a:gd name="connsiteX14857" fmla="*/ 8914263 w 12192000"/>
            <a:gd name="connsiteY14857" fmla="*/ 3710515 h 6858000"/>
            <a:gd name="connsiteX14858" fmla="*/ 8940750 w 12192000"/>
            <a:gd name="connsiteY14858" fmla="*/ 3684032 h 6858000"/>
            <a:gd name="connsiteX14859" fmla="*/ 8914263 w 12192000"/>
            <a:gd name="connsiteY14859" fmla="*/ 3657550 h 6858000"/>
            <a:gd name="connsiteX14860" fmla="*/ 9066566 w 12192000"/>
            <a:gd name="connsiteY14860" fmla="*/ 3657550 h 6858000"/>
            <a:gd name="connsiteX14861" fmla="*/ 9040078 w 12192000"/>
            <a:gd name="connsiteY14861" fmla="*/ 3684032 h 6858000"/>
            <a:gd name="connsiteX14862" fmla="*/ 9066566 w 12192000"/>
            <a:gd name="connsiteY14862" fmla="*/ 3710515 h 6858000"/>
            <a:gd name="connsiteX14863" fmla="*/ 9090846 w 12192000"/>
            <a:gd name="connsiteY14863" fmla="*/ 3684032 h 6858000"/>
            <a:gd name="connsiteX14864" fmla="*/ 9066566 w 12192000"/>
            <a:gd name="connsiteY14864" fmla="*/ 3657550 h 6858000"/>
            <a:gd name="connsiteX14865" fmla="*/ 9141613 w 12192000"/>
            <a:gd name="connsiteY14865" fmla="*/ 3657550 h 6858000"/>
            <a:gd name="connsiteX14866" fmla="*/ 9115126 w 12192000"/>
            <a:gd name="connsiteY14866" fmla="*/ 3684032 h 6858000"/>
            <a:gd name="connsiteX14867" fmla="*/ 9141613 w 12192000"/>
            <a:gd name="connsiteY14867" fmla="*/ 3710515 h 6858000"/>
            <a:gd name="connsiteX14868" fmla="*/ 9168101 w 12192000"/>
            <a:gd name="connsiteY14868" fmla="*/ 3684032 h 6858000"/>
            <a:gd name="connsiteX14869" fmla="*/ 9141613 w 12192000"/>
            <a:gd name="connsiteY14869" fmla="*/ 3657550 h 6858000"/>
            <a:gd name="connsiteX14870" fmla="*/ 9594107 w 12192000"/>
            <a:gd name="connsiteY14870" fmla="*/ 3657550 h 6858000"/>
            <a:gd name="connsiteX14871" fmla="*/ 9567620 w 12192000"/>
            <a:gd name="connsiteY14871" fmla="*/ 3684032 h 6858000"/>
            <a:gd name="connsiteX14872" fmla="*/ 9594107 w 12192000"/>
            <a:gd name="connsiteY14872" fmla="*/ 3710515 h 6858000"/>
            <a:gd name="connsiteX14873" fmla="*/ 9620595 w 12192000"/>
            <a:gd name="connsiteY14873" fmla="*/ 3684032 h 6858000"/>
            <a:gd name="connsiteX14874" fmla="*/ 9594107 w 12192000"/>
            <a:gd name="connsiteY14874" fmla="*/ 3657550 h 6858000"/>
            <a:gd name="connsiteX14875" fmla="*/ 9669154 w 12192000"/>
            <a:gd name="connsiteY14875" fmla="*/ 3657550 h 6858000"/>
            <a:gd name="connsiteX14876" fmla="*/ 9642667 w 12192000"/>
            <a:gd name="connsiteY14876" fmla="*/ 3684032 h 6858000"/>
            <a:gd name="connsiteX14877" fmla="*/ 9669154 w 12192000"/>
            <a:gd name="connsiteY14877" fmla="*/ 3710515 h 6858000"/>
            <a:gd name="connsiteX14878" fmla="*/ 9695642 w 12192000"/>
            <a:gd name="connsiteY14878" fmla="*/ 3684032 h 6858000"/>
            <a:gd name="connsiteX14879" fmla="*/ 9669154 w 12192000"/>
            <a:gd name="connsiteY14879" fmla="*/ 3657550 h 6858000"/>
            <a:gd name="connsiteX14880" fmla="*/ 9744203 w 12192000"/>
            <a:gd name="connsiteY14880" fmla="*/ 3657550 h 6858000"/>
            <a:gd name="connsiteX14881" fmla="*/ 9717715 w 12192000"/>
            <a:gd name="connsiteY14881" fmla="*/ 3684032 h 6858000"/>
            <a:gd name="connsiteX14882" fmla="*/ 9744203 w 12192000"/>
            <a:gd name="connsiteY14882" fmla="*/ 3710515 h 6858000"/>
            <a:gd name="connsiteX14883" fmla="*/ 9770690 w 12192000"/>
            <a:gd name="connsiteY14883" fmla="*/ 3684032 h 6858000"/>
            <a:gd name="connsiteX14884" fmla="*/ 9744203 w 12192000"/>
            <a:gd name="connsiteY14884" fmla="*/ 3657550 h 6858000"/>
            <a:gd name="connsiteX14885" fmla="*/ 11026636 w 12192000"/>
            <a:gd name="connsiteY14885" fmla="*/ 3657550 h 6858000"/>
            <a:gd name="connsiteX14886" fmla="*/ 11000148 w 12192000"/>
            <a:gd name="connsiteY14886" fmla="*/ 3684032 h 6858000"/>
            <a:gd name="connsiteX14887" fmla="*/ 11026636 w 12192000"/>
            <a:gd name="connsiteY14887" fmla="*/ 3710515 h 6858000"/>
            <a:gd name="connsiteX14888" fmla="*/ 11053123 w 12192000"/>
            <a:gd name="connsiteY14888" fmla="*/ 3684032 h 6858000"/>
            <a:gd name="connsiteX14889" fmla="*/ 11026636 w 12192000"/>
            <a:gd name="connsiteY14889" fmla="*/ 3657550 h 6858000"/>
            <a:gd name="connsiteX14890" fmla="*/ 2579350 w 12192000"/>
            <a:gd name="connsiteY14890" fmla="*/ 3732583 h 6858000"/>
            <a:gd name="connsiteX14891" fmla="*/ 2555070 w 12192000"/>
            <a:gd name="connsiteY14891" fmla="*/ 3759065 h 6858000"/>
            <a:gd name="connsiteX14892" fmla="*/ 2579350 w 12192000"/>
            <a:gd name="connsiteY14892" fmla="*/ 3785548 h 6858000"/>
            <a:gd name="connsiteX14893" fmla="*/ 2605838 w 12192000"/>
            <a:gd name="connsiteY14893" fmla="*/ 3759065 h 6858000"/>
            <a:gd name="connsiteX14894" fmla="*/ 2579350 w 12192000"/>
            <a:gd name="connsiteY14894" fmla="*/ 3732583 h 6858000"/>
            <a:gd name="connsiteX14895" fmla="*/ 2654398 w 12192000"/>
            <a:gd name="connsiteY14895" fmla="*/ 3732583 h 6858000"/>
            <a:gd name="connsiteX14896" fmla="*/ 2627911 w 12192000"/>
            <a:gd name="connsiteY14896" fmla="*/ 3759065 h 6858000"/>
            <a:gd name="connsiteX14897" fmla="*/ 2654398 w 12192000"/>
            <a:gd name="connsiteY14897" fmla="*/ 3785548 h 6858000"/>
            <a:gd name="connsiteX14898" fmla="*/ 2680886 w 12192000"/>
            <a:gd name="connsiteY14898" fmla="*/ 3759065 h 6858000"/>
            <a:gd name="connsiteX14899" fmla="*/ 2654398 w 12192000"/>
            <a:gd name="connsiteY14899" fmla="*/ 3732583 h 6858000"/>
            <a:gd name="connsiteX14900" fmla="*/ 2729446 w 12192000"/>
            <a:gd name="connsiteY14900" fmla="*/ 3732583 h 6858000"/>
            <a:gd name="connsiteX14901" fmla="*/ 2705166 w 12192000"/>
            <a:gd name="connsiteY14901" fmla="*/ 3759065 h 6858000"/>
            <a:gd name="connsiteX14902" fmla="*/ 2729446 w 12192000"/>
            <a:gd name="connsiteY14902" fmla="*/ 3785548 h 6858000"/>
            <a:gd name="connsiteX14903" fmla="*/ 2755934 w 12192000"/>
            <a:gd name="connsiteY14903" fmla="*/ 3759065 h 6858000"/>
            <a:gd name="connsiteX14904" fmla="*/ 2729446 w 12192000"/>
            <a:gd name="connsiteY14904" fmla="*/ 3732583 h 6858000"/>
            <a:gd name="connsiteX14905" fmla="*/ 2804494 w 12192000"/>
            <a:gd name="connsiteY14905" fmla="*/ 3732583 h 6858000"/>
            <a:gd name="connsiteX14906" fmla="*/ 2780214 w 12192000"/>
            <a:gd name="connsiteY14906" fmla="*/ 3759065 h 6858000"/>
            <a:gd name="connsiteX14907" fmla="*/ 2804494 w 12192000"/>
            <a:gd name="connsiteY14907" fmla="*/ 3785548 h 6858000"/>
            <a:gd name="connsiteX14908" fmla="*/ 2830982 w 12192000"/>
            <a:gd name="connsiteY14908" fmla="*/ 3759065 h 6858000"/>
            <a:gd name="connsiteX14909" fmla="*/ 2804494 w 12192000"/>
            <a:gd name="connsiteY14909" fmla="*/ 3732583 h 6858000"/>
            <a:gd name="connsiteX14910" fmla="*/ 2879541 w 12192000"/>
            <a:gd name="connsiteY14910" fmla="*/ 3732583 h 6858000"/>
            <a:gd name="connsiteX14911" fmla="*/ 2855261 w 12192000"/>
            <a:gd name="connsiteY14911" fmla="*/ 3759065 h 6858000"/>
            <a:gd name="connsiteX14912" fmla="*/ 2879541 w 12192000"/>
            <a:gd name="connsiteY14912" fmla="*/ 3785548 h 6858000"/>
            <a:gd name="connsiteX14913" fmla="*/ 2906028 w 12192000"/>
            <a:gd name="connsiteY14913" fmla="*/ 3759065 h 6858000"/>
            <a:gd name="connsiteX14914" fmla="*/ 2879541 w 12192000"/>
            <a:gd name="connsiteY14914" fmla="*/ 3732583 h 6858000"/>
            <a:gd name="connsiteX14915" fmla="*/ 2954589 w 12192000"/>
            <a:gd name="connsiteY14915" fmla="*/ 3732583 h 6858000"/>
            <a:gd name="connsiteX14916" fmla="*/ 2930309 w 12192000"/>
            <a:gd name="connsiteY14916" fmla="*/ 3759065 h 6858000"/>
            <a:gd name="connsiteX14917" fmla="*/ 2954589 w 12192000"/>
            <a:gd name="connsiteY14917" fmla="*/ 3785548 h 6858000"/>
            <a:gd name="connsiteX14918" fmla="*/ 2981077 w 12192000"/>
            <a:gd name="connsiteY14918" fmla="*/ 3759065 h 6858000"/>
            <a:gd name="connsiteX14919" fmla="*/ 2954589 w 12192000"/>
            <a:gd name="connsiteY14919" fmla="*/ 3732583 h 6858000"/>
            <a:gd name="connsiteX14920" fmla="*/ 3031845 w 12192000"/>
            <a:gd name="connsiteY14920" fmla="*/ 3732583 h 6858000"/>
            <a:gd name="connsiteX14921" fmla="*/ 3005357 w 12192000"/>
            <a:gd name="connsiteY14921" fmla="*/ 3759065 h 6858000"/>
            <a:gd name="connsiteX14922" fmla="*/ 3031845 w 12192000"/>
            <a:gd name="connsiteY14922" fmla="*/ 3785548 h 6858000"/>
            <a:gd name="connsiteX14923" fmla="*/ 3058332 w 12192000"/>
            <a:gd name="connsiteY14923" fmla="*/ 3759065 h 6858000"/>
            <a:gd name="connsiteX14924" fmla="*/ 3031845 w 12192000"/>
            <a:gd name="connsiteY14924" fmla="*/ 3732583 h 6858000"/>
            <a:gd name="connsiteX14925" fmla="*/ 3106892 w 12192000"/>
            <a:gd name="connsiteY14925" fmla="*/ 3732583 h 6858000"/>
            <a:gd name="connsiteX14926" fmla="*/ 3082612 w 12192000"/>
            <a:gd name="connsiteY14926" fmla="*/ 3759065 h 6858000"/>
            <a:gd name="connsiteX14927" fmla="*/ 3106892 w 12192000"/>
            <a:gd name="connsiteY14927" fmla="*/ 3785548 h 6858000"/>
            <a:gd name="connsiteX14928" fmla="*/ 3133380 w 12192000"/>
            <a:gd name="connsiteY14928" fmla="*/ 3759065 h 6858000"/>
            <a:gd name="connsiteX14929" fmla="*/ 3106892 w 12192000"/>
            <a:gd name="connsiteY14929" fmla="*/ 3732583 h 6858000"/>
            <a:gd name="connsiteX14930" fmla="*/ 3181939 w 12192000"/>
            <a:gd name="connsiteY14930" fmla="*/ 3732583 h 6858000"/>
            <a:gd name="connsiteX14931" fmla="*/ 3155452 w 12192000"/>
            <a:gd name="connsiteY14931" fmla="*/ 3759065 h 6858000"/>
            <a:gd name="connsiteX14932" fmla="*/ 3181939 w 12192000"/>
            <a:gd name="connsiteY14932" fmla="*/ 3785548 h 6858000"/>
            <a:gd name="connsiteX14933" fmla="*/ 3208427 w 12192000"/>
            <a:gd name="connsiteY14933" fmla="*/ 3759065 h 6858000"/>
            <a:gd name="connsiteX14934" fmla="*/ 3181939 w 12192000"/>
            <a:gd name="connsiteY14934" fmla="*/ 3732583 h 6858000"/>
            <a:gd name="connsiteX14935" fmla="*/ 3256987 w 12192000"/>
            <a:gd name="connsiteY14935" fmla="*/ 3732583 h 6858000"/>
            <a:gd name="connsiteX14936" fmla="*/ 3230500 w 12192000"/>
            <a:gd name="connsiteY14936" fmla="*/ 3759065 h 6858000"/>
            <a:gd name="connsiteX14937" fmla="*/ 3256987 w 12192000"/>
            <a:gd name="connsiteY14937" fmla="*/ 3785548 h 6858000"/>
            <a:gd name="connsiteX14938" fmla="*/ 3283475 w 12192000"/>
            <a:gd name="connsiteY14938" fmla="*/ 3759065 h 6858000"/>
            <a:gd name="connsiteX14939" fmla="*/ 3256987 w 12192000"/>
            <a:gd name="connsiteY14939" fmla="*/ 3732583 h 6858000"/>
            <a:gd name="connsiteX14940" fmla="*/ 3332035 w 12192000"/>
            <a:gd name="connsiteY14940" fmla="*/ 3732583 h 6858000"/>
            <a:gd name="connsiteX14941" fmla="*/ 3307755 w 12192000"/>
            <a:gd name="connsiteY14941" fmla="*/ 3759065 h 6858000"/>
            <a:gd name="connsiteX14942" fmla="*/ 3332035 w 12192000"/>
            <a:gd name="connsiteY14942" fmla="*/ 3785548 h 6858000"/>
            <a:gd name="connsiteX14943" fmla="*/ 3358522 w 12192000"/>
            <a:gd name="connsiteY14943" fmla="*/ 3759065 h 6858000"/>
            <a:gd name="connsiteX14944" fmla="*/ 3332035 w 12192000"/>
            <a:gd name="connsiteY14944" fmla="*/ 3732583 h 6858000"/>
            <a:gd name="connsiteX14945" fmla="*/ 3409290 w 12192000"/>
            <a:gd name="connsiteY14945" fmla="*/ 3732583 h 6858000"/>
            <a:gd name="connsiteX14946" fmla="*/ 3382803 w 12192000"/>
            <a:gd name="connsiteY14946" fmla="*/ 3759065 h 6858000"/>
            <a:gd name="connsiteX14947" fmla="*/ 3409290 w 12192000"/>
            <a:gd name="connsiteY14947" fmla="*/ 3785548 h 6858000"/>
            <a:gd name="connsiteX14948" fmla="*/ 3435778 w 12192000"/>
            <a:gd name="connsiteY14948" fmla="*/ 3759065 h 6858000"/>
            <a:gd name="connsiteX14949" fmla="*/ 3409290 w 12192000"/>
            <a:gd name="connsiteY14949" fmla="*/ 3732583 h 6858000"/>
            <a:gd name="connsiteX14950" fmla="*/ 3484338 w 12192000"/>
            <a:gd name="connsiteY14950" fmla="*/ 3732583 h 6858000"/>
            <a:gd name="connsiteX14951" fmla="*/ 3460058 w 12192000"/>
            <a:gd name="connsiteY14951" fmla="*/ 3759065 h 6858000"/>
            <a:gd name="connsiteX14952" fmla="*/ 3484338 w 12192000"/>
            <a:gd name="connsiteY14952" fmla="*/ 3785548 h 6858000"/>
            <a:gd name="connsiteX14953" fmla="*/ 3510826 w 12192000"/>
            <a:gd name="connsiteY14953" fmla="*/ 3759065 h 6858000"/>
            <a:gd name="connsiteX14954" fmla="*/ 3484338 w 12192000"/>
            <a:gd name="connsiteY14954" fmla="*/ 3732583 h 6858000"/>
            <a:gd name="connsiteX14955" fmla="*/ 3559385 w 12192000"/>
            <a:gd name="connsiteY14955" fmla="*/ 3732583 h 6858000"/>
            <a:gd name="connsiteX14956" fmla="*/ 3532898 w 12192000"/>
            <a:gd name="connsiteY14956" fmla="*/ 3759065 h 6858000"/>
            <a:gd name="connsiteX14957" fmla="*/ 3559385 w 12192000"/>
            <a:gd name="connsiteY14957" fmla="*/ 3785548 h 6858000"/>
            <a:gd name="connsiteX14958" fmla="*/ 3585873 w 12192000"/>
            <a:gd name="connsiteY14958" fmla="*/ 3759065 h 6858000"/>
            <a:gd name="connsiteX14959" fmla="*/ 3559385 w 12192000"/>
            <a:gd name="connsiteY14959" fmla="*/ 3732583 h 6858000"/>
            <a:gd name="connsiteX14960" fmla="*/ 5144217 w 12192000"/>
            <a:gd name="connsiteY14960" fmla="*/ 3732583 h 6858000"/>
            <a:gd name="connsiteX14961" fmla="*/ 5117730 w 12192000"/>
            <a:gd name="connsiteY14961" fmla="*/ 3759065 h 6858000"/>
            <a:gd name="connsiteX14962" fmla="*/ 5144217 w 12192000"/>
            <a:gd name="connsiteY14962" fmla="*/ 3785548 h 6858000"/>
            <a:gd name="connsiteX14963" fmla="*/ 5168497 w 12192000"/>
            <a:gd name="connsiteY14963" fmla="*/ 3759065 h 6858000"/>
            <a:gd name="connsiteX14964" fmla="*/ 5144217 w 12192000"/>
            <a:gd name="connsiteY14964" fmla="*/ 3732583 h 6858000"/>
            <a:gd name="connsiteX14965" fmla="*/ 5746807 w 12192000"/>
            <a:gd name="connsiteY14965" fmla="*/ 3732583 h 6858000"/>
            <a:gd name="connsiteX14966" fmla="*/ 5720319 w 12192000"/>
            <a:gd name="connsiteY14966" fmla="*/ 3759065 h 6858000"/>
            <a:gd name="connsiteX14967" fmla="*/ 5746807 w 12192000"/>
            <a:gd name="connsiteY14967" fmla="*/ 3785548 h 6858000"/>
            <a:gd name="connsiteX14968" fmla="*/ 5773294 w 12192000"/>
            <a:gd name="connsiteY14968" fmla="*/ 3759065 h 6858000"/>
            <a:gd name="connsiteX14969" fmla="*/ 5746807 w 12192000"/>
            <a:gd name="connsiteY14969" fmla="*/ 3732583 h 6858000"/>
            <a:gd name="connsiteX14970" fmla="*/ 5824062 w 12192000"/>
            <a:gd name="connsiteY14970" fmla="*/ 3732583 h 6858000"/>
            <a:gd name="connsiteX14971" fmla="*/ 5797574 w 12192000"/>
            <a:gd name="connsiteY14971" fmla="*/ 3759065 h 6858000"/>
            <a:gd name="connsiteX14972" fmla="*/ 5824062 w 12192000"/>
            <a:gd name="connsiteY14972" fmla="*/ 3785548 h 6858000"/>
            <a:gd name="connsiteX14973" fmla="*/ 5848342 w 12192000"/>
            <a:gd name="connsiteY14973" fmla="*/ 3759065 h 6858000"/>
            <a:gd name="connsiteX14974" fmla="*/ 5824062 w 12192000"/>
            <a:gd name="connsiteY14974" fmla="*/ 3732583 h 6858000"/>
            <a:gd name="connsiteX14975" fmla="*/ 5896902 w 12192000"/>
            <a:gd name="connsiteY14975" fmla="*/ 3732583 h 6858000"/>
            <a:gd name="connsiteX14976" fmla="*/ 5870415 w 12192000"/>
            <a:gd name="connsiteY14976" fmla="*/ 3759065 h 6858000"/>
            <a:gd name="connsiteX14977" fmla="*/ 5896902 w 12192000"/>
            <a:gd name="connsiteY14977" fmla="*/ 3785548 h 6858000"/>
            <a:gd name="connsiteX14978" fmla="*/ 5923390 w 12192000"/>
            <a:gd name="connsiteY14978" fmla="*/ 3759065 h 6858000"/>
            <a:gd name="connsiteX14979" fmla="*/ 5896902 w 12192000"/>
            <a:gd name="connsiteY14979" fmla="*/ 3732583 h 6858000"/>
            <a:gd name="connsiteX14980" fmla="*/ 5971950 w 12192000"/>
            <a:gd name="connsiteY14980" fmla="*/ 3732583 h 6858000"/>
            <a:gd name="connsiteX14981" fmla="*/ 5945463 w 12192000"/>
            <a:gd name="connsiteY14981" fmla="*/ 3759065 h 6858000"/>
            <a:gd name="connsiteX14982" fmla="*/ 5971950 w 12192000"/>
            <a:gd name="connsiteY14982" fmla="*/ 3785548 h 6858000"/>
            <a:gd name="connsiteX14983" fmla="*/ 5998438 w 12192000"/>
            <a:gd name="connsiteY14983" fmla="*/ 3759065 h 6858000"/>
            <a:gd name="connsiteX14984" fmla="*/ 5971950 w 12192000"/>
            <a:gd name="connsiteY14984" fmla="*/ 3732583 h 6858000"/>
            <a:gd name="connsiteX14985" fmla="*/ 6049205 w 12192000"/>
            <a:gd name="connsiteY14985" fmla="*/ 3732583 h 6858000"/>
            <a:gd name="connsiteX14986" fmla="*/ 6024925 w 12192000"/>
            <a:gd name="connsiteY14986" fmla="*/ 3759065 h 6858000"/>
            <a:gd name="connsiteX14987" fmla="*/ 6049205 w 12192000"/>
            <a:gd name="connsiteY14987" fmla="*/ 3785548 h 6858000"/>
            <a:gd name="connsiteX14988" fmla="*/ 6075692 w 12192000"/>
            <a:gd name="connsiteY14988" fmla="*/ 3759065 h 6858000"/>
            <a:gd name="connsiteX14989" fmla="*/ 6049205 w 12192000"/>
            <a:gd name="connsiteY14989" fmla="*/ 3732583 h 6858000"/>
            <a:gd name="connsiteX14990" fmla="*/ 6124253 w 12192000"/>
            <a:gd name="connsiteY14990" fmla="*/ 3732583 h 6858000"/>
            <a:gd name="connsiteX14991" fmla="*/ 6099973 w 12192000"/>
            <a:gd name="connsiteY14991" fmla="*/ 3759065 h 6858000"/>
            <a:gd name="connsiteX14992" fmla="*/ 6124253 w 12192000"/>
            <a:gd name="connsiteY14992" fmla="*/ 3785548 h 6858000"/>
            <a:gd name="connsiteX14993" fmla="*/ 6150740 w 12192000"/>
            <a:gd name="connsiteY14993" fmla="*/ 3759065 h 6858000"/>
            <a:gd name="connsiteX14994" fmla="*/ 6124253 w 12192000"/>
            <a:gd name="connsiteY14994" fmla="*/ 3732583 h 6858000"/>
            <a:gd name="connsiteX14995" fmla="*/ 6199300 w 12192000"/>
            <a:gd name="connsiteY14995" fmla="*/ 3732583 h 6858000"/>
            <a:gd name="connsiteX14996" fmla="*/ 6175020 w 12192000"/>
            <a:gd name="connsiteY14996" fmla="*/ 3759065 h 6858000"/>
            <a:gd name="connsiteX14997" fmla="*/ 6199300 w 12192000"/>
            <a:gd name="connsiteY14997" fmla="*/ 3785548 h 6858000"/>
            <a:gd name="connsiteX14998" fmla="*/ 6225787 w 12192000"/>
            <a:gd name="connsiteY14998" fmla="*/ 3759065 h 6858000"/>
            <a:gd name="connsiteX14999" fmla="*/ 6199300 w 12192000"/>
            <a:gd name="connsiteY14999" fmla="*/ 3732583 h 6858000"/>
            <a:gd name="connsiteX15000" fmla="*/ 6274348 w 12192000"/>
            <a:gd name="connsiteY15000" fmla="*/ 3732583 h 6858000"/>
            <a:gd name="connsiteX15001" fmla="*/ 6247860 w 12192000"/>
            <a:gd name="connsiteY15001" fmla="*/ 3759065 h 6858000"/>
            <a:gd name="connsiteX15002" fmla="*/ 6274348 w 12192000"/>
            <a:gd name="connsiteY15002" fmla="*/ 3785548 h 6858000"/>
            <a:gd name="connsiteX15003" fmla="*/ 6300835 w 12192000"/>
            <a:gd name="connsiteY15003" fmla="*/ 3759065 h 6858000"/>
            <a:gd name="connsiteX15004" fmla="*/ 6274348 w 12192000"/>
            <a:gd name="connsiteY15004" fmla="*/ 3732583 h 6858000"/>
            <a:gd name="connsiteX15005" fmla="*/ 6349396 w 12192000"/>
            <a:gd name="connsiteY15005" fmla="*/ 3732583 h 6858000"/>
            <a:gd name="connsiteX15006" fmla="*/ 6322909 w 12192000"/>
            <a:gd name="connsiteY15006" fmla="*/ 3759065 h 6858000"/>
            <a:gd name="connsiteX15007" fmla="*/ 6349396 w 12192000"/>
            <a:gd name="connsiteY15007" fmla="*/ 3785548 h 6858000"/>
            <a:gd name="connsiteX15008" fmla="*/ 6375884 w 12192000"/>
            <a:gd name="connsiteY15008" fmla="*/ 3759065 h 6858000"/>
            <a:gd name="connsiteX15009" fmla="*/ 6349396 w 12192000"/>
            <a:gd name="connsiteY15009" fmla="*/ 3732583 h 6858000"/>
            <a:gd name="connsiteX15010" fmla="*/ 6424443 w 12192000"/>
            <a:gd name="connsiteY15010" fmla="*/ 3732583 h 6858000"/>
            <a:gd name="connsiteX15011" fmla="*/ 6397956 w 12192000"/>
            <a:gd name="connsiteY15011" fmla="*/ 3759065 h 6858000"/>
            <a:gd name="connsiteX15012" fmla="*/ 6424443 w 12192000"/>
            <a:gd name="connsiteY15012" fmla="*/ 3785548 h 6858000"/>
            <a:gd name="connsiteX15013" fmla="*/ 6450931 w 12192000"/>
            <a:gd name="connsiteY15013" fmla="*/ 3759065 h 6858000"/>
            <a:gd name="connsiteX15014" fmla="*/ 6424443 w 12192000"/>
            <a:gd name="connsiteY15014" fmla="*/ 3732583 h 6858000"/>
            <a:gd name="connsiteX15015" fmla="*/ 6501698 w 12192000"/>
            <a:gd name="connsiteY15015" fmla="*/ 3732583 h 6858000"/>
            <a:gd name="connsiteX15016" fmla="*/ 6475211 w 12192000"/>
            <a:gd name="connsiteY15016" fmla="*/ 3759065 h 6858000"/>
            <a:gd name="connsiteX15017" fmla="*/ 6501698 w 12192000"/>
            <a:gd name="connsiteY15017" fmla="*/ 3785548 h 6858000"/>
            <a:gd name="connsiteX15018" fmla="*/ 6528186 w 12192000"/>
            <a:gd name="connsiteY15018" fmla="*/ 3759065 h 6858000"/>
            <a:gd name="connsiteX15019" fmla="*/ 6501698 w 12192000"/>
            <a:gd name="connsiteY15019" fmla="*/ 3732583 h 6858000"/>
            <a:gd name="connsiteX15020" fmla="*/ 6576747 w 12192000"/>
            <a:gd name="connsiteY15020" fmla="*/ 3732583 h 6858000"/>
            <a:gd name="connsiteX15021" fmla="*/ 6550259 w 12192000"/>
            <a:gd name="connsiteY15021" fmla="*/ 3759065 h 6858000"/>
            <a:gd name="connsiteX15022" fmla="*/ 6576747 w 12192000"/>
            <a:gd name="connsiteY15022" fmla="*/ 3785548 h 6858000"/>
            <a:gd name="connsiteX15023" fmla="*/ 6603234 w 12192000"/>
            <a:gd name="connsiteY15023" fmla="*/ 3759065 h 6858000"/>
            <a:gd name="connsiteX15024" fmla="*/ 6576747 w 12192000"/>
            <a:gd name="connsiteY15024" fmla="*/ 3732583 h 6858000"/>
            <a:gd name="connsiteX15025" fmla="*/ 6651795 w 12192000"/>
            <a:gd name="connsiteY15025" fmla="*/ 3732583 h 6858000"/>
            <a:gd name="connsiteX15026" fmla="*/ 6625307 w 12192000"/>
            <a:gd name="connsiteY15026" fmla="*/ 3759065 h 6858000"/>
            <a:gd name="connsiteX15027" fmla="*/ 6651795 w 12192000"/>
            <a:gd name="connsiteY15027" fmla="*/ 3785548 h 6858000"/>
            <a:gd name="connsiteX15028" fmla="*/ 6678282 w 12192000"/>
            <a:gd name="connsiteY15028" fmla="*/ 3759065 h 6858000"/>
            <a:gd name="connsiteX15029" fmla="*/ 6651795 w 12192000"/>
            <a:gd name="connsiteY15029" fmla="*/ 3732583 h 6858000"/>
            <a:gd name="connsiteX15030" fmla="*/ 6726842 w 12192000"/>
            <a:gd name="connsiteY15030" fmla="*/ 3732583 h 6858000"/>
            <a:gd name="connsiteX15031" fmla="*/ 6700354 w 12192000"/>
            <a:gd name="connsiteY15031" fmla="*/ 3759065 h 6858000"/>
            <a:gd name="connsiteX15032" fmla="*/ 6726842 w 12192000"/>
            <a:gd name="connsiteY15032" fmla="*/ 3785548 h 6858000"/>
            <a:gd name="connsiteX15033" fmla="*/ 6753329 w 12192000"/>
            <a:gd name="connsiteY15033" fmla="*/ 3759065 h 6858000"/>
            <a:gd name="connsiteX15034" fmla="*/ 6726842 w 12192000"/>
            <a:gd name="connsiteY15034" fmla="*/ 3732583 h 6858000"/>
            <a:gd name="connsiteX15035" fmla="*/ 6801889 w 12192000"/>
            <a:gd name="connsiteY15035" fmla="*/ 3732583 h 6858000"/>
            <a:gd name="connsiteX15036" fmla="*/ 6777609 w 12192000"/>
            <a:gd name="connsiteY15036" fmla="*/ 3759065 h 6858000"/>
            <a:gd name="connsiteX15037" fmla="*/ 6801889 w 12192000"/>
            <a:gd name="connsiteY15037" fmla="*/ 3785548 h 6858000"/>
            <a:gd name="connsiteX15038" fmla="*/ 6828377 w 12192000"/>
            <a:gd name="connsiteY15038" fmla="*/ 3759065 h 6858000"/>
            <a:gd name="connsiteX15039" fmla="*/ 6801889 w 12192000"/>
            <a:gd name="connsiteY15039" fmla="*/ 3732583 h 6858000"/>
            <a:gd name="connsiteX15040" fmla="*/ 6876937 w 12192000"/>
            <a:gd name="connsiteY15040" fmla="*/ 3732583 h 6858000"/>
            <a:gd name="connsiteX15041" fmla="*/ 6852657 w 12192000"/>
            <a:gd name="connsiteY15041" fmla="*/ 3759065 h 6858000"/>
            <a:gd name="connsiteX15042" fmla="*/ 6876937 w 12192000"/>
            <a:gd name="connsiteY15042" fmla="*/ 3785548 h 6858000"/>
            <a:gd name="connsiteX15043" fmla="*/ 6903424 w 12192000"/>
            <a:gd name="connsiteY15043" fmla="*/ 3759065 h 6858000"/>
            <a:gd name="connsiteX15044" fmla="*/ 6876937 w 12192000"/>
            <a:gd name="connsiteY15044" fmla="*/ 3732583 h 6858000"/>
            <a:gd name="connsiteX15045" fmla="*/ 6954192 w 12192000"/>
            <a:gd name="connsiteY15045" fmla="*/ 3732583 h 6858000"/>
            <a:gd name="connsiteX15046" fmla="*/ 6927705 w 12192000"/>
            <a:gd name="connsiteY15046" fmla="*/ 3759065 h 6858000"/>
            <a:gd name="connsiteX15047" fmla="*/ 6954192 w 12192000"/>
            <a:gd name="connsiteY15047" fmla="*/ 3785548 h 6858000"/>
            <a:gd name="connsiteX15048" fmla="*/ 6980680 w 12192000"/>
            <a:gd name="connsiteY15048" fmla="*/ 3759065 h 6858000"/>
            <a:gd name="connsiteX15049" fmla="*/ 6954192 w 12192000"/>
            <a:gd name="connsiteY15049" fmla="*/ 3732583 h 6858000"/>
            <a:gd name="connsiteX15050" fmla="*/ 7029241 w 12192000"/>
            <a:gd name="connsiteY15050" fmla="*/ 3732583 h 6858000"/>
            <a:gd name="connsiteX15051" fmla="*/ 7002753 w 12192000"/>
            <a:gd name="connsiteY15051" fmla="*/ 3759065 h 6858000"/>
            <a:gd name="connsiteX15052" fmla="*/ 7029241 w 12192000"/>
            <a:gd name="connsiteY15052" fmla="*/ 3785548 h 6858000"/>
            <a:gd name="connsiteX15053" fmla="*/ 7055728 w 12192000"/>
            <a:gd name="connsiteY15053" fmla="*/ 3759065 h 6858000"/>
            <a:gd name="connsiteX15054" fmla="*/ 7029241 w 12192000"/>
            <a:gd name="connsiteY15054" fmla="*/ 3732583 h 6858000"/>
            <a:gd name="connsiteX15055" fmla="*/ 8084323 w 12192000"/>
            <a:gd name="connsiteY15055" fmla="*/ 3732583 h 6858000"/>
            <a:gd name="connsiteX15056" fmla="*/ 8060043 w 12192000"/>
            <a:gd name="connsiteY15056" fmla="*/ 3759065 h 6858000"/>
            <a:gd name="connsiteX15057" fmla="*/ 8084323 w 12192000"/>
            <a:gd name="connsiteY15057" fmla="*/ 3785548 h 6858000"/>
            <a:gd name="connsiteX15058" fmla="*/ 8110811 w 12192000"/>
            <a:gd name="connsiteY15058" fmla="*/ 3759065 h 6858000"/>
            <a:gd name="connsiteX15059" fmla="*/ 8084323 w 12192000"/>
            <a:gd name="connsiteY15059" fmla="*/ 3732583 h 6858000"/>
            <a:gd name="connsiteX15060" fmla="*/ 8159370 w 12192000"/>
            <a:gd name="connsiteY15060" fmla="*/ 3732583 h 6858000"/>
            <a:gd name="connsiteX15061" fmla="*/ 8135090 w 12192000"/>
            <a:gd name="connsiteY15061" fmla="*/ 3759065 h 6858000"/>
            <a:gd name="connsiteX15062" fmla="*/ 8159370 w 12192000"/>
            <a:gd name="connsiteY15062" fmla="*/ 3785548 h 6858000"/>
            <a:gd name="connsiteX15063" fmla="*/ 8185858 w 12192000"/>
            <a:gd name="connsiteY15063" fmla="*/ 3759065 h 6858000"/>
            <a:gd name="connsiteX15064" fmla="*/ 8159370 w 12192000"/>
            <a:gd name="connsiteY15064" fmla="*/ 3732583 h 6858000"/>
            <a:gd name="connsiteX15065" fmla="*/ 8989311 w 12192000"/>
            <a:gd name="connsiteY15065" fmla="*/ 3732583 h 6858000"/>
            <a:gd name="connsiteX15066" fmla="*/ 8962823 w 12192000"/>
            <a:gd name="connsiteY15066" fmla="*/ 3759065 h 6858000"/>
            <a:gd name="connsiteX15067" fmla="*/ 8989311 w 12192000"/>
            <a:gd name="connsiteY15067" fmla="*/ 3785548 h 6858000"/>
            <a:gd name="connsiteX15068" fmla="*/ 9015798 w 12192000"/>
            <a:gd name="connsiteY15068" fmla="*/ 3759065 h 6858000"/>
            <a:gd name="connsiteX15069" fmla="*/ 8989311 w 12192000"/>
            <a:gd name="connsiteY15069" fmla="*/ 3732583 h 6858000"/>
            <a:gd name="connsiteX15070" fmla="*/ 9141613 w 12192000"/>
            <a:gd name="connsiteY15070" fmla="*/ 3732583 h 6858000"/>
            <a:gd name="connsiteX15071" fmla="*/ 9115126 w 12192000"/>
            <a:gd name="connsiteY15071" fmla="*/ 3759065 h 6858000"/>
            <a:gd name="connsiteX15072" fmla="*/ 9141613 w 12192000"/>
            <a:gd name="connsiteY15072" fmla="*/ 3785548 h 6858000"/>
            <a:gd name="connsiteX15073" fmla="*/ 9168101 w 12192000"/>
            <a:gd name="connsiteY15073" fmla="*/ 3759065 h 6858000"/>
            <a:gd name="connsiteX15074" fmla="*/ 9141613 w 12192000"/>
            <a:gd name="connsiteY15074" fmla="*/ 3732583 h 6858000"/>
            <a:gd name="connsiteX15075" fmla="*/ 9519060 w 12192000"/>
            <a:gd name="connsiteY15075" fmla="*/ 3732583 h 6858000"/>
            <a:gd name="connsiteX15076" fmla="*/ 9492572 w 12192000"/>
            <a:gd name="connsiteY15076" fmla="*/ 3759065 h 6858000"/>
            <a:gd name="connsiteX15077" fmla="*/ 9519060 w 12192000"/>
            <a:gd name="connsiteY15077" fmla="*/ 3785548 h 6858000"/>
            <a:gd name="connsiteX15078" fmla="*/ 9545547 w 12192000"/>
            <a:gd name="connsiteY15078" fmla="*/ 3759065 h 6858000"/>
            <a:gd name="connsiteX15079" fmla="*/ 9519060 w 12192000"/>
            <a:gd name="connsiteY15079" fmla="*/ 3732583 h 6858000"/>
            <a:gd name="connsiteX15080" fmla="*/ 9594107 w 12192000"/>
            <a:gd name="connsiteY15080" fmla="*/ 3732583 h 6858000"/>
            <a:gd name="connsiteX15081" fmla="*/ 9567620 w 12192000"/>
            <a:gd name="connsiteY15081" fmla="*/ 3759065 h 6858000"/>
            <a:gd name="connsiteX15082" fmla="*/ 9594107 w 12192000"/>
            <a:gd name="connsiteY15082" fmla="*/ 3785548 h 6858000"/>
            <a:gd name="connsiteX15083" fmla="*/ 9620595 w 12192000"/>
            <a:gd name="connsiteY15083" fmla="*/ 3759065 h 6858000"/>
            <a:gd name="connsiteX15084" fmla="*/ 9594107 w 12192000"/>
            <a:gd name="connsiteY15084" fmla="*/ 3732583 h 6858000"/>
            <a:gd name="connsiteX15085" fmla="*/ 9669154 w 12192000"/>
            <a:gd name="connsiteY15085" fmla="*/ 3732583 h 6858000"/>
            <a:gd name="connsiteX15086" fmla="*/ 9642667 w 12192000"/>
            <a:gd name="connsiteY15086" fmla="*/ 3759065 h 6858000"/>
            <a:gd name="connsiteX15087" fmla="*/ 9669154 w 12192000"/>
            <a:gd name="connsiteY15087" fmla="*/ 3785548 h 6858000"/>
            <a:gd name="connsiteX15088" fmla="*/ 9695642 w 12192000"/>
            <a:gd name="connsiteY15088" fmla="*/ 3759065 h 6858000"/>
            <a:gd name="connsiteX15089" fmla="*/ 9669154 w 12192000"/>
            <a:gd name="connsiteY15089" fmla="*/ 3732583 h 6858000"/>
            <a:gd name="connsiteX15090" fmla="*/ 10196697 w 12192000"/>
            <a:gd name="connsiteY15090" fmla="*/ 3732583 h 6858000"/>
            <a:gd name="connsiteX15091" fmla="*/ 10170209 w 12192000"/>
            <a:gd name="connsiteY15091" fmla="*/ 3759065 h 6858000"/>
            <a:gd name="connsiteX15092" fmla="*/ 10196697 w 12192000"/>
            <a:gd name="connsiteY15092" fmla="*/ 3785548 h 6858000"/>
            <a:gd name="connsiteX15093" fmla="*/ 10223184 w 12192000"/>
            <a:gd name="connsiteY15093" fmla="*/ 3759065 h 6858000"/>
            <a:gd name="connsiteX15094" fmla="*/ 10196697 w 12192000"/>
            <a:gd name="connsiteY15094" fmla="*/ 3732583 h 6858000"/>
            <a:gd name="connsiteX15095" fmla="*/ 11103891 w 12192000"/>
            <a:gd name="connsiteY15095" fmla="*/ 3732583 h 6858000"/>
            <a:gd name="connsiteX15096" fmla="*/ 11077403 w 12192000"/>
            <a:gd name="connsiteY15096" fmla="*/ 3759065 h 6858000"/>
            <a:gd name="connsiteX15097" fmla="*/ 11103891 w 12192000"/>
            <a:gd name="connsiteY15097" fmla="*/ 3785548 h 6858000"/>
            <a:gd name="connsiteX15098" fmla="*/ 11128172 w 12192000"/>
            <a:gd name="connsiteY15098" fmla="*/ 3759065 h 6858000"/>
            <a:gd name="connsiteX15099" fmla="*/ 11103891 w 12192000"/>
            <a:gd name="connsiteY15099" fmla="*/ 3732583 h 6858000"/>
            <a:gd name="connsiteX15100" fmla="*/ 2579350 w 12192000"/>
            <a:gd name="connsiteY15100" fmla="*/ 3809824 h 6858000"/>
            <a:gd name="connsiteX15101" fmla="*/ 2555070 w 12192000"/>
            <a:gd name="connsiteY15101" fmla="*/ 3836306 h 6858000"/>
            <a:gd name="connsiteX15102" fmla="*/ 2579350 w 12192000"/>
            <a:gd name="connsiteY15102" fmla="*/ 3860582 h 6858000"/>
            <a:gd name="connsiteX15103" fmla="*/ 2605838 w 12192000"/>
            <a:gd name="connsiteY15103" fmla="*/ 3836306 h 6858000"/>
            <a:gd name="connsiteX15104" fmla="*/ 2579350 w 12192000"/>
            <a:gd name="connsiteY15104" fmla="*/ 3809824 h 6858000"/>
            <a:gd name="connsiteX15105" fmla="*/ 2654398 w 12192000"/>
            <a:gd name="connsiteY15105" fmla="*/ 3809824 h 6858000"/>
            <a:gd name="connsiteX15106" fmla="*/ 2627911 w 12192000"/>
            <a:gd name="connsiteY15106" fmla="*/ 3836306 h 6858000"/>
            <a:gd name="connsiteX15107" fmla="*/ 2654398 w 12192000"/>
            <a:gd name="connsiteY15107" fmla="*/ 3860582 h 6858000"/>
            <a:gd name="connsiteX15108" fmla="*/ 2680886 w 12192000"/>
            <a:gd name="connsiteY15108" fmla="*/ 3836306 h 6858000"/>
            <a:gd name="connsiteX15109" fmla="*/ 2654398 w 12192000"/>
            <a:gd name="connsiteY15109" fmla="*/ 3809824 h 6858000"/>
            <a:gd name="connsiteX15110" fmla="*/ 2729446 w 12192000"/>
            <a:gd name="connsiteY15110" fmla="*/ 3809824 h 6858000"/>
            <a:gd name="connsiteX15111" fmla="*/ 2705166 w 12192000"/>
            <a:gd name="connsiteY15111" fmla="*/ 3836306 h 6858000"/>
            <a:gd name="connsiteX15112" fmla="*/ 2729446 w 12192000"/>
            <a:gd name="connsiteY15112" fmla="*/ 3860582 h 6858000"/>
            <a:gd name="connsiteX15113" fmla="*/ 2755934 w 12192000"/>
            <a:gd name="connsiteY15113" fmla="*/ 3836306 h 6858000"/>
            <a:gd name="connsiteX15114" fmla="*/ 2729446 w 12192000"/>
            <a:gd name="connsiteY15114" fmla="*/ 3809824 h 6858000"/>
            <a:gd name="connsiteX15115" fmla="*/ 2804494 w 12192000"/>
            <a:gd name="connsiteY15115" fmla="*/ 3809824 h 6858000"/>
            <a:gd name="connsiteX15116" fmla="*/ 2780214 w 12192000"/>
            <a:gd name="connsiteY15116" fmla="*/ 3836306 h 6858000"/>
            <a:gd name="connsiteX15117" fmla="*/ 2804494 w 12192000"/>
            <a:gd name="connsiteY15117" fmla="*/ 3860582 h 6858000"/>
            <a:gd name="connsiteX15118" fmla="*/ 2830982 w 12192000"/>
            <a:gd name="connsiteY15118" fmla="*/ 3836306 h 6858000"/>
            <a:gd name="connsiteX15119" fmla="*/ 2804494 w 12192000"/>
            <a:gd name="connsiteY15119" fmla="*/ 3809824 h 6858000"/>
            <a:gd name="connsiteX15120" fmla="*/ 2879541 w 12192000"/>
            <a:gd name="connsiteY15120" fmla="*/ 3809824 h 6858000"/>
            <a:gd name="connsiteX15121" fmla="*/ 2855261 w 12192000"/>
            <a:gd name="connsiteY15121" fmla="*/ 3836306 h 6858000"/>
            <a:gd name="connsiteX15122" fmla="*/ 2879541 w 12192000"/>
            <a:gd name="connsiteY15122" fmla="*/ 3860582 h 6858000"/>
            <a:gd name="connsiteX15123" fmla="*/ 2906028 w 12192000"/>
            <a:gd name="connsiteY15123" fmla="*/ 3836306 h 6858000"/>
            <a:gd name="connsiteX15124" fmla="*/ 2879541 w 12192000"/>
            <a:gd name="connsiteY15124" fmla="*/ 3809824 h 6858000"/>
            <a:gd name="connsiteX15125" fmla="*/ 2954589 w 12192000"/>
            <a:gd name="connsiteY15125" fmla="*/ 3809824 h 6858000"/>
            <a:gd name="connsiteX15126" fmla="*/ 2930309 w 12192000"/>
            <a:gd name="connsiteY15126" fmla="*/ 3836306 h 6858000"/>
            <a:gd name="connsiteX15127" fmla="*/ 2954589 w 12192000"/>
            <a:gd name="connsiteY15127" fmla="*/ 3860582 h 6858000"/>
            <a:gd name="connsiteX15128" fmla="*/ 2981077 w 12192000"/>
            <a:gd name="connsiteY15128" fmla="*/ 3836306 h 6858000"/>
            <a:gd name="connsiteX15129" fmla="*/ 2954589 w 12192000"/>
            <a:gd name="connsiteY15129" fmla="*/ 3809824 h 6858000"/>
            <a:gd name="connsiteX15130" fmla="*/ 3031845 w 12192000"/>
            <a:gd name="connsiteY15130" fmla="*/ 3809824 h 6858000"/>
            <a:gd name="connsiteX15131" fmla="*/ 3005357 w 12192000"/>
            <a:gd name="connsiteY15131" fmla="*/ 3836306 h 6858000"/>
            <a:gd name="connsiteX15132" fmla="*/ 3031845 w 12192000"/>
            <a:gd name="connsiteY15132" fmla="*/ 3860582 h 6858000"/>
            <a:gd name="connsiteX15133" fmla="*/ 3058332 w 12192000"/>
            <a:gd name="connsiteY15133" fmla="*/ 3836306 h 6858000"/>
            <a:gd name="connsiteX15134" fmla="*/ 3031845 w 12192000"/>
            <a:gd name="connsiteY15134" fmla="*/ 3809824 h 6858000"/>
            <a:gd name="connsiteX15135" fmla="*/ 3106892 w 12192000"/>
            <a:gd name="connsiteY15135" fmla="*/ 3809824 h 6858000"/>
            <a:gd name="connsiteX15136" fmla="*/ 3082612 w 12192000"/>
            <a:gd name="connsiteY15136" fmla="*/ 3836306 h 6858000"/>
            <a:gd name="connsiteX15137" fmla="*/ 3106892 w 12192000"/>
            <a:gd name="connsiteY15137" fmla="*/ 3860582 h 6858000"/>
            <a:gd name="connsiteX15138" fmla="*/ 3133380 w 12192000"/>
            <a:gd name="connsiteY15138" fmla="*/ 3836306 h 6858000"/>
            <a:gd name="connsiteX15139" fmla="*/ 3106892 w 12192000"/>
            <a:gd name="connsiteY15139" fmla="*/ 3809824 h 6858000"/>
            <a:gd name="connsiteX15140" fmla="*/ 3181939 w 12192000"/>
            <a:gd name="connsiteY15140" fmla="*/ 3809824 h 6858000"/>
            <a:gd name="connsiteX15141" fmla="*/ 3155452 w 12192000"/>
            <a:gd name="connsiteY15141" fmla="*/ 3836306 h 6858000"/>
            <a:gd name="connsiteX15142" fmla="*/ 3181939 w 12192000"/>
            <a:gd name="connsiteY15142" fmla="*/ 3860582 h 6858000"/>
            <a:gd name="connsiteX15143" fmla="*/ 3208427 w 12192000"/>
            <a:gd name="connsiteY15143" fmla="*/ 3836306 h 6858000"/>
            <a:gd name="connsiteX15144" fmla="*/ 3181939 w 12192000"/>
            <a:gd name="connsiteY15144" fmla="*/ 3809824 h 6858000"/>
            <a:gd name="connsiteX15145" fmla="*/ 3256987 w 12192000"/>
            <a:gd name="connsiteY15145" fmla="*/ 3809824 h 6858000"/>
            <a:gd name="connsiteX15146" fmla="*/ 3230500 w 12192000"/>
            <a:gd name="connsiteY15146" fmla="*/ 3836306 h 6858000"/>
            <a:gd name="connsiteX15147" fmla="*/ 3256987 w 12192000"/>
            <a:gd name="connsiteY15147" fmla="*/ 3860582 h 6858000"/>
            <a:gd name="connsiteX15148" fmla="*/ 3283475 w 12192000"/>
            <a:gd name="connsiteY15148" fmla="*/ 3836306 h 6858000"/>
            <a:gd name="connsiteX15149" fmla="*/ 3256987 w 12192000"/>
            <a:gd name="connsiteY15149" fmla="*/ 3809824 h 6858000"/>
            <a:gd name="connsiteX15150" fmla="*/ 3332035 w 12192000"/>
            <a:gd name="connsiteY15150" fmla="*/ 3809824 h 6858000"/>
            <a:gd name="connsiteX15151" fmla="*/ 3307755 w 12192000"/>
            <a:gd name="connsiteY15151" fmla="*/ 3836306 h 6858000"/>
            <a:gd name="connsiteX15152" fmla="*/ 3332035 w 12192000"/>
            <a:gd name="connsiteY15152" fmla="*/ 3860582 h 6858000"/>
            <a:gd name="connsiteX15153" fmla="*/ 3358522 w 12192000"/>
            <a:gd name="connsiteY15153" fmla="*/ 3836306 h 6858000"/>
            <a:gd name="connsiteX15154" fmla="*/ 3332035 w 12192000"/>
            <a:gd name="connsiteY15154" fmla="*/ 3809824 h 6858000"/>
            <a:gd name="connsiteX15155" fmla="*/ 3409290 w 12192000"/>
            <a:gd name="connsiteY15155" fmla="*/ 3809824 h 6858000"/>
            <a:gd name="connsiteX15156" fmla="*/ 3382803 w 12192000"/>
            <a:gd name="connsiteY15156" fmla="*/ 3836306 h 6858000"/>
            <a:gd name="connsiteX15157" fmla="*/ 3409290 w 12192000"/>
            <a:gd name="connsiteY15157" fmla="*/ 3860582 h 6858000"/>
            <a:gd name="connsiteX15158" fmla="*/ 3435778 w 12192000"/>
            <a:gd name="connsiteY15158" fmla="*/ 3836306 h 6858000"/>
            <a:gd name="connsiteX15159" fmla="*/ 3409290 w 12192000"/>
            <a:gd name="connsiteY15159" fmla="*/ 3809824 h 6858000"/>
            <a:gd name="connsiteX15160" fmla="*/ 3484338 w 12192000"/>
            <a:gd name="connsiteY15160" fmla="*/ 3809824 h 6858000"/>
            <a:gd name="connsiteX15161" fmla="*/ 3460058 w 12192000"/>
            <a:gd name="connsiteY15161" fmla="*/ 3836306 h 6858000"/>
            <a:gd name="connsiteX15162" fmla="*/ 3484338 w 12192000"/>
            <a:gd name="connsiteY15162" fmla="*/ 3860582 h 6858000"/>
            <a:gd name="connsiteX15163" fmla="*/ 3510826 w 12192000"/>
            <a:gd name="connsiteY15163" fmla="*/ 3836306 h 6858000"/>
            <a:gd name="connsiteX15164" fmla="*/ 3484338 w 12192000"/>
            <a:gd name="connsiteY15164" fmla="*/ 3809824 h 6858000"/>
            <a:gd name="connsiteX15165" fmla="*/ 3559385 w 12192000"/>
            <a:gd name="connsiteY15165" fmla="*/ 3809824 h 6858000"/>
            <a:gd name="connsiteX15166" fmla="*/ 3532898 w 12192000"/>
            <a:gd name="connsiteY15166" fmla="*/ 3836306 h 6858000"/>
            <a:gd name="connsiteX15167" fmla="*/ 3559385 w 12192000"/>
            <a:gd name="connsiteY15167" fmla="*/ 3860582 h 6858000"/>
            <a:gd name="connsiteX15168" fmla="*/ 3585873 w 12192000"/>
            <a:gd name="connsiteY15168" fmla="*/ 3836306 h 6858000"/>
            <a:gd name="connsiteX15169" fmla="*/ 3559385 w 12192000"/>
            <a:gd name="connsiteY15169" fmla="*/ 3809824 h 6858000"/>
            <a:gd name="connsiteX15170" fmla="*/ 5746807 w 12192000"/>
            <a:gd name="connsiteY15170" fmla="*/ 3809824 h 6858000"/>
            <a:gd name="connsiteX15171" fmla="*/ 5720319 w 12192000"/>
            <a:gd name="connsiteY15171" fmla="*/ 3836306 h 6858000"/>
            <a:gd name="connsiteX15172" fmla="*/ 5746807 w 12192000"/>
            <a:gd name="connsiteY15172" fmla="*/ 3860582 h 6858000"/>
            <a:gd name="connsiteX15173" fmla="*/ 5773294 w 12192000"/>
            <a:gd name="connsiteY15173" fmla="*/ 3836306 h 6858000"/>
            <a:gd name="connsiteX15174" fmla="*/ 5746807 w 12192000"/>
            <a:gd name="connsiteY15174" fmla="*/ 3809824 h 6858000"/>
            <a:gd name="connsiteX15175" fmla="*/ 5824062 w 12192000"/>
            <a:gd name="connsiteY15175" fmla="*/ 3809824 h 6858000"/>
            <a:gd name="connsiteX15176" fmla="*/ 5797574 w 12192000"/>
            <a:gd name="connsiteY15176" fmla="*/ 3836306 h 6858000"/>
            <a:gd name="connsiteX15177" fmla="*/ 5824062 w 12192000"/>
            <a:gd name="connsiteY15177" fmla="*/ 3860582 h 6858000"/>
            <a:gd name="connsiteX15178" fmla="*/ 5848342 w 12192000"/>
            <a:gd name="connsiteY15178" fmla="*/ 3836306 h 6858000"/>
            <a:gd name="connsiteX15179" fmla="*/ 5824062 w 12192000"/>
            <a:gd name="connsiteY15179" fmla="*/ 3809824 h 6858000"/>
            <a:gd name="connsiteX15180" fmla="*/ 5896902 w 12192000"/>
            <a:gd name="connsiteY15180" fmla="*/ 3809824 h 6858000"/>
            <a:gd name="connsiteX15181" fmla="*/ 5870415 w 12192000"/>
            <a:gd name="connsiteY15181" fmla="*/ 3836306 h 6858000"/>
            <a:gd name="connsiteX15182" fmla="*/ 5896902 w 12192000"/>
            <a:gd name="connsiteY15182" fmla="*/ 3860582 h 6858000"/>
            <a:gd name="connsiteX15183" fmla="*/ 5923390 w 12192000"/>
            <a:gd name="connsiteY15183" fmla="*/ 3836306 h 6858000"/>
            <a:gd name="connsiteX15184" fmla="*/ 5896902 w 12192000"/>
            <a:gd name="connsiteY15184" fmla="*/ 3809824 h 6858000"/>
            <a:gd name="connsiteX15185" fmla="*/ 5971950 w 12192000"/>
            <a:gd name="connsiteY15185" fmla="*/ 3809824 h 6858000"/>
            <a:gd name="connsiteX15186" fmla="*/ 5945463 w 12192000"/>
            <a:gd name="connsiteY15186" fmla="*/ 3836306 h 6858000"/>
            <a:gd name="connsiteX15187" fmla="*/ 5971950 w 12192000"/>
            <a:gd name="connsiteY15187" fmla="*/ 3860582 h 6858000"/>
            <a:gd name="connsiteX15188" fmla="*/ 5998438 w 12192000"/>
            <a:gd name="connsiteY15188" fmla="*/ 3836306 h 6858000"/>
            <a:gd name="connsiteX15189" fmla="*/ 5971950 w 12192000"/>
            <a:gd name="connsiteY15189" fmla="*/ 3809824 h 6858000"/>
            <a:gd name="connsiteX15190" fmla="*/ 6049205 w 12192000"/>
            <a:gd name="connsiteY15190" fmla="*/ 3809824 h 6858000"/>
            <a:gd name="connsiteX15191" fmla="*/ 6024925 w 12192000"/>
            <a:gd name="connsiteY15191" fmla="*/ 3836306 h 6858000"/>
            <a:gd name="connsiteX15192" fmla="*/ 6049205 w 12192000"/>
            <a:gd name="connsiteY15192" fmla="*/ 3860582 h 6858000"/>
            <a:gd name="connsiteX15193" fmla="*/ 6075692 w 12192000"/>
            <a:gd name="connsiteY15193" fmla="*/ 3836306 h 6858000"/>
            <a:gd name="connsiteX15194" fmla="*/ 6049205 w 12192000"/>
            <a:gd name="connsiteY15194" fmla="*/ 3809824 h 6858000"/>
            <a:gd name="connsiteX15195" fmla="*/ 6124253 w 12192000"/>
            <a:gd name="connsiteY15195" fmla="*/ 3809824 h 6858000"/>
            <a:gd name="connsiteX15196" fmla="*/ 6099973 w 12192000"/>
            <a:gd name="connsiteY15196" fmla="*/ 3836306 h 6858000"/>
            <a:gd name="connsiteX15197" fmla="*/ 6124253 w 12192000"/>
            <a:gd name="connsiteY15197" fmla="*/ 3860582 h 6858000"/>
            <a:gd name="connsiteX15198" fmla="*/ 6150740 w 12192000"/>
            <a:gd name="connsiteY15198" fmla="*/ 3836306 h 6858000"/>
            <a:gd name="connsiteX15199" fmla="*/ 6124253 w 12192000"/>
            <a:gd name="connsiteY15199" fmla="*/ 3809824 h 6858000"/>
            <a:gd name="connsiteX15200" fmla="*/ 6199300 w 12192000"/>
            <a:gd name="connsiteY15200" fmla="*/ 3809824 h 6858000"/>
            <a:gd name="connsiteX15201" fmla="*/ 6175020 w 12192000"/>
            <a:gd name="connsiteY15201" fmla="*/ 3836306 h 6858000"/>
            <a:gd name="connsiteX15202" fmla="*/ 6199300 w 12192000"/>
            <a:gd name="connsiteY15202" fmla="*/ 3860582 h 6858000"/>
            <a:gd name="connsiteX15203" fmla="*/ 6225787 w 12192000"/>
            <a:gd name="connsiteY15203" fmla="*/ 3836306 h 6858000"/>
            <a:gd name="connsiteX15204" fmla="*/ 6199300 w 12192000"/>
            <a:gd name="connsiteY15204" fmla="*/ 3809824 h 6858000"/>
            <a:gd name="connsiteX15205" fmla="*/ 6274348 w 12192000"/>
            <a:gd name="connsiteY15205" fmla="*/ 3809824 h 6858000"/>
            <a:gd name="connsiteX15206" fmla="*/ 6247860 w 12192000"/>
            <a:gd name="connsiteY15206" fmla="*/ 3836306 h 6858000"/>
            <a:gd name="connsiteX15207" fmla="*/ 6274348 w 12192000"/>
            <a:gd name="connsiteY15207" fmla="*/ 3860582 h 6858000"/>
            <a:gd name="connsiteX15208" fmla="*/ 6300835 w 12192000"/>
            <a:gd name="connsiteY15208" fmla="*/ 3836306 h 6858000"/>
            <a:gd name="connsiteX15209" fmla="*/ 6274348 w 12192000"/>
            <a:gd name="connsiteY15209" fmla="*/ 3809824 h 6858000"/>
            <a:gd name="connsiteX15210" fmla="*/ 6349396 w 12192000"/>
            <a:gd name="connsiteY15210" fmla="*/ 3809824 h 6858000"/>
            <a:gd name="connsiteX15211" fmla="*/ 6322909 w 12192000"/>
            <a:gd name="connsiteY15211" fmla="*/ 3836306 h 6858000"/>
            <a:gd name="connsiteX15212" fmla="*/ 6349396 w 12192000"/>
            <a:gd name="connsiteY15212" fmla="*/ 3860582 h 6858000"/>
            <a:gd name="connsiteX15213" fmla="*/ 6375884 w 12192000"/>
            <a:gd name="connsiteY15213" fmla="*/ 3836306 h 6858000"/>
            <a:gd name="connsiteX15214" fmla="*/ 6349396 w 12192000"/>
            <a:gd name="connsiteY15214" fmla="*/ 3809824 h 6858000"/>
            <a:gd name="connsiteX15215" fmla="*/ 6424443 w 12192000"/>
            <a:gd name="connsiteY15215" fmla="*/ 3809824 h 6858000"/>
            <a:gd name="connsiteX15216" fmla="*/ 6397956 w 12192000"/>
            <a:gd name="connsiteY15216" fmla="*/ 3836306 h 6858000"/>
            <a:gd name="connsiteX15217" fmla="*/ 6424443 w 12192000"/>
            <a:gd name="connsiteY15217" fmla="*/ 3860582 h 6858000"/>
            <a:gd name="connsiteX15218" fmla="*/ 6450931 w 12192000"/>
            <a:gd name="connsiteY15218" fmla="*/ 3836306 h 6858000"/>
            <a:gd name="connsiteX15219" fmla="*/ 6424443 w 12192000"/>
            <a:gd name="connsiteY15219" fmla="*/ 3809824 h 6858000"/>
            <a:gd name="connsiteX15220" fmla="*/ 6501698 w 12192000"/>
            <a:gd name="connsiteY15220" fmla="*/ 3809824 h 6858000"/>
            <a:gd name="connsiteX15221" fmla="*/ 6475211 w 12192000"/>
            <a:gd name="connsiteY15221" fmla="*/ 3836306 h 6858000"/>
            <a:gd name="connsiteX15222" fmla="*/ 6501698 w 12192000"/>
            <a:gd name="connsiteY15222" fmla="*/ 3860582 h 6858000"/>
            <a:gd name="connsiteX15223" fmla="*/ 6528186 w 12192000"/>
            <a:gd name="connsiteY15223" fmla="*/ 3836306 h 6858000"/>
            <a:gd name="connsiteX15224" fmla="*/ 6501698 w 12192000"/>
            <a:gd name="connsiteY15224" fmla="*/ 3809824 h 6858000"/>
            <a:gd name="connsiteX15225" fmla="*/ 6576747 w 12192000"/>
            <a:gd name="connsiteY15225" fmla="*/ 3809824 h 6858000"/>
            <a:gd name="connsiteX15226" fmla="*/ 6550259 w 12192000"/>
            <a:gd name="connsiteY15226" fmla="*/ 3836306 h 6858000"/>
            <a:gd name="connsiteX15227" fmla="*/ 6576747 w 12192000"/>
            <a:gd name="connsiteY15227" fmla="*/ 3860582 h 6858000"/>
            <a:gd name="connsiteX15228" fmla="*/ 6603234 w 12192000"/>
            <a:gd name="connsiteY15228" fmla="*/ 3836306 h 6858000"/>
            <a:gd name="connsiteX15229" fmla="*/ 6576747 w 12192000"/>
            <a:gd name="connsiteY15229" fmla="*/ 3809824 h 6858000"/>
            <a:gd name="connsiteX15230" fmla="*/ 6651795 w 12192000"/>
            <a:gd name="connsiteY15230" fmla="*/ 3809824 h 6858000"/>
            <a:gd name="connsiteX15231" fmla="*/ 6625307 w 12192000"/>
            <a:gd name="connsiteY15231" fmla="*/ 3836306 h 6858000"/>
            <a:gd name="connsiteX15232" fmla="*/ 6651795 w 12192000"/>
            <a:gd name="connsiteY15232" fmla="*/ 3860582 h 6858000"/>
            <a:gd name="connsiteX15233" fmla="*/ 6678282 w 12192000"/>
            <a:gd name="connsiteY15233" fmla="*/ 3836306 h 6858000"/>
            <a:gd name="connsiteX15234" fmla="*/ 6651795 w 12192000"/>
            <a:gd name="connsiteY15234" fmla="*/ 3809824 h 6858000"/>
            <a:gd name="connsiteX15235" fmla="*/ 6726842 w 12192000"/>
            <a:gd name="connsiteY15235" fmla="*/ 3809824 h 6858000"/>
            <a:gd name="connsiteX15236" fmla="*/ 6700354 w 12192000"/>
            <a:gd name="connsiteY15236" fmla="*/ 3836306 h 6858000"/>
            <a:gd name="connsiteX15237" fmla="*/ 6726842 w 12192000"/>
            <a:gd name="connsiteY15237" fmla="*/ 3860582 h 6858000"/>
            <a:gd name="connsiteX15238" fmla="*/ 6753329 w 12192000"/>
            <a:gd name="connsiteY15238" fmla="*/ 3836306 h 6858000"/>
            <a:gd name="connsiteX15239" fmla="*/ 6726842 w 12192000"/>
            <a:gd name="connsiteY15239" fmla="*/ 3809824 h 6858000"/>
            <a:gd name="connsiteX15240" fmla="*/ 6801889 w 12192000"/>
            <a:gd name="connsiteY15240" fmla="*/ 3809824 h 6858000"/>
            <a:gd name="connsiteX15241" fmla="*/ 6777609 w 12192000"/>
            <a:gd name="connsiteY15241" fmla="*/ 3836306 h 6858000"/>
            <a:gd name="connsiteX15242" fmla="*/ 6801889 w 12192000"/>
            <a:gd name="connsiteY15242" fmla="*/ 3860582 h 6858000"/>
            <a:gd name="connsiteX15243" fmla="*/ 6828377 w 12192000"/>
            <a:gd name="connsiteY15243" fmla="*/ 3836306 h 6858000"/>
            <a:gd name="connsiteX15244" fmla="*/ 6801889 w 12192000"/>
            <a:gd name="connsiteY15244" fmla="*/ 3809824 h 6858000"/>
            <a:gd name="connsiteX15245" fmla="*/ 6876937 w 12192000"/>
            <a:gd name="connsiteY15245" fmla="*/ 3809824 h 6858000"/>
            <a:gd name="connsiteX15246" fmla="*/ 6852657 w 12192000"/>
            <a:gd name="connsiteY15246" fmla="*/ 3836306 h 6858000"/>
            <a:gd name="connsiteX15247" fmla="*/ 6876937 w 12192000"/>
            <a:gd name="connsiteY15247" fmla="*/ 3860582 h 6858000"/>
            <a:gd name="connsiteX15248" fmla="*/ 6903424 w 12192000"/>
            <a:gd name="connsiteY15248" fmla="*/ 3836306 h 6858000"/>
            <a:gd name="connsiteX15249" fmla="*/ 6876937 w 12192000"/>
            <a:gd name="connsiteY15249" fmla="*/ 3809824 h 6858000"/>
            <a:gd name="connsiteX15250" fmla="*/ 6954192 w 12192000"/>
            <a:gd name="connsiteY15250" fmla="*/ 3809824 h 6858000"/>
            <a:gd name="connsiteX15251" fmla="*/ 6927705 w 12192000"/>
            <a:gd name="connsiteY15251" fmla="*/ 3836306 h 6858000"/>
            <a:gd name="connsiteX15252" fmla="*/ 6954192 w 12192000"/>
            <a:gd name="connsiteY15252" fmla="*/ 3860582 h 6858000"/>
            <a:gd name="connsiteX15253" fmla="*/ 6980680 w 12192000"/>
            <a:gd name="connsiteY15253" fmla="*/ 3836306 h 6858000"/>
            <a:gd name="connsiteX15254" fmla="*/ 6954192 w 12192000"/>
            <a:gd name="connsiteY15254" fmla="*/ 3809824 h 6858000"/>
            <a:gd name="connsiteX15255" fmla="*/ 8084323 w 12192000"/>
            <a:gd name="connsiteY15255" fmla="*/ 3809824 h 6858000"/>
            <a:gd name="connsiteX15256" fmla="*/ 8060043 w 12192000"/>
            <a:gd name="connsiteY15256" fmla="*/ 3836306 h 6858000"/>
            <a:gd name="connsiteX15257" fmla="*/ 8084323 w 12192000"/>
            <a:gd name="connsiteY15257" fmla="*/ 3860582 h 6858000"/>
            <a:gd name="connsiteX15258" fmla="*/ 8110811 w 12192000"/>
            <a:gd name="connsiteY15258" fmla="*/ 3836306 h 6858000"/>
            <a:gd name="connsiteX15259" fmla="*/ 8084323 w 12192000"/>
            <a:gd name="connsiteY15259" fmla="*/ 3809824 h 6858000"/>
            <a:gd name="connsiteX15260" fmla="*/ 8989311 w 12192000"/>
            <a:gd name="connsiteY15260" fmla="*/ 3809824 h 6858000"/>
            <a:gd name="connsiteX15261" fmla="*/ 8962823 w 12192000"/>
            <a:gd name="connsiteY15261" fmla="*/ 3836306 h 6858000"/>
            <a:gd name="connsiteX15262" fmla="*/ 8989311 w 12192000"/>
            <a:gd name="connsiteY15262" fmla="*/ 3860582 h 6858000"/>
            <a:gd name="connsiteX15263" fmla="*/ 9015798 w 12192000"/>
            <a:gd name="connsiteY15263" fmla="*/ 3836306 h 6858000"/>
            <a:gd name="connsiteX15264" fmla="*/ 8989311 w 12192000"/>
            <a:gd name="connsiteY15264" fmla="*/ 3809824 h 6858000"/>
            <a:gd name="connsiteX15265" fmla="*/ 9066566 w 12192000"/>
            <a:gd name="connsiteY15265" fmla="*/ 3809824 h 6858000"/>
            <a:gd name="connsiteX15266" fmla="*/ 9040078 w 12192000"/>
            <a:gd name="connsiteY15266" fmla="*/ 3836306 h 6858000"/>
            <a:gd name="connsiteX15267" fmla="*/ 9066566 w 12192000"/>
            <a:gd name="connsiteY15267" fmla="*/ 3860582 h 6858000"/>
            <a:gd name="connsiteX15268" fmla="*/ 9090846 w 12192000"/>
            <a:gd name="connsiteY15268" fmla="*/ 3836306 h 6858000"/>
            <a:gd name="connsiteX15269" fmla="*/ 9066566 w 12192000"/>
            <a:gd name="connsiteY15269" fmla="*/ 3809824 h 6858000"/>
            <a:gd name="connsiteX15270" fmla="*/ 9141613 w 12192000"/>
            <a:gd name="connsiteY15270" fmla="*/ 3809824 h 6858000"/>
            <a:gd name="connsiteX15271" fmla="*/ 9115126 w 12192000"/>
            <a:gd name="connsiteY15271" fmla="*/ 3836306 h 6858000"/>
            <a:gd name="connsiteX15272" fmla="*/ 9141613 w 12192000"/>
            <a:gd name="connsiteY15272" fmla="*/ 3860582 h 6858000"/>
            <a:gd name="connsiteX15273" fmla="*/ 9168101 w 12192000"/>
            <a:gd name="connsiteY15273" fmla="*/ 3836306 h 6858000"/>
            <a:gd name="connsiteX15274" fmla="*/ 9141613 w 12192000"/>
            <a:gd name="connsiteY15274" fmla="*/ 3809824 h 6858000"/>
            <a:gd name="connsiteX15275" fmla="*/ 9218868 w 12192000"/>
            <a:gd name="connsiteY15275" fmla="*/ 3809824 h 6858000"/>
            <a:gd name="connsiteX15276" fmla="*/ 9192381 w 12192000"/>
            <a:gd name="connsiteY15276" fmla="*/ 3836306 h 6858000"/>
            <a:gd name="connsiteX15277" fmla="*/ 9218868 w 12192000"/>
            <a:gd name="connsiteY15277" fmla="*/ 3860582 h 6858000"/>
            <a:gd name="connsiteX15278" fmla="*/ 9243148 w 12192000"/>
            <a:gd name="connsiteY15278" fmla="*/ 3836306 h 6858000"/>
            <a:gd name="connsiteX15279" fmla="*/ 9218868 w 12192000"/>
            <a:gd name="connsiteY15279" fmla="*/ 3809824 h 6858000"/>
            <a:gd name="connsiteX15280" fmla="*/ 9366757 w 12192000"/>
            <a:gd name="connsiteY15280" fmla="*/ 3809824 h 6858000"/>
            <a:gd name="connsiteX15281" fmla="*/ 9340269 w 12192000"/>
            <a:gd name="connsiteY15281" fmla="*/ 3836306 h 6858000"/>
            <a:gd name="connsiteX15282" fmla="*/ 9366757 w 12192000"/>
            <a:gd name="connsiteY15282" fmla="*/ 3860582 h 6858000"/>
            <a:gd name="connsiteX15283" fmla="*/ 9393244 w 12192000"/>
            <a:gd name="connsiteY15283" fmla="*/ 3836306 h 6858000"/>
            <a:gd name="connsiteX15284" fmla="*/ 9366757 w 12192000"/>
            <a:gd name="connsiteY15284" fmla="*/ 3809824 h 6858000"/>
            <a:gd name="connsiteX15285" fmla="*/ 9441804 w 12192000"/>
            <a:gd name="connsiteY15285" fmla="*/ 3809824 h 6858000"/>
            <a:gd name="connsiteX15286" fmla="*/ 9417524 w 12192000"/>
            <a:gd name="connsiteY15286" fmla="*/ 3836306 h 6858000"/>
            <a:gd name="connsiteX15287" fmla="*/ 9441804 w 12192000"/>
            <a:gd name="connsiteY15287" fmla="*/ 3860582 h 6858000"/>
            <a:gd name="connsiteX15288" fmla="*/ 9468292 w 12192000"/>
            <a:gd name="connsiteY15288" fmla="*/ 3836306 h 6858000"/>
            <a:gd name="connsiteX15289" fmla="*/ 9441804 w 12192000"/>
            <a:gd name="connsiteY15289" fmla="*/ 3809824 h 6858000"/>
            <a:gd name="connsiteX15290" fmla="*/ 9519060 w 12192000"/>
            <a:gd name="connsiteY15290" fmla="*/ 3809824 h 6858000"/>
            <a:gd name="connsiteX15291" fmla="*/ 9492572 w 12192000"/>
            <a:gd name="connsiteY15291" fmla="*/ 3836306 h 6858000"/>
            <a:gd name="connsiteX15292" fmla="*/ 9519060 w 12192000"/>
            <a:gd name="connsiteY15292" fmla="*/ 3860582 h 6858000"/>
            <a:gd name="connsiteX15293" fmla="*/ 9545547 w 12192000"/>
            <a:gd name="connsiteY15293" fmla="*/ 3836306 h 6858000"/>
            <a:gd name="connsiteX15294" fmla="*/ 9519060 w 12192000"/>
            <a:gd name="connsiteY15294" fmla="*/ 3809824 h 6858000"/>
            <a:gd name="connsiteX15295" fmla="*/ 9594107 w 12192000"/>
            <a:gd name="connsiteY15295" fmla="*/ 3809824 h 6858000"/>
            <a:gd name="connsiteX15296" fmla="*/ 9567620 w 12192000"/>
            <a:gd name="connsiteY15296" fmla="*/ 3836306 h 6858000"/>
            <a:gd name="connsiteX15297" fmla="*/ 9594107 w 12192000"/>
            <a:gd name="connsiteY15297" fmla="*/ 3860582 h 6858000"/>
            <a:gd name="connsiteX15298" fmla="*/ 9620595 w 12192000"/>
            <a:gd name="connsiteY15298" fmla="*/ 3836306 h 6858000"/>
            <a:gd name="connsiteX15299" fmla="*/ 9594107 w 12192000"/>
            <a:gd name="connsiteY15299" fmla="*/ 3809824 h 6858000"/>
            <a:gd name="connsiteX15300" fmla="*/ 9669154 w 12192000"/>
            <a:gd name="connsiteY15300" fmla="*/ 3809824 h 6858000"/>
            <a:gd name="connsiteX15301" fmla="*/ 9642667 w 12192000"/>
            <a:gd name="connsiteY15301" fmla="*/ 3836306 h 6858000"/>
            <a:gd name="connsiteX15302" fmla="*/ 9669154 w 12192000"/>
            <a:gd name="connsiteY15302" fmla="*/ 3860582 h 6858000"/>
            <a:gd name="connsiteX15303" fmla="*/ 9695642 w 12192000"/>
            <a:gd name="connsiteY15303" fmla="*/ 3836306 h 6858000"/>
            <a:gd name="connsiteX15304" fmla="*/ 9669154 w 12192000"/>
            <a:gd name="connsiteY15304" fmla="*/ 3809824 h 6858000"/>
            <a:gd name="connsiteX15305" fmla="*/ 9819250 w 12192000"/>
            <a:gd name="connsiteY15305" fmla="*/ 3809824 h 6858000"/>
            <a:gd name="connsiteX15306" fmla="*/ 9794970 w 12192000"/>
            <a:gd name="connsiteY15306" fmla="*/ 3836306 h 6858000"/>
            <a:gd name="connsiteX15307" fmla="*/ 9819250 w 12192000"/>
            <a:gd name="connsiteY15307" fmla="*/ 3860582 h 6858000"/>
            <a:gd name="connsiteX15308" fmla="*/ 9845737 w 12192000"/>
            <a:gd name="connsiteY15308" fmla="*/ 3836306 h 6858000"/>
            <a:gd name="connsiteX15309" fmla="*/ 9819250 w 12192000"/>
            <a:gd name="connsiteY15309" fmla="*/ 3809824 h 6858000"/>
            <a:gd name="connsiteX15310" fmla="*/ 9973761 w 12192000"/>
            <a:gd name="connsiteY15310" fmla="*/ 3809824 h 6858000"/>
            <a:gd name="connsiteX15311" fmla="*/ 9947273 w 12192000"/>
            <a:gd name="connsiteY15311" fmla="*/ 3836306 h 6858000"/>
            <a:gd name="connsiteX15312" fmla="*/ 9973761 w 12192000"/>
            <a:gd name="connsiteY15312" fmla="*/ 3860582 h 6858000"/>
            <a:gd name="connsiteX15313" fmla="*/ 9998041 w 12192000"/>
            <a:gd name="connsiteY15313" fmla="*/ 3836306 h 6858000"/>
            <a:gd name="connsiteX15314" fmla="*/ 9973761 w 12192000"/>
            <a:gd name="connsiteY15314" fmla="*/ 3809824 h 6858000"/>
            <a:gd name="connsiteX15315" fmla="*/ 10046600 w 12192000"/>
            <a:gd name="connsiteY15315" fmla="*/ 3809824 h 6858000"/>
            <a:gd name="connsiteX15316" fmla="*/ 10022320 w 12192000"/>
            <a:gd name="connsiteY15316" fmla="*/ 3836306 h 6858000"/>
            <a:gd name="connsiteX15317" fmla="*/ 10046600 w 12192000"/>
            <a:gd name="connsiteY15317" fmla="*/ 3860582 h 6858000"/>
            <a:gd name="connsiteX15318" fmla="*/ 10073088 w 12192000"/>
            <a:gd name="connsiteY15318" fmla="*/ 3836306 h 6858000"/>
            <a:gd name="connsiteX15319" fmla="*/ 10046600 w 12192000"/>
            <a:gd name="connsiteY15319" fmla="*/ 3809824 h 6858000"/>
            <a:gd name="connsiteX15320" fmla="*/ 2126857 w 12192000"/>
            <a:gd name="connsiteY15320" fmla="*/ 3887065 h 6858000"/>
            <a:gd name="connsiteX15321" fmla="*/ 2102577 w 12192000"/>
            <a:gd name="connsiteY15321" fmla="*/ 3911341 h 6858000"/>
            <a:gd name="connsiteX15322" fmla="*/ 2126857 w 12192000"/>
            <a:gd name="connsiteY15322" fmla="*/ 3937824 h 6858000"/>
            <a:gd name="connsiteX15323" fmla="*/ 2153345 w 12192000"/>
            <a:gd name="connsiteY15323" fmla="*/ 3911341 h 6858000"/>
            <a:gd name="connsiteX15324" fmla="*/ 2126857 w 12192000"/>
            <a:gd name="connsiteY15324" fmla="*/ 3887065 h 6858000"/>
            <a:gd name="connsiteX15325" fmla="*/ 2502095 w 12192000"/>
            <a:gd name="connsiteY15325" fmla="*/ 3887065 h 6858000"/>
            <a:gd name="connsiteX15326" fmla="*/ 2477815 w 12192000"/>
            <a:gd name="connsiteY15326" fmla="*/ 3911341 h 6858000"/>
            <a:gd name="connsiteX15327" fmla="*/ 2502095 w 12192000"/>
            <a:gd name="connsiteY15327" fmla="*/ 3937824 h 6858000"/>
            <a:gd name="connsiteX15328" fmla="*/ 2528583 w 12192000"/>
            <a:gd name="connsiteY15328" fmla="*/ 3911341 h 6858000"/>
            <a:gd name="connsiteX15329" fmla="*/ 2502095 w 12192000"/>
            <a:gd name="connsiteY15329" fmla="*/ 3887065 h 6858000"/>
            <a:gd name="connsiteX15330" fmla="*/ 2579350 w 12192000"/>
            <a:gd name="connsiteY15330" fmla="*/ 3887065 h 6858000"/>
            <a:gd name="connsiteX15331" fmla="*/ 2555070 w 12192000"/>
            <a:gd name="connsiteY15331" fmla="*/ 3911341 h 6858000"/>
            <a:gd name="connsiteX15332" fmla="*/ 2579350 w 12192000"/>
            <a:gd name="connsiteY15332" fmla="*/ 3937824 h 6858000"/>
            <a:gd name="connsiteX15333" fmla="*/ 2605838 w 12192000"/>
            <a:gd name="connsiteY15333" fmla="*/ 3911341 h 6858000"/>
            <a:gd name="connsiteX15334" fmla="*/ 2579350 w 12192000"/>
            <a:gd name="connsiteY15334" fmla="*/ 3887065 h 6858000"/>
            <a:gd name="connsiteX15335" fmla="*/ 2654398 w 12192000"/>
            <a:gd name="connsiteY15335" fmla="*/ 3887065 h 6858000"/>
            <a:gd name="connsiteX15336" fmla="*/ 2627911 w 12192000"/>
            <a:gd name="connsiteY15336" fmla="*/ 3911341 h 6858000"/>
            <a:gd name="connsiteX15337" fmla="*/ 2654398 w 12192000"/>
            <a:gd name="connsiteY15337" fmla="*/ 3937824 h 6858000"/>
            <a:gd name="connsiteX15338" fmla="*/ 2680886 w 12192000"/>
            <a:gd name="connsiteY15338" fmla="*/ 3911341 h 6858000"/>
            <a:gd name="connsiteX15339" fmla="*/ 2654398 w 12192000"/>
            <a:gd name="connsiteY15339" fmla="*/ 3887065 h 6858000"/>
            <a:gd name="connsiteX15340" fmla="*/ 2729446 w 12192000"/>
            <a:gd name="connsiteY15340" fmla="*/ 3887065 h 6858000"/>
            <a:gd name="connsiteX15341" fmla="*/ 2705166 w 12192000"/>
            <a:gd name="connsiteY15341" fmla="*/ 3911341 h 6858000"/>
            <a:gd name="connsiteX15342" fmla="*/ 2729446 w 12192000"/>
            <a:gd name="connsiteY15342" fmla="*/ 3937824 h 6858000"/>
            <a:gd name="connsiteX15343" fmla="*/ 2755934 w 12192000"/>
            <a:gd name="connsiteY15343" fmla="*/ 3911341 h 6858000"/>
            <a:gd name="connsiteX15344" fmla="*/ 2729446 w 12192000"/>
            <a:gd name="connsiteY15344" fmla="*/ 3887065 h 6858000"/>
            <a:gd name="connsiteX15345" fmla="*/ 2804494 w 12192000"/>
            <a:gd name="connsiteY15345" fmla="*/ 3887065 h 6858000"/>
            <a:gd name="connsiteX15346" fmla="*/ 2780214 w 12192000"/>
            <a:gd name="connsiteY15346" fmla="*/ 3911341 h 6858000"/>
            <a:gd name="connsiteX15347" fmla="*/ 2804494 w 12192000"/>
            <a:gd name="connsiteY15347" fmla="*/ 3937824 h 6858000"/>
            <a:gd name="connsiteX15348" fmla="*/ 2830982 w 12192000"/>
            <a:gd name="connsiteY15348" fmla="*/ 3911341 h 6858000"/>
            <a:gd name="connsiteX15349" fmla="*/ 2804494 w 12192000"/>
            <a:gd name="connsiteY15349" fmla="*/ 3887065 h 6858000"/>
            <a:gd name="connsiteX15350" fmla="*/ 2879541 w 12192000"/>
            <a:gd name="connsiteY15350" fmla="*/ 3887065 h 6858000"/>
            <a:gd name="connsiteX15351" fmla="*/ 2855261 w 12192000"/>
            <a:gd name="connsiteY15351" fmla="*/ 3911341 h 6858000"/>
            <a:gd name="connsiteX15352" fmla="*/ 2879541 w 12192000"/>
            <a:gd name="connsiteY15352" fmla="*/ 3937824 h 6858000"/>
            <a:gd name="connsiteX15353" fmla="*/ 2906028 w 12192000"/>
            <a:gd name="connsiteY15353" fmla="*/ 3911341 h 6858000"/>
            <a:gd name="connsiteX15354" fmla="*/ 2879541 w 12192000"/>
            <a:gd name="connsiteY15354" fmla="*/ 3887065 h 6858000"/>
            <a:gd name="connsiteX15355" fmla="*/ 2954589 w 12192000"/>
            <a:gd name="connsiteY15355" fmla="*/ 3887065 h 6858000"/>
            <a:gd name="connsiteX15356" fmla="*/ 2930309 w 12192000"/>
            <a:gd name="connsiteY15356" fmla="*/ 3911341 h 6858000"/>
            <a:gd name="connsiteX15357" fmla="*/ 2954589 w 12192000"/>
            <a:gd name="connsiteY15357" fmla="*/ 3937824 h 6858000"/>
            <a:gd name="connsiteX15358" fmla="*/ 2981077 w 12192000"/>
            <a:gd name="connsiteY15358" fmla="*/ 3911341 h 6858000"/>
            <a:gd name="connsiteX15359" fmla="*/ 2954589 w 12192000"/>
            <a:gd name="connsiteY15359" fmla="*/ 3887065 h 6858000"/>
            <a:gd name="connsiteX15360" fmla="*/ 3031845 w 12192000"/>
            <a:gd name="connsiteY15360" fmla="*/ 3887065 h 6858000"/>
            <a:gd name="connsiteX15361" fmla="*/ 3005357 w 12192000"/>
            <a:gd name="connsiteY15361" fmla="*/ 3911341 h 6858000"/>
            <a:gd name="connsiteX15362" fmla="*/ 3031845 w 12192000"/>
            <a:gd name="connsiteY15362" fmla="*/ 3937824 h 6858000"/>
            <a:gd name="connsiteX15363" fmla="*/ 3058332 w 12192000"/>
            <a:gd name="connsiteY15363" fmla="*/ 3911341 h 6858000"/>
            <a:gd name="connsiteX15364" fmla="*/ 3031845 w 12192000"/>
            <a:gd name="connsiteY15364" fmla="*/ 3887065 h 6858000"/>
            <a:gd name="connsiteX15365" fmla="*/ 3106892 w 12192000"/>
            <a:gd name="connsiteY15365" fmla="*/ 3887065 h 6858000"/>
            <a:gd name="connsiteX15366" fmla="*/ 3082612 w 12192000"/>
            <a:gd name="connsiteY15366" fmla="*/ 3911341 h 6858000"/>
            <a:gd name="connsiteX15367" fmla="*/ 3106892 w 12192000"/>
            <a:gd name="connsiteY15367" fmla="*/ 3937824 h 6858000"/>
            <a:gd name="connsiteX15368" fmla="*/ 3133380 w 12192000"/>
            <a:gd name="connsiteY15368" fmla="*/ 3911341 h 6858000"/>
            <a:gd name="connsiteX15369" fmla="*/ 3106892 w 12192000"/>
            <a:gd name="connsiteY15369" fmla="*/ 3887065 h 6858000"/>
            <a:gd name="connsiteX15370" fmla="*/ 3181939 w 12192000"/>
            <a:gd name="connsiteY15370" fmla="*/ 3887065 h 6858000"/>
            <a:gd name="connsiteX15371" fmla="*/ 3155452 w 12192000"/>
            <a:gd name="connsiteY15371" fmla="*/ 3911341 h 6858000"/>
            <a:gd name="connsiteX15372" fmla="*/ 3181939 w 12192000"/>
            <a:gd name="connsiteY15372" fmla="*/ 3937824 h 6858000"/>
            <a:gd name="connsiteX15373" fmla="*/ 3208427 w 12192000"/>
            <a:gd name="connsiteY15373" fmla="*/ 3911341 h 6858000"/>
            <a:gd name="connsiteX15374" fmla="*/ 3181939 w 12192000"/>
            <a:gd name="connsiteY15374" fmla="*/ 3887065 h 6858000"/>
            <a:gd name="connsiteX15375" fmla="*/ 3256987 w 12192000"/>
            <a:gd name="connsiteY15375" fmla="*/ 3887065 h 6858000"/>
            <a:gd name="connsiteX15376" fmla="*/ 3230500 w 12192000"/>
            <a:gd name="connsiteY15376" fmla="*/ 3911341 h 6858000"/>
            <a:gd name="connsiteX15377" fmla="*/ 3256987 w 12192000"/>
            <a:gd name="connsiteY15377" fmla="*/ 3937824 h 6858000"/>
            <a:gd name="connsiteX15378" fmla="*/ 3283475 w 12192000"/>
            <a:gd name="connsiteY15378" fmla="*/ 3911341 h 6858000"/>
            <a:gd name="connsiteX15379" fmla="*/ 3256987 w 12192000"/>
            <a:gd name="connsiteY15379" fmla="*/ 3887065 h 6858000"/>
            <a:gd name="connsiteX15380" fmla="*/ 3332035 w 12192000"/>
            <a:gd name="connsiteY15380" fmla="*/ 3887065 h 6858000"/>
            <a:gd name="connsiteX15381" fmla="*/ 3307755 w 12192000"/>
            <a:gd name="connsiteY15381" fmla="*/ 3911341 h 6858000"/>
            <a:gd name="connsiteX15382" fmla="*/ 3332035 w 12192000"/>
            <a:gd name="connsiteY15382" fmla="*/ 3937824 h 6858000"/>
            <a:gd name="connsiteX15383" fmla="*/ 3358522 w 12192000"/>
            <a:gd name="connsiteY15383" fmla="*/ 3911341 h 6858000"/>
            <a:gd name="connsiteX15384" fmla="*/ 3332035 w 12192000"/>
            <a:gd name="connsiteY15384" fmla="*/ 3887065 h 6858000"/>
            <a:gd name="connsiteX15385" fmla="*/ 3409290 w 12192000"/>
            <a:gd name="connsiteY15385" fmla="*/ 3887065 h 6858000"/>
            <a:gd name="connsiteX15386" fmla="*/ 3382803 w 12192000"/>
            <a:gd name="connsiteY15386" fmla="*/ 3911341 h 6858000"/>
            <a:gd name="connsiteX15387" fmla="*/ 3409290 w 12192000"/>
            <a:gd name="connsiteY15387" fmla="*/ 3937824 h 6858000"/>
            <a:gd name="connsiteX15388" fmla="*/ 3435778 w 12192000"/>
            <a:gd name="connsiteY15388" fmla="*/ 3911341 h 6858000"/>
            <a:gd name="connsiteX15389" fmla="*/ 3409290 w 12192000"/>
            <a:gd name="connsiteY15389" fmla="*/ 3887065 h 6858000"/>
            <a:gd name="connsiteX15390" fmla="*/ 3484338 w 12192000"/>
            <a:gd name="connsiteY15390" fmla="*/ 3887065 h 6858000"/>
            <a:gd name="connsiteX15391" fmla="*/ 3460058 w 12192000"/>
            <a:gd name="connsiteY15391" fmla="*/ 3911341 h 6858000"/>
            <a:gd name="connsiteX15392" fmla="*/ 3484338 w 12192000"/>
            <a:gd name="connsiteY15392" fmla="*/ 3937824 h 6858000"/>
            <a:gd name="connsiteX15393" fmla="*/ 3510826 w 12192000"/>
            <a:gd name="connsiteY15393" fmla="*/ 3911341 h 6858000"/>
            <a:gd name="connsiteX15394" fmla="*/ 3484338 w 12192000"/>
            <a:gd name="connsiteY15394" fmla="*/ 3887065 h 6858000"/>
            <a:gd name="connsiteX15395" fmla="*/ 3559385 w 12192000"/>
            <a:gd name="connsiteY15395" fmla="*/ 3887065 h 6858000"/>
            <a:gd name="connsiteX15396" fmla="*/ 3532898 w 12192000"/>
            <a:gd name="connsiteY15396" fmla="*/ 3911341 h 6858000"/>
            <a:gd name="connsiteX15397" fmla="*/ 3559385 w 12192000"/>
            <a:gd name="connsiteY15397" fmla="*/ 3937824 h 6858000"/>
            <a:gd name="connsiteX15398" fmla="*/ 3585873 w 12192000"/>
            <a:gd name="connsiteY15398" fmla="*/ 3911341 h 6858000"/>
            <a:gd name="connsiteX15399" fmla="*/ 3559385 w 12192000"/>
            <a:gd name="connsiteY15399" fmla="*/ 3887065 h 6858000"/>
            <a:gd name="connsiteX15400" fmla="*/ 3636640 w 12192000"/>
            <a:gd name="connsiteY15400" fmla="*/ 3887065 h 6858000"/>
            <a:gd name="connsiteX15401" fmla="*/ 3610153 w 12192000"/>
            <a:gd name="connsiteY15401" fmla="*/ 3911341 h 6858000"/>
            <a:gd name="connsiteX15402" fmla="*/ 3636640 w 12192000"/>
            <a:gd name="connsiteY15402" fmla="*/ 3937824 h 6858000"/>
            <a:gd name="connsiteX15403" fmla="*/ 3660921 w 12192000"/>
            <a:gd name="connsiteY15403" fmla="*/ 3911341 h 6858000"/>
            <a:gd name="connsiteX15404" fmla="*/ 3636640 w 12192000"/>
            <a:gd name="connsiteY15404" fmla="*/ 3887065 h 6858000"/>
            <a:gd name="connsiteX15405" fmla="*/ 5596711 w 12192000"/>
            <a:gd name="connsiteY15405" fmla="*/ 3887065 h 6858000"/>
            <a:gd name="connsiteX15406" fmla="*/ 5570224 w 12192000"/>
            <a:gd name="connsiteY15406" fmla="*/ 3911341 h 6858000"/>
            <a:gd name="connsiteX15407" fmla="*/ 5596711 w 12192000"/>
            <a:gd name="connsiteY15407" fmla="*/ 3937824 h 6858000"/>
            <a:gd name="connsiteX15408" fmla="*/ 5623199 w 12192000"/>
            <a:gd name="connsiteY15408" fmla="*/ 3911341 h 6858000"/>
            <a:gd name="connsiteX15409" fmla="*/ 5596711 w 12192000"/>
            <a:gd name="connsiteY15409" fmla="*/ 3887065 h 6858000"/>
            <a:gd name="connsiteX15410" fmla="*/ 5746807 w 12192000"/>
            <a:gd name="connsiteY15410" fmla="*/ 3887065 h 6858000"/>
            <a:gd name="connsiteX15411" fmla="*/ 5720319 w 12192000"/>
            <a:gd name="connsiteY15411" fmla="*/ 3911341 h 6858000"/>
            <a:gd name="connsiteX15412" fmla="*/ 5746807 w 12192000"/>
            <a:gd name="connsiteY15412" fmla="*/ 3937824 h 6858000"/>
            <a:gd name="connsiteX15413" fmla="*/ 5773294 w 12192000"/>
            <a:gd name="connsiteY15413" fmla="*/ 3911341 h 6858000"/>
            <a:gd name="connsiteX15414" fmla="*/ 5746807 w 12192000"/>
            <a:gd name="connsiteY15414" fmla="*/ 3887065 h 6858000"/>
            <a:gd name="connsiteX15415" fmla="*/ 5824062 w 12192000"/>
            <a:gd name="connsiteY15415" fmla="*/ 3887065 h 6858000"/>
            <a:gd name="connsiteX15416" fmla="*/ 5797574 w 12192000"/>
            <a:gd name="connsiteY15416" fmla="*/ 3911341 h 6858000"/>
            <a:gd name="connsiteX15417" fmla="*/ 5824062 w 12192000"/>
            <a:gd name="connsiteY15417" fmla="*/ 3937824 h 6858000"/>
            <a:gd name="connsiteX15418" fmla="*/ 5848342 w 12192000"/>
            <a:gd name="connsiteY15418" fmla="*/ 3911341 h 6858000"/>
            <a:gd name="connsiteX15419" fmla="*/ 5824062 w 12192000"/>
            <a:gd name="connsiteY15419" fmla="*/ 3887065 h 6858000"/>
            <a:gd name="connsiteX15420" fmla="*/ 5896902 w 12192000"/>
            <a:gd name="connsiteY15420" fmla="*/ 3887065 h 6858000"/>
            <a:gd name="connsiteX15421" fmla="*/ 5870415 w 12192000"/>
            <a:gd name="connsiteY15421" fmla="*/ 3911341 h 6858000"/>
            <a:gd name="connsiteX15422" fmla="*/ 5896902 w 12192000"/>
            <a:gd name="connsiteY15422" fmla="*/ 3937824 h 6858000"/>
            <a:gd name="connsiteX15423" fmla="*/ 5923390 w 12192000"/>
            <a:gd name="connsiteY15423" fmla="*/ 3911341 h 6858000"/>
            <a:gd name="connsiteX15424" fmla="*/ 5896902 w 12192000"/>
            <a:gd name="connsiteY15424" fmla="*/ 3887065 h 6858000"/>
            <a:gd name="connsiteX15425" fmla="*/ 5971950 w 12192000"/>
            <a:gd name="connsiteY15425" fmla="*/ 3887065 h 6858000"/>
            <a:gd name="connsiteX15426" fmla="*/ 5945463 w 12192000"/>
            <a:gd name="connsiteY15426" fmla="*/ 3911341 h 6858000"/>
            <a:gd name="connsiteX15427" fmla="*/ 5971950 w 12192000"/>
            <a:gd name="connsiteY15427" fmla="*/ 3937824 h 6858000"/>
            <a:gd name="connsiteX15428" fmla="*/ 5998438 w 12192000"/>
            <a:gd name="connsiteY15428" fmla="*/ 3911341 h 6858000"/>
            <a:gd name="connsiteX15429" fmla="*/ 5971950 w 12192000"/>
            <a:gd name="connsiteY15429" fmla="*/ 3887065 h 6858000"/>
            <a:gd name="connsiteX15430" fmla="*/ 6049205 w 12192000"/>
            <a:gd name="connsiteY15430" fmla="*/ 3887065 h 6858000"/>
            <a:gd name="connsiteX15431" fmla="*/ 6024925 w 12192000"/>
            <a:gd name="connsiteY15431" fmla="*/ 3911341 h 6858000"/>
            <a:gd name="connsiteX15432" fmla="*/ 6049205 w 12192000"/>
            <a:gd name="connsiteY15432" fmla="*/ 3937824 h 6858000"/>
            <a:gd name="connsiteX15433" fmla="*/ 6075692 w 12192000"/>
            <a:gd name="connsiteY15433" fmla="*/ 3911341 h 6858000"/>
            <a:gd name="connsiteX15434" fmla="*/ 6049205 w 12192000"/>
            <a:gd name="connsiteY15434" fmla="*/ 3887065 h 6858000"/>
            <a:gd name="connsiteX15435" fmla="*/ 6124253 w 12192000"/>
            <a:gd name="connsiteY15435" fmla="*/ 3887065 h 6858000"/>
            <a:gd name="connsiteX15436" fmla="*/ 6099973 w 12192000"/>
            <a:gd name="connsiteY15436" fmla="*/ 3911341 h 6858000"/>
            <a:gd name="connsiteX15437" fmla="*/ 6124253 w 12192000"/>
            <a:gd name="connsiteY15437" fmla="*/ 3937824 h 6858000"/>
            <a:gd name="connsiteX15438" fmla="*/ 6150740 w 12192000"/>
            <a:gd name="connsiteY15438" fmla="*/ 3911341 h 6858000"/>
            <a:gd name="connsiteX15439" fmla="*/ 6124253 w 12192000"/>
            <a:gd name="connsiteY15439" fmla="*/ 3887065 h 6858000"/>
            <a:gd name="connsiteX15440" fmla="*/ 6199300 w 12192000"/>
            <a:gd name="connsiteY15440" fmla="*/ 3887065 h 6858000"/>
            <a:gd name="connsiteX15441" fmla="*/ 6175020 w 12192000"/>
            <a:gd name="connsiteY15441" fmla="*/ 3911341 h 6858000"/>
            <a:gd name="connsiteX15442" fmla="*/ 6199300 w 12192000"/>
            <a:gd name="connsiteY15442" fmla="*/ 3937824 h 6858000"/>
            <a:gd name="connsiteX15443" fmla="*/ 6225787 w 12192000"/>
            <a:gd name="connsiteY15443" fmla="*/ 3911341 h 6858000"/>
            <a:gd name="connsiteX15444" fmla="*/ 6199300 w 12192000"/>
            <a:gd name="connsiteY15444" fmla="*/ 3887065 h 6858000"/>
            <a:gd name="connsiteX15445" fmla="*/ 6274348 w 12192000"/>
            <a:gd name="connsiteY15445" fmla="*/ 3887065 h 6858000"/>
            <a:gd name="connsiteX15446" fmla="*/ 6247860 w 12192000"/>
            <a:gd name="connsiteY15446" fmla="*/ 3911341 h 6858000"/>
            <a:gd name="connsiteX15447" fmla="*/ 6274348 w 12192000"/>
            <a:gd name="connsiteY15447" fmla="*/ 3937824 h 6858000"/>
            <a:gd name="connsiteX15448" fmla="*/ 6300835 w 12192000"/>
            <a:gd name="connsiteY15448" fmla="*/ 3911341 h 6858000"/>
            <a:gd name="connsiteX15449" fmla="*/ 6274348 w 12192000"/>
            <a:gd name="connsiteY15449" fmla="*/ 3887065 h 6858000"/>
            <a:gd name="connsiteX15450" fmla="*/ 6349396 w 12192000"/>
            <a:gd name="connsiteY15450" fmla="*/ 3887065 h 6858000"/>
            <a:gd name="connsiteX15451" fmla="*/ 6322909 w 12192000"/>
            <a:gd name="connsiteY15451" fmla="*/ 3911341 h 6858000"/>
            <a:gd name="connsiteX15452" fmla="*/ 6349396 w 12192000"/>
            <a:gd name="connsiteY15452" fmla="*/ 3937824 h 6858000"/>
            <a:gd name="connsiteX15453" fmla="*/ 6375884 w 12192000"/>
            <a:gd name="connsiteY15453" fmla="*/ 3911341 h 6858000"/>
            <a:gd name="connsiteX15454" fmla="*/ 6349396 w 12192000"/>
            <a:gd name="connsiteY15454" fmla="*/ 3887065 h 6858000"/>
            <a:gd name="connsiteX15455" fmla="*/ 6424443 w 12192000"/>
            <a:gd name="connsiteY15455" fmla="*/ 3887065 h 6858000"/>
            <a:gd name="connsiteX15456" fmla="*/ 6397956 w 12192000"/>
            <a:gd name="connsiteY15456" fmla="*/ 3911341 h 6858000"/>
            <a:gd name="connsiteX15457" fmla="*/ 6424443 w 12192000"/>
            <a:gd name="connsiteY15457" fmla="*/ 3937824 h 6858000"/>
            <a:gd name="connsiteX15458" fmla="*/ 6450931 w 12192000"/>
            <a:gd name="connsiteY15458" fmla="*/ 3911341 h 6858000"/>
            <a:gd name="connsiteX15459" fmla="*/ 6424443 w 12192000"/>
            <a:gd name="connsiteY15459" fmla="*/ 3887065 h 6858000"/>
            <a:gd name="connsiteX15460" fmla="*/ 6501698 w 12192000"/>
            <a:gd name="connsiteY15460" fmla="*/ 3887065 h 6858000"/>
            <a:gd name="connsiteX15461" fmla="*/ 6475211 w 12192000"/>
            <a:gd name="connsiteY15461" fmla="*/ 3911341 h 6858000"/>
            <a:gd name="connsiteX15462" fmla="*/ 6501698 w 12192000"/>
            <a:gd name="connsiteY15462" fmla="*/ 3937824 h 6858000"/>
            <a:gd name="connsiteX15463" fmla="*/ 6528186 w 12192000"/>
            <a:gd name="connsiteY15463" fmla="*/ 3911341 h 6858000"/>
            <a:gd name="connsiteX15464" fmla="*/ 6501698 w 12192000"/>
            <a:gd name="connsiteY15464" fmla="*/ 3887065 h 6858000"/>
            <a:gd name="connsiteX15465" fmla="*/ 6576747 w 12192000"/>
            <a:gd name="connsiteY15465" fmla="*/ 3887065 h 6858000"/>
            <a:gd name="connsiteX15466" fmla="*/ 6550259 w 12192000"/>
            <a:gd name="connsiteY15466" fmla="*/ 3911341 h 6858000"/>
            <a:gd name="connsiteX15467" fmla="*/ 6576747 w 12192000"/>
            <a:gd name="connsiteY15467" fmla="*/ 3937824 h 6858000"/>
            <a:gd name="connsiteX15468" fmla="*/ 6603234 w 12192000"/>
            <a:gd name="connsiteY15468" fmla="*/ 3911341 h 6858000"/>
            <a:gd name="connsiteX15469" fmla="*/ 6576747 w 12192000"/>
            <a:gd name="connsiteY15469" fmla="*/ 3887065 h 6858000"/>
            <a:gd name="connsiteX15470" fmla="*/ 6651795 w 12192000"/>
            <a:gd name="connsiteY15470" fmla="*/ 3887065 h 6858000"/>
            <a:gd name="connsiteX15471" fmla="*/ 6625307 w 12192000"/>
            <a:gd name="connsiteY15471" fmla="*/ 3911341 h 6858000"/>
            <a:gd name="connsiteX15472" fmla="*/ 6651795 w 12192000"/>
            <a:gd name="connsiteY15472" fmla="*/ 3937823 h 6858000"/>
            <a:gd name="connsiteX15473" fmla="*/ 6678282 w 12192000"/>
            <a:gd name="connsiteY15473" fmla="*/ 3911341 h 6858000"/>
            <a:gd name="connsiteX15474" fmla="*/ 6651795 w 12192000"/>
            <a:gd name="connsiteY15474" fmla="*/ 3887065 h 6858000"/>
            <a:gd name="connsiteX15475" fmla="*/ 6726842 w 12192000"/>
            <a:gd name="connsiteY15475" fmla="*/ 3887065 h 6858000"/>
            <a:gd name="connsiteX15476" fmla="*/ 6700354 w 12192000"/>
            <a:gd name="connsiteY15476" fmla="*/ 3911341 h 6858000"/>
            <a:gd name="connsiteX15477" fmla="*/ 6726842 w 12192000"/>
            <a:gd name="connsiteY15477" fmla="*/ 3937824 h 6858000"/>
            <a:gd name="connsiteX15478" fmla="*/ 6753329 w 12192000"/>
            <a:gd name="connsiteY15478" fmla="*/ 3911341 h 6858000"/>
            <a:gd name="connsiteX15479" fmla="*/ 6726842 w 12192000"/>
            <a:gd name="connsiteY15479" fmla="*/ 3887065 h 6858000"/>
            <a:gd name="connsiteX15480" fmla="*/ 6801889 w 12192000"/>
            <a:gd name="connsiteY15480" fmla="*/ 3887065 h 6858000"/>
            <a:gd name="connsiteX15481" fmla="*/ 6777609 w 12192000"/>
            <a:gd name="connsiteY15481" fmla="*/ 3911341 h 6858000"/>
            <a:gd name="connsiteX15482" fmla="*/ 6801889 w 12192000"/>
            <a:gd name="connsiteY15482" fmla="*/ 3937824 h 6858000"/>
            <a:gd name="connsiteX15483" fmla="*/ 6828377 w 12192000"/>
            <a:gd name="connsiteY15483" fmla="*/ 3911341 h 6858000"/>
            <a:gd name="connsiteX15484" fmla="*/ 6801889 w 12192000"/>
            <a:gd name="connsiteY15484" fmla="*/ 3887065 h 6858000"/>
            <a:gd name="connsiteX15485" fmla="*/ 6876937 w 12192000"/>
            <a:gd name="connsiteY15485" fmla="*/ 3887065 h 6858000"/>
            <a:gd name="connsiteX15486" fmla="*/ 6852657 w 12192000"/>
            <a:gd name="connsiteY15486" fmla="*/ 3911341 h 6858000"/>
            <a:gd name="connsiteX15487" fmla="*/ 6876937 w 12192000"/>
            <a:gd name="connsiteY15487" fmla="*/ 3937824 h 6858000"/>
            <a:gd name="connsiteX15488" fmla="*/ 6903424 w 12192000"/>
            <a:gd name="connsiteY15488" fmla="*/ 3911341 h 6858000"/>
            <a:gd name="connsiteX15489" fmla="*/ 6876937 w 12192000"/>
            <a:gd name="connsiteY15489" fmla="*/ 3887065 h 6858000"/>
            <a:gd name="connsiteX15490" fmla="*/ 8009275 w 12192000"/>
            <a:gd name="connsiteY15490" fmla="*/ 3887065 h 6858000"/>
            <a:gd name="connsiteX15491" fmla="*/ 7984995 w 12192000"/>
            <a:gd name="connsiteY15491" fmla="*/ 3911341 h 6858000"/>
            <a:gd name="connsiteX15492" fmla="*/ 8009275 w 12192000"/>
            <a:gd name="connsiteY15492" fmla="*/ 3937824 h 6858000"/>
            <a:gd name="connsiteX15493" fmla="*/ 8035762 w 12192000"/>
            <a:gd name="connsiteY15493" fmla="*/ 3911341 h 6858000"/>
            <a:gd name="connsiteX15494" fmla="*/ 8009275 w 12192000"/>
            <a:gd name="connsiteY15494" fmla="*/ 3887065 h 6858000"/>
            <a:gd name="connsiteX15495" fmla="*/ 8084323 w 12192000"/>
            <a:gd name="connsiteY15495" fmla="*/ 3887065 h 6858000"/>
            <a:gd name="connsiteX15496" fmla="*/ 8060043 w 12192000"/>
            <a:gd name="connsiteY15496" fmla="*/ 3911341 h 6858000"/>
            <a:gd name="connsiteX15497" fmla="*/ 8084323 w 12192000"/>
            <a:gd name="connsiteY15497" fmla="*/ 3937824 h 6858000"/>
            <a:gd name="connsiteX15498" fmla="*/ 8110811 w 12192000"/>
            <a:gd name="connsiteY15498" fmla="*/ 3911341 h 6858000"/>
            <a:gd name="connsiteX15499" fmla="*/ 8084323 w 12192000"/>
            <a:gd name="connsiteY15499" fmla="*/ 3887065 h 6858000"/>
            <a:gd name="connsiteX15500" fmla="*/ 9066566 w 12192000"/>
            <a:gd name="connsiteY15500" fmla="*/ 3887065 h 6858000"/>
            <a:gd name="connsiteX15501" fmla="*/ 9040078 w 12192000"/>
            <a:gd name="connsiteY15501" fmla="*/ 3911341 h 6858000"/>
            <a:gd name="connsiteX15502" fmla="*/ 9066566 w 12192000"/>
            <a:gd name="connsiteY15502" fmla="*/ 3937824 h 6858000"/>
            <a:gd name="connsiteX15503" fmla="*/ 9090846 w 12192000"/>
            <a:gd name="connsiteY15503" fmla="*/ 3911341 h 6858000"/>
            <a:gd name="connsiteX15504" fmla="*/ 9066566 w 12192000"/>
            <a:gd name="connsiteY15504" fmla="*/ 3887065 h 6858000"/>
            <a:gd name="connsiteX15505" fmla="*/ 9141613 w 12192000"/>
            <a:gd name="connsiteY15505" fmla="*/ 3887065 h 6858000"/>
            <a:gd name="connsiteX15506" fmla="*/ 9115126 w 12192000"/>
            <a:gd name="connsiteY15506" fmla="*/ 3911341 h 6858000"/>
            <a:gd name="connsiteX15507" fmla="*/ 9141613 w 12192000"/>
            <a:gd name="connsiteY15507" fmla="*/ 3937824 h 6858000"/>
            <a:gd name="connsiteX15508" fmla="*/ 9168101 w 12192000"/>
            <a:gd name="connsiteY15508" fmla="*/ 3911341 h 6858000"/>
            <a:gd name="connsiteX15509" fmla="*/ 9141613 w 12192000"/>
            <a:gd name="connsiteY15509" fmla="*/ 3887065 h 6858000"/>
            <a:gd name="connsiteX15510" fmla="*/ 9366757 w 12192000"/>
            <a:gd name="connsiteY15510" fmla="*/ 3887065 h 6858000"/>
            <a:gd name="connsiteX15511" fmla="*/ 9340269 w 12192000"/>
            <a:gd name="connsiteY15511" fmla="*/ 3911341 h 6858000"/>
            <a:gd name="connsiteX15512" fmla="*/ 9366757 w 12192000"/>
            <a:gd name="connsiteY15512" fmla="*/ 3937824 h 6858000"/>
            <a:gd name="connsiteX15513" fmla="*/ 9393244 w 12192000"/>
            <a:gd name="connsiteY15513" fmla="*/ 3911341 h 6858000"/>
            <a:gd name="connsiteX15514" fmla="*/ 9366757 w 12192000"/>
            <a:gd name="connsiteY15514" fmla="*/ 3887065 h 6858000"/>
            <a:gd name="connsiteX15515" fmla="*/ 9441804 w 12192000"/>
            <a:gd name="connsiteY15515" fmla="*/ 3887065 h 6858000"/>
            <a:gd name="connsiteX15516" fmla="*/ 9417524 w 12192000"/>
            <a:gd name="connsiteY15516" fmla="*/ 3911341 h 6858000"/>
            <a:gd name="connsiteX15517" fmla="*/ 9441804 w 12192000"/>
            <a:gd name="connsiteY15517" fmla="*/ 3937824 h 6858000"/>
            <a:gd name="connsiteX15518" fmla="*/ 9468292 w 12192000"/>
            <a:gd name="connsiteY15518" fmla="*/ 3911341 h 6858000"/>
            <a:gd name="connsiteX15519" fmla="*/ 9441804 w 12192000"/>
            <a:gd name="connsiteY15519" fmla="*/ 3887065 h 6858000"/>
            <a:gd name="connsiteX15520" fmla="*/ 9519060 w 12192000"/>
            <a:gd name="connsiteY15520" fmla="*/ 3887065 h 6858000"/>
            <a:gd name="connsiteX15521" fmla="*/ 9492572 w 12192000"/>
            <a:gd name="connsiteY15521" fmla="*/ 3911341 h 6858000"/>
            <a:gd name="connsiteX15522" fmla="*/ 9519060 w 12192000"/>
            <a:gd name="connsiteY15522" fmla="*/ 3937824 h 6858000"/>
            <a:gd name="connsiteX15523" fmla="*/ 9545547 w 12192000"/>
            <a:gd name="connsiteY15523" fmla="*/ 3911341 h 6858000"/>
            <a:gd name="connsiteX15524" fmla="*/ 9519060 w 12192000"/>
            <a:gd name="connsiteY15524" fmla="*/ 3887065 h 6858000"/>
            <a:gd name="connsiteX15525" fmla="*/ 9594107 w 12192000"/>
            <a:gd name="connsiteY15525" fmla="*/ 3887065 h 6858000"/>
            <a:gd name="connsiteX15526" fmla="*/ 9567620 w 12192000"/>
            <a:gd name="connsiteY15526" fmla="*/ 3911341 h 6858000"/>
            <a:gd name="connsiteX15527" fmla="*/ 9594107 w 12192000"/>
            <a:gd name="connsiteY15527" fmla="*/ 3937824 h 6858000"/>
            <a:gd name="connsiteX15528" fmla="*/ 9620595 w 12192000"/>
            <a:gd name="connsiteY15528" fmla="*/ 3911341 h 6858000"/>
            <a:gd name="connsiteX15529" fmla="*/ 9594107 w 12192000"/>
            <a:gd name="connsiteY15529" fmla="*/ 3887065 h 6858000"/>
            <a:gd name="connsiteX15530" fmla="*/ 9669154 w 12192000"/>
            <a:gd name="connsiteY15530" fmla="*/ 3887065 h 6858000"/>
            <a:gd name="connsiteX15531" fmla="*/ 9642667 w 12192000"/>
            <a:gd name="connsiteY15531" fmla="*/ 3911341 h 6858000"/>
            <a:gd name="connsiteX15532" fmla="*/ 9669154 w 12192000"/>
            <a:gd name="connsiteY15532" fmla="*/ 3937824 h 6858000"/>
            <a:gd name="connsiteX15533" fmla="*/ 9695642 w 12192000"/>
            <a:gd name="connsiteY15533" fmla="*/ 3911341 h 6858000"/>
            <a:gd name="connsiteX15534" fmla="*/ 9669154 w 12192000"/>
            <a:gd name="connsiteY15534" fmla="*/ 3887065 h 6858000"/>
            <a:gd name="connsiteX15535" fmla="*/ 9894298 w 12192000"/>
            <a:gd name="connsiteY15535" fmla="*/ 3887065 h 6858000"/>
            <a:gd name="connsiteX15536" fmla="*/ 9867810 w 12192000"/>
            <a:gd name="connsiteY15536" fmla="*/ 3911341 h 6858000"/>
            <a:gd name="connsiteX15537" fmla="*/ 9894298 w 12192000"/>
            <a:gd name="connsiteY15537" fmla="*/ 3937824 h 6858000"/>
            <a:gd name="connsiteX15538" fmla="*/ 9920785 w 12192000"/>
            <a:gd name="connsiteY15538" fmla="*/ 3911341 h 6858000"/>
            <a:gd name="connsiteX15539" fmla="*/ 9894298 w 12192000"/>
            <a:gd name="connsiteY15539" fmla="*/ 3887065 h 6858000"/>
            <a:gd name="connsiteX15540" fmla="*/ 10046600 w 12192000"/>
            <a:gd name="connsiteY15540" fmla="*/ 3887065 h 6858000"/>
            <a:gd name="connsiteX15541" fmla="*/ 10022320 w 12192000"/>
            <a:gd name="connsiteY15541" fmla="*/ 3911341 h 6858000"/>
            <a:gd name="connsiteX15542" fmla="*/ 10046600 w 12192000"/>
            <a:gd name="connsiteY15542" fmla="*/ 3937824 h 6858000"/>
            <a:gd name="connsiteX15543" fmla="*/ 10073088 w 12192000"/>
            <a:gd name="connsiteY15543" fmla="*/ 3911341 h 6858000"/>
            <a:gd name="connsiteX15544" fmla="*/ 10046600 w 12192000"/>
            <a:gd name="connsiteY15544" fmla="*/ 3887065 h 6858000"/>
            <a:gd name="connsiteX15545" fmla="*/ 10196697 w 12192000"/>
            <a:gd name="connsiteY15545" fmla="*/ 3887065 h 6858000"/>
            <a:gd name="connsiteX15546" fmla="*/ 10170209 w 12192000"/>
            <a:gd name="connsiteY15546" fmla="*/ 3911341 h 6858000"/>
            <a:gd name="connsiteX15547" fmla="*/ 10196697 w 12192000"/>
            <a:gd name="connsiteY15547" fmla="*/ 3937824 h 6858000"/>
            <a:gd name="connsiteX15548" fmla="*/ 10223184 w 12192000"/>
            <a:gd name="connsiteY15548" fmla="*/ 3911341 h 6858000"/>
            <a:gd name="connsiteX15549" fmla="*/ 10196697 w 12192000"/>
            <a:gd name="connsiteY15549" fmla="*/ 3887065 h 6858000"/>
            <a:gd name="connsiteX15550" fmla="*/ 10271744 w 12192000"/>
            <a:gd name="connsiteY15550" fmla="*/ 3887065 h 6858000"/>
            <a:gd name="connsiteX15551" fmla="*/ 10245256 w 12192000"/>
            <a:gd name="connsiteY15551" fmla="*/ 3911341 h 6858000"/>
            <a:gd name="connsiteX15552" fmla="*/ 10271744 w 12192000"/>
            <a:gd name="connsiteY15552" fmla="*/ 3937824 h 6858000"/>
            <a:gd name="connsiteX15553" fmla="*/ 10298231 w 12192000"/>
            <a:gd name="connsiteY15553" fmla="*/ 3911341 h 6858000"/>
            <a:gd name="connsiteX15554" fmla="*/ 10271744 w 12192000"/>
            <a:gd name="connsiteY15554" fmla="*/ 3887065 h 6858000"/>
            <a:gd name="connsiteX15555" fmla="*/ 10348999 w 12192000"/>
            <a:gd name="connsiteY15555" fmla="*/ 3887065 h 6858000"/>
            <a:gd name="connsiteX15556" fmla="*/ 10322511 w 12192000"/>
            <a:gd name="connsiteY15556" fmla="*/ 3911341 h 6858000"/>
            <a:gd name="connsiteX15557" fmla="*/ 10348999 w 12192000"/>
            <a:gd name="connsiteY15557" fmla="*/ 3937824 h 6858000"/>
            <a:gd name="connsiteX15558" fmla="*/ 10373279 w 12192000"/>
            <a:gd name="connsiteY15558" fmla="*/ 3911341 h 6858000"/>
            <a:gd name="connsiteX15559" fmla="*/ 10348999 w 12192000"/>
            <a:gd name="connsiteY15559" fmla="*/ 3887065 h 6858000"/>
            <a:gd name="connsiteX15560" fmla="*/ 2502095 w 12192000"/>
            <a:gd name="connsiteY15560" fmla="*/ 3962099 h 6858000"/>
            <a:gd name="connsiteX15561" fmla="*/ 2477815 w 12192000"/>
            <a:gd name="connsiteY15561" fmla="*/ 3986375 h 6858000"/>
            <a:gd name="connsiteX15562" fmla="*/ 2502095 w 12192000"/>
            <a:gd name="connsiteY15562" fmla="*/ 4012857 h 6858000"/>
            <a:gd name="connsiteX15563" fmla="*/ 2528583 w 12192000"/>
            <a:gd name="connsiteY15563" fmla="*/ 3986375 h 6858000"/>
            <a:gd name="connsiteX15564" fmla="*/ 2502095 w 12192000"/>
            <a:gd name="connsiteY15564" fmla="*/ 3962099 h 6858000"/>
            <a:gd name="connsiteX15565" fmla="*/ 2579350 w 12192000"/>
            <a:gd name="connsiteY15565" fmla="*/ 3962099 h 6858000"/>
            <a:gd name="connsiteX15566" fmla="*/ 2555070 w 12192000"/>
            <a:gd name="connsiteY15566" fmla="*/ 3986375 h 6858000"/>
            <a:gd name="connsiteX15567" fmla="*/ 2579350 w 12192000"/>
            <a:gd name="connsiteY15567" fmla="*/ 4012857 h 6858000"/>
            <a:gd name="connsiteX15568" fmla="*/ 2605838 w 12192000"/>
            <a:gd name="connsiteY15568" fmla="*/ 3986375 h 6858000"/>
            <a:gd name="connsiteX15569" fmla="*/ 2579350 w 12192000"/>
            <a:gd name="connsiteY15569" fmla="*/ 3962099 h 6858000"/>
            <a:gd name="connsiteX15570" fmla="*/ 2654398 w 12192000"/>
            <a:gd name="connsiteY15570" fmla="*/ 3962099 h 6858000"/>
            <a:gd name="connsiteX15571" fmla="*/ 2627911 w 12192000"/>
            <a:gd name="connsiteY15571" fmla="*/ 3986375 h 6858000"/>
            <a:gd name="connsiteX15572" fmla="*/ 2654398 w 12192000"/>
            <a:gd name="connsiteY15572" fmla="*/ 4012857 h 6858000"/>
            <a:gd name="connsiteX15573" fmla="*/ 2680886 w 12192000"/>
            <a:gd name="connsiteY15573" fmla="*/ 3986375 h 6858000"/>
            <a:gd name="connsiteX15574" fmla="*/ 2654398 w 12192000"/>
            <a:gd name="connsiteY15574" fmla="*/ 3962099 h 6858000"/>
            <a:gd name="connsiteX15575" fmla="*/ 2729446 w 12192000"/>
            <a:gd name="connsiteY15575" fmla="*/ 3962099 h 6858000"/>
            <a:gd name="connsiteX15576" fmla="*/ 2705166 w 12192000"/>
            <a:gd name="connsiteY15576" fmla="*/ 3986375 h 6858000"/>
            <a:gd name="connsiteX15577" fmla="*/ 2729446 w 12192000"/>
            <a:gd name="connsiteY15577" fmla="*/ 4012857 h 6858000"/>
            <a:gd name="connsiteX15578" fmla="*/ 2755934 w 12192000"/>
            <a:gd name="connsiteY15578" fmla="*/ 3986375 h 6858000"/>
            <a:gd name="connsiteX15579" fmla="*/ 2729446 w 12192000"/>
            <a:gd name="connsiteY15579" fmla="*/ 3962099 h 6858000"/>
            <a:gd name="connsiteX15580" fmla="*/ 2804494 w 12192000"/>
            <a:gd name="connsiteY15580" fmla="*/ 3962099 h 6858000"/>
            <a:gd name="connsiteX15581" fmla="*/ 2780214 w 12192000"/>
            <a:gd name="connsiteY15581" fmla="*/ 3986375 h 6858000"/>
            <a:gd name="connsiteX15582" fmla="*/ 2804494 w 12192000"/>
            <a:gd name="connsiteY15582" fmla="*/ 4012857 h 6858000"/>
            <a:gd name="connsiteX15583" fmla="*/ 2830982 w 12192000"/>
            <a:gd name="connsiteY15583" fmla="*/ 3986375 h 6858000"/>
            <a:gd name="connsiteX15584" fmla="*/ 2804494 w 12192000"/>
            <a:gd name="connsiteY15584" fmla="*/ 3962099 h 6858000"/>
            <a:gd name="connsiteX15585" fmla="*/ 2879541 w 12192000"/>
            <a:gd name="connsiteY15585" fmla="*/ 3962099 h 6858000"/>
            <a:gd name="connsiteX15586" fmla="*/ 2855261 w 12192000"/>
            <a:gd name="connsiteY15586" fmla="*/ 3986375 h 6858000"/>
            <a:gd name="connsiteX15587" fmla="*/ 2879541 w 12192000"/>
            <a:gd name="connsiteY15587" fmla="*/ 4012857 h 6858000"/>
            <a:gd name="connsiteX15588" fmla="*/ 2906028 w 12192000"/>
            <a:gd name="connsiteY15588" fmla="*/ 3986375 h 6858000"/>
            <a:gd name="connsiteX15589" fmla="*/ 2879541 w 12192000"/>
            <a:gd name="connsiteY15589" fmla="*/ 3962099 h 6858000"/>
            <a:gd name="connsiteX15590" fmla="*/ 2954589 w 12192000"/>
            <a:gd name="connsiteY15590" fmla="*/ 3962099 h 6858000"/>
            <a:gd name="connsiteX15591" fmla="*/ 2930309 w 12192000"/>
            <a:gd name="connsiteY15591" fmla="*/ 3986375 h 6858000"/>
            <a:gd name="connsiteX15592" fmla="*/ 2954589 w 12192000"/>
            <a:gd name="connsiteY15592" fmla="*/ 4012857 h 6858000"/>
            <a:gd name="connsiteX15593" fmla="*/ 2981077 w 12192000"/>
            <a:gd name="connsiteY15593" fmla="*/ 3986375 h 6858000"/>
            <a:gd name="connsiteX15594" fmla="*/ 2954589 w 12192000"/>
            <a:gd name="connsiteY15594" fmla="*/ 3962099 h 6858000"/>
            <a:gd name="connsiteX15595" fmla="*/ 3031845 w 12192000"/>
            <a:gd name="connsiteY15595" fmla="*/ 3962099 h 6858000"/>
            <a:gd name="connsiteX15596" fmla="*/ 3005357 w 12192000"/>
            <a:gd name="connsiteY15596" fmla="*/ 3986375 h 6858000"/>
            <a:gd name="connsiteX15597" fmla="*/ 3031845 w 12192000"/>
            <a:gd name="connsiteY15597" fmla="*/ 4012857 h 6858000"/>
            <a:gd name="connsiteX15598" fmla="*/ 3058332 w 12192000"/>
            <a:gd name="connsiteY15598" fmla="*/ 3986375 h 6858000"/>
            <a:gd name="connsiteX15599" fmla="*/ 3031845 w 12192000"/>
            <a:gd name="connsiteY15599" fmla="*/ 3962099 h 6858000"/>
            <a:gd name="connsiteX15600" fmla="*/ 3106892 w 12192000"/>
            <a:gd name="connsiteY15600" fmla="*/ 3962099 h 6858000"/>
            <a:gd name="connsiteX15601" fmla="*/ 3082612 w 12192000"/>
            <a:gd name="connsiteY15601" fmla="*/ 3986375 h 6858000"/>
            <a:gd name="connsiteX15602" fmla="*/ 3106892 w 12192000"/>
            <a:gd name="connsiteY15602" fmla="*/ 4012857 h 6858000"/>
            <a:gd name="connsiteX15603" fmla="*/ 3133380 w 12192000"/>
            <a:gd name="connsiteY15603" fmla="*/ 3986375 h 6858000"/>
            <a:gd name="connsiteX15604" fmla="*/ 3106892 w 12192000"/>
            <a:gd name="connsiteY15604" fmla="*/ 3962099 h 6858000"/>
            <a:gd name="connsiteX15605" fmla="*/ 3181939 w 12192000"/>
            <a:gd name="connsiteY15605" fmla="*/ 3962099 h 6858000"/>
            <a:gd name="connsiteX15606" fmla="*/ 3155452 w 12192000"/>
            <a:gd name="connsiteY15606" fmla="*/ 3986375 h 6858000"/>
            <a:gd name="connsiteX15607" fmla="*/ 3181939 w 12192000"/>
            <a:gd name="connsiteY15607" fmla="*/ 4012857 h 6858000"/>
            <a:gd name="connsiteX15608" fmla="*/ 3208427 w 12192000"/>
            <a:gd name="connsiteY15608" fmla="*/ 3986375 h 6858000"/>
            <a:gd name="connsiteX15609" fmla="*/ 3181939 w 12192000"/>
            <a:gd name="connsiteY15609" fmla="*/ 3962099 h 6858000"/>
            <a:gd name="connsiteX15610" fmla="*/ 3256987 w 12192000"/>
            <a:gd name="connsiteY15610" fmla="*/ 3962099 h 6858000"/>
            <a:gd name="connsiteX15611" fmla="*/ 3230500 w 12192000"/>
            <a:gd name="connsiteY15611" fmla="*/ 3986375 h 6858000"/>
            <a:gd name="connsiteX15612" fmla="*/ 3256987 w 12192000"/>
            <a:gd name="connsiteY15612" fmla="*/ 4012857 h 6858000"/>
            <a:gd name="connsiteX15613" fmla="*/ 3283475 w 12192000"/>
            <a:gd name="connsiteY15613" fmla="*/ 3986375 h 6858000"/>
            <a:gd name="connsiteX15614" fmla="*/ 3256987 w 12192000"/>
            <a:gd name="connsiteY15614" fmla="*/ 3962099 h 6858000"/>
            <a:gd name="connsiteX15615" fmla="*/ 3332035 w 12192000"/>
            <a:gd name="connsiteY15615" fmla="*/ 3962099 h 6858000"/>
            <a:gd name="connsiteX15616" fmla="*/ 3307755 w 12192000"/>
            <a:gd name="connsiteY15616" fmla="*/ 3986375 h 6858000"/>
            <a:gd name="connsiteX15617" fmla="*/ 3332035 w 12192000"/>
            <a:gd name="connsiteY15617" fmla="*/ 4012857 h 6858000"/>
            <a:gd name="connsiteX15618" fmla="*/ 3358522 w 12192000"/>
            <a:gd name="connsiteY15618" fmla="*/ 3986375 h 6858000"/>
            <a:gd name="connsiteX15619" fmla="*/ 3332035 w 12192000"/>
            <a:gd name="connsiteY15619" fmla="*/ 3962099 h 6858000"/>
            <a:gd name="connsiteX15620" fmla="*/ 3409290 w 12192000"/>
            <a:gd name="connsiteY15620" fmla="*/ 3962099 h 6858000"/>
            <a:gd name="connsiteX15621" fmla="*/ 3382803 w 12192000"/>
            <a:gd name="connsiteY15621" fmla="*/ 3986375 h 6858000"/>
            <a:gd name="connsiteX15622" fmla="*/ 3409290 w 12192000"/>
            <a:gd name="connsiteY15622" fmla="*/ 4012857 h 6858000"/>
            <a:gd name="connsiteX15623" fmla="*/ 3435778 w 12192000"/>
            <a:gd name="connsiteY15623" fmla="*/ 3986375 h 6858000"/>
            <a:gd name="connsiteX15624" fmla="*/ 3409290 w 12192000"/>
            <a:gd name="connsiteY15624" fmla="*/ 3962099 h 6858000"/>
            <a:gd name="connsiteX15625" fmla="*/ 3484338 w 12192000"/>
            <a:gd name="connsiteY15625" fmla="*/ 3962099 h 6858000"/>
            <a:gd name="connsiteX15626" fmla="*/ 3460058 w 12192000"/>
            <a:gd name="connsiteY15626" fmla="*/ 3986375 h 6858000"/>
            <a:gd name="connsiteX15627" fmla="*/ 3484338 w 12192000"/>
            <a:gd name="connsiteY15627" fmla="*/ 4012857 h 6858000"/>
            <a:gd name="connsiteX15628" fmla="*/ 3510826 w 12192000"/>
            <a:gd name="connsiteY15628" fmla="*/ 3986375 h 6858000"/>
            <a:gd name="connsiteX15629" fmla="*/ 3484338 w 12192000"/>
            <a:gd name="connsiteY15629" fmla="*/ 3962099 h 6858000"/>
            <a:gd name="connsiteX15630" fmla="*/ 3559385 w 12192000"/>
            <a:gd name="connsiteY15630" fmla="*/ 3962099 h 6858000"/>
            <a:gd name="connsiteX15631" fmla="*/ 3532898 w 12192000"/>
            <a:gd name="connsiteY15631" fmla="*/ 3986375 h 6858000"/>
            <a:gd name="connsiteX15632" fmla="*/ 3559385 w 12192000"/>
            <a:gd name="connsiteY15632" fmla="*/ 4012857 h 6858000"/>
            <a:gd name="connsiteX15633" fmla="*/ 3585873 w 12192000"/>
            <a:gd name="connsiteY15633" fmla="*/ 3986375 h 6858000"/>
            <a:gd name="connsiteX15634" fmla="*/ 3559385 w 12192000"/>
            <a:gd name="connsiteY15634" fmla="*/ 3962099 h 6858000"/>
            <a:gd name="connsiteX15635" fmla="*/ 3636640 w 12192000"/>
            <a:gd name="connsiteY15635" fmla="*/ 3962099 h 6858000"/>
            <a:gd name="connsiteX15636" fmla="*/ 3610153 w 12192000"/>
            <a:gd name="connsiteY15636" fmla="*/ 3986375 h 6858000"/>
            <a:gd name="connsiteX15637" fmla="*/ 3636640 w 12192000"/>
            <a:gd name="connsiteY15637" fmla="*/ 4012857 h 6858000"/>
            <a:gd name="connsiteX15638" fmla="*/ 3660921 w 12192000"/>
            <a:gd name="connsiteY15638" fmla="*/ 3986375 h 6858000"/>
            <a:gd name="connsiteX15639" fmla="*/ 3636640 w 12192000"/>
            <a:gd name="connsiteY15639" fmla="*/ 3962099 h 6858000"/>
            <a:gd name="connsiteX15640" fmla="*/ 3709481 w 12192000"/>
            <a:gd name="connsiteY15640" fmla="*/ 3962099 h 6858000"/>
            <a:gd name="connsiteX15641" fmla="*/ 3682994 w 12192000"/>
            <a:gd name="connsiteY15641" fmla="*/ 3986375 h 6858000"/>
            <a:gd name="connsiteX15642" fmla="*/ 3709481 w 12192000"/>
            <a:gd name="connsiteY15642" fmla="*/ 4012857 h 6858000"/>
            <a:gd name="connsiteX15643" fmla="*/ 3735969 w 12192000"/>
            <a:gd name="connsiteY15643" fmla="*/ 3986375 h 6858000"/>
            <a:gd name="connsiteX15644" fmla="*/ 3709481 w 12192000"/>
            <a:gd name="connsiteY15644" fmla="*/ 3962099 h 6858000"/>
            <a:gd name="connsiteX15645" fmla="*/ 3784529 w 12192000"/>
            <a:gd name="connsiteY15645" fmla="*/ 3962099 h 6858000"/>
            <a:gd name="connsiteX15646" fmla="*/ 3758042 w 12192000"/>
            <a:gd name="connsiteY15646" fmla="*/ 3986375 h 6858000"/>
            <a:gd name="connsiteX15647" fmla="*/ 3784529 w 12192000"/>
            <a:gd name="connsiteY15647" fmla="*/ 4012857 h 6858000"/>
            <a:gd name="connsiteX15648" fmla="*/ 3811017 w 12192000"/>
            <a:gd name="connsiteY15648" fmla="*/ 3986375 h 6858000"/>
            <a:gd name="connsiteX15649" fmla="*/ 3784529 w 12192000"/>
            <a:gd name="connsiteY15649" fmla="*/ 3962099 h 6858000"/>
            <a:gd name="connsiteX15650" fmla="*/ 3861784 w 12192000"/>
            <a:gd name="connsiteY15650" fmla="*/ 3962099 h 6858000"/>
            <a:gd name="connsiteX15651" fmla="*/ 3837504 w 12192000"/>
            <a:gd name="connsiteY15651" fmla="*/ 3986375 h 6858000"/>
            <a:gd name="connsiteX15652" fmla="*/ 3861784 w 12192000"/>
            <a:gd name="connsiteY15652" fmla="*/ 4012857 h 6858000"/>
            <a:gd name="connsiteX15653" fmla="*/ 3888271 w 12192000"/>
            <a:gd name="connsiteY15653" fmla="*/ 3986375 h 6858000"/>
            <a:gd name="connsiteX15654" fmla="*/ 3861784 w 12192000"/>
            <a:gd name="connsiteY15654" fmla="*/ 3962099 h 6858000"/>
            <a:gd name="connsiteX15655" fmla="*/ 5746807 w 12192000"/>
            <a:gd name="connsiteY15655" fmla="*/ 3962099 h 6858000"/>
            <a:gd name="connsiteX15656" fmla="*/ 5720319 w 12192000"/>
            <a:gd name="connsiteY15656" fmla="*/ 3986375 h 6858000"/>
            <a:gd name="connsiteX15657" fmla="*/ 5746807 w 12192000"/>
            <a:gd name="connsiteY15657" fmla="*/ 4012857 h 6858000"/>
            <a:gd name="connsiteX15658" fmla="*/ 5773294 w 12192000"/>
            <a:gd name="connsiteY15658" fmla="*/ 3986375 h 6858000"/>
            <a:gd name="connsiteX15659" fmla="*/ 5746807 w 12192000"/>
            <a:gd name="connsiteY15659" fmla="*/ 3962099 h 6858000"/>
            <a:gd name="connsiteX15660" fmla="*/ 5824062 w 12192000"/>
            <a:gd name="connsiteY15660" fmla="*/ 3962099 h 6858000"/>
            <a:gd name="connsiteX15661" fmla="*/ 5797574 w 12192000"/>
            <a:gd name="connsiteY15661" fmla="*/ 3986375 h 6858000"/>
            <a:gd name="connsiteX15662" fmla="*/ 5824062 w 12192000"/>
            <a:gd name="connsiteY15662" fmla="*/ 4012857 h 6858000"/>
            <a:gd name="connsiteX15663" fmla="*/ 5848342 w 12192000"/>
            <a:gd name="connsiteY15663" fmla="*/ 3986375 h 6858000"/>
            <a:gd name="connsiteX15664" fmla="*/ 5824062 w 12192000"/>
            <a:gd name="connsiteY15664" fmla="*/ 3962099 h 6858000"/>
            <a:gd name="connsiteX15665" fmla="*/ 5896902 w 12192000"/>
            <a:gd name="connsiteY15665" fmla="*/ 3962099 h 6858000"/>
            <a:gd name="connsiteX15666" fmla="*/ 5870415 w 12192000"/>
            <a:gd name="connsiteY15666" fmla="*/ 3986375 h 6858000"/>
            <a:gd name="connsiteX15667" fmla="*/ 5896902 w 12192000"/>
            <a:gd name="connsiteY15667" fmla="*/ 4012857 h 6858000"/>
            <a:gd name="connsiteX15668" fmla="*/ 5923390 w 12192000"/>
            <a:gd name="connsiteY15668" fmla="*/ 3986375 h 6858000"/>
            <a:gd name="connsiteX15669" fmla="*/ 5896902 w 12192000"/>
            <a:gd name="connsiteY15669" fmla="*/ 3962099 h 6858000"/>
            <a:gd name="connsiteX15670" fmla="*/ 5971950 w 12192000"/>
            <a:gd name="connsiteY15670" fmla="*/ 3962099 h 6858000"/>
            <a:gd name="connsiteX15671" fmla="*/ 5945463 w 12192000"/>
            <a:gd name="connsiteY15671" fmla="*/ 3986375 h 6858000"/>
            <a:gd name="connsiteX15672" fmla="*/ 5971950 w 12192000"/>
            <a:gd name="connsiteY15672" fmla="*/ 4012857 h 6858000"/>
            <a:gd name="connsiteX15673" fmla="*/ 5998438 w 12192000"/>
            <a:gd name="connsiteY15673" fmla="*/ 3986375 h 6858000"/>
            <a:gd name="connsiteX15674" fmla="*/ 5971950 w 12192000"/>
            <a:gd name="connsiteY15674" fmla="*/ 3962099 h 6858000"/>
            <a:gd name="connsiteX15675" fmla="*/ 6049205 w 12192000"/>
            <a:gd name="connsiteY15675" fmla="*/ 3962099 h 6858000"/>
            <a:gd name="connsiteX15676" fmla="*/ 6024925 w 12192000"/>
            <a:gd name="connsiteY15676" fmla="*/ 3986375 h 6858000"/>
            <a:gd name="connsiteX15677" fmla="*/ 6049205 w 12192000"/>
            <a:gd name="connsiteY15677" fmla="*/ 4012857 h 6858000"/>
            <a:gd name="connsiteX15678" fmla="*/ 6075692 w 12192000"/>
            <a:gd name="connsiteY15678" fmla="*/ 3986375 h 6858000"/>
            <a:gd name="connsiteX15679" fmla="*/ 6049205 w 12192000"/>
            <a:gd name="connsiteY15679" fmla="*/ 3962099 h 6858000"/>
            <a:gd name="connsiteX15680" fmla="*/ 6124253 w 12192000"/>
            <a:gd name="connsiteY15680" fmla="*/ 3962099 h 6858000"/>
            <a:gd name="connsiteX15681" fmla="*/ 6099973 w 12192000"/>
            <a:gd name="connsiteY15681" fmla="*/ 3986375 h 6858000"/>
            <a:gd name="connsiteX15682" fmla="*/ 6124253 w 12192000"/>
            <a:gd name="connsiteY15682" fmla="*/ 4012857 h 6858000"/>
            <a:gd name="connsiteX15683" fmla="*/ 6150740 w 12192000"/>
            <a:gd name="connsiteY15683" fmla="*/ 3986375 h 6858000"/>
            <a:gd name="connsiteX15684" fmla="*/ 6124253 w 12192000"/>
            <a:gd name="connsiteY15684" fmla="*/ 3962099 h 6858000"/>
            <a:gd name="connsiteX15685" fmla="*/ 6199300 w 12192000"/>
            <a:gd name="connsiteY15685" fmla="*/ 3962099 h 6858000"/>
            <a:gd name="connsiteX15686" fmla="*/ 6175020 w 12192000"/>
            <a:gd name="connsiteY15686" fmla="*/ 3986375 h 6858000"/>
            <a:gd name="connsiteX15687" fmla="*/ 6199300 w 12192000"/>
            <a:gd name="connsiteY15687" fmla="*/ 4012857 h 6858000"/>
            <a:gd name="connsiteX15688" fmla="*/ 6225787 w 12192000"/>
            <a:gd name="connsiteY15688" fmla="*/ 3986375 h 6858000"/>
            <a:gd name="connsiteX15689" fmla="*/ 6199300 w 12192000"/>
            <a:gd name="connsiteY15689" fmla="*/ 3962099 h 6858000"/>
            <a:gd name="connsiteX15690" fmla="*/ 6274348 w 12192000"/>
            <a:gd name="connsiteY15690" fmla="*/ 3962099 h 6858000"/>
            <a:gd name="connsiteX15691" fmla="*/ 6247860 w 12192000"/>
            <a:gd name="connsiteY15691" fmla="*/ 3986375 h 6858000"/>
            <a:gd name="connsiteX15692" fmla="*/ 6274348 w 12192000"/>
            <a:gd name="connsiteY15692" fmla="*/ 4012857 h 6858000"/>
            <a:gd name="connsiteX15693" fmla="*/ 6300835 w 12192000"/>
            <a:gd name="connsiteY15693" fmla="*/ 3986375 h 6858000"/>
            <a:gd name="connsiteX15694" fmla="*/ 6274348 w 12192000"/>
            <a:gd name="connsiteY15694" fmla="*/ 3962099 h 6858000"/>
            <a:gd name="connsiteX15695" fmla="*/ 6349396 w 12192000"/>
            <a:gd name="connsiteY15695" fmla="*/ 3962099 h 6858000"/>
            <a:gd name="connsiteX15696" fmla="*/ 6322909 w 12192000"/>
            <a:gd name="connsiteY15696" fmla="*/ 3986375 h 6858000"/>
            <a:gd name="connsiteX15697" fmla="*/ 6349396 w 12192000"/>
            <a:gd name="connsiteY15697" fmla="*/ 4012857 h 6858000"/>
            <a:gd name="connsiteX15698" fmla="*/ 6375884 w 12192000"/>
            <a:gd name="connsiteY15698" fmla="*/ 3986375 h 6858000"/>
            <a:gd name="connsiteX15699" fmla="*/ 6349396 w 12192000"/>
            <a:gd name="connsiteY15699" fmla="*/ 3962099 h 6858000"/>
            <a:gd name="connsiteX15700" fmla="*/ 6424443 w 12192000"/>
            <a:gd name="connsiteY15700" fmla="*/ 3962099 h 6858000"/>
            <a:gd name="connsiteX15701" fmla="*/ 6397956 w 12192000"/>
            <a:gd name="connsiteY15701" fmla="*/ 3986375 h 6858000"/>
            <a:gd name="connsiteX15702" fmla="*/ 6424443 w 12192000"/>
            <a:gd name="connsiteY15702" fmla="*/ 4012857 h 6858000"/>
            <a:gd name="connsiteX15703" fmla="*/ 6450931 w 12192000"/>
            <a:gd name="connsiteY15703" fmla="*/ 3986375 h 6858000"/>
            <a:gd name="connsiteX15704" fmla="*/ 6424443 w 12192000"/>
            <a:gd name="connsiteY15704" fmla="*/ 3962099 h 6858000"/>
            <a:gd name="connsiteX15705" fmla="*/ 6501698 w 12192000"/>
            <a:gd name="connsiteY15705" fmla="*/ 3962099 h 6858000"/>
            <a:gd name="connsiteX15706" fmla="*/ 6475211 w 12192000"/>
            <a:gd name="connsiteY15706" fmla="*/ 3986375 h 6858000"/>
            <a:gd name="connsiteX15707" fmla="*/ 6501698 w 12192000"/>
            <a:gd name="connsiteY15707" fmla="*/ 4012857 h 6858000"/>
            <a:gd name="connsiteX15708" fmla="*/ 6528186 w 12192000"/>
            <a:gd name="connsiteY15708" fmla="*/ 3986375 h 6858000"/>
            <a:gd name="connsiteX15709" fmla="*/ 6501698 w 12192000"/>
            <a:gd name="connsiteY15709" fmla="*/ 3962099 h 6858000"/>
            <a:gd name="connsiteX15710" fmla="*/ 6576747 w 12192000"/>
            <a:gd name="connsiteY15710" fmla="*/ 3962099 h 6858000"/>
            <a:gd name="connsiteX15711" fmla="*/ 6550259 w 12192000"/>
            <a:gd name="connsiteY15711" fmla="*/ 3986375 h 6858000"/>
            <a:gd name="connsiteX15712" fmla="*/ 6576747 w 12192000"/>
            <a:gd name="connsiteY15712" fmla="*/ 4012857 h 6858000"/>
            <a:gd name="connsiteX15713" fmla="*/ 6603234 w 12192000"/>
            <a:gd name="connsiteY15713" fmla="*/ 3986375 h 6858000"/>
            <a:gd name="connsiteX15714" fmla="*/ 6576747 w 12192000"/>
            <a:gd name="connsiteY15714" fmla="*/ 3962099 h 6858000"/>
            <a:gd name="connsiteX15715" fmla="*/ 6651795 w 12192000"/>
            <a:gd name="connsiteY15715" fmla="*/ 3962099 h 6858000"/>
            <a:gd name="connsiteX15716" fmla="*/ 6625307 w 12192000"/>
            <a:gd name="connsiteY15716" fmla="*/ 3986375 h 6858000"/>
            <a:gd name="connsiteX15717" fmla="*/ 6651795 w 12192000"/>
            <a:gd name="connsiteY15717" fmla="*/ 4012857 h 6858000"/>
            <a:gd name="connsiteX15718" fmla="*/ 6678282 w 12192000"/>
            <a:gd name="connsiteY15718" fmla="*/ 3986375 h 6858000"/>
            <a:gd name="connsiteX15719" fmla="*/ 6651795 w 12192000"/>
            <a:gd name="connsiteY15719" fmla="*/ 3962099 h 6858000"/>
            <a:gd name="connsiteX15720" fmla="*/ 6726842 w 12192000"/>
            <a:gd name="connsiteY15720" fmla="*/ 3962099 h 6858000"/>
            <a:gd name="connsiteX15721" fmla="*/ 6700354 w 12192000"/>
            <a:gd name="connsiteY15721" fmla="*/ 3986375 h 6858000"/>
            <a:gd name="connsiteX15722" fmla="*/ 6726842 w 12192000"/>
            <a:gd name="connsiteY15722" fmla="*/ 4012857 h 6858000"/>
            <a:gd name="connsiteX15723" fmla="*/ 6753329 w 12192000"/>
            <a:gd name="connsiteY15723" fmla="*/ 3986375 h 6858000"/>
            <a:gd name="connsiteX15724" fmla="*/ 6726842 w 12192000"/>
            <a:gd name="connsiteY15724" fmla="*/ 3962099 h 6858000"/>
            <a:gd name="connsiteX15725" fmla="*/ 6801889 w 12192000"/>
            <a:gd name="connsiteY15725" fmla="*/ 3962099 h 6858000"/>
            <a:gd name="connsiteX15726" fmla="*/ 6777609 w 12192000"/>
            <a:gd name="connsiteY15726" fmla="*/ 3986375 h 6858000"/>
            <a:gd name="connsiteX15727" fmla="*/ 6801889 w 12192000"/>
            <a:gd name="connsiteY15727" fmla="*/ 4012857 h 6858000"/>
            <a:gd name="connsiteX15728" fmla="*/ 6828377 w 12192000"/>
            <a:gd name="connsiteY15728" fmla="*/ 3986375 h 6858000"/>
            <a:gd name="connsiteX15729" fmla="*/ 6801889 w 12192000"/>
            <a:gd name="connsiteY15729" fmla="*/ 3962099 h 6858000"/>
            <a:gd name="connsiteX15730" fmla="*/ 6876937 w 12192000"/>
            <a:gd name="connsiteY15730" fmla="*/ 3962099 h 6858000"/>
            <a:gd name="connsiteX15731" fmla="*/ 6852657 w 12192000"/>
            <a:gd name="connsiteY15731" fmla="*/ 3986375 h 6858000"/>
            <a:gd name="connsiteX15732" fmla="*/ 6876937 w 12192000"/>
            <a:gd name="connsiteY15732" fmla="*/ 4012857 h 6858000"/>
            <a:gd name="connsiteX15733" fmla="*/ 6903424 w 12192000"/>
            <a:gd name="connsiteY15733" fmla="*/ 3986375 h 6858000"/>
            <a:gd name="connsiteX15734" fmla="*/ 6876937 w 12192000"/>
            <a:gd name="connsiteY15734" fmla="*/ 3962099 h 6858000"/>
            <a:gd name="connsiteX15735" fmla="*/ 8084323 w 12192000"/>
            <a:gd name="connsiteY15735" fmla="*/ 3962099 h 6858000"/>
            <a:gd name="connsiteX15736" fmla="*/ 8060043 w 12192000"/>
            <a:gd name="connsiteY15736" fmla="*/ 3986375 h 6858000"/>
            <a:gd name="connsiteX15737" fmla="*/ 8084323 w 12192000"/>
            <a:gd name="connsiteY15737" fmla="*/ 4012857 h 6858000"/>
            <a:gd name="connsiteX15738" fmla="*/ 8110811 w 12192000"/>
            <a:gd name="connsiteY15738" fmla="*/ 3986375 h 6858000"/>
            <a:gd name="connsiteX15739" fmla="*/ 8084323 w 12192000"/>
            <a:gd name="connsiteY15739" fmla="*/ 3962099 h 6858000"/>
            <a:gd name="connsiteX15740" fmla="*/ 9066566 w 12192000"/>
            <a:gd name="connsiteY15740" fmla="*/ 3962099 h 6858000"/>
            <a:gd name="connsiteX15741" fmla="*/ 9040078 w 12192000"/>
            <a:gd name="connsiteY15741" fmla="*/ 3986375 h 6858000"/>
            <a:gd name="connsiteX15742" fmla="*/ 9066566 w 12192000"/>
            <a:gd name="connsiteY15742" fmla="*/ 4012857 h 6858000"/>
            <a:gd name="connsiteX15743" fmla="*/ 9090846 w 12192000"/>
            <a:gd name="connsiteY15743" fmla="*/ 3986375 h 6858000"/>
            <a:gd name="connsiteX15744" fmla="*/ 9066566 w 12192000"/>
            <a:gd name="connsiteY15744" fmla="*/ 3962099 h 6858000"/>
            <a:gd name="connsiteX15745" fmla="*/ 9141613 w 12192000"/>
            <a:gd name="connsiteY15745" fmla="*/ 3962099 h 6858000"/>
            <a:gd name="connsiteX15746" fmla="*/ 9115126 w 12192000"/>
            <a:gd name="connsiteY15746" fmla="*/ 3986375 h 6858000"/>
            <a:gd name="connsiteX15747" fmla="*/ 9141613 w 12192000"/>
            <a:gd name="connsiteY15747" fmla="*/ 4012857 h 6858000"/>
            <a:gd name="connsiteX15748" fmla="*/ 9168101 w 12192000"/>
            <a:gd name="connsiteY15748" fmla="*/ 3986375 h 6858000"/>
            <a:gd name="connsiteX15749" fmla="*/ 9141613 w 12192000"/>
            <a:gd name="connsiteY15749" fmla="*/ 3962099 h 6858000"/>
            <a:gd name="connsiteX15750" fmla="*/ 9218868 w 12192000"/>
            <a:gd name="connsiteY15750" fmla="*/ 3962099 h 6858000"/>
            <a:gd name="connsiteX15751" fmla="*/ 9192381 w 12192000"/>
            <a:gd name="connsiteY15751" fmla="*/ 3986375 h 6858000"/>
            <a:gd name="connsiteX15752" fmla="*/ 9218868 w 12192000"/>
            <a:gd name="connsiteY15752" fmla="*/ 4012857 h 6858000"/>
            <a:gd name="connsiteX15753" fmla="*/ 9243148 w 12192000"/>
            <a:gd name="connsiteY15753" fmla="*/ 3986375 h 6858000"/>
            <a:gd name="connsiteX15754" fmla="*/ 9218868 w 12192000"/>
            <a:gd name="connsiteY15754" fmla="*/ 3962099 h 6858000"/>
            <a:gd name="connsiteX15755" fmla="*/ 9291709 w 12192000"/>
            <a:gd name="connsiteY15755" fmla="*/ 3962099 h 6858000"/>
            <a:gd name="connsiteX15756" fmla="*/ 9267429 w 12192000"/>
            <a:gd name="connsiteY15756" fmla="*/ 3986375 h 6858000"/>
            <a:gd name="connsiteX15757" fmla="*/ 9291709 w 12192000"/>
            <a:gd name="connsiteY15757" fmla="*/ 4012857 h 6858000"/>
            <a:gd name="connsiteX15758" fmla="*/ 9318196 w 12192000"/>
            <a:gd name="connsiteY15758" fmla="*/ 3986375 h 6858000"/>
            <a:gd name="connsiteX15759" fmla="*/ 9291709 w 12192000"/>
            <a:gd name="connsiteY15759" fmla="*/ 3962099 h 6858000"/>
            <a:gd name="connsiteX15760" fmla="*/ 9441804 w 12192000"/>
            <a:gd name="connsiteY15760" fmla="*/ 3962099 h 6858000"/>
            <a:gd name="connsiteX15761" fmla="*/ 9417524 w 12192000"/>
            <a:gd name="connsiteY15761" fmla="*/ 3986375 h 6858000"/>
            <a:gd name="connsiteX15762" fmla="*/ 9441804 w 12192000"/>
            <a:gd name="connsiteY15762" fmla="*/ 4012857 h 6858000"/>
            <a:gd name="connsiteX15763" fmla="*/ 9468292 w 12192000"/>
            <a:gd name="connsiteY15763" fmla="*/ 3986375 h 6858000"/>
            <a:gd name="connsiteX15764" fmla="*/ 9441804 w 12192000"/>
            <a:gd name="connsiteY15764" fmla="*/ 3962099 h 6858000"/>
            <a:gd name="connsiteX15765" fmla="*/ 9519060 w 12192000"/>
            <a:gd name="connsiteY15765" fmla="*/ 3962099 h 6858000"/>
            <a:gd name="connsiteX15766" fmla="*/ 9492572 w 12192000"/>
            <a:gd name="connsiteY15766" fmla="*/ 3986375 h 6858000"/>
            <a:gd name="connsiteX15767" fmla="*/ 9519060 w 12192000"/>
            <a:gd name="connsiteY15767" fmla="*/ 4012857 h 6858000"/>
            <a:gd name="connsiteX15768" fmla="*/ 9545547 w 12192000"/>
            <a:gd name="connsiteY15768" fmla="*/ 3986375 h 6858000"/>
            <a:gd name="connsiteX15769" fmla="*/ 9519060 w 12192000"/>
            <a:gd name="connsiteY15769" fmla="*/ 3962099 h 6858000"/>
            <a:gd name="connsiteX15770" fmla="*/ 9594107 w 12192000"/>
            <a:gd name="connsiteY15770" fmla="*/ 3962099 h 6858000"/>
            <a:gd name="connsiteX15771" fmla="*/ 9567620 w 12192000"/>
            <a:gd name="connsiteY15771" fmla="*/ 3986375 h 6858000"/>
            <a:gd name="connsiteX15772" fmla="*/ 9594107 w 12192000"/>
            <a:gd name="connsiteY15772" fmla="*/ 4012857 h 6858000"/>
            <a:gd name="connsiteX15773" fmla="*/ 9620595 w 12192000"/>
            <a:gd name="connsiteY15773" fmla="*/ 3986375 h 6858000"/>
            <a:gd name="connsiteX15774" fmla="*/ 9594107 w 12192000"/>
            <a:gd name="connsiteY15774" fmla="*/ 3962099 h 6858000"/>
            <a:gd name="connsiteX15775" fmla="*/ 9744203 w 12192000"/>
            <a:gd name="connsiteY15775" fmla="*/ 3962099 h 6858000"/>
            <a:gd name="connsiteX15776" fmla="*/ 9717715 w 12192000"/>
            <a:gd name="connsiteY15776" fmla="*/ 3986375 h 6858000"/>
            <a:gd name="connsiteX15777" fmla="*/ 9744203 w 12192000"/>
            <a:gd name="connsiteY15777" fmla="*/ 4012857 h 6858000"/>
            <a:gd name="connsiteX15778" fmla="*/ 9770690 w 12192000"/>
            <a:gd name="connsiteY15778" fmla="*/ 3986375 h 6858000"/>
            <a:gd name="connsiteX15779" fmla="*/ 9744203 w 12192000"/>
            <a:gd name="connsiteY15779" fmla="*/ 3962099 h 6858000"/>
            <a:gd name="connsiteX15780" fmla="*/ 9819250 w 12192000"/>
            <a:gd name="connsiteY15780" fmla="*/ 3962099 h 6858000"/>
            <a:gd name="connsiteX15781" fmla="*/ 9794970 w 12192000"/>
            <a:gd name="connsiteY15781" fmla="*/ 3986375 h 6858000"/>
            <a:gd name="connsiteX15782" fmla="*/ 9819250 w 12192000"/>
            <a:gd name="connsiteY15782" fmla="*/ 4012857 h 6858000"/>
            <a:gd name="connsiteX15783" fmla="*/ 9845737 w 12192000"/>
            <a:gd name="connsiteY15783" fmla="*/ 3986375 h 6858000"/>
            <a:gd name="connsiteX15784" fmla="*/ 9819250 w 12192000"/>
            <a:gd name="connsiteY15784" fmla="*/ 3962099 h 6858000"/>
            <a:gd name="connsiteX15785" fmla="*/ 9973761 w 12192000"/>
            <a:gd name="connsiteY15785" fmla="*/ 3962099 h 6858000"/>
            <a:gd name="connsiteX15786" fmla="*/ 9947273 w 12192000"/>
            <a:gd name="connsiteY15786" fmla="*/ 3986375 h 6858000"/>
            <a:gd name="connsiteX15787" fmla="*/ 9973761 w 12192000"/>
            <a:gd name="connsiteY15787" fmla="*/ 4012857 h 6858000"/>
            <a:gd name="connsiteX15788" fmla="*/ 9998041 w 12192000"/>
            <a:gd name="connsiteY15788" fmla="*/ 3986375 h 6858000"/>
            <a:gd name="connsiteX15789" fmla="*/ 9973761 w 12192000"/>
            <a:gd name="connsiteY15789" fmla="*/ 3962099 h 6858000"/>
            <a:gd name="connsiteX15790" fmla="*/ 10121648 w 12192000"/>
            <a:gd name="connsiteY15790" fmla="*/ 3962099 h 6858000"/>
            <a:gd name="connsiteX15791" fmla="*/ 10095161 w 12192000"/>
            <a:gd name="connsiteY15791" fmla="*/ 3986375 h 6858000"/>
            <a:gd name="connsiteX15792" fmla="*/ 10121648 w 12192000"/>
            <a:gd name="connsiteY15792" fmla="*/ 4012857 h 6858000"/>
            <a:gd name="connsiteX15793" fmla="*/ 10148136 w 12192000"/>
            <a:gd name="connsiteY15793" fmla="*/ 3986375 h 6858000"/>
            <a:gd name="connsiteX15794" fmla="*/ 10121648 w 12192000"/>
            <a:gd name="connsiteY15794" fmla="*/ 3962099 h 6858000"/>
            <a:gd name="connsiteX15795" fmla="*/ 10196697 w 12192000"/>
            <a:gd name="connsiteY15795" fmla="*/ 3962099 h 6858000"/>
            <a:gd name="connsiteX15796" fmla="*/ 10170209 w 12192000"/>
            <a:gd name="connsiteY15796" fmla="*/ 3986375 h 6858000"/>
            <a:gd name="connsiteX15797" fmla="*/ 10196697 w 12192000"/>
            <a:gd name="connsiteY15797" fmla="*/ 4012857 h 6858000"/>
            <a:gd name="connsiteX15798" fmla="*/ 10223184 w 12192000"/>
            <a:gd name="connsiteY15798" fmla="*/ 3986375 h 6858000"/>
            <a:gd name="connsiteX15799" fmla="*/ 10196697 w 12192000"/>
            <a:gd name="connsiteY15799" fmla="*/ 3962099 h 6858000"/>
            <a:gd name="connsiteX15800" fmla="*/ 10271744 w 12192000"/>
            <a:gd name="connsiteY15800" fmla="*/ 3962099 h 6858000"/>
            <a:gd name="connsiteX15801" fmla="*/ 10245256 w 12192000"/>
            <a:gd name="connsiteY15801" fmla="*/ 3986375 h 6858000"/>
            <a:gd name="connsiteX15802" fmla="*/ 10271744 w 12192000"/>
            <a:gd name="connsiteY15802" fmla="*/ 4012857 h 6858000"/>
            <a:gd name="connsiteX15803" fmla="*/ 10298231 w 12192000"/>
            <a:gd name="connsiteY15803" fmla="*/ 3986375 h 6858000"/>
            <a:gd name="connsiteX15804" fmla="*/ 10271744 w 12192000"/>
            <a:gd name="connsiteY15804" fmla="*/ 3962099 h 6858000"/>
            <a:gd name="connsiteX15805" fmla="*/ 10348999 w 12192000"/>
            <a:gd name="connsiteY15805" fmla="*/ 3962099 h 6858000"/>
            <a:gd name="connsiteX15806" fmla="*/ 10322511 w 12192000"/>
            <a:gd name="connsiteY15806" fmla="*/ 3986375 h 6858000"/>
            <a:gd name="connsiteX15807" fmla="*/ 10348999 w 12192000"/>
            <a:gd name="connsiteY15807" fmla="*/ 4012857 h 6858000"/>
            <a:gd name="connsiteX15808" fmla="*/ 10373279 w 12192000"/>
            <a:gd name="connsiteY15808" fmla="*/ 3986375 h 6858000"/>
            <a:gd name="connsiteX15809" fmla="*/ 10348999 w 12192000"/>
            <a:gd name="connsiteY15809" fmla="*/ 3962099 h 6858000"/>
            <a:gd name="connsiteX15810" fmla="*/ 10426254 w 12192000"/>
            <a:gd name="connsiteY15810" fmla="*/ 3962099 h 6858000"/>
            <a:gd name="connsiteX15811" fmla="*/ 10399766 w 12192000"/>
            <a:gd name="connsiteY15811" fmla="*/ 3986375 h 6858000"/>
            <a:gd name="connsiteX15812" fmla="*/ 10426254 w 12192000"/>
            <a:gd name="connsiteY15812" fmla="*/ 4012857 h 6858000"/>
            <a:gd name="connsiteX15813" fmla="*/ 10450534 w 12192000"/>
            <a:gd name="connsiteY15813" fmla="*/ 3986375 h 6858000"/>
            <a:gd name="connsiteX15814" fmla="*/ 10426254 w 12192000"/>
            <a:gd name="connsiteY15814" fmla="*/ 3962099 h 6858000"/>
            <a:gd name="connsiteX15815" fmla="*/ 10499094 w 12192000"/>
            <a:gd name="connsiteY15815" fmla="*/ 3962099 h 6858000"/>
            <a:gd name="connsiteX15816" fmla="*/ 10472607 w 12192000"/>
            <a:gd name="connsiteY15816" fmla="*/ 3986375 h 6858000"/>
            <a:gd name="connsiteX15817" fmla="*/ 10499094 w 12192000"/>
            <a:gd name="connsiteY15817" fmla="*/ 4012857 h 6858000"/>
            <a:gd name="connsiteX15818" fmla="*/ 10525582 w 12192000"/>
            <a:gd name="connsiteY15818" fmla="*/ 3986375 h 6858000"/>
            <a:gd name="connsiteX15819" fmla="*/ 10499094 w 12192000"/>
            <a:gd name="connsiteY15819" fmla="*/ 3962099 h 6858000"/>
            <a:gd name="connsiteX15820" fmla="*/ 10724237 w 12192000"/>
            <a:gd name="connsiteY15820" fmla="*/ 3962099 h 6858000"/>
            <a:gd name="connsiteX15821" fmla="*/ 10697751 w 12192000"/>
            <a:gd name="connsiteY15821" fmla="*/ 3986375 h 6858000"/>
            <a:gd name="connsiteX15822" fmla="*/ 10724237 w 12192000"/>
            <a:gd name="connsiteY15822" fmla="*/ 4012857 h 6858000"/>
            <a:gd name="connsiteX15823" fmla="*/ 10750725 w 12192000"/>
            <a:gd name="connsiteY15823" fmla="*/ 3986375 h 6858000"/>
            <a:gd name="connsiteX15824" fmla="*/ 10724237 w 12192000"/>
            <a:gd name="connsiteY15824" fmla="*/ 3962099 h 6858000"/>
            <a:gd name="connsiteX15825" fmla="*/ 10799286 w 12192000"/>
            <a:gd name="connsiteY15825" fmla="*/ 3962099 h 6858000"/>
            <a:gd name="connsiteX15826" fmla="*/ 10775006 w 12192000"/>
            <a:gd name="connsiteY15826" fmla="*/ 3986375 h 6858000"/>
            <a:gd name="connsiteX15827" fmla="*/ 10799286 w 12192000"/>
            <a:gd name="connsiteY15827" fmla="*/ 4012857 h 6858000"/>
            <a:gd name="connsiteX15828" fmla="*/ 10825773 w 12192000"/>
            <a:gd name="connsiteY15828" fmla="*/ 3986375 h 6858000"/>
            <a:gd name="connsiteX15829" fmla="*/ 10799286 w 12192000"/>
            <a:gd name="connsiteY15829" fmla="*/ 3962099 h 6858000"/>
            <a:gd name="connsiteX15830" fmla="*/ 10876541 w 12192000"/>
            <a:gd name="connsiteY15830" fmla="*/ 3962099 h 6858000"/>
            <a:gd name="connsiteX15831" fmla="*/ 10850053 w 12192000"/>
            <a:gd name="connsiteY15831" fmla="*/ 3986375 h 6858000"/>
            <a:gd name="connsiteX15832" fmla="*/ 10876541 w 12192000"/>
            <a:gd name="connsiteY15832" fmla="*/ 4012857 h 6858000"/>
            <a:gd name="connsiteX15833" fmla="*/ 10903028 w 12192000"/>
            <a:gd name="connsiteY15833" fmla="*/ 3986375 h 6858000"/>
            <a:gd name="connsiteX15834" fmla="*/ 10876541 w 12192000"/>
            <a:gd name="connsiteY15834" fmla="*/ 3962099 h 6858000"/>
            <a:gd name="connsiteX15835" fmla="*/ 2427047 w 12192000"/>
            <a:gd name="connsiteY15835" fmla="*/ 4034926 h 6858000"/>
            <a:gd name="connsiteX15836" fmla="*/ 2400560 w 12192000"/>
            <a:gd name="connsiteY15836" fmla="*/ 4061408 h 6858000"/>
            <a:gd name="connsiteX15837" fmla="*/ 2427047 w 12192000"/>
            <a:gd name="connsiteY15837" fmla="*/ 4087891 h 6858000"/>
            <a:gd name="connsiteX15838" fmla="*/ 2453535 w 12192000"/>
            <a:gd name="connsiteY15838" fmla="*/ 4061408 h 6858000"/>
            <a:gd name="connsiteX15839" fmla="*/ 2427047 w 12192000"/>
            <a:gd name="connsiteY15839" fmla="*/ 4034926 h 6858000"/>
            <a:gd name="connsiteX15840" fmla="*/ 2502095 w 12192000"/>
            <a:gd name="connsiteY15840" fmla="*/ 4034926 h 6858000"/>
            <a:gd name="connsiteX15841" fmla="*/ 2477815 w 12192000"/>
            <a:gd name="connsiteY15841" fmla="*/ 4061408 h 6858000"/>
            <a:gd name="connsiteX15842" fmla="*/ 2502095 w 12192000"/>
            <a:gd name="connsiteY15842" fmla="*/ 4087891 h 6858000"/>
            <a:gd name="connsiteX15843" fmla="*/ 2528583 w 12192000"/>
            <a:gd name="connsiteY15843" fmla="*/ 4061408 h 6858000"/>
            <a:gd name="connsiteX15844" fmla="*/ 2502095 w 12192000"/>
            <a:gd name="connsiteY15844" fmla="*/ 4034926 h 6858000"/>
            <a:gd name="connsiteX15845" fmla="*/ 2579350 w 12192000"/>
            <a:gd name="connsiteY15845" fmla="*/ 4034926 h 6858000"/>
            <a:gd name="connsiteX15846" fmla="*/ 2555070 w 12192000"/>
            <a:gd name="connsiteY15846" fmla="*/ 4061408 h 6858000"/>
            <a:gd name="connsiteX15847" fmla="*/ 2579350 w 12192000"/>
            <a:gd name="connsiteY15847" fmla="*/ 4087891 h 6858000"/>
            <a:gd name="connsiteX15848" fmla="*/ 2605838 w 12192000"/>
            <a:gd name="connsiteY15848" fmla="*/ 4061408 h 6858000"/>
            <a:gd name="connsiteX15849" fmla="*/ 2579350 w 12192000"/>
            <a:gd name="connsiteY15849" fmla="*/ 4034926 h 6858000"/>
            <a:gd name="connsiteX15850" fmla="*/ 2654398 w 12192000"/>
            <a:gd name="connsiteY15850" fmla="*/ 4034926 h 6858000"/>
            <a:gd name="connsiteX15851" fmla="*/ 2627911 w 12192000"/>
            <a:gd name="connsiteY15851" fmla="*/ 4061408 h 6858000"/>
            <a:gd name="connsiteX15852" fmla="*/ 2654398 w 12192000"/>
            <a:gd name="connsiteY15852" fmla="*/ 4087891 h 6858000"/>
            <a:gd name="connsiteX15853" fmla="*/ 2680886 w 12192000"/>
            <a:gd name="connsiteY15853" fmla="*/ 4061408 h 6858000"/>
            <a:gd name="connsiteX15854" fmla="*/ 2654398 w 12192000"/>
            <a:gd name="connsiteY15854" fmla="*/ 4034926 h 6858000"/>
            <a:gd name="connsiteX15855" fmla="*/ 2729446 w 12192000"/>
            <a:gd name="connsiteY15855" fmla="*/ 4034926 h 6858000"/>
            <a:gd name="connsiteX15856" fmla="*/ 2705166 w 12192000"/>
            <a:gd name="connsiteY15856" fmla="*/ 4061408 h 6858000"/>
            <a:gd name="connsiteX15857" fmla="*/ 2729446 w 12192000"/>
            <a:gd name="connsiteY15857" fmla="*/ 4087891 h 6858000"/>
            <a:gd name="connsiteX15858" fmla="*/ 2755934 w 12192000"/>
            <a:gd name="connsiteY15858" fmla="*/ 4061408 h 6858000"/>
            <a:gd name="connsiteX15859" fmla="*/ 2729446 w 12192000"/>
            <a:gd name="connsiteY15859" fmla="*/ 4034926 h 6858000"/>
            <a:gd name="connsiteX15860" fmla="*/ 2804494 w 12192000"/>
            <a:gd name="connsiteY15860" fmla="*/ 4034926 h 6858000"/>
            <a:gd name="connsiteX15861" fmla="*/ 2780214 w 12192000"/>
            <a:gd name="connsiteY15861" fmla="*/ 4061408 h 6858000"/>
            <a:gd name="connsiteX15862" fmla="*/ 2804494 w 12192000"/>
            <a:gd name="connsiteY15862" fmla="*/ 4087891 h 6858000"/>
            <a:gd name="connsiteX15863" fmla="*/ 2830982 w 12192000"/>
            <a:gd name="connsiteY15863" fmla="*/ 4061408 h 6858000"/>
            <a:gd name="connsiteX15864" fmla="*/ 2804494 w 12192000"/>
            <a:gd name="connsiteY15864" fmla="*/ 4034926 h 6858000"/>
            <a:gd name="connsiteX15865" fmla="*/ 2879541 w 12192000"/>
            <a:gd name="connsiteY15865" fmla="*/ 4034926 h 6858000"/>
            <a:gd name="connsiteX15866" fmla="*/ 2855261 w 12192000"/>
            <a:gd name="connsiteY15866" fmla="*/ 4061408 h 6858000"/>
            <a:gd name="connsiteX15867" fmla="*/ 2879541 w 12192000"/>
            <a:gd name="connsiteY15867" fmla="*/ 4087891 h 6858000"/>
            <a:gd name="connsiteX15868" fmla="*/ 2906028 w 12192000"/>
            <a:gd name="connsiteY15868" fmla="*/ 4061408 h 6858000"/>
            <a:gd name="connsiteX15869" fmla="*/ 2879541 w 12192000"/>
            <a:gd name="connsiteY15869" fmla="*/ 4034926 h 6858000"/>
            <a:gd name="connsiteX15870" fmla="*/ 2954589 w 12192000"/>
            <a:gd name="connsiteY15870" fmla="*/ 4034926 h 6858000"/>
            <a:gd name="connsiteX15871" fmla="*/ 2930309 w 12192000"/>
            <a:gd name="connsiteY15871" fmla="*/ 4061408 h 6858000"/>
            <a:gd name="connsiteX15872" fmla="*/ 2954589 w 12192000"/>
            <a:gd name="connsiteY15872" fmla="*/ 4087891 h 6858000"/>
            <a:gd name="connsiteX15873" fmla="*/ 2981077 w 12192000"/>
            <a:gd name="connsiteY15873" fmla="*/ 4061408 h 6858000"/>
            <a:gd name="connsiteX15874" fmla="*/ 2954589 w 12192000"/>
            <a:gd name="connsiteY15874" fmla="*/ 4034926 h 6858000"/>
            <a:gd name="connsiteX15875" fmla="*/ 3031845 w 12192000"/>
            <a:gd name="connsiteY15875" fmla="*/ 4034926 h 6858000"/>
            <a:gd name="connsiteX15876" fmla="*/ 3005357 w 12192000"/>
            <a:gd name="connsiteY15876" fmla="*/ 4061408 h 6858000"/>
            <a:gd name="connsiteX15877" fmla="*/ 3031845 w 12192000"/>
            <a:gd name="connsiteY15877" fmla="*/ 4087891 h 6858000"/>
            <a:gd name="connsiteX15878" fmla="*/ 3058332 w 12192000"/>
            <a:gd name="connsiteY15878" fmla="*/ 4061408 h 6858000"/>
            <a:gd name="connsiteX15879" fmla="*/ 3031845 w 12192000"/>
            <a:gd name="connsiteY15879" fmla="*/ 4034926 h 6858000"/>
            <a:gd name="connsiteX15880" fmla="*/ 3106892 w 12192000"/>
            <a:gd name="connsiteY15880" fmla="*/ 4034926 h 6858000"/>
            <a:gd name="connsiteX15881" fmla="*/ 3082612 w 12192000"/>
            <a:gd name="connsiteY15881" fmla="*/ 4061408 h 6858000"/>
            <a:gd name="connsiteX15882" fmla="*/ 3106892 w 12192000"/>
            <a:gd name="connsiteY15882" fmla="*/ 4087891 h 6858000"/>
            <a:gd name="connsiteX15883" fmla="*/ 3133380 w 12192000"/>
            <a:gd name="connsiteY15883" fmla="*/ 4061408 h 6858000"/>
            <a:gd name="connsiteX15884" fmla="*/ 3106892 w 12192000"/>
            <a:gd name="connsiteY15884" fmla="*/ 4034926 h 6858000"/>
            <a:gd name="connsiteX15885" fmla="*/ 3181939 w 12192000"/>
            <a:gd name="connsiteY15885" fmla="*/ 4034926 h 6858000"/>
            <a:gd name="connsiteX15886" fmla="*/ 3155452 w 12192000"/>
            <a:gd name="connsiteY15886" fmla="*/ 4061408 h 6858000"/>
            <a:gd name="connsiteX15887" fmla="*/ 3181939 w 12192000"/>
            <a:gd name="connsiteY15887" fmla="*/ 4087891 h 6858000"/>
            <a:gd name="connsiteX15888" fmla="*/ 3208427 w 12192000"/>
            <a:gd name="connsiteY15888" fmla="*/ 4061408 h 6858000"/>
            <a:gd name="connsiteX15889" fmla="*/ 3181939 w 12192000"/>
            <a:gd name="connsiteY15889" fmla="*/ 4034926 h 6858000"/>
            <a:gd name="connsiteX15890" fmla="*/ 3256987 w 12192000"/>
            <a:gd name="connsiteY15890" fmla="*/ 4034926 h 6858000"/>
            <a:gd name="connsiteX15891" fmla="*/ 3230500 w 12192000"/>
            <a:gd name="connsiteY15891" fmla="*/ 4061408 h 6858000"/>
            <a:gd name="connsiteX15892" fmla="*/ 3256987 w 12192000"/>
            <a:gd name="connsiteY15892" fmla="*/ 4087891 h 6858000"/>
            <a:gd name="connsiteX15893" fmla="*/ 3283475 w 12192000"/>
            <a:gd name="connsiteY15893" fmla="*/ 4061408 h 6858000"/>
            <a:gd name="connsiteX15894" fmla="*/ 3256987 w 12192000"/>
            <a:gd name="connsiteY15894" fmla="*/ 4034926 h 6858000"/>
            <a:gd name="connsiteX15895" fmla="*/ 3332035 w 12192000"/>
            <a:gd name="connsiteY15895" fmla="*/ 4034926 h 6858000"/>
            <a:gd name="connsiteX15896" fmla="*/ 3307755 w 12192000"/>
            <a:gd name="connsiteY15896" fmla="*/ 4061408 h 6858000"/>
            <a:gd name="connsiteX15897" fmla="*/ 3332035 w 12192000"/>
            <a:gd name="connsiteY15897" fmla="*/ 4087891 h 6858000"/>
            <a:gd name="connsiteX15898" fmla="*/ 3358522 w 12192000"/>
            <a:gd name="connsiteY15898" fmla="*/ 4061408 h 6858000"/>
            <a:gd name="connsiteX15899" fmla="*/ 3332035 w 12192000"/>
            <a:gd name="connsiteY15899" fmla="*/ 4034926 h 6858000"/>
            <a:gd name="connsiteX15900" fmla="*/ 3409290 w 12192000"/>
            <a:gd name="connsiteY15900" fmla="*/ 4034926 h 6858000"/>
            <a:gd name="connsiteX15901" fmla="*/ 3382803 w 12192000"/>
            <a:gd name="connsiteY15901" fmla="*/ 4061408 h 6858000"/>
            <a:gd name="connsiteX15902" fmla="*/ 3409290 w 12192000"/>
            <a:gd name="connsiteY15902" fmla="*/ 4087891 h 6858000"/>
            <a:gd name="connsiteX15903" fmla="*/ 3435778 w 12192000"/>
            <a:gd name="connsiteY15903" fmla="*/ 4061408 h 6858000"/>
            <a:gd name="connsiteX15904" fmla="*/ 3409290 w 12192000"/>
            <a:gd name="connsiteY15904" fmla="*/ 4034926 h 6858000"/>
            <a:gd name="connsiteX15905" fmla="*/ 3484338 w 12192000"/>
            <a:gd name="connsiteY15905" fmla="*/ 4034926 h 6858000"/>
            <a:gd name="connsiteX15906" fmla="*/ 3460058 w 12192000"/>
            <a:gd name="connsiteY15906" fmla="*/ 4061408 h 6858000"/>
            <a:gd name="connsiteX15907" fmla="*/ 3484338 w 12192000"/>
            <a:gd name="connsiteY15907" fmla="*/ 4087891 h 6858000"/>
            <a:gd name="connsiteX15908" fmla="*/ 3510826 w 12192000"/>
            <a:gd name="connsiteY15908" fmla="*/ 4061408 h 6858000"/>
            <a:gd name="connsiteX15909" fmla="*/ 3484338 w 12192000"/>
            <a:gd name="connsiteY15909" fmla="*/ 4034926 h 6858000"/>
            <a:gd name="connsiteX15910" fmla="*/ 3559385 w 12192000"/>
            <a:gd name="connsiteY15910" fmla="*/ 4034926 h 6858000"/>
            <a:gd name="connsiteX15911" fmla="*/ 3532898 w 12192000"/>
            <a:gd name="connsiteY15911" fmla="*/ 4061408 h 6858000"/>
            <a:gd name="connsiteX15912" fmla="*/ 3559385 w 12192000"/>
            <a:gd name="connsiteY15912" fmla="*/ 4087891 h 6858000"/>
            <a:gd name="connsiteX15913" fmla="*/ 3585873 w 12192000"/>
            <a:gd name="connsiteY15913" fmla="*/ 4061408 h 6858000"/>
            <a:gd name="connsiteX15914" fmla="*/ 3559385 w 12192000"/>
            <a:gd name="connsiteY15914" fmla="*/ 4034926 h 6858000"/>
            <a:gd name="connsiteX15915" fmla="*/ 3636640 w 12192000"/>
            <a:gd name="connsiteY15915" fmla="*/ 4034926 h 6858000"/>
            <a:gd name="connsiteX15916" fmla="*/ 3610153 w 12192000"/>
            <a:gd name="connsiteY15916" fmla="*/ 4061408 h 6858000"/>
            <a:gd name="connsiteX15917" fmla="*/ 3636640 w 12192000"/>
            <a:gd name="connsiteY15917" fmla="*/ 4087891 h 6858000"/>
            <a:gd name="connsiteX15918" fmla="*/ 3660921 w 12192000"/>
            <a:gd name="connsiteY15918" fmla="*/ 4061408 h 6858000"/>
            <a:gd name="connsiteX15919" fmla="*/ 3636640 w 12192000"/>
            <a:gd name="connsiteY15919" fmla="*/ 4034926 h 6858000"/>
            <a:gd name="connsiteX15920" fmla="*/ 3709481 w 12192000"/>
            <a:gd name="connsiteY15920" fmla="*/ 4034926 h 6858000"/>
            <a:gd name="connsiteX15921" fmla="*/ 3682994 w 12192000"/>
            <a:gd name="connsiteY15921" fmla="*/ 4061408 h 6858000"/>
            <a:gd name="connsiteX15922" fmla="*/ 3709481 w 12192000"/>
            <a:gd name="connsiteY15922" fmla="*/ 4087891 h 6858000"/>
            <a:gd name="connsiteX15923" fmla="*/ 3735969 w 12192000"/>
            <a:gd name="connsiteY15923" fmla="*/ 4061408 h 6858000"/>
            <a:gd name="connsiteX15924" fmla="*/ 3709481 w 12192000"/>
            <a:gd name="connsiteY15924" fmla="*/ 4034926 h 6858000"/>
            <a:gd name="connsiteX15925" fmla="*/ 3784529 w 12192000"/>
            <a:gd name="connsiteY15925" fmla="*/ 4034926 h 6858000"/>
            <a:gd name="connsiteX15926" fmla="*/ 3758042 w 12192000"/>
            <a:gd name="connsiteY15926" fmla="*/ 4061408 h 6858000"/>
            <a:gd name="connsiteX15927" fmla="*/ 3784529 w 12192000"/>
            <a:gd name="connsiteY15927" fmla="*/ 4087891 h 6858000"/>
            <a:gd name="connsiteX15928" fmla="*/ 3811017 w 12192000"/>
            <a:gd name="connsiteY15928" fmla="*/ 4061408 h 6858000"/>
            <a:gd name="connsiteX15929" fmla="*/ 3784529 w 12192000"/>
            <a:gd name="connsiteY15929" fmla="*/ 4034926 h 6858000"/>
            <a:gd name="connsiteX15930" fmla="*/ 3861784 w 12192000"/>
            <a:gd name="connsiteY15930" fmla="*/ 4034926 h 6858000"/>
            <a:gd name="connsiteX15931" fmla="*/ 3837504 w 12192000"/>
            <a:gd name="connsiteY15931" fmla="*/ 4061408 h 6858000"/>
            <a:gd name="connsiteX15932" fmla="*/ 3861784 w 12192000"/>
            <a:gd name="connsiteY15932" fmla="*/ 4087891 h 6858000"/>
            <a:gd name="connsiteX15933" fmla="*/ 3888271 w 12192000"/>
            <a:gd name="connsiteY15933" fmla="*/ 4061408 h 6858000"/>
            <a:gd name="connsiteX15934" fmla="*/ 3861784 w 12192000"/>
            <a:gd name="connsiteY15934" fmla="*/ 4034926 h 6858000"/>
            <a:gd name="connsiteX15935" fmla="*/ 3936832 w 12192000"/>
            <a:gd name="connsiteY15935" fmla="*/ 4034926 h 6858000"/>
            <a:gd name="connsiteX15936" fmla="*/ 3910344 w 12192000"/>
            <a:gd name="connsiteY15936" fmla="*/ 4061408 h 6858000"/>
            <a:gd name="connsiteX15937" fmla="*/ 3936832 w 12192000"/>
            <a:gd name="connsiteY15937" fmla="*/ 4087891 h 6858000"/>
            <a:gd name="connsiteX15938" fmla="*/ 3963319 w 12192000"/>
            <a:gd name="connsiteY15938" fmla="*/ 4061408 h 6858000"/>
            <a:gd name="connsiteX15939" fmla="*/ 3936832 w 12192000"/>
            <a:gd name="connsiteY15939" fmla="*/ 4034926 h 6858000"/>
            <a:gd name="connsiteX15940" fmla="*/ 4011879 w 12192000"/>
            <a:gd name="connsiteY15940" fmla="*/ 4034926 h 6858000"/>
            <a:gd name="connsiteX15941" fmla="*/ 3985392 w 12192000"/>
            <a:gd name="connsiteY15941" fmla="*/ 4061408 h 6858000"/>
            <a:gd name="connsiteX15942" fmla="*/ 4011879 w 12192000"/>
            <a:gd name="connsiteY15942" fmla="*/ 4087891 h 6858000"/>
            <a:gd name="connsiteX15943" fmla="*/ 4038367 w 12192000"/>
            <a:gd name="connsiteY15943" fmla="*/ 4061408 h 6858000"/>
            <a:gd name="connsiteX15944" fmla="*/ 4011879 w 12192000"/>
            <a:gd name="connsiteY15944" fmla="*/ 4034926 h 6858000"/>
            <a:gd name="connsiteX15945" fmla="*/ 5824062 w 12192000"/>
            <a:gd name="connsiteY15945" fmla="*/ 4034926 h 6858000"/>
            <a:gd name="connsiteX15946" fmla="*/ 5797574 w 12192000"/>
            <a:gd name="connsiteY15946" fmla="*/ 4061408 h 6858000"/>
            <a:gd name="connsiteX15947" fmla="*/ 5824062 w 12192000"/>
            <a:gd name="connsiteY15947" fmla="*/ 4087891 h 6858000"/>
            <a:gd name="connsiteX15948" fmla="*/ 5848342 w 12192000"/>
            <a:gd name="connsiteY15948" fmla="*/ 4061408 h 6858000"/>
            <a:gd name="connsiteX15949" fmla="*/ 5824062 w 12192000"/>
            <a:gd name="connsiteY15949" fmla="*/ 4034926 h 6858000"/>
            <a:gd name="connsiteX15950" fmla="*/ 5896902 w 12192000"/>
            <a:gd name="connsiteY15950" fmla="*/ 4034926 h 6858000"/>
            <a:gd name="connsiteX15951" fmla="*/ 5870415 w 12192000"/>
            <a:gd name="connsiteY15951" fmla="*/ 4061408 h 6858000"/>
            <a:gd name="connsiteX15952" fmla="*/ 5896902 w 12192000"/>
            <a:gd name="connsiteY15952" fmla="*/ 4087891 h 6858000"/>
            <a:gd name="connsiteX15953" fmla="*/ 5923390 w 12192000"/>
            <a:gd name="connsiteY15953" fmla="*/ 4061408 h 6858000"/>
            <a:gd name="connsiteX15954" fmla="*/ 5896902 w 12192000"/>
            <a:gd name="connsiteY15954" fmla="*/ 4034926 h 6858000"/>
            <a:gd name="connsiteX15955" fmla="*/ 5971950 w 12192000"/>
            <a:gd name="connsiteY15955" fmla="*/ 4034926 h 6858000"/>
            <a:gd name="connsiteX15956" fmla="*/ 5945463 w 12192000"/>
            <a:gd name="connsiteY15956" fmla="*/ 4061408 h 6858000"/>
            <a:gd name="connsiteX15957" fmla="*/ 5971950 w 12192000"/>
            <a:gd name="connsiteY15957" fmla="*/ 4087891 h 6858000"/>
            <a:gd name="connsiteX15958" fmla="*/ 5998438 w 12192000"/>
            <a:gd name="connsiteY15958" fmla="*/ 4061408 h 6858000"/>
            <a:gd name="connsiteX15959" fmla="*/ 5971950 w 12192000"/>
            <a:gd name="connsiteY15959" fmla="*/ 4034926 h 6858000"/>
            <a:gd name="connsiteX15960" fmla="*/ 6049205 w 12192000"/>
            <a:gd name="connsiteY15960" fmla="*/ 4034926 h 6858000"/>
            <a:gd name="connsiteX15961" fmla="*/ 6024925 w 12192000"/>
            <a:gd name="connsiteY15961" fmla="*/ 4061408 h 6858000"/>
            <a:gd name="connsiteX15962" fmla="*/ 6049205 w 12192000"/>
            <a:gd name="connsiteY15962" fmla="*/ 4087891 h 6858000"/>
            <a:gd name="connsiteX15963" fmla="*/ 6075692 w 12192000"/>
            <a:gd name="connsiteY15963" fmla="*/ 4061408 h 6858000"/>
            <a:gd name="connsiteX15964" fmla="*/ 6049205 w 12192000"/>
            <a:gd name="connsiteY15964" fmla="*/ 4034926 h 6858000"/>
            <a:gd name="connsiteX15965" fmla="*/ 6124253 w 12192000"/>
            <a:gd name="connsiteY15965" fmla="*/ 4034926 h 6858000"/>
            <a:gd name="connsiteX15966" fmla="*/ 6099973 w 12192000"/>
            <a:gd name="connsiteY15966" fmla="*/ 4061408 h 6858000"/>
            <a:gd name="connsiteX15967" fmla="*/ 6124253 w 12192000"/>
            <a:gd name="connsiteY15967" fmla="*/ 4087891 h 6858000"/>
            <a:gd name="connsiteX15968" fmla="*/ 6150740 w 12192000"/>
            <a:gd name="connsiteY15968" fmla="*/ 4061408 h 6858000"/>
            <a:gd name="connsiteX15969" fmla="*/ 6124253 w 12192000"/>
            <a:gd name="connsiteY15969" fmla="*/ 4034926 h 6858000"/>
            <a:gd name="connsiteX15970" fmla="*/ 6199300 w 12192000"/>
            <a:gd name="connsiteY15970" fmla="*/ 4034926 h 6858000"/>
            <a:gd name="connsiteX15971" fmla="*/ 6175020 w 12192000"/>
            <a:gd name="connsiteY15971" fmla="*/ 4061408 h 6858000"/>
            <a:gd name="connsiteX15972" fmla="*/ 6199300 w 12192000"/>
            <a:gd name="connsiteY15972" fmla="*/ 4087891 h 6858000"/>
            <a:gd name="connsiteX15973" fmla="*/ 6225787 w 12192000"/>
            <a:gd name="connsiteY15973" fmla="*/ 4061408 h 6858000"/>
            <a:gd name="connsiteX15974" fmla="*/ 6199300 w 12192000"/>
            <a:gd name="connsiteY15974" fmla="*/ 4034926 h 6858000"/>
            <a:gd name="connsiteX15975" fmla="*/ 6274348 w 12192000"/>
            <a:gd name="connsiteY15975" fmla="*/ 4034926 h 6858000"/>
            <a:gd name="connsiteX15976" fmla="*/ 6247860 w 12192000"/>
            <a:gd name="connsiteY15976" fmla="*/ 4061408 h 6858000"/>
            <a:gd name="connsiteX15977" fmla="*/ 6274348 w 12192000"/>
            <a:gd name="connsiteY15977" fmla="*/ 4087891 h 6858000"/>
            <a:gd name="connsiteX15978" fmla="*/ 6300835 w 12192000"/>
            <a:gd name="connsiteY15978" fmla="*/ 4061408 h 6858000"/>
            <a:gd name="connsiteX15979" fmla="*/ 6274348 w 12192000"/>
            <a:gd name="connsiteY15979" fmla="*/ 4034926 h 6858000"/>
            <a:gd name="connsiteX15980" fmla="*/ 6349396 w 12192000"/>
            <a:gd name="connsiteY15980" fmla="*/ 4034926 h 6858000"/>
            <a:gd name="connsiteX15981" fmla="*/ 6322909 w 12192000"/>
            <a:gd name="connsiteY15981" fmla="*/ 4061408 h 6858000"/>
            <a:gd name="connsiteX15982" fmla="*/ 6349396 w 12192000"/>
            <a:gd name="connsiteY15982" fmla="*/ 4087891 h 6858000"/>
            <a:gd name="connsiteX15983" fmla="*/ 6375884 w 12192000"/>
            <a:gd name="connsiteY15983" fmla="*/ 4061408 h 6858000"/>
            <a:gd name="connsiteX15984" fmla="*/ 6349396 w 12192000"/>
            <a:gd name="connsiteY15984" fmla="*/ 4034926 h 6858000"/>
            <a:gd name="connsiteX15985" fmla="*/ 6424443 w 12192000"/>
            <a:gd name="connsiteY15985" fmla="*/ 4034926 h 6858000"/>
            <a:gd name="connsiteX15986" fmla="*/ 6397956 w 12192000"/>
            <a:gd name="connsiteY15986" fmla="*/ 4061408 h 6858000"/>
            <a:gd name="connsiteX15987" fmla="*/ 6424443 w 12192000"/>
            <a:gd name="connsiteY15987" fmla="*/ 4087891 h 6858000"/>
            <a:gd name="connsiteX15988" fmla="*/ 6450931 w 12192000"/>
            <a:gd name="connsiteY15988" fmla="*/ 4061408 h 6858000"/>
            <a:gd name="connsiteX15989" fmla="*/ 6424443 w 12192000"/>
            <a:gd name="connsiteY15989" fmla="*/ 4034926 h 6858000"/>
            <a:gd name="connsiteX15990" fmla="*/ 6501698 w 12192000"/>
            <a:gd name="connsiteY15990" fmla="*/ 4034926 h 6858000"/>
            <a:gd name="connsiteX15991" fmla="*/ 6475211 w 12192000"/>
            <a:gd name="connsiteY15991" fmla="*/ 4061408 h 6858000"/>
            <a:gd name="connsiteX15992" fmla="*/ 6501698 w 12192000"/>
            <a:gd name="connsiteY15992" fmla="*/ 4087891 h 6858000"/>
            <a:gd name="connsiteX15993" fmla="*/ 6528186 w 12192000"/>
            <a:gd name="connsiteY15993" fmla="*/ 4061408 h 6858000"/>
            <a:gd name="connsiteX15994" fmla="*/ 6501698 w 12192000"/>
            <a:gd name="connsiteY15994" fmla="*/ 4034926 h 6858000"/>
            <a:gd name="connsiteX15995" fmla="*/ 6576747 w 12192000"/>
            <a:gd name="connsiteY15995" fmla="*/ 4034926 h 6858000"/>
            <a:gd name="connsiteX15996" fmla="*/ 6550259 w 12192000"/>
            <a:gd name="connsiteY15996" fmla="*/ 4061408 h 6858000"/>
            <a:gd name="connsiteX15997" fmla="*/ 6576747 w 12192000"/>
            <a:gd name="connsiteY15997" fmla="*/ 4087891 h 6858000"/>
            <a:gd name="connsiteX15998" fmla="*/ 6603234 w 12192000"/>
            <a:gd name="connsiteY15998" fmla="*/ 4061408 h 6858000"/>
            <a:gd name="connsiteX15999" fmla="*/ 6576747 w 12192000"/>
            <a:gd name="connsiteY15999" fmla="*/ 4034926 h 6858000"/>
            <a:gd name="connsiteX16000" fmla="*/ 6651795 w 12192000"/>
            <a:gd name="connsiteY16000" fmla="*/ 4034926 h 6858000"/>
            <a:gd name="connsiteX16001" fmla="*/ 6625307 w 12192000"/>
            <a:gd name="connsiteY16001" fmla="*/ 4061408 h 6858000"/>
            <a:gd name="connsiteX16002" fmla="*/ 6651795 w 12192000"/>
            <a:gd name="connsiteY16002" fmla="*/ 4087891 h 6858000"/>
            <a:gd name="connsiteX16003" fmla="*/ 6678282 w 12192000"/>
            <a:gd name="connsiteY16003" fmla="*/ 4061408 h 6858000"/>
            <a:gd name="connsiteX16004" fmla="*/ 6651795 w 12192000"/>
            <a:gd name="connsiteY16004" fmla="*/ 4034926 h 6858000"/>
            <a:gd name="connsiteX16005" fmla="*/ 6726842 w 12192000"/>
            <a:gd name="connsiteY16005" fmla="*/ 4034926 h 6858000"/>
            <a:gd name="connsiteX16006" fmla="*/ 6700354 w 12192000"/>
            <a:gd name="connsiteY16006" fmla="*/ 4061408 h 6858000"/>
            <a:gd name="connsiteX16007" fmla="*/ 6726842 w 12192000"/>
            <a:gd name="connsiteY16007" fmla="*/ 4087891 h 6858000"/>
            <a:gd name="connsiteX16008" fmla="*/ 6753329 w 12192000"/>
            <a:gd name="connsiteY16008" fmla="*/ 4061408 h 6858000"/>
            <a:gd name="connsiteX16009" fmla="*/ 6726842 w 12192000"/>
            <a:gd name="connsiteY16009" fmla="*/ 4034926 h 6858000"/>
            <a:gd name="connsiteX16010" fmla="*/ 6801889 w 12192000"/>
            <a:gd name="connsiteY16010" fmla="*/ 4034926 h 6858000"/>
            <a:gd name="connsiteX16011" fmla="*/ 6777609 w 12192000"/>
            <a:gd name="connsiteY16011" fmla="*/ 4061408 h 6858000"/>
            <a:gd name="connsiteX16012" fmla="*/ 6801889 w 12192000"/>
            <a:gd name="connsiteY16012" fmla="*/ 4087891 h 6858000"/>
            <a:gd name="connsiteX16013" fmla="*/ 6828377 w 12192000"/>
            <a:gd name="connsiteY16013" fmla="*/ 4061408 h 6858000"/>
            <a:gd name="connsiteX16014" fmla="*/ 6801889 w 12192000"/>
            <a:gd name="connsiteY16014" fmla="*/ 4034926 h 6858000"/>
            <a:gd name="connsiteX16015" fmla="*/ 7406686 w 12192000"/>
            <a:gd name="connsiteY16015" fmla="*/ 4034926 h 6858000"/>
            <a:gd name="connsiteX16016" fmla="*/ 7382406 w 12192000"/>
            <a:gd name="connsiteY16016" fmla="*/ 4061408 h 6858000"/>
            <a:gd name="connsiteX16017" fmla="*/ 7406686 w 12192000"/>
            <a:gd name="connsiteY16017" fmla="*/ 4087891 h 6858000"/>
            <a:gd name="connsiteX16018" fmla="*/ 7433173 w 12192000"/>
            <a:gd name="connsiteY16018" fmla="*/ 4061408 h 6858000"/>
            <a:gd name="connsiteX16019" fmla="*/ 7406686 w 12192000"/>
            <a:gd name="connsiteY16019" fmla="*/ 4034926 h 6858000"/>
            <a:gd name="connsiteX16020" fmla="*/ 9141613 w 12192000"/>
            <a:gd name="connsiteY16020" fmla="*/ 4034926 h 6858000"/>
            <a:gd name="connsiteX16021" fmla="*/ 9115126 w 12192000"/>
            <a:gd name="connsiteY16021" fmla="*/ 4061408 h 6858000"/>
            <a:gd name="connsiteX16022" fmla="*/ 9141613 w 12192000"/>
            <a:gd name="connsiteY16022" fmla="*/ 4087891 h 6858000"/>
            <a:gd name="connsiteX16023" fmla="*/ 9168101 w 12192000"/>
            <a:gd name="connsiteY16023" fmla="*/ 4061408 h 6858000"/>
            <a:gd name="connsiteX16024" fmla="*/ 9141613 w 12192000"/>
            <a:gd name="connsiteY16024" fmla="*/ 4034926 h 6858000"/>
            <a:gd name="connsiteX16025" fmla="*/ 9218868 w 12192000"/>
            <a:gd name="connsiteY16025" fmla="*/ 4034926 h 6858000"/>
            <a:gd name="connsiteX16026" fmla="*/ 9192381 w 12192000"/>
            <a:gd name="connsiteY16026" fmla="*/ 4061408 h 6858000"/>
            <a:gd name="connsiteX16027" fmla="*/ 9218868 w 12192000"/>
            <a:gd name="connsiteY16027" fmla="*/ 4087891 h 6858000"/>
            <a:gd name="connsiteX16028" fmla="*/ 9243148 w 12192000"/>
            <a:gd name="connsiteY16028" fmla="*/ 4061408 h 6858000"/>
            <a:gd name="connsiteX16029" fmla="*/ 9218868 w 12192000"/>
            <a:gd name="connsiteY16029" fmla="*/ 4034926 h 6858000"/>
            <a:gd name="connsiteX16030" fmla="*/ 9594107 w 12192000"/>
            <a:gd name="connsiteY16030" fmla="*/ 4034926 h 6858000"/>
            <a:gd name="connsiteX16031" fmla="*/ 9567620 w 12192000"/>
            <a:gd name="connsiteY16031" fmla="*/ 4061408 h 6858000"/>
            <a:gd name="connsiteX16032" fmla="*/ 9594107 w 12192000"/>
            <a:gd name="connsiteY16032" fmla="*/ 4087891 h 6858000"/>
            <a:gd name="connsiteX16033" fmla="*/ 9620595 w 12192000"/>
            <a:gd name="connsiteY16033" fmla="*/ 4061408 h 6858000"/>
            <a:gd name="connsiteX16034" fmla="*/ 9594107 w 12192000"/>
            <a:gd name="connsiteY16034" fmla="*/ 4034926 h 6858000"/>
            <a:gd name="connsiteX16035" fmla="*/ 9744203 w 12192000"/>
            <a:gd name="connsiteY16035" fmla="*/ 4034926 h 6858000"/>
            <a:gd name="connsiteX16036" fmla="*/ 9717715 w 12192000"/>
            <a:gd name="connsiteY16036" fmla="*/ 4061408 h 6858000"/>
            <a:gd name="connsiteX16037" fmla="*/ 9744203 w 12192000"/>
            <a:gd name="connsiteY16037" fmla="*/ 4087891 h 6858000"/>
            <a:gd name="connsiteX16038" fmla="*/ 9770690 w 12192000"/>
            <a:gd name="connsiteY16038" fmla="*/ 4061408 h 6858000"/>
            <a:gd name="connsiteX16039" fmla="*/ 9744203 w 12192000"/>
            <a:gd name="connsiteY16039" fmla="*/ 4034926 h 6858000"/>
            <a:gd name="connsiteX16040" fmla="*/ 9819250 w 12192000"/>
            <a:gd name="connsiteY16040" fmla="*/ 4034926 h 6858000"/>
            <a:gd name="connsiteX16041" fmla="*/ 9794970 w 12192000"/>
            <a:gd name="connsiteY16041" fmla="*/ 4061408 h 6858000"/>
            <a:gd name="connsiteX16042" fmla="*/ 9819250 w 12192000"/>
            <a:gd name="connsiteY16042" fmla="*/ 4087891 h 6858000"/>
            <a:gd name="connsiteX16043" fmla="*/ 9845737 w 12192000"/>
            <a:gd name="connsiteY16043" fmla="*/ 4061408 h 6858000"/>
            <a:gd name="connsiteX16044" fmla="*/ 9819250 w 12192000"/>
            <a:gd name="connsiteY16044" fmla="*/ 4034926 h 6858000"/>
            <a:gd name="connsiteX16045" fmla="*/ 10271744 w 12192000"/>
            <a:gd name="connsiteY16045" fmla="*/ 4034926 h 6858000"/>
            <a:gd name="connsiteX16046" fmla="*/ 10245256 w 12192000"/>
            <a:gd name="connsiteY16046" fmla="*/ 4061408 h 6858000"/>
            <a:gd name="connsiteX16047" fmla="*/ 10271744 w 12192000"/>
            <a:gd name="connsiteY16047" fmla="*/ 4087891 h 6858000"/>
            <a:gd name="connsiteX16048" fmla="*/ 10298231 w 12192000"/>
            <a:gd name="connsiteY16048" fmla="*/ 4061408 h 6858000"/>
            <a:gd name="connsiteX16049" fmla="*/ 10271744 w 12192000"/>
            <a:gd name="connsiteY16049" fmla="*/ 4034926 h 6858000"/>
            <a:gd name="connsiteX16050" fmla="*/ 10348999 w 12192000"/>
            <a:gd name="connsiteY16050" fmla="*/ 4034926 h 6858000"/>
            <a:gd name="connsiteX16051" fmla="*/ 10322511 w 12192000"/>
            <a:gd name="connsiteY16051" fmla="*/ 4061408 h 6858000"/>
            <a:gd name="connsiteX16052" fmla="*/ 10348999 w 12192000"/>
            <a:gd name="connsiteY16052" fmla="*/ 4087891 h 6858000"/>
            <a:gd name="connsiteX16053" fmla="*/ 10373279 w 12192000"/>
            <a:gd name="connsiteY16053" fmla="*/ 4061408 h 6858000"/>
            <a:gd name="connsiteX16054" fmla="*/ 10348999 w 12192000"/>
            <a:gd name="connsiteY16054" fmla="*/ 4034926 h 6858000"/>
            <a:gd name="connsiteX16055" fmla="*/ 10426254 w 12192000"/>
            <a:gd name="connsiteY16055" fmla="*/ 4034926 h 6858000"/>
            <a:gd name="connsiteX16056" fmla="*/ 10399766 w 12192000"/>
            <a:gd name="connsiteY16056" fmla="*/ 4061408 h 6858000"/>
            <a:gd name="connsiteX16057" fmla="*/ 10426254 w 12192000"/>
            <a:gd name="connsiteY16057" fmla="*/ 4087891 h 6858000"/>
            <a:gd name="connsiteX16058" fmla="*/ 10450534 w 12192000"/>
            <a:gd name="connsiteY16058" fmla="*/ 4061408 h 6858000"/>
            <a:gd name="connsiteX16059" fmla="*/ 10426254 w 12192000"/>
            <a:gd name="connsiteY16059" fmla="*/ 4034926 h 6858000"/>
            <a:gd name="connsiteX16060" fmla="*/ 10499094 w 12192000"/>
            <a:gd name="connsiteY16060" fmla="*/ 4034926 h 6858000"/>
            <a:gd name="connsiteX16061" fmla="*/ 10472607 w 12192000"/>
            <a:gd name="connsiteY16061" fmla="*/ 4061408 h 6858000"/>
            <a:gd name="connsiteX16062" fmla="*/ 10499094 w 12192000"/>
            <a:gd name="connsiteY16062" fmla="*/ 4087891 h 6858000"/>
            <a:gd name="connsiteX16063" fmla="*/ 10525582 w 12192000"/>
            <a:gd name="connsiteY16063" fmla="*/ 4061408 h 6858000"/>
            <a:gd name="connsiteX16064" fmla="*/ 10499094 w 12192000"/>
            <a:gd name="connsiteY16064" fmla="*/ 4034926 h 6858000"/>
            <a:gd name="connsiteX16065" fmla="*/ 10574142 w 12192000"/>
            <a:gd name="connsiteY16065" fmla="*/ 4034926 h 6858000"/>
            <a:gd name="connsiteX16066" fmla="*/ 10547655 w 12192000"/>
            <a:gd name="connsiteY16066" fmla="*/ 4061408 h 6858000"/>
            <a:gd name="connsiteX16067" fmla="*/ 10574142 w 12192000"/>
            <a:gd name="connsiteY16067" fmla="*/ 4087891 h 6858000"/>
            <a:gd name="connsiteX16068" fmla="*/ 10600630 w 12192000"/>
            <a:gd name="connsiteY16068" fmla="*/ 4061408 h 6858000"/>
            <a:gd name="connsiteX16069" fmla="*/ 10574142 w 12192000"/>
            <a:gd name="connsiteY16069" fmla="*/ 4034926 h 6858000"/>
            <a:gd name="connsiteX16070" fmla="*/ 10649191 w 12192000"/>
            <a:gd name="connsiteY16070" fmla="*/ 4034926 h 6858000"/>
            <a:gd name="connsiteX16071" fmla="*/ 10622703 w 12192000"/>
            <a:gd name="connsiteY16071" fmla="*/ 4061408 h 6858000"/>
            <a:gd name="connsiteX16072" fmla="*/ 10649191 w 12192000"/>
            <a:gd name="connsiteY16072" fmla="*/ 4087891 h 6858000"/>
            <a:gd name="connsiteX16073" fmla="*/ 10675678 w 12192000"/>
            <a:gd name="connsiteY16073" fmla="*/ 4061408 h 6858000"/>
            <a:gd name="connsiteX16074" fmla="*/ 10649191 w 12192000"/>
            <a:gd name="connsiteY16074" fmla="*/ 4034926 h 6858000"/>
            <a:gd name="connsiteX16075" fmla="*/ 10951589 w 12192000"/>
            <a:gd name="connsiteY16075" fmla="*/ 4034926 h 6858000"/>
            <a:gd name="connsiteX16076" fmla="*/ 10927308 w 12192000"/>
            <a:gd name="connsiteY16076" fmla="*/ 4061408 h 6858000"/>
            <a:gd name="connsiteX16077" fmla="*/ 10951589 w 12192000"/>
            <a:gd name="connsiteY16077" fmla="*/ 4087891 h 6858000"/>
            <a:gd name="connsiteX16078" fmla="*/ 10978075 w 12192000"/>
            <a:gd name="connsiteY16078" fmla="*/ 4061408 h 6858000"/>
            <a:gd name="connsiteX16079" fmla="*/ 10951589 w 12192000"/>
            <a:gd name="connsiteY16079" fmla="*/ 4034926 h 6858000"/>
            <a:gd name="connsiteX16080" fmla="*/ 2502095 w 12192000"/>
            <a:gd name="connsiteY16080" fmla="*/ 4109960 h 6858000"/>
            <a:gd name="connsiteX16081" fmla="*/ 2477815 w 12192000"/>
            <a:gd name="connsiteY16081" fmla="*/ 4136442 h 6858000"/>
            <a:gd name="connsiteX16082" fmla="*/ 2502095 w 12192000"/>
            <a:gd name="connsiteY16082" fmla="*/ 4162925 h 6858000"/>
            <a:gd name="connsiteX16083" fmla="*/ 2528583 w 12192000"/>
            <a:gd name="connsiteY16083" fmla="*/ 4136442 h 6858000"/>
            <a:gd name="connsiteX16084" fmla="*/ 2502095 w 12192000"/>
            <a:gd name="connsiteY16084" fmla="*/ 4109960 h 6858000"/>
            <a:gd name="connsiteX16085" fmla="*/ 2579350 w 12192000"/>
            <a:gd name="connsiteY16085" fmla="*/ 4109960 h 6858000"/>
            <a:gd name="connsiteX16086" fmla="*/ 2555070 w 12192000"/>
            <a:gd name="connsiteY16086" fmla="*/ 4136442 h 6858000"/>
            <a:gd name="connsiteX16087" fmla="*/ 2579350 w 12192000"/>
            <a:gd name="connsiteY16087" fmla="*/ 4162925 h 6858000"/>
            <a:gd name="connsiteX16088" fmla="*/ 2605838 w 12192000"/>
            <a:gd name="connsiteY16088" fmla="*/ 4136442 h 6858000"/>
            <a:gd name="connsiteX16089" fmla="*/ 2579350 w 12192000"/>
            <a:gd name="connsiteY16089" fmla="*/ 4109960 h 6858000"/>
            <a:gd name="connsiteX16090" fmla="*/ 2654398 w 12192000"/>
            <a:gd name="connsiteY16090" fmla="*/ 4109960 h 6858000"/>
            <a:gd name="connsiteX16091" fmla="*/ 2627911 w 12192000"/>
            <a:gd name="connsiteY16091" fmla="*/ 4136442 h 6858000"/>
            <a:gd name="connsiteX16092" fmla="*/ 2654398 w 12192000"/>
            <a:gd name="connsiteY16092" fmla="*/ 4162925 h 6858000"/>
            <a:gd name="connsiteX16093" fmla="*/ 2680886 w 12192000"/>
            <a:gd name="connsiteY16093" fmla="*/ 4136442 h 6858000"/>
            <a:gd name="connsiteX16094" fmla="*/ 2654398 w 12192000"/>
            <a:gd name="connsiteY16094" fmla="*/ 4109960 h 6858000"/>
            <a:gd name="connsiteX16095" fmla="*/ 2729446 w 12192000"/>
            <a:gd name="connsiteY16095" fmla="*/ 4109960 h 6858000"/>
            <a:gd name="connsiteX16096" fmla="*/ 2705166 w 12192000"/>
            <a:gd name="connsiteY16096" fmla="*/ 4136442 h 6858000"/>
            <a:gd name="connsiteX16097" fmla="*/ 2729446 w 12192000"/>
            <a:gd name="connsiteY16097" fmla="*/ 4162925 h 6858000"/>
            <a:gd name="connsiteX16098" fmla="*/ 2755934 w 12192000"/>
            <a:gd name="connsiteY16098" fmla="*/ 4136442 h 6858000"/>
            <a:gd name="connsiteX16099" fmla="*/ 2729446 w 12192000"/>
            <a:gd name="connsiteY16099" fmla="*/ 4109960 h 6858000"/>
            <a:gd name="connsiteX16100" fmla="*/ 2804494 w 12192000"/>
            <a:gd name="connsiteY16100" fmla="*/ 4109960 h 6858000"/>
            <a:gd name="connsiteX16101" fmla="*/ 2780214 w 12192000"/>
            <a:gd name="connsiteY16101" fmla="*/ 4136442 h 6858000"/>
            <a:gd name="connsiteX16102" fmla="*/ 2804494 w 12192000"/>
            <a:gd name="connsiteY16102" fmla="*/ 4162925 h 6858000"/>
            <a:gd name="connsiteX16103" fmla="*/ 2830982 w 12192000"/>
            <a:gd name="connsiteY16103" fmla="*/ 4136442 h 6858000"/>
            <a:gd name="connsiteX16104" fmla="*/ 2804494 w 12192000"/>
            <a:gd name="connsiteY16104" fmla="*/ 4109960 h 6858000"/>
            <a:gd name="connsiteX16105" fmla="*/ 2879541 w 12192000"/>
            <a:gd name="connsiteY16105" fmla="*/ 4109960 h 6858000"/>
            <a:gd name="connsiteX16106" fmla="*/ 2855261 w 12192000"/>
            <a:gd name="connsiteY16106" fmla="*/ 4136442 h 6858000"/>
            <a:gd name="connsiteX16107" fmla="*/ 2879541 w 12192000"/>
            <a:gd name="connsiteY16107" fmla="*/ 4162925 h 6858000"/>
            <a:gd name="connsiteX16108" fmla="*/ 2906028 w 12192000"/>
            <a:gd name="connsiteY16108" fmla="*/ 4136442 h 6858000"/>
            <a:gd name="connsiteX16109" fmla="*/ 2879541 w 12192000"/>
            <a:gd name="connsiteY16109" fmla="*/ 4109960 h 6858000"/>
            <a:gd name="connsiteX16110" fmla="*/ 2954589 w 12192000"/>
            <a:gd name="connsiteY16110" fmla="*/ 4109960 h 6858000"/>
            <a:gd name="connsiteX16111" fmla="*/ 2930309 w 12192000"/>
            <a:gd name="connsiteY16111" fmla="*/ 4136442 h 6858000"/>
            <a:gd name="connsiteX16112" fmla="*/ 2954589 w 12192000"/>
            <a:gd name="connsiteY16112" fmla="*/ 4162925 h 6858000"/>
            <a:gd name="connsiteX16113" fmla="*/ 2981077 w 12192000"/>
            <a:gd name="connsiteY16113" fmla="*/ 4136442 h 6858000"/>
            <a:gd name="connsiteX16114" fmla="*/ 2954589 w 12192000"/>
            <a:gd name="connsiteY16114" fmla="*/ 4109960 h 6858000"/>
            <a:gd name="connsiteX16115" fmla="*/ 3031845 w 12192000"/>
            <a:gd name="connsiteY16115" fmla="*/ 4109960 h 6858000"/>
            <a:gd name="connsiteX16116" fmla="*/ 3005357 w 12192000"/>
            <a:gd name="connsiteY16116" fmla="*/ 4136442 h 6858000"/>
            <a:gd name="connsiteX16117" fmla="*/ 3031845 w 12192000"/>
            <a:gd name="connsiteY16117" fmla="*/ 4162925 h 6858000"/>
            <a:gd name="connsiteX16118" fmla="*/ 3058332 w 12192000"/>
            <a:gd name="connsiteY16118" fmla="*/ 4136442 h 6858000"/>
            <a:gd name="connsiteX16119" fmla="*/ 3031845 w 12192000"/>
            <a:gd name="connsiteY16119" fmla="*/ 4109960 h 6858000"/>
            <a:gd name="connsiteX16120" fmla="*/ 3106892 w 12192000"/>
            <a:gd name="connsiteY16120" fmla="*/ 4109960 h 6858000"/>
            <a:gd name="connsiteX16121" fmla="*/ 3082612 w 12192000"/>
            <a:gd name="connsiteY16121" fmla="*/ 4136442 h 6858000"/>
            <a:gd name="connsiteX16122" fmla="*/ 3106892 w 12192000"/>
            <a:gd name="connsiteY16122" fmla="*/ 4162925 h 6858000"/>
            <a:gd name="connsiteX16123" fmla="*/ 3133380 w 12192000"/>
            <a:gd name="connsiteY16123" fmla="*/ 4136442 h 6858000"/>
            <a:gd name="connsiteX16124" fmla="*/ 3106892 w 12192000"/>
            <a:gd name="connsiteY16124" fmla="*/ 4109960 h 6858000"/>
            <a:gd name="connsiteX16125" fmla="*/ 3181939 w 12192000"/>
            <a:gd name="connsiteY16125" fmla="*/ 4109960 h 6858000"/>
            <a:gd name="connsiteX16126" fmla="*/ 3155452 w 12192000"/>
            <a:gd name="connsiteY16126" fmla="*/ 4136442 h 6858000"/>
            <a:gd name="connsiteX16127" fmla="*/ 3181939 w 12192000"/>
            <a:gd name="connsiteY16127" fmla="*/ 4162925 h 6858000"/>
            <a:gd name="connsiteX16128" fmla="*/ 3208427 w 12192000"/>
            <a:gd name="connsiteY16128" fmla="*/ 4136442 h 6858000"/>
            <a:gd name="connsiteX16129" fmla="*/ 3181939 w 12192000"/>
            <a:gd name="connsiteY16129" fmla="*/ 4109960 h 6858000"/>
            <a:gd name="connsiteX16130" fmla="*/ 3256987 w 12192000"/>
            <a:gd name="connsiteY16130" fmla="*/ 4109960 h 6858000"/>
            <a:gd name="connsiteX16131" fmla="*/ 3230500 w 12192000"/>
            <a:gd name="connsiteY16131" fmla="*/ 4136442 h 6858000"/>
            <a:gd name="connsiteX16132" fmla="*/ 3256987 w 12192000"/>
            <a:gd name="connsiteY16132" fmla="*/ 4162925 h 6858000"/>
            <a:gd name="connsiteX16133" fmla="*/ 3283475 w 12192000"/>
            <a:gd name="connsiteY16133" fmla="*/ 4136442 h 6858000"/>
            <a:gd name="connsiteX16134" fmla="*/ 3256987 w 12192000"/>
            <a:gd name="connsiteY16134" fmla="*/ 4109960 h 6858000"/>
            <a:gd name="connsiteX16135" fmla="*/ 3332035 w 12192000"/>
            <a:gd name="connsiteY16135" fmla="*/ 4109960 h 6858000"/>
            <a:gd name="connsiteX16136" fmla="*/ 3307755 w 12192000"/>
            <a:gd name="connsiteY16136" fmla="*/ 4136442 h 6858000"/>
            <a:gd name="connsiteX16137" fmla="*/ 3332035 w 12192000"/>
            <a:gd name="connsiteY16137" fmla="*/ 4162925 h 6858000"/>
            <a:gd name="connsiteX16138" fmla="*/ 3358522 w 12192000"/>
            <a:gd name="connsiteY16138" fmla="*/ 4136442 h 6858000"/>
            <a:gd name="connsiteX16139" fmla="*/ 3332035 w 12192000"/>
            <a:gd name="connsiteY16139" fmla="*/ 4109960 h 6858000"/>
            <a:gd name="connsiteX16140" fmla="*/ 3409290 w 12192000"/>
            <a:gd name="connsiteY16140" fmla="*/ 4109960 h 6858000"/>
            <a:gd name="connsiteX16141" fmla="*/ 3382803 w 12192000"/>
            <a:gd name="connsiteY16141" fmla="*/ 4136442 h 6858000"/>
            <a:gd name="connsiteX16142" fmla="*/ 3409290 w 12192000"/>
            <a:gd name="connsiteY16142" fmla="*/ 4162925 h 6858000"/>
            <a:gd name="connsiteX16143" fmla="*/ 3435778 w 12192000"/>
            <a:gd name="connsiteY16143" fmla="*/ 4136442 h 6858000"/>
            <a:gd name="connsiteX16144" fmla="*/ 3409290 w 12192000"/>
            <a:gd name="connsiteY16144" fmla="*/ 4109960 h 6858000"/>
            <a:gd name="connsiteX16145" fmla="*/ 3484338 w 12192000"/>
            <a:gd name="connsiteY16145" fmla="*/ 4109960 h 6858000"/>
            <a:gd name="connsiteX16146" fmla="*/ 3460058 w 12192000"/>
            <a:gd name="connsiteY16146" fmla="*/ 4136442 h 6858000"/>
            <a:gd name="connsiteX16147" fmla="*/ 3484338 w 12192000"/>
            <a:gd name="connsiteY16147" fmla="*/ 4162925 h 6858000"/>
            <a:gd name="connsiteX16148" fmla="*/ 3510826 w 12192000"/>
            <a:gd name="connsiteY16148" fmla="*/ 4136442 h 6858000"/>
            <a:gd name="connsiteX16149" fmla="*/ 3484338 w 12192000"/>
            <a:gd name="connsiteY16149" fmla="*/ 4109960 h 6858000"/>
            <a:gd name="connsiteX16150" fmla="*/ 3559385 w 12192000"/>
            <a:gd name="connsiteY16150" fmla="*/ 4109960 h 6858000"/>
            <a:gd name="connsiteX16151" fmla="*/ 3532898 w 12192000"/>
            <a:gd name="connsiteY16151" fmla="*/ 4136442 h 6858000"/>
            <a:gd name="connsiteX16152" fmla="*/ 3559385 w 12192000"/>
            <a:gd name="connsiteY16152" fmla="*/ 4162925 h 6858000"/>
            <a:gd name="connsiteX16153" fmla="*/ 3585873 w 12192000"/>
            <a:gd name="connsiteY16153" fmla="*/ 4136442 h 6858000"/>
            <a:gd name="connsiteX16154" fmla="*/ 3559385 w 12192000"/>
            <a:gd name="connsiteY16154" fmla="*/ 4109960 h 6858000"/>
            <a:gd name="connsiteX16155" fmla="*/ 3636640 w 12192000"/>
            <a:gd name="connsiteY16155" fmla="*/ 4109960 h 6858000"/>
            <a:gd name="connsiteX16156" fmla="*/ 3610153 w 12192000"/>
            <a:gd name="connsiteY16156" fmla="*/ 4136442 h 6858000"/>
            <a:gd name="connsiteX16157" fmla="*/ 3636640 w 12192000"/>
            <a:gd name="connsiteY16157" fmla="*/ 4162925 h 6858000"/>
            <a:gd name="connsiteX16158" fmla="*/ 3660921 w 12192000"/>
            <a:gd name="connsiteY16158" fmla="*/ 4136442 h 6858000"/>
            <a:gd name="connsiteX16159" fmla="*/ 3636640 w 12192000"/>
            <a:gd name="connsiteY16159" fmla="*/ 4109960 h 6858000"/>
            <a:gd name="connsiteX16160" fmla="*/ 3709481 w 12192000"/>
            <a:gd name="connsiteY16160" fmla="*/ 4109960 h 6858000"/>
            <a:gd name="connsiteX16161" fmla="*/ 3682994 w 12192000"/>
            <a:gd name="connsiteY16161" fmla="*/ 4136442 h 6858000"/>
            <a:gd name="connsiteX16162" fmla="*/ 3709481 w 12192000"/>
            <a:gd name="connsiteY16162" fmla="*/ 4162925 h 6858000"/>
            <a:gd name="connsiteX16163" fmla="*/ 3735969 w 12192000"/>
            <a:gd name="connsiteY16163" fmla="*/ 4136442 h 6858000"/>
            <a:gd name="connsiteX16164" fmla="*/ 3709481 w 12192000"/>
            <a:gd name="connsiteY16164" fmla="*/ 4109960 h 6858000"/>
            <a:gd name="connsiteX16165" fmla="*/ 3784529 w 12192000"/>
            <a:gd name="connsiteY16165" fmla="*/ 4109960 h 6858000"/>
            <a:gd name="connsiteX16166" fmla="*/ 3758042 w 12192000"/>
            <a:gd name="connsiteY16166" fmla="*/ 4136442 h 6858000"/>
            <a:gd name="connsiteX16167" fmla="*/ 3784529 w 12192000"/>
            <a:gd name="connsiteY16167" fmla="*/ 4162925 h 6858000"/>
            <a:gd name="connsiteX16168" fmla="*/ 3811017 w 12192000"/>
            <a:gd name="connsiteY16168" fmla="*/ 4136442 h 6858000"/>
            <a:gd name="connsiteX16169" fmla="*/ 3784529 w 12192000"/>
            <a:gd name="connsiteY16169" fmla="*/ 4109960 h 6858000"/>
            <a:gd name="connsiteX16170" fmla="*/ 3861784 w 12192000"/>
            <a:gd name="connsiteY16170" fmla="*/ 4109960 h 6858000"/>
            <a:gd name="connsiteX16171" fmla="*/ 3837504 w 12192000"/>
            <a:gd name="connsiteY16171" fmla="*/ 4136442 h 6858000"/>
            <a:gd name="connsiteX16172" fmla="*/ 3861784 w 12192000"/>
            <a:gd name="connsiteY16172" fmla="*/ 4162925 h 6858000"/>
            <a:gd name="connsiteX16173" fmla="*/ 3888271 w 12192000"/>
            <a:gd name="connsiteY16173" fmla="*/ 4136442 h 6858000"/>
            <a:gd name="connsiteX16174" fmla="*/ 3861784 w 12192000"/>
            <a:gd name="connsiteY16174" fmla="*/ 4109960 h 6858000"/>
            <a:gd name="connsiteX16175" fmla="*/ 3936832 w 12192000"/>
            <a:gd name="connsiteY16175" fmla="*/ 4109960 h 6858000"/>
            <a:gd name="connsiteX16176" fmla="*/ 3910344 w 12192000"/>
            <a:gd name="connsiteY16176" fmla="*/ 4136442 h 6858000"/>
            <a:gd name="connsiteX16177" fmla="*/ 3936832 w 12192000"/>
            <a:gd name="connsiteY16177" fmla="*/ 4162925 h 6858000"/>
            <a:gd name="connsiteX16178" fmla="*/ 3963319 w 12192000"/>
            <a:gd name="connsiteY16178" fmla="*/ 4136442 h 6858000"/>
            <a:gd name="connsiteX16179" fmla="*/ 3936832 w 12192000"/>
            <a:gd name="connsiteY16179" fmla="*/ 4109960 h 6858000"/>
            <a:gd name="connsiteX16180" fmla="*/ 4011879 w 12192000"/>
            <a:gd name="connsiteY16180" fmla="*/ 4109960 h 6858000"/>
            <a:gd name="connsiteX16181" fmla="*/ 3985392 w 12192000"/>
            <a:gd name="connsiteY16181" fmla="*/ 4136442 h 6858000"/>
            <a:gd name="connsiteX16182" fmla="*/ 4011879 w 12192000"/>
            <a:gd name="connsiteY16182" fmla="*/ 4162925 h 6858000"/>
            <a:gd name="connsiteX16183" fmla="*/ 4038367 w 12192000"/>
            <a:gd name="connsiteY16183" fmla="*/ 4136442 h 6858000"/>
            <a:gd name="connsiteX16184" fmla="*/ 4011879 w 12192000"/>
            <a:gd name="connsiteY16184" fmla="*/ 4109960 h 6858000"/>
            <a:gd name="connsiteX16185" fmla="*/ 4086927 w 12192000"/>
            <a:gd name="connsiteY16185" fmla="*/ 4109960 h 6858000"/>
            <a:gd name="connsiteX16186" fmla="*/ 4060440 w 12192000"/>
            <a:gd name="connsiteY16186" fmla="*/ 4136442 h 6858000"/>
            <a:gd name="connsiteX16187" fmla="*/ 4086927 w 12192000"/>
            <a:gd name="connsiteY16187" fmla="*/ 4162925 h 6858000"/>
            <a:gd name="connsiteX16188" fmla="*/ 4113415 w 12192000"/>
            <a:gd name="connsiteY16188" fmla="*/ 4136442 h 6858000"/>
            <a:gd name="connsiteX16189" fmla="*/ 4086927 w 12192000"/>
            <a:gd name="connsiteY16189" fmla="*/ 4109960 h 6858000"/>
            <a:gd name="connsiteX16190" fmla="*/ 4161975 w 12192000"/>
            <a:gd name="connsiteY16190" fmla="*/ 4109960 h 6858000"/>
            <a:gd name="connsiteX16191" fmla="*/ 4135488 w 12192000"/>
            <a:gd name="connsiteY16191" fmla="*/ 4136442 h 6858000"/>
            <a:gd name="connsiteX16192" fmla="*/ 4161975 w 12192000"/>
            <a:gd name="connsiteY16192" fmla="*/ 4162925 h 6858000"/>
            <a:gd name="connsiteX16193" fmla="*/ 4188463 w 12192000"/>
            <a:gd name="connsiteY16193" fmla="*/ 4136442 h 6858000"/>
            <a:gd name="connsiteX16194" fmla="*/ 4161975 w 12192000"/>
            <a:gd name="connsiteY16194" fmla="*/ 4109960 h 6858000"/>
            <a:gd name="connsiteX16195" fmla="*/ 5896902 w 12192000"/>
            <a:gd name="connsiteY16195" fmla="*/ 4109960 h 6858000"/>
            <a:gd name="connsiteX16196" fmla="*/ 5870415 w 12192000"/>
            <a:gd name="connsiteY16196" fmla="*/ 4136442 h 6858000"/>
            <a:gd name="connsiteX16197" fmla="*/ 5896902 w 12192000"/>
            <a:gd name="connsiteY16197" fmla="*/ 4162925 h 6858000"/>
            <a:gd name="connsiteX16198" fmla="*/ 5923390 w 12192000"/>
            <a:gd name="connsiteY16198" fmla="*/ 4136442 h 6858000"/>
            <a:gd name="connsiteX16199" fmla="*/ 5896902 w 12192000"/>
            <a:gd name="connsiteY16199" fmla="*/ 4109960 h 6858000"/>
            <a:gd name="connsiteX16200" fmla="*/ 5971950 w 12192000"/>
            <a:gd name="connsiteY16200" fmla="*/ 4109960 h 6858000"/>
            <a:gd name="connsiteX16201" fmla="*/ 5945463 w 12192000"/>
            <a:gd name="connsiteY16201" fmla="*/ 4136442 h 6858000"/>
            <a:gd name="connsiteX16202" fmla="*/ 5971950 w 12192000"/>
            <a:gd name="connsiteY16202" fmla="*/ 4162925 h 6858000"/>
            <a:gd name="connsiteX16203" fmla="*/ 5998438 w 12192000"/>
            <a:gd name="connsiteY16203" fmla="*/ 4136442 h 6858000"/>
            <a:gd name="connsiteX16204" fmla="*/ 5971950 w 12192000"/>
            <a:gd name="connsiteY16204" fmla="*/ 4109960 h 6858000"/>
            <a:gd name="connsiteX16205" fmla="*/ 6049205 w 12192000"/>
            <a:gd name="connsiteY16205" fmla="*/ 4109960 h 6858000"/>
            <a:gd name="connsiteX16206" fmla="*/ 6024925 w 12192000"/>
            <a:gd name="connsiteY16206" fmla="*/ 4136442 h 6858000"/>
            <a:gd name="connsiteX16207" fmla="*/ 6049205 w 12192000"/>
            <a:gd name="connsiteY16207" fmla="*/ 4162925 h 6858000"/>
            <a:gd name="connsiteX16208" fmla="*/ 6075692 w 12192000"/>
            <a:gd name="connsiteY16208" fmla="*/ 4136442 h 6858000"/>
            <a:gd name="connsiteX16209" fmla="*/ 6049205 w 12192000"/>
            <a:gd name="connsiteY16209" fmla="*/ 4109960 h 6858000"/>
            <a:gd name="connsiteX16210" fmla="*/ 6124253 w 12192000"/>
            <a:gd name="connsiteY16210" fmla="*/ 4109960 h 6858000"/>
            <a:gd name="connsiteX16211" fmla="*/ 6099973 w 12192000"/>
            <a:gd name="connsiteY16211" fmla="*/ 4136442 h 6858000"/>
            <a:gd name="connsiteX16212" fmla="*/ 6124253 w 12192000"/>
            <a:gd name="connsiteY16212" fmla="*/ 4162925 h 6858000"/>
            <a:gd name="connsiteX16213" fmla="*/ 6150740 w 12192000"/>
            <a:gd name="connsiteY16213" fmla="*/ 4136442 h 6858000"/>
            <a:gd name="connsiteX16214" fmla="*/ 6124253 w 12192000"/>
            <a:gd name="connsiteY16214" fmla="*/ 4109960 h 6858000"/>
            <a:gd name="connsiteX16215" fmla="*/ 6199300 w 12192000"/>
            <a:gd name="connsiteY16215" fmla="*/ 4109960 h 6858000"/>
            <a:gd name="connsiteX16216" fmla="*/ 6175020 w 12192000"/>
            <a:gd name="connsiteY16216" fmla="*/ 4136442 h 6858000"/>
            <a:gd name="connsiteX16217" fmla="*/ 6199300 w 12192000"/>
            <a:gd name="connsiteY16217" fmla="*/ 4162925 h 6858000"/>
            <a:gd name="connsiteX16218" fmla="*/ 6225787 w 12192000"/>
            <a:gd name="connsiteY16218" fmla="*/ 4136442 h 6858000"/>
            <a:gd name="connsiteX16219" fmla="*/ 6199300 w 12192000"/>
            <a:gd name="connsiteY16219" fmla="*/ 4109960 h 6858000"/>
            <a:gd name="connsiteX16220" fmla="*/ 6274348 w 12192000"/>
            <a:gd name="connsiteY16220" fmla="*/ 4109960 h 6858000"/>
            <a:gd name="connsiteX16221" fmla="*/ 6247860 w 12192000"/>
            <a:gd name="connsiteY16221" fmla="*/ 4136442 h 6858000"/>
            <a:gd name="connsiteX16222" fmla="*/ 6274348 w 12192000"/>
            <a:gd name="connsiteY16222" fmla="*/ 4162925 h 6858000"/>
            <a:gd name="connsiteX16223" fmla="*/ 6300835 w 12192000"/>
            <a:gd name="connsiteY16223" fmla="*/ 4136442 h 6858000"/>
            <a:gd name="connsiteX16224" fmla="*/ 6274348 w 12192000"/>
            <a:gd name="connsiteY16224" fmla="*/ 4109960 h 6858000"/>
            <a:gd name="connsiteX16225" fmla="*/ 6349396 w 12192000"/>
            <a:gd name="connsiteY16225" fmla="*/ 4109960 h 6858000"/>
            <a:gd name="connsiteX16226" fmla="*/ 6322909 w 12192000"/>
            <a:gd name="connsiteY16226" fmla="*/ 4136442 h 6858000"/>
            <a:gd name="connsiteX16227" fmla="*/ 6349396 w 12192000"/>
            <a:gd name="connsiteY16227" fmla="*/ 4162925 h 6858000"/>
            <a:gd name="connsiteX16228" fmla="*/ 6375884 w 12192000"/>
            <a:gd name="connsiteY16228" fmla="*/ 4136442 h 6858000"/>
            <a:gd name="connsiteX16229" fmla="*/ 6349396 w 12192000"/>
            <a:gd name="connsiteY16229" fmla="*/ 4109960 h 6858000"/>
            <a:gd name="connsiteX16230" fmla="*/ 6424443 w 12192000"/>
            <a:gd name="connsiteY16230" fmla="*/ 4109960 h 6858000"/>
            <a:gd name="connsiteX16231" fmla="*/ 6397956 w 12192000"/>
            <a:gd name="connsiteY16231" fmla="*/ 4136442 h 6858000"/>
            <a:gd name="connsiteX16232" fmla="*/ 6424443 w 12192000"/>
            <a:gd name="connsiteY16232" fmla="*/ 4162925 h 6858000"/>
            <a:gd name="connsiteX16233" fmla="*/ 6450931 w 12192000"/>
            <a:gd name="connsiteY16233" fmla="*/ 4136442 h 6858000"/>
            <a:gd name="connsiteX16234" fmla="*/ 6424443 w 12192000"/>
            <a:gd name="connsiteY16234" fmla="*/ 4109960 h 6858000"/>
            <a:gd name="connsiteX16235" fmla="*/ 6501698 w 12192000"/>
            <a:gd name="connsiteY16235" fmla="*/ 4109960 h 6858000"/>
            <a:gd name="connsiteX16236" fmla="*/ 6475211 w 12192000"/>
            <a:gd name="connsiteY16236" fmla="*/ 4136442 h 6858000"/>
            <a:gd name="connsiteX16237" fmla="*/ 6501698 w 12192000"/>
            <a:gd name="connsiteY16237" fmla="*/ 4162925 h 6858000"/>
            <a:gd name="connsiteX16238" fmla="*/ 6528186 w 12192000"/>
            <a:gd name="connsiteY16238" fmla="*/ 4136442 h 6858000"/>
            <a:gd name="connsiteX16239" fmla="*/ 6501698 w 12192000"/>
            <a:gd name="connsiteY16239" fmla="*/ 4109960 h 6858000"/>
            <a:gd name="connsiteX16240" fmla="*/ 6576747 w 12192000"/>
            <a:gd name="connsiteY16240" fmla="*/ 4109960 h 6858000"/>
            <a:gd name="connsiteX16241" fmla="*/ 6550259 w 12192000"/>
            <a:gd name="connsiteY16241" fmla="*/ 4136442 h 6858000"/>
            <a:gd name="connsiteX16242" fmla="*/ 6576747 w 12192000"/>
            <a:gd name="connsiteY16242" fmla="*/ 4162925 h 6858000"/>
            <a:gd name="connsiteX16243" fmla="*/ 6603234 w 12192000"/>
            <a:gd name="connsiteY16243" fmla="*/ 4136442 h 6858000"/>
            <a:gd name="connsiteX16244" fmla="*/ 6576747 w 12192000"/>
            <a:gd name="connsiteY16244" fmla="*/ 4109960 h 6858000"/>
            <a:gd name="connsiteX16245" fmla="*/ 6651795 w 12192000"/>
            <a:gd name="connsiteY16245" fmla="*/ 4109960 h 6858000"/>
            <a:gd name="connsiteX16246" fmla="*/ 6625307 w 12192000"/>
            <a:gd name="connsiteY16246" fmla="*/ 4136442 h 6858000"/>
            <a:gd name="connsiteX16247" fmla="*/ 6651795 w 12192000"/>
            <a:gd name="connsiteY16247" fmla="*/ 4162925 h 6858000"/>
            <a:gd name="connsiteX16248" fmla="*/ 6678282 w 12192000"/>
            <a:gd name="connsiteY16248" fmla="*/ 4136442 h 6858000"/>
            <a:gd name="connsiteX16249" fmla="*/ 6651795 w 12192000"/>
            <a:gd name="connsiteY16249" fmla="*/ 4109960 h 6858000"/>
            <a:gd name="connsiteX16250" fmla="*/ 6726842 w 12192000"/>
            <a:gd name="connsiteY16250" fmla="*/ 4109960 h 6858000"/>
            <a:gd name="connsiteX16251" fmla="*/ 6700354 w 12192000"/>
            <a:gd name="connsiteY16251" fmla="*/ 4136442 h 6858000"/>
            <a:gd name="connsiteX16252" fmla="*/ 6726842 w 12192000"/>
            <a:gd name="connsiteY16252" fmla="*/ 4162925 h 6858000"/>
            <a:gd name="connsiteX16253" fmla="*/ 6753329 w 12192000"/>
            <a:gd name="connsiteY16253" fmla="*/ 4136442 h 6858000"/>
            <a:gd name="connsiteX16254" fmla="*/ 6726842 w 12192000"/>
            <a:gd name="connsiteY16254" fmla="*/ 4109960 h 6858000"/>
            <a:gd name="connsiteX16255" fmla="*/ 6801889 w 12192000"/>
            <a:gd name="connsiteY16255" fmla="*/ 4109960 h 6858000"/>
            <a:gd name="connsiteX16256" fmla="*/ 6777609 w 12192000"/>
            <a:gd name="connsiteY16256" fmla="*/ 4136442 h 6858000"/>
            <a:gd name="connsiteX16257" fmla="*/ 6801889 w 12192000"/>
            <a:gd name="connsiteY16257" fmla="*/ 4162925 h 6858000"/>
            <a:gd name="connsiteX16258" fmla="*/ 6828377 w 12192000"/>
            <a:gd name="connsiteY16258" fmla="*/ 4136442 h 6858000"/>
            <a:gd name="connsiteX16259" fmla="*/ 6801889 w 12192000"/>
            <a:gd name="connsiteY16259" fmla="*/ 4109960 h 6858000"/>
            <a:gd name="connsiteX16260" fmla="*/ 6876937 w 12192000"/>
            <a:gd name="connsiteY16260" fmla="*/ 4109960 h 6858000"/>
            <a:gd name="connsiteX16261" fmla="*/ 6852657 w 12192000"/>
            <a:gd name="connsiteY16261" fmla="*/ 4136442 h 6858000"/>
            <a:gd name="connsiteX16262" fmla="*/ 6876937 w 12192000"/>
            <a:gd name="connsiteY16262" fmla="*/ 4162925 h 6858000"/>
            <a:gd name="connsiteX16263" fmla="*/ 6903424 w 12192000"/>
            <a:gd name="connsiteY16263" fmla="*/ 4136442 h 6858000"/>
            <a:gd name="connsiteX16264" fmla="*/ 6876937 w 12192000"/>
            <a:gd name="connsiteY16264" fmla="*/ 4109960 h 6858000"/>
            <a:gd name="connsiteX16265" fmla="*/ 9218868 w 12192000"/>
            <a:gd name="connsiteY16265" fmla="*/ 4109960 h 6858000"/>
            <a:gd name="connsiteX16266" fmla="*/ 9192381 w 12192000"/>
            <a:gd name="connsiteY16266" fmla="*/ 4136442 h 6858000"/>
            <a:gd name="connsiteX16267" fmla="*/ 9218868 w 12192000"/>
            <a:gd name="connsiteY16267" fmla="*/ 4162925 h 6858000"/>
            <a:gd name="connsiteX16268" fmla="*/ 9243148 w 12192000"/>
            <a:gd name="connsiteY16268" fmla="*/ 4136442 h 6858000"/>
            <a:gd name="connsiteX16269" fmla="*/ 9218868 w 12192000"/>
            <a:gd name="connsiteY16269" fmla="*/ 4109960 h 6858000"/>
            <a:gd name="connsiteX16270" fmla="*/ 9291709 w 12192000"/>
            <a:gd name="connsiteY16270" fmla="*/ 4109960 h 6858000"/>
            <a:gd name="connsiteX16271" fmla="*/ 9267429 w 12192000"/>
            <a:gd name="connsiteY16271" fmla="*/ 4136442 h 6858000"/>
            <a:gd name="connsiteX16272" fmla="*/ 9291709 w 12192000"/>
            <a:gd name="connsiteY16272" fmla="*/ 4162925 h 6858000"/>
            <a:gd name="connsiteX16273" fmla="*/ 9318196 w 12192000"/>
            <a:gd name="connsiteY16273" fmla="*/ 4136442 h 6858000"/>
            <a:gd name="connsiteX16274" fmla="*/ 9291709 w 12192000"/>
            <a:gd name="connsiteY16274" fmla="*/ 4109960 h 6858000"/>
            <a:gd name="connsiteX16275" fmla="*/ 9744203 w 12192000"/>
            <a:gd name="connsiteY16275" fmla="*/ 4109960 h 6858000"/>
            <a:gd name="connsiteX16276" fmla="*/ 9717715 w 12192000"/>
            <a:gd name="connsiteY16276" fmla="*/ 4136442 h 6858000"/>
            <a:gd name="connsiteX16277" fmla="*/ 9744203 w 12192000"/>
            <a:gd name="connsiteY16277" fmla="*/ 4162925 h 6858000"/>
            <a:gd name="connsiteX16278" fmla="*/ 9770690 w 12192000"/>
            <a:gd name="connsiteY16278" fmla="*/ 4136442 h 6858000"/>
            <a:gd name="connsiteX16279" fmla="*/ 9744203 w 12192000"/>
            <a:gd name="connsiteY16279" fmla="*/ 4109960 h 6858000"/>
            <a:gd name="connsiteX16280" fmla="*/ 10271744 w 12192000"/>
            <a:gd name="connsiteY16280" fmla="*/ 4109960 h 6858000"/>
            <a:gd name="connsiteX16281" fmla="*/ 10245256 w 12192000"/>
            <a:gd name="connsiteY16281" fmla="*/ 4136442 h 6858000"/>
            <a:gd name="connsiteX16282" fmla="*/ 10271744 w 12192000"/>
            <a:gd name="connsiteY16282" fmla="*/ 4162925 h 6858000"/>
            <a:gd name="connsiteX16283" fmla="*/ 10298231 w 12192000"/>
            <a:gd name="connsiteY16283" fmla="*/ 4136442 h 6858000"/>
            <a:gd name="connsiteX16284" fmla="*/ 10271744 w 12192000"/>
            <a:gd name="connsiteY16284" fmla="*/ 4109960 h 6858000"/>
            <a:gd name="connsiteX16285" fmla="*/ 10426254 w 12192000"/>
            <a:gd name="connsiteY16285" fmla="*/ 4109960 h 6858000"/>
            <a:gd name="connsiteX16286" fmla="*/ 10399766 w 12192000"/>
            <a:gd name="connsiteY16286" fmla="*/ 4136442 h 6858000"/>
            <a:gd name="connsiteX16287" fmla="*/ 10426254 w 12192000"/>
            <a:gd name="connsiteY16287" fmla="*/ 4162925 h 6858000"/>
            <a:gd name="connsiteX16288" fmla="*/ 10450534 w 12192000"/>
            <a:gd name="connsiteY16288" fmla="*/ 4136442 h 6858000"/>
            <a:gd name="connsiteX16289" fmla="*/ 10426254 w 12192000"/>
            <a:gd name="connsiteY16289" fmla="*/ 4109960 h 6858000"/>
            <a:gd name="connsiteX16290" fmla="*/ 10499094 w 12192000"/>
            <a:gd name="connsiteY16290" fmla="*/ 4109960 h 6858000"/>
            <a:gd name="connsiteX16291" fmla="*/ 10472607 w 12192000"/>
            <a:gd name="connsiteY16291" fmla="*/ 4136442 h 6858000"/>
            <a:gd name="connsiteX16292" fmla="*/ 10499094 w 12192000"/>
            <a:gd name="connsiteY16292" fmla="*/ 4162925 h 6858000"/>
            <a:gd name="connsiteX16293" fmla="*/ 10525582 w 12192000"/>
            <a:gd name="connsiteY16293" fmla="*/ 4136442 h 6858000"/>
            <a:gd name="connsiteX16294" fmla="*/ 10499094 w 12192000"/>
            <a:gd name="connsiteY16294" fmla="*/ 4109960 h 6858000"/>
            <a:gd name="connsiteX16295" fmla="*/ 10574142 w 12192000"/>
            <a:gd name="connsiteY16295" fmla="*/ 4109960 h 6858000"/>
            <a:gd name="connsiteX16296" fmla="*/ 10547655 w 12192000"/>
            <a:gd name="connsiteY16296" fmla="*/ 4136442 h 6858000"/>
            <a:gd name="connsiteX16297" fmla="*/ 10574142 w 12192000"/>
            <a:gd name="connsiteY16297" fmla="*/ 4162925 h 6858000"/>
            <a:gd name="connsiteX16298" fmla="*/ 10600630 w 12192000"/>
            <a:gd name="connsiteY16298" fmla="*/ 4136442 h 6858000"/>
            <a:gd name="connsiteX16299" fmla="*/ 10574142 w 12192000"/>
            <a:gd name="connsiteY16299" fmla="*/ 4109960 h 6858000"/>
            <a:gd name="connsiteX16300" fmla="*/ 10649191 w 12192000"/>
            <a:gd name="connsiteY16300" fmla="*/ 4109960 h 6858000"/>
            <a:gd name="connsiteX16301" fmla="*/ 10622703 w 12192000"/>
            <a:gd name="connsiteY16301" fmla="*/ 4136442 h 6858000"/>
            <a:gd name="connsiteX16302" fmla="*/ 10649191 w 12192000"/>
            <a:gd name="connsiteY16302" fmla="*/ 4162925 h 6858000"/>
            <a:gd name="connsiteX16303" fmla="*/ 10675678 w 12192000"/>
            <a:gd name="connsiteY16303" fmla="*/ 4136442 h 6858000"/>
            <a:gd name="connsiteX16304" fmla="*/ 10649191 w 12192000"/>
            <a:gd name="connsiteY16304" fmla="*/ 4109960 h 6858000"/>
            <a:gd name="connsiteX16305" fmla="*/ 10724237 w 12192000"/>
            <a:gd name="connsiteY16305" fmla="*/ 4109960 h 6858000"/>
            <a:gd name="connsiteX16306" fmla="*/ 10697751 w 12192000"/>
            <a:gd name="connsiteY16306" fmla="*/ 4136442 h 6858000"/>
            <a:gd name="connsiteX16307" fmla="*/ 10724237 w 12192000"/>
            <a:gd name="connsiteY16307" fmla="*/ 4162925 h 6858000"/>
            <a:gd name="connsiteX16308" fmla="*/ 10750725 w 12192000"/>
            <a:gd name="connsiteY16308" fmla="*/ 4136442 h 6858000"/>
            <a:gd name="connsiteX16309" fmla="*/ 10724237 w 12192000"/>
            <a:gd name="connsiteY16309" fmla="*/ 4109960 h 6858000"/>
            <a:gd name="connsiteX16310" fmla="*/ 10799286 w 12192000"/>
            <a:gd name="connsiteY16310" fmla="*/ 4109960 h 6858000"/>
            <a:gd name="connsiteX16311" fmla="*/ 10775006 w 12192000"/>
            <a:gd name="connsiteY16311" fmla="*/ 4136442 h 6858000"/>
            <a:gd name="connsiteX16312" fmla="*/ 10799286 w 12192000"/>
            <a:gd name="connsiteY16312" fmla="*/ 4162925 h 6858000"/>
            <a:gd name="connsiteX16313" fmla="*/ 10825773 w 12192000"/>
            <a:gd name="connsiteY16313" fmla="*/ 4136442 h 6858000"/>
            <a:gd name="connsiteX16314" fmla="*/ 10799286 w 12192000"/>
            <a:gd name="connsiteY16314" fmla="*/ 4109960 h 6858000"/>
            <a:gd name="connsiteX16315" fmla="*/ 10876541 w 12192000"/>
            <a:gd name="connsiteY16315" fmla="*/ 4109960 h 6858000"/>
            <a:gd name="connsiteX16316" fmla="*/ 10850053 w 12192000"/>
            <a:gd name="connsiteY16316" fmla="*/ 4136442 h 6858000"/>
            <a:gd name="connsiteX16317" fmla="*/ 10876541 w 12192000"/>
            <a:gd name="connsiteY16317" fmla="*/ 4162925 h 6858000"/>
            <a:gd name="connsiteX16318" fmla="*/ 10903028 w 12192000"/>
            <a:gd name="connsiteY16318" fmla="*/ 4136442 h 6858000"/>
            <a:gd name="connsiteX16319" fmla="*/ 10876541 w 12192000"/>
            <a:gd name="connsiteY16319" fmla="*/ 4109960 h 6858000"/>
            <a:gd name="connsiteX16320" fmla="*/ 10951589 w 12192000"/>
            <a:gd name="connsiteY16320" fmla="*/ 4109960 h 6858000"/>
            <a:gd name="connsiteX16321" fmla="*/ 10927308 w 12192000"/>
            <a:gd name="connsiteY16321" fmla="*/ 4136442 h 6858000"/>
            <a:gd name="connsiteX16322" fmla="*/ 10951589 w 12192000"/>
            <a:gd name="connsiteY16322" fmla="*/ 4162925 h 6858000"/>
            <a:gd name="connsiteX16323" fmla="*/ 10978075 w 12192000"/>
            <a:gd name="connsiteY16323" fmla="*/ 4136442 h 6858000"/>
            <a:gd name="connsiteX16324" fmla="*/ 10951589 w 12192000"/>
            <a:gd name="connsiteY16324" fmla="*/ 4109960 h 6858000"/>
            <a:gd name="connsiteX16325" fmla="*/ 11026636 w 12192000"/>
            <a:gd name="connsiteY16325" fmla="*/ 4109960 h 6858000"/>
            <a:gd name="connsiteX16326" fmla="*/ 11000148 w 12192000"/>
            <a:gd name="connsiteY16326" fmla="*/ 4136442 h 6858000"/>
            <a:gd name="connsiteX16327" fmla="*/ 11026636 w 12192000"/>
            <a:gd name="connsiteY16327" fmla="*/ 4162925 h 6858000"/>
            <a:gd name="connsiteX16328" fmla="*/ 11053123 w 12192000"/>
            <a:gd name="connsiteY16328" fmla="*/ 4136442 h 6858000"/>
            <a:gd name="connsiteX16329" fmla="*/ 11026636 w 12192000"/>
            <a:gd name="connsiteY16329" fmla="*/ 4109960 h 6858000"/>
            <a:gd name="connsiteX16330" fmla="*/ 11103891 w 12192000"/>
            <a:gd name="connsiteY16330" fmla="*/ 4109960 h 6858000"/>
            <a:gd name="connsiteX16331" fmla="*/ 11077403 w 12192000"/>
            <a:gd name="connsiteY16331" fmla="*/ 4136442 h 6858000"/>
            <a:gd name="connsiteX16332" fmla="*/ 11103891 w 12192000"/>
            <a:gd name="connsiteY16332" fmla="*/ 4162925 h 6858000"/>
            <a:gd name="connsiteX16333" fmla="*/ 11128172 w 12192000"/>
            <a:gd name="connsiteY16333" fmla="*/ 4136442 h 6858000"/>
            <a:gd name="connsiteX16334" fmla="*/ 11103891 w 12192000"/>
            <a:gd name="connsiteY16334" fmla="*/ 4109960 h 6858000"/>
            <a:gd name="connsiteX16335" fmla="*/ 2502095 w 12192000"/>
            <a:gd name="connsiteY16335" fmla="*/ 4184994 h 6858000"/>
            <a:gd name="connsiteX16336" fmla="*/ 2477815 w 12192000"/>
            <a:gd name="connsiteY16336" fmla="*/ 4211477 h 6858000"/>
            <a:gd name="connsiteX16337" fmla="*/ 2502095 w 12192000"/>
            <a:gd name="connsiteY16337" fmla="*/ 4237959 h 6858000"/>
            <a:gd name="connsiteX16338" fmla="*/ 2528583 w 12192000"/>
            <a:gd name="connsiteY16338" fmla="*/ 4211477 h 6858000"/>
            <a:gd name="connsiteX16339" fmla="*/ 2502095 w 12192000"/>
            <a:gd name="connsiteY16339" fmla="*/ 4184994 h 6858000"/>
            <a:gd name="connsiteX16340" fmla="*/ 2579350 w 12192000"/>
            <a:gd name="connsiteY16340" fmla="*/ 4184994 h 6858000"/>
            <a:gd name="connsiteX16341" fmla="*/ 2555070 w 12192000"/>
            <a:gd name="connsiteY16341" fmla="*/ 4211477 h 6858000"/>
            <a:gd name="connsiteX16342" fmla="*/ 2579350 w 12192000"/>
            <a:gd name="connsiteY16342" fmla="*/ 4237959 h 6858000"/>
            <a:gd name="connsiteX16343" fmla="*/ 2605838 w 12192000"/>
            <a:gd name="connsiteY16343" fmla="*/ 4211477 h 6858000"/>
            <a:gd name="connsiteX16344" fmla="*/ 2579350 w 12192000"/>
            <a:gd name="connsiteY16344" fmla="*/ 4184994 h 6858000"/>
            <a:gd name="connsiteX16345" fmla="*/ 2654398 w 12192000"/>
            <a:gd name="connsiteY16345" fmla="*/ 4184994 h 6858000"/>
            <a:gd name="connsiteX16346" fmla="*/ 2627911 w 12192000"/>
            <a:gd name="connsiteY16346" fmla="*/ 4211477 h 6858000"/>
            <a:gd name="connsiteX16347" fmla="*/ 2654398 w 12192000"/>
            <a:gd name="connsiteY16347" fmla="*/ 4237959 h 6858000"/>
            <a:gd name="connsiteX16348" fmla="*/ 2680886 w 12192000"/>
            <a:gd name="connsiteY16348" fmla="*/ 4211477 h 6858000"/>
            <a:gd name="connsiteX16349" fmla="*/ 2654398 w 12192000"/>
            <a:gd name="connsiteY16349" fmla="*/ 4184994 h 6858000"/>
            <a:gd name="connsiteX16350" fmla="*/ 2729446 w 12192000"/>
            <a:gd name="connsiteY16350" fmla="*/ 4184994 h 6858000"/>
            <a:gd name="connsiteX16351" fmla="*/ 2705166 w 12192000"/>
            <a:gd name="connsiteY16351" fmla="*/ 4211477 h 6858000"/>
            <a:gd name="connsiteX16352" fmla="*/ 2729446 w 12192000"/>
            <a:gd name="connsiteY16352" fmla="*/ 4237959 h 6858000"/>
            <a:gd name="connsiteX16353" fmla="*/ 2755934 w 12192000"/>
            <a:gd name="connsiteY16353" fmla="*/ 4211477 h 6858000"/>
            <a:gd name="connsiteX16354" fmla="*/ 2729446 w 12192000"/>
            <a:gd name="connsiteY16354" fmla="*/ 4184994 h 6858000"/>
            <a:gd name="connsiteX16355" fmla="*/ 2804494 w 12192000"/>
            <a:gd name="connsiteY16355" fmla="*/ 4184994 h 6858000"/>
            <a:gd name="connsiteX16356" fmla="*/ 2780214 w 12192000"/>
            <a:gd name="connsiteY16356" fmla="*/ 4211477 h 6858000"/>
            <a:gd name="connsiteX16357" fmla="*/ 2804494 w 12192000"/>
            <a:gd name="connsiteY16357" fmla="*/ 4237959 h 6858000"/>
            <a:gd name="connsiteX16358" fmla="*/ 2830982 w 12192000"/>
            <a:gd name="connsiteY16358" fmla="*/ 4211477 h 6858000"/>
            <a:gd name="connsiteX16359" fmla="*/ 2804494 w 12192000"/>
            <a:gd name="connsiteY16359" fmla="*/ 4184994 h 6858000"/>
            <a:gd name="connsiteX16360" fmla="*/ 2879541 w 12192000"/>
            <a:gd name="connsiteY16360" fmla="*/ 4184994 h 6858000"/>
            <a:gd name="connsiteX16361" fmla="*/ 2855261 w 12192000"/>
            <a:gd name="connsiteY16361" fmla="*/ 4211477 h 6858000"/>
            <a:gd name="connsiteX16362" fmla="*/ 2879541 w 12192000"/>
            <a:gd name="connsiteY16362" fmla="*/ 4237959 h 6858000"/>
            <a:gd name="connsiteX16363" fmla="*/ 2906028 w 12192000"/>
            <a:gd name="connsiteY16363" fmla="*/ 4211477 h 6858000"/>
            <a:gd name="connsiteX16364" fmla="*/ 2879541 w 12192000"/>
            <a:gd name="connsiteY16364" fmla="*/ 4184994 h 6858000"/>
            <a:gd name="connsiteX16365" fmla="*/ 2954589 w 12192000"/>
            <a:gd name="connsiteY16365" fmla="*/ 4184994 h 6858000"/>
            <a:gd name="connsiteX16366" fmla="*/ 2930309 w 12192000"/>
            <a:gd name="connsiteY16366" fmla="*/ 4211477 h 6858000"/>
            <a:gd name="connsiteX16367" fmla="*/ 2954589 w 12192000"/>
            <a:gd name="connsiteY16367" fmla="*/ 4237959 h 6858000"/>
            <a:gd name="connsiteX16368" fmla="*/ 2981077 w 12192000"/>
            <a:gd name="connsiteY16368" fmla="*/ 4211477 h 6858000"/>
            <a:gd name="connsiteX16369" fmla="*/ 2954589 w 12192000"/>
            <a:gd name="connsiteY16369" fmla="*/ 4184994 h 6858000"/>
            <a:gd name="connsiteX16370" fmla="*/ 3031845 w 12192000"/>
            <a:gd name="connsiteY16370" fmla="*/ 4184994 h 6858000"/>
            <a:gd name="connsiteX16371" fmla="*/ 3005357 w 12192000"/>
            <a:gd name="connsiteY16371" fmla="*/ 4211477 h 6858000"/>
            <a:gd name="connsiteX16372" fmla="*/ 3031845 w 12192000"/>
            <a:gd name="connsiteY16372" fmla="*/ 4237959 h 6858000"/>
            <a:gd name="connsiteX16373" fmla="*/ 3058332 w 12192000"/>
            <a:gd name="connsiteY16373" fmla="*/ 4211477 h 6858000"/>
            <a:gd name="connsiteX16374" fmla="*/ 3031845 w 12192000"/>
            <a:gd name="connsiteY16374" fmla="*/ 4184994 h 6858000"/>
            <a:gd name="connsiteX16375" fmla="*/ 3106892 w 12192000"/>
            <a:gd name="connsiteY16375" fmla="*/ 4184994 h 6858000"/>
            <a:gd name="connsiteX16376" fmla="*/ 3082612 w 12192000"/>
            <a:gd name="connsiteY16376" fmla="*/ 4211477 h 6858000"/>
            <a:gd name="connsiteX16377" fmla="*/ 3106892 w 12192000"/>
            <a:gd name="connsiteY16377" fmla="*/ 4237959 h 6858000"/>
            <a:gd name="connsiteX16378" fmla="*/ 3133380 w 12192000"/>
            <a:gd name="connsiteY16378" fmla="*/ 4211477 h 6858000"/>
            <a:gd name="connsiteX16379" fmla="*/ 3106892 w 12192000"/>
            <a:gd name="connsiteY16379" fmla="*/ 4184994 h 6858000"/>
            <a:gd name="connsiteX16380" fmla="*/ 3181939 w 12192000"/>
            <a:gd name="connsiteY16380" fmla="*/ 4184994 h 6858000"/>
            <a:gd name="connsiteX16381" fmla="*/ 3155452 w 12192000"/>
            <a:gd name="connsiteY16381" fmla="*/ 4211477 h 6858000"/>
            <a:gd name="connsiteX16382" fmla="*/ 3181939 w 12192000"/>
            <a:gd name="connsiteY16382" fmla="*/ 4237959 h 6858000"/>
            <a:gd name="connsiteX16383" fmla="*/ 3208427 w 12192000"/>
            <a:gd name="connsiteY16383" fmla="*/ 4211477 h 6858000"/>
            <a:gd name="connsiteX16384" fmla="*/ 3181939 w 12192000"/>
            <a:gd name="connsiteY16384" fmla="*/ 4184994 h 6858000"/>
            <a:gd name="connsiteX16385" fmla="*/ 3256987 w 12192000"/>
            <a:gd name="connsiteY16385" fmla="*/ 4184994 h 6858000"/>
            <a:gd name="connsiteX16386" fmla="*/ 3230500 w 12192000"/>
            <a:gd name="connsiteY16386" fmla="*/ 4211477 h 6858000"/>
            <a:gd name="connsiteX16387" fmla="*/ 3256987 w 12192000"/>
            <a:gd name="connsiteY16387" fmla="*/ 4237959 h 6858000"/>
            <a:gd name="connsiteX16388" fmla="*/ 3283475 w 12192000"/>
            <a:gd name="connsiteY16388" fmla="*/ 4211477 h 6858000"/>
            <a:gd name="connsiteX16389" fmla="*/ 3256987 w 12192000"/>
            <a:gd name="connsiteY16389" fmla="*/ 4184994 h 6858000"/>
            <a:gd name="connsiteX16390" fmla="*/ 3332035 w 12192000"/>
            <a:gd name="connsiteY16390" fmla="*/ 4184994 h 6858000"/>
            <a:gd name="connsiteX16391" fmla="*/ 3307755 w 12192000"/>
            <a:gd name="connsiteY16391" fmla="*/ 4211477 h 6858000"/>
            <a:gd name="connsiteX16392" fmla="*/ 3332035 w 12192000"/>
            <a:gd name="connsiteY16392" fmla="*/ 4237959 h 6858000"/>
            <a:gd name="connsiteX16393" fmla="*/ 3358522 w 12192000"/>
            <a:gd name="connsiteY16393" fmla="*/ 4211477 h 6858000"/>
            <a:gd name="connsiteX16394" fmla="*/ 3332035 w 12192000"/>
            <a:gd name="connsiteY16394" fmla="*/ 4184994 h 6858000"/>
            <a:gd name="connsiteX16395" fmla="*/ 3409290 w 12192000"/>
            <a:gd name="connsiteY16395" fmla="*/ 4184994 h 6858000"/>
            <a:gd name="connsiteX16396" fmla="*/ 3382803 w 12192000"/>
            <a:gd name="connsiteY16396" fmla="*/ 4211477 h 6858000"/>
            <a:gd name="connsiteX16397" fmla="*/ 3409290 w 12192000"/>
            <a:gd name="connsiteY16397" fmla="*/ 4237959 h 6858000"/>
            <a:gd name="connsiteX16398" fmla="*/ 3435778 w 12192000"/>
            <a:gd name="connsiteY16398" fmla="*/ 4211477 h 6858000"/>
            <a:gd name="connsiteX16399" fmla="*/ 3409290 w 12192000"/>
            <a:gd name="connsiteY16399" fmla="*/ 4184994 h 6858000"/>
            <a:gd name="connsiteX16400" fmla="*/ 3484338 w 12192000"/>
            <a:gd name="connsiteY16400" fmla="*/ 4184994 h 6858000"/>
            <a:gd name="connsiteX16401" fmla="*/ 3460058 w 12192000"/>
            <a:gd name="connsiteY16401" fmla="*/ 4211477 h 6858000"/>
            <a:gd name="connsiteX16402" fmla="*/ 3484338 w 12192000"/>
            <a:gd name="connsiteY16402" fmla="*/ 4237959 h 6858000"/>
            <a:gd name="connsiteX16403" fmla="*/ 3510826 w 12192000"/>
            <a:gd name="connsiteY16403" fmla="*/ 4211477 h 6858000"/>
            <a:gd name="connsiteX16404" fmla="*/ 3484338 w 12192000"/>
            <a:gd name="connsiteY16404" fmla="*/ 4184994 h 6858000"/>
            <a:gd name="connsiteX16405" fmla="*/ 3559385 w 12192000"/>
            <a:gd name="connsiteY16405" fmla="*/ 4184994 h 6858000"/>
            <a:gd name="connsiteX16406" fmla="*/ 3532898 w 12192000"/>
            <a:gd name="connsiteY16406" fmla="*/ 4211477 h 6858000"/>
            <a:gd name="connsiteX16407" fmla="*/ 3559385 w 12192000"/>
            <a:gd name="connsiteY16407" fmla="*/ 4237959 h 6858000"/>
            <a:gd name="connsiteX16408" fmla="*/ 3585873 w 12192000"/>
            <a:gd name="connsiteY16408" fmla="*/ 4211477 h 6858000"/>
            <a:gd name="connsiteX16409" fmla="*/ 3559385 w 12192000"/>
            <a:gd name="connsiteY16409" fmla="*/ 4184994 h 6858000"/>
            <a:gd name="connsiteX16410" fmla="*/ 3636640 w 12192000"/>
            <a:gd name="connsiteY16410" fmla="*/ 4184994 h 6858000"/>
            <a:gd name="connsiteX16411" fmla="*/ 3610153 w 12192000"/>
            <a:gd name="connsiteY16411" fmla="*/ 4211477 h 6858000"/>
            <a:gd name="connsiteX16412" fmla="*/ 3636640 w 12192000"/>
            <a:gd name="connsiteY16412" fmla="*/ 4237959 h 6858000"/>
            <a:gd name="connsiteX16413" fmla="*/ 3660921 w 12192000"/>
            <a:gd name="connsiteY16413" fmla="*/ 4211477 h 6858000"/>
            <a:gd name="connsiteX16414" fmla="*/ 3636640 w 12192000"/>
            <a:gd name="connsiteY16414" fmla="*/ 4184994 h 6858000"/>
            <a:gd name="connsiteX16415" fmla="*/ 3709481 w 12192000"/>
            <a:gd name="connsiteY16415" fmla="*/ 4184994 h 6858000"/>
            <a:gd name="connsiteX16416" fmla="*/ 3682994 w 12192000"/>
            <a:gd name="connsiteY16416" fmla="*/ 4211477 h 6858000"/>
            <a:gd name="connsiteX16417" fmla="*/ 3709481 w 12192000"/>
            <a:gd name="connsiteY16417" fmla="*/ 4237959 h 6858000"/>
            <a:gd name="connsiteX16418" fmla="*/ 3735969 w 12192000"/>
            <a:gd name="connsiteY16418" fmla="*/ 4211477 h 6858000"/>
            <a:gd name="connsiteX16419" fmla="*/ 3709481 w 12192000"/>
            <a:gd name="connsiteY16419" fmla="*/ 4184994 h 6858000"/>
            <a:gd name="connsiteX16420" fmla="*/ 3784529 w 12192000"/>
            <a:gd name="connsiteY16420" fmla="*/ 4184994 h 6858000"/>
            <a:gd name="connsiteX16421" fmla="*/ 3758042 w 12192000"/>
            <a:gd name="connsiteY16421" fmla="*/ 4211477 h 6858000"/>
            <a:gd name="connsiteX16422" fmla="*/ 3784529 w 12192000"/>
            <a:gd name="connsiteY16422" fmla="*/ 4237959 h 6858000"/>
            <a:gd name="connsiteX16423" fmla="*/ 3811017 w 12192000"/>
            <a:gd name="connsiteY16423" fmla="*/ 4211477 h 6858000"/>
            <a:gd name="connsiteX16424" fmla="*/ 3784529 w 12192000"/>
            <a:gd name="connsiteY16424" fmla="*/ 4184994 h 6858000"/>
            <a:gd name="connsiteX16425" fmla="*/ 3861784 w 12192000"/>
            <a:gd name="connsiteY16425" fmla="*/ 4184994 h 6858000"/>
            <a:gd name="connsiteX16426" fmla="*/ 3837504 w 12192000"/>
            <a:gd name="connsiteY16426" fmla="*/ 4211477 h 6858000"/>
            <a:gd name="connsiteX16427" fmla="*/ 3861784 w 12192000"/>
            <a:gd name="connsiteY16427" fmla="*/ 4237959 h 6858000"/>
            <a:gd name="connsiteX16428" fmla="*/ 3888271 w 12192000"/>
            <a:gd name="connsiteY16428" fmla="*/ 4211477 h 6858000"/>
            <a:gd name="connsiteX16429" fmla="*/ 3861784 w 12192000"/>
            <a:gd name="connsiteY16429" fmla="*/ 4184994 h 6858000"/>
            <a:gd name="connsiteX16430" fmla="*/ 3936832 w 12192000"/>
            <a:gd name="connsiteY16430" fmla="*/ 4184994 h 6858000"/>
            <a:gd name="connsiteX16431" fmla="*/ 3910344 w 12192000"/>
            <a:gd name="connsiteY16431" fmla="*/ 4211477 h 6858000"/>
            <a:gd name="connsiteX16432" fmla="*/ 3936832 w 12192000"/>
            <a:gd name="connsiteY16432" fmla="*/ 4237959 h 6858000"/>
            <a:gd name="connsiteX16433" fmla="*/ 3963319 w 12192000"/>
            <a:gd name="connsiteY16433" fmla="*/ 4211477 h 6858000"/>
            <a:gd name="connsiteX16434" fmla="*/ 3936832 w 12192000"/>
            <a:gd name="connsiteY16434" fmla="*/ 4184994 h 6858000"/>
            <a:gd name="connsiteX16435" fmla="*/ 4011879 w 12192000"/>
            <a:gd name="connsiteY16435" fmla="*/ 4184994 h 6858000"/>
            <a:gd name="connsiteX16436" fmla="*/ 3985392 w 12192000"/>
            <a:gd name="connsiteY16436" fmla="*/ 4211477 h 6858000"/>
            <a:gd name="connsiteX16437" fmla="*/ 4011879 w 12192000"/>
            <a:gd name="connsiteY16437" fmla="*/ 4237959 h 6858000"/>
            <a:gd name="connsiteX16438" fmla="*/ 4038367 w 12192000"/>
            <a:gd name="connsiteY16438" fmla="*/ 4211477 h 6858000"/>
            <a:gd name="connsiteX16439" fmla="*/ 4011879 w 12192000"/>
            <a:gd name="connsiteY16439" fmla="*/ 4184994 h 6858000"/>
            <a:gd name="connsiteX16440" fmla="*/ 4086927 w 12192000"/>
            <a:gd name="connsiteY16440" fmla="*/ 4184994 h 6858000"/>
            <a:gd name="connsiteX16441" fmla="*/ 4060440 w 12192000"/>
            <a:gd name="connsiteY16441" fmla="*/ 4211477 h 6858000"/>
            <a:gd name="connsiteX16442" fmla="*/ 4086927 w 12192000"/>
            <a:gd name="connsiteY16442" fmla="*/ 4237959 h 6858000"/>
            <a:gd name="connsiteX16443" fmla="*/ 4113415 w 12192000"/>
            <a:gd name="connsiteY16443" fmla="*/ 4211477 h 6858000"/>
            <a:gd name="connsiteX16444" fmla="*/ 4086927 w 12192000"/>
            <a:gd name="connsiteY16444" fmla="*/ 4184994 h 6858000"/>
            <a:gd name="connsiteX16445" fmla="*/ 4161975 w 12192000"/>
            <a:gd name="connsiteY16445" fmla="*/ 4184994 h 6858000"/>
            <a:gd name="connsiteX16446" fmla="*/ 4135488 w 12192000"/>
            <a:gd name="connsiteY16446" fmla="*/ 4211477 h 6858000"/>
            <a:gd name="connsiteX16447" fmla="*/ 4161975 w 12192000"/>
            <a:gd name="connsiteY16447" fmla="*/ 4237959 h 6858000"/>
            <a:gd name="connsiteX16448" fmla="*/ 4188463 w 12192000"/>
            <a:gd name="connsiteY16448" fmla="*/ 4211477 h 6858000"/>
            <a:gd name="connsiteX16449" fmla="*/ 4161975 w 12192000"/>
            <a:gd name="connsiteY16449" fmla="*/ 4184994 h 6858000"/>
            <a:gd name="connsiteX16450" fmla="*/ 5896902 w 12192000"/>
            <a:gd name="connsiteY16450" fmla="*/ 4184994 h 6858000"/>
            <a:gd name="connsiteX16451" fmla="*/ 5870415 w 12192000"/>
            <a:gd name="connsiteY16451" fmla="*/ 4211477 h 6858000"/>
            <a:gd name="connsiteX16452" fmla="*/ 5896902 w 12192000"/>
            <a:gd name="connsiteY16452" fmla="*/ 4237959 h 6858000"/>
            <a:gd name="connsiteX16453" fmla="*/ 5923390 w 12192000"/>
            <a:gd name="connsiteY16453" fmla="*/ 4211477 h 6858000"/>
            <a:gd name="connsiteX16454" fmla="*/ 5896902 w 12192000"/>
            <a:gd name="connsiteY16454" fmla="*/ 4184994 h 6858000"/>
            <a:gd name="connsiteX16455" fmla="*/ 5971950 w 12192000"/>
            <a:gd name="connsiteY16455" fmla="*/ 4184994 h 6858000"/>
            <a:gd name="connsiteX16456" fmla="*/ 5945463 w 12192000"/>
            <a:gd name="connsiteY16456" fmla="*/ 4211477 h 6858000"/>
            <a:gd name="connsiteX16457" fmla="*/ 5971950 w 12192000"/>
            <a:gd name="connsiteY16457" fmla="*/ 4237959 h 6858000"/>
            <a:gd name="connsiteX16458" fmla="*/ 5998438 w 12192000"/>
            <a:gd name="connsiteY16458" fmla="*/ 4211477 h 6858000"/>
            <a:gd name="connsiteX16459" fmla="*/ 5971950 w 12192000"/>
            <a:gd name="connsiteY16459" fmla="*/ 4184994 h 6858000"/>
            <a:gd name="connsiteX16460" fmla="*/ 6049205 w 12192000"/>
            <a:gd name="connsiteY16460" fmla="*/ 4184994 h 6858000"/>
            <a:gd name="connsiteX16461" fmla="*/ 6024925 w 12192000"/>
            <a:gd name="connsiteY16461" fmla="*/ 4211477 h 6858000"/>
            <a:gd name="connsiteX16462" fmla="*/ 6049205 w 12192000"/>
            <a:gd name="connsiteY16462" fmla="*/ 4237959 h 6858000"/>
            <a:gd name="connsiteX16463" fmla="*/ 6075692 w 12192000"/>
            <a:gd name="connsiteY16463" fmla="*/ 4211477 h 6858000"/>
            <a:gd name="connsiteX16464" fmla="*/ 6049205 w 12192000"/>
            <a:gd name="connsiteY16464" fmla="*/ 4184994 h 6858000"/>
            <a:gd name="connsiteX16465" fmla="*/ 6124253 w 12192000"/>
            <a:gd name="connsiteY16465" fmla="*/ 4184994 h 6858000"/>
            <a:gd name="connsiteX16466" fmla="*/ 6099973 w 12192000"/>
            <a:gd name="connsiteY16466" fmla="*/ 4211477 h 6858000"/>
            <a:gd name="connsiteX16467" fmla="*/ 6124253 w 12192000"/>
            <a:gd name="connsiteY16467" fmla="*/ 4237959 h 6858000"/>
            <a:gd name="connsiteX16468" fmla="*/ 6150740 w 12192000"/>
            <a:gd name="connsiteY16468" fmla="*/ 4211477 h 6858000"/>
            <a:gd name="connsiteX16469" fmla="*/ 6124253 w 12192000"/>
            <a:gd name="connsiteY16469" fmla="*/ 4184994 h 6858000"/>
            <a:gd name="connsiteX16470" fmla="*/ 6199300 w 12192000"/>
            <a:gd name="connsiteY16470" fmla="*/ 4184994 h 6858000"/>
            <a:gd name="connsiteX16471" fmla="*/ 6175020 w 12192000"/>
            <a:gd name="connsiteY16471" fmla="*/ 4211477 h 6858000"/>
            <a:gd name="connsiteX16472" fmla="*/ 6199300 w 12192000"/>
            <a:gd name="connsiteY16472" fmla="*/ 4237959 h 6858000"/>
            <a:gd name="connsiteX16473" fmla="*/ 6225787 w 12192000"/>
            <a:gd name="connsiteY16473" fmla="*/ 4211477 h 6858000"/>
            <a:gd name="connsiteX16474" fmla="*/ 6199300 w 12192000"/>
            <a:gd name="connsiteY16474" fmla="*/ 4184994 h 6858000"/>
            <a:gd name="connsiteX16475" fmla="*/ 6274348 w 12192000"/>
            <a:gd name="connsiteY16475" fmla="*/ 4184994 h 6858000"/>
            <a:gd name="connsiteX16476" fmla="*/ 6247860 w 12192000"/>
            <a:gd name="connsiteY16476" fmla="*/ 4211477 h 6858000"/>
            <a:gd name="connsiteX16477" fmla="*/ 6274348 w 12192000"/>
            <a:gd name="connsiteY16477" fmla="*/ 4237959 h 6858000"/>
            <a:gd name="connsiteX16478" fmla="*/ 6300835 w 12192000"/>
            <a:gd name="connsiteY16478" fmla="*/ 4211477 h 6858000"/>
            <a:gd name="connsiteX16479" fmla="*/ 6274348 w 12192000"/>
            <a:gd name="connsiteY16479" fmla="*/ 4184994 h 6858000"/>
            <a:gd name="connsiteX16480" fmla="*/ 6349396 w 12192000"/>
            <a:gd name="connsiteY16480" fmla="*/ 4184994 h 6858000"/>
            <a:gd name="connsiteX16481" fmla="*/ 6322909 w 12192000"/>
            <a:gd name="connsiteY16481" fmla="*/ 4211477 h 6858000"/>
            <a:gd name="connsiteX16482" fmla="*/ 6349396 w 12192000"/>
            <a:gd name="connsiteY16482" fmla="*/ 4237959 h 6858000"/>
            <a:gd name="connsiteX16483" fmla="*/ 6375884 w 12192000"/>
            <a:gd name="connsiteY16483" fmla="*/ 4211477 h 6858000"/>
            <a:gd name="connsiteX16484" fmla="*/ 6349396 w 12192000"/>
            <a:gd name="connsiteY16484" fmla="*/ 4184994 h 6858000"/>
            <a:gd name="connsiteX16485" fmla="*/ 6424443 w 12192000"/>
            <a:gd name="connsiteY16485" fmla="*/ 4184994 h 6858000"/>
            <a:gd name="connsiteX16486" fmla="*/ 6397956 w 12192000"/>
            <a:gd name="connsiteY16486" fmla="*/ 4211477 h 6858000"/>
            <a:gd name="connsiteX16487" fmla="*/ 6424443 w 12192000"/>
            <a:gd name="connsiteY16487" fmla="*/ 4237959 h 6858000"/>
            <a:gd name="connsiteX16488" fmla="*/ 6450931 w 12192000"/>
            <a:gd name="connsiteY16488" fmla="*/ 4211477 h 6858000"/>
            <a:gd name="connsiteX16489" fmla="*/ 6424443 w 12192000"/>
            <a:gd name="connsiteY16489" fmla="*/ 4184994 h 6858000"/>
            <a:gd name="connsiteX16490" fmla="*/ 6501698 w 12192000"/>
            <a:gd name="connsiteY16490" fmla="*/ 4184994 h 6858000"/>
            <a:gd name="connsiteX16491" fmla="*/ 6475211 w 12192000"/>
            <a:gd name="connsiteY16491" fmla="*/ 4211477 h 6858000"/>
            <a:gd name="connsiteX16492" fmla="*/ 6501698 w 12192000"/>
            <a:gd name="connsiteY16492" fmla="*/ 4237959 h 6858000"/>
            <a:gd name="connsiteX16493" fmla="*/ 6528186 w 12192000"/>
            <a:gd name="connsiteY16493" fmla="*/ 4211477 h 6858000"/>
            <a:gd name="connsiteX16494" fmla="*/ 6501698 w 12192000"/>
            <a:gd name="connsiteY16494" fmla="*/ 4184994 h 6858000"/>
            <a:gd name="connsiteX16495" fmla="*/ 6576747 w 12192000"/>
            <a:gd name="connsiteY16495" fmla="*/ 4184994 h 6858000"/>
            <a:gd name="connsiteX16496" fmla="*/ 6550259 w 12192000"/>
            <a:gd name="connsiteY16496" fmla="*/ 4211477 h 6858000"/>
            <a:gd name="connsiteX16497" fmla="*/ 6576747 w 12192000"/>
            <a:gd name="connsiteY16497" fmla="*/ 4237959 h 6858000"/>
            <a:gd name="connsiteX16498" fmla="*/ 6603234 w 12192000"/>
            <a:gd name="connsiteY16498" fmla="*/ 4211477 h 6858000"/>
            <a:gd name="connsiteX16499" fmla="*/ 6576747 w 12192000"/>
            <a:gd name="connsiteY16499" fmla="*/ 4184994 h 6858000"/>
            <a:gd name="connsiteX16500" fmla="*/ 6651795 w 12192000"/>
            <a:gd name="connsiteY16500" fmla="*/ 4184994 h 6858000"/>
            <a:gd name="connsiteX16501" fmla="*/ 6625307 w 12192000"/>
            <a:gd name="connsiteY16501" fmla="*/ 4211477 h 6858000"/>
            <a:gd name="connsiteX16502" fmla="*/ 6651795 w 12192000"/>
            <a:gd name="connsiteY16502" fmla="*/ 4237959 h 6858000"/>
            <a:gd name="connsiteX16503" fmla="*/ 6678282 w 12192000"/>
            <a:gd name="connsiteY16503" fmla="*/ 4211477 h 6858000"/>
            <a:gd name="connsiteX16504" fmla="*/ 6651795 w 12192000"/>
            <a:gd name="connsiteY16504" fmla="*/ 4184994 h 6858000"/>
            <a:gd name="connsiteX16505" fmla="*/ 6726842 w 12192000"/>
            <a:gd name="connsiteY16505" fmla="*/ 4184994 h 6858000"/>
            <a:gd name="connsiteX16506" fmla="*/ 6700354 w 12192000"/>
            <a:gd name="connsiteY16506" fmla="*/ 4211477 h 6858000"/>
            <a:gd name="connsiteX16507" fmla="*/ 6726842 w 12192000"/>
            <a:gd name="connsiteY16507" fmla="*/ 4237959 h 6858000"/>
            <a:gd name="connsiteX16508" fmla="*/ 6753329 w 12192000"/>
            <a:gd name="connsiteY16508" fmla="*/ 4211477 h 6858000"/>
            <a:gd name="connsiteX16509" fmla="*/ 6726842 w 12192000"/>
            <a:gd name="connsiteY16509" fmla="*/ 4184994 h 6858000"/>
            <a:gd name="connsiteX16510" fmla="*/ 6801889 w 12192000"/>
            <a:gd name="connsiteY16510" fmla="*/ 4184994 h 6858000"/>
            <a:gd name="connsiteX16511" fmla="*/ 6777609 w 12192000"/>
            <a:gd name="connsiteY16511" fmla="*/ 4211477 h 6858000"/>
            <a:gd name="connsiteX16512" fmla="*/ 6801889 w 12192000"/>
            <a:gd name="connsiteY16512" fmla="*/ 4237959 h 6858000"/>
            <a:gd name="connsiteX16513" fmla="*/ 6828377 w 12192000"/>
            <a:gd name="connsiteY16513" fmla="*/ 4211477 h 6858000"/>
            <a:gd name="connsiteX16514" fmla="*/ 6801889 w 12192000"/>
            <a:gd name="connsiteY16514" fmla="*/ 4184994 h 6858000"/>
            <a:gd name="connsiteX16515" fmla="*/ 8009275 w 12192000"/>
            <a:gd name="connsiteY16515" fmla="*/ 4184994 h 6858000"/>
            <a:gd name="connsiteX16516" fmla="*/ 7984995 w 12192000"/>
            <a:gd name="connsiteY16516" fmla="*/ 4211477 h 6858000"/>
            <a:gd name="connsiteX16517" fmla="*/ 8009275 w 12192000"/>
            <a:gd name="connsiteY16517" fmla="*/ 4237959 h 6858000"/>
            <a:gd name="connsiteX16518" fmla="*/ 8035762 w 12192000"/>
            <a:gd name="connsiteY16518" fmla="*/ 4211477 h 6858000"/>
            <a:gd name="connsiteX16519" fmla="*/ 8009275 w 12192000"/>
            <a:gd name="connsiteY16519" fmla="*/ 4184994 h 6858000"/>
            <a:gd name="connsiteX16520" fmla="*/ 9291709 w 12192000"/>
            <a:gd name="connsiteY16520" fmla="*/ 4184994 h 6858000"/>
            <a:gd name="connsiteX16521" fmla="*/ 9267429 w 12192000"/>
            <a:gd name="connsiteY16521" fmla="*/ 4211477 h 6858000"/>
            <a:gd name="connsiteX16522" fmla="*/ 9291709 w 12192000"/>
            <a:gd name="connsiteY16522" fmla="*/ 4237959 h 6858000"/>
            <a:gd name="connsiteX16523" fmla="*/ 9318196 w 12192000"/>
            <a:gd name="connsiteY16523" fmla="*/ 4211477 h 6858000"/>
            <a:gd name="connsiteX16524" fmla="*/ 9291709 w 12192000"/>
            <a:gd name="connsiteY16524" fmla="*/ 4184994 h 6858000"/>
            <a:gd name="connsiteX16525" fmla="*/ 9366757 w 12192000"/>
            <a:gd name="connsiteY16525" fmla="*/ 4184994 h 6858000"/>
            <a:gd name="connsiteX16526" fmla="*/ 9340269 w 12192000"/>
            <a:gd name="connsiteY16526" fmla="*/ 4211477 h 6858000"/>
            <a:gd name="connsiteX16527" fmla="*/ 9366757 w 12192000"/>
            <a:gd name="connsiteY16527" fmla="*/ 4237959 h 6858000"/>
            <a:gd name="connsiteX16528" fmla="*/ 9393244 w 12192000"/>
            <a:gd name="connsiteY16528" fmla="*/ 4211477 h 6858000"/>
            <a:gd name="connsiteX16529" fmla="*/ 9366757 w 12192000"/>
            <a:gd name="connsiteY16529" fmla="*/ 4184994 h 6858000"/>
            <a:gd name="connsiteX16530" fmla="*/ 9441804 w 12192000"/>
            <a:gd name="connsiteY16530" fmla="*/ 4184994 h 6858000"/>
            <a:gd name="connsiteX16531" fmla="*/ 9417524 w 12192000"/>
            <a:gd name="connsiteY16531" fmla="*/ 4211477 h 6858000"/>
            <a:gd name="connsiteX16532" fmla="*/ 9441804 w 12192000"/>
            <a:gd name="connsiteY16532" fmla="*/ 4237959 h 6858000"/>
            <a:gd name="connsiteX16533" fmla="*/ 9468292 w 12192000"/>
            <a:gd name="connsiteY16533" fmla="*/ 4211477 h 6858000"/>
            <a:gd name="connsiteX16534" fmla="*/ 9441804 w 12192000"/>
            <a:gd name="connsiteY16534" fmla="*/ 4184994 h 6858000"/>
            <a:gd name="connsiteX16535" fmla="*/ 9519060 w 12192000"/>
            <a:gd name="connsiteY16535" fmla="*/ 4184994 h 6858000"/>
            <a:gd name="connsiteX16536" fmla="*/ 9492572 w 12192000"/>
            <a:gd name="connsiteY16536" fmla="*/ 4211477 h 6858000"/>
            <a:gd name="connsiteX16537" fmla="*/ 9519060 w 12192000"/>
            <a:gd name="connsiteY16537" fmla="*/ 4237959 h 6858000"/>
            <a:gd name="connsiteX16538" fmla="*/ 9545547 w 12192000"/>
            <a:gd name="connsiteY16538" fmla="*/ 4211477 h 6858000"/>
            <a:gd name="connsiteX16539" fmla="*/ 9519060 w 12192000"/>
            <a:gd name="connsiteY16539" fmla="*/ 4184994 h 6858000"/>
            <a:gd name="connsiteX16540" fmla="*/ 9669154 w 12192000"/>
            <a:gd name="connsiteY16540" fmla="*/ 4184994 h 6858000"/>
            <a:gd name="connsiteX16541" fmla="*/ 9642667 w 12192000"/>
            <a:gd name="connsiteY16541" fmla="*/ 4211477 h 6858000"/>
            <a:gd name="connsiteX16542" fmla="*/ 9669154 w 12192000"/>
            <a:gd name="connsiteY16542" fmla="*/ 4237959 h 6858000"/>
            <a:gd name="connsiteX16543" fmla="*/ 9695642 w 12192000"/>
            <a:gd name="connsiteY16543" fmla="*/ 4211477 h 6858000"/>
            <a:gd name="connsiteX16544" fmla="*/ 9669154 w 12192000"/>
            <a:gd name="connsiteY16544" fmla="*/ 4184994 h 6858000"/>
            <a:gd name="connsiteX16545" fmla="*/ 9894298 w 12192000"/>
            <a:gd name="connsiteY16545" fmla="*/ 4184994 h 6858000"/>
            <a:gd name="connsiteX16546" fmla="*/ 9867810 w 12192000"/>
            <a:gd name="connsiteY16546" fmla="*/ 4211477 h 6858000"/>
            <a:gd name="connsiteX16547" fmla="*/ 9894298 w 12192000"/>
            <a:gd name="connsiteY16547" fmla="*/ 4237959 h 6858000"/>
            <a:gd name="connsiteX16548" fmla="*/ 9920785 w 12192000"/>
            <a:gd name="connsiteY16548" fmla="*/ 4211477 h 6858000"/>
            <a:gd name="connsiteX16549" fmla="*/ 9894298 w 12192000"/>
            <a:gd name="connsiteY16549" fmla="*/ 4184994 h 6858000"/>
            <a:gd name="connsiteX16550" fmla="*/ 9973761 w 12192000"/>
            <a:gd name="connsiteY16550" fmla="*/ 4184994 h 6858000"/>
            <a:gd name="connsiteX16551" fmla="*/ 9947273 w 12192000"/>
            <a:gd name="connsiteY16551" fmla="*/ 4211477 h 6858000"/>
            <a:gd name="connsiteX16552" fmla="*/ 9973761 w 12192000"/>
            <a:gd name="connsiteY16552" fmla="*/ 4237959 h 6858000"/>
            <a:gd name="connsiteX16553" fmla="*/ 9998041 w 12192000"/>
            <a:gd name="connsiteY16553" fmla="*/ 4211477 h 6858000"/>
            <a:gd name="connsiteX16554" fmla="*/ 9973761 w 12192000"/>
            <a:gd name="connsiteY16554" fmla="*/ 4184994 h 6858000"/>
            <a:gd name="connsiteX16555" fmla="*/ 10196697 w 12192000"/>
            <a:gd name="connsiteY16555" fmla="*/ 4184994 h 6858000"/>
            <a:gd name="connsiteX16556" fmla="*/ 10170209 w 12192000"/>
            <a:gd name="connsiteY16556" fmla="*/ 4211477 h 6858000"/>
            <a:gd name="connsiteX16557" fmla="*/ 10196697 w 12192000"/>
            <a:gd name="connsiteY16557" fmla="*/ 4237959 h 6858000"/>
            <a:gd name="connsiteX16558" fmla="*/ 10223184 w 12192000"/>
            <a:gd name="connsiteY16558" fmla="*/ 4211477 h 6858000"/>
            <a:gd name="connsiteX16559" fmla="*/ 10196697 w 12192000"/>
            <a:gd name="connsiteY16559" fmla="*/ 4184994 h 6858000"/>
            <a:gd name="connsiteX16560" fmla="*/ 10426254 w 12192000"/>
            <a:gd name="connsiteY16560" fmla="*/ 4184994 h 6858000"/>
            <a:gd name="connsiteX16561" fmla="*/ 10399766 w 12192000"/>
            <a:gd name="connsiteY16561" fmla="*/ 4211477 h 6858000"/>
            <a:gd name="connsiteX16562" fmla="*/ 10426254 w 12192000"/>
            <a:gd name="connsiteY16562" fmla="*/ 4237959 h 6858000"/>
            <a:gd name="connsiteX16563" fmla="*/ 10450534 w 12192000"/>
            <a:gd name="connsiteY16563" fmla="*/ 4211477 h 6858000"/>
            <a:gd name="connsiteX16564" fmla="*/ 10426254 w 12192000"/>
            <a:gd name="connsiteY16564" fmla="*/ 4184994 h 6858000"/>
            <a:gd name="connsiteX16565" fmla="*/ 10499094 w 12192000"/>
            <a:gd name="connsiteY16565" fmla="*/ 4184994 h 6858000"/>
            <a:gd name="connsiteX16566" fmla="*/ 10472607 w 12192000"/>
            <a:gd name="connsiteY16566" fmla="*/ 4211477 h 6858000"/>
            <a:gd name="connsiteX16567" fmla="*/ 10499094 w 12192000"/>
            <a:gd name="connsiteY16567" fmla="*/ 4237959 h 6858000"/>
            <a:gd name="connsiteX16568" fmla="*/ 10525582 w 12192000"/>
            <a:gd name="connsiteY16568" fmla="*/ 4211477 h 6858000"/>
            <a:gd name="connsiteX16569" fmla="*/ 10499094 w 12192000"/>
            <a:gd name="connsiteY16569" fmla="*/ 4184994 h 6858000"/>
            <a:gd name="connsiteX16570" fmla="*/ 10574142 w 12192000"/>
            <a:gd name="connsiteY16570" fmla="*/ 4184994 h 6858000"/>
            <a:gd name="connsiteX16571" fmla="*/ 10547655 w 12192000"/>
            <a:gd name="connsiteY16571" fmla="*/ 4211477 h 6858000"/>
            <a:gd name="connsiteX16572" fmla="*/ 10574142 w 12192000"/>
            <a:gd name="connsiteY16572" fmla="*/ 4237959 h 6858000"/>
            <a:gd name="connsiteX16573" fmla="*/ 10600630 w 12192000"/>
            <a:gd name="connsiteY16573" fmla="*/ 4211477 h 6858000"/>
            <a:gd name="connsiteX16574" fmla="*/ 10574142 w 12192000"/>
            <a:gd name="connsiteY16574" fmla="*/ 4184994 h 6858000"/>
            <a:gd name="connsiteX16575" fmla="*/ 10649191 w 12192000"/>
            <a:gd name="connsiteY16575" fmla="*/ 4184994 h 6858000"/>
            <a:gd name="connsiteX16576" fmla="*/ 10622703 w 12192000"/>
            <a:gd name="connsiteY16576" fmla="*/ 4211477 h 6858000"/>
            <a:gd name="connsiteX16577" fmla="*/ 10649191 w 12192000"/>
            <a:gd name="connsiteY16577" fmla="*/ 4237959 h 6858000"/>
            <a:gd name="connsiteX16578" fmla="*/ 10675678 w 12192000"/>
            <a:gd name="connsiteY16578" fmla="*/ 4211477 h 6858000"/>
            <a:gd name="connsiteX16579" fmla="*/ 10649191 w 12192000"/>
            <a:gd name="connsiteY16579" fmla="*/ 4184994 h 6858000"/>
            <a:gd name="connsiteX16580" fmla="*/ 10724237 w 12192000"/>
            <a:gd name="connsiteY16580" fmla="*/ 4184994 h 6858000"/>
            <a:gd name="connsiteX16581" fmla="*/ 10697751 w 12192000"/>
            <a:gd name="connsiteY16581" fmla="*/ 4211477 h 6858000"/>
            <a:gd name="connsiteX16582" fmla="*/ 10724237 w 12192000"/>
            <a:gd name="connsiteY16582" fmla="*/ 4237959 h 6858000"/>
            <a:gd name="connsiteX16583" fmla="*/ 10750725 w 12192000"/>
            <a:gd name="connsiteY16583" fmla="*/ 4211477 h 6858000"/>
            <a:gd name="connsiteX16584" fmla="*/ 10724237 w 12192000"/>
            <a:gd name="connsiteY16584" fmla="*/ 4184994 h 6858000"/>
            <a:gd name="connsiteX16585" fmla="*/ 11103891 w 12192000"/>
            <a:gd name="connsiteY16585" fmla="*/ 4184994 h 6858000"/>
            <a:gd name="connsiteX16586" fmla="*/ 11077403 w 12192000"/>
            <a:gd name="connsiteY16586" fmla="*/ 4211477 h 6858000"/>
            <a:gd name="connsiteX16587" fmla="*/ 11103891 w 12192000"/>
            <a:gd name="connsiteY16587" fmla="*/ 4237959 h 6858000"/>
            <a:gd name="connsiteX16588" fmla="*/ 11128172 w 12192000"/>
            <a:gd name="connsiteY16588" fmla="*/ 4211477 h 6858000"/>
            <a:gd name="connsiteX16589" fmla="*/ 11103891 w 12192000"/>
            <a:gd name="connsiteY16589" fmla="*/ 4184994 h 6858000"/>
            <a:gd name="connsiteX16590" fmla="*/ 11176731 w 12192000"/>
            <a:gd name="connsiteY16590" fmla="*/ 4184994 h 6858000"/>
            <a:gd name="connsiteX16591" fmla="*/ 11152451 w 12192000"/>
            <a:gd name="connsiteY16591" fmla="*/ 4211477 h 6858000"/>
            <a:gd name="connsiteX16592" fmla="*/ 11176731 w 12192000"/>
            <a:gd name="connsiteY16592" fmla="*/ 4237959 h 6858000"/>
            <a:gd name="connsiteX16593" fmla="*/ 11203218 w 12192000"/>
            <a:gd name="connsiteY16593" fmla="*/ 4211477 h 6858000"/>
            <a:gd name="connsiteX16594" fmla="*/ 11176731 w 12192000"/>
            <a:gd name="connsiteY16594" fmla="*/ 4184994 h 6858000"/>
            <a:gd name="connsiteX16595" fmla="*/ 11251779 w 12192000"/>
            <a:gd name="connsiteY16595" fmla="*/ 4184994 h 6858000"/>
            <a:gd name="connsiteX16596" fmla="*/ 11225291 w 12192000"/>
            <a:gd name="connsiteY16596" fmla="*/ 4211477 h 6858000"/>
            <a:gd name="connsiteX16597" fmla="*/ 11251779 w 12192000"/>
            <a:gd name="connsiteY16597" fmla="*/ 4237959 h 6858000"/>
            <a:gd name="connsiteX16598" fmla="*/ 11278266 w 12192000"/>
            <a:gd name="connsiteY16598" fmla="*/ 4211477 h 6858000"/>
            <a:gd name="connsiteX16599" fmla="*/ 11251779 w 12192000"/>
            <a:gd name="connsiteY16599" fmla="*/ 4184994 h 6858000"/>
            <a:gd name="connsiteX16600" fmla="*/ 2579350 w 12192000"/>
            <a:gd name="connsiteY16600" fmla="*/ 4260027 h 6858000"/>
            <a:gd name="connsiteX16601" fmla="*/ 2555070 w 12192000"/>
            <a:gd name="connsiteY16601" fmla="*/ 4286510 h 6858000"/>
            <a:gd name="connsiteX16602" fmla="*/ 2579350 w 12192000"/>
            <a:gd name="connsiteY16602" fmla="*/ 4312992 h 6858000"/>
            <a:gd name="connsiteX16603" fmla="*/ 2605838 w 12192000"/>
            <a:gd name="connsiteY16603" fmla="*/ 4286510 h 6858000"/>
            <a:gd name="connsiteX16604" fmla="*/ 2579350 w 12192000"/>
            <a:gd name="connsiteY16604" fmla="*/ 4260027 h 6858000"/>
            <a:gd name="connsiteX16605" fmla="*/ 2654398 w 12192000"/>
            <a:gd name="connsiteY16605" fmla="*/ 4260027 h 6858000"/>
            <a:gd name="connsiteX16606" fmla="*/ 2627911 w 12192000"/>
            <a:gd name="connsiteY16606" fmla="*/ 4286510 h 6858000"/>
            <a:gd name="connsiteX16607" fmla="*/ 2654398 w 12192000"/>
            <a:gd name="connsiteY16607" fmla="*/ 4312992 h 6858000"/>
            <a:gd name="connsiteX16608" fmla="*/ 2680886 w 12192000"/>
            <a:gd name="connsiteY16608" fmla="*/ 4286510 h 6858000"/>
            <a:gd name="connsiteX16609" fmla="*/ 2654398 w 12192000"/>
            <a:gd name="connsiteY16609" fmla="*/ 4260027 h 6858000"/>
            <a:gd name="connsiteX16610" fmla="*/ 2729446 w 12192000"/>
            <a:gd name="connsiteY16610" fmla="*/ 4260027 h 6858000"/>
            <a:gd name="connsiteX16611" fmla="*/ 2705166 w 12192000"/>
            <a:gd name="connsiteY16611" fmla="*/ 4286510 h 6858000"/>
            <a:gd name="connsiteX16612" fmla="*/ 2729446 w 12192000"/>
            <a:gd name="connsiteY16612" fmla="*/ 4312992 h 6858000"/>
            <a:gd name="connsiteX16613" fmla="*/ 2755934 w 12192000"/>
            <a:gd name="connsiteY16613" fmla="*/ 4286510 h 6858000"/>
            <a:gd name="connsiteX16614" fmla="*/ 2729446 w 12192000"/>
            <a:gd name="connsiteY16614" fmla="*/ 4260027 h 6858000"/>
            <a:gd name="connsiteX16615" fmla="*/ 2804494 w 12192000"/>
            <a:gd name="connsiteY16615" fmla="*/ 4260027 h 6858000"/>
            <a:gd name="connsiteX16616" fmla="*/ 2780214 w 12192000"/>
            <a:gd name="connsiteY16616" fmla="*/ 4286510 h 6858000"/>
            <a:gd name="connsiteX16617" fmla="*/ 2804494 w 12192000"/>
            <a:gd name="connsiteY16617" fmla="*/ 4312992 h 6858000"/>
            <a:gd name="connsiteX16618" fmla="*/ 2830982 w 12192000"/>
            <a:gd name="connsiteY16618" fmla="*/ 4286510 h 6858000"/>
            <a:gd name="connsiteX16619" fmla="*/ 2804494 w 12192000"/>
            <a:gd name="connsiteY16619" fmla="*/ 4260027 h 6858000"/>
            <a:gd name="connsiteX16620" fmla="*/ 2879541 w 12192000"/>
            <a:gd name="connsiteY16620" fmla="*/ 4260027 h 6858000"/>
            <a:gd name="connsiteX16621" fmla="*/ 2855261 w 12192000"/>
            <a:gd name="connsiteY16621" fmla="*/ 4286510 h 6858000"/>
            <a:gd name="connsiteX16622" fmla="*/ 2879541 w 12192000"/>
            <a:gd name="connsiteY16622" fmla="*/ 4312992 h 6858000"/>
            <a:gd name="connsiteX16623" fmla="*/ 2906028 w 12192000"/>
            <a:gd name="connsiteY16623" fmla="*/ 4286510 h 6858000"/>
            <a:gd name="connsiteX16624" fmla="*/ 2879541 w 12192000"/>
            <a:gd name="connsiteY16624" fmla="*/ 4260027 h 6858000"/>
            <a:gd name="connsiteX16625" fmla="*/ 2954589 w 12192000"/>
            <a:gd name="connsiteY16625" fmla="*/ 4260027 h 6858000"/>
            <a:gd name="connsiteX16626" fmla="*/ 2930309 w 12192000"/>
            <a:gd name="connsiteY16626" fmla="*/ 4286510 h 6858000"/>
            <a:gd name="connsiteX16627" fmla="*/ 2954589 w 12192000"/>
            <a:gd name="connsiteY16627" fmla="*/ 4312992 h 6858000"/>
            <a:gd name="connsiteX16628" fmla="*/ 2981077 w 12192000"/>
            <a:gd name="connsiteY16628" fmla="*/ 4286510 h 6858000"/>
            <a:gd name="connsiteX16629" fmla="*/ 2954589 w 12192000"/>
            <a:gd name="connsiteY16629" fmla="*/ 4260027 h 6858000"/>
            <a:gd name="connsiteX16630" fmla="*/ 3031845 w 12192000"/>
            <a:gd name="connsiteY16630" fmla="*/ 4260027 h 6858000"/>
            <a:gd name="connsiteX16631" fmla="*/ 3005357 w 12192000"/>
            <a:gd name="connsiteY16631" fmla="*/ 4286510 h 6858000"/>
            <a:gd name="connsiteX16632" fmla="*/ 3031845 w 12192000"/>
            <a:gd name="connsiteY16632" fmla="*/ 4312992 h 6858000"/>
            <a:gd name="connsiteX16633" fmla="*/ 3058332 w 12192000"/>
            <a:gd name="connsiteY16633" fmla="*/ 4286510 h 6858000"/>
            <a:gd name="connsiteX16634" fmla="*/ 3031845 w 12192000"/>
            <a:gd name="connsiteY16634" fmla="*/ 4260027 h 6858000"/>
            <a:gd name="connsiteX16635" fmla="*/ 3106892 w 12192000"/>
            <a:gd name="connsiteY16635" fmla="*/ 4260027 h 6858000"/>
            <a:gd name="connsiteX16636" fmla="*/ 3082612 w 12192000"/>
            <a:gd name="connsiteY16636" fmla="*/ 4286510 h 6858000"/>
            <a:gd name="connsiteX16637" fmla="*/ 3106892 w 12192000"/>
            <a:gd name="connsiteY16637" fmla="*/ 4312992 h 6858000"/>
            <a:gd name="connsiteX16638" fmla="*/ 3133380 w 12192000"/>
            <a:gd name="connsiteY16638" fmla="*/ 4286510 h 6858000"/>
            <a:gd name="connsiteX16639" fmla="*/ 3106892 w 12192000"/>
            <a:gd name="connsiteY16639" fmla="*/ 4260027 h 6858000"/>
            <a:gd name="connsiteX16640" fmla="*/ 3181939 w 12192000"/>
            <a:gd name="connsiteY16640" fmla="*/ 4260027 h 6858000"/>
            <a:gd name="connsiteX16641" fmla="*/ 3155452 w 12192000"/>
            <a:gd name="connsiteY16641" fmla="*/ 4286510 h 6858000"/>
            <a:gd name="connsiteX16642" fmla="*/ 3181939 w 12192000"/>
            <a:gd name="connsiteY16642" fmla="*/ 4312992 h 6858000"/>
            <a:gd name="connsiteX16643" fmla="*/ 3208427 w 12192000"/>
            <a:gd name="connsiteY16643" fmla="*/ 4286510 h 6858000"/>
            <a:gd name="connsiteX16644" fmla="*/ 3181939 w 12192000"/>
            <a:gd name="connsiteY16644" fmla="*/ 4260027 h 6858000"/>
            <a:gd name="connsiteX16645" fmla="*/ 3256987 w 12192000"/>
            <a:gd name="connsiteY16645" fmla="*/ 4260027 h 6858000"/>
            <a:gd name="connsiteX16646" fmla="*/ 3230500 w 12192000"/>
            <a:gd name="connsiteY16646" fmla="*/ 4286510 h 6858000"/>
            <a:gd name="connsiteX16647" fmla="*/ 3256987 w 12192000"/>
            <a:gd name="connsiteY16647" fmla="*/ 4312992 h 6858000"/>
            <a:gd name="connsiteX16648" fmla="*/ 3283475 w 12192000"/>
            <a:gd name="connsiteY16648" fmla="*/ 4286510 h 6858000"/>
            <a:gd name="connsiteX16649" fmla="*/ 3256987 w 12192000"/>
            <a:gd name="connsiteY16649" fmla="*/ 4260027 h 6858000"/>
            <a:gd name="connsiteX16650" fmla="*/ 3332035 w 12192000"/>
            <a:gd name="connsiteY16650" fmla="*/ 4260027 h 6858000"/>
            <a:gd name="connsiteX16651" fmla="*/ 3307755 w 12192000"/>
            <a:gd name="connsiteY16651" fmla="*/ 4286510 h 6858000"/>
            <a:gd name="connsiteX16652" fmla="*/ 3332035 w 12192000"/>
            <a:gd name="connsiteY16652" fmla="*/ 4312992 h 6858000"/>
            <a:gd name="connsiteX16653" fmla="*/ 3358522 w 12192000"/>
            <a:gd name="connsiteY16653" fmla="*/ 4286510 h 6858000"/>
            <a:gd name="connsiteX16654" fmla="*/ 3332035 w 12192000"/>
            <a:gd name="connsiteY16654" fmla="*/ 4260027 h 6858000"/>
            <a:gd name="connsiteX16655" fmla="*/ 3409290 w 12192000"/>
            <a:gd name="connsiteY16655" fmla="*/ 4260027 h 6858000"/>
            <a:gd name="connsiteX16656" fmla="*/ 3382803 w 12192000"/>
            <a:gd name="connsiteY16656" fmla="*/ 4286510 h 6858000"/>
            <a:gd name="connsiteX16657" fmla="*/ 3409290 w 12192000"/>
            <a:gd name="connsiteY16657" fmla="*/ 4312992 h 6858000"/>
            <a:gd name="connsiteX16658" fmla="*/ 3435778 w 12192000"/>
            <a:gd name="connsiteY16658" fmla="*/ 4286510 h 6858000"/>
            <a:gd name="connsiteX16659" fmla="*/ 3409290 w 12192000"/>
            <a:gd name="connsiteY16659" fmla="*/ 4260027 h 6858000"/>
            <a:gd name="connsiteX16660" fmla="*/ 3484338 w 12192000"/>
            <a:gd name="connsiteY16660" fmla="*/ 4260027 h 6858000"/>
            <a:gd name="connsiteX16661" fmla="*/ 3460058 w 12192000"/>
            <a:gd name="connsiteY16661" fmla="*/ 4286510 h 6858000"/>
            <a:gd name="connsiteX16662" fmla="*/ 3484338 w 12192000"/>
            <a:gd name="connsiteY16662" fmla="*/ 4312992 h 6858000"/>
            <a:gd name="connsiteX16663" fmla="*/ 3510826 w 12192000"/>
            <a:gd name="connsiteY16663" fmla="*/ 4286510 h 6858000"/>
            <a:gd name="connsiteX16664" fmla="*/ 3484338 w 12192000"/>
            <a:gd name="connsiteY16664" fmla="*/ 4260027 h 6858000"/>
            <a:gd name="connsiteX16665" fmla="*/ 3559385 w 12192000"/>
            <a:gd name="connsiteY16665" fmla="*/ 4260027 h 6858000"/>
            <a:gd name="connsiteX16666" fmla="*/ 3532898 w 12192000"/>
            <a:gd name="connsiteY16666" fmla="*/ 4286510 h 6858000"/>
            <a:gd name="connsiteX16667" fmla="*/ 3559385 w 12192000"/>
            <a:gd name="connsiteY16667" fmla="*/ 4312992 h 6858000"/>
            <a:gd name="connsiteX16668" fmla="*/ 3585873 w 12192000"/>
            <a:gd name="connsiteY16668" fmla="*/ 4286510 h 6858000"/>
            <a:gd name="connsiteX16669" fmla="*/ 3559385 w 12192000"/>
            <a:gd name="connsiteY16669" fmla="*/ 4260027 h 6858000"/>
            <a:gd name="connsiteX16670" fmla="*/ 3636640 w 12192000"/>
            <a:gd name="connsiteY16670" fmla="*/ 4260027 h 6858000"/>
            <a:gd name="connsiteX16671" fmla="*/ 3610153 w 12192000"/>
            <a:gd name="connsiteY16671" fmla="*/ 4286510 h 6858000"/>
            <a:gd name="connsiteX16672" fmla="*/ 3636640 w 12192000"/>
            <a:gd name="connsiteY16672" fmla="*/ 4312992 h 6858000"/>
            <a:gd name="connsiteX16673" fmla="*/ 3660921 w 12192000"/>
            <a:gd name="connsiteY16673" fmla="*/ 4286510 h 6858000"/>
            <a:gd name="connsiteX16674" fmla="*/ 3636640 w 12192000"/>
            <a:gd name="connsiteY16674" fmla="*/ 4260027 h 6858000"/>
            <a:gd name="connsiteX16675" fmla="*/ 3709481 w 12192000"/>
            <a:gd name="connsiteY16675" fmla="*/ 4260027 h 6858000"/>
            <a:gd name="connsiteX16676" fmla="*/ 3682994 w 12192000"/>
            <a:gd name="connsiteY16676" fmla="*/ 4286510 h 6858000"/>
            <a:gd name="connsiteX16677" fmla="*/ 3709481 w 12192000"/>
            <a:gd name="connsiteY16677" fmla="*/ 4312992 h 6858000"/>
            <a:gd name="connsiteX16678" fmla="*/ 3735969 w 12192000"/>
            <a:gd name="connsiteY16678" fmla="*/ 4286510 h 6858000"/>
            <a:gd name="connsiteX16679" fmla="*/ 3709481 w 12192000"/>
            <a:gd name="connsiteY16679" fmla="*/ 4260027 h 6858000"/>
            <a:gd name="connsiteX16680" fmla="*/ 3784529 w 12192000"/>
            <a:gd name="connsiteY16680" fmla="*/ 4260027 h 6858000"/>
            <a:gd name="connsiteX16681" fmla="*/ 3758042 w 12192000"/>
            <a:gd name="connsiteY16681" fmla="*/ 4286510 h 6858000"/>
            <a:gd name="connsiteX16682" fmla="*/ 3784529 w 12192000"/>
            <a:gd name="connsiteY16682" fmla="*/ 4312992 h 6858000"/>
            <a:gd name="connsiteX16683" fmla="*/ 3811017 w 12192000"/>
            <a:gd name="connsiteY16683" fmla="*/ 4286510 h 6858000"/>
            <a:gd name="connsiteX16684" fmla="*/ 3784529 w 12192000"/>
            <a:gd name="connsiteY16684" fmla="*/ 4260027 h 6858000"/>
            <a:gd name="connsiteX16685" fmla="*/ 3861784 w 12192000"/>
            <a:gd name="connsiteY16685" fmla="*/ 4260027 h 6858000"/>
            <a:gd name="connsiteX16686" fmla="*/ 3837504 w 12192000"/>
            <a:gd name="connsiteY16686" fmla="*/ 4286510 h 6858000"/>
            <a:gd name="connsiteX16687" fmla="*/ 3861784 w 12192000"/>
            <a:gd name="connsiteY16687" fmla="*/ 4312992 h 6858000"/>
            <a:gd name="connsiteX16688" fmla="*/ 3888271 w 12192000"/>
            <a:gd name="connsiteY16688" fmla="*/ 4286510 h 6858000"/>
            <a:gd name="connsiteX16689" fmla="*/ 3861784 w 12192000"/>
            <a:gd name="connsiteY16689" fmla="*/ 4260027 h 6858000"/>
            <a:gd name="connsiteX16690" fmla="*/ 3936832 w 12192000"/>
            <a:gd name="connsiteY16690" fmla="*/ 4260027 h 6858000"/>
            <a:gd name="connsiteX16691" fmla="*/ 3910344 w 12192000"/>
            <a:gd name="connsiteY16691" fmla="*/ 4286510 h 6858000"/>
            <a:gd name="connsiteX16692" fmla="*/ 3936832 w 12192000"/>
            <a:gd name="connsiteY16692" fmla="*/ 4312992 h 6858000"/>
            <a:gd name="connsiteX16693" fmla="*/ 3963319 w 12192000"/>
            <a:gd name="connsiteY16693" fmla="*/ 4286510 h 6858000"/>
            <a:gd name="connsiteX16694" fmla="*/ 3936832 w 12192000"/>
            <a:gd name="connsiteY16694" fmla="*/ 4260027 h 6858000"/>
            <a:gd name="connsiteX16695" fmla="*/ 4011879 w 12192000"/>
            <a:gd name="connsiteY16695" fmla="*/ 4260027 h 6858000"/>
            <a:gd name="connsiteX16696" fmla="*/ 3985392 w 12192000"/>
            <a:gd name="connsiteY16696" fmla="*/ 4286510 h 6858000"/>
            <a:gd name="connsiteX16697" fmla="*/ 4011879 w 12192000"/>
            <a:gd name="connsiteY16697" fmla="*/ 4312992 h 6858000"/>
            <a:gd name="connsiteX16698" fmla="*/ 4038367 w 12192000"/>
            <a:gd name="connsiteY16698" fmla="*/ 4286510 h 6858000"/>
            <a:gd name="connsiteX16699" fmla="*/ 4011879 w 12192000"/>
            <a:gd name="connsiteY16699" fmla="*/ 4260027 h 6858000"/>
            <a:gd name="connsiteX16700" fmla="*/ 4086927 w 12192000"/>
            <a:gd name="connsiteY16700" fmla="*/ 4260027 h 6858000"/>
            <a:gd name="connsiteX16701" fmla="*/ 4060440 w 12192000"/>
            <a:gd name="connsiteY16701" fmla="*/ 4286510 h 6858000"/>
            <a:gd name="connsiteX16702" fmla="*/ 4086927 w 12192000"/>
            <a:gd name="connsiteY16702" fmla="*/ 4312992 h 6858000"/>
            <a:gd name="connsiteX16703" fmla="*/ 4113415 w 12192000"/>
            <a:gd name="connsiteY16703" fmla="*/ 4286510 h 6858000"/>
            <a:gd name="connsiteX16704" fmla="*/ 4086927 w 12192000"/>
            <a:gd name="connsiteY16704" fmla="*/ 4260027 h 6858000"/>
            <a:gd name="connsiteX16705" fmla="*/ 5896902 w 12192000"/>
            <a:gd name="connsiteY16705" fmla="*/ 4260027 h 6858000"/>
            <a:gd name="connsiteX16706" fmla="*/ 5870415 w 12192000"/>
            <a:gd name="connsiteY16706" fmla="*/ 4286510 h 6858000"/>
            <a:gd name="connsiteX16707" fmla="*/ 5896902 w 12192000"/>
            <a:gd name="connsiteY16707" fmla="*/ 4312992 h 6858000"/>
            <a:gd name="connsiteX16708" fmla="*/ 5923390 w 12192000"/>
            <a:gd name="connsiteY16708" fmla="*/ 4286510 h 6858000"/>
            <a:gd name="connsiteX16709" fmla="*/ 5896902 w 12192000"/>
            <a:gd name="connsiteY16709" fmla="*/ 4260027 h 6858000"/>
            <a:gd name="connsiteX16710" fmla="*/ 5971950 w 12192000"/>
            <a:gd name="connsiteY16710" fmla="*/ 4260027 h 6858000"/>
            <a:gd name="connsiteX16711" fmla="*/ 5945463 w 12192000"/>
            <a:gd name="connsiteY16711" fmla="*/ 4286510 h 6858000"/>
            <a:gd name="connsiteX16712" fmla="*/ 5971950 w 12192000"/>
            <a:gd name="connsiteY16712" fmla="*/ 4312992 h 6858000"/>
            <a:gd name="connsiteX16713" fmla="*/ 5998438 w 12192000"/>
            <a:gd name="connsiteY16713" fmla="*/ 4286510 h 6858000"/>
            <a:gd name="connsiteX16714" fmla="*/ 5971950 w 12192000"/>
            <a:gd name="connsiteY16714" fmla="*/ 4260027 h 6858000"/>
            <a:gd name="connsiteX16715" fmla="*/ 6049205 w 12192000"/>
            <a:gd name="connsiteY16715" fmla="*/ 4260027 h 6858000"/>
            <a:gd name="connsiteX16716" fmla="*/ 6024925 w 12192000"/>
            <a:gd name="connsiteY16716" fmla="*/ 4286510 h 6858000"/>
            <a:gd name="connsiteX16717" fmla="*/ 6049205 w 12192000"/>
            <a:gd name="connsiteY16717" fmla="*/ 4312992 h 6858000"/>
            <a:gd name="connsiteX16718" fmla="*/ 6075692 w 12192000"/>
            <a:gd name="connsiteY16718" fmla="*/ 4286510 h 6858000"/>
            <a:gd name="connsiteX16719" fmla="*/ 6049205 w 12192000"/>
            <a:gd name="connsiteY16719" fmla="*/ 4260027 h 6858000"/>
            <a:gd name="connsiteX16720" fmla="*/ 6124253 w 12192000"/>
            <a:gd name="connsiteY16720" fmla="*/ 4260027 h 6858000"/>
            <a:gd name="connsiteX16721" fmla="*/ 6099973 w 12192000"/>
            <a:gd name="connsiteY16721" fmla="*/ 4286510 h 6858000"/>
            <a:gd name="connsiteX16722" fmla="*/ 6124253 w 12192000"/>
            <a:gd name="connsiteY16722" fmla="*/ 4312992 h 6858000"/>
            <a:gd name="connsiteX16723" fmla="*/ 6150740 w 12192000"/>
            <a:gd name="connsiteY16723" fmla="*/ 4286510 h 6858000"/>
            <a:gd name="connsiteX16724" fmla="*/ 6124253 w 12192000"/>
            <a:gd name="connsiteY16724" fmla="*/ 4260027 h 6858000"/>
            <a:gd name="connsiteX16725" fmla="*/ 6199300 w 12192000"/>
            <a:gd name="connsiteY16725" fmla="*/ 4260027 h 6858000"/>
            <a:gd name="connsiteX16726" fmla="*/ 6175020 w 12192000"/>
            <a:gd name="connsiteY16726" fmla="*/ 4286510 h 6858000"/>
            <a:gd name="connsiteX16727" fmla="*/ 6199300 w 12192000"/>
            <a:gd name="connsiteY16727" fmla="*/ 4312992 h 6858000"/>
            <a:gd name="connsiteX16728" fmla="*/ 6225787 w 12192000"/>
            <a:gd name="connsiteY16728" fmla="*/ 4286510 h 6858000"/>
            <a:gd name="connsiteX16729" fmla="*/ 6199300 w 12192000"/>
            <a:gd name="connsiteY16729" fmla="*/ 4260027 h 6858000"/>
            <a:gd name="connsiteX16730" fmla="*/ 6274348 w 12192000"/>
            <a:gd name="connsiteY16730" fmla="*/ 4260027 h 6858000"/>
            <a:gd name="connsiteX16731" fmla="*/ 6247860 w 12192000"/>
            <a:gd name="connsiteY16731" fmla="*/ 4286510 h 6858000"/>
            <a:gd name="connsiteX16732" fmla="*/ 6274348 w 12192000"/>
            <a:gd name="connsiteY16732" fmla="*/ 4312992 h 6858000"/>
            <a:gd name="connsiteX16733" fmla="*/ 6300835 w 12192000"/>
            <a:gd name="connsiteY16733" fmla="*/ 4286510 h 6858000"/>
            <a:gd name="connsiteX16734" fmla="*/ 6274348 w 12192000"/>
            <a:gd name="connsiteY16734" fmla="*/ 4260027 h 6858000"/>
            <a:gd name="connsiteX16735" fmla="*/ 6349396 w 12192000"/>
            <a:gd name="connsiteY16735" fmla="*/ 4260027 h 6858000"/>
            <a:gd name="connsiteX16736" fmla="*/ 6322909 w 12192000"/>
            <a:gd name="connsiteY16736" fmla="*/ 4286510 h 6858000"/>
            <a:gd name="connsiteX16737" fmla="*/ 6349396 w 12192000"/>
            <a:gd name="connsiteY16737" fmla="*/ 4312992 h 6858000"/>
            <a:gd name="connsiteX16738" fmla="*/ 6375884 w 12192000"/>
            <a:gd name="connsiteY16738" fmla="*/ 4286510 h 6858000"/>
            <a:gd name="connsiteX16739" fmla="*/ 6349396 w 12192000"/>
            <a:gd name="connsiteY16739" fmla="*/ 4260027 h 6858000"/>
            <a:gd name="connsiteX16740" fmla="*/ 6424443 w 12192000"/>
            <a:gd name="connsiteY16740" fmla="*/ 4260027 h 6858000"/>
            <a:gd name="connsiteX16741" fmla="*/ 6397956 w 12192000"/>
            <a:gd name="connsiteY16741" fmla="*/ 4286510 h 6858000"/>
            <a:gd name="connsiteX16742" fmla="*/ 6424443 w 12192000"/>
            <a:gd name="connsiteY16742" fmla="*/ 4312992 h 6858000"/>
            <a:gd name="connsiteX16743" fmla="*/ 6450931 w 12192000"/>
            <a:gd name="connsiteY16743" fmla="*/ 4286510 h 6858000"/>
            <a:gd name="connsiteX16744" fmla="*/ 6424443 w 12192000"/>
            <a:gd name="connsiteY16744" fmla="*/ 4260027 h 6858000"/>
            <a:gd name="connsiteX16745" fmla="*/ 6501698 w 12192000"/>
            <a:gd name="connsiteY16745" fmla="*/ 4260027 h 6858000"/>
            <a:gd name="connsiteX16746" fmla="*/ 6475211 w 12192000"/>
            <a:gd name="connsiteY16746" fmla="*/ 4286510 h 6858000"/>
            <a:gd name="connsiteX16747" fmla="*/ 6501698 w 12192000"/>
            <a:gd name="connsiteY16747" fmla="*/ 4312992 h 6858000"/>
            <a:gd name="connsiteX16748" fmla="*/ 6528186 w 12192000"/>
            <a:gd name="connsiteY16748" fmla="*/ 4286510 h 6858000"/>
            <a:gd name="connsiteX16749" fmla="*/ 6501698 w 12192000"/>
            <a:gd name="connsiteY16749" fmla="*/ 4260027 h 6858000"/>
            <a:gd name="connsiteX16750" fmla="*/ 6576747 w 12192000"/>
            <a:gd name="connsiteY16750" fmla="*/ 4260027 h 6858000"/>
            <a:gd name="connsiteX16751" fmla="*/ 6550259 w 12192000"/>
            <a:gd name="connsiteY16751" fmla="*/ 4286510 h 6858000"/>
            <a:gd name="connsiteX16752" fmla="*/ 6576747 w 12192000"/>
            <a:gd name="connsiteY16752" fmla="*/ 4312992 h 6858000"/>
            <a:gd name="connsiteX16753" fmla="*/ 6603234 w 12192000"/>
            <a:gd name="connsiteY16753" fmla="*/ 4286510 h 6858000"/>
            <a:gd name="connsiteX16754" fmla="*/ 6576747 w 12192000"/>
            <a:gd name="connsiteY16754" fmla="*/ 4260027 h 6858000"/>
            <a:gd name="connsiteX16755" fmla="*/ 6651795 w 12192000"/>
            <a:gd name="connsiteY16755" fmla="*/ 4260027 h 6858000"/>
            <a:gd name="connsiteX16756" fmla="*/ 6625307 w 12192000"/>
            <a:gd name="connsiteY16756" fmla="*/ 4286510 h 6858000"/>
            <a:gd name="connsiteX16757" fmla="*/ 6651795 w 12192000"/>
            <a:gd name="connsiteY16757" fmla="*/ 4312992 h 6858000"/>
            <a:gd name="connsiteX16758" fmla="*/ 6678282 w 12192000"/>
            <a:gd name="connsiteY16758" fmla="*/ 4286510 h 6858000"/>
            <a:gd name="connsiteX16759" fmla="*/ 6651795 w 12192000"/>
            <a:gd name="connsiteY16759" fmla="*/ 4260027 h 6858000"/>
            <a:gd name="connsiteX16760" fmla="*/ 6726842 w 12192000"/>
            <a:gd name="connsiteY16760" fmla="*/ 4260027 h 6858000"/>
            <a:gd name="connsiteX16761" fmla="*/ 6700354 w 12192000"/>
            <a:gd name="connsiteY16761" fmla="*/ 4286510 h 6858000"/>
            <a:gd name="connsiteX16762" fmla="*/ 6726842 w 12192000"/>
            <a:gd name="connsiteY16762" fmla="*/ 4312992 h 6858000"/>
            <a:gd name="connsiteX16763" fmla="*/ 6753329 w 12192000"/>
            <a:gd name="connsiteY16763" fmla="*/ 4286510 h 6858000"/>
            <a:gd name="connsiteX16764" fmla="*/ 6726842 w 12192000"/>
            <a:gd name="connsiteY16764" fmla="*/ 4260027 h 6858000"/>
            <a:gd name="connsiteX16765" fmla="*/ 6801889 w 12192000"/>
            <a:gd name="connsiteY16765" fmla="*/ 4260027 h 6858000"/>
            <a:gd name="connsiteX16766" fmla="*/ 6777609 w 12192000"/>
            <a:gd name="connsiteY16766" fmla="*/ 4286510 h 6858000"/>
            <a:gd name="connsiteX16767" fmla="*/ 6801889 w 12192000"/>
            <a:gd name="connsiteY16767" fmla="*/ 4312992 h 6858000"/>
            <a:gd name="connsiteX16768" fmla="*/ 6828377 w 12192000"/>
            <a:gd name="connsiteY16768" fmla="*/ 4286510 h 6858000"/>
            <a:gd name="connsiteX16769" fmla="*/ 6801889 w 12192000"/>
            <a:gd name="connsiteY16769" fmla="*/ 4260027 h 6858000"/>
            <a:gd name="connsiteX16770" fmla="*/ 6876937 w 12192000"/>
            <a:gd name="connsiteY16770" fmla="*/ 4260027 h 6858000"/>
            <a:gd name="connsiteX16771" fmla="*/ 6852657 w 12192000"/>
            <a:gd name="connsiteY16771" fmla="*/ 4286510 h 6858000"/>
            <a:gd name="connsiteX16772" fmla="*/ 6876937 w 12192000"/>
            <a:gd name="connsiteY16772" fmla="*/ 4312992 h 6858000"/>
            <a:gd name="connsiteX16773" fmla="*/ 6903424 w 12192000"/>
            <a:gd name="connsiteY16773" fmla="*/ 4286510 h 6858000"/>
            <a:gd name="connsiteX16774" fmla="*/ 6876937 w 12192000"/>
            <a:gd name="connsiteY16774" fmla="*/ 4260027 h 6858000"/>
            <a:gd name="connsiteX16775" fmla="*/ 9744203 w 12192000"/>
            <a:gd name="connsiteY16775" fmla="*/ 4260027 h 6858000"/>
            <a:gd name="connsiteX16776" fmla="*/ 9717715 w 12192000"/>
            <a:gd name="connsiteY16776" fmla="*/ 4286510 h 6858000"/>
            <a:gd name="connsiteX16777" fmla="*/ 9744203 w 12192000"/>
            <a:gd name="connsiteY16777" fmla="*/ 4312992 h 6858000"/>
            <a:gd name="connsiteX16778" fmla="*/ 9770690 w 12192000"/>
            <a:gd name="connsiteY16778" fmla="*/ 4286510 h 6858000"/>
            <a:gd name="connsiteX16779" fmla="*/ 9744203 w 12192000"/>
            <a:gd name="connsiteY16779" fmla="*/ 4260027 h 6858000"/>
            <a:gd name="connsiteX16780" fmla="*/ 9894298 w 12192000"/>
            <a:gd name="connsiteY16780" fmla="*/ 4260027 h 6858000"/>
            <a:gd name="connsiteX16781" fmla="*/ 9867810 w 12192000"/>
            <a:gd name="connsiteY16781" fmla="*/ 4286510 h 6858000"/>
            <a:gd name="connsiteX16782" fmla="*/ 9894298 w 12192000"/>
            <a:gd name="connsiteY16782" fmla="*/ 4312992 h 6858000"/>
            <a:gd name="connsiteX16783" fmla="*/ 9920785 w 12192000"/>
            <a:gd name="connsiteY16783" fmla="*/ 4286510 h 6858000"/>
            <a:gd name="connsiteX16784" fmla="*/ 9894298 w 12192000"/>
            <a:gd name="connsiteY16784" fmla="*/ 4260027 h 6858000"/>
            <a:gd name="connsiteX16785" fmla="*/ 9973761 w 12192000"/>
            <a:gd name="connsiteY16785" fmla="*/ 4260027 h 6858000"/>
            <a:gd name="connsiteX16786" fmla="*/ 9947273 w 12192000"/>
            <a:gd name="connsiteY16786" fmla="*/ 4286510 h 6858000"/>
            <a:gd name="connsiteX16787" fmla="*/ 9973761 w 12192000"/>
            <a:gd name="connsiteY16787" fmla="*/ 4312992 h 6858000"/>
            <a:gd name="connsiteX16788" fmla="*/ 9998041 w 12192000"/>
            <a:gd name="connsiteY16788" fmla="*/ 4286510 h 6858000"/>
            <a:gd name="connsiteX16789" fmla="*/ 9973761 w 12192000"/>
            <a:gd name="connsiteY16789" fmla="*/ 4260027 h 6858000"/>
            <a:gd name="connsiteX16790" fmla="*/ 10574142 w 12192000"/>
            <a:gd name="connsiteY16790" fmla="*/ 4260027 h 6858000"/>
            <a:gd name="connsiteX16791" fmla="*/ 10547655 w 12192000"/>
            <a:gd name="connsiteY16791" fmla="*/ 4286510 h 6858000"/>
            <a:gd name="connsiteX16792" fmla="*/ 10574142 w 12192000"/>
            <a:gd name="connsiteY16792" fmla="*/ 4312992 h 6858000"/>
            <a:gd name="connsiteX16793" fmla="*/ 10600630 w 12192000"/>
            <a:gd name="connsiteY16793" fmla="*/ 4286510 h 6858000"/>
            <a:gd name="connsiteX16794" fmla="*/ 10574142 w 12192000"/>
            <a:gd name="connsiteY16794" fmla="*/ 4260027 h 6858000"/>
            <a:gd name="connsiteX16795" fmla="*/ 10724237 w 12192000"/>
            <a:gd name="connsiteY16795" fmla="*/ 4260027 h 6858000"/>
            <a:gd name="connsiteX16796" fmla="*/ 10697751 w 12192000"/>
            <a:gd name="connsiteY16796" fmla="*/ 4286510 h 6858000"/>
            <a:gd name="connsiteX16797" fmla="*/ 10724237 w 12192000"/>
            <a:gd name="connsiteY16797" fmla="*/ 4312992 h 6858000"/>
            <a:gd name="connsiteX16798" fmla="*/ 10750725 w 12192000"/>
            <a:gd name="connsiteY16798" fmla="*/ 4286510 h 6858000"/>
            <a:gd name="connsiteX16799" fmla="*/ 10724237 w 12192000"/>
            <a:gd name="connsiteY16799" fmla="*/ 4260027 h 6858000"/>
            <a:gd name="connsiteX16800" fmla="*/ 10799286 w 12192000"/>
            <a:gd name="connsiteY16800" fmla="*/ 4260027 h 6858000"/>
            <a:gd name="connsiteX16801" fmla="*/ 10775006 w 12192000"/>
            <a:gd name="connsiteY16801" fmla="*/ 4286510 h 6858000"/>
            <a:gd name="connsiteX16802" fmla="*/ 10799286 w 12192000"/>
            <a:gd name="connsiteY16802" fmla="*/ 4312992 h 6858000"/>
            <a:gd name="connsiteX16803" fmla="*/ 10825773 w 12192000"/>
            <a:gd name="connsiteY16803" fmla="*/ 4286510 h 6858000"/>
            <a:gd name="connsiteX16804" fmla="*/ 10799286 w 12192000"/>
            <a:gd name="connsiteY16804" fmla="*/ 4260027 h 6858000"/>
            <a:gd name="connsiteX16805" fmla="*/ 10876541 w 12192000"/>
            <a:gd name="connsiteY16805" fmla="*/ 4260027 h 6858000"/>
            <a:gd name="connsiteX16806" fmla="*/ 10850053 w 12192000"/>
            <a:gd name="connsiteY16806" fmla="*/ 4286510 h 6858000"/>
            <a:gd name="connsiteX16807" fmla="*/ 10876541 w 12192000"/>
            <a:gd name="connsiteY16807" fmla="*/ 4312992 h 6858000"/>
            <a:gd name="connsiteX16808" fmla="*/ 10903028 w 12192000"/>
            <a:gd name="connsiteY16808" fmla="*/ 4286510 h 6858000"/>
            <a:gd name="connsiteX16809" fmla="*/ 10876541 w 12192000"/>
            <a:gd name="connsiteY16809" fmla="*/ 4260027 h 6858000"/>
            <a:gd name="connsiteX16810" fmla="*/ 11176731 w 12192000"/>
            <a:gd name="connsiteY16810" fmla="*/ 4260027 h 6858000"/>
            <a:gd name="connsiteX16811" fmla="*/ 11152451 w 12192000"/>
            <a:gd name="connsiteY16811" fmla="*/ 4286510 h 6858000"/>
            <a:gd name="connsiteX16812" fmla="*/ 11176731 w 12192000"/>
            <a:gd name="connsiteY16812" fmla="*/ 4312992 h 6858000"/>
            <a:gd name="connsiteX16813" fmla="*/ 11203218 w 12192000"/>
            <a:gd name="connsiteY16813" fmla="*/ 4286510 h 6858000"/>
            <a:gd name="connsiteX16814" fmla="*/ 11176731 w 12192000"/>
            <a:gd name="connsiteY16814" fmla="*/ 4260027 h 6858000"/>
            <a:gd name="connsiteX16815" fmla="*/ 11251779 w 12192000"/>
            <a:gd name="connsiteY16815" fmla="*/ 4260027 h 6858000"/>
            <a:gd name="connsiteX16816" fmla="*/ 11225291 w 12192000"/>
            <a:gd name="connsiteY16816" fmla="*/ 4286510 h 6858000"/>
            <a:gd name="connsiteX16817" fmla="*/ 11251779 w 12192000"/>
            <a:gd name="connsiteY16817" fmla="*/ 4312992 h 6858000"/>
            <a:gd name="connsiteX16818" fmla="*/ 11278266 w 12192000"/>
            <a:gd name="connsiteY16818" fmla="*/ 4286510 h 6858000"/>
            <a:gd name="connsiteX16819" fmla="*/ 11251779 w 12192000"/>
            <a:gd name="connsiteY16819" fmla="*/ 4260027 h 6858000"/>
            <a:gd name="connsiteX16820" fmla="*/ 2654398 w 12192000"/>
            <a:gd name="connsiteY16820" fmla="*/ 4337268 h 6858000"/>
            <a:gd name="connsiteX16821" fmla="*/ 2627911 w 12192000"/>
            <a:gd name="connsiteY16821" fmla="*/ 4363751 h 6858000"/>
            <a:gd name="connsiteX16822" fmla="*/ 2654398 w 12192000"/>
            <a:gd name="connsiteY16822" fmla="*/ 4390233 h 6858000"/>
            <a:gd name="connsiteX16823" fmla="*/ 2680886 w 12192000"/>
            <a:gd name="connsiteY16823" fmla="*/ 4363751 h 6858000"/>
            <a:gd name="connsiteX16824" fmla="*/ 2654398 w 12192000"/>
            <a:gd name="connsiteY16824" fmla="*/ 4337268 h 6858000"/>
            <a:gd name="connsiteX16825" fmla="*/ 2729446 w 12192000"/>
            <a:gd name="connsiteY16825" fmla="*/ 4337268 h 6858000"/>
            <a:gd name="connsiteX16826" fmla="*/ 2705166 w 12192000"/>
            <a:gd name="connsiteY16826" fmla="*/ 4363751 h 6858000"/>
            <a:gd name="connsiteX16827" fmla="*/ 2729446 w 12192000"/>
            <a:gd name="connsiteY16827" fmla="*/ 4390233 h 6858000"/>
            <a:gd name="connsiteX16828" fmla="*/ 2755934 w 12192000"/>
            <a:gd name="connsiteY16828" fmla="*/ 4363751 h 6858000"/>
            <a:gd name="connsiteX16829" fmla="*/ 2729446 w 12192000"/>
            <a:gd name="connsiteY16829" fmla="*/ 4337268 h 6858000"/>
            <a:gd name="connsiteX16830" fmla="*/ 2804494 w 12192000"/>
            <a:gd name="connsiteY16830" fmla="*/ 4337268 h 6858000"/>
            <a:gd name="connsiteX16831" fmla="*/ 2780214 w 12192000"/>
            <a:gd name="connsiteY16831" fmla="*/ 4363751 h 6858000"/>
            <a:gd name="connsiteX16832" fmla="*/ 2804494 w 12192000"/>
            <a:gd name="connsiteY16832" fmla="*/ 4390233 h 6858000"/>
            <a:gd name="connsiteX16833" fmla="*/ 2830982 w 12192000"/>
            <a:gd name="connsiteY16833" fmla="*/ 4363751 h 6858000"/>
            <a:gd name="connsiteX16834" fmla="*/ 2804494 w 12192000"/>
            <a:gd name="connsiteY16834" fmla="*/ 4337268 h 6858000"/>
            <a:gd name="connsiteX16835" fmla="*/ 2879541 w 12192000"/>
            <a:gd name="connsiteY16835" fmla="*/ 4337268 h 6858000"/>
            <a:gd name="connsiteX16836" fmla="*/ 2855261 w 12192000"/>
            <a:gd name="connsiteY16836" fmla="*/ 4363751 h 6858000"/>
            <a:gd name="connsiteX16837" fmla="*/ 2879541 w 12192000"/>
            <a:gd name="connsiteY16837" fmla="*/ 4390233 h 6858000"/>
            <a:gd name="connsiteX16838" fmla="*/ 2906028 w 12192000"/>
            <a:gd name="connsiteY16838" fmla="*/ 4363751 h 6858000"/>
            <a:gd name="connsiteX16839" fmla="*/ 2879541 w 12192000"/>
            <a:gd name="connsiteY16839" fmla="*/ 4337268 h 6858000"/>
            <a:gd name="connsiteX16840" fmla="*/ 2954589 w 12192000"/>
            <a:gd name="connsiteY16840" fmla="*/ 4337268 h 6858000"/>
            <a:gd name="connsiteX16841" fmla="*/ 2930309 w 12192000"/>
            <a:gd name="connsiteY16841" fmla="*/ 4363751 h 6858000"/>
            <a:gd name="connsiteX16842" fmla="*/ 2954589 w 12192000"/>
            <a:gd name="connsiteY16842" fmla="*/ 4390233 h 6858000"/>
            <a:gd name="connsiteX16843" fmla="*/ 2981077 w 12192000"/>
            <a:gd name="connsiteY16843" fmla="*/ 4363751 h 6858000"/>
            <a:gd name="connsiteX16844" fmla="*/ 2954589 w 12192000"/>
            <a:gd name="connsiteY16844" fmla="*/ 4337268 h 6858000"/>
            <a:gd name="connsiteX16845" fmla="*/ 3031845 w 12192000"/>
            <a:gd name="connsiteY16845" fmla="*/ 4337268 h 6858000"/>
            <a:gd name="connsiteX16846" fmla="*/ 3005357 w 12192000"/>
            <a:gd name="connsiteY16846" fmla="*/ 4363751 h 6858000"/>
            <a:gd name="connsiteX16847" fmla="*/ 3031845 w 12192000"/>
            <a:gd name="connsiteY16847" fmla="*/ 4390233 h 6858000"/>
            <a:gd name="connsiteX16848" fmla="*/ 3058332 w 12192000"/>
            <a:gd name="connsiteY16848" fmla="*/ 4363751 h 6858000"/>
            <a:gd name="connsiteX16849" fmla="*/ 3031845 w 12192000"/>
            <a:gd name="connsiteY16849" fmla="*/ 4337268 h 6858000"/>
            <a:gd name="connsiteX16850" fmla="*/ 3106892 w 12192000"/>
            <a:gd name="connsiteY16850" fmla="*/ 4337268 h 6858000"/>
            <a:gd name="connsiteX16851" fmla="*/ 3082612 w 12192000"/>
            <a:gd name="connsiteY16851" fmla="*/ 4363751 h 6858000"/>
            <a:gd name="connsiteX16852" fmla="*/ 3106892 w 12192000"/>
            <a:gd name="connsiteY16852" fmla="*/ 4390233 h 6858000"/>
            <a:gd name="connsiteX16853" fmla="*/ 3133380 w 12192000"/>
            <a:gd name="connsiteY16853" fmla="*/ 4363751 h 6858000"/>
            <a:gd name="connsiteX16854" fmla="*/ 3106892 w 12192000"/>
            <a:gd name="connsiteY16854" fmla="*/ 4337268 h 6858000"/>
            <a:gd name="connsiteX16855" fmla="*/ 3181939 w 12192000"/>
            <a:gd name="connsiteY16855" fmla="*/ 4337268 h 6858000"/>
            <a:gd name="connsiteX16856" fmla="*/ 3155452 w 12192000"/>
            <a:gd name="connsiteY16856" fmla="*/ 4363751 h 6858000"/>
            <a:gd name="connsiteX16857" fmla="*/ 3181939 w 12192000"/>
            <a:gd name="connsiteY16857" fmla="*/ 4390233 h 6858000"/>
            <a:gd name="connsiteX16858" fmla="*/ 3208427 w 12192000"/>
            <a:gd name="connsiteY16858" fmla="*/ 4363751 h 6858000"/>
            <a:gd name="connsiteX16859" fmla="*/ 3181939 w 12192000"/>
            <a:gd name="connsiteY16859" fmla="*/ 4337268 h 6858000"/>
            <a:gd name="connsiteX16860" fmla="*/ 3256987 w 12192000"/>
            <a:gd name="connsiteY16860" fmla="*/ 4337268 h 6858000"/>
            <a:gd name="connsiteX16861" fmla="*/ 3230500 w 12192000"/>
            <a:gd name="connsiteY16861" fmla="*/ 4363751 h 6858000"/>
            <a:gd name="connsiteX16862" fmla="*/ 3256987 w 12192000"/>
            <a:gd name="connsiteY16862" fmla="*/ 4390233 h 6858000"/>
            <a:gd name="connsiteX16863" fmla="*/ 3283475 w 12192000"/>
            <a:gd name="connsiteY16863" fmla="*/ 4363751 h 6858000"/>
            <a:gd name="connsiteX16864" fmla="*/ 3256987 w 12192000"/>
            <a:gd name="connsiteY16864" fmla="*/ 4337268 h 6858000"/>
            <a:gd name="connsiteX16865" fmla="*/ 3332035 w 12192000"/>
            <a:gd name="connsiteY16865" fmla="*/ 4337268 h 6858000"/>
            <a:gd name="connsiteX16866" fmla="*/ 3307755 w 12192000"/>
            <a:gd name="connsiteY16866" fmla="*/ 4363751 h 6858000"/>
            <a:gd name="connsiteX16867" fmla="*/ 3332035 w 12192000"/>
            <a:gd name="connsiteY16867" fmla="*/ 4390233 h 6858000"/>
            <a:gd name="connsiteX16868" fmla="*/ 3358522 w 12192000"/>
            <a:gd name="connsiteY16868" fmla="*/ 4363751 h 6858000"/>
            <a:gd name="connsiteX16869" fmla="*/ 3332035 w 12192000"/>
            <a:gd name="connsiteY16869" fmla="*/ 4337268 h 6858000"/>
            <a:gd name="connsiteX16870" fmla="*/ 3409290 w 12192000"/>
            <a:gd name="connsiteY16870" fmla="*/ 4337268 h 6858000"/>
            <a:gd name="connsiteX16871" fmla="*/ 3382803 w 12192000"/>
            <a:gd name="connsiteY16871" fmla="*/ 4363751 h 6858000"/>
            <a:gd name="connsiteX16872" fmla="*/ 3409290 w 12192000"/>
            <a:gd name="connsiteY16872" fmla="*/ 4390233 h 6858000"/>
            <a:gd name="connsiteX16873" fmla="*/ 3435778 w 12192000"/>
            <a:gd name="connsiteY16873" fmla="*/ 4363751 h 6858000"/>
            <a:gd name="connsiteX16874" fmla="*/ 3409290 w 12192000"/>
            <a:gd name="connsiteY16874" fmla="*/ 4337268 h 6858000"/>
            <a:gd name="connsiteX16875" fmla="*/ 3484338 w 12192000"/>
            <a:gd name="connsiteY16875" fmla="*/ 4337268 h 6858000"/>
            <a:gd name="connsiteX16876" fmla="*/ 3460058 w 12192000"/>
            <a:gd name="connsiteY16876" fmla="*/ 4363751 h 6858000"/>
            <a:gd name="connsiteX16877" fmla="*/ 3484338 w 12192000"/>
            <a:gd name="connsiteY16877" fmla="*/ 4390233 h 6858000"/>
            <a:gd name="connsiteX16878" fmla="*/ 3510826 w 12192000"/>
            <a:gd name="connsiteY16878" fmla="*/ 4363751 h 6858000"/>
            <a:gd name="connsiteX16879" fmla="*/ 3484338 w 12192000"/>
            <a:gd name="connsiteY16879" fmla="*/ 4337268 h 6858000"/>
            <a:gd name="connsiteX16880" fmla="*/ 3559385 w 12192000"/>
            <a:gd name="connsiteY16880" fmla="*/ 4337268 h 6858000"/>
            <a:gd name="connsiteX16881" fmla="*/ 3532898 w 12192000"/>
            <a:gd name="connsiteY16881" fmla="*/ 4363751 h 6858000"/>
            <a:gd name="connsiteX16882" fmla="*/ 3559385 w 12192000"/>
            <a:gd name="connsiteY16882" fmla="*/ 4390233 h 6858000"/>
            <a:gd name="connsiteX16883" fmla="*/ 3585873 w 12192000"/>
            <a:gd name="connsiteY16883" fmla="*/ 4363751 h 6858000"/>
            <a:gd name="connsiteX16884" fmla="*/ 3559385 w 12192000"/>
            <a:gd name="connsiteY16884" fmla="*/ 4337268 h 6858000"/>
            <a:gd name="connsiteX16885" fmla="*/ 3636640 w 12192000"/>
            <a:gd name="connsiteY16885" fmla="*/ 4337268 h 6858000"/>
            <a:gd name="connsiteX16886" fmla="*/ 3610153 w 12192000"/>
            <a:gd name="connsiteY16886" fmla="*/ 4363751 h 6858000"/>
            <a:gd name="connsiteX16887" fmla="*/ 3636640 w 12192000"/>
            <a:gd name="connsiteY16887" fmla="*/ 4390233 h 6858000"/>
            <a:gd name="connsiteX16888" fmla="*/ 3660921 w 12192000"/>
            <a:gd name="connsiteY16888" fmla="*/ 4363751 h 6858000"/>
            <a:gd name="connsiteX16889" fmla="*/ 3636640 w 12192000"/>
            <a:gd name="connsiteY16889" fmla="*/ 4337268 h 6858000"/>
            <a:gd name="connsiteX16890" fmla="*/ 3709481 w 12192000"/>
            <a:gd name="connsiteY16890" fmla="*/ 4337268 h 6858000"/>
            <a:gd name="connsiteX16891" fmla="*/ 3682994 w 12192000"/>
            <a:gd name="connsiteY16891" fmla="*/ 4363751 h 6858000"/>
            <a:gd name="connsiteX16892" fmla="*/ 3709481 w 12192000"/>
            <a:gd name="connsiteY16892" fmla="*/ 4390233 h 6858000"/>
            <a:gd name="connsiteX16893" fmla="*/ 3735969 w 12192000"/>
            <a:gd name="connsiteY16893" fmla="*/ 4363751 h 6858000"/>
            <a:gd name="connsiteX16894" fmla="*/ 3709481 w 12192000"/>
            <a:gd name="connsiteY16894" fmla="*/ 4337268 h 6858000"/>
            <a:gd name="connsiteX16895" fmla="*/ 3784529 w 12192000"/>
            <a:gd name="connsiteY16895" fmla="*/ 4337268 h 6858000"/>
            <a:gd name="connsiteX16896" fmla="*/ 3758042 w 12192000"/>
            <a:gd name="connsiteY16896" fmla="*/ 4363751 h 6858000"/>
            <a:gd name="connsiteX16897" fmla="*/ 3784529 w 12192000"/>
            <a:gd name="connsiteY16897" fmla="*/ 4390233 h 6858000"/>
            <a:gd name="connsiteX16898" fmla="*/ 3811017 w 12192000"/>
            <a:gd name="connsiteY16898" fmla="*/ 4363751 h 6858000"/>
            <a:gd name="connsiteX16899" fmla="*/ 3784529 w 12192000"/>
            <a:gd name="connsiteY16899" fmla="*/ 4337268 h 6858000"/>
            <a:gd name="connsiteX16900" fmla="*/ 3861784 w 12192000"/>
            <a:gd name="connsiteY16900" fmla="*/ 4337268 h 6858000"/>
            <a:gd name="connsiteX16901" fmla="*/ 3837504 w 12192000"/>
            <a:gd name="connsiteY16901" fmla="*/ 4363751 h 6858000"/>
            <a:gd name="connsiteX16902" fmla="*/ 3861784 w 12192000"/>
            <a:gd name="connsiteY16902" fmla="*/ 4390233 h 6858000"/>
            <a:gd name="connsiteX16903" fmla="*/ 3888271 w 12192000"/>
            <a:gd name="connsiteY16903" fmla="*/ 4363751 h 6858000"/>
            <a:gd name="connsiteX16904" fmla="*/ 3861784 w 12192000"/>
            <a:gd name="connsiteY16904" fmla="*/ 4337268 h 6858000"/>
            <a:gd name="connsiteX16905" fmla="*/ 3936832 w 12192000"/>
            <a:gd name="connsiteY16905" fmla="*/ 4337268 h 6858000"/>
            <a:gd name="connsiteX16906" fmla="*/ 3910344 w 12192000"/>
            <a:gd name="connsiteY16906" fmla="*/ 4363751 h 6858000"/>
            <a:gd name="connsiteX16907" fmla="*/ 3936832 w 12192000"/>
            <a:gd name="connsiteY16907" fmla="*/ 4390233 h 6858000"/>
            <a:gd name="connsiteX16908" fmla="*/ 3963319 w 12192000"/>
            <a:gd name="connsiteY16908" fmla="*/ 4363751 h 6858000"/>
            <a:gd name="connsiteX16909" fmla="*/ 3936832 w 12192000"/>
            <a:gd name="connsiteY16909" fmla="*/ 4337268 h 6858000"/>
            <a:gd name="connsiteX16910" fmla="*/ 4011879 w 12192000"/>
            <a:gd name="connsiteY16910" fmla="*/ 4337268 h 6858000"/>
            <a:gd name="connsiteX16911" fmla="*/ 3985392 w 12192000"/>
            <a:gd name="connsiteY16911" fmla="*/ 4363751 h 6858000"/>
            <a:gd name="connsiteX16912" fmla="*/ 4011879 w 12192000"/>
            <a:gd name="connsiteY16912" fmla="*/ 4390233 h 6858000"/>
            <a:gd name="connsiteX16913" fmla="*/ 4038367 w 12192000"/>
            <a:gd name="connsiteY16913" fmla="*/ 4363751 h 6858000"/>
            <a:gd name="connsiteX16914" fmla="*/ 4011879 w 12192000"/>
            <a:gd name="connsiteY16914" fmla="*/ 4337268 h 6858000"/>
            <a:gd name="connsiteX16915" fmla="*/ 5971950 w 12192000"/>
            <a:gd name="connsiteY16915" fmla="*/ 4337268 h 6858000"/>
            <a:gd name="connsiteX16916" fmla="*/ 5945463 w 12192000"/>
            <a:gd name="connsiteY16916" fmla="*/ 4363751 h 6858000"/>
            <a:gd name="connsiteX16917" fmla="*/ 5971950 w 12192000"/>
            <a:gd name="connsiteY16917" fmla="*/ 4390233 h 6858000"/>
            <a:gd name="connsiteX16918" fmla="*/ 5998438 w 12192000"/>
            <a:gd name="connsiteY16918" fmla="*/ 4363751 h 6858000"/>
            <a:gd name="connsiteX16919" fmla="*/ 5971950 w 12192000"/>
            <a:gd name="connsiteY16919" fmla="*/ 4337268 h 6858000"/>
            <a:gd name="connsiteX16920" fmla="*/ 6049205 w 12192000"/>
            <a:gd name="connsiteY16920" fmla="*/ 4337268 h 6858000"/>
            <a:gd name="connsiteX16921" fmla="*/ 6024925 w 12192000"/>
            <a:gd name="connsiteY16921" fmla="*/ 4363751 h 6858000"/>
            <a:gd name="connsiteX16922" fmla="*/ 6049205 w 12192000"/>
            <a:gd name="connsiteY16922" fmla="*/ 4390233 h 6858000"/>
            <a:gd name="connsiteX16923" fmla="*/ 6075692 w 12192000"/>
            <a:gd name="connsiteY16923" fmla="*/ 4363751 h 6858000"/>
            <a:gd name="connsiteX16924" fmla="*/ 6049205 w 12192000"/>
            <a:gd name="connsiteY16924" fmla="*/ 4337268 h 6858000"/>
            <a:gd name="connsiteX16925" fmla="*/ 6124253 w 12192000"/>
            <a:gd name="connsiteY16925" fmla="*/ 4337268 h 6858000"/>
            <a:gd name="connsiteX16926" fmla="*/ 6099973 w 12192000"/>
            <a:gd name="connsiteY16926" fmla="*/ 4363751 h 6858000"/>
            <a:gd name="connsiteX16927" fmla="*/ 6124253 w 12192000"/>
            <a:gd name="connsiteY16927" fmla="*/ 4390233 h 6858000"/>
            <a:gd name="connsiteX16928" fmla="*/ 6150740 w 12192000"/>
            <a:gd name="connsiteY16928" fmla="*/ 4363751 h 6858000"/>
            <a:gd name="connsiteX16929" fmla="*/ 6124253 w 12192000"/>
            <a:gd name="connsiteY16929" fmla="*/ 4337268 h 6858000"/>
            <a:gd name="connsiteX16930" fmla="*/ 6199300 w 12192000"/>
            <a:gd name="connsiteY16930" fmla="*/ 4337268 h 6858000"/>
            <a:gd name="connsiteX16931" fmla="*/ 6175020 w 12192000"/>
            <a:gd name="connsiteY16931" fmla="*/ 4363751 h 6858000"/>
            <a:gd name="connsiteX16932" fmla="*/ 6199300 w 12192000"/>
            <a:gd name="connsiteY16932" fmla="*/ 4390233 h 6858000"/>
            <a:gd name="connsiteX16933" fmla="*/ 6225787 w 12192000"/>
            <a:gd name="connsiteY16933" fmla="*/ 4363751 h 6858000"/>
            <a:gd name="connsiteX16934" fmla="*/ 6199300 w 12192000"/>
            <a:gd name="connsiteY16934" fmla="*/ 4337268 h 6858000"/>
            <a:gd name="connsiteX16935" fmla="*/ 6274348 w 12192000"/>
            <a:gd name="connsiteY16935" fmla="*/ 4337268 h 6858000"/>
            <a:gd name="connsiteX16936" fmla="*/ 6247860 w 12192000"/>
            <a:gd name="connsiteY16936" fmla="*/ 4363751 h 6858000"/>
            <a:gd name="connsiteX16937" fmla="*/ 6274348 w 12192000"/>
            <a:gd name="connsiteY16937" fmla="*/ 4390233 h 6858000"/>
            <a:gd name="connsiteX16938" fmla="*/ 6300835 w 12192000"/>
            <a:gd name="connsiteY16938" fmla="*/ 4363751 h 6858000"/>
            <a:gd name="connsiteX16939" fmla="*/ 6274348 w 12192000"/>
            <a:gd name="connsiteY16939" fmla="*/ 4337268 h 6858000"/>
            <a:gd name="connsiteX16940" fmla="*/ 6349396 w 12192000"/>
            <a:gd name="connsiteY16940" fmla="*/ 4337268 h 6858000"/>
            <a:gd name="connsiteX16941" fmla="*/ 6322909 w 12192000"/>
            <a:gd name="connsiteY16941" fmla="*/ 4363751 h 6858000"/>
            <a:gd name="connsiteX16942" fmla="*/ 6349396 w 12192000"/>
            <a:gd name="connsiteY16942" fmla="*/ 4390233 h 6858000"/>
            <a:gd name="connsiteX16943" fmla="*/ 6375884 w 12192000"/>
            <a:gd name="connsiteY16943" fmla="*/ 4363751 h 6858000"/>
            <a:gd name="connsiteX16944" fmla="*/ 6349396 w 12192000"/>
            <a:gd name="connsiteY16944" fmla="*/ 4337268 h 6858000"/>
            <a:gd name="connsiteX16945" fmla="*/ 6424443 w 12192000"/>
            <a:gd name="connsiteY16945" fmla="*/ 4337268 h 6858000"/>
            <a:gd name="connsiteX16946" fmla="*/ 6397956 w 12192000"/>
            <a:gd name="connsiteY16946" fmla="*/ 4363751 h 6858000"/>
            <a:gd name="connsiteX16947" fmla="*/ 6424443 w 12192000"/>
            <a:gd name="connsiteY16947" fmla="*/ 4390233 h 6858000"/>
            <a:gd name="connsiteX16948" fmla="*/ 6450931 w 12192000"/>
            <a:gd name="connsiteY16948" fmla="*/ 4363751 h 6858000"/>
            <a:gd name="connsiteX16949" fmla="*/ 6424443 w 12192000"/>
            <a:gd name="connsiteY16949" fmla="*/ 4337268 h 6858000"/>
            <a:gd name="connsiteX16950" fmla="*/ 6501698 w 12192000"/>
            <a:gd name="connsiteY16950" fmla="*/ 4337268 h 6858000"/>
            <a:gd name="connsiteX16951" fmla="*/ 6475211 w 12192000"/>
            <a:gd name="connsiteY16951" fmla="*/ 4363751 h 6858000"/>
            <a:gd name="connsiteX16952" fmla="*/ 6501698 w 12192000"/>
            <a:gd name="connsiteY16952" fmla="*/ 4390233 h 6858000"/>
            <a:gd name="connsiteX16953" fmla="*/ 6528186 w 12192000"/>
            <a:gd name="connsiteY16953" fmla="*/ 4363751 h 6858000"/>
            <a:gd name="connsiteX16954" fmla="*/ 6501698 w 12192000"/>
            <a:gd name="connsiteY16954" fmla="*/ 4337268 h 6858000"/>
            <a:gd name="connsiteX16955" fmla="*/ 6576747 w 12192000"/>
            <a:gd name="connsiteY16955" fmla="*/ 4337268 h 6858000"/>
            <a:gd name="connsiteX16956" fmla="*/ 6550259 w 12192000"/>
            <a:gd name="connsiteY16956" fmla="*/ 4363751 h 6858000"/>
            <a:gd name="connsiteX16957" fmla="*/ 6576747 w 12192000"/>
            <a:gd name="connsiteY16957" fmla="*/ 4390233 h 6858000"/>
            <a:gd name="connsiteX16958" fmla="*/ 6603234 w 12192000"/>
            <a:gd name="connsiteY16958" fmla="*/ 4363751 h 6858000"/>
            <a:gd name="connsiteX16959" fmla="*/ 6576747 w 12192000"/>
            <a:gd name="connsiteY16959" fmla="*/ 4337268 h 6858000"/>
            <a:gd name="connsiteX16960" fmla="*/ 6651795 w 12192000"/>
            <a:gd name="connsiteY16960" fmla="*/ 4337268 h 6858000"/>
            <a:gd name="connsiteX16961" fmla="*/ 6625307 w 12192000"/>
            <a:gd name="connsiteY16961" fmla="*/ 4363751 h 6858000"/>
            <a:gd name="connsiteX16962" fmla="*/ 6651795 w 12192000"/>
            <a:gd name="connsiteY16962" fmla="*/ 4390233 h 6858000"/>
            <a:gd name="connsiteX16963" fmla="*/ 6678282 w 12192000"/>
            <a:gd name="connsiteY16963" fmla="*/ 4363751 h 6858000"/>
            <a:gd name="connsiteX16964" fmla="*/ 6651795 w 12192000"/>
            <a:gd name="connsiteY16964" fmla="*/ 4337268 h 6858000"/>
            <a:gd name="connsiteX16965" fmla="*/ 6726842 w 12192000"/>
            <a:gd name="connsiteY16965" fmla="*/ 4337268 h 6858000"/>
            <a:gd name="connsiteX16966" fmla="*/ 6700354 w 12192000"/>
            <a:gd name="connsiteY16966" fmla="*/ 4363751 h 6858000"/>
            <a:gd name="connsiteX16967" fmla="*/ 6726842 w 12192000"/>
            <a:gd name="connsiteY16967" fmla="*/ 4390233 h 6858000"/>
            <a:gd name="connsiteX16968" fmla="*/ 6753329 w 12192000"/>
            <a:gd name="connsiteY16968" fmla="*/ 4363751 h 6858000"/>
            <a:gd name="connsiteX16969" fmla="*/ 6726842 w 12192000"/>
            <a:gd name="connsiteY16969" fmla="*/ 4337268 h 6858000"/>
            <a:gd name="connsiteX16970" fmla="*/ 6801889 w 12192000"/>
            <a:gd name="connsiteY16970" fmla="*/ 4337268 h 6858000"/>
            <a:gd name="connsiteX16971" fmla="*/ 6777609 w 12192000"/>
            <a:gd name="connsiteY16971" fmla="*/ 4363751 h 6858000"/>
            <a:gd name="connsiteX16972" fmla="*/ 6801889 w 12192000"/>
            <a:gd name="connsiteY16972" fmla="*/ 4390233 h 6858000"/>
            <a:gd name="connsiteX16973" fmla="*/ 6828377 w 12192000"/>
            <a:gd name="connsiteY16973" fmla="*/ 4363751 h 6858000"/>
            <a:gd name="connsiteX16974" fmla="*/ 6801889 w 12192000"/>
            <a:gd name="connsiteY16974" fmla="*/ 4337268 h 6858000"/>
            <a:gd name="connsiteX16975" fmla="*/ 6876937 w 12192000"/>
            <a:gd name="connsiteY16975" fmla="*/ 4337268 h 6858000"/>
            <a:gd name="connsiteX16976" fmla="*/ 6852657 w 12192000"/>
            <a:gd name="connsiteY16976" fmla="*/ 4363751 h 6858000"/>
            <a:gd name="connsiteX16977" fmla="*/ 6876937 w 12192000"/>
            <a:gd name="connsiteY16977" fmla="*/ 4390233 h 6858000"/>
            <a:gd name="connsiteX16978" fmla="*/ 6903424 w 12192000"/>
            <a:gd name="connsiteY16978" fmla="*/ 4363751 h 6858000"/>
            <a:gd name="connsiteX16979" fmla="*/ 6876937 w 12192000"/>
            <a:gd name="connsiteY16979" fmla="*/ 4337268 h 6858000"/>
            <a:gd name="connsiteX16980" fmla="*/ 6954192 w 12192000"/>
            <a:gd name="connsiteY16980" fmla="*/ 4337268 h 6858000"/>
            <a:gd name="connsiteX16981" fmla="*/ 6927705 w 12192000"/>
            <a:gd name="connsiteY16981" fmla="*/ 4363751 h 6858000"/>
            <a:gd name="connsiteX16982" fmla="*/ 6954192 w 12192000"/>
            <a:gd name="connsiteY16982" fmla="*/ 4390233 h 6858000"/>
            <a:gd name="connsiteX16983" fmla="*/ 6980680 w 12192000"/>
            <a:gd name="connsiteY16983" fmla="*/ 4363751 h 6858000"/>
            <a:gd name="connsiteX16984" fmla="*/ 6954192 w 12192000"/>
            <a:gd name="connsiteY16984" fmla="*/ 4337268 h 6858000"/>
            <a:gd name="connsiteX16985" fmla="*/ 7181543 w 12192000"/>
            <a:gd name="connsiteY16985" fmla="*/ 4337268 h 6858000"/>
            <a:gd name="connsiteX16986" fmla="*/ 7155055 w 12192000"/>
            <a:gd name="connsiteY16986" fmla="*/ 4363751 h 6858000"/>
            <a:gd name="connsiteX16987" fmla="*/ 7181543 w 12192000"/>
            <a:gd name="connsiteY16987" fmla="*/ 4390233 h 6858000"/>
            <a:gd name="connsiteX16988" fmla="*/ 7205823 w 12192000"/>
            <a:gd name="connsiteY16988" fmla="*/ 4363751 h 6858000"/>
            <a:gd name="connsiteX16989" fmla="*/ 7181543 w 12192000"/>
            <a:gd name="connsiteY16989" fmla="*/ 4337268 h 6858000"/>
            <a:gd name="connsiteX16990" fmla="*/ 9819250 w 12192000"/>
            <a:gd name="connsiteY16990" fmla="*/ 4337268 h 6858000"/>
            <a:gd name="connsiteX16991" fmla="*/ 9794970 w 12192000"/>
            <a:gd name="connsiteY16991" fmla="*/ 4363751 h 6858000"/>
            <a:gd name="connsiteX16992" fmla="*/ 9819250 w 12192000"/>
            <a:gd name="connsiteY16992" fmla="*/ 4390233 h 6858000"/>
            <a:gd name="connsiteX16993" fmla="*/ 9845737 w 12192000"/>
            <a:gd name="connsiteY16993" fmla="*/ 4363751 h 6858000"/>
            <a:gd name="connsiteX16994" fmla="*/ 9819250 w 12192000"/>
            <a:gd name="connsiteY16994" fmla="*/ 4337268 h 6858000"/>
            <a:gd name="connsiteX16995" fmla="*/ 10121648 w 12192000"/>
            <a:gd name="connsiteY16995" fmla="*/ 4337268 h 6858000"/>
            <a:gd name="connsiteX16996" fmla="*/ 10095161 w 12192000"/>
            <a:gd name="connsiteY16996" fmla="*/ 4363751 h 6858000"/>
            <a:gd name="connsiteX16997" fmla="*/ 10121648 w 12192000"/>
            <a:gd name="connsiteY16997" fmla="*/ 4390233 h 6858000"/>
            <a:gd name="connsiteX16998" fmla="*/ 10148136 w 12192000"/>
            <a:gd name="connsiteY16998" fmla="*/ 4363751 h 6858000"/>
            <a:gd name="connsiteX16999" fmla="*/ 10121648 w 12192000"/>
            <a:gd name="connsiteY16999" fmla="*/ 4337268 h 6858000"/>
            <a:gd name="connsiteX17000" fmla="*/ 10196697 w 12192000"/>
            <a:gd name="connsiteY17000" fmla="*/ 4337268 h 6858000"/>
            <a:gd name="connsiteX17001" fmla="*/ 10170209 w 12192000"/>
            <a:gd name="connsiteY17001" fmla="*/ 4363751 h 6858000"/>
            <a:gd name="connsiteX17002" fmla="*/ 10196697 w 12192000"/>
            <a:gd name="connsiteY17002" fmla="*/ 4390233 h 6858000"/>
            <a:gd name="connsiteX17003" fmla="*/ 10223184 w 12192000"/>
            <a:gd name="connsiteY17003" fmla="*/ 4363751 h 6858000"/>
            <a:gd name="connsiteX17004" fmla="*/ 10196697 w 12192000"/>
            <a:gd name="connsiteY17004" fmla="*/ 4337268 h 6858000"/>
            <a:gd name="connsiteX17005" fmla="*/ 10574142 w 12192000"/>
            <a:gd name="connsiteY17005" fmla="*/ 4337268 h 6858000"/>
            <a:gd name="connsiteX17006" fmla="*/ 10547655 w 12192000"/>
            <a:gd name="connsiteY17006" fmla="*/ 4363751 h 6858000"/>
            <a:gd name="connsiteX17007" fmla="*/ 10574142 w 12192000"/>
            <a:gd name="connsiteY17007" fmla="*/ 4390233 h 6858000"/>
            <a:gd name="connsiteX17008" fmla="*/ 10600630 w 12192000"/>
            <a:gd name="connsiteY17008" fmla="*/ 4363751 h 6858000"/>
            <a:gd name="connsiteX17009" fmla="*/ 10574142 w 12192000"/>
            <a:gd name="connsiteY17009" fmla="*/ 4337268 h 6858000"/>
            <a:gd name="connsiteX17010" fmla="*/ 10951589 w 12192000"/>
            <a:gd name="connsiteY17010" fmla="*/ 4337268 h 6858000"/>
            <a:gd name="connsiteX17011" fmla="*/ 10927308 w 12192000"/>
            <a:gd name="connsiteY17011" fmla="*/ 4363751 h 6858000"/>
            <a:gd name="connsiteX17012" fmla="*/ 10951589 w 12192000"/>
            <a:gd name="connsiteY17012" fmla="*/ 4390233 h 6858000"/>
            <a:gd name="connsiteX17013" fmla="*/ 10978075 w 12192000"/>
            <a:gd name="connsiteY17013" fmla="*/ 4363751 h 6858000"/>
            <a:gd name="connsiteX17014" fmla="*/ 10951589 w 12192000"/>
            <a:gd name="connsiteY17014" fmla="*/ 4337268 h 6858000"/>
            <a:gd name="connsiteX17015" fmla="*/ 11329035 w 12192000"/>
            <a:gd name="connsiteY17015" fmla="*/ 4337268 h 6858000"/>
            <a:gd name="connsiteX17016" fmla="*/ 11304755 w 12192000"/>
            <a:gd name="connsiteY17016" fmla="*/ 4363751 h 6858000"/>
            <a:gd name="connsiteX17017" fmla="*/ 11329035 w 12192000"/>
            <a:gd name="connsiteY17017" fmla="*/ 4390233 h 6858000"/>
            <a:gd name="connsiteX17018" fmla="*/ 11355522 w 12192000"/>
            <a:gd name="connsiteY17018" fmla="*/ 4363751 h 6858000"/>
            <a:gd name="connsiteX17019" fmla="*/ 11329035 w 12192000"/>
            <a:gd name="connsiteY17019" fmla="*/ 4337268 h 6858000"/>
            <a:gd name="connsiteX17020" fmla="*/ 2654398 w 12192000"/>
            <a:gd name="connsiteY17020" fmla="*/ 4412302 h 6858000"/>
            <a:gd name="connsiteX17021" fmla="*/ 2627911 w 12192000"/>
            <a:gd name="connsiteY17021" fmla="*/ 4438785 h 6858000"/>
            <a:gd name="connsiteX17022" fmla="*/ 2654398 w 12192000"/>
            <a:gd name="connsiteY17022" fmla="*/ 4465268 h 6858000"/>
            <a:gd name="connsiteX17023" fmla="*/ 2680886 w 12192000"/>
            <a:gd name="connsiteY17023" fmla="*/ 4438785 h 6858000"/>
            <a:gd name="connsiteX17024" fmla="*/ 2654398 w 12192000"/>
            <a:gd name="connsiteY17024" fmla="*/ 4412302 h 6858000"/>
            <a:gd name="connsiteX17025" fmla="*/ 2729446 w 12192000"/>
            <a:gd name="connsiteY17025" fmla="*/ 4412302 h 6858000"/>
            <a:gd name="connsiteX17026" fmla="*/ 2705166 w 12192000"/>
            <a:gd name="connsiteY17026" fmla="*/ 4438785 h 6858000"/>
            <a:gd name="connsiteX17027" fmla="*/ 2729446 w 12192000"/>
            <a:gd name="connsiteY17027" fmla="*/ 4465268 h 6858000"/>
            <a:gd name="connsiteX17028" fmla="*/ 2755934 w 12192000"/>
            <a:gd name="connsiteY17028" fmla="*/ 4438785 h 6858000"/>
            <a:gd name="connsiteX17029" fmla="*/ 2729446 w 12192000"/>
            <a:gd name="connsiteY17029" fmla="*/ 4412302 h 6858000"/>
            <a:gd name="connsiteX17030" fmla="*/ 2804494 w 12192000"/>
            <a:gd name="connsiteY17030" fmla="*/ 4412302 h 6858000"/>
            <a:gd name="connsiteX17031" fmla="*/ 2780214 w 12192000"/>
            <a:gd name="connsiteY17031" fmla="*/ 4438785 h 6858000"/>
            <a:gd name="connsiteX17032" fmla="*/ 2804494 w 12192000"/>
            <a:gd name="connsiteY17032" fmla="*/ 4465268 h 6858000"/>
            <a:gd name="connsiteX17033" fmla="*/ 2830982 w 12192000"/>
            <a:gd name="connsiteY17033" fmla="*/ 4438785 h 6858000"/>
            <a:gd name="connsiteX17034" fmla="*/ 2804494 w 12192000"/>
            <a:gd name="connsiteY17034" fmla="*/ 4412302 h 6858000"/>
            <a:gd name="connsiteX17035" fmla="*/ 2879541 w 12192000"/>
            <a:gd name="connsiteY17035" fmla="*/ 4412302 h 6858000"/>
            <a:gd name="connsiteX17036" fmla="*/ 2855261 w 12192000"/>
            <a:gd name="connsiteY17036" fmla="*/ 4438785 h 6858000"/>
            <a:gd name="connsiteX17037" fmla="*/ 2879541 w 12192000"/>
            <a:gd name="connsiteY17037" fmla="*/ 4465268 h 6858000"/>
            <a:gd name="connsiteX17038" fmla="*/ 2906028 w 12192000"/>
            <a:gd name="connsiteY17038" fmla="*/ 4438785 h 6858000"/>
            <a:gd name="connsiteX17039" fmla="*/ 2879541 w 12192000"/>
            <a:gd name="connsiteY17039" fmla="*/ 4412302 h 6858000"/>
            <a:gd name="connsiteX17040" fmla="*/ 2954589 w 12192000"/>
            <a:gd name="connsiteY17040" fmla="*/ 4412302 h 6858000"/>
            <a:gd name="connsiteX17041" fmla="*/ 2930309 w 12192000"/>
            <a:gd name="connsiteY17041" fmla="*/ 4438785 h 6858000"/>
            <a:gd name="connsiteX17042" fmla="*/ 2954589 w 12192000"/>
            <a:gd name="connsiteY17042" fmla="*/ 4465268 h 6858000"/>
            <a:gd name="connsiteX17043" fmla="*/ 2981077 w 12192000"/>
            <a:gd name="connsiteY17043" fmla="*/ 4438785 h 6858000"/>
            <a:gd name="connsiteX17044" fmla="*/ 2954589 w 12192000"/>
            <a:gd name="connsiteY17044" fmla="*/ 4412302 h 6858000"/>
            <a:gd name="connsiteX17045" fmla="*/ 3031845 w 12192000"/>
            <a:gd name="connsiteY17045" fmla="*/ 4412302 h 6858000"/>
            <a:gd name="connsiteX17046" fmla="*/ 3005357 w 12192000"/>
            <a:gd name="connsiteY17046" fmla="*/ 4438785 h 6858000"/>
            <a:gd name="connsiteX17047" fmla="*/ 3031845 w 12192000"/>
            <a:gd name="connsiteY17047" fmla="*/ 4465268 h 6858000"/>
            <a:gd name="connsiteX17048" fmla="*/ 3058332 w 12192000"/>
            <a:gd name="connsiteY17048" fmla="*/ 4438785 h 6858000"/>
            <a:gd name="connsiteX17049" fmla="*/ 3031845 w 12192000"/>
            <a:gd name="connsiteY17049" fmla="*/ 4412302 h 6858000"/>
            <a:gd name="connsiteX17050" fmla="*/ 3106892 w 12192000"/>
            <a:gd name="connsiteY17050" fmla="*/ 4412302 h 6858000"/>
            <a:gd name="connsiteX17051" fmla="*/ 3082612 w 12192000"/>
            <a:gd name="connsiteY17051" fmla="*/ 4438785 h 6858000"/>
            <a:gd name="connsiteX17052" fmla="*/ 3106892 w 12192000"/>
            <a:gd name="connsiteY17052" fmla="*/ 4465268 h 6858000"/>
            <a:gd name="connsiteX17053" fmla="*/ 3133380 w 12192000"/>
            <a:gd name="connsiteY17053" fmla="*/ 4438785 h 6858000"/>
            <a:gd name="connsiteX17054" fmla="*/ 3106892 w 12192000"/>
            <a:gd name="connsiteY17054" fmla="*/ 4412302 h 6858000"/>
            <a:gd name="connsiteX17055" fmla="*/ 3181939 w 12192000"/>
            <a:gd name="connsiteY17055" fmla="*/ 4412302 h 6858000"/>
            <a:gd name="connsiteX17056" fmla="*/ 3155452 w 12192000"/>
            <a:gd name="connsiteY17056" fmla="*/ 4438785 h 6858000"/>
            <a:gd name="connsiteX17057" fmla="*/ 3181939 w 12192000"/>
            <a:gd name="connsiteY17057" fmla="*/ 4465268 h 6858000"/>
            <a:gd name="connsiteX17058" fmla="*/ 3208427 w 12192000"/>
            <a:gd name="connsiteY17058" fmla="*/ 4438785 h 6858000"/>
            <a:gd name="connsiteX17059" fmla="*/ 3181939 w 12192000"/>
            <a:gd name="connsiteY17059" fmla="*/ 4412302 h 6858000"/>
            <a:gd name="connsiteX17060" fmla="*/ 3256987 w 12192000"/>
            <a:gd name="connsiteY17060" fmla="*/ 4412302 h 6858000"/>
            <a:gd name="connsiteX17061" fmla="*/ 3230500 w 12192000"/>
            <a:gd name="connsiteY17061" fmla="*/ 4438785 h 6858000"/>
            <a:gd name="connsiteX17062" fmla="*/ 3256987 w 12192000"/>
            <a:gd name="connsiteY17062" fmla="*/ 4465268 h 6858000"/>
            <a:gd name="connsiteX17063" fmla="*/ 3283475 w 12192000"/>
            <a:gd name="connsiteY17063" fmla="*/ 4438785 h 6858000"/>
            <a:gd name="connsiteX17064" fmla="*/ 3256987 w 12192000"/>
            <a:gd name="connsiteY17064" fmla="*/ 4412302 h 6858000"/>
            <a:gd name="connsiteX17065" fmla="*/ 3332035 w 12192000"/>
            <a:gd name="connsiteY17065" fmla="*/ 4412302 h 6858000"/>
            <a:gd name="connsiteX17066" fmla="*/ 3307755 w 12192000"/>
            <a:gd name="connsiteY17066" fmla="*/ 4438785 h 6858000"/>
            <a:gd name="connsiteX17067" fmla="*/ 3332035 w 12192000"/>
            <a:gd name="connsiteY17067" fmla="*/ 4465268 h 6858000"/>
            <a:gd name="connsiteX17068" fmla="*/ 3358522 w 12192000"/>
            <a:gd name="connsiteY17068" fmla="*/ 4438785 h 6858000"/>
            <a:gd name="connsiteX17069" fmla="*/ 3332035 w 12192000"/>
            <a:gd name="connsiteY17069" fmla="*/ 4412302 h 6858000"/>
            <a:gd name="connsiteX17070" fmla="*/ 3409290 w 12192000"/>
            <a:gd name="connsiteY17070" fmla="*/ 4412302 h 6858000"/>
            <a:gd name="connsiteX17071" fmla="*/ 3382803 w 12192000"/>
            <a:gd name="connsiteY17071" fmla="*/ 4438785 h 6858000"/>
            <a:gd name="connsiteX17072" fmla="*/ 3409290 w 12192000"/>
            <a:gd name="connsiteY17072" fmla="*/ 4465268 h 6858000"/>
            <a:gd name="connsiteX17073" fmla="*/ 3435778 w 12192000"/>
            <a:gd name="connsiteY17073" fmla="*/ 4438785 h 6858000"/>
            <a:gd name="connsiteX17074" fmla="*/ 3409290 w 12192000"/>
            <a:gd name="connsiteY17074" fmla="*/ 4412302 h 6858000"/>
            <a:gd name="connsiteX17075" fmla="*/ 3484338 w 12192000"/>
            <a:gd name="connsiteY17075" fmla="*/ 4412302 h 6858000"/>
            <a:gd name="connsiteX17076" fmla="*/ 3460058 w 12192000"/>
            <a:gd name="connsiteY17076" fmla="*/ 4438785 h 6858000"/>
            <a:gd name="connsiteX17077" fmla="*/ 3484338 w 12192000"/>
            <a:gd name="connsiteY17077" fmla="*/ 4465268 h 6858000"/>
            <a:gd name="connsiteX17078" fmla="*/ 3510826 w 12192000"/>
            <a:gd name="connsiteY17078" fmla="*/ 4438785 h 6858000"/>
            <a:gd name="connsiteX17079" fmla="*/ 3484338 w 12192000"/>
            <a:gd name="connsiteY17079" fmla="*/ 4412302 h 6858000"/>
            <a:gd name="connsiteX17080" fmla="*/ 3559385 w 12192000"/>
            <a:gd name="connsiteY17080" fmla="*/ 4412302 h 6858000"/>
            <a:gd name="connsiteX17081" fmla="*/ 3532898 w 12192000"/>
            <a:gd name="connsiteY17081" fmla="*/ 4438785 h 6858000"/>
            <a:gd name="connsiteX17082" fmla="*/ 3559385 w 12192000"/>
            <a:gd name="connsiteY17082" fmla="*/ 4465268 h 6858000"/>
            <a:gd name="connsiteX17083" fmla="*/ 3585873 w 12192000"/>
            <a:gd name="connsiteY17083" fmla="*/ 4438785 h 6858000"/>
            <a:gd name="connsiteX17084" fmla="*/ 3559385 w 12192000"/>
            <a:gd name="connsiteY17084" fmla="*/ 4412302 h 6858000"/>
            <a:gd name="connsiteX17085" fmla="*/ 3636640 w 12192000"/>
            <a:gd name="connsiteY17085" fmla="*/ 4412302 h 6858000"/>
            <a:gd name="connsiteX17086" fmla="*/ 3610153 w 12192000"/>
            <a:gd name="connsiteY17086" fmla="*/ 4438785 h 6858000"/>
            <a:gd name="connsiteX17087" fmla="*/ 3636640 w 12192000"/>
            <a:gd name="connsiteY17087" fmla="*/ 4465268 h 6858000"/>
            <a:gd name="connsiteX17088" fmla="*/ 3660921 w 12192000"/>
            <a:gd name="connsiteY17088" fmla="*/ 4438785 h 6858000"/>
            <a:gd name="connsiteX17089" fmla="*/ 3636640 w 12192000"/>
            <a:gd name="connsiteY17089" fmla="*/ 4412302 h 6858000"/>
            <a:gd name="connsiteX17090" fmla="*/ 3709481 w 12192000"/>
            <a:gd name="connsiteY17090" fmla="*/ 4412302 h 6858000"/>
            <a:gd name="connsiteX17091" fmla="*/ 3682994 w 12192000"/>
            <a:gd name="connsiteY17091" fmla="*/ 4438785 h 6858000"/>
            <a:gd name="connsiteX17092" fmla="*/ 3709481 w 12192000"/>
            <a:gd name="connsiteY17092" fmla="*/ 4465268 h 6858000"/>
            <a:gd name="connsiteX17093" fmla="*/ 3735969 w 12192000"/>
            <a:gd name="connsiteY17093" fmla="*/ 4438785 h 6858000"/>
            <a:gd name="connsiteX17094" fmla="*/ 3709481 w 12192000"/>
            <a:gd name="connsiteY17094" fmla="*/ 4412302 h 6858000"/>
            <a:gd name="connsiteX17095" fmla="*/ 3784529 w 12192000"/>
            <a:gd name="connsiteY17095" fmla="*/ 4412302 h 6858000"/>
            <a:gd name="connsiteX17096" fmla="*/ 3758042 w 12192000"/>
            <a:gd name="connsiteY17096" fmla="*/ 4438785 h 6858000"/>
            <a:gd name="connsiteX17097" fmla="*/ 3784529 w 12192000"/>
            <a:gd name="connsiteY17097" fmla="*/ 4465268 h 6858000"/>
            <a:gd name="connsiteX17098" fmla="*/ 3811017 w 12192000"/>
            <a:gd name="connsiteY17098" fmla="*/ 4438785 h 6858000"/>
            <a:gd name="connsiteX17099" fmla="*/ 3784529 w 12192000"/>
            <a:gd name="connsiteY17099" fmla="*/ 4412302 h 6858000"/>
            <a:gd name="connsiteX17100" fmla="*/ 3861784 w 12192000"/>
            <a:gd name="connsiteY17100" fmla="*/ 4412302 h 6858000"/>
            <a:gd name="connsiteX17101" fmla="*/ 3837504 w 12192000"/>
            <a:gd name="connsiteY17101" fmla="*/ 4438785 h 6858000"/>
            <a:gd name="connsiteX17102" fmla="*/ 3861784 w 12192000"/>
            <a:gd name="connsiteY17102" fmla="*/ 4465268 h 6858000"/>
            <a:gd name="connsiteX17103" fmla="*/ 3888271 w 12192000"/>
            <a:gd name="connsiteY17103" fmla="*/ 4438785 h 6858000"/>
            <a:gd name="connsiteX17104" fmla="*/ 3861784 w 12192000"/>
            <a:gd name="connsiteY17104" fmla="*/ 4412302 h 6858000"/>
            <a:gd name="connsiteX17105" fmla="*/ 3936832 w 12192000"/>
            <a:gd name="connsiteY17105" fmla="*/ 4412302 h 6858000"/>
            <a:gd name="connsiteX17106" fmla="*/ 3910344 w 12192000"/>
            <a:gd name="connsiteY17106" fmla="*/ 4438785 h 6858000"/>
            <a:gd name="connsiteX17107" fmla="*/ 3936832 w 12192000"/>
            <a:gd name="connsiteY17107" fmla="*/ 4465268 h 6858000"/>
            <a:gd name="connsiteX17108" fmla="*/ 3963319 w 12192000"/>
            <a:gd name="connsiteY17108" fmla="*/ 4438785 h 6858000"/>
            <a:gd name="connsiteX17109" fmla="*/ 3936832 w 12192000"/>
            <a:gd name="connsiteY17109" fmla="*/ 4412302 h 6858000"/>
            <a:gd name="connsiteX17110" fmla="*/ 4011879 w 12192000"/>
            <a:gd name="connsiteY17110" fmla="*/ 4412302 h 6858000"/>
            <a:gd name="connsiteX17111" fmla="*/ 3985392 w 12192000"/>
            <a:gd name="connsiteY17111" fmla="*/ 4438785 h 6858000"/>
            <a:gd name="connsiteX17112" fmla="*/ 4011879 w 12192000"/>
            <a:gd name="connsiteY17112" fmla="*/ 4465268 h 6858000"/>
            <a:gd name="connsiteX17113" fmla="*/ 4038367 w 12192000"/>
            <a:gd name="connsiteY17113" fmla="*/ 4438785 h 6858000"/>
            <a:gd name="connsiteX17114" fmla="*/ 4011879 w 12192000"/>
            <a:gd name="connsiteY17114" fmla="*/ 4412302 h 6858000"/>
            <a:gd name="connsiteX17115" fmla="*/ 5896902 w 12192000"/>
            <a:gd name="connsiteY17115" fmla="*/ 4412302 h 6858000"/>
            <a:gd name="connsiteX17116" fmla="*/ 5870415 w 12192000"/>
            <a:gd name="connsiteY17116" fmla="*/ 4438785 h 6858000"/>
            <a:gd name="connsiteX17117" fmla="*/ 5896902 w 12192000"/>
            <a:gd name="connsiteY17117" fmla="*/ 4465268 h 6858000"/>
            <a:gd name="connsiteX17118" fmla="*/ 5923390 w 12192000"/>
            <a:gd name="connsiteY17118" fmla="*/ 4438785 h 6858000"/>
            <a:gd name="connsiteX17119" fmla="*/ 5896902 w 12192000"/>
            <a:gd name="connsiteY17119" fmla="*/ 4412302 h 6858000"/>
            <a:gd name="connsiteX17120" fmla="*/ 5971950 w 12192000"/>
            <a:gd name="connsiteY17120" fmla="*/ 4412302 h 6858000"/>
            <a:gd name="connsiteX17121" fmla="*/ 5945463 w 12192000"/>
            <a:gd name="connsiteY17121" fmla="*/ 4438785 h 6858000"/>
            <a:gd name="connsiteX17122" fmla="*/ 5971950 w 12192000"/>
            <a:gd name="connsiteY17122" fmla="*/ 4465268 h 6858000"/>
            <a:gd name="connsiteX17123" fmla="*/ 5998438 w 12192000"/>
            <a:gd name="connsiteY17123" fmla="*/ 4438785 h 6858000"/>
            <a:gd name="connsiteX17124" fmla="*/ 5971950 w 12192000"/>
            <a:gd name="connsiteY17124" fmla="*/ 4412302 h 6858000"/>
            <a:gd name="connsiteX17125" fmla="*/ 6049205 w 12192000"/>
            <a:gd name="connsiteY17125" fmla="*/ 4412302 h 6858000"/>
            <a:gd name="connsiteX17126" fmla="*/ 6024925 w 12192000"/>
            <a:gd name="connsiteY17126" fmla="*/ 4438785 h 6858000"/>
            <a:gd name="connsiteX17127" fmla="*/ 6049205 w 12192000"/>
            <a:gd name="connsiteY17127" fmla="*/ 4465268 h 6858000"/>
            <a:gd name="connsiteX17128" fmla="*/ 6075692 w 12192000"/>
            <a:gd name="connsiteY17128" fmla="*/ 4438785 h 6858000"/>
            <a:gd name="connsiteX17129" fmla="*/ 6049205 w 12192000"/>
            <a:gd name="connsiteY17129" fmla="*/ 4412302 h 6858000"/>
            <a:gd name="connsiteX17130" fmla="*/ 6124253 w 12192000"/>
            <a:gd name="connsiteY17130" fmla="*/ 4412302 h 6858000"/>
            <a:gd name="connsiteX17131" fmla="*/ 6099973 w 12192000"/>
            <a:gd name="connsiteY17131" fmla="*/ 4438785 h 6858000"/>
            <a:gd name="connsiteX17132" fmla="*/ 6124253 w 12192000"/>
            <a:gd name="connsiteY17132" fmla="*/ 4465268 h 6858000"/>
            <a:gd name="connsiteX17133" fmla="*/ 6150740 w 12192000"/>
            <a:gd name="connsiteY17133" fmla="*/ 4438785 h 6858000"/>
            <a:gd name="connsiteX17134" fmla="*/ 6124253 w 12192000"/>
            <a:gd name="connsiteY17134" fmla="*/ 4412302 h 6858000"/>
            <a:gd name="connsiteX17135" fmla="*/ 6199300 w 12192000"/>
            <a:gd name="connsiteY17135" fmla="*/ 4412302 h 6858000"/>
            <a:gd name="connsiteX17136" fmla="*/ 6175020 w 12192000"/>
            <a:gd name="connsiteY17136" fmla="*/ 4438785 h 6858000"/>
            <a:gd name="connsiteX17137" fmla="*/ 6199300 w 12192000"/>
            <a:gd name="connsiteY17137" fmla="*/ 4465268 h 6858000"/>
            <a:gd name="connsiteX17138" fmla="*/ 6225787 w 12192000"/>
            <a:gd name="connsiteY17138" fmla="*/ 4438785 h 6858000"/>
            <a:gd name="connsiteX17139" fmla="*/ 6199300 w 12192000"/>
            <a:gd name="connsiteY17139" fmla="*/ 4412302 h 6858000"/>
            <a:gd name="connsiteX17140" fmla="*/ 6274348 w 12192000"/>
            <a:gd name="connsiteY17140" fmla="*/ 4412302 h 6858000"/>
            <a:gd name="connsiteX17141" fmla="*/ 6247860 w 12192000"/>
            <a:gd name="connsiteY17141" fmla="*/ 4438785 h 6858000"/>
            <a:gd name="connsiteX17142" fmla="*/ 6274348 w 12192000"/>
            <a:gd name="connsiteY17142" fmla="*/ 4465268 h 6858000"/>
            <a:gd name="connsiteX17143" fmla="*/ 6300835 w 12192000"/>
            <a:gd name="connsiteY17143" fmla="*/ 4438785 h 6858000"/>
            <a:gd name="connsiteX17144" fmla="*/ 6274348 w 12192000"/>
            <a:gd name="connsiteY17144" fmla="*/ 4412302 h 6858000"/>
            <a:gd name="connsiteX17145" fmla="*/ 6349396 w 12192000"/>
            <a:gd name="connsiteY17145" fmla="*/ 4412302 h 6858000"/>
            <a:gd name="connsiteX17146" fmla="*/ 6322909 w 12192000"/>
            <a:gd name="connsiteY17146" fmla="*/ 4438785 h 6858000"/>
            <a:gd name="connsiteX17147" fmla="*/ 6349396 w 12192000"/>
            <a:gd name="connsiteY17147" fmla="*/ 4465268 h 6858000"/>
            <a:gd name="connsiteX17148" fmla="*/ 6375884 w 12192000"/>
            <a:gd name="connsiteY17148" fmla="*/ 4438785 h 6858000"/>
            <a:gd name="connsiteX17149" fmla="*/ 6349396 w 12192000"/>
            <a:gd name="connsiteY17149" fmla="*/ 4412302 h 6858000"/>
            <a:gd name="connsiteX17150" fmla="*/ 6424443 w 12192000"/>
            <a:gd name="connsiteY17150" fmla="*/ 4412302 h 6858000"/>
            <a:gd name="connsiteX17151" fmla="*/ 6397956 w 12192000"/>
            <a:gd name="connsiteY17151" fmla="*/ 4438785 h 6858000"/>
            <a:gd name="connsiteX17152" fmla="*/ 6424443 w 12192000"/>
            <a:gd name="connsiteY17152" fmla="*/ 4465268 h 6858000"/>
            <a:gd name="connsiteX17153" fmla="*/ 6450931 w 12192000"/>
            <a:gd name="connsiteY17153" fmla="*/ 4438785 h 6858000"/>
            <a:gd name="connsiteX17154" fmla="*/ 6424443 w 12192000"/>
            <a:gd name="connsiteY17154" fmla="*/ 4412302 h 6858000"/>
            <a:gd name="connsiteX17155" fmla="*/ 6501698 w 12192000"/>
            <a:gd name="connsiteY17155" fmla="*/ 4412302 h 6858000"/>
            <a:gd name="connsiteX17156" fmla="*/ 6475211 w 12192000"/>
            <a:gd name="connsiteY17156" fmla="*/ 4438785 h 6858000"/>
            <a:gd name="connsiteX17157" fmla="*/ 6501698 w 12192000"/>
            <a:gd name="connsiteY17157" fmla="*/ 4465268 h 6858000"/>
            <a:gd name="connsiteX17158" fmla="*/ 6528186 w 12192000"/>
            <a:gd name="connsiteY17158" fmla="*/ 4438785 h 6858000"/>
            <a:gd name="connsiteX17159" fmla="*/ 6501698 w 12192000"/>
            <a:gd name="connsiteY17159" fmla="*/ 4412302 h 6858000"/>
            <a:gd name="connsiteX17160" fmla="*/ 6576747 w 12192000"/>
            <a:gd name="connsiteY17160" fmla="*/ 4412302 h 6858000"/>
            <a:gd name="connsiteX17161" fmla="*/ 6550259 w 12192000"/>
            <a:gd name="connsiteY17161" fmla="*/ 4438785 h 6858000"/>
            <a:gd name="connsiteX17162" fmla="*/ 6576747 w 12192000"/>
            <a:gd name="connsiteY17162" fmla="*/ 4465268 h 6858000"/>
            <a:gd name="connsiteX17163" fmla="*/ 6603234 w 12192000"/>
            <a:gd name="connsiteY17163" fmla="*/ 4438785 h 6858000"/>
            <a:gd name="connsiteX17164" fmla="*/ 6576747 w 12192000"/>
            <a:gd name="connsiteY17164" fmla="*/ 4412302 h 6858000"/>
            <a:gd name="connsiteX17165" fmla="*/ 6651795 w 12192000"/>
            <a:gd name="connsiteY17165" fmla="*/ 4412302 h 6858000"/>
            <a:gd name="connsiteX17166" fmla="*/ 6625307 w 12192000"/>
            <a:gd name="connsiteY17166" fmla="*/ 4438785 h 6858000"/>
            <a:gd name="connsiteX17167" fmla="*/ 6651795 w 12192000"/>
            <a:gd name="connsiteY17167" fmla="*/ 4465268 h 6858000"/>
            <a:gd name="connsiteX17168" fmla="*/ 6678282 w 12192000"/>
            <a:gd name="connsiteY17168" fmla="*/ 4438785 h 6858000"/>
            <a:gd name="connsiteX17169" fmla="*/ 6651795 w 12192000"/>
            <a:gd name="connsiteY17169" fmla="*/ 4412302 h 6858000"/>
            <a:gd name="connsiteX17170" fmla="*/ 6726842 w 12192000"/>
            <a:gd name="connsiteY17170" fmla="*/ 4412302 h 6858000"/>
            <a:gd name="connsiteX17171" fmla="*/ 6700354 w 12192000"/>
            <a:gd name="connsiteY17171" fmla="*/ 4438785 h 6858000"/>
            <a:gd name="connsiteX17172" fmla="*/ 6726842 w 12192000"/>
            <a:gd name="connsiteY17172" fmla="*/ 4465268 h 6858000"/>
            <a:gd name="connsiteX17173" fmla="*/ 6753329 w 12192000"/>
            <a:gd name="connsiteY17173" fmla="*/ 4438785 h 6858000"/>
            <a:gd name="connsiteX17174" fmla="*/ 6726842 w 12192000"/>
            <a:gd name="connsiteY17174" fmla="*/ 4412302 h 6858000"/>
            <a:gd name="connsiteX17175" fmla="*/ 6801889 w 12192000"/>
            <a:gd name="connsiteY17175" fmla="*/ 4412302 h 6858000"/>
            <a:gd name="connsiteX17176" fmla="*/ 6777609 w 12192000"/>
            <a:gd name="connsiteY17176" fmla="*/ 4438785 h 6858000"/>
            <a:gd name="connsiteX17177" fmla="*/ 6801889 w 12192000"/>
            <a:gd name="connsiteY17177" fmla="*/ 4465268 h 6858000"/>
            <a:gd name="connsiteX17178" fmla="*/ 6828377 w 12192000"/>
            <a:gd name="connsiteY17178" fmla="*/ 4438785 h 6858000"/>
            <a:gd name="connsiteX17179" fmla="*/ 6801889 w 12192000"/>
            <a:gd name="connsiteY17179" fmla="*/ 4412302 h 6858000"/>
            <a:gd name="connsiteX17180" fmla="*/ 6876937 w 12192000"/>
            <a:gd name="connsiteY17180" fmla="*/ 4412302 h 6858000"/>
            <a:gd name="connsiteX17181" fmla="*/ 6852657 w 12192000"/>
            <a:gd name="connsiteY17181" fmla="*/ 4438785 h 6858000"/>
            <a:gd name="connsiteX17182" fmla="*/ 6876937 w 12192000"/>
            <a:gd name="connsiteY17182" fmla="*/ 4465268 h 6858000"/>
            <a:gd name="connsiteX17183" fmla="*/ 6903424 w 12192000"/>
            <a:gd name="connsiteY17183" fmla="*/ 4438785 h 6858000"/>
            <a:gd name="connsiteX17184" fmla="*/ 6876937 w 12192000"/>
            <a:gd name="connsiteY17184" fmla="*/ 4412302 h 6858000"/>
            <a:gd name="connsiteX17185" fmla="*/ 7029241 w 12192000"/>
            <a:gd name="connsiteY17185" fmla="*/ 4412302 h 6858000"/>
            <a:gd name="connsiteX17186" fmla="*/ 7002753 w 12192000"/>
            <a:gd name="connsiteY17186" fmla="*/ 4438785 h 6858000"/>
            <a:gd name="connsiteX17187" fmla="*/ 7029241 w 12192000"/>
            <a:gd name="connsiteY17187" fmla="*/ 4465268 h 6858000"/>
            <a:gd name="connsiteX17188" fmla="*/ 7055728 w 12192000"/>
            <a:gd name="connsiteY17188" fmla="*/ 4438785 h 6858000"/>
            <a:gd name="connsiteX17189" fmla="*/ 7029241 w 12192000"/>
            <a:gd name="connsiteY17189" fmla="*/ 4412302 h 6858000"/>
            <a:gd name="connsiteX17190" fmla="*/ 7181543 w 12192000"/>
            <a:gd name="connsiteY17190" fmla="*/ 4412302 h 6858000"/>
            <a:gd name="connsiteX17191" fmla="*/ 7155055 w 12192000"/>
            <a:gd name="connsiteY17191" fmla="*/ 4438785 h 6858000"/>
            <a:gd name="connsiteX17192" fmla="*/ 7181543 w 12192000"/>
            <a:gd name="connsiteY17192" fmla="*/ 4465268 h 6858000"/>
            <a:gd name="connsiteX17193" fmla="*/ 7205823 w 12192000"/>
            <a:gd name="connsiteY17193" fmla="*/ 4438785 h 6858000"/>
            <a:gd name="connsiteX17194" fmla="*/ 7181543 w 12192000"/>
            <a:gd name="connsiteY17194" fmla="*/ 4412302 h 6858000"/>
            <a:gd name="connsiteX17195" fmla="*/ 9973761 w 12192000"/>
            <a:gd name="connsiteY17195" fmla="*/ 4412302 h 6858000"/>
            <a:gd name="connsiteX17196" fmla="*/ 9947273 w 12192000"/>
            <a:gd name="connsiteY17196" fmla="*/ 4438785 h 6858000"/>
            <a:gd name="connsiteX17197" fmla="*/ 9973761 w 12192000"/>
            <a:gd name="connsiteY17197" fmla="*/ 4465268 h 6858000"/>
            <a:gd name="connsiteX17198" fmla="*/ 9998041 w 12192000"/>
            <a:gd name="connsiteY17198" fmla="*/ 4438785 h 6858000"/>
            <a:gd name="connsiteX17199" fmla="*/ 9973761 w 12192000"/>
            <a:gd name="connsiteY17199" fmla="*/ 4412302 h 6858000"/>
            <a:gd name="connsiteX17200" fmla="*/ 10121648 w 12192000"/>
            <a:gd name="connsiteY17200" fmla="*/ 4412302 h 6858000"/>
            <a:gd name="connsiteX17201" fmla="*/ 10095161 w 12192000"/>
            <a:gd name="connsiteY17201" fmla="*/ 4438785 h 6858000"/>
            <a:gd name="connsiteX17202" fmla="*/ 10121648 w 12192000"/>
            <a:gd name="connsiteY17202" fmla="*/ 4465268 h 6858000"/>
            <a:gd name="connsiteX17203" fmla="*/ 10148136 w 12192000"/>
            <a:gd name="connsiteY17203" fmla="*/ 4438785 h 6858000"/>
            <a:gd name="connsiteX17204" fmla="*/ 10121648 w 12192000"/>
            <a:gd name="connsiteY17204" fmla="*/ 4412302 h 6858000"/>
            <a:gd name="connsiteX17205" fmla="*/ 10196697 w 12192000"/>
            <a:gd name="connsiteY17205" fmla="*/ 4412302 h 6858000"/>
            <a:gd name="connsiteX17206" fmla="*/ 10170209 w 12192000"/>
            <a:gd name="connsiteY17206" fmla="*/ 4438785 h 6858000"/>
            <a:gd name="connsiteX17207" fmla="*/ 10196697 w 12192000"/>
            <a:gd name="connsiteY17207" fmla="*/ 4465268 h 6858000"/>
            <a:gd name="connsiteX17208" fmla="*/ 10223184 w 12192000"/>
            <a:gd name="connsiteY17208" fmla="*/ 4438785 h 6858000"/>
            <a:gd name="connsiteX17209" fmla="*/ 10196697 w 12192000"/>
            <a:gd name="connsiteY17209" fmla="*/ 4412302 h 6858000"/>
            <a:gd name="connsiteX17210" fmla="*/ 10271744 w 12192000"/>
            <a:gd name="connsiteY17210" fmla="*/ 4412302 h 6858000"/>
            <a:gd name="connsiteX17211" fmla="*/ 10245256 w 12192000"/>
            <a:gd name="connsiteY17211" fmla="*/ 4438785 h 6858000"/>
            <a:gd name="connsiteX17212" fmla="*/ 10271744 w 12192000"/>
            <a:gd name="connsiteY17212" fmla="*/ 4465268 h 6858000"/>
            <a:gd name="connsiteX17213" fmla="*/ 10298231 w 12192000"/>
            <a:gd name="connsiteY17213" fmla="*/ 4438785 h 6858000"/>
            <a:gd name="connsiteX17214" fmla="*/ 10271744 w 12192000"/>
            <a:gd name="connsiteY17214" fmla="*/ 4412302 h 6858000"/>
            <a:gd name="connsiteX17215" fmla="*/ 10348999 w 12192000"/>
            <a:gd name="connsiteY17215" fmla="*/ 4412302 h 6858000"/>
            <a:gd name="connsiteX17216" fmla="*/ 10322511 w 12192000"/>
            <a:gd name="connsiteY17216" fmla="*/ 4438785 h 6858000"/>
            <a:gd name="connsiteX17217" fmla="*/ 10348999 w 12192000"/>
            <a:gd name="connsiteY17217" fmla="*/ 4465268 h 6858000"/>
            <a:gd name="connsiteX17218" fmla="*/ 10373279 w 12192000"/>
            <a:gd name="connsiteY17218" fmla="*/ 4438785 h 6858000"/>
            <a:gd name="connsiteX17219" fmla="*/ 10348999 w 12192000"/>
            <a:gd name="connsiteY17219" fmla="*/ 4412302 h 6858000"/>
            <a:gd name="connsiteX17220" fmla="*/ 10574142 w 12192000"/>
            <a:gd name="connsiteY17220" fmla="*/ 4412302 h 6858000"/>
            <a:gd name="connsiteX17221" fmla="*/ 10547655 w 12192000"/>
            <a:gd name="connsiteY17221" fmla="*/ 4438785 h 6858000"/>
            <a:gd name="connsiteX17222" fmla="*/ 10574142 w 12192000"/>
            <a:gd name="connsiteY17222" fmla="*/ 4465268 h 6858000"/>
            <a:gd name="connsiteX17223" fmla="*/ 10600630 w 12192000"/>
            <a:gd name="connsiteY17223" fmla="*/ 4438785 h 6858000"/>
            <a:gd name="connsiteX17224" fmla="*/ 10574142 w 12192000"/>
            <a:gd name="connsiteY17224" fmla="*/ 4412302 h 6858000"/>
            <a:gd name="connsiteX17225" fmla="*/ 11404083 w 12192000"/>
            <a:gd name="connsiteY17225" fmla="*/ 4412302 h 6858000"/>
            <a:gd name="connsiteX17226" fmla="*/ 11377595 w 12192000"/>
            <a:gd name="connsiteY17226" fmla="*/ 4438785 h 6858000"/>
            <a:gd name="connsiteX17227" fmla="*/ 11404083 w 12192000"/>
            <a:gd name="connsiteY17227" fmla="*/ 4465268 h 6858000"/>
            <a:gd name="connsiteX17228" fmla="*/ 11430569 w 12192000"/>
            <a:gd name="connsiteY17228" fmla="*/ 4438785 h 6858000"/>
            <a:gd name="connsiteX17229" fmla="*/ 11404083 w 12192000"/>
            <a:gd name="connsiteY17229" fmla="*/ 4412302 h 6858000"/>
            <a:gd name="connsiteX17230" fmla="*/ 2729446 w 12192000"/>
            <a:gd name="connsiteY17230" fmla="*/ 4487337 h 6858000"/>
            <a:gd name="connsiteX17231" fmla="*/ 2705166 w 12192000"/>
            <a:gd name="connsiteY17231" fmla="*/ 4513819 h 6858000"/>
            <a:gd name="connsiteX17232" fmla="*/ 2729446 w 12192000"/>
            <a:gd name="connsiteY17232" fmla="*/ 4540302 h 6858000"/>
            <a:gd name="connsiteX17233" fmla="*/ 2755934 w 12192000"/>
            <a:gd name="connsiteY17233" fmla="*/ 4513819 h 6858000"/>
            <a:gd name="connsiteX17234" fmla="*/ 2729446 w 12192000"/>
            <a:gd name="connsiteY17234" fmla="*/ 4487337 h 6858000"/>
            <a:gd name="connsiteX17235" fmla="*/ 2804494 w 12192000"/>
            <a:gd name="connsiteY17235" fmla="*/ 4487337 h 6858000"/>
            <a:gd name="connsiteX17236" fmla="*/ 2780214 w 12192000"/>
            <a:gd name="connsiteY17236" fmla="*/ 4513819 h 6858000"/>
            <a:gd name="connsiteX17237" fmla="*/ 2804494 w 12192000"/>
            <a:gd name="connsiteY17237" fmla="*/ 4540302 h 6858000"/>
            <a:gd name="connsiteX17238" fmla="*/ 2830982 w 12192000"/>
            <a:gd name="connsiteY17238" fmla="*/ 4513819 h 6858000"/>
            <a:gd name="connsiteX17239" fmla="*/ 2804494 w 12192000"/>
            <a:gd name="connsiteY17239" fmla="*/ 4487337 h 6858000"/>
            <a:gd name="connsiteX17240" fmla="*/ 2879541 w 12192000"/>
            <a:gd name="connsiteY17240" fmla="*/ 4487337 h 6858000"/>
            <a:gd name="connsiteX17241" fmla="*/ 2855261 w 12192000"/>
            <a:gd name="connsiteY17241" fmla="*/ 4513819 h 6858000"/>
            <a:gd name="connsiteX17242" fmla="*/ 2879541 w 12192000"/>
            <a:gd name="connsiteY17242" fmla="*/ 4540302 h 6858000"/>
            <a:gd name="connsiteX17243" fmla="*/ 2906028 w 12192000"/>
            <a:gd name="connsiteY17243" fmla="*/ 4513819 h 6858000"/>
            <a:gd name="connsiteX17244" fmla="*/ 2879541 w 12192000"/>
            <a:gd name="connsiteY17244" fmla="*/ 4487337 h 6858000"/>
            <a:gd name="connsiteX17245" fmla="*/ 2954589 w 12192000"/>
            <a:gd name="connsiteY17245" fmla="*/ 4487337 h 6858000"/>
            <a:gd name="connsiteX17246" fmla="*/ 2930309 w 12192000"/>
            <a:gd name="connsiteY17246" fmla="*/ 4513819 h 6858000"/>
            <a:gd name="connsiteX17247" fmla="*/ 2954589 w 12192000"/>
            <a:gd name="connsiteY17247" fmla="*/ 4540302 h 6858000"/>
            <a:gd name="connsiteX17248" fmla="*/ 2981077 w 12192000"/>
            <a:gd name="connsiteY17248" fmla="*/ 4513819 h 6858000"/>
            <a:gd name="connsiteX17249" fmla="*/ 2954589 w 12192000"/>
            <a:gd name="connsiteY17249" fmla="*/ 4487337 h 6858000"/>
            <a:gd name="connsiteX17250" fmla="*/ 3031845 w 12192000"/>
            <a:gd name="connsiteY17250" fmla="*/ 4487337 h 6858000"/>
            <a:gd name="connsiteX17251" fmla="*/ 3005357 w 12192000"/>
            <a:gd name="connsiteY17251" fmla="*/ 4513819 h 6858000"/>
            <a:gd name="connsiteX17252" fmla="*/ 3031845 w 12192000"/>
            <a:gd name="connsiteY17252" fmla="*/ 4540302 h 6858000"/>
            <a:gd name="connsiteX17253" fmla="*/ 3058332 w 12192000"/>
            <a:gd name="connsiteY17253" fmla="*/ 4513819 h 6858000"/>
            <a:gd name="connsiteX17254" fmla="*/ 3031845 w 12192000"/>
            <a:gd name="connsiteY17254" fmla="*/ 4487337 h 6858000"/>
            <a:gd name="connsiteX17255" fmla="*/ 3106892 w 12192000"/>
            <a:gd name="connsiteY17255" fmla="*/ 4487337 h 6858000"/>
            <a:gd name="connsiteX17256" fmla="*/ 3082612 w 12192000"/>
            <a:gd name="connsiteY17256" fmla="*/ 4513819 h 6858000"/>
            <a:gd name="connsiteX17257" fmla="*/ 3106892 w 12192000"/>
            <a:gd name="connsiteY17257" fmla="*/ 4540302 h 6858000"/>
            <a:gd name="connsiteX17258" fmla="*/ 3133380 w 12192000"/>
            <a:gd name="connsiteY17258" fmla="*/ 4513819 h 6858000"/>
            <a:gd name="connsiteX17259" fmla="*/ 3106892 w 12192000"/>
            <a:gd name="connsiteY17259" fmla="*/ 4487337 h 6858000"/>
            <a:gd name="connsiteX17260" fmla="*/ 3181939 w 12192000"/>
            <a:gd name="connsiteY17260" fmla="*/ 4487337 h 6858000"/>
            <a:gd name="connsiteX17261" fmla="*/ 3155452 w 12192000"/>
            <a:gd name="connsiteY17261" fmla="*/ 4513819 h 6858000"/>
            <a:gd name="connsiteX17262" fmla="*/ 3181939 w 12192000"/>
            <a:gd name="connsiteY17262" fmla="*/ 4540302 h 6858000"/>
            <a:gd name="connsiteX17263" fmla="*/ 3208427 w 12192000"/>
            <a:gd name="connsiteY17263" fmla="*/ 4513819 h 6858000"/>
            <a:gd name="connsiteX17264" fmla="*/ 3181939 w 12192000"/>
            <a:gd name="connsiteY17264" fmla="*/ 4487337 h 6858000"/>
            <a:gd name="connsiteX17265" fmla="*/ 3256987 w 12192000"/>
            <a:gd name="connsiteY17265" fmla="*/ 4487337 h 6858000"/>
            <a:gd name="connsiteX17266" fmla="*/ 3230500 w 12192000"/>
            <a:gd name="connsiteY17266" fmla="*/ 4513819 h 6858000"/>
            <a:gd name="connsiteX17267" fmla="*/ 3256987 w 12192000"/>
            <a:gd name="connsiteY17267" fmla="*/ 4540302 h 6858000"/>
            <a:gd name="connsiteX17268" fmla="*/ 3283475 w 12192000"/>
            <a:gd name="connsiteY17268" fmla="*/ 4513819 h 6858000"/>
            <a:gd name="connsiteX17269" fmla="*/ 3256987 w 12192000"/>
            <a:gd name="connsiteY17269" fmla="*/ 4487337 h 6858000"/>
            <a:gd name="connsiteX17270" fmla="*/ 3332035 w 12192000"/>
            <a:gd name="connsiteY17270" fmla="*/ 4487337 h 6858000"/>
            <a:gd name="connsiteX17271" fmla="*/ 3307755 w 12192000"/>
            <a:gd name="connsiteY17271" fmla="*/ 4513819 h 6858000"/>
            <a:gd name="connsiteX17272" fmla="*/ 3332035 w 12192000"/>
            <a:gd name="connsiteY17272" fmla="*/ 4540302 h 6858000"/>
            <a:gd name="connsiteX17273" fmla="*/ 3358522 w 12192000"/>
            <a:gd name="connsiteY17273" fmla="*/ 4513819 h 6858000"/>
            <a:gd name="connsiteX17274" fmla="*/ 3332035 w 12192000"/>
            <a:gd name="connsiteY17274" fmla="*/ 4487337 h 6858000"/>
            <a:gd name="connsiteX17275" fmla="*/ 3409290 w 12192000"/>
            <a:gd name="connsiteY17275" fmla="*/ 4487337 h 6858000"/>
            <a:gd name="connsiteX17276" fmla="*/ 3382803 w 12192000"/>
            <a:gd name="connsiteY17276" fmla="*/ 4513819 h 6858000"/>
            <a:gd name="connsiteX17277" fmla="*/ 3409290 w 12192000"/>
            <a:gd name="connsiteY17277" fmla="*/ 4540302 h 6858000"/>
            <a:gd name="connsiteX17278" fmla="*/ 3435778 w 12192000"/>
            <a:gd name="connsiteY17278" fmla="*/ 4513819 h 6858000"/>
            <a:gd name="connsiteX17279" fmla="*/ 3409290 w 12192000"/>
            <a:gd name="connsiteY17279" fmla="*/ 4487337 h 6858000"/>
            <a:gd name="connsiteX17280" fmla="*/ 3484338 w 12192000"/>
            <a:gd name="connsiteY17280" fmla="*/ 4487337 h 6858000"/>
            <a:gd name="connsiteX17281" fmla="*/ 3460058 w 12192000"/>
            <a:gd name="connsiteY17281" fmla="*/ 4513819 h 6858000"/>
            <a:gd name="connsiteX17282" fmla="*/ 3484338 w 12192000"/>
            <a:gd name="connsiteY17282" fmla="*/ 4540302 h 6858000"/>
            <a:gd name="connsiteX17283" fmla="*/ 3510826 w 12192000"/>
            <a:gd name="connsiteY17283" fmla="*/ 4513819 h 6858000"/>
            <a:gd name="connsiteX17284" fmla="*/ 3484338 w 12192000"/>
            <a:gd name="connsiteY17284" fmla="*/ 4487337 h 6858000"/>
            <a:gd name="connsiteX17285" fmla="*/ 3559385 w 12192000"/>
            <a:gd name="connsiteY17285" fmla="*/ 4487337 h 6858000"/>
            <a:gd name="connsiteX17286" fmla="*/ 3532898 w 12192000"/>
            <a:gd name="connsiteY17286" fmla="*/ 4513819 h 6858000"/>
            <a:gd name="connsiteX17287" fmla="*/ 3559385 w 12192000"/>
            <a:gd name="connsiteY17287" fmla="*/ 4540302 h 6858000"/>
            <a:gd name="connsiteX17288" fmla="*/ 3585873 w 12192000"/>
            <a:gd name="connsiteY17288" fmla="*/ 4513819 h 6858000"/>
            <a:gd name="connsiteX17289" fmla="*/ 3559385 w 12192000"/>
            <a:gd name="connsiteY17289" fmla="*/ 4487337 h 6858000"/>
            <a:gd name="connsiteX17290" fmla="*/ 3636640 w 12192000"/>
            <a:gd name="connsiteY17290" fmla="*/ 4487337 h 6858000"/>
            <a:gd name="connsiteX17291" fmla="*/ 3610153 w 12192000"/>
            <a:gd name="connsiteY17291" fmla="*/ 4513819 h 6858000"/>
            <a:gd name="connsiteX17292" fmla="*/ 3636640 w 12192000"/>
            <a:gd name="connsiteY17292" fmla="*/ 4540302 h 6858000"/>
            <a:gd name="connsiteX17293" fmla="*/ 3660921 w 12192000"/>
            <a:gd name="connsiteY17293" fmla="*/ 4513819 h 6858000"/>
            <a:gd name="connsiteX17294" fmla="*/ 3636640 w 12192000"/>
            <a:gd name="connsiteY17294" fmla="*/ 4487337 h 6858000"/>
            <a:gd name="connsiteX17295" fmla="*/ 3709481 w 12192000"/>
            <a:gd name="connsiteY17295" fmla="*/ 4487337 h 6858000"/>
            <a:gd name="connsiteX17296" fmla="*/ 3682994 w 12192000"/>
            <a:gd name="connsiteY17296" fmla="*/ 4513819 h 6858000"/>
            <a:gd name="connsiteX17297" fmla="*/ 3709481 w 12192000"/>
            <a:gd name="connsiteY17297" fmla="*/ 4540302 h 6858000"/>
            <a:gd name="connsiteX17298" fmla="*/ 3735969 w 12192000"/>
            <a:gd name="connsiteY17298" fmla="*/ 4513819 h 6858000"/>
            <a:gd name="connsiteX17299" fmla="*/ 3709481 w 12192000"/>
            <a:gd name="connsiteY17299" fmla="*/ 4487337 h 6858000"/>
            <a:gd name="connsiteX17300" fmla="*/ 3784529 w 12192000"/>
            <a:gd name="connsiteY17300" fmla="*/ 4487337 h 6858000"/>
            <a:gd name="connsiteX17301" fmla="*/ 3758042 w 12192000"/>
            <a:gd name="connsiteY17301" fmla="*/ 4513819 h 6858000"/>
            <a:gd name="connsiteX17302" fmla="*/ 3784529 w 12192000"/>
            <a:gd name="connsiteY17302" fmla="*/ 4540302 h 6858000"/>
            <a:gd name="connsiteX17303" fmla="*/ 3811017 w 12192000"/>
            <a:gd name="connsiteY17303" fmla="*/ 4513819 h 6858000"/>
            <a:gd name="connsiteX17304" fmla="*/ 3784529 w 12192000"/>
            <a:gd name="connsiteY17304" fmla="*/ 4487337 h 6858000"/>
            <a:gd name="connsiteX17305" fmla="*/ 3861784 w 12192000"/>
            <a:gd name="connsiteY17305" fmla="*/ 4487337 h 6858000"/>
            <a:gd name="connsiteX17306" fmla="*/ 3837504 w 12192000"/>
            <a:gd name="connsiteY17306" fmla="*/ 4513819 h 6858000"/>
            <a:gd name="connsiteX17307" fmla="*/ 3861784 w 12192000"/>
            <a:gd name="connsiteY17307" fmla="*/ 4540302 h 6858000"/>
            <a:gd name="connsiteX17308" fmla="*/ 3888271 w 12192000"/>
            <a:gd name="connsiteY17308" fmla="*/ 4513819 h 6858000"/>
            <a:gd name="connsiteX17309" fmla="*/ 3861784 w 12192000"/>
            <a:gd name="connsiteY17309" fmla="*/ 4487337 h 6858000"/>
            <a:gd name="connsiteX17310" fmla="*/ 3936832 w 12192000"/>
            <a:gd name="connsiteY17310" fmla="*/ 4487337 h 6858000"/>
            <a:gd name="connsiteX17311" fmla="*/ 3910344 w 12192000"/>
            <a:gd name="connsiteY17311" fmla="*/ 4513819 h 6858000"/>
            <a:gd name="connsiteX17312" fmla="*/ 3936832 w 12192000"/>
            <a:gd name="connsiteY17312" fmla="*/ 4540302 h 6858000"/>
            <a:gd name="connsiteX17313" fmla="*/ 3963319 w 12192000"/>
            <a:gd name="connsiteY17313" fmla="*/ 4513819 h 6858000"/>
            <a:gd name="connsiteX17314" fmla="*/ 3936832 w 12192000"/>
            <a:gd name="connsiteY17314" fmla="*/ 4487337 h 6858000"/>
            <a:gd name="connsiteX17315" fmla="*/ 5896902 w 12192000"/>
            <a:gd name="connsiteY17315" fmla="*/ 4487337 h 6858000"/>
            <a:gd name="connsiteX17316" fmla="*/ 5870415 w 12192000"/>
            <a:gd name="connsiteY17316" fmla="*/ 4513819 h 6858000"/>
            <a:gd name="connsiteX17317" fmla="*/ 5896902 w 12192000"/>
            <a:gd name="connsiteY17317" fmla="*/ 4540302 h 6858000"/>
            <a:gd name="connsiteX17318" fmla="*/ 5923390 w 12192000"/>
            <a:gd name="connsiteY17318" fmla="*/ 4513819 h 6858000"/>
            <a:gd name="connsiteX17319" fmla="*/ 5896902 w 12192000"/>
            <a:gd name="connsiteY17319" fmla="*/ 4487337 h 6858000"/>
            <a:gd name="connsiteX17320" fmla="*/ 5971950 w 12192000"/>
            <a:gd name="connsiteY17320" fmla="*/ 4487337 h 6858000"/>
            <a:gd name="connsiteX17321" fmla="*/ 5945463 w 12192000"/>
            <a:gd name="connsiteY17321" fmla="*/ 4513819 h 6858000"/>
            <a:gd name="connsiteX17322" fmla="*/ 5971950 w 12192000"/>
            <a:gd name="connsiteY17322" fmla="*/ 4540302 h 6858000"/>
            <a:gd name="connsiteX17323" fmla="*/ 5998438 w 12192000"/>
            <a:gd name="connsiteY17323" fmla="*/ 4513819 h 6858000"/>
            <a:gd name="connsiteX17324" fmla="*/ 5971950 w 12192000"/>
            <a:gd name="connsiteY17324" fmla="*/ 4487337 h 6858000"/>
            <a:gd name="connsiteX17325" fmla="*/ 6049205 w 12192000"/>
            <a:gd name="connsiteY17325" fmla="*/ 4487337 h 6858000"/>
            <a:gd name="connsiteX17326" fmla="*/ 6024925 w 12192000"/>
            <a:gd name="connsiteY17326" fmla="*/ 4513819 h 6858000"/>
            <a:gd name="connsiteX17327" fmla="*/ 6049205 w 12192000"/>
            <a:gd name="connsiteY17327" fmla="*/ 4540302 h 6858000"/>
            <a:gd name="connsiteX17328" fmla="*/ 6075692 w 12192000"/>
            <a:gd name="connsiteY17328" fmla="*/ 4513819 h 6858000"/>
            <a:gd name="connsiteX17329" fmla="*/ 6049205 w 12192000"/>
            <a:gd name="connsiteY17329" fmla="*/ 4487337 h 6858000"/>
            <a:gd name="connsiteX17330" fmla="*/ 6124253 w 12192000"/>
            <a:gd name="connsiteY17330" fmla="*/ 4487337 h 6858000"/>
            <a:gd name="connsiteX17331" fmla="*/ 6099973 w 12192000"/>
            <a:gd name="connsiteY17331" fmla="*/ 4513819 h 6858000"/>
            <a:gd name="connsiteX17332" fmla="*/ 6124253 w 12192000"/>
            <a:gd name="connsiteY17332" fmla="*/ 4540302 h 6858000"/>
            <a:gd name="connsiteX17333" fmla="*/ 6150740 w 12192000"/>
            <a:gd name="connsiteY17333" fmla="*/ 4513819 h 6858000"/>
            <a:gd name="connsiteX17334" fmla="*/ 6124253 w 12192000"/>
            <a:gd name="connsiteY17334" fmla="*/ 4487337 h 6858000"/>
            <a:gd name="connsiteX17335" fmla="*/ 6199300 w 12192000"/>
            <a:gd name="connsiteY17335" fmla="*/ 4487337 h 6858000"/>
            <a:gd name="connsiteX17336" fmla="*/ 6175020 w 12192000"/>
            <a:gd name="connsiteY17336" fmla="*/ 4513819 h 6858000"/>
            <a:gd name="connsiteX17337" fmla="*/ 6199300 w 12192000"/>
            <a:gd name="connsiteY17337" fmla="*/ 4540302 h 6858000"/>
            <a:gd name="connsiteX17338" fmla="*/ 6225787 w 12192000"/>
            <a:gd name="connsiteY17338" fmla="*/ 4513819 h 6858000"/>
            <a:gd name="connsiteX17339" fmla="*/ 6199300 w 12192000"/>
            <a:gd name="connsiteY17339" fmla="*/ 4487337 h 6858000"/>
            <a:gd name="connsiteX17340" fmla="*/ 6274348 w 12192000"/>
            <a:gd name="connsiteY17340" fmla="*/ 4487337 h 6858000"/>
            <a:gd name="connsiteX17341" fmla="*/ 6247860 w 12192000"/>
            <a:gd name="connsiteY17341" fmla="*/ 4513819 h 6858000"/>
            <a:gd name="connsiteX17342" fmla="*/ 6274348 w 12192000"/>
            <a:gd name="connsiteY17342" fmla="*/ 4540302 h 6858000"/>
            <a:gd name="connsiteX17343" fmla="*/ 6300835 w 12192000"/>
            <a:gd name="connsiteY17343" fmla="*/ 4513819 h 6858000"/>
            <a:gd name="connsiteX17344" fmla="*/ 6274348 w 12192000"/>
            <a:gd name="connsiteY17344" fmla="*/ 4487337 h 6858000"/>
            <a:gd name="connsiteX17345" fmla="*/ 6349396 w 12192000"/>
            <a:gd name="connsiteY17345" fmla="*/ 4487337 h 6858000"/>
            <a:gd name="connsiteX17346" fmla="*/ 6322909 w 12192000"/>
            <a:gd name="connsiteY17346" fmla="*/ 4513819 h 6858000"/>
            <a:gd name="connsiteX17347" fmla="*/ 6349396 w 12192000"/>
            <a:gd name="connsiteY17347" fmla="*/ 4540302 h 6858000"/>
            <a:gd name="connsiteX17348" fmla="*/ 6375884 w 12192000"/>
            <a:gd name="connsiteY17348" fmla="*/ 4513819 h 6858000"/>
            <a:gd name="connsiteX17349" fmla="*/ 6349396 w 12192000"/>
            <a:gd name="connsiteY17349" fmla="*/ 4487337 h 6858000"/>
            <a:gd name="connsiteX17350" fmla="*/ 6424443 w 12192000"/>
            <a:gd name="connsiteY17350" fmla="*/ 4487337 h 6858000"/>
            <a:gd name="connsiteX17351" fmla="*/ 6397956 w 12192000"/>
            <a:gd name="connsiteY17351" fmla="*/ 4513819 h 6858000"/>
            <a:gd name="connsiteX17352" fmla="*/ 6424443 w 12192000"/>
            <a:gd name="connsiteY17352" fmla="*/ 4540302 h 6858000"/>
            <a:gd name="connsiteX17353" fmla="*/ 6450931 w 12192000"/>
            <a:gd name="connsiteY17353" fmla="*/ 4513819 h 6858000"/>
            <a:gd name="connsiteX17354" fmla="*/ 6424443 w 12192000"/>
            <a:gd name="connsiteY17354" fmla="*/ 4487337 h 6858000"/>
            <a:gd name="connsiteX17355" fmla="*/ 6501698 w 12192000"/>
            <a:gd name="connsiteY17355" fmla="*/ 4487337 h 6858000"/>
            <a:gd name="connsiteX17356" fmla="*/ 6475211 w 12192000"/>
            <a:gd name="connsiteY17356" fmla="*/ 4513819 h 6858000"/>
            <a:gd name="connsiteX17357" fmla="*/ 6501698 w 12192000"/>
            <a:gd name="connsiteY17357" fmla="*/ 4540302 h 6858000"/>
            <a:gd name="connsiteX17358" fmla="*/ 6528186 w 12192000"/>
            <a:gd name="connsiteY17358" fmla="*/ 4513819 h 6858000"/>
            <a:gd name="connsiteX17359" fmla="*/ 6501698 w 12192000"/>
            <a:gd name="connsiteY17359" fmla="*/ 4487337 h 6858000"/>
            <a:gd name="connsiteX17360" fmla="*/ 6576747 w 12192000"/>
            <a:gd name="connsiteY17360" fmla="*/ 4487337 h 6858000"/>
            <a:gd name="connsiteX17361" fmla="*/ 6550259 w 12192000"/>
            <a:gd name="connsiteY17361" fmla="*/ 4513819 h 6858000"/>
            <a:gd name="connsiteX17362" fmla="*/ 6576747 w 12192000"/>
            <a:gd name="connsiteY17362" fmla="*/ 4540302 h 6858000"/>
            <a:gd name="connsiteX17363" fmla="*/ 6603234 w 12192000"/>
            <a:gd name="connsiteY17363" fmla="*/ 4513819 h 6858000"/>
            <a:gd name="connsiteX17364" fmla="*/ 6576747 w 12192000"/>
            <a:gd name="connsiteY17364" fmla="*/ 4487337 h 6858000"/>
            <a:gd name="connsiteX17365" fmla="*/ 6651795 w 12192000"/>
            <a:gd name="connsiteY17365" fmla="*/ 4487337 h 6858000"/>
            <a:gd name="connsiteX17366" fmla="*/ 6625307 w 12192000"/>
            <a:gd name="connsiteY17366" fmla="*/ 4513819 h 6858000"/>
            <a:gd name="connsiteX17367" fmla="*/ 6651795 w 12192000"/>
            <a:gd name="connsiteY17367" fmla="*/ 4540302 h 6858000"/>
            <a:gd name="connsiteX17368" fmla="*/ 6678282 w 12192000"/>
            <a:gd name="connsiteY17368" fmla="*/ 4513819 h 6858000"/>
            <a:gd name="connsiteX17369" fmla="*/ 6651795 w 12192000"/>
            <a:gd name="connsiteY17369" fmla="*/ 4487337 h 6858000"/>
            <a:gd name="connsiteX17370" fmla="*/ 6726842 w 12192000"/>
            <a:gd name="connsiteY17370" fmla="*/ 4487337 h 6858000"/>
            <a:gd name="connsiteX17371" fmla="*/ 6700354 w 12192000"/>
            <a:gd name="connsiteY17371" fmla="*/ 4513819 h 6858000"/>
            <a:gd name="connsiteX17372" fmla="*/ 6726842 w 12192000"/>
            <a:gd name="connsiteY17372" fmla="*/ 4540302 h 6858000"/>
            <a:gd name="connsiteX17373" fmla="*/ 6753329 w 12192000"/>
            <a:gd name="connsiteY17373" fmla="*/ 4513819 h 6858000"/>
            <a:gd name="connsiteX17374" fmla="*/ 6726842 w 12192000"/>
            <a:gd name="connsiteY17374" fmla="*/ 4487337 h 6858000"/>
            <a:gd name="connsiteX17375" fmla="*/ 6801889 w 12192000"/>
            <a:gd name="connsiteY17375" fmla="*/ 4487337 h 6858000"/>
            <a:gd name="connsiteX17376" fmla="*/ 6777609 w 12192000"/>
            <a:gd name="connsiteY17376" fmla="*/ 4513819 h 6858000"/>
            <a:gd name="connsiteX17377" fmla="*/ 6801889 w 12192000"/>
            <a:gd name="connsiteY17377" fmla="*/ 4540302 h 6858000"/>
            <a:gd name="connsiteX17378" fmla="*/ 6828377 w 12192000"/>
            <a:gd name="connsiteY17378" fmla="*/ 4513819 h 6858000"/>
            <a:gd name="connsiteX17379" fmla="*/ 6801889 w 12192000"/>
            <a:gd name="connsiteY17379" fmla="*/ 4487337 h 6858000"/>
            <a:gd name="connsiteX17380" fmla="*/ 6876937 w 12192000"/>
            <a:gd name="connsiteY17380" fmla="*/ 4487337 h 6858000"/>
            <a:gd name="connsiteX17381" fmla="*/ 6852657 w 12192000"/>
            <a:gd name="connsiteY17381" fmla="*/ 4513819 h 6858000"/>
            <a:gd name="connsiteX17382" fmla="*/ 6876937 w 12192000"/>
            <a:gd name="connsiteY17382" fmla="*/ 4540302 h 6858000"/>
            <a:gd name="connsiteX17383" fmla="*/ 6903424 w 12192000"/>
            <a:gd name="connsiteY17383" fmla="*/ 4513819 h 6858000"/>
            <a:gd name="connsiteX17384" fmla="*/ 6876937 w 12192000"/>
            <a:gd name="connsiteY17384" fmla="*/ 4487337 h 6858000"/>
            <a:gd name="connsiteX17385" fmla="*/ 7104288 w 12192000"/>
            <a:gd name="connsiteY17385" fmla="*/ 4487337 h 6858000"/>
            <a:gd name="connsiteX17386" fmla="*/ 7077800 w 12192000"/>
            <a:gd name="connsiteY17386" fmla="*/ 4513819 h 6858000"/>
            <a:gd name="connsiteX17387" fmla="*/ 7104288 w 12192000"/>
            <a:gd name="connsiteY17387" fmla="*/ 4540302 h 6858000"/>
            <a:gd name="connsiteX17388" fmla="*/ 7130775 w 12192000"/>
            <a:gd name="connsiteY17388" fmla="*/ 4513819 h 6858000"/>
            <a:gd name="connsiteX17389" fmla="*/ 7104288 w 12192000"/>
            <a:gd name="connsiteY17389" fmla="*/ 4487337 h 6858000"/>
            <a:gd name="connsiteX17390" fmla="*/ 7181543 w 12192000"/>
            <a:gd name="connsiteY17390" fmla="*/ 4487337 h 6858000"/>
            <a:gd name="connsiteX17391" fmla="*/ 7155055 w 12192000"/>
            <a:gd name="connsiteY17391" fmla="*/ 4513819 h 6858000"/>
            <a:gd name="connsiteX17392" fmla="*/ 7181543 w 12192000"/>
            <a:gd name="connsiteY17392" fmla="*/ 4540302 h 6858000"/>
            <a:gd name="connsiteX17393" fmla="*/ 7205823 w 12192000"/>
            <a:gd name="connsiteY17393" fmla="*/ 4513819 h 6858000"/>
            <a:gd name="connsiteX17394" fmla="*/ 7181543 w 12192000"/>
            <a:gd name="connsiteY17394" fmla="*/ 4487337 h 6858000"/>
            <a:gd name="connsiteX17395" fmla="*/ 9894298 w 12192000"/>
            <a:gd name="connsiteY17395" fmla="*/ 4487337 h 6858000"/>
            <a:gd name="connsiteX17396" fmla="*/ 9867810 w 12192000"/>
            <a:gd name="connsiteY17396" fmla="*/ 4513819 h 6858000"/>
            <a:gd name="connsiteX17397" fmla="*/ 9894298 w 12192000"/>
            <a:gd name="connsiteY17397" fmla="*/ 4540302 h 6858000"/>
            <a:gd name="connsiteX17398" fmla="*/ 9920785 w 12192000"/>
            <a:gd name="connsiteY17398" fmla="*/ 4513819 h 6858000"/>
            <a:gd name="connsiteX17399" fmla="*/ 9894298 w 12192000"/>
            <a:gd name="connsiteY17399" fmla="*/ 4487337 h 6858000"/>
            <a:gd name="connsiteX17400" fmla="*/ 9973761 w 12192000"/>
            <a:gd name="connsiteY17400" fmla="*/ 4487337 h 6858000"/>
            <a:gd name="connsiteX17401" fmla="*/ 9947273 w 12192000"/>
            <a:gd name="connsiteY17401" fmla="*/ 4513819 h 6858000"/>
            <a:gd name="connsiteX17402" fmla="*/ 9973761 w 12192000"/>
            <a:gd name="connsiteY17402" fmla="*/ 4540302 h 6858000"/>
            <a:gd name="connsiteX17403" fmla="*/ 9998041 w 12192000"/>
            <a:gd name="connsiteY17403" fmla="*/ 4513819 h 6858000"/>
            <a:gd name="connsiteX17404" fmla="*/ 9973761 w 12192000"/>
            <a:gd name="connsiteY17404" fmla="*/ 4487337 h 6858000"/>
            <a:gd name="connsiteX17405" fmla="*/ 10046600 w 12192000"/>
            <a:gd name="connsiteY17405" fmla="*/ 4487337 h 6858000"/>
            <a:gd name="connsiteX17406" fmla="*/ 10022320 w 12192000"/>
            <a:gd name="connsiteY17406" fmla="*/ 4513819 h 6858000"/>
            <a:gd name="connsiteX17407" fmla="*/ 10046600 w 12192000"/>
            <a:gd name="connsiteY17407" fmla="*/ 4540302 h 6858000"/>
            <a:gd name="connsiteX17408" fmla="*/ 10073088 w 12192000"/>
            <a:gd name="connsiteY17408" fmla="*/ 4513819 h 6858000"/>
            <a:gd name="connsiteX17409" fmla="*/ 10046600 w 12192000"/>
            <a:gd name="connsiteY17409" fmla="*/ 4487337 h 6858000"/>
            <a:gd name="connsiteX17410" fmla="*/ 10121648 w 12192000"/>
            <a:gd name="connsiteY17410" fmla="*/ 4487337 h 6858000"/>
            <a:gd name="connsiteX17411" fmla="*/ 10095161 w 12192000"/>
            <a:gd name="connsiteY17411" fmla="*/ 4513819 h 6858000"/>
            <a:gd name="connsiteX17412" fmla="*/ 10121648 w 12192000"/>
            <a:gd name="connsiteY17412" fmla="*/ 4540302 h 6858000"/>
            <a:gd name="connsiteX17413" fmla="*/ 10148136 w 12192000"/>
            <a:gd name="connsiteY17413" fmla="*/ 4513819 h 6858000"/>
            <a:gd name="connsiteX17414" fmla="*/ 10121648 w 12192000"/>
            <a:gd name="connsiteY17414" fmla="*/ 4487337 h 6858000"/>
            <a:gd name="connsiteX17415" fmla="*/ 10196697 w 12192000"/>
            <a:gd name="connsiteY17415" fmla="*/ 4487337 h 6858000"/>
            <a:gd name="connsiteX17416" fmla="*/ 10170209 w 12192000"/>
            <a:gd name="connsiteY17416" fmla="*/ 4513819 h 6858000"/>
            <a:gd name="connsiteX17417" fmla="*/ 10196697 w 12192000"/>
            <a:gd name="connsiteY17417" fmla="*/ 4540302 h 6858000"/>
            <a:gd name="connsiteX17418" fmla="*/ 10223184 w 12192000"/>
            <a:gd name="connsiteY17418" fmla="*/ 4513819 h 6858000"/>
            <a:gd name="connsiteX17419" fmla="*/ 10196697 w 12192000"/>
            <a:gd name="connsiteY17419" fmla="*/ 4487337 h 6858000"/>
            <a:gd name="connsiteX17420" fmla="*/ 10271744 w 12192000"/>
            <a:gd name="connsiteY17420" fmla="*/ 4487337 h 6858000"/>
            <a:gd name="connsiteX17421" fmla="*/ 10245256 w 12192000"/>
            <a:gd name="connsiteY17421" fmla="*/ 4513819 h 6858000"/>
            <a:gd name="connsiteX17422" fmla="*/ 10271744 w 12192000"/>
            <a:gd name="connsiteY17422" fmla="*/ 4540302 h 6858000"/>
            <a:gd name="connsiteX17423" fmla="*/ 10298231 w 12192000"/>
            <a:gd name="connsiteY17423" fmla="*/ 4513819 h 6858000"/>
            <a:gd name="connsiteX17424" fmla="*/ 10271744 w 12192000"/>
            <a:gd name="connsiteY17424" fmla="*/ 4487337 h 6858000"/>
            <a:gd name="connsiteX17425" fmla="*/ 10499094 w 12192000"/>
            <a:gd name="connsiteY17425" fmla="*/ 4487337 h 6858000"/>
            <a:gd name="connsiteX17426" fmla="*/ 10472607 w 12192000"/>
            <a:gd name="connsiteY17426" fmla="*/ 4513819 h 6858000"/>
            <a:gd name="connsiteX17427" fmla="*/ 10499094 w 12192000"/>
            <a:gd name="connsiteY17427" fmla="*/ 4540302 h 6858000"/>
            <a:gd name="connsiteX17428" fmla="*/ 10525582 w 12192000"/>
            <a:gd name="connsiteY17428" fmla="*/ 4513819 h 6858000"/>
            <a:gd name="connsiteX17429" fmla="*/ 10499094 w 12192000"/>
            <a:gd name="connsiteY17429" fmla="*/ 4487337 h 6858000"/>
            <a:gd name="connsiteX17430" fmla="*/ 10574142 w 12192000"/>
            <a:gd name="connsiteY17430" fmla="*/ 4487337 h 6858000"/>
            <a:gd name="connsiteX17431" fmla="*/ 10547655 w 12192000"/>
            <a:gd name="connsiteY17431" fmla="*/ 4513819 h 6858000"/>
            <a:gd name="connsiteX17432" fmla="*/ 10574142 w 12192000"/>
            <a:gd name="connsiteY17432" fmla="*/ 4540302 h 6858000"/>
            <a:gd name="connsiteX17433" fmla="*/ 10600630 w 12192000"/>
            <a:gd name="connsiteY17433" fmla="*/ 4513819 h 6858000"/>
            <a:gd name="connsiteX17434" fmla="*/ 10574142 w 12192000"/>
            <a:gd name="connsiteY17434" fmla="*/ 4487337 h 6858000"/>
            <a:gd name="connsiteX17435" fmla="*/ 10649191 w 12192000"/>
            <a:gd name="connsiteY17435" fmla="*/ 4487337 h 6858000"/>
            <a:gd name="connsiteX17436" fmla="*/ 10622703 w 12192000"/>
            <a:gd name="connsiteY17436" fmla="*/ 4513819 h 6858000"/>
            <a:gd name="connsiteX17437" fmla="*/ 10649191 w 12192000"/>
            <a:gd name="connsiteY17437" fmla="*/ 4540302 h 6858000"/>
            <a:gd name="connsiteX17438" fmla="*/ 10675678 w 12192000"/>
            <a:gd name="connsiteY17438" fmla="*/ 4513819 h 6858000"/>
            <a:gd name="connsiteX17439" fmla="*/ 10649191 w 12192000"/>
            <a:gd name="connsiteY17439" fmla="*/ 4487337 h 6858000"/>
            <a:gd name="connsiteX17440" fmla="*/ 11404083 w 12192000"/>
            <a:gd name="connsiteY17440" fmla="*/ 4487337 h 6858000"/>
            <a:gd name="connsiteX17441" fmla="*/ 11377595 w 12192000"/>
            <a:gd name="connsiteY17441" fmla="*/ 4513819 h 6858000"/>
            <a:gd name="connsiteX17442" fmla="*/ 11404083 w 12192000"/>
            <a:gd name="connsiteY17442" fmla="*/ 4540302 h 6858000"/>
            <a:gd name="connsiteX17443" fmla="*/ 11430569 w 12192000"/>
            <a:gd name="connsiteY17443" fmla="*/ 4513819 h 6858000"/>
            <a:gd name="connsiteX17444" fmla="*/ 11404083 w 12192000"/>
            <a:gd name="connsiteY17444" fmla="*/ 4487337 h 6858000"/>
            <a:gd name="connsiteX17445" fmla="*/ 11479130 w 12192000"/>
            <a:gd name="connsiteY17445" fmla="*/ 4487337 h 6858000"/>
            <a:gd name="connsiteX17446" fmla="*/ 11452642 w 12192000"/>
            <a:gd name="connsiteY17446" fmla="*/ 4513819 h 6858000"/>
            <a:gd name="connsiteX17447" fmla="*/ 11479130 w 12192000"/>
            <a:gd name="connsiteY17447" fmla="*/ 4540302 h 6858000"/>
            <a:gd name="connsiteX17448" fmla="*/ 11505617 w 12192000"/>
            <a:gd name="connsiteY17448" fmla="*/ 4513819 h 6858000"/>
            <a:gd name="connsiteX17449" fmla="*/ 11479130 w 12192000"/>
            <a:gd name="connsiteY17449" fmla="*/ 4487337 h 6858000"/>
            <a:gd name="connsiteX17450" fmla="*/ 2804494 w 12192000"/>
            <a:gd name="connsiteY17450" fmla="*/ 4562370 h 6858000"/>
            <a:gd name="connsiteX17451" fmla="*/ 2780214 w 12192000"/>
            <a:gd name="connsiteY17451" fmla="*/ 4588852 h 6858000"/>
            <a:gd name="connsiteX17452" fmla="*/ 2804494 w 12192000"/>
            <a:gd name="connsiteY17452" fmla="*/ 4615335 h 6858000"/>
            <a:gd name="connsiteX17453" fmla="*/ 2830982 w 12192000"/>
            <a:gd name="connsiteY17453" fmla="*/ 4588852 h 6858000"/>
            <a:gd name="connsiteX17454" fmla="*/ 2804494 w 12192000"/>
            <a:gd name="connsiteY17454" fmla="*/ 4562370 h 6858000"/>
            <a:gd name="connsiteX17455" fmla="*/ 2879541 w 12192000"/>
            <a:gd name="connsiteY17455" fmla="*/ 4562370 h 6858000"/>
            <a:gd name="connsiteX17456" fmla="*/ 2855261 w 12192000"/>
            <a:gd name="connsiteY17456" fmla="*/ 4588852 h 6858000"/>
            <a:gd name="connsiteX17457" fmla="*/ 2879541 w 12192000"/>
            <a:gd name="connsiteY17457" fmla="*/ 4615335 h 6858000"/>
            <a:gd name="connsiteX17458" fmla="*/ 2906028 w 12192000"/>
            <a:gd name="connsiteY17458" fmla="*/ 4588852 h 6858000"/>
            <a:gd name="connsiteX17459" fmla="*/ 2879541 w 12192000"/>
            <a:gd name="connsiteY17459" fmla="*/ 4562370 h 6858000"/>
            <a:gd name="connsiteX17460" fmla="*/ 2954589 w 12192000"/>
            <a:gd name="connsiteY17460" fmla="*/ 4562370 h 6858000"/>
            <a:gd name="connsiteX17461" fmla="*/ 2930309 w 12192000"/>
            <a:gd name="connsiteY17461" fmla="*/ 4588852 h 6858000"/>
            <a:gd name="connsiteX17462" fmla="*/ 2954589 w 12192000"/>
            <a:gd name="connsiteY17462" fmla="*/ 4615335 h 6858000"/>
            <a:gd name="connsiteX17463" fmla="*/ 2981077 w 12192000"/>
            <a:gd name="connsiteY17463" fmla="*/ 4588852 h 6858000"/>
            <a:gd name="connsiteX17464" fmla="*/ 2954589 w 12192000"/>
            <a:gd name="connsiteY17464" fmla="*/ 4562370 h 6858000"/>
            <a:gd name="connsiteX17465" fmla="*/ 3031845 w 12192000"/>
            <a:gd name="connsiteY17465" fmla="*/ 4562370 h 6858000"/>
            <a:gd name="connsiteX17466" fmla="*/ 3005357 w 12192000"/>
            <a:gd name="connsiteY17466" fmla="*/ 4588852 h 6858000"/>
            <a:gd name="connsiteX17467" fmla="*/ 3031845 w 12192000"/>
            <a:gd name="connsiteY17467" fmla="*/ 4615335 h 6858000"/>
            <a:gd name="connsiteX17468" fmla="*/ 3058332 w 12192000"/>
            <a:gd name="connsiteY17468" fmla="*/ 4588852 h 6858000"/>
            <a:gd name="connsiteX17469" fmla="*/ 3031845 w 12192000"/>
            <a:gd name="connsiteY17469" fmla="*/ 4562370 h 6858000"/>
            <a:gd name="connsiteX17470" fmla="*/ 3106892 w 12192000"/>
            <a:gd name="connsiteY17470" fmla="*/ 4562370 h 6858000"/>
            <a:gd name="connsiteX17471" fmla="*/ 3082612 w 12192000"/>
            <a:gd name="connsiteY17471" fmla="*/ 4588852 h 6858000"/>
            <a:gd name="connsiteX17472" fmla="*/ 3106892 w 12192000"/>
            <a:gd name="connsiteY17472" fmla="*/ 4615335 h 6858000"/>
            <a:gd name="connsiteX17473" fmla="*/ 3133380 w 12192000"/>
            <a:gd name="connsiteY17473" fmla="*/ 4588852 h 6858000"/>
            <a:gd name="connsiteX17474" fmla="*/ 3106892 w 12192000"/>
            <a:gd name="connsiteY17474" fmla="*/ 4562370 h 6858000"/>
            <a:gd name="connsiteX17475" fmla="*/ 3181939 w 12192000"/>
            <a:gd name="connsiteY17475" fmla="*/ 4562370 h 6858000"/>
            <a:gd name="connsiteX17476" fmla="*/ 3155452 w 12192000"/>
            <a:gd name="connsiteY17476" fmla="*/ 4588852 h 6858000"/>
            <a:gd name="connsiteX17477" fmla="*/ 3181939 w 12192000"/>
            <a:gd name="connsiteY17477" fmla="*/ 4615335 h 6858000"/>
            <a:gd name="connsiteX17478" fmla="*/ 3208427 w 12192000"/>
            <a:gd name="connsiteY17478" fmla="*/ 4588852 h 6858000"/>
            <a:gd name="connsiteX17479" fmla="*/ 3181939 w 12192000"/>
            <a:gd name="connsiteY17479" fmla="*/ 4562370 h 6858000"/>
            <a:gd name="connsiteX17480" fmla="*/ 3256987 w 12192000"/>
            <a:gd name="connsiteY17480" fmla="*/ 4562370 h 6858000"/>
            <a:gd name="connsiteX17481" fmla="*/ 3230500 w 12192000"/>
            <a:gd name="connsiteY17481" fmla="*/ 4588852 h 6858000"/>
            <a:gd name="connsiteX17482" fmla="*/ 3256987 w 12192000"/>
            <a:gd name="connsiteY17482" fmla="*/ 4615335 h 6858000"/>
            <a:gd name="connsiteX17483" fmla="*/ 3283475 w 12192000"/>
            <a:gd name="connsiteY17483" fmla="*/ 4588852 h 6858000"/>
            <a:gd name="connsiteX17484" fmla="*/ 3256987 w 12192000"/>
            <a:gd name="connsiteY17484" fmla="*/ 4562370 h 6858000"/>
            <a:gd name="connsiteX17485" fmla="*/ 3332035 w 12192000"/>
            <a:gd name="connsiteY17485" fmla="*/ 4562370 h 6858000"/>
            <a:gd name="connsiteX17486" fmla="*/ 3307755 w 12192000"/>
            <a:gd name="connsiteY17486" fmla="*/ 4588852 h 6858000"/>
            <a:gd name="connsiteX17487" fmla="*/ 3332035 w 12192000"/>
            <a:gd name="connsiteY17487" fmla="*/ 4615335 h 6858000"/>
            <a:gd name="connsiteX17488" fmla="*/ 3358522 w 12192000"/>
            <a:gd name="connsiteY17488" fmla="*/ 4588852 h 6858000"/>
            <a:gd name="connsiteX17489" fmla="*/ 3332035 w 12192000"/>
            <a:gd name="connsiteY17489" fmla="*/ 4562370 h 6858000"/>
            <a:gd name="connsiteX17490" fmla="*/ 3409290 w 12192000"/>
            <a:gd name="connsiteY17490" fmla="*/ 4562370 h 6858000"/>
            <a:gd name="connsiteX17491" fmla="*/ 3382803 w 12192000"/>
            <a:gd name="connsiteY17491" fmla="*/ 4588852 h 6858000"/>
            <a:gd name="connsiteX17492" fmla="*/ 3409290 w 12192000"/>
            <a:gd name="connsiteY17492" fmla="*/ 4615335 h 6858000"/>
            <a:gd name="connsiteX17493" fmla="*/ 3435778 w 12192000"/>
            <a:gd name="connsiteY17493" fmla="*/ 4588852 h 6858000"/>
            <a:gd name="connsiteX17494" fmla="*/ 3409290 w 12192000"/>
            <a:gd name="connsiteY17494" fmla="*/ 4562370 h 6858000"/>
            <a:gd name="connsiteX17495" fmla="*/ 3484338 w 12192000"/>
            <a:gd name="connsiteY17495" fmla="*/ 4562370 h 6858000"/>
            <a:gd name="connsiteX17496" fmla="*/ 3460058 w 12192000"/>
            <a:gd name="connsiteY17496" fmla="*/ 4588852 h 6858000"/>
            <a:gd name="connsiteX17497" fmla="*/ 3484338 w 12192000"/>
            <a:gd name="connsiteY17497" fmla="*/ 4615335 h 6858000"/>
            <a:gd name="connsiteX17498" fmla="*/ 3510826 w 12192000"/>
            <a:gd name="connsiteY17498" fmla="*/ 4588852 h 6858000"/>
            <a:gd name="connsiteX17499" fmla="*/ 3484338 w 12192000"/>
            <a:gd name="connsiteY17499" fmla="*/ 4562370 h 6858000"/>
            <a:gd name="connsiteX17500" fmla="*/ 3559385 w 12192000"/>
            <a:gd name="connsiteY17500" fmla="*/ 4562370 h 6858000"/>
            <a:gd name="connsiteX17501" fmla="*/ 3532898 w 12192000"/>
            <a:gd name="connsiteY17501" fmla="*/ 4588852 h 6858000"/>
            <a:gd name="connsiteX17502" fmla="*/ 3559385 w 12192000"/>
            <a:gd name="connsiteY17502" fmla="*/ 4615335 h 6858000"/>
            <a:gd name="connsiteX17503" fmla="*/ 3585873 w 12192000"/>
            <a:gd name="connsiteY17503" fmla="*/ 4588852 h 6858000"/>
            <a:gd name="connsiteX17504" fmla="*/ 3559385 w 12192000"/>
            <a:gd name="connsiteY17504" fmla="*/ 4562370 h 6858000"/>
            <a:gd name="connsiteX17505" fmla="*/ 3636640 w 12192000"/>
            <a:gd name="connsiteY17505" fmla="*/ 4562370 h 6858000"/>
            <a:gd name="connsiteX17506" fmla="*/ 3610153 w 12192000"/>
            <a:gd name="connsiteY17506" fmla="*/ 4588852 h 6858000"/>
            <a:gd name="connsiteX17507" fmla="*/ 3636640 w 12192000"/>
            <a:gd name="connsiteY17507" fmla="*/ 4615335 h 6858000"/>
            <a:gd name="connsiteX17508" fmla="*/ 3660921 w 12192000"/>
            <a:gd name="connsiteY17508" fmla="*/ 4588852 h 6858000"/>
            <a:gd name="connsiteX17509" fmla="*/ 3636640 w 12192000"/>
            <a:gd name="connsiteY17509" fmla="*/ 4562370 h 6858000"/>
            <a:gd name="connsiteX17510" fmla="*/ 3709481 w 12192000"/>
            <a:gd name="connsiteY17510" fmla="*/ 4562370 h 6858000"/>
            <a:gd name="connsiteX17511" fmla="*/ 3682994 w 12192000"/>
            <a:gd name="connsiteY17511" fmla="*/ 4588852 h 6858000"/>
            <a:gd name="connsiteX17512" fmla="*/ 3709481 w 12192000"/>
            <a:gd name="connsiteY17512" fmla="*/ 4615335 h 6858000"/>
            <a:gd name="connsiteX17513" fmla="*/ 3735969 w 12192000"/>
            <a:gd name="connsiteY17513" fmla="*/ 4588852 h 6858000"/>
            <a:gd name="connsiteX17514" fmla="*/ 3709481 w 12192000"/>
            <a:gd name="connsiteY17514" fmla="*/ 4562370 h 6858000"/>
            <a:gd name="connsiteX17515" fmla="*/ 3784529 w 12192000"/>
            <a:gd name="connsiteY17515" fmla="*/ 4562370 h 6858000"/>
            <a:gd name="connsiteX17516" fmla="*/ 3758042 w 12192000"/>
            <a:gd name="connsiteY17516" fmla="*/ 4588852 h 6858000"/>
            <a:gd name="connsiteX17517" fmla="*/ 3784529 w 12192000"/>
            <a:gd name="connsiteY17517" fmla="*/ 4615335 h 6858000"/>
            <a:gd name="connsiteX17518" fmla="*/ 3811017 w 12192000"/>
            <a:gd name="connsiteY17518" fmla="*/ 4588852 h 6858000"/>
            <a:gd name="connsiteX17519" fmla="*/ 3784529 w 12192000"/>
            <a:gd name="connsiteY17519" fmla="*/ 4562370 h 6858000"/>
            <a:gd name="connsiteX17520" fmla="*/ 3861784 w 12192000"/>
            <a:gd name="connsiteY17520" fmla="*/ 4562370 h 6858000"/>
            <a:gd name="connsiteX17521" fmla="*/ 3837504 w 12192000"/>
            <a:gd name="connsiteY17521" fmla="*/ 4588852 h 6858000"/>
            <a:gd name="connsiteX17522" fmla="*/ 3861784 w 12192000"/>
            <a:gd name="connsiteY17522" fmla="*/ 4615335 h 6858000"/>
            <a:gd name="connsiteX17523" fmla="*/ 3888271 w 12192000"/>
            <a:gd name="connsiteY17523" fmla="*/ 4588852 h 6858000"/>
            <a:gd name="connsiteX17524" fmla="*/ 3861784 w 12192000"/>
            <a:gd name="connsiteY17524" fmla="*/ 4562370 h 6858000"/>
            <a:gd name="connsiteX17525" fmla="*/ 3936832 w 12192000"/>
            <a:gd name="connsiteY17525" fmla="*/ 4562370 h 6858000"/>
            <a:gd name="connsiteX17526" fmla="*/ 3910344 w 12192000"/>
            <a:gd name="connsiteY17526" fmla="*/ 4588852 h 6858000"/>
            <a:gd name="connsiteX17527" fmla="*/ 3936832 w 12192000"/>
            <a:gd name="connsiteY17527" fmla="*/ 4615335 h 6858000"/>
            <a:gd name="connsiteX17528" fmla="*/ 3963319 w 12192000"/>
            <a:gd name="connsiteY17528" fmla="*/ 4588852 h 6858000"/>
            <a:gd name="connsiteX17529" fmla="*/ 3936832 w 12192000"/>
            <a:gd name="connsiteY17529" fmla="*/ 4562370 h 6858000"/>
            <a:gd name="connsiteX17530" fmla="*/ 4011879 w 12192000"/>
            <a:gd name="connsiteY17530" fmla="*/ 4562370 h 6858000"/>
            <a:gd name="connsiteX17531" fmla="*/ 3985392 w 12192000"/>
            <a:gd name="connsiteY17531" fmla="*/ 4588852 h 6858000"/>
            <a:gd name="connsiteX17532" fmla="*/ 4011879 w 12192000"/>
            <a:gd name="connsiteY17532" fmla="*/ 4615335 h 6858000"/>
            <a:gd name="connsiteX17533" fmla="*/ 4038367 w 12192000"/>
            <a:gd name="connsiteY17533" fmla="*/ 4588852 h 6858000"/>
            <a:gd name="connsiteX17534" fmla="*/ 4011879 w 12192000"/>
            <a:gd name="connsiteY17534" fmla="*/ 4562370 h 6858000"/>
            <a:gd name="connsiteX17535" fmla="*/ 5824062 w 12192000"/>
            <a:gd name="connsiteY17535" fmla="*/ 4562370 h 6858000"/>
            <a:gd name="connsiteX17536" fmla="*/ 5797574 w 12192000"/>
            <a:gd name="connsiteY17536" fmla="*/ 4588852 h 6858000"/>
            <a:gd name="connsiteX17537" fmla="*/ 5824062 w 12192000"/>
            <a:gd name="connsiteY17537" fmla="*/ 4615335 h 6858000"/>
            <a:gd name="connsiteX17538" fmla="*/ 5848342 w 12192000"/>
            <a:gd name="connsiteY17538" fmla="*/ 4588852 h 6858000"/>
            <a:gd name="connsiteX17539" fmla="*/ 5824062 w 12192000"/>
            <a:gd name="connsiteY17539" fmla="*/ 4562370 h 6858000"/>
            <a:gd name="connsiteX17540" fmla="*/ 5896902 w 12192000"/>
            <a:gd name="connsiteY17540" fmla="*/ 4562370 h 6858000"/>
            <a:gd name="connsiteX17541" fmla="*/ 5870415 w 12192000"/>
            <a:gd name="connsiteY17541" fmla="*/ 4588852 h 6858000"/>
            <a:gd name="connsiteX17542" fmla="*/ 5896902 w 12192000"/>
            <a:gd name="connsiteY17542" fmla="*/ 4615335 h 6858000"/>
            <a:gd name="connsiteX17543" fmla="*/ 5923390 w 12192000"/>
            <a:gd name="connsiteY17543" fmla="*/ 4588852 h 6858000"/>
            <a:gd name="connsiteX17544" fmla="*/ 5896902 w 12192000"/>
            <a:gd name="connsiteY17544" fmla="*/ 4562370 h 6858000"/>
            <a:gd name="connsiteX17545" fmla="*/ 5971950 w 12192000"/>
            <a:gd name="connsiteY17545" fmla="*/ 4562370 h 6858000"/>
            <a:gd name="connsiteX17546" fmla="*/ 5945463 w 12192000"/>
            <a:gd name="connsiteY17546" fmla="*/ 4588852 h 6858000"/>
            <a:gd name="connsiteX17547" fmla="*/ 5971950 w 12192000"/>
            <a:gd name="connsiteY17547" fmla="*/ 4615335 h 6858000"/>
            <a:gd name="connsiteX17548" fmla="*/ 5998438 w 12192000"/>
            <a:gd name="connsiteY17548" fmla="*/ 4588852 h 6858000"/>
            <a:gd name="connsiteX17549" fmla="*/ 5971950 w 12192000"/>
            <a:gd name="connsiteY17549" fmla="*/ 4562370 h 6858000"/>
            <a:gd name="connsiteX17550" fmla="*/ 6049205 w 12192000"/>
            <a:gd name="connsiteY17550" fmla="*/ 4562370 h 6858000"/>
            <a:gd name="connsiteX17551" fmla="*/ 6024925 w 12192000"/>
            <a:gd name="connsiteY17551" fmla="*/ 4588852 h 6858000"/>
            <a:gd name="connsiteX17552" fmla="*/ 6049205 w 12192000"/>
            <a:gd name="connsiteY17552" fmla="*/ 4615335 h 6858000"/>
            <a:gd name="connsiteX17553" fmla="*/ 6075692 w 12192000"/>
            <a:gd name="connsiteY17553" fmla="*/ 4588852 h 6858000"/>
            <a:gd name="connsiteX17554" fmla="*/ 6049205 w 12192000"/>
            <a:gd name="connsiteY17554" fmla="*/ 4562370 h 6858000"/>
            <a:gd name="connsiteX17555" fmla="*/ 6124253 w 12192000"/>
            <a:gd name="connsiteY17555" fmla="*/ 4562370 h 6858000"/>
            <a:gd name="connsiteX17556" fmla="*/ 6099973 w 12192000"/>
            <a:gd name="connsiteY17556" fmla="*/ 4588852 h 6858000"/>
            <a:gd name="connsiteX17557" fmla="*/ 6124253 w 12192000"/>
            <a:gd name="connsiteY17557" fmla="*/ 4615335 h 6858000"/>
            <a:gd name="connsiteX17558" fmla="*/ 6150740 w 12192000"/>
            <a:gd name="connsiteY17558" fmla="*/ 4588852 h 6858000"/>
            <a:gd name="connsiteX17559" fmla="*/ 6124253 w 12192000"/>
            <a:gd name="connsiteY17559" fmla="*/ 4562370 h 6858000"/>
            <a:gd name="connsiteX17560" fmla="*/ 6199300 w 12192000"/>
            <a:gd name="connsiteY17560" fmla="*/ 4562370 h 6858000"/>
            <a:gd name="connsiteX17561" fmla="*/ 6175020 w 12192000"/>
            <a:gd name="connsiteY17561" fmla="*/ 4588852 h 6858000"/>
            <a:gd name="connsiteX17562" fmla="*/ 6199300 w 12192000"/>
            <a:gd name="connsiteY17562" fmla="*/ 4615335 h 6858000"/>
            <a:gd name="connsiteX17563" fmla="*/ 6225787 w 12192000"/>
            <a:gd name="connsiteY17563" fmla="*/ 4588852 h 6858000"/>
            <a:gd name="connsiteX17564" fmla="*/ 6199300 w 12192000"/>
            <a:gd name="connsiteY17564" fmla="*/ 4562370 h 6858000"/>
            <a:gd name="connsiteX17565" fmla="*/ 6274348 w 12192000"/>
            <a:gd name="connsiteY17565" fmla="*/ 4562370 h 6858000"/>
            <a:gd name="connsiteX17566" fmla="*/ 6247860 w 12192000"/>
            <a:gd name="connsiteY17566" fmla="*/ 4588852 h 6858000"/>
            <a:gd name="connsiteX17567" fmla="*/ 6274348 w 12192000"/>
            <a:gd name="connsiteY17567" fmla="*/ 4615335 h 6858000"/>
            <a:gd name="connsiteX17568" fmla="*/ 6300835 w 12192000"/>
            <a:gd name="connsiteY17568" fmla="*/ 4588852 h 6858000"/>
            <a:gd name="connsiteX17569" fmla="*/ 6274348 w 12192000"/>
            <a:gd name="connsiteY17569" fmla="*/ 4562370 h 6858000"/>
            <a:gd name="connsiteX17570" fmla="*/ 6349396 w 12192000"/>
            <a:gd name="connsiteY17570" fmla="*/ 4562370 h 6858000"/>
            <a:gd name="connsiteX17571" fmla="*/ 6322909 w 12192000"/>
            <a:gd name="connsiteY17571" fmla="*/ 4588852 h 6858000"/>
            <a:gd name="connsiteX17572" fmla="*/ 6349396 w 12192000"/>
            <a:gd name="connsiteY17572" fmla="*/ 4615335 h 6858000"/>
            <a:gd name="connsiteX17573" fmla="*/ 6375884 w 12192000"/>
            <a:gd name="connsiteY17573" fmla="*/ 4588852 h 6858000"/>
            <a:gd name="connsiteX17574" fmla="*/ 6349396 w 12192000"/>
            <a:gd name="connsiteY17574" fmla="*/ 4562370 h 6858000"/>
            <a:gd name="connsiteX17575" fmla="*/ 6424443 w 12192000"/>
            <a:gd name="connsiteY17575" fmla="*/ 4562370 h 6858000"/>
            <a:gd name="connsiteX17576" fmla="*/ 6397956 w 12192000"/>
            <a:gd name="connsiteY17576" fmla="*/ 4588852 h 6858000"/>
            <a:gd name="connsiteX17577" fmla="*/ 6424443 w 12192000"/>
            <a:gd name="connsiteY17577" fmla="*/ 4615335 h 6858000"/>
            <a:gd name="connsiteX17578" fmla="*/ 6450931 w 12192000"/>
            <a:gd name="connsiteY17578" fmla="*/ 4588852 h 6858000"/>
            <a:gd name="connsiteX17579" fmla="*/ 6424443 w 12192000"/>
            <a:gd name="connsiteY17579" fmla="*/ 4562370 h 6858000"/>
            <a:gd name="connsiteX17580" fmla="*/ 6501698 w 12192000"/>
            <a:gd name="connsiteY17580" fmla="*/ 4562370 h 6858000"/>
            <a:gd name="connsiteX17581" fmla="*/ 6475211 w 12192000"/>
            <a:gd name="connsiteY17581" fmla="*/ 4588852 h 6858000"/>
            <a:gd name="connsiteX17582" fmla="*/ 6501698 w 12192000"/>
            <a:gd name="connsiteY17582" fmla="*/ 4615335 h 6858000"/>
            <a:gd name="connsiteX17583" fmla="*/ 6528186 w 12192000"/>
            <a:gd name="connsiteY17583" fmla="*/ 4588852 h 6858000"/>
            <a:gd name="connsiteX17584" fmla="*/ 6501698 w 12192000"/>
            <a:gd name="connsiteY17584" fmla="*/ 4562370 h 6858000"/>
            <a:gd name="connsiteX17585" fmla="*/ 6576747 w 12192000"/>
            <a:gd name="connsiteY17585" fmla="*/ 4562370 h 6858000"/>
            <a:gd name="connsiteX17586" fmla="*/ 6550259 w 12192000"/>
            <a:gd name="connsiteY17586" fmla="*/ 4588852 h 6858000"/>
            <a:gd name="connsiteX17587" fmla="*/ 6576747 w 12192000"/>
            <a:gd name="connsiteY17587" fmla="*/ 4615335 h 6858000"/>
            <a:gd name="connsiteX17588" fmla="*/ 6603234 w 12192000"/>
            <a:gd name="connsiteY17588" fmla="*/ 4588852 h 6858000"/>
            <a:gd name="connsiteX17589" fmla="*/ 6576747 w 12192000"/>
            <a:gd name="connsiteY17589" fmla="*/ 4562370 h 6858000"/>
            <a:gd name="connsiteX17590" fmla="*/ 6651795 w 12192000"/>
            <a:gd name="connsiteY17590" fmla="*/ 4562370 h 6858000"/>
            <a:gd name="connsiteX17591" fmla="*/ 6625307 w 12192000"/>
            <a:gd name="connsiteY17591" fmla="*/ 4588852 h 6858000"/>
            <a:gd name="connsiteX17592" fmla="*/ 6651795 w 12192000"/>
            <a:gd name="connsiteY17592" fmla="*/ 4615335 h 6858000"/>
            <a:gd name="connsiteX17593" fmla="*/ 6678282 w 12192000"/>
            <a:gd name="connsiteY17593" fmla="*/ 4588852 h 6858000"/>
            <a:gd name="connsiteX17594" fmla="*/ 6651795 w 12192000"/>
            <a:gd name="connsiteY17594" fmla="*/ 4562370 h 6858000"/>
            <a:gd name="connsiteX17595" fmla="*/ 6726842 w 12192000"/>
            <a:gd name="connsiteY17595" fmla="*/ 4562370 h 6858000"/>
            <a:gd name="connsiteX17596" fmla="*/ 6700354 w 12192000"/>
            <a:gd name="connsiteY17596" fmla="*/ 4588852 h 6858000"/>
            <a:gd name="connsiteX17597" fmla="*/ 6726842 w 12192000"/>
            <a:gd name="connsiteY17597" fmla="*/ 4615335 h 6858000"/>
            <a:gd name="connsiteX17598" fmla="*/ 6753329 w 12192000"/>
            <a:gd name="connsiteY17598" fmla="*/ 4588852 h 6858000"/>
            <a:gd name="connsiteX17599" fmla="*/ 6726842 w 12192000"/>
            <a:gd name="connsiteY17599" fmla="*/ 4562370 h 6858000"/>
            <a:gd name="connsiteX17600" fmla="*/ 6801889 w 12192000"/>
            <a:gd name="connsiteY17600" fmla="*/ 4562370 h 6858000"/>
            <a:gd name="connsiteX17601" fmla="*/ 6777609 w 12192000"/>
            <a:gd name="connsiteY17601" fmla="*/ 4588852 h 6858000"/>
            <a:gd name="connsiteX17602" fmla="*/ 6801889 w 12192000"/>
            <a:gd name="connsiteY17602" fmla="*/ 4615335 h 6858000"/>
            <a:gd name="connsiteX17603" fmla="*/ 6828377 w 12192000"/>
            <a:gd name="connsiteY17603" fmla="*/ 4588852 h 6858000"/>
            <a:gd name="connsiteX17604" fmla="*/ 6801889 w 12192000"/>
            <a:gd name="connsiteY17604" fmla="*/ 4562370 h 6858000"/>
            <a:gd name="connsiteX17605" fmla="*/ 7029241 w 12192000"/>
            <a:gd name="connsiteY17605" fmla="*/ 4562370 h 6858000"/>
            <a:gd name="connsiteX17606" fmla="*/ 7002753 w 12192000"/>
            <a:gd name="connsiteY17606" fmla="*/ 4588852 h 6858000"/>
            <a:gd name="connsiteX17607" fmla="*/ 7029241 w 12192000"/>
            <a:gd name="connsiteY17607" fmla="*/ 4615335 h 6858000"/>
            <a:gd name="connsiteX17608" fmla="*/ 7055728 w 12192000"/>
            <a:gd name="connsiteY17608" fmla="*/ 4588852 h 6858000"/>
            <a:gd name="connsiteX17609" fmla="*/ 7029241 w 12192000"/>
            <a:gd name="connsiteY17609" fmla="*/ 4562370 h 6858000"/>
            <a:gd name="connsiteX17610" fmla="*/ 7104288 w 12192000"/>
            <a:gd name="connsiteY17610" fmla="*/ 4562370 h 6858000"/>
            <a:gd name="connsiteX17611" fmla="*/ 7077800 w 12192000"/>
            <a:gd name="connsiteY17611" fmla="*/ 4588852 h 6858000"/>
            <a:gd name="connsiteX17612" fmla="*/ 7104288 w 12192000"/>
            <a:gd name="connsiteY17612" fmla="*/ 4615335 h 6858000"/>
            <a:gd name="connsiteX17613" fmla="*/ 7130775 w 12192000"/>
            <a:gd name="connsiteY17613" fmla="*/ 4588852 h 6858000"/>
            <a:gd name="connsiteX17614" fmla="*/ 7104288 w 12192000"/>
            <a:gd name="connsiteY17614" fmla="*/ 4562370 h 6858000"/>
            <a:gd name="connsiteX17615" fmla="*/ 7181543 w 12192000"/>
            <a:gd name="connsiteY17615" fmla="*/ 4562370 h 6858000"/>
            <a:gd name="connsiteX17616" fmla="*/ 7155055 w 12192000"/>
            <a:gd name="connsiteY17616" fmla="*/ 4588852 h 6858000"/>
            <a:gd name="connsiteX17617" fmla="*/ 7181543 w 12192000"/>
            <a:gd name="connsiteY17617" fmla="*/ 4615335 h 6858000"/>
            <a:gd name="connsiteX17618" fmla="*/ 7205823 w 12192000"/>
            <a:gd name="connsiteY17618" fmla="*/ 4588852 h 6858000"/>
            <a:gd name="connsiteX17619" fmla="*/ 7181543 w 12192000"/>
            <a:gd name="connsiteY17619" fmla="*/ 4562370 h 6858000"/>
            <a:gd name="connsiteX17620" fmla="*/ 7556782 w 12192000"/>
            <a:gd name="connsiteY17620" fmla="*/ 4562370 h 6858000"/>
            <a:gd name="connsiteX17621" fmla="*/ 7530294 w 12192000"/>
            <a:gd name="connsiteY17621" fmla="*/ 4588852 h 6858000"/>
            <a:gd name="connsiteX17622" fmla="*/ 7556782 w 12192000"/>
            <a:gd name="connsiteY17622" fmla="*/ 4615335 h 6858000"/>
            <a:gd name="connsiteX17623" fmla="*/ 7583269 w 12192000"/>
            <a:gd name="connsiteY17623" fmla="*/ 4588852 h 6858000"/>
            <a:gd name="connsiteX17624" fmla="*/ 7556782 w 12192000"/>
            <a:gd name="connsiteY17624" fmla="*/ 4562370 h 6858000"/>
            <a:gd name="connsiteX17625" fmla="*/ 9819250 w 12192000"/>
            <a:gd name="connsiteY17625" fmla="*/ 4562370 h 6858000"/>
            <a:gd name="connsiteX17626" fmla="*/ 9794970 w 12192000"/>
            <a:gd name="connsiteY17626" fmla="*/ 4588852 h 6858000"/>
            <a:gd name="connsiteX17627" fmla="*/ 9819250 w 12192000"/>
            <a:gd name="connsiteY17627" fmla="*/ 4615335 h 6858000"/>
            <a:gd name="connsiteX17628" fmla="*/ 9845737 w 12192000"/>
            <a:gd name="connsiteY17628" fmla="*/ 4588852 h 6858000"/>
            <a:gd name="connsiteX17629" fmla="*/ 9819250 w 12192000"/>
            <a:gd name="connsiteY17629" fmla="*/ 4562370 h 6858000"/>
            <a:gd name="connsiteX17630" fmla="*/ 9894298 w 12192000"/>
            <a:gd name="connsiteY17630" fmla="*/ 4562370 h 6858000"/>
            <a:gd name="connsiteX17631" fmla="*/ 9867810 w 12192000"/>
            <a:gd name="connsiteY17631" fmla="*/ 4588852 h 6858000"/>
            <a:gd name="connsiteX17632" fmla="*/ 9894298 w 12192000"/>
            <a:gd name="connsiteY17632" fmla="*/ 4615335 h 6858000"/>
            <a:gd name="connsiteX17633" fmla="*/ 9920785 w 12192000"/>
            <a:gd name="connsiteY17633" fmla="*/ 4588852 h 6858000"/>
            <a:gd name="connsiteX17634" fmla="*/ 9894298 w 12192000"/>
            <a:gd name="connsiteY17634" fmla="*/ 4562370 h 6858000"/>
            <a:gd name="connsiteX17635" fmla="*/ 9973761 w 12192000"/>
            <a:gd name="connsiteY17635" fmla="*/ 4562370 h 6858000"/>
            <a:gd name="connsiteX17636" fmla="*/ 9947273 w 12192000"/>
            <a:gd name="connsiteY17636" fmla="*/ 4588852 h 6858000"/>
            <a:gd name="connsiteX17637" fmla="*/ 9973761 w 12192000"/>
            <a:gd name="connsiteY17637" fmla="*/ 4615335 h 6858000"/>
            <a:gd name="connsiteX17638" fmla="*/ 9998041 w 12192000"/>
            <a:gd name="connsiteY17638" fmla="*/ 4588852 h 6858000"/>
            <a:gd name="connsiteX17639" fmla="*/ 9973761 w 12192000"/>
            <a:gd name="connsiteY17639" fmla="*/ 4562370 h 6858000"/>
            <a:gd name="connsiteX17640" fmla="*/ 10046600 w 12192000"/>
            <a:gd name="connsiteY17640" fmla="*/ 4562370 h 6858000"/>
            <a:gd name="connsiteX17641" fmla="*/ 10022320 w 12192000"/>
            <a:gd name="connsiteY17641" fmla="*/ 4588852 h 6858000"/>
            <a:gd name="connsiteX17642" fmla="*/ 10046600 w 12192000"/>
            <a:gd name="connsiteY17642" fmla="*/ 4615335 h 6858000"/>
            <a:gd name="connsiteX17643" fmla="*/ 10073088 w 12192000"/>
            <a:gd name="connsiteY17643" fmla="*/ 4588852 h 6858000"/>
            <a:gd name="connsiteX17644" fmla="*/ 10046600 w 12192000"/>
            <a:gd name="connsiteY17644" fmla="*/ 4562370 h 6858000"/>
            <a:gd name="connsiteX17645" fmla="*/ 10121648 w 12192000"/>
            <a:gd name="connsiteY17645" fmla="*/ 4562370 h 6858000"/>
            <a:gd name="connsiteX17646" fmla="*/ 10095161 w 12192000"/>
            <a:gd name="connsiteY17646" fmla="*/ 4588852 h 6858000"/>
            <a:gd name="connsiteX17647" fmla="*/ 10121648 w 12192000"/>
            <a:gd name="connsiteY17647" fmla="*/ 4615335 h 6858000"/>
            <a:gd name="connsiteX17648" fmla="*/ 10148136 w 12192000"/>
            <a:gd name="connsiteY17648" fmla="*/ 4588852 h 6858000"/>
            <a:gd name="connsiteX17649" fmla="*/ 10121648 w 12192000"/>
            <a:gd name="connsiteY17649" fmla="*/ 4562370 h 6858000"/>
            <a:gd name="connsiteX17650" fmla="*/ 10196697 w 12192000"/>
            <a:gd name="connsiteY17650" fmla="*/ 4562370 h 6858000"/>
            <a:gd name="connsiteX17651" fmla="*/ 10170209 w 12192000"/>
            <a:gd name="connsiteY17651" fmla="*/ 4588852 h 6858000"/>
            <a:gd name="connsiteX17652" fmla="*/ 10196697 w 12192000"/>
            <a:gd name="connsiteY17652" fmla="*/ 4615335 h 6858000"/>
            <a:gd name="connsiteX17653" fmla="*/ 10223184 w 12192000"/>
            <a:gd name="connsiteY17653" fmla="*/ 4588852 h 6858000"/>
            <a:gd name="connsiteX17654" fmla="*/ 10196697 w 12192000"/>
            <a:gd name="connsiteY17654" fmla="*/ 4562370 h 6858000"/>
            <a:gd name="connsiteX17655" fmla="*/ 10271744 w 12192000"/>
            <a:gd name="connsiteY17655" fmla="*/ 4562370 h 6858000"/>
            <a:gd name="connsiteX17656" fmla="*/ 10245256 w 12192000"/>
            <a:gd name="connsiteY17656" fmla="*/ 4588852 h 6858000"/>
            <a:gd name="connsiteX17657" fmla="*/ 10271744 w 12192000"/>
            <a:gd name="connsiteY17657" fmla="*/ 4615335 h 6858000"/>
            <a:gd name="connsiteX17658" fmla="*/ 10298231 w 12192000"/>
            <a:gd name="connsiteY17658" fmla="*/ 4588852 h 6858000"/>
            <a:gd name="connsiteX17659" fmla="*/ 10271744 w 12192000"/>
            <a:gd name="connsiteY17659" fmla="*/ 4562370 h 6858000"/>
            <a:gd name="connsiteX17660" fmla="*/ 10348999 w 12192000"/>
            <a:gd name="connsiteY17660" fmla="*/ 4562370 h 6858000"/>
            <a:gd name="connsiteX17661" fmla="*/ 10322511 w 12192000"/>
            <a:gd name="connsiteY17661" fmla="*/ 4588852 h 6858000"/>
            <a:gd name="connsiteX17662" fmla="*/ 10348999 w 12192000"/>
            <a:gd name="connsiteY17662" fmla="*/ 4615335 h 6858000"/>
            <a:gd name="connsiteX17663" fmla="*/ 10373279 w 12192000"/>
            <a:gd name="connsiteY17663" fmla="*/ 4588852 h 6858000"/>
            <a:gd name="connsiteX17664" fmla="*/ 10348999 w 12192000"/>
            <a:gd name="connsiteY17664" fmla="*/ 4562370 h 6858000"/>
            <a:gd name="connsiteX17665" fmla="*/ 10499094 w 12192000"/>
            <a:gd name="connsiteY17665" fmla="*/ 4562370 h 6858000"/>
            <a:gd name="connsiteX17666" fmla="*/ 10472607 w 12192000"/>
            <a:gd name="connsiteY17666" fmla="*/ 4588852 h 6858000"/>
            <a:gd name="connsiteX17667" fmla="*/ 10499094 w 12192000"/>
            <a:gd name="connsiteY17667" fmla="*/ 4615335 h 6858000"/>
            <a:gd name="connsiteX17668" fmla="*/ 10525582 w 12192000"/>
            <a:gd name="connsiteY17668" fmla="*/ 4588852 h 6858000"/>
            <a:gd name="connsiteX17669" fmla="*/ 10499094 w 12192000"/>
            <a:gd name="connsiteY17669" fmla="*/ 4562370 h 6858000"/>
            <a:gd name="connsiteX17670" fmla="*/ 10574142 w 12192000"/>
            <a:gd name="connsiteY17670" fmla="*/ 4562370 h 6858000"/>
            <a:gd name="connsiteX17671" fmla="*/ 10547655 w 12192000"/>
            <a:gd name="connsiteY17671" fmla="*/ 4588852 h 6858000"/>
            <a:gd name="connsiteX17672" fmla="*/ 10574142 w 12192000"/>
            <a:gd name="connsiteY17672" fmla="*/ 4615335 h 6858000"/>
            <a:gd name="connsiteX17673" fmla="*/ 10600630 w 12192000"/>
            <a:gd name="connsiteY17673" fmla="*/ 4588852 h 6858000"/>
            <a:gd name="connsiteX17674" fmla="*/ 10574142 w 12192000"/>
            <a:gd name="connsiteY17674" fmla="*/ 4562370 h 6858000"/>
            <a:gd name="connsiteX17675" fmla="*/ 10649191 w 12192000"/>
            <a:gd name="connsiteY17675" fmla="*/ 4562370 h 6858000"/>
            <a:gd name="connsiteX17676" fmla="*/ 10622703 w 12192000"/>
            <a:gd name="connsiteY17676" fmla="*/ 4588852 h 6858000"/>
            <a:gd name="connsiteX17677" fmla="*/ 10649191 w 12192000"/>
            <a:gd name="connsiteY17677" fmla="*/ 4615335 h 6858000"/>
            <a:gd name="connsiteX17678" fmla="*/ 10675678 w 12192000"/>
            <a:gd name="connsiteY17678" fmla="*/ 4588852 h 6858000"/>
            <a:gd name="connsiteX17679" fmla="*/ 10649191 w 12192000"/>
            <a:gd name="connsiteY17679" fmla="*/ 4562370 h 6858000"/>
            <a:gd name="connsiteX17680" fmla="*/ 11479130 w 12192000"/>
            <a:gd name="connsiteY17680" fmla="*/ 4562370 h 6858000"/>
            <a:gd name="connsiteX17681" fmla="*/ 11452642 w 12192000"/>
            <a:gd name="connsiteY17681" fmla="*/ 4588852 h 6858000"/>
            <a:gd name="connsiteX17682" fmla="*/ 11479130 w 12192000"/>
            <a:gd name="connsiteY17682" fmla="*/ 4615335 h 6858000"/>
            <a:gd name="connsiteX17683" fmla="*/ 11505617 w 12192000"/>
            <a:gd name="connsiteY17683" fmla="*/ 4588852 h 6858000"/>
            <a:gd name="connsiteX17684" fmla="*/ 11479130 w 12192000"/>
            <a:gd name="connsiteY17684" fmla="*/ 4562370 h 6858000"/>
            <a:gd name="connsiteX17685" fmla="*/ 2879541 w 12192000"/>
            <a:gd name="connsiteY17685" fmla="*/ 4637404 h 6858000"/>
            <a:gd name="connsiteX17686" fmla="*/ 2855261 w 12192000"/>
            <a:gd name="connsiteY17686" fmla="*/ 4663887 h 6858000"/>
            <a:gd name="connsiteX17687" fmla="*/ 2879541 w 12192000"/>
            <a:gd name="connsiteY17687" fmla="*/ 4690369 h 6858000"/>
            <a:gd name="connsiteX17688" fmla="*/ 2906028 w 12192000"/>
            <a:gd name="connsiteY17688" fmla="*/ 4663887 h 6858000"/>
            <a:gd name="connsiteX17689" fmla="*/ 2879541 w 12192000"/>
            <a:gd name="connsiteY17689" fmla="*/ 4637404 h 6858000"/>
            <a:gd name="connsiteX17690" fmla="*/ 2954589 w 12192000"/>
            <a:gd name="connsiteY17690" fmla="*/ 4637404 h 6858000"/>
            <a:gd name="connsiteX17691" fmla="*/ 2930309 w 12192000"/>
            <a:gd name="connsiteY17691" fmla="*/ 4663887 h 6858000"/>
            <a:gd name="connsiteX17692" fmla="*/ 2954589 w 12192000"/>
            <a:gd name="connsiteY17692" fmla="*/ 4690369 h 6858000"/>
            <a:gd name="connsiteX17693" fmla="*/ 2981077 w 12192000"/>
            <a:gd name="connsiteY17693" fmla="*/ 4663887 h 6858000"/>
            <a:gd name="connsiteX17694" fmla="*/ 2954589 w 12192000"/>
            <a:gd name="connsiteY17694" fmla="*/ 4637404 h 6858000"/>
            <a:gd name="connsiteX17695" fmla="*/ 3031845 w 12192000"/>
            <a:gd name="connsiteY17695" fmla="*/ 4637404 h 6858000"/>
            <a:gd name="connsiteX17696" fmla="*/ 3005357 w 12192000"/>
            <a:gd name="connsiteY17696" fmla="*/ 4663887 h 6858000"/>
            <a:gd name="connsiteX17697" fmla="*/ 3031845 w 12192000"/>
            <a:gd name="connsiteY17697" fmla="*/ 4690369 h 6858000"/>
            <a:gd name="connsiteX17698" fmla="*/ 3058332 w 12192000"/>
            <a:gd name="connsiteY17698" fmla="*/ 4663887 h 6858000"/>
            <a:gd name="connsiteX17699" fmla="*/ 3031845 w 12192000"/>
            <a:gd name="connsiteY17699" fmla="*/ 4637404 h 6858000"/>
            <a:gd name="connsiteX17700" fmla="*/ 3106892 w 12192000"/>
            <a:gd name="connsiteY17700" fmla="*/ 4637404 h 6858000"/>
            <a:gd name="connsiteX17701" fmla="*/ 3082612 w 12192000"/>
            <a:gd name="connsiteY17701" fmla="*/ 4663887 h 6858000"/>
            <a:gd name="connsiteX17702" fmla="*/ 3106892 w 12192000"/>
            <a:gd name="connsiteY17702" fmla="*/ 4690369 h 6858000"/>
            <a:gd name="connsiteX17703" fmla="*/ 3133380 w 12192000"/>
            <a:gd name="connsiteY17703" fmla="*/ 4663887 h 6858000"/>
            <a:gd name="connsiteX17704" fmla="*/ 3106892 w 12192000"/>
            <a:gd name="connsiteY17704" fmla="*/ 4637404 h 6858000"/>
            <a:gd name="connsiteX17705" fmla="*/ 3181939 w 12192000"/>
            <a:gd name="connsiteY17705" fmla="*/ 4637404 h 6858000"/>
            <a:gd name="connsiteX17706" fmla="*/ 3155452 w 12192000"/>
            <a:gd name="connsiteY17706" fmla="*/ 4663887 h 6858000"/>
            <a:gd name="connsiteX17707" fmla="*/ 3181939 w 12192000"/>
            <a:gd name="connsiteY17707" fmla="*/ 4690369 h 6858000"/>
            <a:gd name="connsiteX17708" fmla="*/ 3208427 w 12192000"/>
            <a:gd name="connsiteY17708" fmla="*/ 4663887 h 6858000"/>
            <a:gd name="connsiteX17709" fmla="*/ 3181939 w 12192000"/>
            <a:gd name="connsiteY17709" fmla="*/ 4637404 h 6858000"/>
            <a:gd name="connsiteX17710" fmla="*/ 3256987 w 12192000"/>
            <a:gd name="connsiteY17710" fmla="*/ 4637404 h 6858000"/>
            <a:gd name="connsiteX17711" fmla="*/ 3230500 w 12192000"/>
            <a:gd name="connsiteY17711" fmla="*/ 4663887 h 6858000"/>
            <a:gd name="connsiteX17712" fmla="*/ 3256987 w 12192000"/>
            <a:gd name="connsiteY17712" fmla="*/ 4690369 h 6858000"/>
            <a:gd name="connsiteX17713" fmla="*/ 3283475 w 12192000"/>
            <a:gd name="connsiteY17713" fmla="*/ 4663887 h 6858000"/>
            <a:gd name="connsiteX17714" fmla="*/ 3256987 w 12192000"/>
            <a:gd name="connsiteY17714" fmla="*/ 4637404 h 6858000"/>
            <a:gd name="connsiteX17715" fmla="*/ 3332035 w 12192000"/>
            <a:gd name="connsiteY17715" fmla="*/ 4637404 h 6858000"/>
            <a:gd name="connsiteX17716" fmla="*/ 3307755 w 12192000"/>
            <a:gd name="connsiteY17716" fmla="*/ 4663887 h 6858000"/>
            <a:gd name="connsiteX17717" fmla="*/ 3332035 w 12192000"/>
            <a:gd name="connsiteY17717" fmla="*/ 4690369 h 6858000"/>
            <a:gd name="connsiteX17718" fmla="*/ 3358522 w 12192000"/>
            <a:gd name="connsiteY17718" fmla="*/ 4663887 h 6858000"/>
            <a:gd name="connsiteX17719" fmla="*/ 3332035 w 12192000"/>
            <a:gd name="connsiteY17719" fmla="*/ 4637404 h 6858000"/>
            <a:gd name="connsiteX17720" fmla="*/ 3409290 w 12192000"/>
            <a:gd name="connsiteY17720" fmla="*/ 4637404 h 6858000"/>
            <a:gd name="connsiteX17721" fmla="*/ 3382803 w 12192000"/>
            <a:gd name="connsiteY17721" fmla="*/ 4663887 h 6858000"/>
            <a:gd name="connsiteX17722" fmla="*/ 3409290 w 12192000"/>
            <a:gd name="connsiteY17722" fmla="*/ 4690369 h 6858000"/>
            <a:gd name="connsiteX17723" fmla="*/ 3435778 w 12192000"/>
            <a:gd name="connsiteY17723" fmla="*/ 4663887 h 6858000"/>
            <a:gd name="connsiteX17724" fmla="*/ 3409290 w 12192000"/>
            <a:gd name="connsiteY17724" fmla="*/ 4637404 h 6858000"/>
            <a:gd name="connsiteX17725" fmla="*/ 3484338 w 12192000"/>
            <a:gd name="connsiteY17725" fmla="*/ 4637404 h 6858000"/>
            <a:gd name="connsiteX17726" fmla="*/ 3460058 w 12192000"/>
            <a:gd name="connsiteY17726" fmla="*/ 4663887 h 6858000"/>
            <a:gd name="connsiteX17727" fmla="*/ 3484338 w 12192000"/>
            <a:gd name="connsiteY17727" fmla="*/ 4690369 h 6858000"/>
            <a:gd name="connsiteX17728" fmla="*/ 3510826 w 12192000"/>
            <a:gd name="connsiteY17728" fmla="*/ 4663887 h 6858000"/>
            <a:gd name="connsiteX17729" fmla="*/ 3484338 w 12192000"/>
            <a:gd name="connsiteY17729" fmla="*/ 4637404 h 6858000"/>
            <a:gd name="connsiteX17730" fmla="*/ 3559385 w 12192000"/>
            <a:gd name="connsiteY17730" fmla="*/ 4637404 h 6858000"/>
            <a:gd name="connsiteX17731" fmla="*/ 3532898 w 12192000"/>
            <a:gd name="connsiteY17731" fmla="*/ 4663887 h 6858000"/>
            <a:gd name="connsiteX17732" fmla="*/ 3559385 w 12192000"/>
            <a:gd name="connsiteY17732" fmla="*/ 4690369 h 6858000"/>
            <a:gd name="connsiteX17733" fmla="*/ 3585873 w 12192000"/>
            <a:gd name="connsiteY17733" fmla="*/ 4663887 h 6858000"/>
            <a:gd name="connsiteX17734" fmla="*/ 3559385 w 12192000"/>
            <a:gd name="connsiteY17734" fmla="*/ 4637404 h 6858000"/>
            <a:gd name="connsiteX17735" fmla="*/ 3636640 w 12192000"/>
            <a:gd name="connsiteY17735" fmla="*/ 4637404 h 6858000"/>
            <a:gd name="connsiteX17736" fmla="*/ 3610153 w 12192000"/>
            <a:gd name="connsiteY17736" fmla="*/ 4663887 h 6858000"/>
            <a:gd name="connsiteX17737" fmla="*/ 3636640 w 12192000"/>
            <a:gd name="connsiteY17737" fmla="*/ 4690369 h 6858000"/>
            <a:gd name="connsiteX17738" fmla="*/ 3660921 w 12192000"/>
            <a:gd name="connsiteY17738" fmla="*/ 4663887 h 6858000"/>
            <a:gd name="connsiteX17739" fmla="*/ 3636640 w 12192000"/>
            <a:gd name="connsiteY17739" fmla="*/ 4637404 h 6858000"/>
            <a:gd name="connsiteX17740" fmla="*/ 3709481 w 12192000"/>
            <a:gd name="connsiteY17740" fmla="*/ 4637404 h 6858000"/>
            <a:gd name="connsiteX17741" fmla="*/ 3682994 w 12192000"/>
            <a:gd name="connsiteY17741" fmla="*/ 4663887 h 6858000"/>
            <a:gd name="connsiteX17742" fmla="*/ 3709481 w 12192000"/>
            <a:gd name="connsiteY17742" fmla="*/ 4690369 h 6858000"/>
            <a:gd name="connsiteX17743" fmla="*/ 3735969 w 12192000"/>
            <a:gd name="connsiteY17743" fmla="*/ 4663887 h 6858000"/>
            <a:gd name="connsiteX17744" fmla="*/ 3709481 w 12192000"/>
            <a:gd name="connsiteY17744" fmla="*/ 4637404 h 6858000"/>
            <a:gd name="connsiteX17745" fmla="*/ 3784529 w 12192000"/>
            <a:gd name="connsiteY17745" fmla="*/ 4637404 h 6858000"/>
            <a:gd name="connsiteX17746" fmla="*/ 3758042 w 12192000"/>
            <a:gd name="connsiteY17746" fmla="*/ 4663887 h 6858000"/>
            <a:gd name="connsiteX17747" fmla="*/ 3784529 w 12192000"/>
            <a:gd name="connsiteY17747" fmla="*/ 4690369 h 6858000"/>
            <a:gd name="connsiteX17748" fmla="*/ 3811017 w 12192000"/>
            <a:gd name="connsiteY17748" fmla="*/ 4663887 h 6858000"/>
            <a:gd name="connsiteX17749" fmla="*/ 3784529 w 12192000"/>
            <a:gd name="connsiteY17749" fmla="*/ 4637404 h 6858000"/>
            <a:gd name="connsiteX17750" fmla="*/ 3861784 w 12192000"/>
            <a:gd name="connsiteY17750" fmla="*/ 4637404 h 6858000"/>
            <a:gd name="connsiteX17751" fmla="*/ 3837504 w 12192000"/>
            <a:gd name="connsiteY17751" fmla="*/ 4663887 h 6858000"/>
            <a:gd name="connsiteX17752" fmla="*/ 3861784 w 12192000"/>
            <a:gd name="connsiteY17752" fmla="*/ 4690369 h 6858000"/>
            <a:gd name="connsiteX17753" fmla="*/ 3888271 w 12192000"/>
            <a:gd name="connsiteY17753" fmla="*/ 4663887 h 6858000"/>
            <a:gd name="connsiteX17754" fmla="*/ 3861784 w 12192000"/>
            <a:gd name="connsiteY17754" fmla="*/ 4637404 h 6858000"/>
            <a:gd name="connsiteX17755" fmla="*/ 3936832 w 12192000"/>
            <a:gd name="connsiteY17755" fmla="*/ 4637404 h 6858000"/>
            <a:gd name="connsiteX17756" fmla="*/ 3910344 w 12192000"/>
            <a:gd name="connsiteY17756" fmla="*/ 4663887 h 6858000"/>
            <a:gd name="connsiteX17757" fmla="*/ 3936832 w 12192000"/>
            <a:gd name="connsiteY17757" fmla="*/ 4690369 h 6858000"/>
            <a:gd name="connsiteX17758" fmla="*/ 3963319 w 12192000"/>
            <a:gd name="connsiteY17758" fmla="*/ 4663887 h 6858000"/>
            <a:gd name="connsiteX17759" fmla="*/ 3936832 w 12192000"/>
            <a:gd name="connsiteY17759" fmla="*/ 4637404 h 6858000"/>
            <a:gd name="connsiteX17760" fmla="*/ 5824062 w 12192000"/>
            <a:gd name="connsiteY17760" fmla="*/ 4637404 h 6858000"/>
            <a:gd name="connsiteX17761" fmla="*/ 5797574 w 12192000"/>
            <a:gd name="connsiteY17761" fmla="*/ 4663887 h 6858000"/>
            <a:gd name="connsiteX17762" fmla="*/ 5824062 w 12192000"/>
            <a:gd name="connsiteY17762" fmla="*/ 4690369 h 6858000"/>
            <a:gd name="connsiteX17763" fmla="*/ 5848342 w 12192000"/>
            <a:gd name="connsiteY17763" fmla="*/ 4663887 h 6858000"/>
            <a:gd name="connsiteX17764" fmla="*/ 5824062 w 12192000"/>
            <a:gd name="connsiteY17764" fmla="*/ 4637404 h 6858000"/>
            <a:gd name="connsiteX17765" fmla="*/ 5896902 w 12192000"/>
            <a:gd name="connsiteY17765" fmla="*/ 4637404 h 6858000"/>
            <a:gd name="connsiteX17766" fmla="*/ 5870415 w 12192000"/>
            <a:gd name="connsiteY17766" fmla="*/ 4663887 h 6858000"/>
            <a:gd name="connsiteX17767" fmla="*/ 5896902 w 12192000"/>
            <a:gd name="connsiteY17767" fmla="*/ 4690369 h 6858000"/>
            <a:gd name="connsiteX17768" fmla="*/ 5923390 w 12192000"/>
            <a:gd name="connsiteY17768" fmla="*/ 4663887 h 6858000"/>
            <a:gd name="connsiteX17769" fmla="*/ 5896902 w 12192000"/>
            <a:gd name="connsiteY17769" fmla="*/ 4637404 h 6858000"/>
            <a:gd name="connsiteX17770" fmla="*/ 5971950 w 12192000"/>
            <a:gd name="connsiteY17770" fmla="*/ 4637404 h 6858000"/>
            <a:gd name="connsiteX17771" fmla="*/ 5945463 w 12192000"/>
            <a:gd name="connsiteY17771" fmla="*/ 4663887 h 6858000"/>
            <a:gd name="connsiteX17772" fmla="*/ 5971950 w 12192000"/>
            <a:gd name="connsiteY17772" fmla="*/ 4690369 h 6858000"/>
            <a:gd name="connsiteX17773" fmla="*/ 5998438 w 12192000"/>
            <a:gd name="connsiteY17773" fmla="*/ 4663887 h 6858000"/>
            <a:gd name="connsiteX17774" fmla="*/ 5971950 w 12192000"/>
            <a:gd name="connsiteY17774" fmla="*/ 4637404 h 6858000"/>
            <a:gd name="connsiteX17775" fmla="*/ 6049205 w 12192000"/>
            <a:gd name="connsiteY17775" fmla="*/ 4637404 h 6858000"/>
            <a:gd name="connsiteX17776" fmla="*/ 6024925 w 12192000"/>
            <a:gd name="connsiteY17776" fmla="*/ 4663887 h 6858000"/>
            <a:gd name="connsiteX17777" fmla="*/ 6049205 w 12192000"/>
            <a:gd name="connsiteY17777" fmla="*/ 4690369 h 6858000"/>
            <a:gd name="connsiteX17778" fmla="*/ 6075692 w 12192000"/>
            <a:gd name="connsiteY17778" fmla="*/ 4663887 h 6858000"/>
            <a:gd name="connsiteX17779" fmla="*/ 6049205 w 12192000"/>
            <a:gd name="connsiteY17779" fmla="*/ 4637404 h 6858000"/>
            <a:gd name="connsiteX17780" fmla="*/ 6124253 w 12192000"/>
            <a:gd name="connsiteY17780" fmla="*/ 4637404 h 6858000"/>
            <a:gd name="connsiteX17781" fmla="*/ 6099973 w 12192000"/>
            <a:gd name="connsiteY17781" fmla="*/ 4663887 h 6858000"/>
            <a:gd name="connsiteX17782" fmla="*/ 6124253 w 12192000"/>
            <a:gd name="connsiteY17782" fmla="*/ 4690369 h 6858000"/>
            <a:gd name="connsiteX17783" fmla="*/ 6150740 w 12192000"/>
            <a:gd name="connsiteY17783" fmla="*/ 4663887 h 6858000"/>
            <a:gd name="connsiteX17784" fmla="*/ 6124253 w 12192000"/>
            <a:gd name="connsiteY17784" fmla="*/ 4637404 h 6858000"/>
            <a:gd name="connsiteX17785" fmla="*/ 6199300 w 12192000"/>
            <a:gd name="connsiteY17785" fmla="*/ 4637404 h 6858000"/>
            <a:gd name="connsiteX17786" fmla="*/ 6175020 w 12192000"/>
            <a:gd name="connsiteY17786" fmla="*/ 4663887 h 6858000"/>
            <a:gd name="connsiteX17787" fmla="*/ 6199300 w 12192000"/>
            <a:gd name="connsiteY17787" fmla="*/ 4690369 h 6858000"/>
            <a:gd name="connsiteX17788" fmla="*/ 6225787 w 12192000"/>
            <a:gd name="connsiteY17788" fmla="*/ 4663887 h 6858000"/>
            <a:gd name="connsiteX17789" fmla="*/ 6199300 w 12192000"/>
            <a:gd name="connsiteY17789" fmla="*/ 4637404 h 6858000"/>
            <a:gd name="connsiteX17790" fmla="*/ 6274348 w 12192000"/>
            <a:gd name="connsiteY17790" fmla="*/ 4637404 h 6858000"/>
            <a:gd name="connsiteX17791" fmla="*/ 6247860 w 12192000"/>
            <a:gd name="connsiteY17791" fmla="*/ 4663887 h 6858000"/>
            <a:gd name="connsiteX17792" fmla="*/ 6274348 w 12192000"/>
            <a:gd name="connsiteY17792" fmla="*/ 4690369 h 6858000"/>
            <a:gd name="connsiteX17793" fmla="*/ 6300835 w 12192000"/>
            <a:gd name="connsiteY17793" fmla="*/ 4663887 h 6858000"/>
            <a:gd name="connsiteX17794" fmla="*/ 6274348 w 12192000"/>
            <a:gd name="connsiteY17794" fmla="*/ 4637404 h 6858000"/>
            <a:gd name="connsiteX17795" fmla="*/ 6349396 w 12192000"/>
            <a:gd name="connsiteY17795" fmla="*/ 4637404 h 6858000"/>
            <a:gd name="connsiteX17796" fmla="*/ 6322909 w 12192000"/>
            <a:gd name="connsiteY17796" fmla="*/ 4663887 h 6858000"/>
            <a:gd name="connsiteX17797" fmla="*/ 6349396 w 12192000"/>
            <a:gd name="connsiteY17797" fmla="*/ 4690369 h 6858000"/>
            <a:gd name="connsiteX17798" fmla="*/ 6375884 w 12192000"/>
            <a:gd name="connsiteY17798" fmla="*/ 4663887 h 6858000"/>
            <a:gd name="connsiteX17799" fmla="*/ 6349396 w 12192000"/>
            <a:gd name="connsiteY17799" fmla="*/ 4637404 h 6858000"/>
            <a:gd name="connsiteX17800" fmla="*/ 6424443 w 12192000"/>
            <a:gd name="connsiteY17800" fmla="*/ 4637404 h 6858000"/>
            <a:gd name="connsiteX17801" fmla="*/ 6397956 w 12192000"/>
            <a:gd name="connsiteY17801" fmla="*/ 4663887 h 6858000"/>
            <a:gd name="connsiteX17802" fmla="*/ 6424443 w 12192000"/>
            <a:gd name="connsiteY17802" fmla="*/ 4690369 h 6858000"/>
            <a:gd name="connsiteX17803" fmla="*/ 6450931 w 12192000"/>
            <a:gd name="connsiteY17803" fmla="*/ 4663887 h 6858000"/>
            <a:gd name="connsiteX17804" fmla="*/ 6424443 w 12192000"/>
            <a:gd name="connsiteY17804" fmla="*/ 4637404 h 6858000"/>
            <a:gd name="connsiteX17805" fmla="*/ 6501698 w 12192000"/>
            <a:gd name="connsiteY17805" fmla="*/ 4637404 h 6858000"/>
            <a:gd name="connsiteX17806" fmla="*/ 6475211 w 12192000"/>
            <a:gd name="connsiteY17806" fmla="*/ 4663887 h 6858000"/>
            <a:gd name="connsiteX17807" fmla="*/ 6501698 w 12192000"/>
            <a:gd name="connsiteY17807" fmla="*/ 4690369 h 6858000"/>
            <a:gd name="connsiteX17808" fmla="*/ 6528186 w 12192000"/>
            <a:gd name="connsiteY17808" fmla="*/ 4663887 h 6858000"/>
            <a:gd name="connsiteX17809" fmla="*/ 6501698 w 12192000"/>
            <a:gd name="connsiteY17809" fmla="*/ 4637404 h 6858000"/>
            <a:gd name="connsiteX17810" fmla="*/ 6576747 w 12192000"/>
            <a:gd name="connsiteY17810" fmla="*/ 4637404 h 6858000"/>
            <a:gd name="connsiteX17811" fmla="*/ 6550259 w 12192000"/>
            <a:gd name="connsiteY17811" fmla="*/ 4663887 h 6858000"/>
            <a:gd name="connsiteX17812" fmla="*/ 6576747 w 12192000"/>
            <a:gd name="connsiteY17812" fmla="*/ 4690369 h 6858000"/>
            <a:gd name="connsiteX17813" fmla="*/ 6603234 w 12192000"/>
            <a:gd name="connsiteY17813" fmla="*/ 4663887 h 6858000"/>
            <a:gd name="connsiteX17814" fmla="*/ 6576747 w 12192000"/>
            <a:gd name="connsiteY17814" fmla="*/ 4637404 h 6858000"/>
            <a:gd name="connsiteX17815" fmla="*/ 6651795 w 12192000"/>
            <a:gd name="connsiteY17815" fmla="*/ 4637404 h 6858000"/>
            <a:gd name="connsiteX17816" fmla="*/ 6625307 w 12192000"/>
            <a:gd name="connsiteY17816" fmla="*/ 4663887 h 6858000"/>
            <a:gd name="connsiteX17817" fmla="*/ 6651795 w 12192000"/>
            <a:gd name="connsiteY17817" fmla="*/ 4690369 h 6858000"/>
            <a:gd name="connsiteX17818" fmla="*/ 6678282 w 12192000"/>
            <a:gd name="connsiteY17818" fmla="*/ 4663887 h 6858000"/>
            <a:gd name="connsiteX17819" fmla="*/ 6651795 w 12192000"/>
            <a:gd name="connsiteY17819" fmla="*/ 4637404 h 6858000"/>
            <a:gd name="connsiteX17820" fmla="*/ 6726842 w 12192000"/>
            <a:gd name="connsiteY17820" fmla="*/ 4637404 h 6858000"/>
            <a:gd name="connsiteX17821" fmla="*/ 6700354 w 12192000"/>
            <a:gd name="connsiteY17821" fmla="*/ 4663887 h 6858000"/>
            <a:gd name="connsiteX17822" fmla="*/ 6726842 w 12192000"/>
            <a:gd name="connsiteY17822" fmla="*/ 4690369 h 6858000"/>
            <a:gd name="connsiteX17823" fmla="*/ 6753329 w 12192000"/>
            <a:gd name="connsiteY17823" fmla="*/ 4663887 h 6858000"/>
            <a:gd name="connsiteX17824" fmla="*/ 6726842 w 12192000"/>
            <a:gd name="connsiteY17824" fmla="*/ 4637404 h 6858000"/>
            <a:gd name="connsiteX17825" fmla="*/ 7029241 w 12192000"/>
            <a:gd name="connsiteY17825" fmla="*/ 4637404 h 6858000"/>
            <a:gd name="connsiteX17826" fmla="*/ 7002753 w 12192000"/>
            <a:gd name="connsiteY17826" fmla="*/ 4663887 h 6858000"/>
            <a:gd name="connsiteX17827" fmla="*/ 7029241 w 12192000"/>
            <a:gd name="connsiteY17827" fmla="*/ 4690369 h 6858000"/>
            <a:gd name="connsiteX17828" fmla="*/ 7055728 w 12192000"/>
            <a:gd name="connsiteY17828" fmla="*/ 4663887 h 6858000"/>
            <a:gd name="connsiteX17829" fmla="*/ 7029241 w 12192000"/>
            <a:gd name="connsiteY17829" fmla="*/ 4637404 h 6858000"/>
            <a:gd name="connsiteX17830" fmla="*/ 7104288 w 12192000"/>
            <a:gd name="connsiteY17830" fmla="*/ 4637404 h 6858000"/>
            <a:gd name="connsiteX17831" fmla="*/ 7077800 w 12192000"/>
            <a:gd name="connsiteY17831" fmla="*/ 4663887 h 6858000"/>
            <a:gd name="connsiteX17832" fmla="*/ 7104288 w 12192000"/>
            <a:gd name="connsiteY17832" fmla="*/ 4690369 h 6858000"/>
            <a:gd name="connsiteX17833" fmla="*/ 7130775 w 12192000"/>
            <a:gd name="connsiteY17833" fmla="*/ 4663887 h 6858000"/>
            <a:gd name="connsiteX17834" fmla="*/ 7104288 w 12192000"/>
            <a:gd name="connsiteY17834" fmla="*/ 4637404 h 6858000"/>
            <a:gd name="connsiteX17835" fmla="*/ 7181543 w 12192000"/>
            <a:gd name="connsiteY17835" fmla="*/ 4637404 h 6858000"/>
            <a:gd name="connsiteX17836" fmla="*/ 7155055 w 12192000"/>
            <a:gd name="connsiteY17836" fmla="*/ 4663887 h 6858000"/>
            <a:gd name="connsiteX17837" fmla="*/ 7181543 w 12192000"/>
            <a:gd name="connsiteY17837" fmla="*/ 4690369 h 6858000"/>
            <a:gd name="connsiteX17838" fmla="*/ 7205823 w 12192000"/>
            <a:gd name="connsiteY17838" fmla="*/ 4663887 h 6858000"/>
            <a:gd name="connsiteX17839" fmla="*/ 7181543 w 12192000"/>
            <a:gd name="connsiteY17839" fmla="*/ 4637404 h 6858000"/>
            <a:gd name="connsiteX17840" fmla="*/ 9744203 w 12192000"/>
            <a:gd name="connsiteY17840" fmla="*/ 4637404 h 6858000"/>
            <a:gd name="connsiteX17841" fmla="*/ 9717715 w 12192000"/>
            <a:gd name="connsiteY17841" fmla="*/ 4663887 h 6858000"/>
            <a:gd name="connsiteX17842" fmla="*/ 9744203 w 12192000"/>
            <a:gd name="connsiteY17842" fmla="*/ 4690369 h 6858000"/>
            <a:gd name="connsiteX17843" fmla="*/ 9770690 w 12192000"/>
            <a:gd name="connsiteY17843" fmla="*/ 4663887 h 6858000"/>
            <a:gd name="connsiteX17844" fmla="*/ 9744203 w 12192000"/>
            <a:gd name="connsiteY17844" fmla="*/ 4637404 h 6858000"/>
            <a:gd name="connsiteX17845" fmla="*/ 9819250 w 12192000"/>
            <a:gd name="connsiteY17845" fmla="*/ 4637404 h 6858000"/>
            <a:gd name="connsiteX17846" fmla="*/ 9794970 w 12192000"/>
            <a:gd name="connsiteY17846" fmla="*/ 4663887 h 6858000"/>
            <a:gd name="connsiteX17847" fmla="*/ 9819250 w 12192000"/>
            <a:gd name="connsiteY17847" fmla="*/ 4690369 h 6858000"/>
            <a:gd name="connsiteX17848" fmla="*/ 9845737 w 12192000"/>
            <a:gd name="connsiteY17848" fmla="*/ 4663887 h 6858000"/>
            <a:gd name="connsiteX17849" fmla="*/ 9819250 w 12192000"/>
            <a:gd name="connsiteY17849" fmla="*/ 4637404 h 6858000"/>
            <a:gd name="connsiteX17850" fmla="*/ 9894298 w 12192000"/>
            <a:gd name="connsiteY17850" fmla="*/ 4637404 h 6858000"/>
            <a:gd name="connsiteX17851" fmla="*/ 9867810 w 12192000"/>
            <a:gd name="connsiteY17851" fmla="*/ 4663887 h 6858000"/>
            <a:gd name="connsiteX17852" fmla="*/ 9894298 w 12192000"/>
            <a:gd name="connsiteY17852" fmla="*/ 4690369 h 6858000"/>
            <a:gd name="connsiteX17853" fmla="*/ 9920785 w 12192000"/>
            <a:gd name="connsiteY17853" fmla="*/ 4663887 h 6858000"/>
            <a:gd name="connsiteX17854" fmla="*/ 9894298 w 12192000"/>
            <a:gd name="connsiteY17854" fmla="*/ 4637404 h 6858000"/>
            <a:gd name="connsiteX17855" fmla="*/ 9973761 w 12192000"/>
            <a:gd name="connsiteY17855" fmla="*/ 4637404 h 6858000"/>
            <a:gd name="connsiteX17856" fmla="*/ 9947273 w 12192000"/>
            <a:gd name="connsiteY17856" fmla="*/ 4663887 h 6858000"/>
            <a:gd name="connsiteX17857" fmla="*/ 9973761 w 12192000"/>
            <a:gd name="connsiteY17857" fmla="*/ 4690369 h 6858000"/>
            <a:gd name="connsiteX17858" fmla="*/ 9998041 w 12192000"/>
            <a:gd name="connsiteY17858" fmla="*/ 4663887 h 6858000"/>
            <a:gd name="connsiteX17859" fmla="*/ 9973761 w 12192000"/>
            <a:gd name="connsiteY17859" fmla="*/ 4637404 h 6858000"/>
            <a:gd name="connsiteX17860" fmla="*/ 10046600 w 12192000"/>
            <a:gd name="connsiteY17860" fmla="*/ 4637404 h 6858000"/>
            <a:gd name="connsiteX17861" fmla="*/ 10022320 w 12192000"/>
            <a:gd name="connsiteY17861" fmla="*/ 4663887 h 6858000"/>
            <a:gd name="connsiteX17862" fmla="*/ 10046600 w 12192000"/>
            <a:gd name="connsiteY17862" fmla="*/ 4690369 h 6858000"/>
            <a:gd name="connsiteX17863" fmla="*/ 10073088 w 12192000"/>
            <a:gd name="connsiteY17863" fmla="*/ 4663887 h 6858000"/>
            <a:gd name="connsiteX17864" fmla="*/ 10046600 w 12192000"/>
            <a:gd name="connsiteY17864" fmla="*/ 4637404 h 6858000"/>
            <a:gd name="connsiteX17865" fmla="*/ 10121648 w 12192000"/>
            <a:gd name="connsiteY17865" fmla="*/ 4637404 h 6858000"/>
            <a:gd name="connsiteX17866" fmla="*/ 10095161 w 12192000"/>
            <a:gd name="connsiteY17866" fmla="*/ 4663887 h 6858000"/>
            <a:gd name="connsiteX17867" fmla="*/ 10121648 w 12192000"/>
            <a:gd name="connsiteY17867" fmla="*/ 4690369 h 6858000"/>
            <a:gd name="connsiteX17868" fmla="*/ 10148136 w 12192000"/>
            <a:gd name="connsiteY17868" fmla="*/ 4663887 h 6858000"/>
            <a:gd name="connsiteX17869" fmla="*/ 10121648 w 12192000"/>
            <a:gd name="connsiteY17869" fmla="*/ 4637404 h 6858000"/>
            <a:gd name="connsiteX17870" fmla="*/ 10196697 w 12192000"/>
            <a:gd name="connsiteY17870" fmla="*/ 4637404 h 6858000"/>
            <a:gd name="connsiteX17871" fmla="*/ 10170209 w 12192000"/>
            <a:gd name="connsiteY17871" fmla="*/ 4663887 h 6858000"/>
            <a:gd name="connsiteX17872" fmla="*/ 10196697 w 12192000"/>
            <a:gd name="connsiteY17872" fmla="*/ 4690369 h 6858000"/>
            <a:gd name="connsiteX17873" fmla="*/ 10223184 w 12192000"/>
            <a:gd name="connsiteY17873" fmla="*/ 4663887 h 6858000"/>
            <a:gd name="connsiteX17874" fmla="*/ 10196697 w 12192000"/>
            <a:gd name="connsiteY17874" fmla="*/ 4637404 h 6858000"/>
            <a:gd name="connsiteX17875" fmla="*/ 10271744 w 12192000"/>
            <a:gd name="connsiteY17875" fmla="*/ 4637404 h 6858000"/>
            <a:gd name="connsiteX17876" fmla="*/ 10245256 w 12192000"/>
            <a:gd name="connsiteY17876" fmla="*/ 4663887 h 6858000"/>
            <a:gd name="connsiteX17877" fmla="*/ 10271744 w 12192000"/>
            <a:gd name="connsiteY17877" fmla="*/ 4690369 h 6858000"/>
            <a:gd name="connsiteX17878" fmla="*/ 10298231 w 12192000"/>
            <a:gd name="connsiteY17878" fmla="*/ 4663887 h 6858000"/>
            <a:gd name="connsiteX17879" fmla="*/ 10271744 w 12192000"/>
            <a:gd name="connsiteY17879" fmla="*/ 4637404 h 6858000"/>
            <a:gd name="connsiteX17880" fmla="*/ 10348999 w 12192000"/>
            <a:gd name="connsiteY17880" fmla="*/ 4637404 h 6858000"/>
            <a:gd name="connsiteX17881" fmla="*/ 10322511 w 12192000"/>
            <a:gd name="connsiteY17881" fmla="*/ 4663887 h 6858000"/>
            <a:gd name="connsiteX17882" fmla="*/ 10348999 w 12192000"/>
            <a:gd name="connsiteY17882" fmla="*/ 4690369 h 6858000"/>
            <a:gd name="connsiteX17883" fmla="*/ 10373279 w 12192000"/>
            <a:gd name="connsiteY17883" fmla="*/ 4663887 h 6858000"/>
            <a:gd name="connsiteX17884" fmla="*/ 10348999 w 12192000"/>
            <a:gd name="connsiteY17884" fmla="*/ 4637404 h 6858000"/>
            <a:gd name="connsiteX17885" fmla="*/ 10426254 w 12192000"/>
            <a:gd name="connsiteY17885" fmla="*/ 4637404 h 6858000"/>
            <a:gd name="connsiteX17886" fmla="*/ 10399766 w 12192000"/>
            <a:gd name="connsiteY17886" fmla="*/ 4663887 h 6858000"/>
            <a:gd name="connsiteX17887" fmla="*/ 10426254 w 12192000"/>
            <a:gd name="connsiteY17887" fmla="*/ 4690369 h 6858000"/>
            <a:gd name="connsiteX17888" fmla="*/ 10450534 w 12192000"/>
            <a:gd name="connsiteY17888" fmla="*/ 4663887 h 6858000"/>
            <a:gd name="connsiteX17889" fmla="*/ 10426254 w 12192000"/>
            <a:gd name="connsiteY17889" fmla="*/ 4637404 h 6858000"/>
            <a:gd name="connsiteX17890" fmla="*/ 10499094 w 12192000"/>
            <a:gd name="connsiteY17890" fmla="*/ 4637404 h 6858000"/>
            <a:gd name="connsiteX17891" fmla="*/ 10472607 w 12192000"/>
            <a:gd name="connsiteY17891" fmla="*/ 4663887 h 6858000"/>
            <a:gd name="connsiteX17892" fmla="*/ 10499094 w 12192000"/>
            <a:gd name="connsiteY17892" fmla="*/ 4690369 h 6858000"/>
            <a:gd name="connsiteX17893" fmla="*/ 10525582 w 12192000"/>
            <a:gd name="connsiteY17893" fmla="*/ 4663887 h 6858000"/>
            <a:gd name="connsiteX17894" fmla="*/ 10499094 w 12192000"/>
            <a:gd name="connsiteY17894" fmla="*/ 4637404 h 6858000"/>
            <a:gd name="connsiteX17895" fmla="*/ 10574142 w 12192000"/>
            <a:gd name="connsiteY17895" fmla="*/ 4637404 h 6858000"/>
            <a:gd name="connsiteX17896" fmla="*/ 10547655 w 12192000"/>
            <a:gd name="connsiteY17896" fmla="*/ 4663887 h 6858000"/>
            <a:gd name="connsiteX17897" fmla="*/ 10574142 w 12192000"/>
            <a:gd name="connsiteY17897" fmla="*/ 4690369 h 6858000"/>
            <a:gd name="connsiteX17898" fmla="*/ 10600630 w 12192000"/>
            <a:gd name="connsiteY17898" fmla="*/ 4663887 h 6858000"/>
            <a:gd name="connsiteX17899" fmla="*/ 10574142 w 12192000"/>
            <a:gd name="connsiteY17899" fmla="*/ 4637404 h 6858000"/>
            <a:gd name="connsiteX17900" fmla="*/ 10649191 w 12192000"/>
            <a:gd name="connsiteY17900" fmla="*/ 4637404 h 6858000"/>
            <a:gd name="connsiteX17901" fmla="*/ 10622703 w 12192000"/>
            <a:gd name="connsiteY17901" fmla="*/ 4663887 h 6858000"/>
            <a:gd name="connsiteX17902" fmla="*/ 10649191 w 12192000"/>
            <a:gd name="connsiteY17902" fmla="*/ 4690369 h 6858000"/>
            <a:gd name="connsiteX17903" fmla="*/ 10675678 w 12192000"/>
            <a:gd name="connsiteY17903" fmla="*/ 4663887 h 6858000"/>
            <a:gd name="connsiteX17904" fmla="*/ 10649191 w 12192000"/>
            <a:gd name="connsiteY17904" fmla="*/ 4637404 h 6858000"/>
            <a:gd name="connsiteX17905" fmla="*/ 11251779 w 12192000"/>
            <a:gd name="connsiteY17905" fmla="*/ 4637404 h 6858000"/>
            <a:gd name="connsiteX17906" fmla="*/ 11225291 w 12192000"/>
            <a:gd name="connsiteY17906" fmla="*/ 4663887 h 6858000"/>
            <a:gd name="connsiteX17907" fmla="*/ 11251779 w 12192000"/>
            <a:gd name="connsiteY17907" fmla="*/ 4690369 h 6858000"/>
            <a:gd name="connsiteX17908" fmla="*/ 11278266 w 12192000"/>
            <a:gd name="connsiteY17908" fmla="*/ 4663887 h 6858000"/>
            <a:gd name="connsiteX17909" fmla="*/ 11251779 w 12192000"/>
            <a:gd name="connsiteY17909" fmla="*/ 4637404 h 6858000"/>
            <a:gd name="connsiteX17910" fmla="*/ 11404083 w 12192000"/>
            <a:gd name="connsiteY17910" fmla="*/ 4637404 h 6858000"/>
            <a:gd name="connsiteX17911" fmla="*/ 11377595 w 12192000"/>
            <a:gd name="connsiteY17911" fmla="*/ 4663887 h 6858000"/>
            <a:gd name="connsiteX17912" fmla="*/ 11404083 w 12192000"/>
            <a:gd name="connsiteY17912" fmla="*/ 4690369 h 6858000"/>
            <a:gd name="connsiteX17913" fmla="*/ 11430569 w 12192000"/>
            <a:gd name="connsiteY17913" fmla="*/ 4663887 h 6858000"/>
            <a:gd name="connsiteX17914" fmla="*/ 11404083 w 12192000"/>
            <a:gd name="connsiteY17914" fmla="*/ 4637404 h 6858000"/>
            <a:gd name="connsiteX17915" fmla="*/ 2954589 w 12192000"/>
            <a:gd name="connsiteY17915" fmla="*/ 4712438 h 6858000"/>
            <a:gd name="connsiteX17916" fmla="*/ 2930309 w 12192000"/>
            <a:gd name="connsiteY17916" fmla="*/ 4738921 h 6858000"/>
            <a:gd name="connsiteX17917" fmla="*/ 2954589 w 12192000"/>
            <a:gd name="connsiteY17917" fmla="*/ 4765403 h 6858000"/>
            <a:gd name="connsiteX17918" fmla="*/ 2981077 w 12192000"/>
            <a:gd name="connsiteY17918" fmla="*/ 4738921 h 6858000"/>
            <a:gd name="connsiteX17919" fmla="*/ 2954589 w 12192000"/>
            <a:gd name="connsiteY17919" fmla="*/ 4712438 h 6858000"/>
            <a:gd name="connsiteX17920" fmla="*/ 3031845 w 12192000"/>
            <a:gd name="connsiteY17920" fmla="*/ 4712438 h 6858000"/>
            <a:gd name="connsiteX17921" fmla="*/ 3005357 w 12192000"/>
            <a:gd name="connsiteY17921" fmla="*/ 4738921 h 6858000"/>
            <a:gd name="connsiteX17922" fmla="*/ 3031845 w 12192000"/>
            <a:gd name="connsiteY17922" fmla="*/ 4765403 h 6858000"/>
            <a:gd name="connsiteX17923" fmla="*/ 3058332 w 12192000"/>
            <a:gd name="connsiteY17923" fmla="*/ 4738921 h 6858000"/>
            <a:gd name="connsiteX17924" fmla="*/ 3031845 w 12192000"/>
            <a:gd name="connsiteY17924" fmla="*/ 4712438 h 6858000"/>
            <a:gd name="connsiteX17925" fmla="*/ 3106892 w 12192000"/>
            <a:gd name="connsiteY17925" fmla="*/ 4712438 h 6858000"/>
            <a:gd name="connsiteX17926" fmla="*/ 3082612 w 12192000"/>
            <a:gd name="connsiteY17926" fmla="*/ 4738921 h 6858000"/>
            <a:gd name="connsiteX17927" fmla="*/ 3106892 w 12192000"/>
            <a:gd name="connsiteY17927" fmla="*/ 4765403 h 6858000"/>
            <a:gd name="connsiteX17928" fmla="*/ 3133380 w 12192000"/>
            <a:gd name="connsiteY17928" fmla="*/ 4738921 h 6858000"/>
            <a:gd name="connsiteX17929" fmla="*/ 3106892 w 12192000"/>
            <a:gd name="connsiteY17929" fmla="*/ 4712438 h 6858000"/>
            <a:gd name="connsiteX17930" fmla="*/ 3181939 w 12192000"/>
            <a:gd name="connsiteY17930" fmla="*/ 4712438 h 6858000"/>
            <a:gd name="connsiteX17931" fmla="*/ 3155452 w 12192000"/>
            <a:gd name="connsiteY17931" fmla="*/ 4738921 h 6858000"/>
            <a:gd name="connsiteX17932" fmla="*/ 3181939 w 12192000"/>
            <a:gd name="connsiteY17932" fmla="*/ 4765403 h 6858000"/>
            <a:gd name="connsiteX17933" fmla="*/ 3208427 w 12192000"/>
            <a:gd name="connsiteY17933" fmla="*/ 4738921 h 6858000"/>
            <a:gd name="connsiteX17934" fmla="*/ 3181939 w 12192000"/>
            <a:gd name="connsiteY17934" fmla="*/ 4712438 h 6858000"/>
            <a:gd name="connsiteX17935" fmla="*/ 3256987 w 12192000"/>
            <a:gd name="connsiteY17935" fmla="*/ 4712438 h 6858000"/>
            <a:gd name="connsiteX17936" fmla="*/ 3230500 w 12192000"/>
            <a:gd name="connsiteY17936" fmla="*/ 4738921 h 6858000"/>
            <a:gd name="connsiteX17937" fmla="*/ 3256987 w 12192000"/>
            <a:gd name="connsiteY17937" fmla="*/ 4765403 h 6858000"/>
            <a:gd name="connsiteX17938" fmla="*/ 3283475 w 12192000"/>
            <a:gd name="connsiteY17938" fmla="*/ 4738921 h 6858000"/>
            <a:gd name="connsiteX17939" fmla="*/ 3256987 w 12192000"/>
            <a:gd name="connsiteY17939" fmla="*/ 4712438 h 6858000"/>
            <a:gd name="connsiteX17940" fmla="*/ 3332035 w 12192000"/>
            <a:gd name="connsiteY17940" fmla="*/ 4712438 h 6858000"/>
            <a:gd name="connsiteX17941" fmla="*/ 3307755 w 12192000"/>
            <a:gd name="connsiteY17941" fmla="*/ 4738921 h 6858000"/>
            <a:gd name="connsiteX17942" fmla="*/ 3332035 w 12192000"/>
            <a:gd name="connsiteY17942" fmla="*/ 4765403 h 6858000"/>
            <a:gd name="connsiteX17943" fmla="*/ 3358522 w 12192000"/>
            <a:gd name="connsiteY17943" fmla="*/ 4738921 h 6858000"/>
            <a:gd name="connsiteX17944" fmla="*/ 3332035 w 12192000"/>
            <a:gd name="connsiteY17944" fmla="*/ 4712438 h 6858000"/>
            <a:gd name="connsiteX17945" fmla="*/ 3409290 w 12192000"/>
            <a:gd name="connsiteY17945" fmla="*/ 4712438 h 6858000"/>
            <a:gd name="connsiteX17946" fmla="*/ 3382803 w 12192000"/>
            <a:gd name="connsiteY17946" fmla="*/ 4738921 h 6858000"/>
            <a:gd name="connsiteX17947" fmla="*/ 3409290 w 12192000"/>
            <a:gd name="connsiteY17947" fmla="*/ 4765403 h 6858000"/>
            <a:gd name="connsiteX17948" fmla="*/ 3435778 w 12192000"/>
            <a:gd name="connsiteY17948" fmla="*/ 4738921 h 6858000"/>
            <a:gd name="connsiteX17949" fmla="*/ 3409290 w 12192000"/>
            <a:gd name="connsiteY17949" fmla="*/ 4712438 h 6858000"/>
            <a:gd name="connsiteX17950" fmla="*/ 3484338 w 12192000"/>
            <a:gd name="connsiteY17950" fmla="*/ 4712438 h 6858000"/>
            <a:gd name="connsiteX17951" fmla="*/ 3460058 w 12192000"/>
            <a:gd name="connsiteY17951" fmla="*/ 4738921 h 6858000"/>
            <a:gd name="connsiteX17952" fmla="*/ 3484338 w 12192000"/>
            <a:gd name="connsiteY17952" fmla="*/ 4765403 h 6858000"/>
            <a:gd name="connsiteX17953" fmla="*/ 3510826 w 12192000"/>
            <a:gd name="connsiteY17953" fmla="*/ 4738921 h 6858000"/>
            <a:gd name="connsiteX17954" fmla="*/ 3484338 w 12192000"/>
            <a:gd name="connsiteY17954" fmla="*/ 4712438 h 6858000"/>
            <a:gd name="connsiteX17955" fmla="*/ 3559385 w 12192000"/>
            <a:gd name="connsiteY17955" fmla="*/ 4712438 h 6858000"/>
            <a:gd name="connsiteX17956" fmla="*/ 3532898 w 12192000"/>
            <a:gd name="connsiteY17956" fmla="*/ 4738921 h 6858000"/>
            <a:gd name="connsiteX17957" fmla="*/ 3559385 w 12192000"/>
            <a:gd name="connsiteY17957" fmla="*/ 4765403 h 6858000"/>
            <a:gd name="connsiteX17958" fmla="*/ 3585873 w 12192000"/>
            <a:gd name="connsiteY17958" fmla="*/ 4738921 h 6858000"/>
            <a:gd name="connsiteX17959" fmla="*/ 3559385 w 12192000"/>
            <a:gd name="connsiteY17959" fmla="*/ 4712438 h 6858000"/>
            <a:gd name="connsiteX17960" fmla="*/ 3636640 w 12192000"/>
            <a:gd name="connsiteY17960" fmla="*/ 4712438 h 6858000"/>
            <a:gd name="connsiteX17961" fmla="*/ 3610153 w 12192000"/>
            <a:gd name="connsiteY17961" fmla="*/ 4738921 h 6858000"/>
            <a:gd name="connsiteX17962" fmla="*/ 3636640 w 12192000"/>
            <a:gd name="connsiteY17962" fmla="*/ 4765403 h 6858000"/>
            <a:gd name="connsiteX17963" fmla="*/ 3660921 w 12192000"/>
            <a:gd name="connsiteY17963" fmla="*/ 4738921 h 6858000"/>
            <a:gd name="connsiteX17964" fmla="*/ 3636640 w 12192000"/>
            <a:gd name="connsiteY17964" fmla="*/ 4712438 h 6858000"/>
            <a:gd name="connsiteX17965" fmla="*/ 3709481 w 12192000"/>
            <a:gd name="connsiteY17965" fmla="*/ 4712438 h 6858000"/>
            <a:gd name="connsiteX17966" fmla="*/ 3682994 w 12192000"/>
            <a:gd name="connsiteY17966" fmla="*/ 4738921 h 6858000"/>
            <a:gd name="connsiteX17967" fmla="*/ 3709481 w 12192000"/>
            <a:gd name="connsiteY17967" fmla="*/ 4765403 h 6858000"/>
            <a:gd name="connsiteX17968" fmla="*/ 3735969 w 12192000"/>
            <a:gd name="connsiteY17968" fmla="*/ 4738921 h 6858000"/>
            <a:gd name="connsiteX17969" fmla="*/ 3709481 w 12192000"/>
            <a:gd name="connsiteY17969" fmla="*/ 4712438 h 6858000"/>
            <a:gd name="connsiteX17970" fmla="*/ 3784529 w 12192000"/>
            <a:gd name="connsiteY17970" fmla="*/ 4712438 h 6858000"/>
            <a:gd name="connsiteX17971" fmla="*/ 3758042 w 12192000"/>
            <a:gd name="connsiteY17971" fmla="*/ 4738921 h 6858000"/>
            <a:gd name="connsiteX17972" fmla="*/ 3784529 w 12192000"/>
            <a:gd name="connsiteY17972" fmla="*/ 4765403 h 6858000"/>
            <a:gd name="connsiteX17973" fmla="*/ 3811017 w 12192000"/>
            <a:gd name="connsiteY17973" fmla="*/ 4738921 h 6858000"/>
            <a:gd name="connsiteX17974" fmla="*/ 3784529 w 12192000"/>
            <a:gd name="connsiteY17974" fmla="*/ 4712438 h 6858000"/>
            <a:gd name="connsiteX17975" fmla="*/ 3861784 w 12192000"/>
            <a:gd name="connsiteY17975" fmla="*/ 4712438 h 6858000"/>
            <a:gd name="connsiteX17976" fmla="*/ 3837504 w 12192000"/>
            <a:gd name="connsiteY17976" fmla="*/ 4738921 h 6858000"/>
            <a:gd name="connsiteX17977" fmla="*/ 3861784 w 12192000"/>
            <a:gd name="connsiteY17977" fmla="*/ 4765403 h 6858000"/>
            <a:gd name="connsiteX17978" fmla="*/ 3888271 w 12192000"/>
            <a:gd name="connsiteY17978" fmla="*/ 4738921 h 6858000"/>
            <a:gd name="connsiteX17979" fmla="*/ 3861784 w 12192000"/>
            <a:gd name="connsiteY17979" fmla="*/ 4712438 h 6858000"/>
            <a:gd name="connsiteX17980" fmla="*/ 3936832 w 12192000"/>
            <a:gd name="connsiteY17980" fmla="*/ 4712438 h 6858000"/>
            <a:gd name="connsiteX17981" fmla="*/ 3910344 w 12192000"/>
            <a:gd name="connsiteY17981" fmla="*/ 4738921 h 6858000"/>
            <a:gd name="connsiteX17982" fmla="*/ 3936832 w 12192000"/>
            <a:gd name="connsiteY17982" fmla="*/ 4765403 h 6858000"/>
            <a:gd name="connsiteX17983" fmla="*/ 3963319 w 12192000"/>
            <a:gd name="connsiteY17983" fmla="*/ 4738921 h 6858000"/>
            <a:gd name="connsiteX17984" fmla="*/ 3936832 w 12192000"/>
            <a:gd name="connsiteY17984" fmla="*/ 4712438 h 6858000"/>
            <a:gd name="connsiteX17985" fmla="*/ 5896902 w 12192000"/>
            <a:gd name="connsiteY17985" fmla="*/ 4712438 h 6858000"/>
            <a:gd name="connsiteX17986" fmla="*/ 5870415 w 12192000"/>
            <a:gd name="connsiteY17986" fmla="*/ 4738921 h 6858000"/>
            <a:gd name="connsiteX17987" fmla="*/ 5896902 w 12192000"/>
            <a:gd name="connsiteY17987" fmla="*/ 4765403 h 6858000"/>
            <a:gd name="connsiteX17988" fmla="*/ 5923390 w 12192000"/>
            <a:gd name="connsiteY17988" fmla="*/ 4738921 h 6858000"/>
            <a:gd name="connsiteX17989" fmla="*/ 5896902 w 12192000"/>
            <a:gd name="connsiteY17989" fmla="*/ 4712438 h 6858000"/>
            <a:gd name="connsiteX17990" fmla="*/ 5971950 w 12192000"/>
            <a:gd name="connsiteY17990" fmla="*/ 4712438 h 6858000"/>
            <a:gd name="connsiteX17991" fmla="*/ 5945463 w 12192000"/>
            <a:gd name="connsiteY17991" fmla="*/ 4738921 h 6858000"/>
            <a:gd name="connsiteX17992" fmla="*/ 5971950 w 12192000"/>
            <a:gd name="connsiteY17992" fmla="*/ 4765403 h 6858000"/>
            <a:gd name="connsiteX17993" fmla="*/ 5998438 w 12192000"/>
            <a:gd name="connsiteY17993" fmla="*/ 4738921 h 6858000"/>
            <a:gd name="connsiteX17994" fmla="*/ 5971950 w 12192000"/>
            <a:gd name="connsiteY17994" fmla="*/ 4712438 h 6858000"/>
            <a:gd name="connsiteX17995" fmla="*/ 6049205 w 12192000"/>
            <a:gd name="connsiteY17995" fmla="*/ 4712438 h 6858000"/>
            <a:gd name="connsiteX17996" fmla="*/ 6024925 w 12192000"/>
            <a:gd name="connsiteY17996" fmla="*/ 4738921 h 6858000"/>
            <a:gd name="connsiteX17997" fmla="*/ 6049205 w 12192000"/>
            <a:gd name="connsiteY17997" fmla="*/ 4765403 h 6858000"/>
            <a:gd name="connsiteX17998" fmla="*/ 6075692 w 12192000"/>
            <a:gd name="connsiteY17998" fmla="*/ 4738921 h 6858000"/>
            <a:gd name="connsiteX17999" fmla="*/ 6049205 w 12192000"/>
            <a:gd name="connsiteY17999" fmla="*/ 4712438 h 6858000"/>
            <a:gd name="connsiteX18000" fmla="*/ 6124253 w 12192000"/>
            <a:gd name="connsiteY18000" fmla="*/ 4712438 h 6858000"/>
            <a:gd name="connsiteX18001" fmla="*/ 6099973 w 12192000"/>
            <a:gd name="connsiteY18001" fmla="*/ 4738921 h 6858000"/>
            <a:gd name="connsiteX18002" fmla="*/ 6124253 w 12192000"/>
            <a:gd name="connsiteY18002" fmla="*/ 4765403 h 6858000"/>
            <a:gd name="connsiteX18003" fmla="*/ 6150740 w 12192000"/>
            <a:gd name="connsiteY18003" fmla="*/ 4738921 h 6858000"/>
            <a:gd name="connsiteX18004" fmla="*/ 6124253 w 12192000"/>
            <a:gd name="connsiteY18004" fmla="*/ 4712438 h 6858000"/>
            <a:gd name="connsiteX18005" fmla="*/ 6199300 w 12192000"/>
            <a:gd name="connsiteY18005" fmla="*/ 4712438 h 6858000"/>
            <a:gd name="connsiteX18006" fmla="*/ 6175020 w 12192000"/>
            <a:gd name="connsiteY18006" fmla="*/ 4738921 h 6858000"/>
            <a:gd name="connsiteX18007" fmla="*/ 6199300 w 12192000"/>
            <a:gd name="connsiteY18007" fmla="*/ 4765403 h 6858000"/>
            <a:gd name="connsiteX18008" fmla="*/ 6225787 w 12192000"/>
            <a:gd name="connsiteY18008" fmla="*/ 4738921 h 6858000"/>
            <a:gd name="connsiteX18009" fmla="*/ 6199300 w 12192000"/>
            <a:gd name="connsiteY18009" fmla="*/ 4712438 h 6858000"/>
            <a:gd name="connsiteX18010" fmla="*/ 6274348 w 12192000"/>
            <a:gd name="connsiteY18010" fmla="*/ 4712438 h 6858000"/>
            <a:gd name="connsiteX18011" fmla="*/ 6247860 w 12192000"/>
            <a:gd name="connsiteY18011" fmla="*/ 4738921 h 6858000"/>
            <a:gd name="connsiteX18012" fmla="*/ 6274348 w 12192000"/>
            <a:gd name="connsiteY18012" fmla="*/ 4765403 h 6858000"/>
            <a:gd name="connsiteX18013" fmla="*/ 6300835 w 12192000"/>
            <a:gd name="connsiteY18013" fmla="*/ 4738921 h 6858000"/>
            <a:gd name="connsiteX18014" fmla="*/ 6274348 w 12192000"/>
            <a:gd name="connsiteY18014" fmla="*/ 4712438 h 6858000"/>
            <a:gd name="connsiteX18015" fmla="*/ 6349396 w 12192000"/>
            <a:gd name="connsiteY18015" fmla="*/ 4712438 h 6858000"/>
            <a:gd name="connsiteX18016" fmla="*/ 6322909 w 12192000"/>
            <a:gd name="connsiteY18016" fmla="*/ 4738921 h 6858000"/>
            <a:gd name="connsiteX18017" fmla="*/ 6349396 w 12192000"/>
            <a:gd name="connsiteY18017" fmla="*/ 4765403 h 6858000"/>
            <a:gd name="connsiteX18018" fmla="*/ 6375884 w 12192000"/>
            <a:gd name="connsiteY18018" fmla="*/ 4738921 h 6858000"/>
            <a:gd name="connsiteX18019" fmla="*/ 6349396 w 12192000"/>
            <a:gd name="connsiteY18019" fmla="*/ 4712438 h 6858000"/>
            <a:gd name="connsiteX18020" fmla="*/ 6424443 w 12192000"/>
            <a:gd name="connsiteY18020" fmla="*/ 4712438 h 6858000"/>
            <a:gd name="connsiteX18021" fmla="*/ 6397956 w 12192000"/>
            <a:gd name="connsiteY18021" fmla="*/ 4738921 h 6858000"/>
            <a:gd name="connsiteX18022" fmla="*/ 6424443 w 12192000"/>
            <a:gd name="connsiteY18022" fmla="*/ 4765403 h 6858000"/>
            <a:gd name="connsiteX18023" fmla="*/ 6450931 w 12192000"/>
            <a:gd name="connsiteY18023" fmla="*/ 4738921 h 6858000"/>
            <a:gd name="connsiteX18024" fmla="*/ 6424443 w 12192000"/>
            <a:gd name="connsiteY18024" fmla="*/ 4712438 h 6858000"/>
            <a:gd name="connsiteX18025" fmla="*/ 6501698 w 12192000"/>
            <a:gd name="connsiteY18025" fmla="*/ 4712438 h 6858000"/>
            <a:gd name="connsiteX18026" fmla="*/ 6475211 w 12192000"/>
            <a:gd name="connsiteY18026" fmla="*/ 4738921 h 6858000"/>
            <a:gd name="connsiteX18027" fmla="*/ 6501698 w 12192000"/>
            <a:gd name="connsiteY18027" fmla="*/ 4765403 h 6858000"/>
            <a:gd name="connsiteX18028" fmla="*/ 6528186 w 12192000"/>
            <a:gd name="connsiteY18028" fmla="*/ 4738921 h 6858000"/>
            <a:gd name="connsiteX18029" fmla="*/ 6501698 w 12192000"/>
            <a:gd name="connsiteY18029" fmla="*/ 4712438 h 6858000"/>
            <a:gd name="connsiteX18030" fmla="*/ 6576747 w 12192000"/>
            <a:gd name="connsiteY18030" fmla="*/ 4712438 h 6858000"/>
            <a:gd name="connsiteX18031" fmla="*/ 6550259 w 12192000"/>
            <a:gd name="connsiteY18031" fmla="*/ 4738921 h 6858000"/>
            <a:gd name="connsiteX18032" fmla="*/ 6576747 w 12192000"/>
            <a:gd name="connsiteY18032" fmla="*/ 4765403 h 6858000"/>
            <a:gd name="connsiteX18033" fmla="*/ 6603234 w 12192000"/>
            <a:gd name="connsiteY18033" fmla="*/ 4738921 h 6858000"/>
            <a:gd name="connsiteX18034" fmla="*/ 6576747 w 12192000"/>
            <a:gd name="connsiteY18034" fmla="*/ 4712438 h 6858000"/>
            <a:gd name="connsiteX18035" fmla="*/ 6651795 w 12192000"/>
            <a:gd name="connsiteY18035" fmla="*/ 4712438 h 6858000"/>
            <a:gd name="connsiteX18036" fmla="*/ 6625307 w 12192000"/>
            <a:gd name="connsiteY18036" fmla="*/ 4738921 h 6858000"/>
            <a:gd name="connsiteX18037" fmla="*/ 6651795 w 12192000"/>
            <a:gd name="connsiteY18037" fmla="*/ 4765403 h 6858000"/>
            <a:gd name="connsiteX18038" fmla="*/ 6678282 w 12192000"/>
            <a:gd name="connsiteY18038" fmla="*/ 4738921 h 6858000"/>
            <a:gd name="connsiteX18039" fmla="*/ 6651795 w 12192000"/>
            <a:gd name="connsiteY18039" fmla="*/ 4712438 h 6858000"/>
            <a:gd name="connsiteX18040" fmla="*/ 7029241 w 12192000"/>
            <a:gd name="connsiteY18040" fmla="*/ 4712438 h 6858000"/>
            <a:gd name="connsiteX18041" fmla="*/ 7002753 w 12192000"/>
            <a:gd name="connsiteY18041" fmla="*/ 4738921 h 6858000"/>
            <a:gd name="connsiteX18042" fmla="*/ 7029241 w 12192000"/>
            <a:gd name="connsiteY18042" fmla="*/ 4765403 h 6858000"/>
            <a:gd name="connsiteX18043" fmla="*/ 7055728 w 12192000"/>
            <a:gd name="connsiteY18043" fmla="*/ 4738921 h 6858000"/>
            <a:gd name="connsiteX18044" fmla="*/ 7029241 w 12192000"/>
            <a:gd name="connsiteY18044" fmla="*/ 4712438 h 6858000"/>
            <a:gd name="connsiteX18045" fmla="*/ 7104288 w 12192000"/>
            <a:gd name="connsiteY18045" fmla="*/ 4712438 h 6858000"/>
            <a:gd name="connsiteX18046" fmla="*/ 7077800 w 12192000"/>
            <a:gd name="connsiteY18046" fmla="*/ 4738921 h 6858000"/>
            <a:gd name="connsiteX18047" fmla="*/ 7104288 w 12192000"/>
            <a:gd name="connsiteY18047" fmla="*/ 4765403 h 6858000"/>
            <a:gd name="connsiteX18048" fmla="*/ 7130775 w 12192000"/>
            <a:gd name="connsiteY18048" fmla="*/ 4738921 h 6858000"/>
            <a:gd name="connsiteX18049" fmla="*/ 7104288 w 12192000"/>
            <a:gd name="connsiteY18049" fmla="*/ 4712438 h 6858000"/>
            <a:gd name="connsiteX18050" fmla="*/ 7481734 w 12192000"/>
            <a:gd name="connsiteY18050" fmla="*/ 4712438 h 6858000"/>
            <a:gd name="connsiteX18051" fmla="*/ 7455246 w 12192000"/>
            <a:gd name="connsiteY18051" fmla="*/ 4738921 h 6858000"/>
            <a:gd name="connsiteX18052" fmla="*/ 7481734 w 12192000"/>
            <a:gd name="connsiteY18052" fmla="*/ 4765403 h 6858000"/>
            <a:gd name="connsiteX18053" fmla="*/ 7508221 w 12192000"/>
            <a:gd name="connsiteY18053" fmla="*/ 4738921 h 6858000"/>
            <a:gd name="connsiteX18054" fmla="*/ 7481734 w 12192000"/>
            <a:gd name="connsiteY18054" fmla="*/ 4712438 h 6858000"/>
            <a:gd name="connsiteX18055" fmla="*/ 9594107 w 12192000"/>
            <a:gd name="connsiteY18055" fmla="*/ 4712438 h 6858000"/>
            <a:gd name="connsiteX18056" fmla="*/ 9567620 w 12192000"/>
            <a:gd name="connsiteY18056" fmla="*/ 4738921 h 6858000"/>
            <a:gd name="connsiteX18057" fmla="*/ 9594107 w 12192000"/>
            <a:gd name="connsiteY18057" fmla="*/ 4765403 h 6858000"/>
            <a:gd name="connsiteX18058" fmla="*/ 9620595 w 12192000"/>
            <a:gd name="connsiteY18058" fmla="*/ 4738921 h 6858000"/>
            <a:gd name="connsiteX18059" fmla="*/ 9594107 w 12192000"/>
            <a:gd name="connsiteY18059" fmla="*/ 4712438 h 6858000"/>
            <a:gd name="connsiteX18060" fmla="*/ 9669154 w 12192000"/>
            <a:gd name="connsiteY18060" fmla="*/ 4712438 h 6858000"/>
            <a:gd name="connsiteX18061" fmla="*/ 9642667 w 12192000"/>
            <a:gd name="connsiteY18061" fmla="*/ 4738921 h 6858000"/>
            <a:gd name="connsiteX18062" fmla="*/ 9669154 w 12192000"/>
            <a:gd name="connsiteY18062" fmla="*/ 4765403 h 6858000"/>
            <a:gd name="connsiteX18063" fmla="*/ 9695642 w 12192000"/>
            <a:gd name="connsiteY18063" fmla="*/ 4738921 h 6858000"/>
            <a:gd name="connsiteX18064" fmla="*/ 9669154 w 12192000"/>
            <a:gd name="connsiteY18064" fmla="*/ 4712438 h 6858000"/>
            <a:gd name="connsiteX18065" fmla="*/ 9744203 w 12192000"/>
            <a:gd name="connsiteY18065" fmla="*/ 4712438 h 6858000"/>
            <a:gd name="connsiteX18066" fmla="*/ 9717715 w 12192000"/>
            <a:gd name="connsiteY18066" fmla="*/ 4738921 h 6858000"/>
            <a:gd name="connsiteX18067" fmla="*/ 9744203 w 12192000"/>
            <a:gd name="connsiteY18067" fmla="*/ 4765403 h 6858000"/>
            <a:gd name="connsiteX18068" fmla="*/ 9770690 w 12192000"/>
            <a:gd name="connsiteY18068" fmla="*/ 4738921 h 6858000"/>
            <a:gd name="connsiteX18069" fmla="*/ 9744203 w 12192000"/>
            <a:gd name="connsiteY18069" fmla="*/ 4712438 h 6858000"/>
            <a:gd name="connsiteX18070" fmla="*/ 9819250 w 12192000"/>
            <a:gd name="connsiteY18070" fmla="*/ 4712438 h 6858000"/>
            <a:gd name="connsiteX18071" fmla="*/ 9794970 w 12192000"/>
            <a:gd name="connsiteY18071" fmla="*/ 4738921 h 6858000"/>
            <a:gd name="connsiteX18072" fmla="*/ 9819250 w 12192000"/>
            <a:gd name="connsiteY18072" fmla="*/ 4765403 h 6858000"/>
            <a:gd name="connsiteX18073" fmla="*/ 9845737 w 12192000"/>
            <a:gd name="connsiteY18073" fmla="*/ 4738921 h 6858000"/>
            <a:gd name="connsiteX18074" fmla="*/ 9819250 w 12192000"/>
            <a:gd name="connsiteY18074" fmla="*/ 4712438 h 6858000"/>
            <a:gd name="connsiteX18075" fmla="*/ 9894298 w 12192000"/>
            <a:gd name="connsiteY18075" fmla="*/ 4712438 h 6858000"/>
            <a:gd name="connsiteX18076" fmla="*/ 9867810 w 12192000"/>
            <a:gd name="connsiteY18076" fmla="*/ 4738921 h 6858000"/>
            <a:gd name="connsiteX18077" fmla="*/ 9894298 w 12192000"/>
            <a:gd name="connsiteY18077" fmla="*/ 4765403 h 6858000"/>
            <a:gd name="connsiteX18078" fmla="*/ 9920785 w 12192000"/>
            <a:gd name="connsiteY18078" fmla="*/ 4738921 h 6858000"/>
            <a:gd name="connsiteX18079" fmla="*/ 9894298 w 12192000"/>
            <a:gd name="connsiteY18079" fmla="*/ 4712438 h 6858000"/>
            <a:gd name="connsiteX18080" fmla="*/ 9973761 w 12192000"/>
            <a:gd name="connsiteY18080" fmla="*/ 4712438 h 6858000"/>
            <a:gd name="connsiteX18081" fmla="*/ 9947273 w 12192000"/>
            <a:gd name="connsiteY18081" fmla="*/ 4738921 h 6858000"/>
            <a:gd name="connsiteX18082" fmla="*/ 9973761 w 12192000"/>
            <a:gd name="connsiteY18082" fmla="*/ 4765403 h 6858000"/>
            <a:gd name="connsiteX18083" fmla="*/ 9998041 w 12192000"/>
            <a:gd name="connsiteY18083" fmla="*/ 4738921 h 6858000"/>
            <a:gd name="connsiteX18084" fmla="*/ 9973761 w 12192000"/>
            <a:gd name="connsiteY18084" fmla="*/ 4712438 h 6858000"/>
            <a:gd name="connsiteX18085" fmla="*/ 10046600 w 12192000"/>
            <a:gd name="connsiteY18085" fmla="*/ 4712438 h 6858000"/>
            <a:gd name="connsiteX18086" fmla="*/ 10022320 w 12192000"/>
            <a:gd name="connsiteY18086" fmla="*/ 4738921 h 6858000"/>
            <a:gd name="connsiteX18087" fmla="*/ 10046600 w 12192000"/>
            <a:gd name="connsiteY18087" fmla="*/ 4765403 h 6858000"/>
            <a:gd name="connsiteX18088" fmla="*/ 10073088 w 12192000"/>
            <a:gd name="connsiteY18088" fmla="*/ 4738921 h 6858000"/>
            <a:gd name="connsiteX18089" fmla="*/ 10046600 w 12192000"/>
            <a:gd name="connsiteY18089" fmla="*/ 4712438 h 6858000"/>
            <a:gd name="connsiteX18090" fmla="*/ 10121648 w 12192000"/>
            <a:gd name="connsiteY18090" fmla="*/ 4712438 h 6858000"/>
            <a:gd name="connsiteX18091" fmla="*/ 10095161 w 12192000"/>
            <a:gd name="connsiteY18091" fmla="*/ 4738921 h 6858000"/>
            <a:gd name="connsiteX18092" fmla="*/ 10121648 w 12192000"/>
            <a:gd name="connsiteY18092" fmla="*/ 4765403 h 6858000"/>
            <a:gd name="connsiteX18093" fmla="*/ 10148136 w 12192000"/>
            <a:gd name="connsiteY18093" fmla="*/ 4738921 h 6858000"/>
            <a:gd name="connsiteX18094" fmla="*/ 10121648 w 12192000"/>
            <a:gd name="connsiteY18094" fmla="*/ 4712438 h 6858000"/>
            <a:gd name="connsiteX18095" fmla="*/ 10196697 w 12192000"/>
            <a:gd name="connsiteY18095" fmla="*/ 4712438 h 6858000"/>
            <a:gd name="connsiteX18096" fmla="*/ 10170209 w 12192000"/>
            <a:gd name="connsiteY18096" fmla="*/ 4738921 h 6858000"/>
            <a:gd name="connsiteX18097" fmla="*/ 10196697 w 12192000"/>
            <a:gd name="connsiteY18097" fmla="*/ 4765403 h 6858000"/>
            <a:gd name="connsiteX18098" fmla="*/ 10223184 w 12192000"/>
            <a:gd name="connsiteY18098" fmla="*/ 4738921 h 6858000"/>
            <a:gd name="connsiteX18099" fmla="*/ 10196697 w 12192000"/>
            <a:gd name="connsiteY18099" fmla="*/ 4712438 h 6858000"/>
            <a:gd name="connsiteX18100" fmla="*/ 10271744 w 12192000"/>
            <a:gd name="connsiteY18100" fmla="*/ 4712438 h 6858000"/>
            <a:gd name="connsiteX18101" fmla="*/ 10245256 w 12192000"/>
            <a:gd name="connsiteY18101" fmla="*/ 4738921 h 6858000"/>
            <a:gd name="connsiteX18102" fmla="*/ 10271744 w 12192000"/>
            <a:gd name="connsiteY18102" fmla="*/ 4765403 h 6858000"/>
            <a:gd name="connsiteX18103" fmla="*/ 10298231 w 12192000"/>
            <a:gd name="connsiteY18103" fmla="*/ 4738921 h 6858000"/>
            <a:gd name="connsiteX18104" fmla="*/ 10271744 w 12192000"/>
            <a:gd name="connsiteY18104" fmla="*/ 4712438 h 6858000"/>
            <a:gd name="connsiteX18105" fmla="*/ 10348999 w 12192000"/>
            <a:gd name="connsiteY18105" fmla="*/ 4712438 h 6858000"/>
            <a:gd name="connsiteX18106" fmla="*/ 10322511 w 12192000"/>
            <a:gd name="connsiteY18106" fmla="*/ 4738921 h 6858000"/>
            <a:gd name="connsiteX18107" fmla="*/ 10348999 w 12192000"/>
            <a:gd name="connsiteY18107" fmla="*/ 4765403 h 6858000"/>
            <a:gd name="connsiteX18108" fmla="*/ 10373279 w 12192000"/>
            <a:gd name="connsiteY18108" fmla="*/ 4738921 h 6858000"/>
            <a:gd name="connsiteX18109" fmla="*/ 10348999 w 12192000"/>
            <a:gd name="connsiteY18109" fmla="*/ 4712438 h 6858000"/>
            <a:gd name="connsiteX18110" fmla="*/ 10426254 w 12192000"/>
            <a:gd name="connsiteY18110" fmla="*/ 4712438 h 6858000"/>
            <a:gd name="connsiteX18111" fmla="*/ 10399766 w 12192000"/>
            <a:gd name="connsiteY18111" fmla="*/ 4738921 h 6858000"/>
            <a:gd name="connsiteX18112" fmla="*/ 10426254 w 12192000"/>
            <a:gd name="connsiteY18112" fmla="*/ 4765403 h 6858000"/>
            <a:gd name="connsiteX18113" fmla="*/ 10450534 w 12192000"/>
            <a:gd name="connsiteY18113" fmla="*/ 4738921 h 6858000"/>
            <a:gd name="connsiteX18114" fmla="*/ 10426254 w 12192000"/>
            <a:gd name="connsiteY18114" fmla="*/ 4712438 h 6858000"/>
            <a:gd name="connsiteX18115" fmla="*/ 10499094 w 12192000"/>
            <a:gd name="connsiteY18115" fmla="*/ 4712438 h 6858000"/>
            <a:gd name="connsiteX18116" fmla="*/ 10472607 w 12192000"/>
            <a:gd name="connsiteY18116" fmla="*/ 4738921 h 6858000"/>
            <a:gd name="connsiteX18117" fmla="*/ 10499094 w 12192000"/>
            <a:gd name="connsiteY18117" fmla="*/ 4765403 h 6858000"/>
            <a:gd name="connsiteX18118" fmla="*/ 10525582 w 12192000"/>
            <a:gd name="connsiteY18118" fmla="*/ 4738921 h 6858000"/>
            <a:gd name="connsiteX18119" fmla="*/ 10499094 w 12192000"/>
            <a:gd name="connsiteY18119" fmla="*/ 4712438 h 6858000"/>
            <a:gd name="connsiteX18120" fmla="*/ 10574142 w 12192000"/>
            <a:gd name="connsiteY18120" fmla="*/ 4712438 h 6858000"/>
            <a:gd name="connsiteX18121" fmla="*/ 10547655 w 12192000"/>
            <a:gd name="connsiteY18121" fmla="*/ 4738921 h 6858000"/>
            <a:gd name="connsiteX18122" fmla="*/ 10574142 w 12192000"/>
            <a:gd name="connsiteY18122" fmla="*/ 4765403 h 6858000"/>
            <a:gd name="connsiteX18123" fmla="*/ 10600630 w 12192000"/>
            <a:gd name="connsiteY18123" fmla="*/ 4738921 h 6858000"/>
            <a:gd name="connsiteX18124" fmla="*/ 10574142 w 12192000"/>
            <a:gd name="connsiteY18124" fmla="*/ 4712438 h 6858000"/>
            <a:gd name="connsiteX18125" fmla="*/ 10649191 w 12192000"/>
            <a:gd name="connsiteY18125" fmla="*/ 4712438 h 6858000"/>
            <a:gd name="connsiteX18126" fmla="*/ 10622703 w 12192000"/>
            <a:gd name="connsiteY18126" fmla="*/ 4738921 h 6858000"/>
            <a:gd name="connsiteX18127" fmla="*/ 10649191 w 12192000"/>
            <a:gd name="connsiteY18127" fmla="*/ 4765403 h 6858000"/>
            <a:gd name="connsiteX18128" fmla="*/ 10675678 w 12192000"/>
            <a:gd name="connsiteY18128" fmla="*/ 4738921 h 6858000"/>
            <a:gd name="connsiteX18129" fmla="*/ 10649191 w 12192000"/>
            <a:gd name="connsiteY18129" fmla="*/ 4712438 h 6858000"/>
            <a:gd name="connsiteX18130" fmla="*/ 10724237 w 12192000"/>
            <a:gd name="connsiteY18130" fmla="*/ 4712438 h 6858000"/>
            <a:gd name="connsiteX18131" fmla="*/ 10697751 w 12192000"/>
            <a:gd name="connsiteY18131" fmla="*/ 4738921 h 6858000"/>
            <a:gd name="connsiteX18132" fmla="*/ 10724237 w 12192000"/>
            <a:gd name="connsiteY18132" fmla="*/ 4765403 h 6858000"/>
            <a:gd name="connsiteX18133" fmla="*/ 10750725 w 12192000"/>
            <a:gd name="connsiteY18133" fmla="*/ 4738921 h 6858000"/>
            <a:gd name="connsiteX18134" fmla="*/ 10724237 w 12192000"/>
            <a:gd name="connsiteY18134" fmla="*/ 4712438 h 6858000"/>
            <a:gd name="connsiteX18135" fmla="*/ 11251779 w 12192000"/>
            <a:gd name="connsiteY18135" fmla="*/ 4712438 h 6858000"/>
            <a:gd name="connsiteX18136" fmla="*/ 11225291 w 12192000"/>
            <a:gd name="connsiteY18136" fmla="*/ 4738921 h 6858000"/>
            <a:gd name="connsiteX18137" fmla="*/ 11251779 w 12192000"/>
            <a:gd name="connsiteY18137" fmla="*/ 4765403 h 6858000"/>
            <a:gd name="connsiteX18138" fmla="*/ 11278266 w 12192000"/>
            <a:gd name="connsiteY18138" fmla="*/ 4738921 h 6858000"/>
            <a:gd name="connsiteX18139" fmla="*/ 11251779 w 12192000"/>
            <a:gd name="connsiteY18139" fmla="*/ 4712438 h 6858000"/>
            <a:gd name="connsiteX18140" fmla="*/ 11479130 w 12192000"/>
            <a:gd name="connsiteY18140" fmla="*/ 4712438 h 6858000"/>
            <a:gd name="connsiteX18141" fmla="*/ 11452642 w 12192000"/>
            <a:gd name="connsiteY18141" fmla="*/ 4738921 h 6858000"/>
            <a:gd name="connsiteX18142" fmla="*/ 11479130 w 12192000"/>
            <a:gd name="connsiteY18142" fmla="*/ 4765403 h 6858000"/>
            <a:gd name="connsiteX18143" fmla="*/ 11505617 w 12192000"/>
            <a:gd name="connsiteY18143" fmla="*/ 4738921 h 6858000"/>
            <a:gd name="connsiteX18144" fmla="*/ 11479130 w 12192000"/>
            <a:gd name="connsiteY18144" fmla="*/ 4712438 h 6858000"/>
            <a:gd name="connsiteX18145" fmla="*/ 2879541 w 12192000"/>
            <a:gd name="connsiteY18145" fmla="*/ 4787472 h 6858000"/>
            <a:gd name="connsiteX18146" fmla="*/ 2855261 w 12192000"/>
            <a:gd name="connsiteY18146" fmla="*/ 4813955 h 6858000"/>
            <a:gd name="connsiteX18147" fmla="*/ 2879541 w 12192000"/>
            <a:gd name="connsiteY18147" fmla="*/ 4840438 h 6858000"/>
            <a:gd name="connsiteX18148" fmla="*/ 2906028 w 12192000"/>
            <a:gd name="connsiteY18148" fmla="*/ 4813955 h 6858000"/>
            <a:gd name="connsiteX18149" fmla="*/ 2879541 w 12192000"/>
            <a:gd name="connsiteY18149" fmla="*/ 4787472 h 6858000"/>
            <a:gd name="connsiteX18150" fmla="*/ 2954589 w 12192000"/>
            <a:gd name="connsiteY18150" fmla="*/ 4787472 h 6858000"/>
            <a:gd name="connsiteX18151" fmla="*/ 2930309 w 12192000"/>
            <a:gd name="connsiteY18151" fmla="*/ 4813955 h 6858000"/>
            <a:gd name="connsiteX18152" fmla="*/ 2954589 w 12192000"/>
            <a:gd name="connsiteY18152" fmla="*/ 4840438 h 6858000"/>
            <a:gd name="connsiteX18153" fmla="*/ 2981077 w 12192000"/>
            <a:gd name="connsiteY18153" fmla="*/ 4813955 h 6858000"/>
            <a:gd name="connsiteX18154" fmla="*/ 2954589 w 12192000"/>
            <a:gd name="connsiteY18154" fmla="*/ 4787472 h 6858000"/>
            <a:gd name="connsiteX18155" fmla="*/ 3031845 w 12192000"/>
            <a:gd name="connsiteY18155" fmla="*/ 4787472 h 6858000"/>
            <a:gd name="connsiteX18156" fmla="*/ 3005357 w 12192000"/>
            <a:gd name="connsiteY18156" fmla="*/ 4813955 h 6858000"/>
            <a:gd name="connsiteX18157" fmla="*/ 3031845 w 12192000"/>
            <a:gd name="connsiteY18157" fmla="*/ 4840438 h 6858000"/>
            <a:gd name="connsiteX18158" fmla="*/ 3058332 w 12192000"/>
            <a:gd name="connsiteY18158" fmla="*/ 4813955 h 6858000"/>
            <a:gd name="connsiteX18159" fmla="*/ 3031845 w 12192000"/>
            <a:gd name="connsiteY18159" fmla="*/ 4787472 h 6858000"/>
            <a:gd name="connsiteX18160" fmla="*/ 3106892 w 12192000"/>
            <a:gd name="connsiteY18160" fmla="*/ 4787472 h 6858000"/>
            <a:gd name="connsiteX18161" fmla="*/ 3082612 w 12192000"/>
            <a:gd name="connsiteY18161" fmla="*/ 4813955 h 6858000"/>
            <a:gd name="connsiteX18162" fmla="*/ 3106892 w 12192000"/>
            <a:gd name="connsiteY18162" fmla="*/ 4840438 h 6858000"/>
            <a:gd name="connsiteX18163" fmla="*/ 3133380 w 12192000"/>
            <a:gd name="connsiteY18163" fmla="*/ 4813955 h 6858000"/>
            <a:gd name="connsiteX18164" fmla="*/ 3106892 w 12192000"/>
            <a:gd name="connsiteY18164" fmla="*/ 4787472 h 6858000"/>
            <a:gd name="connsiteX18165" fmla="*/ 3181939 w 12192000"/>
            <a:gd name="connsiteY18165" fmla="*/ 4787472 h 6858000"/>
            <a:gd name="connsiteX18166" fmla="*/ 3155452 w 12192000"/>
            <a:gd name="connsiteY18166" fmla="*/ 4813955 h 6858000"/>
            <a:gd name="connsiteX18167" fmla="*/ 3181939 w 12192000"/>
            <a:gd name="connsiteY18167" fmla="*/ 4840438 h 6858000"/>
            <a:gd name="connsiteX18168" fmla="*/ 3208427 w 12192000"/>
            <a:gd name="connsiteY18168" fmla="*/ 4813955 h 6858000"/>
            <a:gd name="connsiteX18169" fmla="*/ 3181939 w 12192000"/>
            <a:gd name="connsiteY18169" fmla="*/ 4787472 h 6858000"/>
            <a:gd name="connsiteX18170" fmla="*/ 3256987 w 12192000"/>
            <a:gd name="connsiteY18170" fmla="*/ 4787472 h 6858000"/>
            <a:gd name="connsiteX18171" fmla="*/ 3230500 w 12192000"/>
            <a:gd name="connsiteY18171" fmla="*/ 4813955 h 6858000"/>
            <a:gd name="connsiteX18172" fmla="*/ 3256987 w 12192000"/>
            <a:gd name="connsiteY18172" fmla="*/ 4840438 h 6858000"/>
            <a:gd name="connsiteX18173" fmla="*/ 3283475 w 12192000"/>
            <a:gd name="connsiteY18173" fmla="*/ 4813955 h 6858000"/>
            <a:gd name="connsiteX18174" fmla="*/ 3256987 w 12192000"/>
            <a:gd name="connsiteY18174" fmla="*/ 4787472 h 6858000"/>
            <a:gd name="connsiteX18175" fmla="*/ 3332035 w 12192000"/>
            <a:gd name="connsiteY18175" fmla="*/ 4787472 h 6858000"/>
            <a:gd name="connsiteX18176" fmla="*/ 3307755 w 12192000"/>
            <a:gd name="connsiteY18176" fmla="*/ 4813955 h 6858000"/>
            <a:gd name="connsiteX18177" fmla="*/ 3332035 w 12192000"/>
            <a:gd name="connsiteY18177" fmla="*/ 4840438 h 6858000"/>
            <a:gd name="connsiteX18178" fmla="*/ 3358522 w 12192000"/>
            <a:gd name="connsiteY18178" fmla="*/ 4813955 h 6858000"/>
            <a:gd name="connsiteX18179" fmla="*/ 3332035 w 12192000"/>
            <a:gd name="connsiteY18179" fmla="*/ 4787472 h 6858000"/>
            <a:gd name="connsiteX18180" fmla="*/ 3409290 w 12192000"/>
            <a:gd name="connsiteY18180" fmla="*/ 4787472 h 6858000"/>
            <a:gd name="connsiteX18181" fmla="*/ 3382803 w 12192000"/>
            <a:gd name="connsiteY18181" fmla="*/ 4813955 h 6858000"/>
            <a:gd name="connsiteX18182" fmla="*/ 3409290 w 12192000"/>
            <a:gd name="connsiteY18182" fmla="*/ 4840438 h 6858000"/>
            <a:gd name="connsiteX18183" fmla="*/ 3435778 w 12192000"/>
            <a:gd name="connsiteY18183" fmla="*/ 4813955 h 6858000"/>
            <a:gd name="connsiteX18184" fmla="*/ 3409290 w 12192000"/>
            <a:gd name="connsiteY18184" fmla="*/ 4787472 h 6858000"/>
            <a:gd name="connsiteX18185" fmla="*/ 3484338 w 12192000"/>
            <a:gd name="connsiteY18185" fmla="*/ 4787472 h 6858000"/>
            <a:gd name="connsiteX18186" fmla="*/ 3460058 w 12192000"/>
            <a:gd name="connsiteY18186" fmla="*/ 4813955 h 6858000"/>
            <a:gd name="connsiteX18187" fmla="*/ 3484338 w 12192000"/>
            <a:gd name="connsiteY18187" fmla="*/ 4840438 h 6858000"/>
            <a:gd name="connsiteX18188" fmla="*/ 3510826 w 12192000"/>
            <a:gd name="connsiteY18188" fmla="*/ 4813955 h 6858000"/>
            <a:gd name="connsiteX18189" fmla="*/ 3484338 w 12192000"/>
            <a:gd name="connsiteY18189" fmla="*/ 4787472 h 6858000"/>
            <a:gd name="connsiteX18190" fmla="*/ 3559385 w 12192000"/>
            <a:gd name="connsiteY18190" fmla="*/ 4787472 h 6858000"/>
            <a:gd name="connsiteX18191" fmla="*/ 3532898 w 12192000"/>
            <a:gd name="connsiteY18191" fmla="*/ 4813955 h 6858000"/>
            <a:gd name="connsiteX18192" fmla="*/ 3559385 w 12192000"/>
            <a:gd name="connsiteY18192" fmla="*/ 4840438 h 6858000"/>
            <a:gd name="connsiteX18193" fmla="*/ 3585873 w 12192000"/>
            <a:gd name="connsiteY18193" fmla="*/ 4813955 h 6858000"/>
            <a:gd name="connsiteX18194" fmla="*/ 3559385 w 12192000"/>
            <a:gd name="connsiteY18194" fmla="*/ 4787472 h 6858000"/>
            <a:gd name="connsiteX18195" fmla="*/ 3636640 w 12192000"/>
            <a:gd name="connsiteY18195" fmla="*/ 4787472 h 6858000"/>
            <a:gd name="connsiteX18196" fmla="*/ 3610153 w 12192000"/>
            <a:gd name="connsiteY18196" fmla="*/ 4813955 h 6858000"/>
            <a:gd name="connsiteX18197" fmla="*/ 3636640 w 12192000"/>
            <a:gd name="connsiteY18197" fmla="*/ 4840438 h 6858000"/>
            <a:gd name="connsiteX18198" fmla="*/ 3660921 w 12192000"/>
            <a:gd name="connsiteY18198" fmla="*/ 4813955 h 6858000"/>
            <a:gd name="connsiteX18199" fmla="*/ 3636640 w 12192000"/>
            <a:gd name="connsiteY18199" fmla="*/ 4787472 h 6858000"/>
            <a:gd name="connsiteX18200" fmla="*/ 3709481 w 12192000"/>
            <a:gd name="connsiteY18200" fmla="*/ 4787472 h 6858000"/>
            <a:gd name="connsiteX18201" fmla="*/ 3682994 w 12192000"/>
            <a:gd name="connsiteY18201" fmla="*/ 4813955 h 6858000"/>
            <a:gd name="connsiteX18202" fmla="*/ 3709481 w 12192000"/>
            <a:gd name="connsiteY18202" fmla="*/ 4840438 h 6858000"/>
            <a:gd name="connsiteX18203" fmla="*/ 3735969 w 12192000"/>
            <a:gd name="connsiteY18203" fmla="*/ 4813955 h 6858000"/>
            <a:gd name="connsiteX18204" fmla="*/ 3709481 w 12192000"/>
            <a:gd name="connsiteY18204" fmla="*/ 4787472 h 6858000"/>
            <a:gd name="connsiteX18205" fmla="*/ 3784529 w 12192000"/>
            <a:gd name="connsiteY18205" fmla="*/ 4787472 h 6858000"/>
            <a:gd name="connsiteX18206" fmla="*/ 3758042 w 12192000"/>
            <a:gd name="connsiteY18206" fmla="*/ 4813955 h 6858000"/>
            <a:gd name="connsiteX18207" fmla="*/ 3784529 w 12192000"/>
            <a:gd name="connsiteY18207" fmla="*/ 4840438 h 6858000"/>
            <a:gd name="connsiteX18208" fmla="*/ 3811017 w 12192000"/>
            <a:gd name="connsiteY18208" fmla="*/ 4813955 h 6858000"/>
            <a:gd name="connsiteX18209" fmla="*/ 3784529 w 12192000"/>
            <a:gd name="connsiteY18209" fmla="*/ 4787472 h 6858000"/>
            <a:gd name="connsiteX18210" fmla="*/ 3861784 w 12192000"/>
            <a:gd name="connsiteY18210" fmla="*/ 4787472 h 6858000"/>
            <a:gd name="connsiteX18211" fmla="*/ 3837504 w 12192000"/>
            <a:gd name="connsiteY18211" fmla="*/ 4813955 h 6858000"/>
            <a:gd name="connsiteX18212" fmla="*/ 3861784 w 12192000"/>
            <a:gd name="connsiteY18212" fmla="*/ 4840438 h 6858000"/>
            <a:gd name="connsiteX18213" fmla="*/ 3888271 w 12192000"/>
            <a:gd name="connsiteY18213" fmla="*/ 4813955 h 6858000"/>
            <a:gd name="connsiteX18214" fmla="*/ 3861784 w 12192000"/>
            <a:gd name="connsiteY18214" fmla="*/ 4787472 h 6858000"/>
            <a:gd name="connsiteX18215" fmla="*/ 3936832 w 12192000"/>
            <a:gd name="connsiteY18215" fmla="*/ 4787472 h 6858000"/>
            <a:gd name="connsiteX18216" fmla="*/ 3910344 w 12192000"/>
            <a:gd name="connsiteY18216" fmla="*/ 4813955 h 6858000"/>
            <a:gd name="connsiteX18217" fmla="*/ 3936832 w 12192000"/>
            <a:gd name="connsiteY18217" fmla="*/ 4840438 h 6858000"/>
            <a:gd name="connsiteX18218" fmla="*/ 3963319 w 12192000"/>
            <a:gd name="connsiteY18218" fmla="*/ 4813955 h 6858000"/>
            <a:gd name="connsiteX18219" fmla="*/ 3936832 w 12192000"/>
            <a:gd name="connsiteY18219" fmla="*/ 4787472 h 6858000"/>
            <a:gd name="connsiteX18220" fmla="*/ 5896902 w 12192000"/>
            <a:gd name="connsiteY18220" fmla="*/ 4787472 h 6858000"/>
            <a:gd name="connsiteX18221" fmla="*/ 5870415 w 12192000"/>
            <a:gd name="connsiteY18221" fmla="*/ 4813955 h 6858000"/>
            <a:gd name="connsiteX18222" fmla="*/ 5896902 w 12192000"/>
            <a:gd name="connsiteY18222" fmla="*/ 4840438 h 6858000"/>
            <a:gd name="connsiteX18223" fmla="*/ 5923390 w 12192000"/>
            <a:gd name="connsiteY18223" fmla="*/ 4813955 h 6858000"/>
            <a:gd name="connsiteX18224" fmla="*/ 5896902 w 12192000"/>
            <a:gd name="connsiteY18224" fmla="*/ 4787472 h 6858000"/>
            <a:gd name="connsiteX18225" fmla="*/ 5971950 w 12192000"/>
            <a:gd name="connsiteY18225" fmla="*/ 4787472 h 6858000"/>
            <a:gd name="connsiteX18226" fmla="*/ 5945463 w 12192000"/>
            <a:gd name="connsiteY18226" fmla="*/ 4813955 h 6858000"/>
            <a:gd name="connsiteX18227" fmla="*/ 5971950 w 12192000"/>
            <a:gd name="connsiteY18227" fmla="*/ 4840438 h 6858000"/>
            <a:gd name="connsiteX18228" fmla="*/ 5998438 w 12192000"/>
            <a:gd name="connsiteY18228" fmla="*/ 4813955 h 6858000"/>
            <a:gd name="connsiteX18229" fmla="*/ 5971950 w 12192000"/>
            <a:gd name="connsiteY18229" fmla="*/ 4787472 h 6858000"/>
            <a:gd name="connsiteX18230" fmla="*/ 6049205 w 12192000"/>
            <a:gd name="connsiteY18230" fmla="*/ 4787472 h 6858000"/>
            <a:gd name="connsiteX18231" fmla="*/ 6024925 w 12192000"/>
            <a:gd name="connsiteY18231" fmla="*/ 4813955 h 6858000"/>
            <a:gd name="connsiteX18232" fmla="*/ 6049205 w 12192000"/>
            <a:gd name="connsiteY18232" fmla="*/ 4840438 h 6858000"/>
            <a:gd name="connsiteX18233" fmla="*/ 6075692 w 12192000"/>
            <a:gd name="connsiteY18233" fmla="*/ 4813955 h 6858000"/>
            <a:gd name="connsiteX18234" fmla="*/ 6049205 w 12192000"/>
            <a:gd name="connsiteY18234" fmla="*/ 4787472 h 6858000"/>
            <a:gd name="connsiteX18235" fmla="*/ 6124253 w 12192000"/>
            <a:gd name="connsiteY18235" fmla="*/ 4787472 h 6858000"/>
            <a:gd name="connsiteX18236" fmla="*/ 6099973 w 12192000"/>
            <a:gd name="connsiteY18236" fmla="*/ 4813955 h 6858000"/>
            <a:gd name="connsiteX18237" fmla="*/ 6124253 w 12192000"/>
            <a:gd name="connsiteY18237" fmla="*/ 4840438 h 6858000"/>
            <a:gd name="connsiteX18238" fmla="*/ 6150740 w 12192000"/>
            <a:gd name="connsiteY18238" fmla="*/ 4813955 h 6858000"/>
            <a:gd name="connsiteX18239" fmla="*/ 6124253 w 12192000"/>
            <a:gd name="connsiteY18239" fmla="*/ 4787472 h 6858000"/>
            <a:gd name="connsiteX18240" fmla="*/ 6199300 w 12192000"/>
            <a:gd name="connsiteY18240" fmla="*/ 4787472 h 6858000"/>
            <a:gd name="connsiteX18241" fmla="*/ 6175020 w 12192000"/>
            <a:gd name="connsiteY18241" fmla="*/ 4813955 h 6858000"/>
            <a:gd name="connsiteX18242" fmla="*/ 6199300 w 12192000"/>
            <a:gd name="connsiteY18242" fmla="*/ 4840438 h 6858000"/>
            <a:gd name="connsiteX18243" fmla="*/ 6225787 w 12192000"/>
            <a:gd name="connsiteY18243" fmla="*/ 4813955 h 6858000"/>
            <a:gd name="connsiteX18244" fmla="*/ 6199300 w 12192000"/>
            <a:gd name="connsiteY18244" fmla="*/ 4787472 h 6858000"/>
            <a:gd name="connsiteX18245" fmla="*/ 6274348 w 12192000"/>
            <a:gd name="connsiteY18245" fmla="*/ 4787472 h 6858000"/>
            <a:gd name="connsiteX18246" fmla="*/ 6247860 w 12192000"/>
            <a:gd name="connsiteY18246" fmla="*/ 4813955 h 6858000"/>
            <a:gd name="connsiteX18247" fmla="*/ 6274348 w 12192000"/>
            <a:gd name="connsiteY18247" fmla="*/ 4840438 h 6858000"/>
            <a:gd name="connsiteX18248" fmla="*/ 6300835 w 12192000"/>
            <a:gd name="connsiteY18248" fmla="*/ 4813955 h 6858000"/>
            <a:gd name="connsiteX18249" fmla="*/ 6274348 w 12192000"/>
            <a:gd name="connsiteY18249" fmla="*/ 4787472 h 6858000"/>
            <a:gd name="connsiteX18250" fmla="*/ 6349396 w 12192000"/>
            <a:gd name="connsiteY18250" fmla="*/ 4787472 h 6858000"/>
            <a:gd name="connsiteX18251" fmla="*/ 6322909 w 12192000"/>
            <a:gd name="connsiteY18251" fmla="*/ 4813955 h 6858000"/>
            <a:gd name="connsiteX18252" fmla="*/ 6349396 w 12192000"/>
            <a:gd name="connsiteY18252" fmla="*/ 4840438 h 6858000"/>
            <a:gd name="connsiteX18253" fmla="*/ 6375884 w 12192000"/>
            <a:gd name="connsiteY18253" fmla="*/ 4813955 h 6858000"/>
            <a:gd name="connsiteX18254" fmla="*/ 6349396 w 12192000"/>
            <a:gd name="connsiteY18254" fmla="*/ 4787472 h 6858000"/>
            <a:gd name="connsiteX18255" fmla="*/ 6424443 w 12192000"/>
            <a:gd name="connsiteY18255" fmla="*/ 4787472 h 6858000"/>
            <a:gd name="connsiteX18256" fmla="*/ 6397956 w 12192000"/>
            <a:gd name="connsiteY18256" fmla="*/ 4813955 h 6858000"/>
            <a:gd name="connsiteX18257" fmla="*/ 6424443 w 12192000"/>
            <a:gd name="connsiteY18257" fmla="*/ 4840438 h 6858000"/>
            <a:gd name="connsiteX18258" fmla="*/ 6450931 w 12192000"/>
            <a:gd name="connsiteY18258" fmla="*/ 4813955 h 6858000"/>
            <a:gd name="connsiteX18259" fmla="*/ 6424443 w 12192000"/>
            <a:gd name="connsiteY18259" fmla="*/ 4787472 h 6858000"/>
            <a:gd name="connsiteX18260" fmla="*/ 6501698 w 12192000"/>
            <a:gd name="connsiteY18260" fmla="*/ 4787472 h 6858000"/>
            <a:gd name="connsiteX18261" fmla="*/ 6475211 w 12192000"/>
            <a:gd name="connsiteY18261" fmla="*/ 4813955 h 6858000"/>
            <a:gd name="connsiteX18262" fmla="*/ 6501698 w 12192000"/>
            <a:gd name="connsiteY18262" fmla="*/ 4840438 h 6858000"/>
            <a:gd name="connsiteX18263" fmla="*/ 6528186 w 12192000"/>
            <a:gd name="connsiteY18263" fmla="*/ 4813955 h 6858000"/>
            <a:gd name="connsiteX18264" fmla="*/ 6501698 w 12192000"/>
            <a:gd name="connsiteY18264" fmla="*/ 4787472 h 6858000"/>
            <a:gd name="connsiteX18265" fmla="*/ 6576747 w 12192000"/>
            <a:gd name="connsiteY18265" fmla="*/ 4787472 h 6858000"/>
            <a:gd name="connsiteX18266" fmla="*/ 6550259 w 12192000"/>
            <a:gd name="connsiteY18266" fmla="*/ 4813955 h 6858000"/>
            <a:gd name="connsiteX18267" fmla="*/ 6576747 w 12192000"/>
            <a:gd name="connsiteY18267" fmla="*/ 4840438 h 6858000"/>
            <a:gd name="connsiteX18268" fmla="*/ 6603234 w 12192000"/>
            <a:gd name="connsiteY18268" fmla="*/ 4813955 h 6858000"/>
            <a:gd name="connsiteX18269" fmla="*/ 6576747 w 12192000"/>
            <a:gd name="connsiteY18269" fmla="*/ 4787472 h 6858000"/>
            <a:gd name="connsiteX18270" fmla="*/ 6651795 w 12192000"/>
            <a:gd name="connsiteY18270" fmla="*/ 4787472 h 6858000"/>
            <a:gd name="connsiteX18271" fmla="*/ 6625307 w 12192000"/>
            <a:gd name="connsiteY18271" fmla="*/ 4813955 h 6858000"/>
            <a:gd name="connsiteX18272" fmla="*/ 6651795 w 12192000"/>
            <a:gd name="connsiteY18272" fmla="*/ 4840438 h 6858000"/>
            <a:gd name="connsiteX18273" fmla="*/ 6678282 w 12192000"/>
            <a:gd name="connsiteY18273" fmla="*/ 4813955 h 6858000"/>
            <a:gd name="connsiteX18274" fmla="*/ 6651795 w 12192000"/>
            <a:gd name="connsiteY18274" fmla="*/ 4787472 h 6858000"/>
            <a:gd name="connsiteX18275" fmla="*/ 6954192 w 12192000"/>
            <a:gd name="connsiteY18275" fmla="*/ 4787472 h 6858000"/>
            <a:gd name="connsiteX18276" fmla="*/ 6927705 w 12192000"/>
            <a:gd name="connsiteY18276" fmla="*/ 4813955 h 6858000"/>
            <a:gd name="connsiteX18277" fmla="*/ 6954192 w 12192000"/>
            <a:gd name="connsiteY18277" fmla="*/ 4840438 h 6858000"/>
            <a:gd name="connsiteX18278" fmla="*/ 6980680 w 12192000"/>
            <a:gd name="connsiteY18278" fmla="*/ 4813955 h 6858000"/>
            <a:gd name="connsiteX18279" fmla="*/ 6954192 w 12192000"/>
            <a:gd name="connsiteY18279" fmla="*/ 4787472 h 6858000"/>
            <a:gd name="connsiteX18280" fmla="*/ 7029241 w 12192000"/>
            <a:gd name="connsiteY18280" fmla="*/ 4787472 h 6858000"/>
            <a:gd name="connsiteX18281" fmla="*/ 7002753 w 12192000"/>
            <a:gd name="connsiteY18281" fmla="*/ 4813955 h 6858000"/>
            <a:gd name="connsiteX18282" fmla="*/ 7029241 w 12192000"/>
            <a:gd name="connsiteY18282" fmla="*/ 4840438 h 6858000"/>
            <a:gd name="connsiteX18283" fmla="*/ 7055728 w 12192000"/>
            <a:gd name="connsiteY18283" fmla="*/ 4813955 h 6858000"/>
            <a:gd name="connsiteX18284" fmla="*/ 7029241 w 12192000"/>
            <a:gd name="connsiteY18284" fmla="*/ 4787472 h 6858000"/>
            <a:gd name="connsiteX18285" fmla="*/ 7104288 w 12192000"/>
            <a:gd name="connsiteY18285" fmla="*/ 4787472 h 6858000"/>
            <a:gd name="connsiteX18286" fmla="*/ 7077800 w 12192000"/>
            <a:gd name="connsiteY18286" fmla="*/ 4813955 h 6858000"/>
            <a:gd name="connsiteX18287" fmla="*/ 7104288 w 12192000"/>
            <a:gd name="connsiteY18287" fmla="*/ 4840438 h 6858000"/>
            <a:gd name="connsiteX18288" fmla="*/ 7130775 w 12192000"/>
            <a:gd name="connsiteY18288" fmla="*/ 4813955 h 6858000"/>
            <a:gd name="connsiteX18289" fmla="*/ 7104288 w 12192000"/>
            <a:gd name="connsiteY18289" fmla="*/ 4787472 h 6858000"/>
            <a:gd name="connsiteX18290" fmla="*/ 9441804 w 12192000"/>
            <a:gd name="connsiteY18290" fmla="*/ 4787472 h 6858000"/>
            <a:gd name="connsiteX18291" fmla="*/ 9417524 w 12192000"/>
            <a:gd name="connsiteY18291" fmla="*/ 4813955 h 6858000"/>
            <a:gd name="connsiteX18292" fmla="*/ 9441804 w 12192000"/>
            <a:gd name="connsiteY18292" fmla="*/ 4840438 h 6858000"/>
            <a:gd name="connsiteX18293" fmla="*/ 9468292 w 12192000"/>
            <a:gd name="connsiteY18293" fmla="*/ 4813955 h 6858000"/>
            <a:gd name="connsiteX18294" fmla="*/ 9441804 w 12192000"/>
            <a:gd name="connsiteY18294" fmla="*/ 4787472 h 6858000"/>
            <a:gd name="connsiteX18295" fmla="*/ 9519060 w 12192000"/>
            <a:gd name="connsiteY18295" fmla="*/ 4787472 h 6858000"/>
            <a:gd name="connsiteX18296" fmla="*/ 9492572 w 12192000"/>
            <a:gd name="connsiteY18296" fmla="*/ 4813955 h 6858000"/>
            <a:gd name="connsiteX18297" fmla="*/ 9519060 w 12192000"/>
            <a:gd name="connsiteY18297" fmla="*/ 4840438 h 6858000"/>
            <a:gd name="connsiteX18298" fmla="*/ 9545547 w 12192000"/>
            <a:gd name="connsiteY18298" fmla="*/ 4813955 h 6858000"/>
            <a:gd name="connsiteX18299" fmla="*/ 9519060 w 12192000"/>
            <a:gd name="connsiteY18299" fmla="*/ 4787472 h 6858000"/>
            <a:gd name="connsiteX18300" fmla="*/ 9594107 w 12192000"/>
            <a:gd name="connsiteY18300" fmla="*/ 4787472 h 6858000"/>
            <a:gd name="connsiteX18301" fmla="*/ 9567620 w 12192000"/>
            <a:gd name="connsiteY18301" fmla="*/ 4813955 h 6858000"/>
            <a:gd name="connsiteX18302" fmla="*/ 9594107 w 12192000"/>
            <a:gd name="connsiteY18302" fmla="*/ 4840438 h 6858000"/>
            <a:gd name="connsiteX18303" fmla="*/ 9620595 w 12192000"/>
            <a:gd name="connsiteY18303" fmla="*/ 4813955 h 6858000"/>
            <a:gd name="connsiteX18304" fmla="*/ 9594107 w 12192000"/>
            <a:gd name="connsiteY18304" fmla="*/ 4787472 h 6858000"/>
            <a:gd name="connsiteX18305" fmla="*/ 9669154 w 12192000"/>
            <a:gd name="connsiteY18305" fmla="*/ 4787472 h 6858000"/>
            <a:gd name="connsiteX18306" fmla="*/ 9642667 w 12192000"/>
            <a:gd name="connsiteY18306" fmla="*/ 4813955 h 6858000"/>
            <a:gd name="connsiteX18307" fmla="*/ 9669154 w 12192000"/>
            <a:gd name="connsiteY18307" fmla="*/ 4840438 h 6858000"/>
            <a:gd name="connsiteX18308" fmla="*/ 9695642 w 12192000"/>
            <a:gd name="connsiteY18308" fmla="*/ 4813955 h 6858000"/>
            <a:gd name="connsiteX18309" fmla="*/ 9669154 w 12192000"/>
            <a:gd name="connsiteY18309" fmla="*/ 4787472 h 6858000"/>
            <a:gd name="connsiteX18310" fmla="*/ 9744203 w 12192000"/>
            <a:gd name="connsiteY18310" fmla="*/ 4787472 h 6858000"/>
            <a:gd name="connsiteX18311" fmla="*/ 9717715 w 12192000"/>
            <a:gd name="connsiteY18311" fmla="*/ 4813955 h 6858000"/>
            <a:gd name="connsiteX18312" fmla="*/ 9744203 w 12192000"/>
            <a:gd name="connsiteY18312" fmla="*/ 4840438 h 6858000"/>
            <a:gd name="connsiteX18313" fmla="*/ 9770690 w 12192000"/>
            <a:gd name="connsiteY18313" fmla="*/ 4813955 h 6858000"/>
            <a:gd name="connsiteX18314" fmla="*/ 9744203 w 12192000"/>
            <a:gd name="connsiteY18314" fmla="*/ 4787472 h 6858000"/>
            <a:gd name="connsiteX18315" fmla="*/ 9819250 w 12192000"/>
            <a:gd name="connsiteY18315" fmla="*/ 4787472 h 6858000"/>
            <a:gd name="connsiteX18316" fmla="*/ 9794970 w 12192000"/>
            <a:gd name="connsiteY18316" fmla="*/ 4813955 h 6858000"/>
            <a:gd name="connsiteX18317" fmla="*/ 9819250 w 12192000"/>
            <a:gd name="connsiteY18317" fmla="*/ 4840438 h 6858000"/>
            <a:gd name="connsiteX18318" fmla="*/ 9845737 w 12192000"/>
            <a:gd name="connsiteY18318" fmla="*/ 4813955 h 6858000"/>
            <a:gd name="connsiteX18319" fmla="*/ 9819250 w 12192000"/>
            <a:gd name="connsiteY18319" fmla="*/ 4787472 h 6858000"/>
            <a:gd name="connsiteX18320" fmla="*/ 9894298 w 12192000"/>
            <a:gd name="connsiteY18320" fmla="*/ 4787472 h 6858000"/>
            <a:gd name="connsiteX18321" fmla="*/ 9867810 w 12192000"/>
            <a:gd name="connsiteY18321" fmla="*/ 4813955 h 6858000"/>
            <a:gd name="connsiteX18322" fmla="*/ 9894298 w 12192000"/>
            <a:gd name="connsiteY18322" fmla="*/ 4840438 h 6858000"/>
            <a:gd name="connsiteX18323" fmla="*/ 9920785 w 12192000"/>
            <a:gd name="connsiteY18323" fmla="*/ 4813955 h 6858000"/>
            <a:gd name="connsiteX18324" fmla="*/ 9894298 w 12192000"/>
            <a:gd name="connsiteY18324" fmla="*/ 4787472 h 6858000"/>
            <a:gd name="connsiteX18325" fmla="*/ 9973761 w 12192000"/>
            <a:gd name="connsiteY18325" fmla="*/ 4787472 h 6858000"/>
            <a:gd name="connsiteX18326" fmla="*/ 9947273 w 12192000"/>
            <a:gd name="connsiteY18326" fmla="*/ 4813955 h 6858000"/>
            <a:gd name="connsiteX18327" fmla="*/ 9973761 w 12192000"/>
            <a:gd name="connsiteY18327" fmla="*/ 4840438 h 6858000"/>
            <a:gd name="connsiteX18328" fmla="*/ 9998041 w 12192000"/>
            <a:gd name="connsiteY18328" fmla="*/ 4813955 h 6858000"/>
            <a:gd name="connsiteX18329" fmla="*/ 9973761 w 12192000"/>
            <a:gd name="connsiteY18329" fmla="*/ 4787472 h 6858000"/>
            <a:gd name="connsiteX18330" fmla="*/ 10046600 w 12192000"/>
            <a:gd name="connsiteY18330" fmla="*/ 4787472 h 6858000"/>
            <a:gd name="connsiteX18331" fmla="*/ 10022320 w 12192000"/>
            <a:gd name="connsiteY18331" fmla="*/ 4813955 h 6858000"/>
            <a:gd name="connsiteX18332" fmla="*/ 10046600 w 12192000"/>
            <a:gd name="connsiteY18332" fmla="*/ 4840438 h 6858000"/>
            <a:gd name="connsiteX18333" fmla="*/ 10073088 w 12192000"/>
            <a:gd name="connsiteY18333" fmla="*/ 4813955 h 6858000"/>
            <a:gd name="connsiteX18334" fmla="*/ 10046600 w 12192000"/>
            <a:gd name="connsiteY18334" fmla="*/ 4787472 h 6858000"/>
            <a:gd name="connsiteX18335" fmla="*/ 10121648 w 12192000"/>
            <a:gd name="connsiteY18335" fmla="*/ 4787472 h 6858000"/>
            <a:gd name="connsiteX18336" fmla="*/ 10095161 w 12192000"/>
            <a:gd name="connsiteY18336" fmla="*/ 4813955 h 6858000"/>
            <a:gd name="connsiteX18337" fmla="*/ 10121648 w 12192000"/>
            <a:gd name="connsiteY18337" fmla="*/ 4840438 h 6858000"/>
            <a:gd name="connsiteX18338" fmla="*/ 10148136 w 12192000"/>
            <a:gd name="connsiteY18338" fmla="*/ 4813955 h 6858000"/>
            <a:gd name="connsiteX18339" fmla="*/ 10121648 w 12192000"/>
            <a:gd name="connsiteY18339" fmla="*/ 4787472 h 6858000"/>
            <a:gd name="connsiteX18340" fmla="*/ 10196697 w 12192000"/>
            <a:gd name="connsiteY18340" fmla="*/ 4787472 h 6858000"/>
            <a:gd name="connsiteX18341" fmla="*/ 10170209 w 12192000"/>
            <a:gd name="connsiteY18341" fmla="*/ 4813955 h 6858000"/>
            <a:gd name="connsiteX18342" fmla="*/ 10196697 w 12192000"/>
            <a:gd name="connsiteY18342" fmla="*/ 4840438 h 6858000"/>
            <a:gd name="connsiteX18343" fmla="*/ 10223184 w 12192000"/>
            <a:gd name="connsiteY18343" fmla="*/ 4813955 h 6858000"/>
            <a:gd name="connsiteX18344" fmla="*/ 10196697 w 12192000"/>
            <a:gd name="connsiteY18344" fmla="*/ 4787472 h 6858000"/>
            <a:gd name="connsiteX18345" fmla="*/ 10271744 w 12192000"/>
            <a:gd name="connsiteY18345" fmla="*/ 4787472 h 6858000"/>
            <a:gd name="connsiteX18346" fmla="*/ 10245256 w 12192000"/>
            <a:gd name="connsiteY18346" fmla="*/ 4813955 h 6858000"/>
            <a:gd name="connsiteX18347" fmla="*/ 10271744 w 12192000"/>
            <a:gd name="connsiteY18347" fmla="*/ 4840438 h 6858000"/>
            <a:gd name="connsiteX18348" fmla="*/ 10298231 w 12192000"/>
            <a:gd name="connsiteY18348" fmla="*/ 4813955 h 6858000"/>
            <a:gd name="connsiteX18349" fmla="*/ 10271744 w 12192000"/>
            <a:gd name="connsiteY18349" fmla="*/ 4787472 h 6858000"/>
            <a:gd name="connsiteX18350" fmla="*/ 10348999 w 12192000"/>
            <a:gd name="connsiteY18350" fmla="*/ 4787472 h 6858000"/>
            <a:gd name="connsiteX18351" fmla="*/ 10322511 w 12192000"/>
            <a:gd name="connsiteY18351" fmla="*/ 4813955 h 6858000"/>
            <a:gd name="connsiteX18352" fmla="*/ 10348999 w 12192000"/>
            <a:gd name="connsiteY18352" fmla="*/ 4840438 h 6858000"/>
            <a:gd name="connsiteX18353" fmla="*/ 10373279 w 12192000"/>
            <a:gd name="connsiteY18353" fmla="*/ 4813955 h 6858000"/>
            <a:gd name="connsiteX18354" fmla="*/ 10348999 w 12192000"/>
            <a:gd name="connsiteY18354" fmla="*/ 4787472 h 6858000"/>
            <a:gd name="connsiteX18355" fmla="*/ 10426254 w 12192000"/>
            <a:gd name="connsiteY18355" fmla="*/ 4787472 h 6858000"/>
            <a:gd name="connsiteX18356" fmla="*/ 10399766 w 12192000"/>
            <a:gd name="connsiteY18356" fmla="*/ 4813955 h 6858000"/>
            <a:gd name="connsiteX18357" fmla="*/ 10426254 w 12192000"/>
            <a:gd name="connsiteY18357" fmla="*/ 4840438 h 6858000"/>
            <a:gd name="connsiteX18358" fmla="*/ 10450534 w 12192000"/>
            <a:gd name="connsiteY18358" fmla="*/ 4813955 h 6858000"/>
            <a:gd name="connsiteX18359" fmla="*/ 10426254 w 12192000"/>
            <a:gd name="connsiteY18359" fmla="*/ 4787472 h 6858000"/>
            <a:gd name="connsiteX18360" fmla="*/ 10499094 w 12192000"/>
            <a:gd name="connsiteY18360" fmla="*/ 4787472 h 6858000"/>
            <a:gd name="connsiteX18361" fmla="*/ 10472607 w 12192000"/>
            <a:gd name="connsiteY18361" fmla="*/ 4813955 h 6858000"/>
            <a:gd name="connsiteX18362" fmla="*/ 10499094 w 12192000"/>
            <a:gd name="connsiteY18362" fmla="*/ 4840438 h 6858000"/>
            <a:gd name="connsiteX18363" fmla="*/ 10525582 w 12192000"/>
            <a:gd name="connsiteY18363" fmla="*/ 4813955 h 6858000"/>
            <a:gd name="connsiteX18364" fmla="*/ 10499094 w 12192000"/>
            <a:gd name="connsiteY18364" fmla="*/ 4787472 h 6858000"/>
            <a:gd name="connsiteX18365" fmla="*/ 10574142 w 12192000"/>
            <a:gd name="connsiteY18365" fmla="*/ 4787472 h 6858000"/>
            <a:gd name="connsiteX18366" fmla="*/ 10547655 w 12192000"/>
            <a:gd name="connsiteY18366" fmla="*/ 4813955 h 6858000"/>
            <a:gd name="connsiteX18367" fmla="*/ 10574142 w 12192000"/>
            <a:gd name="connsiteY18367" fmla="*/ 4840438 h 6858000"/>
            <a:gd name="connsiteX18368" fmla="*/ 10600630 w 12192000"/>
            <a:gd name="connsiteY18368" fmla="*/ 4813955 h 6858000"/>
            <a:gd name="connsiteX18369" fmla="*/ 10574142 w 12192000"/>
            <a:gd name="connsiteY18369" fmla="*/ 4787472 h 6858000"/>
            <a:gd name="connsiteX18370" fmla="*/ 10649191 w 12192000"/>
            <a:gd name="connsiteY18370" fmla="*/ 4787472 h 6858000"/>
            <a:gd name="connsiteX18371" fmla="*/ 10622703 w 12192000"/>
            <a:gd name="connsiteY18371" fmla="*/ 4813955 h 6858000"/>
            <a:gd name="connsiteX18372" fmla="*/ 10649191 w 12192000"/>
            <a:gd name="connsiteY18372" fmla="*/ 4840438 h 6858000"/>
            <a:gd name="connsiteX18373" fmla="*/ 10675678 w 12192000"/>
            <a:gd name="connsiteY18373" fmla="*/ 4813955 h 6858000"/>
            <a:gd name="connsiteX18374" fmla="*/ 10649191 w 12192000"/>
            <a:gd name="connsiteY18374" fmla="*/ 4787472 h 6858000"/>
            <a:gd name="connsiteX18375" fmla="*/ 10724237 w 12192000"/>
            <a:gd name="connsiteY18375" fmla="*/ 4787472 h 6858000"/>
            <a:gd name="connsiteX18376" fmla="*/ 10697751 w 12192000"/>
            <a:gd name="connsiteY18376" fmla="*/ 4813955 h 6858000"/>
            <a:gd name="connsiteX18377" fmla="*/ 10724237 w 12192000"/>
            <a:gd name="connsiteY18377" fmla="*/ 4840438 h 6858000"/>
            <a:gd name="connsiteX18378" fmla="*/ 10750725 w 12192000"/>
            <a:gd name="connsiteY18378" fmla="*/ 4813955 h 6858000"/>
            <a:gd name="connsiteX18379" fmla="*/ 10724237 w 12192000"/>
            <a:gd name="connsiteY18379" fmla="*/ 4787472 h 6858000"/>
            <a:gd name="connsiteX18380" fmla="*/ 11329035 w 12192000"/>
            <a:gd name="connsiteY18380" fmla="*/ 4787472 h 6858000"/>
            <a:gd name="connsiteX18381" fmla="*/ 11304755 w 12192000"/>
            <a:gd name="connsiteY18381" fmla="*/ 4813955 h 6858000"/>
            <a:gd name="connsiteX18382" fmla="*/ 11329035 w 12192000"/>
            <a:gd name="connsiteY18382" fmla="*/ 4840438 h 6858000"/>
            <a:gd name="connsiteX18383" fmla="*/ 11355522 w 12192000"/>
            <a:gd name="connsiteY18383" fmla="*/ 4813955 h 6858000"/>
            <a:gd name="connsiteX18384" fmla="*/ 11329035 w 12192000"/>
            <a:gd name="connsiteY18384" fmla="*/ 4787472 h 6858000"/>
            <a:gd name="connsiteX18385" fmla="*/ 11404083 w 12192000"/>
            <a:gd name="connsiteY18385" fmla="*/ 4787472 h 6858000"/>
            <a:gd name="connsiteX18386" fmla="*/ 11377595 w 12192000"/>
            <a:gd name="connsiteY18386" fmla="*/ 4813955 h 6858000"/>
            <a:gd name="connsiteX18387" fmla="*/ 11404083 w 12192000"/>
            <a:gd name="connsiteY18387" fmla="*/ 4840438 h 6858000"/>
            <a:gd name="connsiteX18388" fmla="*/ 11430569 w 12192000"/>
            <a:gd name="connsiteY18388" fmla="*/ 4813955 h 6858000"/>
            <a:gd name="connsiteX18389" fmla="*/ 11404083 w 12192000"/>
            <a:gd name="connsiteY18389" fmla="*/ 4787472 h 6858000"/>
            <a:gd name="connsiteX18390" fmla="*/ 11479130 w 12192000"/>
            <a:gd name="connsiteY18390" fmla="*/ 4787472 h 6858000"/>
            <a:gd name="connsiteX18391" fmla="*/ 11452642 w 12192000"/>
            <a:gd name="connsiteY18391" fmla="*/ 4813955 h 6858000"/>
            <a:gd name="connsiteX18392" fmla="*/ 11479130 w 12192000"/>
            <a:gd name="connsiteY18392" fmla="*/ 4840438 h 6858000"/>
            <a:gd name="connsiteX18393" fmla="*/ 11505617 w 12192000"/>
            <a:gd name="connsiteY18393" fmla="*/ 4813955 h 6858000"/>
            <a:gd name="connsiteX18394" fmla="*/ 11479130 w 12192000"/>
            <a:gd name="connsiteY18394" fmla="*/ 4787472 h 6858000"/>
            <a:gd name="connsiteX18395" fmla="*/ 2954589 w 12192000"/>
            <a:gd name="connsiteY18395" fmla="*/ 4862506 h 6858000"/>
            <a:gd name="connsiteX18396" fmla="*/ 2930309 w 12192000"/>
            <a:gd name="connsiteY18396" fmla="*/ 4888988 h 6858000"/>
            <a:gd name="connsiteX18397" fmla="*/ 2954589 w 12192000"/>
            <a:gd name="connsiteY18397" fmla="*/ 4915471 h 6858000"/>
            <a:gd name="connsiteX18398" fmla="*/ 2981077 w 12192000"/>
            <a:gd name="connsiteY18398" fmla="*/ 4888988 h 6858000"/>
            <a:gd name="connsiteX18399" fmla="*/ 2954589 w 12192000"/>
            <a:gd name="connsiteY18399" fmla="*/ 4862506 h 6858000"/>
            <a:gd name="connsiteX18400" fmla="*/ 3031845 w 12192000"/>
            <a:gd name="connsiteY18400" fmla="*/ 4862506 h 6858000"/>
            <a:gd name="connsiteX18401" fmla="*/ 3005357 w 12192000"/>
            <a:gd name="connsiteY18401" fmla="*/ 4888988 h 6858000"/>
            <a:gd name="connsiteX18402" fmla="*/ 3031845 w 12192000"/>
            <a:gd name="connsiteY18402" fmla="*/ 4915471 h 6858000"/>
            <a:gd name="connsiteX18403" fmla="*/ 3058332 w 12192000"/>
            <a:gd name="connsiteY18403" fmla="*/ 4888988 h 6858000"/>
            <a:gd name="connsiteX18404" fmla="*/ 3031845 w 12192000"/>
            <a:gd name="connsiteY18404" fmla="*/ 4862506 h 6858000"/>
            <a:gd name="connsiteX18405" fmla="*/ 3106892 w 12192000"/>
            <a:gd name="connsiteY18405" fmla="*/ 4862506 h 6858000"/>
            <a:gd name="connsiteX18406" fmla="*/ 3082612 w 12192000"/>
            <a:gd name="connsiteY18406" fmla="*/ 4888988 h 6858000"/>
            <a:gd name="connsiteX18407" fmla="*/ 3106892 w 12192000"/>
            <a:gd name="connsiteY18407" fmla="*/ 4915471 h 6858000"/>
            <a:gd name="connsiteX18408" fmla="*/ 3133380 w 12192000"/>
            <a:gd name="connsiteY18408" fmla="*/ 4888988 h 6858000"/>
            <a:gd name="connsiteX18409" fmla="*/ 3106892 w 12192000"/>
            <a:gd name="connsiteY18409" fmla="*/ 4862506 h 6858000"/>
            <a:gd name="connsiteX18410" fmla="*/ 3181939 w 12192000"/>
            <a:gd name="connsiteY18410" fmla="*/ 4862506 h 6858000"/>
            <a:gd name="connsiteX18411" fmla="*/ 3155452 w 12192000"/>
            <a:gd name="connsiteY18411" fmla="*/ 4888988 h 6858000"/>
            <a:gd name="connsiteX18412" fmla="*/ 3181939 w 12192000"/>
            <a:gd name="connsiteY18412" fmla="*/ 4915471 h 6858000"/>
            <a:gd name="connsiteX18413" fmla="*/ 3208427 w 12192000"/>
            <a:gd name="connsiteY18413" fmla="*/ 4888988 h 6858000"/>
            <a:gd name="connsiteX18414" fmla="*/ 3181939 w 12192000"/>
            <a:gd name="connsiteY18414" fmla="*/ 4862506 h 6858000"/>
            <a:gd name="connsiteX18415" fmla="*/ 3256987 w 12192000"/>
            <a:gd name="connsiteY18415" fmla="*/ 4862506 h 6858000"/>
            <a:gd name="connsiteX18416" fmla="*/ 3230500 w 12192000"/>
            <a:gd name="connsiteY18416" fmla="*/ 4888988 h 6858000"/>
            <a:gd name="connsiteX18417" fmla="*/ 3256987 w 12192000"/>
            <a:gd name="connsiteY18417" fmla="*/ 4915471 h 6858000"/>
            <a:gd name="connsiteX18418" fmla="*/ 3283475 w 12192000"/>
            <a:gd name="connsiteY18418" fmla="*/ 4888988 h 6858000"/>
            <a:gd name="connsiteX18419" fmla="*/ 3256987 w 12192000"/>
            <a:gd name="connsiteY18419" fmla="*/ 4862506 h 6858000"/>
            <a:gd name="connsiteX18420" fmla="*/ 3332035 w 12192000"/>
            <a:gd name="connsiteY18420" fmla="*/ 4862506 h 6858000"/>
            <a:gd name="connsiteX18421" fmla="*/ 3307755 w 12192000"/>
            <a:gd name="connsiteY18421" fmla="*/ 4888988 h 6858000"/>
            <a:gd name="connsiteX18422" fmla="*/ 3332035 w 12192000"/>
            <a:gd name="connsiteY18422" fmla="*/ 4915471 h 6858000"/>
            <a:gd name="connsiteX18423" fmla="*/ 3358522 w 12192000"/>
            <a:gd name="connsiteY18423" fmla="*/ 4888988 h 6858000"/>
            <a:gd name="connsiteX18424" fmla="*/ 3332035 w 12192000"/>
            <a:gd name="connsiteY18424" fmla="*/ 4862506 h 6858000"/>
            <a:gd name="connsiteX18425" fmla="*/ 3409290 w 12192000"/>
            <a:gd name="connsiteY18425" fmla="*/ 4862506 h 6858000"/>
            <a:gd name="connsiteX18426" fmla="*/ 3382803 w 12192000"/>
            <a:gd name="connsiteY18426" fmla="*/ 4888988 h 6858000"/>
            <a:gd name="connsiteX18427" fmla="*/ 3409290 w 12192000"/>
            <a:gd name="connsiteY18427" fmla="*/ 4915471 h 6858000"/>
            <a:gd name="connsiteX18428" fmla="*/ 3435778 w 12192000"/>
            <a:gd name="connsiteY18428" fmla="*/ 4888988 h 6858000"/>
            <a:gd name="connsiteX18429" fmla="*/ 3409290 w 12192000"/>
            <a:gd name="connsiteY18429" fmla="*/ 4862506 h 6858000"/>
            <a:gd name="connsiteX18430" fmla="*/ 3484338 w 12192000"/>
            <a:gd name="connsiteY18430" fmla="*/ 4862506 h 6858000"/>
            <a:gd name="connsiteX18431" fmla="*/ 3460058 w 12192000"/>
            <a:gd name="connsiteY18431" fmla="*/ 4888988 h 6858000"/>
            <a:gd name="connsiteX18432" fmla="*/ 3484338 w 12192000"/>
            <a:gd name="connsiteY18432" fmla="*/ 4915471 h 6858000"/>
            <a:gd name="connsiteX18433" fmla="*/ 3510826 w 12192000"/>
            <a:gd name="connsiteY18433" fmla="*/ 4888988 h 6858000"/>
            <a:gd name="connsiteX18434" fmla="*/ 3484338 w 12192000"/>
            <a:gd name="connsiteY18434" fmla="*/ 4862506 h 6858000"/>
            <a:gd name="connsiteX18435" fmla="*/ 3559385 w 12192000"/>
            <a:gd name="connsiteY18435" fmla="*/ 4862506 h 6858000"/>
            <a:gd name="connsiteX18436" fmla="*/ 3532898 w 12192000"/>
            <a:gd name="connsiteY18436" fmla="*/ 4888988 h 6858000"/>
            <a:gd name="connsiteX18437" fmla="*/ 3559385 w 12192000"/>
            <a:gd name="connsiteY18437" fmla="*/ 4915471 h 6858000"/>
            <a:gd name="connsiteX18438" fmla="*/ 3585873 w 12192000"/>
            <a:gd name="connsiteY18438" fmla="*/ 4888988 h 6858000"/>
            <a:gd name="connsiteX18439" fmla="*/ 3559385 w 12192000"/>
            <a:gd name="connsiteY18439" fmla="*/ 4862506 h 6858000"/>
            <a:gd name="connsiteX18440" fmla="*/ 3636640 w 12192000"/>
            <a:gd name="connsiteY18440" fmla="*/ 4862506 h 6858000"/>
            <a:gd name="connsiteX18441" fmla="*/ 3610153 w 12192000"/>
            <a:gd name="connsiteY18441" fmla="*/ 4888988 h 6858000"/>
            <a:gd name="connsiteX18442" fmla="*/ 3636640 w 12192000"/>
            <a:gd name="connsiteY18442" fmla="*/ 4915471 h 6858000"/>
            <a:gd name="connsiteX18443" fmla="*/ 3660921 w 12192000"/>
            <a:gd name="connsiteY18443" fmla="*/ 4888988 h 6858000"/>
            <a:gd name="connsiteX18444" fmla="*/ 3636640 w 12192000"/>
            <a:gd name="connsiteY18444" fmla="*/ 4862506 h 6858000"/>
            <a:gd name="connsiteX18445" fmla="*/ 3709481 w 12192000"/>
            <a:gd name="connsiteY18445" fmla="*/ 4862506 h 6858000"/>
            <a:gd name="connsiteX18446" fmla="*/ 3682994 w 12192000"/>
            <a:gd name="connsiteY18446" fmla="*/ 4888988 h 6858000"/>
            <a:gd name="connsiteX18447" fmla="*/ 3709481 w 12192000"/>
            <a:gd name="connsiteY18447" fmla="*/ 4915471 h 6858000"/>
            <a:gd name="connsiteX18448" fmla="*/ 3735969 w 12192000"/>
            <a:gd name="connsiteY18448" fmla="*/ 4888988 h 6858000"/>
            <a:gd name="connsiteX18449" fmla="*/ 3709481 w 12192000"/>
            <a:gd name="connsiteY18449" fmla="*/ 4862506 h 6858000"/>
            <a:gd name="connsiteX18450" fmla="*/ 3784529 w 12192000"/>
            <a:gd name="connsiteY18450" fmla="*/ 4862506 h 6858000"/>
            <a:gd name="connsiteX18451" fmla="*/ 3758042 w 12192000"/>
            <a:gd name="connsiteY18451" fmla="*/ 4888988 h 6858000"/>
            <a:gd name="connsiteX18452" fmla="*/ 3784529 w 12192000"/>
            <a:gd name="connsiteY18452" fmla="*/ 4915471 h 6858000"/>
            <a:gd name="connsiteX18453" fmla="*/ 3811017 w 12192000"/>
            <a:gd name="connsiteY18453" fmla="*/ 4888988 h 6858000"/>
            <a:gd name="connsiteX18454" fmla="*/ 3784529 w 12192000"/>
            <a:gd name="connsiteY18454" fmla="*/ 4862506 h 6858000"/>
            <a:gd name="connsiteX18455" fmla="*/ 5971950 w 12192000"/>
            <a:gd name="connsiteY18455" fmla="*/ 4862506 h 6858000"/>
            <a:gd name="connsiteX18456" fmla="*/ 5945463 w 12192000"/>
            <a:gd name="connsiteY18456" fmla="*/ 4888988 h 6858000"/>
            <a:gd name="connsiteX18457" fmla="*/ 5971950 w 12192000"/>
            <a:gd name="connsiteY18457" fmla="*/ 4915471 h 6858000"/>
            <a:gd name="connsiteX18458" fmla="*/ 5998438 w 12192000"/>
            <a:gd name="connsiteY18458" fmla="*/ 4888988 h 6858000"/>
            <a:gd name="connsiteX18459" fmla="*/ 5971950 w 12192000"/>
            <a:gd name="connsiteY18459" fmla="*/ 4862506 h 6858000"/>
            <a:gd name="connsiteX18460" fmla="*/ 6049205 w 12192000"/>
            <a:gd name="connsiteY18460" fmla="*/ 4862506 h 6858000"/>
            <a:gd name="connsiteX18461" fmla="*/ 6024925 w 12192000"/>
            <a:gd name="connsiteY18461" fmla="*/ 4888988 h 6858000"/>
            <a:gd name="connsiteX18462" fmla="*/ 6049205 w 12192000"/>
            <a:gd name="connsiteY18462" fmla="*/ 4915471 h 6858000"/>
            <a:gd name="connsiteX18463" fmla="*/ 6075692 w 12192000"/>
            <a:gd name="connsiteY18463" fmla="*/ 4888988 h 6858000"/>
            <a:gd name="connsiteX18464" fmla="*/ 6049205 w 12192000"/>
            <a:gd name="connsiteY18464" fmla="*/ 4862506 h 6858000"/>
            <a:gd name="connsiteX18465" fmla="*/ 6124253 w 12192000"/>
            <a:gd name="connsiteY18465" fmla="*/ 4862506 h 6858000"/>
            <a:gd name="connsiteX18466" fmla="*/ 6099973 w 12192000"/>
            <a:gd name="connsiteY18466" fmla="*/ 4888988 h 6858000"/>
            <a:gd name="connsiteX18467" fmla="*/ 6124253 w 12192000"/>
            <a:gd name="connsiteY18467" fmla="*/ 4915471 h 6858000"/>
            <a:gd name="connsiteX18468" fmla="*/ 6150740 w 12192000"/>
            <a:gd name="connsiteY18468" fmla="*/ 4888988 h 6858000"/>
            <a:gd name="connsiteX18469" fmla="*/ 6124253 w 12192000"/>
            <a:gd name="connsiteY18469" fmla="*/ 4862506 h 6858000"/>
            <a:gd name="connsiteX18470" fmla="*/ 6199300 w 12192000"/>
            <a:gd name="connsiteY18470" fmla="*/ 4862506 h 6858000"/>
            <a:gd name="connsiteX18471" fmla="*/ 6175020 w 12192000"/>
            <a:gd name="connsiteY18471" fmla="*/ 4888988 h 6858000"/>
            <a:gd name="connsiteX18472" fmla="*/ 6199300 w 12192000"/>
            <a:gd name="connsiteY18472" fmla="*/ 4915471 h 6858000"/>
            <a:gd name="connsiteX18473" fmla="*/ 6225787 w 12192000"/>
            <a:gd name="connsiteY18473" fmla="*/ 4888988 h 6858000"/>
            <a:gd name="connsiteX18474" fmla="*/ 6199300 w 12192000"/>
            <a:gd name="connsiteY18474" fmla="*/ 4862506 h 6858000"/>
            <a:gd name="connsiteX18475" fmla="*/ 6274348 w 12192000"/>
            <a:gd name="connsiteY18475" fmla="*/ 4862506 h 6858000"/>
            <a:gd name="connsiteX18476" fmla="*/ 6247860 w 12192000"/>
            <a:gd name="connsiteY18476" fmla="*/ 4888988 h 6858000"/>
            <a:gd name="connsiteX18477" fmla="*/ 6274348 w 12192000"/>
            <a:gd name="connsiteY18477" fmla="*/ 4915471 h 6858000"/>
            <a:gd name="connsiteX18478" fmla="*/ 6300835 w 12192000"/>
            <a:gd name="connsiteY18478" fmla="*/ 4888988 h 6858000"/>
            <a:gd name="connsiteX18479" fmla="*/ 6274348 w 12192000"/>
            <a:gd name="connsiteY18479" fmla="*/ 4862506 h 6858000"/>
            <a:gd name="connsiteX18480" fmla="*/ 6349396 w 12192000"/>
            <a:gd name="connsiteY18480" fmla="*/ 4862506 h 6858000"/>
            <a:gd name="connsiteX18481" fmla="*/ 6322909 w 12192000"/>
            <a:gd name="connsiteY18481" fmla="*/ 4888988 h 6858000"/>
            <a:gd name="connsiteX18482" fmla="*/ 6349396 w 12192000"/>
            <a:gd name="connsiteY18482" fmla="*/ 4915471 h 6858000"/>
            <a:gd name="connsiteX18483" fmla="*/ 6375884 w 12192000"/>
            <a:gd name="connsiteY18483" fmla="*/ 4888988 h 6858000"/>
            <a:gd name="connsiteX18484" fmla="*/ 6349396 w 12192000"/>
            <a:gd name="connsiteY18484" fmla="*/ 4862506 h 6858000"/>
            <a:gd name="connsiteX18485" fmla="*/ 6424443 w 12192000"/>
            <a:gd name="connsiteY18485" fmla="*/ 4862506 h 6858000"/>
            <a:gd name="connsiteX18486" fmla="*/ 6397956 w 12192000"/>
            <a:gd name="connsiteY18486" fmla="*/ 4888988 h 6858000"/>
            <a:gd name="connsiteX18487" fmla="*/ 6424443 w 12192000"/>
            <a:gd name="connsiteY18487" fmla="*/ 4915471 h 6858000"/>
            <a:gd name="connsiteX18488" fmla="*/ 6450931 w 12192000"/>
            <a:gd name="connsiteY18488" fmla="*/ 4888988 h 6858000"/>
            <a:gd name="connsiteX18489" fmla="*/ 6424443 w 12192000"/>
            <a:gd name="connsiteY18489" fmla="*/ 4862506 h 6858000"/>
            <a:gd name="connsiteX18490" fmla="*/ 6501698 w 12192000"/>
            <a:gd name="connsiteY18490" fmla="*/ 4862506 h 6858000"/>
            <a:gd name="connsiteX18491" fmla="*/ 6475211 w 12192000"/>
            <a:gd name="connsiteY18491" fmla="*/ 4888988 h 6858000"/>
            <a:gd name="connsiteX18492" fmla="*/ 6501698 w 12192000"/>
            <a:gd name="connsiteY18492" fmla="*/ 4915471 h 6858000"/>
            <a:gd name="connsiteX18493" fmla="*/ 6528186 w 12192000"/>
            <a:gd name="connsiteY18493" fmla="*/ 4888988 h 6858000"/>
            <a:gd name="connsiteX18494" fmla="*/ 6501698 w 12192000"/>
            <a:gd name="connsiteY18494" fmla="*/ 4862506 h 6858000"/>
            <a:gd name="connsiteX18495" fmla="*/ 6576747 w 12192000"/>
            <a:gd name="connsiteY18495" fmla="*/ 4862506 h 6858000"/>
            <a:gd name="connsiteX18496" fmla="*/ 6550259 w 12192000"/>
            <a:gd name="connsiteY18496" fmla="*/ 4888988 h 6858000"/>
            <a:gd name="connsiteX18497" fmla="*/ 6576747 w 12192000"/>
            <a:gd name="connsiteY18497" fmla="*/ 4915471 h 6858000"/>
            <a:gd name="connsiteX18498" fmla="*/ 6603234 w 12192000"/>
            <a:gd name="connsiteY18498" fmla="*/ 4888988 h 6858000"/>
            <a:gd name="connsiteX18499" fmla="*/ 6576747 w 12192000"/>
            <a:gd name="connsiteY18499" fmla="*/ 4862506 h 6858000"/>
            <a:gd name="connsiteX18500" fmla="*/ 6651795 w 12192000"/>
            <a:gd name="connsiteY18500" fmla="*/ 4862506 h 6858000"/>
            <a:gd name="connsiteX18501" fmla="*/ 6625307 w 12192000"/>
            <a:gd name="connsiteY18501" fmla="*/ 4888988 h 6858000"/>
            <a:gd name="connsiteX18502" fmla="*/ 6651795 w 12192000"/>
            <a:gd name="connsiteY18502" fmla="*/ 4915471 h 6858000"/>
            <a:gd name="connsiteX18503" fmla="*/ 6678282 w 12192000"/>
            <a:gd name="connsiteY18503" fmla="*/ 4888988 h 6858000"/>
            <a:gd name="connsiteX18504" fmla="*/ 6651795 w 12192000"/>
            <a:gd name="connsiteY18504" fmla="*/ 4862506 h 6858000"/>
            <a:gd name="connsiteX18505" fmla="*/ 6954192 w 12192000"/>
            <a:gd name="connsiteY18505" fmla="*/ 4862506 h 6858000"/>
            <a:gd name="connsiteX18506" fmla="*/ 6927705 w 12192000"/>
            <a:gd name="connsiteY18506" fmla="*/ 4888988 h 6858000"/>
            <a:gd name="connsiteX18507" fmla="*/ 6954192 w 12192000"/>
            <a:gd name="connsiteY18507" fmla="*/ 4915471 h 6858000"/>
            <a:gd name="connsiteX18508" fmla="*/ 6980680 w 12192000"/>
            <a:gd name="connsiteY18508" fmla="*/ 4888988 h 6858000"/>
            <a:gd name="connsiteX18509" fmla="*/ 6954192 w 12192000"/>
            <a:gd name="connsiteY18509" fmla="*/ 4862506 h 6858000"/>
            <a:gd name="connsiteX18510" fmla="*/ 7029241 w 12192000"/>
            <a:gd name="connsiteY18510" fmla="*/ 4862506 h 6858000"/>
            <a:gd name="connsiteX18511" fmla="*/ 7002753 w 12192000"/>
            <a:gd name="connsiteY18511" fmla="*/ 4888988 h 6858000"/>
            <a:gd name="connsiteX18512" fmla="*/ 7029241 w 12192000"/>
            <a:gd name="connsiteY18512" fmla="*/ 4915471 h 6858000"/>
            <a:gd name="connsiteX18513" fmla="*/ 7055728 w 12192000"/>
            <a:gd name="connsiteY18513" fmla="*/ 4888988 h 6858000"/>
            <a:gd name="connsiteX18514" fmla="*/ 7029241 w 12192000"/>
            <a:gd name="connsiteY18514" fmla="*/ 4862506 h 6858000"/>
            <a:gd name="connsiteX18515" fmla="*/ 7104288 w 12192000"/>
            <a:gd name="connsiteY18515" fmla="*/ 4862506 h 6858000"/>
            <a:gd name="connsiteX18516" fmla="*/ 7077800 w 12192000"/>
            <a:gd name="connsiteY18516" fmla="*/ 4888988 h 6858000"/>
            <a:gd name="connsiteX18517" fmla="*/ 7104288 w 12192000"/>
            <a:gd name="connsiteY18517" fmla="*/ 4915471 h 6858000"/>
            <a:gd name="connsiteX18518" fmla="*/ 7130775 w 12192000"/>
            <a:gd name="connsiteY18518" fmla="*/ 4888988 h 6858000"/>
            <a:gd name="connsiteX18519" fmla="*/ 7104288 w 12192000"/>
            <a:gd name="connsiteY18519" fmla="*/ 4862506 h 6858000"/>
            <a:gd name="connsiteX18520" fmla="*/ 9441804 w 12192000"/>
            <a:gd name="connsiteY18520" fmla="*/ 4862506 h 6858000"/>
            <a:gd name="connsiteX18521" fmla="*/ 9417524 w 12192000"/>
            <a:gd name="connsiteY18521" fmla="*/ 4888988 h 6858000"/>
            <a:gd name="connsiteX18522" fmla="*/ 9441804 w 12192000"/>
            <a:gd name="connsiteY18522" fmla="*/ 4915471 h 6858000"/>
            <a:gd name="connsiteX18523" fmla="*/ 9468292 w 12192000"/>
            <a:gd name="connsiteY18523" fmla="*/ 4888988 h 6858000"/>
            <a:gd name="connsiteX18524" fmla="*/ 9441804 w 12192000"/>
            <a:gd name="connsiteY18524" fmla="*/ 4862506 h 6858000"/>
            <a:gd name="connsiteX18525" fmla="*/ 9519060 w 12192000"/>
            <a:gd name="connsiteY18525" fmla="*/ 4862506 h 6858000"/>
            <a:gd name="connsiteX18526" fmla="*/ 9492572 w 12192000"/>
            <a:gd name="connsiteY18526" fmla="*/ 4888988 h 6858000"/>
            <a:gd name="connsiteX18527" fmla="*/ 9519060 w 12192000"/>
            <a:gd name="connsiteY18527" fmla="*/ 4915471 h 6858000"/>
            <a:gd name="connsiteX18528" fmla="*/ 9545547 w 12192000"/>
            <a:gd name="connsiteY18528" fmla="*/ 4888988 h 6858000"/>
            <a:gd name="connsiteX18529" fmla="*/ 9519060 w 12192000"/>
            <a:gd name="connsiteY18529" fmla="*/ 4862506 h 6858000"/>
            <a:gd name="connsiteX18530" fmla="*/ 9594107 w 12192000"/>
            <a:gd name="connsiteY18530" fmla="*/ 4862506 h 6858000"/>
            <a:gd name="connsiteX18531" fmla="*/ 9567620 w 12192000"/>
            <a:gd name="connsiteY18531" fmla="*/ 4888988 h 6858000"/>
            <a:gd name="connsiteX18532" fmla="*/ 9594107 w 12192000"/>
            <a:gd name="connsiteY18532" fmla="*/ 4915471 h 6858000"/>
            <a:gd name="connsiteX18533" fmla="*/ 9620595 w 12192000"/>
            <a:gd name="connsiteY18533" fmla="*/ 4888988 h 6858000"/>
            <a:gd name="connsiteX18534" fmla="*/ 9594107 w 12192000"/>
            <a:gd name="connsiteY18534" fmla="*/ 4862506 h 6858000"/>
            <a:gd name="connsiteX18535" fmla="*/ 9669154 w 12192000"/>
            <a:gd name="connsiteY18535" fmla="*/ 4862506 h 6858000"/>
            <a:gd name="connsiteX18536" fmla="*/ 9642667 w 12192000"/>
            <a:gd name="connsiteY18536" fmla="*/ 4888988 h 6858000"/>
            <a:gd name="connsiteX18537" fmla="*/ 9669154 w 12192000"/>
            <a:gd name="connsiteY18537" fmla="*/ 4915471 h 6858000"/>
            <a:gd name="connsiteX18538" fmla="*/ 9695642 w 12192000"/>
            <a:gd name="connsiteY18538" fmla="*/ 4888988 h 6858000"/>
            <a:gd name="connsiteX18539" fmla="*/ 9669154 w 12192000"/>
            <a:gd name="connsiteY18539" fmla="*/ 4862506 h 6858000"/>
            <a:gd name="connsiteX18540" fmla="*/ 9744203 w 12192000"/>
            <a:gd name="connsiteY18540" fmla="*/ 4862506 h 6858000"/>
            <a:gd name="connsiteX18541" fmla="*/ 9717715 w 12192000"/>
            <a:gd name="connsiteY18541" fmla="*/ 4888988 h 6858000"/>
            <a:gd name="connsiteX18542" fmla="*/ 9744203 w 12192000"/>
            <a:gd name="connsiteY18542" fmla="*/ 4915471 h 6858000"/>
            <a:gd name="connsiteX18543" fmla="*/ 9770690 w 12192000"/>
            <a:gd name="connsiteY18543" fmla="*/ 4888988 h 6858000"/>
            <a:gd name="connsiteX18544" fmla="*/ 9744203 w 12192000"/>
            <a:gd name="connsiteY18544" fmla="*/ 4862506 h 6858000"/>
            <a:gd name="connsiteX18545" fmla="*/ 9819250 w 12192000"/>
            <a:gd name="connsiteY18545" fmla="*/ 4862506 h 6858000"/>
            <a:gd name="connsiteX18546" fmla="*/ 9794970 w 12192000"/>
            <a:gd name="connsiteY18546" fmla="*/ 4888988 h 6858000"/>
            <a:gd name="connsiteX18547" fmla="*/ 9819250 w 12192000"/>
            <a:gd name="connsiteY18547" fmla="*/ 4915471 h 6858000"/>
            <a:gd name="connsiteX18548" fmla="*/ 9845737 w 12192000"/>
            <a:gd name="connsiteY18548" fmla="*/ 4888988 h 6858000"/>
            <a:gd name="connsiteX18549" fmla="*/ 9819250 w 12192000"/>
            <a:gd name="connsiteY18549" fmla="*/ 4862506 h 6858000"/>
            <a:gd name="connsiteX18550" fmla="*/ 9894298 w 12192000"/>
            <a:gd name="connsiteY18550" fmla="*/ 4862506 h 6858000"/>
            <a:gd name="connsiteX18551" fmla="*/ 9867810 w 12192000"/>
            <a:gd name="connsiteY18551" fmla="*/ 4888988 h 6858000"/>
            <a:gd name="connsiteX18552" fmla="*/ 9894298 w 12192000"/>
            <a:gd name="connsiteY18552" fmla="*/ 4915471 h 6858000"/>
            <a:gd name="connsiteX18553" fmla="*/ 9920785 w 12192000"/>
            <a:gd name="connsiteY18553" fmla="*/ 4888988 h 6858000"/>
            <a:gd name="connsiteX18554" fmla="*/ 9894298 w 12192000"/>
            <a:gd name="connsiteY18554" fmla="*/ 4862506 h 6858000"/>
            <a:gd name="connsiteX18555" fmla="*/ 9973761 w 12192000"/>
            <a:gd name="connsiteY18555" fmla="*/ 4862506 h 6858000"/>
            <a:gd name="connsiteX18556" fmla="*/ 9947273 w 12192000"/>
            <a:gd name="connsiteY18556" fmla="*/ 4888988 h 6858000"/>
            <a:gd name="connsiteX18557" fmla="*/ 9973761 w 12192000"/>
            <a:gd name="connsiteY18557" fmla="*/ 4915471 h 6858000"/>
            <a:gd name="connsiteX18558" fmla="*/ 9998041 w 12192000"/>
            <a:gd name="connsiteY18558" fmla="*/ 4888988 h 6858000"/>
            <a:gd name="connsiteX18559" fmla="*/ 9973761 w 12192000"/>
            <a:gd name="connsiteY18559" fmla="*/ 4862506 h 6858000"/>
            <a:gd name="connsiteX18560" fmla="*/ 10046600 w 12192000"/>
            <a:gd name="connsiteY18560" fmla="*/ 4862506 h 6858000"/>
            <a:gd name="connsiteX18561" fmla="*/ 10022320 w 12192000"/>
            <a:gd name="connsiteY18561" fmla="*/ 4888988 h 6858000"/>
            <a:gd name="connsiteX18562" fmla="*/ 10046600 w 12192000"/>
            <a:gd name="connsiteY18562" fmla="*/ 4915471 h 6858000"/>
            <a:gd name="connsiteX18563" fmla="*/ 10073088 w 12192000"/>
            <a:gd name="connsiteY18563" fmla="*/ 4888988 h 6858000"/>
            <a:gd name="connsiteX18564" fmla="*/ 10046600 w 12192000"/>
            <a:gd name="connsiteY18564" fmla="*/ 4862506 h 6858000"/>
            <a:gd name="connsiteX18565" fmla="*/ 10121648 w 12192000"/>
            <a:gd name="connsiteY18565" fmla="*/ 4862506 h 6858000"/>
            <a:gd name="connsiteX18566" fmla="*/ 10095161 w 12192000"/>
            <a:gd name="connsiteY18566" fmla="*/ 4888988 h 6858000"/>
            <a:gd name="connsiteX18567" fmla="*/ 10121648 w 12192000"/>
            <a:gd name="connsiteY18567" fmla="*/ 4915471 h 6858000"/>
            <a:gd name="connsiteX18568" fmla="*/ 10148136 w 12192000"/>
            <a:gd name="connsiteY18568" fmla="*/ 4888988 h 6858000"/>
            <a:gd name="connsiteX18569" fmla="*/ 10121648 w 12192000"/>
            <a:gd name="connsiteY18569" fmla="*/ 4862506 h 6858000"/>
            <a:gd name="connsiteX18570" fmla="*/ 10196697 w 12192000"/>
            <a:gd name="connsiteY18570" fmla="*/ 4862506 h 6858000"/>
            <a:gd name="connsiteX18571" fmla="*/ 10170209 w 12192000"/>
            <a:gd name="connsiteY18571" fmla="*/ 4888988 h 6858000"/>
            <a:gd name="connsiteX18572" fmla="*/ 10196697 w 12192000"/>
            <a:gd name="connsiteY18572" fmla="*/ 4915471 h 6858000"/>
            <a:gd name="connsiteX18573" fmla="*/ 10223184 w 12192000"/>
            <a:gd name="connsiteY18573" fmla="*/ 4888988 h 6858000"/>
            <a:gd name="connsiteX18574" fmla="*/ 10196697 w 12192000"/>
            <a:gd name="connsiteY18574" fmla="*/ 4862506 h 6858000"/>
            <a:gd name="connsiteX18575" fmla="*/ 10271744 w 12192000"/>
            <a:gd name="connsiteY18575" fmla="*/ 4862506 h 6858000"/>
            <a:gd name="connsiteX18576" fmla="*/ 10245256 w 12192000"/>
            <a:gd name="connsiteY18576" fmla="*/ 4888988 h 6858000"/>
            <a:gd name="connsiteX18577" fmla="*/ 10271744 w 12192000"/>
            <a:gd name="connsiteY18577" fmla="*/ 4915471 h 6858000"/>
            <a:gd name="connsiteX18578" fmla="*/ 10298231 w 12192000"/>
            <a:gd name="connsiteY18578" fmla="*/ 4888988 h 6858000"/>
            <a:gd name="connsiteX18579" fmla="*/ 10271744 w 12192000"/>
            <a:gd name="connsiteY18579" fmla="*/ 4862506 h 6858000"/>
            <a:gd name="connsiteX18580" fmla="*/ 10348999 w 12192000"/>
            <a:gd name="connsiteY18580" fmla="*/ 4862506 h 6858000"/>
            <a:gd name="connsiteX18581" fmla="*/ 10322511 w 12192000"/>
            <a:gd name="connsiteY18581" fmla="*/ 4888988 h 6858000"/>
            <a:gd name="connsiteX18582" fmla="*/ 10348999 w 12192000"/>
            <a:gd name="connsiteY18582" fmla="*/ 4915471 h 6858000"/>
            <a:gd name="connsiteX18583" fmla="*/ 10373279 w 12192000"/>
            <a:gd name="connsiteY18583" fmla="*/ 4888988 h 6858000"/>
            <a:gd name="connsiteX18584" fmla="*/ 10348999 w 12192000"/>
            <a:gd name="connsiteY18584" fmla="*/ 4862506 h 6858000"/>
            <a:gd name="connsiteX18585" fmla="*/ 10426254 w 12192000"/>
            <a:gd name="connsiteY18585" fmla="*/ 4862506 h 6858000"/>
            <a:gd name="connsiteX18586" fmla="*/ 10399766 w 12192000"/>
            <a:gd name="connsiteY18586" fmla="*/ 4888988 h 6858000"/>
            <a:gd name="connsiteX18587" fmla="*/ 10426254 w 12192000"/>
            <a:gd name="connsiteY18587" fmla="*/ 4915471 h 6858000"/>
            <a:gd name="connsiteX18588" fmla="*/ 10450534 w 12192000"/>
            <a:gd name="connsiteY18588" fmla="*/ 4888988 h 6858000"/>
            <a:gd name="connsiteX18589" fmla="*/ 10426254 w 12192000"/>
            <a:gd name="connsiteY18589" fmla="*/ 4862506 h 6858000"/>
            <a:gd name="connsiteX18590" fmla="*/ 10499094 w 12192000"/>
            <a:gd name="connsiteY18590" fmla="*/ 4862506 h 6858000"/>
            <a:gd name="connsiteX18591" fmla="*/ 10472607 w 12192000"/>
            <a:gd name="connsiteY18591" fmla="*/ 4888988 h 6858000"/>
            <a:gd name="connsiteX18592" fmla="*/ 10499094 w 12192000"/>
            <a:gd name="connsiteY18592" fmla="*/ 4915471 h 6858000"/>
            <a:gd name="connsiteX18593" fmla="*/ 10525582 w 12192000"/>
            <a:gd name="connsiteY18593" fmla="*/ 4888988 h 6858000"/>
            <a:gd name="connsiteX18594" fmla="*/ 10499094 w 12192000"/>
            <a:gd name="connsiteY18594" fmla="*/ 4862506 h 6858000"/>
            <a:gd name="connsiteX18595" fmla="*/ 10574142 w 12192000"/>
            <a:gd name="connsiteY18595" fmla="*/ 4862506 h 6858000"/>
            <a:gd name="connsiteX18596" fmla="*/ 10547655 w 12192000"/>
            <a:gd name="connsiteY18596" fmla="*/ 4888988 h 6858000"/>
            <a:gd name="connsiteX18597" fmla="*/ 10574142 w 12192000"/>
            <a:gd name="connsiteY18597" fmla="*/ 4915471 h 6858000"/>
            <a:gd name="connsiteX18598" fmla="*/ 10600630 w 12192000"/>
            <a:gd name="connsiteY18598" fmla="*/ 4888988 h 6858000"/>
            <a:gd name="connsiteX18599" fmla="*/ 10574142 w 12192000"/>
            <a:gd name="connsiteY18599" fmla="*/ 4862506 h 6858000"/>
            <a:gd name="connsiteX18600" fmla="*/ 10649191 w 12192000"/>
            <a:gd name="connsiteY18600" fmla="*/ 4862506 h 6858000"/>
            <a:gd name="connsiteX18601" fmla="*/ 10622703 w 12192000"/>
            <a:gd name="connsiteY18601" fmla="*/ 4888988 h 6858000"/>
            <a:gd name="connsiteX18602" fmla="*/ 10649191 w 12192000"/>
            <a:gd name="connsiteY18602" fmla="*/ 4915471 h 6858000"/>
            <a:gd name="connsiteX18603" fmla="*/ 10675678 w 12192000"/>
            <a:gd name="connsiteY18603" fmla="*/ 4888988 h 6858000"/>
            <a:gd name="connsiteX18604" fmla="*/ 10649191 w 12192000"/>
            <a:gd name="connsiteY18604" fmla="*/ 4862506 h 6858000"/>
            <a:gd name="connsiteX18605" fmla="*/ 10724237 w 12192000"/>
            <a:gd name="connsiteY18605" fmla="*/ 4862506 h 6858000"/>
            <a:gd name="connsiteX18606" fmla="*/ 10697751 w 12192000"/>
            <a:gd name="connsiteY18606" fmla="*/ 4888988 h 6858000"/>
            <a:gd name="connsiteX18607" fmla="*/ 10724237 w 12192000"/>
            <a:gd name="connsiteY18607" fmla="*/ 4915471 h 6858000"/>
            <a:gd name="connsiteX18608" fmla="*/ 10750725 w 12192000"/>
            <a:gd name="connsiteY18608" fmla="*/ 4888988 h 6858000"/>
            <a:gd name="connsiteX18609" fmla="*/ 10724237 w 12192000"/>
            <a:gd name="connsiteY18609" fmla="*/ 4862506 h 6858000"/>
            <a:gd name="connsiteX18610" fmla="*/ 10799286 w 12192000"/>
            <a:gd name="connsiteY18610" fmla="*/ 4862506 h 6858000"/>
            <a:gd name="connsiteX18611" fmla="*/ 10775006 w 12192000"/>
            <a:gd name="connsiteY18611" fmla="*/ 4888988 h 6858000"/>
            <a:gd name="connsiteX18612" fmla="*/ 10799286 w 12192000"/>
            <a:gd name="connsiteY18612" fmla="*/ 4915471 h 6858000"/>
            <a:gd name="connsiteX18613" fmla="*/ 10825773 w 12192000"/>
            <a:gd name="connsiteY18613" fmla="*/ 4888988 h 6858000"/>
            <a:gd name="connsiteX18614" fmla="*/ 10799286 w 12192000"/>
            <a:gd name="connsiteY18614" fmla="*/ 4862506 h 6858000"/>
            <a:gd name="connsiteX18615" fmla="*/ 2879541 w 12192000"/>
            <a:gd name="connsiteY18615" fmla="*/ 4939747 h 6858000"/>
            <a:gd name="connsiteX18616" fmla="*/ 2855261 w 12192000"/>
            <a:gd name="connsiteY18616" fmla="*/ 4966229 h 6858000"/>
            <a:gd name="connsiteX18617" fmla="*/ 2879541 w 12192000"/>
            <a:gd name="connsiteY18617" fmla="*/ 4990505 h 6858000"/>
            <a:gd name="connsiteX18618" fmla="*/ 2906028 w 12192000"/>
            <a:gd name="connsiteY18618" fmla="*/ 4966229 h 6858000"/>
            <a:gd name="connsiteX18619" fmla="*/ 2879541 w 12192000"/>
            <a:gd name="connsiteY18619" fmla="*/ 4939747 h 6858000"/>
            <a:gd name="connsiteX18620" fmla="*/ 2954589 w 12192000"/>
            <a:gd name="connsiteY18620" fmla="*/ 4939747 h 6858000"/>
            <a:gd name="connsiteX18621" fmla="*/ 2930309 w 12192000"/>
            <a:gd name="connsiteY18621" fmla="*/ 4966229 h 6858000"/>
            <a:gd name="connsiteX18622" fmla="*/ 2954589 w 12192000"/>
            <a:gd name="connsiteY18622" fmla="*/ 4990505 h 6858000"/>
            <a:gd name="connsiteX18623" fmla="*/ 2981077 w 12192000"/>
            <a:gd name="connsiteY18623" fmla="*/ 4966229 h 6858000"/>
            <a:gd name="connsiteX18624" fmla="*/ 2954589 w 12192000"/>
            <a:gd name="connsiteY18624" fmla="*/ 4939747 h 6858000"/>
            <a:gd name="connsiteX18625" fmla="*/ 3031845 w 12192000"/>
            <a:gd name="connsiteY18625" fmla="*/ 4939747 h 6858000"/>
            <a:gd name="connsiteX18626" fmla="*/ 3005357 w 12192000"/>
            <a:gd name="connsiteY18626" fmla="*/ 4966229 h 6858000"/>
            <a:gd name="connsiteX18627" fmla="*/ 3031845 w 12192000"/>
            <a:gd name="connsiteY18627" fmla="*/ 4990505 h 6858000"/>
            <a:gd name="connsiteX18628" fmla="*/ 3058332 w 12192000"/>
            <a:gd name="connsiteY18628" fmla="*/ 4966229 h 6858000"/>
            <a:gd name="connsiteX18629" fmla="*/ 3031845 w 12192000"/>
            <a:gd name="connsiteY18629" fmla="*/ 4939747 h 6858000"/>
            <a:gd name="connsiteX18630" fmla="*/ 3106892 w 12192000"/>
            <a:gd name="connsiteY18630" fmla="*/ 4939747 h 6858000"/>
            <a:gd name="connsiteX18631" fmla="*/ 3082612 w 12192000"/>
            <a:gd name="connsiteY18631" fmla="*/ 4966229 h 6858000"/>
            <a:gd name="connsiteX18632" fmla="*/ 3106892 w 12192000"/>
            <a:gd name="connsiteY18632" fmla="*/ 4990505 h 6858000"/>
            <a:gd name="connsiteX18633" fmla="*/ 3133380 w 12192000"/>
            <a:gd name="connsiteY18633" fmla="*/ 4966229 h 6858000"/>
            <a:gd name="connsiteX18634" fmla="*/ 3106892 w 12192000"/>
            <a:gd name="connsiteY18634" fmla="*/ 4939747 h 6858000"/>
            <a:gd name="connsiteX18635" fmla="*/ 3181939 w 12192000"/>
            <a:gd name="connsiteY18635" fmla="*/ 4939747 h 6858000"/>
            <a:gd name="connsiteX18636" fmla="*/ 3155452 w 12192000"/>
            <a:gd name="connsiteY18636" fmla="*/ 4966229 h 6858000"/>
            <a:gd name="connsiteX18637" fmla="*/ 3181939 w 12192000"/>
            <a:gd name="connsiteY18637" fmla="*/ 4990505 h 6858000"/>
            <a:gd name="connsiteX18638" fmla="*/ 3208427 w 12192000"/>
            <a:gd name="connsiteY18638" fmla="*/ 4966229 h 6858000"/>
            <a:gd name="connsiteX18639" fmla="*/ 3181939 w 12192000"/>
            <a:gd name="connsiteY18639" fmla="*/ 4939747 h 6858000"/>
            <a:gd name="connsiteX18640" fmla="*/ 3256987 w 12192000"/>
            <a:gd name="connsiteY18640" fmla="*/ 4939747 h 6858000"/>
            <a:gd name="connsiteX18641" fmla="*/ 3230500 w 12192000"/>
            <a:gd name="connsiteY18641" fmla="*/ 4966229 h 6858000"/>
            <a:gd name="connsiteX18642" fmla="*/ 3256987 w 12192000"/>
            <a:gd name="connsiteY18642" fmla="*/ 4990505 h 6858000"/>
            <a:gd name="connsiteX18643" fmla="*/ 3283475 w 12192000"/>
            <a:gd name="connsiteY18643" fmla="*/ 4966229 h 6858000"/>
            <a:gd name="connsiteX18644" fmla="*/ 3256987 w 12192000"/>
            <a:gd name="connsiteY18644" fmla="*/ 4939747 h 6858000"/>
            <a:gd name="connsiteX18645" fmla="*/ 3332035 w 12192000"/>
            <a:gd name="connsiteY18645" fmla="*/ 4939747 h 6858000"/>
            <a:gd name="connsiteX18646" fmla="*/ 3307755 w 12192000"/>
            <a:gd name="connsiteY18646" fmla="*/ 4966229 h 6858000"/>
            <a:gd name="connsiteX18647" fmla="*/ 3332035 w 12192000"/>
            <a:gd name="connsiteY18647" fmla="*/ 4990505 h 6858000"/>
            <a:gd name="connsiteX18648" fmla="*/ 3358522 w 12192000"/>
            <a:gd name="connsiteY18648" fmla="*/ 4966229 h 6858000"/>
            <a:gd name="connsiteX18649" fmla="*/ 3332035 w 12192000"/>
            <a:gd name="connsiteY18649" fmla="*/ 4939747 h 6858000"/>
            <a:gd name="connsiteX18650" fmla="*/ 3409290 w 12192000"/>
            <a:gd name="connsiteY18650" fmla="*/ 4939747 h 6858000"/>
            <a:gd name="connsiteX18651" fmla="*/ 3382803 w 12192000"/>
            <a:gd name="connsiteY18651" fmla="*/ 4966229 h 6858000"/>
            <a:gd name="connsiteX18652" fmla="*/ 3409290 w 12192000"/>
            <a:gd name="connsiteY18652" fmla="*/ 4990505 h 6858000"/>
            <a:gd name="connsiteX18653" fmla="*/ 3435778 w 12192000"/>
            <a:gd name="connsiteY18653" fmla="*/ 4966229 h 6858000"/>
            <a:gd name="connsiteX18654" fmla="*/ 3409290 w 12192000"/>
            <a:gd name="connsiteY18654" fmla="*/ 4939747 h 6858000"/>
            <a:gd name="connsiteX18655" fmla="*/ 3484338 w 12192000"/>
            <a:gd name="connsiteY18655" fmla="*/ 4939747 h 6858000"/>
            <a:gd name="connsiteX18656" fmla="*/ 3460058 w 12192000"/>
            <a:gd name="connsiteY18656" fmla="*/ 4966229 h 6858000"/>
            <a:gd name="connsiteX18657" fmla="*/ 3484338 w 12192000"/>
            <a:gd name="connsiteY18657" fmla="*/ 4990505 h 6858000"/>
            <a:gd name="connsiteX18658" fmla="*/ 3510826 w 12192000"/>
            <a:gd name="connsiteY18658" fmla="*/ 4966229 h 6858000"/>
            <a:gd name="connsiteX18659" fmla="*/ 3484338 w 12192000"/>
            <a:gd name="connsiteY18659" fmla="*/ 4939747 h 6858000"/>
            <a:gd name="connsiteX18660" fmla="*/ 3559385 w 12192000"/>
            <a:gd name="connsiteY18660" fmla="*/ 4939747 h 6858000"/>
            <a:gd name="connsiteX18661" fmla="*/ 3532898 w 12192000"/>
            <a:gd name="connsiteY18661" fmla="*/ 4966229 h 6858000"/>
            <a:gd name="connsiteX18662" fmla="*/ 3559385 w 12192000"/>
            <a:gd name="connsiteY18662" fmla="*/ 4990505 h 6858000"/>
            <a:gd name="connsiteX18663" fmla="*/ 3585873 w 12192000"/>
            <a:gd name="connsiteY18663" fmla="*/ 4966229 h 6858000"/>
            <a:gd name="connsiteX18664" fmla="*/ 3559385 w 12192000"/>
            <a:gd name="connsiteY18664" fmla="*/ 4939747 h 6858000"/>
            <a:gd name="connsiteX18665" fmla="*/ 3636640 w 12192000"/>
            <a:gd name="connsiteY18665" fmla="*/ 4939747 h 6858000"/>
            <a:gd name="connsiteX18666" fmla="*/ 3610153 w 12192000"/>
            <a:gd name="connsiteY18666" fmla="*/ 4966229 h 6858000"/>
            <a:gd name="connsiteX18667" fmla="*/ 3636640 w 12192000"/>
            <a:gd name="connsiteY18667" fmla="*/ 4990505 h 6858000"/>
            <a:gd name="connsiteX18668" fmla="*/ 3660921 w 12192000"/>
            <a:gd name="connsiteY18668" fmla="*/ 4966229 h 6858000"/>
            <a:gd name="connsiteX18669" fmla="*/ 3636640 w 12192000"/>
            <a:gd name="connsiteY18669" fmla="*/ 4939747 h 6858000"/>
            <a:gd name="connsiteX18670" fmla="*/ 5971950 w 12192000"/>
            <a:gd name="connsiteY18670" fmla="*/ 4939747 h 6858000"/>
            <a:gd name="connsiteX18671" fmla="*/ 5945463 w 12192000"/>
            <a:gd name="connsiteY18671" fmla="*/ 4966229 h 6858000"/>
            <a:gd name="connsiteX18672" fmla="*/ 5971950 w 12192000"/>
            <a:gd name="connsiteY18672" fmla="*/ 4990505 h 6858000"/>
            <a:gd name="connsiteX18673" fmla="*/ 5998438 w 12192000"/>
            <a:gd name="connsiteY18673" fmla="*/ 4966229 h 6858000"/>
            <a:gd name="connsiteX18674" fmla="*/ 5971950 w 12192000"/>
            <a:gd name="connsiteY18674" fmla="*/ 4939747 h 6858000"/>
            <a:gd name="connsiteX18675" fmla="*/ 6049205 w 12192000"/>
            <a:gd name="connsiteY18675" fmla="*/ 4939747 h 6858000"/>
            <a:gd name="connsiteX18676" fmla="*/ 6024925 w 12192000"/>
            <a:gd name="connsiteY18676" fmla="*/ 4966229 h 6858000"/>
            <a:gd name="connsiteX18677" fmla="*/ 6049205 w 12192000"/>
            <a:gd name="connsiteY18677" fmla="*/ 4990505 h 6858000"/>
            <a:gd name="connsiteX18678" fmla="*/ 6075692 w 12192000"/>
            <a:gd name="connsiteY18678" fmla="*/ 4966229 h 6858000"/>
            <a:gd name="connsiteX18679" fmla="*/ 6049205 w 12192000"/>
            <a:gd name="connsiteY18679" fmla="*/ 4939747 h 6858000"/>
            <a:gd name="connsiteX18680" fmla="*/ 6124253 w 12192000"/>
            <a:gd name="connsiteY18680" fmla="*/ 4939747 h 6858000"/>
            <a:gd name="connsiteX18681" fmla="*/ 6099973 w 12192000"/>
            <a:gd name="connsiteY18681" fmla="*/ 4966229 h 6858000"/>
            <a:gd name="connsiteX18682" fmla="*/ 6124253 w 12192000"/>
            <a:gd name="connsiteY18682" fmla="*/ 4990505 h 6858000"/>
            <a:gd name="connsiteX18683" fmla="*/ 6150740 w 12192000"/>
            <a:gd name="connsiteY18683" fmla="*/ 4966229 h 6858000"/>
            <a:gd name="connsiteX18684" fmla="*/ 6124253 w 12192000"/>
            <a:gd name="connsiteY18684" fmla="*/ 4939747 h 6858000"/>
            <a:gd name="connsiteX18685" fmla="*/ 6199300 w 12192000"/>
            <a:gd name="connsiteY18685" fmla="*/ 4939747 h 6858000"/>
            <a:gd name="connsiteX18686" fmla="*/ 6175020 w 12192000"/>
            <a:gd name="connsiteY18686" fmla="*/ 4966229 h 6858000"/>
            <a:gd name="connsiteX18687" fmla="*/ 6199300 w 12192000"/>
            <a:gd name="connsiteY18687" fmla="*/ 4990505 h 6858000"/>
            <a:gd name="connsiteX18688" fmla="*/ 6225787 w 12192000"/>
            <a:gd name="connsiteY18688" fmla="*/ 4966229 h 6858000"/>
            <a:gd name="connsiteX18689" fmla="*/ 6199300 w 12192000"/>
            <a:gd name="connsiteY18689" fmla="*/ 4939747 h 6858000"/>
            <a:gd name="connsiteX18690" fmla="*/ 6274348 w 12192000"/>
            <a:gd name="connsiteY18690" fmla="*/ 4939747 h 6858000"/>
            <a:gd name="connsiteX18691" fmla="*/ 6247860 w 12192000"/>
            <a:gd name="connsiteY18691" fmla="*/ 4966229 h 6858000"/>
            <a:gd name="connsiteX18692" fmla="*/ 6274348 w 12192000"/>
            <a:gd name="connsiteY18692" fmla="*/ 4990505 h 6858000"/>
            <a:gd name="connsiteX18693" fmla="*/ 6300835 w 12192000"/>
            <a:gd name="connsiteY18693" fmla="*/ 4966229 h 6858000"/>
            <a:gd name="connsiteX18694" fmla="*/ 6274348 w 12192000"/>
            <a:gd name="connsiteY18694" fmla="*/ 4939747 h 6858000"/>
            <a:gd name="connsiteX18695" fmla="*/ 6349396 w 12192000"/>
            <a:gd name="connsiteY18695" fmla="*/ 4939747 h 6858000"/>
            <a:gd name="connsiteX18696" fmla="*/ 6322909 w 12192000"/>
            <a:gd name="connsiteY18696" fmla="*/ 4966229 h 6858000"/>
            <a:gd name="connsiteX18697" fmla="*/ 6349396 w 12192000"/>
            <a:gd name="connsiteY18697" fmla="*/ 4990505 h 6858000"/>
            <a:gd name="connsiteX18698" fmla="*/ 6375884 w 12192000"/>
            <a:gd name="connsiteY18698" fmla="*/ 4966229 h 6858000"/>
            <a:gd name="connsiteX18699" fmla="*/ 6349396 w 12192000"/>
            <a:gd name="connsiteY18699" fmla="*/ 4939747 h 6858000"/>
            <a:gd name="connsiteX18700" fmla="*/ 6424443 w 12192000"/>
            <a:gd name="connsiteY18700" fmla="*/ 4939747 h 6858000"/>
            <a:gd name="connsiteX18701" fmla="*/ 6397956 w 12192000"/>
            <a:gd name="connsiteY18701" fmla="*/ 4966229 h 6858000"/>
            <a:gd name="connsiteX18702" fmla="*/ 6424443 w 12192000"/>
            <a:gd name="connsiteY18702" fmla="*/ 4990505 h 6858000"/>
            <a:gd name="connsiteX18703" fmla="*/ 6450931 w 12192000"/>
            <a:gd name="connsiteY18703" fmla="*/ 4966229 h 6858000"/>
            <a:gd name="connsiteX18704" fmla="*/ 6424443 w 12192000"/>
            <a:gd name="connsiteY18704" fmla="*/ 4939747 h 6858000"/>
            <a:gd name="connsiteX18705" fmla="*/ 6501698 w 12192000"/>
            <a:gd name="connsiteY18705" fmla="*/ 4939747 h 6858000"/>
            <a:gd name="connsiteX18706" fmla="*/ 6475211 w 12192000"/>
            <a:gd name="connsiteY18706" fmla="*/ 4966229 h 6858000"/>
            <a:gd name="connsiteX18707" fmla="*/ 6501698 w 12192000"/>
            <a:gd name="connsiteY18707" fmla="*/ 4990505 h 6858000"/>
            <a:gd name="connsiteX18708" fmla="*/ 6528186 w 12192000"/>
            <a:gd name="connsiteY18708" fmla="*/ 4966229 h 6858000"/>
            <a:gd name="connsiteX18709" fmla="*/ 6501698 w 12192000"/>
            <a:gd name="connsiteY18709" fmla="*/ 4939747 h 6858000"/>
            <a:gd name="connsiteX18710" fmla="*/ 6576747 w 12192000"/>
            <a:gd name="connsiteY18710" fmla="*/ 4939747 h 6858000"/>
            <a:gd name="connsiteX18711" fmla="*/ 6550259 w 12192000"/>
            <a:gd name="connsiteY18711" fmla="*/ 4966229 h 6858000"/>
            <a:gd name="connsiteX18712" fmla="*/ 6576747 w 12192000"/>
            <a:gd name="connsiteY18712" fmla="*/ 4990505 h 6858000"/>
            <a:gd name="connsiteX18713" fmla="*/ 6603234 w 12192000"/>
            <a:gd name="connsiteY18713" fmla="*/ 4966229 h 6858000"/>
            <a:gd name="connsiteX18714" fmla="*/ 6576747 w 12192000"/>
            <a:gd name="connsiteY18714" fmla="*/ 4939747 h 6858000"/>
            <a:gd name="connsiteX18715" fmla="*/ 7029241 w 12192000"/>
            <a:gd name="connsiteY18715" fmla="*/ 4939747 h 6858000"/>
            <a:gd name="connsiteX18716" fmla="*/ 7002753 w 12192000"/>
            <a:gd name="connsiteY18716" fmla="*/ 4966229 h 6858000"/>
            <a:gd name="connsiteX18717" fmla="*/ 7029241 w 12192000"/>
            <a:gd name="connsiteY18717" fmla="*/ 4990505 h 6858000"/>
            <a:gd name="connsiteX18718" fmla="*/ 7055728 w 12192000"/>
            <a:gd name="connsiteY18718" fmla="*/ 4966229 h 6858000"/>
            <a:gd name="connsiteX18719" fmla="*/ 7029241 w 12192000"/>
            <a:gd name="connsiteY18719" fmla="*/ 4939747 h 6858000"/>
            <a:gd name="connsiteX18720" fmla="*/ 9441804 w 12192000"/>
            <a:gd name="connsiteY18720" fmla="*/ 4939747 h 6858000"/>
            <a:gd name="connsiteX18721" fmla="*/ 9417524 w 12192000"/>
            <a:gd name="connsiteY18721" fmla="*/ 4966229 h 6858000"/>
            <a:gd name="connsiteX18722" fmla="*/ 9441804 w 12192000"/>
            <a:gd name="connsiteY18722" fmla="*/ 4990505 h 6858000"/>
            <a:gd name="connsiteX18723" fmla="*/ 9468292 w 12192000"/>
            <a:gd name="connsiteY18723" fmla="*/ 4966229 h 6858000"/>
            <a:gd name="connsiteX18724" fmla="*/ 9441804 w 12192000"/>
            <a:gd name="connsiteY18724" fmla="*/ 4939747 h 6858000"/>
            <a:gd name="connsiteX18725" fmla="*/ 9519060 w 12192000"/>
            <a:gd name="connsiteY18725" fmla="*/ 4939747 h 6858000"/>
            <a:gd name="connsiteX18726" fmla="*/ 9492572 w 12192000"/>
            <a:gd name="connsiteY18726" fmla="*/ 4966229 h 6858000"/>
            <a:gd name="connsiteX18727" fmla="*/ 9519060 w 12192000"/>
            <a:gd name="connsiteY18727" fmla="*/ 4990505 h 6858000"/>
            <a:gd name="connsiteX18728" fmla="*/ 9545547 w 12192000"/>
            <a:gd name="connsiteY18728" fmla="*/ 4966229 h 6858000"/>
            <a:gd name="connsiteX18729" fmla="*/ 9519060 w 12192000"/>
            <a:gd name="connsiteY18729" fmla="*/ 4939747 h 6858000"/>
            <a:gd name="connsiteX18730" fmla="*/ 9594107 w 12192000"/>
            <a:gd name="connsiteY18730" fmla="*/ 4939747 h 6858000"/>
            <a:gd name="connsiteX18731" fmla="*/ 9567620 w 12192000"/>
            <a:gd name="connsiteY18731" fmla="*/ 4966229 h 6858000"/>
            <a:gd name="connsiteX18732" fmla="*/ 9594107 w 12192000"/>
            <a:gd name="connsiteY18732" fmla="*/ 4990505 h 6858000"/>
            <a:gd name="connsiteX18733" fmla="*/ 9620595 w 12192000"/>
            <a:gd name="connsiteY18733" fmla="*/ 4966229 h 6858000"/>
            <a:gd name="connsiteX18734" fmla="*/ 9594107 w 12192000"/>
            <a:gd name="connsiteY18734" fmla="*/ 4939747 h 6858000"/>
            <a:gd name="connsiteX18735" fmla="*/ 9669154 w 12192000"/>
            <a:gd name="connsiteY18735" fmla="*/ 4939747 h 6858000"/>
            <a:gd name="connsiteX18736" fmla="*/ 9642667 w 12192000"/>
            <a:gd name="connsiteY18736" fmla="*/ 4966229 h 6858000"/>
            <a:gd name="connsiteX18737" fmla="*/ 9669154 w 12192000"/>
            <a:gd name="connsiteY18737" fmla="*/ 4990505 h 6858000"/>
            <a:gd name="connsiteX18738" fmla="*/ 9695642 w 12192000"/>
            <a:gd name="connsiteY18738" fmla="*/ 4966229 h 6858000"/>
            <a:gd name="connsiteX18739" fmla="*/ 9669154 w 12192000"/>
            <a:gd name="connsiteY18739" fmla="*/ 4939747 h 6858000"/>
            <a:gd name="connsiteX18740" fmla="*/ 9744203 w 12192000"/>
            <a:gd name="connsiteY18740" fmla="*/ 4939747 h 6858000"/>
            <a:gd name="connsiteX18741" fmla="*/ 9717715 w 12192000"/>
            <a:gd name="connsiteY18741" fmla="*/ 4966229 h 6858000"/>
            <a:gd name="connsiteX18742" fmla="*/ 9744203 w 12192000"/>
            <a:gd name="connsiteY18742" fmla="*/ 4990505 h 6858000"/>
            <a:gd name="connsiteX18743" fmla="*/ 9770690 w 12192000"/>
            <a:gd name="connsiteY18743" fmla="*/ 4966229 h 6858000"/>
            <a:gd name="connsiteX18744" fmla="*/ 9744203 w 12192000"/>
            <a:gd name="connsiteY18744" fmla="*/ 4939747 h 6858000"/>
            <a:gd name="connsiteX18745" fmla="*/ 9819250 w 12192000"/>
            <a:gd name="connsiteY18745" fmla="*/ 4939747 h 6858000"/>
            <a:gd name="connsiteX18746" fmla="*/ 9794970 w 12192000"/>
            <a:gd name="connsiteY18746" fmla="*/ 4966229 h 6858000"/>
            <a:gd name="connsiteX18747" fmla="*/ 9819250 w 12192000"/>
            <a:gd name="connsiteY18747" fmla="*/ 4990505 h 6858000"/>
            <a:gd name="connsiteX18748" fmla="*/ 9845737 w 12192000"/>
            <a:gd name="connsiteY18748" fmla="*/ 4966229 h 6858000"/>
            <a:gd name="connsiteX18749" fmla="*/ 9819250 w 12192000"/>
            <a:gd name="connsiteY18749" fmla="*/ 4939747 h 6858000"/>
            <a:gd name="connsiteX18750" fmla="*/ 9894298 w 12192000"/>
            <a:gd name="connsiteY18750" fmla="*/ 4939747 h 6858000"/>
            <a:gd name="connsiteX18751" fmla="*/ 9867810 w 12192000"/>
            <a:gd name="connsiteY18751" fmla="*/ 4966229 h 6858000"/>
            <a:gd name="connsiteX18752" fmla="*/ 9894298 w 12192000"/>
            <a:gd name="connsiteY18752" fmla="*/ 4990505 h 6858000"/>
            <a:gd name="connsiteX18753" fmla="*/ 9920785 w 12192000"/>
            <a:gd name="connsiteY18753" fmla="*/ 4966229 h 6858000"/>
            <a:gd name="connsiteX18754" fmla="*/ 9894298 w 12192000"/>
            <a:gd name="connsiteY18754" fmla="*/ 4939747 h 6858000"/>
            <a:gd name="connsiteX18755" fmla="*/ 9973761 w 12192000"/>
            <a:gd name="connsiteY18755" fmla="*/ 4939747 h 6858000"/>
            <a:gd name="connsiteX18756" fmla="*/ 9947273 w 12192000"/>
            <a:gd name="connsiteY18756" fmla="*/ 4966229 h 6858000"/>
            <a:gd name="connsiteX18757" fmla="*/ 9973761 w 12192000"/>
            <a:gd name="connsiteY18757" fmla="*/ 4990505 h 6858000"/>
            <a:gd name="connsiteX18758" fmla="*/ 9998041 w 12192000"/>
            <a:gd name="connsiteY18758" fmla="*/ 4966229 h 6858000"/>
            <a:gd name="connsiteX18759" fmla="*/ 9973761 w 12192000"/>
            <a:gd name="connsiteY18759" fmla="*/ 4939747 h 6858000"/>
            <a:gd name="connsiteX18760" fmla="*/ 10046600 w 12192000"/>
            <a:gd name="connsiteY18760" fmla="*/ 4939747 h 6858000"/>
            <a:gd name="connsiteX18761" fmla="*/ 10022320 w 12192000"/>
            <a:gd name="connsiteY18761" fmla="*/ 4966229 h 6858000"/>
            <a:gd name="connsiteX18762" fmla="*/ 10046600 w 12192000"/>
            <a:gd name="connsiteY18762" fmla="*/ 4990505 h 6858000"/>
            <a:gd name="connsiteX18763" fmla="*/ 10073088 w 12192000"/>
            <a:gd name="connsiteY18763" fmla="*/ 4966229 h 6858000"/>
            <a:gd name="connsiteX18764" fmla="*/ 10046600 w 12192000"/>
            <a:gd name="connsiteY18764" fmla="*/ 4939747 h 6858000"/>
            <a:gd name="connsiteX18765" fmla="*/ 10121648 w 12192000"/>
            <a:gd name="connsiteY18765" fmla="*/ 4939747 h 6858000"/>
            <a:gd name="connsiteX18766" fmla="*/ 10095161 w 12192000"/>
            <a:gd name="connsiteY18766" fmla="*/ 4966229 h 6858000"/>
            <a:gd name="connsiteX18767" fmla="*/ 10121648 w 12192000"/>
            <a:gd name="connsiteY18767" fmla="*/ 4990505 h 6858000"/>
            <a:gd name="connsiteX18768" fmla="*/ 10148136 w 12192000"/>
            <a:gd name="connsiteY18768" fmla="*/ 4966229 h 6858000"/>
            <a:gd name="connsiteX18769" fmla="*/ 10121648 w 12192000"/>
            <a:gd name="connsiteY18769" fmla="*/ 4939747 h 6858000"/>
            <a:gd name="connsiteX18770" fmla="*/ 10196697 w 12192000"/>
            <a:gd name="connsiteY18770" fmla="*/ 4939747 h 6858000"/>
            <a:gd name="connsiteX18771" fmla="*/ 10170209 w 12192000"/>
            <a:gd name="connsiteY18771" fmla="*/ 4966229 h 6858000"/>
            <a:gd name="connsiteX18772" fmla="*/ 10196697 w 12192000"/>
            <a:gd name="connsiteY18772" fmla="*/ 4990505 h 6858000"/>
            <a:gd name="connsiteX18773" fmla="*/ 10223184 w 12192000"/>
            <a:gd name="connsiteY18773" fmla="*/ 4966229 h 6858000"/>
            <a:gd name="connsiteX18774" fmla="*/ 10196697 w 12192000"/>
            <a:gd name="connsiteY18774" fmla="*/ 4939747 h 6858000"/>
            <a:gd name="connsiteX18775" fmla="*/ 10271744 w 12192000"/>
            <a:gd name="connsiteY18775" fmla="*/ 4939747 h 6858000"/>
            <a:gd name="connsiteX18776" fmla="*/ 10245256 w 12192000"/>
            <a:gd name="connsiteY18776" fmla="*/ 4966229 h 6858000"/>
            <a:gd name="connsiteX18777" fmla="*/ 10271744 w 12192000"/>
            <a:gd name="connsiteY18777" fmla="*/ 4990505 h 6858000"/>
            <a:gd name="connsiteX18778" fmla="*/ 10298231 w 12192000"/>
            <a:gd name="connsiteY18778" fmla="*/ 4966229 h 6858000"/>
            <a:gd name="connsiteX18779" fmla="*/ 10271744 w 12192000"/>
            <a:gd name="connsiteY18779" fmla="*/ 4939747 h 6858000"/>
            <a:gd name="connsiteX18780" fmla="*/ 10348999 w 12192000"/>
            <a:gd name="connsiteY18780" fmla="*/ 4939747 h 6858000"/>
            <a:gd name="connsiteX18781" fmla="*/ 10322511 w 12192000"/>
            <a:gd name="connsiteY18781" fmla="*/ 4966229 h 6858000"/>
            <a:gd name="connsiteX18782" fmla="*/ 10348999 w 12192000"/>
            <a:gd name="connsiteY18782" fmla="*/ 4990505 h 6858000"/>
            <a:gd name="connsiteX18783" fmla="*/ 10373279 w 12192000"/>
            <a:gd name="connsiteY18783" fmla="*/ 4966229 h 6858000"/>
            <a:gd name="connsiteX18784" fmla="*/ 10348999 w 12192000"/>
            <a:gd name="connsiteY18784" fmla="*/ 4939747 h 6858000"/>
            <a:gd name="connsiteX18785" fmla="*/ 10426254 w 12192000"/>
            <a:gd name="connsiteY18785" fmla="*/ 4939747 h 6858000"/>
            <a:gd name="connsiteX18786" fmla="*/ 10399766 w 12192000"/>
            <a:gd name="connsiteY18786" fmla="*/ 4966229 h 6858000"/>
            <a:gd name="connsiteX18787" fmla="*/ 10426254 w 12192000"/>
            <a:gd name="connsiteY18787" fmla="*/ 4990505 h 6858000"/>
            <a:gd name="connsiteX18788" fmla="*/ 10450534 w 12192000"/>
            <a:gd name="connsiteY18788" fmla="*/ 4966229 h 6858000"/>
            <a:gd name="connsiteX18789" fmla="*/ 10426254 w 12192000"/>
            <a:gd name="connsiteY18789" fmla="*/ 4939747 h 6858000"/>
            <a:gd name="connsiteX18790" fmla="*/ 10499094 w 12192000"/>
            <a:gd name="connsiteY18790" fmla="*/ 4939747 h 6858000"/>
            <a:gd name="connsiteX18791" fmla="*/ 10472607 w 12192000"/>
            <a:gd name="connsiteY18791" fmla="*/ 4966229 h 6858000"/>
            <a:gd name="connsiteX18792" fmla="*/ 10499094 w 12192000"/>
            <a:gd name="connsiteY18792" fmla="*/ 4990505 h 6858000"/>
            <a:gd name="connsiteX18793" fmla="*/ 10525582 w 12192000"/>
            <a:gd name="connsiteY18793" fmla="*/ 4966229 h 6858000"/>
            <a:gd name="connsiteX18794" fmla="*/ 10499094 w 12192000"/>
            <a:gd name="connsiteY18794" fmla="*/ 4939747 h 6858000"/>
            <a:gd name="connsiteX18795" fmla="*/ 10574142 w 12192000"/>
            <a:gd name="connsiteY18795" fmla="*/ 4939747 h 6858000"/>
            <a:gd name="connsiteX18796" fmla="*/ 10547655 w 12192000"/>
            <a:gd name="connsiteY18796" fmla="*/ 4966229 h 6858000"/>
            <a:gd name="connsiteX18797" fmla="*/ 10574142 w 12192000"/>
            <a:gd name="connsiteY18797" fmla="*/ 4990505 h 6858000"/>
            <a:gd name="connsiteX18798" fmla="*/ 10600630 w 12192000"/>
            <a:gd name="connsiteY18798" fmla="*/ 4966229 h 6858000"/>
            <a:gd name="connsiteX18799" fmla="*/ 10574142 w 12192000"/>
            <a:gd name="connsiteY18799" fmla="*/ 4939747 h 6858000"/>
            <a:gd name="connsiteX18800" fmla="*/ 10649191 w 12192000"/>
            <a:gd name="connsiteY18800" fmla="*/ 4939747 h 6858000"/>
            <a:gd name="connsiteX18801" fmla="*/ 10622703 w 12192000"/>
            <a:gd name="connsiteY18801" fmla="*/ 4966229 h 6858000"/>
            <a:gd name="connsiteX18802" fmla="*/ 10649191 w 12192000"/>
            <a:gd name="connsiteY18802" fmla="*/ 4990505 h 6858000"/>
            <a:gd name="connsiteX18803" fmla="*/ 10675678 w 12192000"/>
            <a:gd name="connsiteY18803" fmla="*/ 4966229 h 6858000"/>
            <a:gd name="connsiteX18804" fmla="*/ 10649191 w 12192000"/>
            <a:gd name="connsiteY18804" fmla="*/ 4939747 h 6858000"/>
            <a:gd name="connsiteX18805" fmla="*/ 10724237 w 12192000"/>
            <a:gd name="connsiteY18805" fmla="*/ 4939747 h 6858000"/>
            <a:gd name="connsiteX18806" fmla="*/ 10697751 w 12192000"/>
            <a:gd name="connsiteY18806" fmla="*/ 4966229 h 6858000"/>
            <a:gd name="connsiteX18807" fmla="*/ 10724237 w 12192000"/>
            <a:gd name="connsiteY18807" fmla="*/ 4990505 h 6858000"/>
            <a:gd name="connsiteX18808" fmla="*/ 10750725 w 12192000"/>
            <a:gd name="connsiteY18808" fmla="*/ 4966229 h 6858000"/>
            <a:gd name="connsiteX18809" fmla="*/ 10724237 w 12192000"/>
            <a:gd name="connsiteY18809" fmla="*/ 4939747 h 6858000"/>
            <a:gd name="connsiteX18810" fmla="*/ 10799286 w 12192000"/>
            <a:gd name="connsiteY18810" fmla="*/ 4939747 h 6858000"/>
            <a:gd name="connsiteX18811" fmla="*/ 10775006 w 12192000"/>
            <a:gd name="connsiteY18811" fmla="*/ 4966229 h 6858000"/>
            <a:gd name="connsiteX18812" fmla="*/ 10799286 w 12192000"/>
            <a:gd name="connsiteY18812" fmla="*/ 4990505 h 6858000"/>
            <a:gd name="connsiteX18813" fmla="*/ 10825773 w 12192000"/>
            <a:gd name="connsiteY18813" fmla="*/ 4966229 h 6858000"/>
            <a:gd name="connsiteX18814" fmla="*/ 10799286 w 12192000"/>
            <a:gd name="connsiteY18814" fmla="*/ 4939747 h 6858000"/>
            <a:gd name="connsiteX18815" fmla="*/ 2954589 w 12192000"/>
            <a:gd name="connsiteY18815" fmla="*/ 5014781 h 6858000"/>
            <a:gd name="connsiteX18816" fmla="*/ 2930309 w 12192000"/>
            <a:gd name="connsiteY18816" fmla="*/ 5041263 h 6858000"/>
            <a:gd name="connsiteX18817" fmla="*/ 2954589 w 12192000"/>
            <a:gd name="connsiteY18817" fmla="*/ 5065539 h 6858000"/>
            <a:gd name="connsiteX18818" fmla="*/ 2981077 w 12192000"/>
            <a:gd name="connsiteY18818" fmla="*/ 5041263 h 6858000"/>
            <a:gd name="connsiteX18819" fmla="*/ 2954589 w 12192000"/>
            <a:gd name="connsiteY18819" fmla="*/ 5014781 h 6858000"/>
            <a:gd name="connsiteX18820" fmla="*/ 3031845 w 12192000"/>
            <a:gd name="connsiteY18820" fmla="*/ 5014781 h 6858000"/>
            <a:gd name="connsiteX18821" fmla="*/ 3005357 w 12192000"/>
            <a:gd name="connsiteY18821" fmla="*/ 5041263 h 6858000"/>
            <a:gd name="connsiteX18822" fmla="*/ 3031845 w 12192000"/>
            <a:gd name="connsiteY18822" fmla="*/ 5065539 h 6858000"/>
            <a:gd name="connsiteX18823" fmla="*/ 3058332 w 12192000"/>
            <a:gd name="connsiteY18823" fmla="*/ 5041263 h 6858000"/>
            <a:gd name="connsiteX18824" fmla="*/ 3031845 w 12192000"/>
            <a:gd name="connsiteY18824" fmla="*/ 5014781 h 6858000"/>
            <a:gd name="connsiteX18825" fmla="*/ 3106892 w 12192000"/>
            <a:gd name="connsiteY18825" fmla="*/ 5014781 h 6858000"/>
            <a:gd name="connsiteX18826" fmla="*/ 3082612 w 12192000"/>
            <a:gd name="connsiteY18826" fmla="*/ 5041263 h 6858000"/>
            <a:gd name="connsiteX18827" fmla="*/ 3106892 w 12192000"/>
            <a:gd name="connsiteY18827" fmla="*/ 5065539 h 6858000"/>
            <a:gd name="connsiteX18828" fmla="*/ 3133380 w 12192000"/>
            <a:gd name="connsiteY18828" fmla="*/ 5041263 h 6858000"/>
            <a:gd name="connsiteX18829" fmla="*/ 3106892 w 12192000"/>
            <a:gd name="connsiteY18829" fmla="*/ 5014781 h 6858000"/>
            <a:gd name="connsiteX18830" fmla="*/ 3181939 w 12192000"/>
            <a:gd name="connsiteY18830" fmla="*/ 5014781 h 6858000"/>
            <a:gd name="connsiteX18831" fmla="*/ 3155452 w 12192000"/>
            <a:gd name="connsiteY18831" fmla="*/ 5041263 h 6858000"/>
            <a:gd name="connsiteX18832" fmla="*/ 3181939 w 12192000"/>
            <a:gd name="connsiteY18832" fmla="*/ 5065539 h 6858000"/>
            <a:gd name="connsiteX18833" fmla="*/ 3208427 w 12192000"/>
            <a:gd name="connsiteY18833" fmla="*/ 5041263 h 6858000"/>
            <a:gd name="connsiteX18834" fmla="*/ 3181939 w 12192000"/>
            <a:gd name="connsiteY18834" fmla="*/ 5014781 h 6858000"/>
            <a:gd name="connsiteX18835" fmla="*/ 3256987 w 12192000"/>
            <a:gd name="connsiteY18835" fmla="*/ 5014781 h 6858000"/>
            <a:gd name="connsiteX18836" fmla="*/ 3230500 w 12192000"/>
            <a:gd name="connsiteY18836" fmla="*/ 5041263 h 6858000"/>
            <a:gd name="connsiteX18837" fmla="*/ 3256987 w 12192000"/>
            <a:gd name="connsiteY18837" fmla="*/ 5065539 h 6858000"/>
            <a:gd name="connsiteX18838" fmla="*/ 3283475 w 12192000"/>
            <a:gd name="connsiteY18838" fmla="*/ 5041263 h 6858000"/>
            <a:gd name="connsiteX18839" fmla="*/ 3256987 w 12192000"/>
            <a:gd name="connsiteY18839" fmla="*/ 5014781 h 6858000"/>
            <a:gd name="connsiteX18840" fmla="*/ 3332035 w 12192000"/>
            <a:gd name="connsiteY18840" fmla="*/ 5014781 h 6858000"/>
            <a:gd name="connsiteX18841" fmla="*/ 3307755 w 12192000"/>
            <a:gd name="connsiteY18841" fmla="*/ 5041263 h 6858000"/>
            <a:gd name="connsiteX18842" fmla="*/ 3332035 w 12192000"/>
            <a:gd name="connsiteY18842" fmla="*/ 5065539 h 6858000"/>
            <a:gd name="connsiteX18843" fmla="*/ 3358522 w 12192000"/>
            <a:gd name="connsiteY18843" fmla="*/ 5041263 h 6858000"/>
            <a:gd name="connsiteX18844" fmla="*/ 3332035 w 12192000"/>
            <a:gd name="connsiteY18844" fmla="*/ 5014781 h 6858000"/>
            <a:gd name="connsiteX18845" fmla="*/ 3409290 w 12192000"/>
            <a:gd name="connsiteY18845" fmla="*/ 5014781 h 6858000"/>
            <a:gd name="connsiteX18846" fmla="*/ 3382803 w 12192000"/>
            <a:gd name="connsiteY18846" fmla="*/ 5041263 h 6858000"/>
            <a:gd name="connsiteX18847" fmla="*/ 3409290 w 12192000"/>
            <a:gd name="connsiteY18847" fmla="*/ 5065539 h 6858000"/>
            <a:gd name="connsiteX18848" fmla="*/ 3435778 w 12192000"/>
            <a:gd name="connsiteY18848" fmla="*/ 5041263 h 6858000"/>
            <a:gd name="connsiteX18849" fmla="*/ 3409290 w 12192000"/>
            <a:gd name="connsiteY18849" fmla="*/ 5014781 h 6858000"/>
            <a:gd name="connsiteX18850" fmla="*/ 3484338 w 12192000"/>
            <a:gd name="connsiteY18850" fmla="*/ 5014781 h 6858000"/>
            <a:gd name="connsiteX18851" fmla="*/ 3460058 w 12192000"/>
            <a:gd name="connsiteY18851" fmla="*/ 5041263 h 6858000"/>
            <a:gd name="connsiteX18852" fmla="*/ 3484338 w 12192000"/>
            <a:gd name="connsiteY18852" fmla="*/ 5065539 h 6858000"/>
            <a:gd name="connsiteX18853" fmla="*/ 3510826 w 12192000"/>
            <a:gd name="connsiteY18853" fmla="*/ 5041263 h 6858000"/>
            <a:gd name="connsiteX18854" fmla="*/ 3484338 w 12192000"/>
            <a:gd name="connsiteY18854" fmla="*/ 5014781 h 6858000"/>
            <a:gd name="connsiteX18855" fmla="*/ 3559385 w 12192000"/>
            <a:gd name="connsiteY18855" fmla="*/ 5014781 h 6858000"/>
            <a:gd name="connsiteX18856" fmla="*/ 3532898 w 12192000"/>
            <a:gd name="connsiteY18856" fmla="*/ 5041263 h 6858000"/>
            <a:gd name="connsiteX18857" fmla="*/ 3559385 w 12192000"/>
            <a:gd name="connsiteY18857" fmla="*/ 5065539 h 6858000"/>
            <a:gd name="connsiteX18858" fmla="*/ 3585873 w 12192000"/>
            <a:gd name="connsiteY18858" fmla="*/ 5041263 h 6858000"/>
            <a:gd name="connsiteX18859" fmla="*/ 3559385 w 12192000"/>
            <a:gd name="connsiteY18859" fmla="*/ 5014781 h 6858000"/>
            <a:gd name="connsiteX18860" fmla="*/ 3636640 w 12192000"/>
            <a:gd name="connsiteY18860" fmla="*/ 5014781 h 6858000"/>
            <a:gd name="connsiteX18861" fmla="*/ 3610153 w 12192000"/>
            <a:gd name="connsiteY18861" fmla="*/ 5041263 h 6858000"/>
            <a:gd name="connsiteX18862" fmla="*/ 3636640 w 12192000"/>
            <a:gd name="connsiteY18862" fmla="*/ 5065539 h 6858000"/>
            <a:gd name="connsiteX18863" fmla="*/ 3660921 w 12192000"/>
            <a:gd name="connsiteY18863" fmla="*/ 5041263 h 6858000"/>
            <a:gd name="connsiteX18864" fmla="*/ 3636640 w 12192000"/>
            <a:gd name="connsiteY18864" fmla="*/ 5014781 h 6858000"/>
            <a:gd name="connsiteX18865" fmla="*/ 3709481 w 12192000"/>
            <a:gd name="connsiteY18865" fmla="*/ 5014781 h 6858000"/>
            <a:gd name="connsiteX18866" fmla="*/ 3682994 w 12192000"/>
            <a:gd name="connsiteY18866" fmla="*/ 5041263 h 6858000"/>
            <a:gd name="connsiteX18867" fmla="*/ 3709481 w 12192000"/>
            <a:gd name="connsiteY18867" fmla="*/ 5065539 h 6858000"/>
            <a:gd name="connsiteX18868" fmla="*/ 3735969 w 12192000"/>
            <a:gd name="connsiteY18868" fmla="*/ 5041263 h 6858000"/>
            <a:gd name="connsiteX18869" fmla="*/ 3709481 w 12192000"/>
            <a:gd name="connsiteY18869" fmla="*/ 5014781 h 6858000"/>
            <a:gd name="connsiteX18870" fmla="*/ 5971950 w 12192000"/>
            <a:gd name="connsiteY18870" fmla="*/ 5014781 h 6858000"/>
            <a:gd name="connsiteX18871" fmla="*/ 5945463 w 12192000"/>
            <a:gd name="connsiteY18871" fmla="*/ 5041263 h 6858000"/>
            <a:gd name="connsiteX18872" fmla="*/ 5971950 w 12192000"/>
            <a:gd name="connsiteY18872" fmla="*/ 5065539 h 6858000"/>
            <a:gd name="connsiteX18873" fmla="*/ 5998438 w 12192000"/>
            <a:gd name="connsiteY18873" fmla="*/ 5041263 h 6858000"/>
            <a:gd name="connsiteX18874" fmla="*/ 5971950 w 12192000"/>
            <a:gd name="connsiteY18874" fmla="*/ 5014781 h 6858000"/>
            <a:gd name="connsiteX18875" fmla="*/ 6049205 w 12192000"/>
            <a:gd name="connsiteY18875" fmla="*/ 5014781 h 6858000"/>
            <a:gd name="connsiteX18876" fmla="*/ 6024925 w 12192000"/>
            <a:gd name="connsiteY18876" fmla="*/ 5041263 h 6858000"/>
            <a:gd name="connsiteX18877" fmla="*/ 6049205 w 12192000"/>
            <a:gd name="connsiteY18877" fmla="*/ 5065539 h 6858000"/>
            <a:gd name="connsiteX18878" fmla="*/ 6075692 w 12192000"/>
            <a:gd name="connsiteY18878" fmla="*/ 5041263 h 6858000"/>
            <a:gd name="connsiteX18879" fmla="*/ 6049205 w 12192000"/>
            <a:gd name="connsiteY18879" fmla="*/ 5014781 h 6858000"/>
            <a:gd name="connsiteX18880" fmla="*/ 6124253 w 12192000"/>
            <a:gd name="connsiteY18880" fmla="*/ 5014781 h 6858000"/>
            <a:gd name="connsiteX18881" fmla="*/ 6099973 w 12192000"/>
            <a:gd name="connsiteY18881" fmla="*/ 5041263 h 6858000"/>
            <a:gd name="connsiteX18882" fmla="*/ 6124253 w 12192000"/>
            <a:gd name="connsiteY18882" fmla="*/ 5065539 h 6858000"/>
            <a:gd name="connsiteX18883" fmla="*/ 6150740 w 12192000"/>
            <a:gd name="connsiteY18883" fmla="*/ 5041263 h 6858000"/>
            <a:gd name="connsiteX18884" fmla="*/ 6124253 w 12192000"/>
            <a:gd name="connsiteY18884" fmla="*/ 5014781 h 6858000"/>
            <a:gd name="connsiteX18885" fmla="*/ 6199300 w 12192000"/>
            <a:gd name="connsiteY18885" fmla="*/ 5014781 h 6858000"/>
            <a:gd name="connsiteX18886" fmla="*/ 6175020 w 12192000"/>
            <a:gd name="connsiteY18886" fmla="*/ 5041263 h 6858000"/>
            <a:gd name="connsiteX18887" fmla="*/ 6199300 w 12192000"/>
            <a:gd name="connsiteY18887" fmla="*/ 5065539 h 6858000"/>
            <a:gd name="connsiteX18888" fmla="*/ 6225787 w 12192000"/>
            <a:gd name="connsiteY18888" fmla="*/ 5041263 h 6858000"/>
            <a:gd name="connsiteX18889" fmla="*/ 6199300 w 12192000"/>
            <a:gd name="connsiteY18889" fmla="*/ 5014781 h 6858000"/>
            <a:gd name="connsiteX18890" fmla="*/ 6274348 w 12192000"/>
            <a:gd name="connsiteY18890" fmla="*/ 5014781 h 6858000"/>
            <a:gd name="connsiteX18891" fmla="*/ 6247860 w 12192000"/>
            <a:gd name="connsiteY18891" fmla="*/ 5041263 h 6858000"/>
            <a:gd name="connsiteX18892" fmla="*/ 6274348 w 12192000"/>
            <a:gd name="connsiteY18892" fmla="*/ 5065539 h 6858000"/>
            <a:gd name="connsiteX18893" fmla="*/ 6300835 w 12192000"/>
            <a:gd name="connsiteY18893" fmla="*/ 5041263 h 6858000"/>
            <a:gd name="connsiteX18894" fmla="*/ 6274348 w 12192000"/>
            <a:gd name="connsiteY18894" fmla="*/ 5014781 h 6858000"/>
            <a:gd name="connsiteX18895" fmla="*/ 6349396 w 12192000"/>
            <a:gd name="connsiteY18895" fmla="*/ 5014781 h 6858000"/>
            <a:gd name="connsiteX18896" fmla="*/ 6322909 w 12192000"/>
            <a:gd name="connsiteY18896" fmla="*/ 5041263 h 6858000"/>
            <a:gd name="connsiteX18897" fmla="*/ 6349396 w 12192000"/>
            <a:gd name="connsiteY18897" fmla="*/ 5065539 h 6858000"/>
            <a:gd name="connsiteX18898" fmla="*/ 6375884 w 12192000"/>
            <a:gd name="connsiteY18898" fmla="*/ 5041263 h 6858000"/>
            <a:gd name="connsiteX18899" fmla="*/ 6349396 w 12192000"/>
            <a:gd name="connsiteY18899" fmla="*/ 5014781 h 6858000"/>
            <a:gd name="connsiteX18900" fmla="*/ 6424443 w 12192000"/>
            <a:gd name="connsiteY18900" fmla="*/ 5014781 h 6858000"/>
            <a:gd name="connsiteX18901" fmla="*/ 6397956 w 12192000"/>
            <a:gd name="connsiteY18901" fmla="*/ 5041263 h 6858000"/>
            <a:gd name="connsiteX18902" fmla="*/ 6424443 w 12192000"/>
            <a:gd name="connsiteY18902" fmla="*/ 5065539 h 6858000"/>
            <a:gd name="connsiteX18903" fmla="*/ 6450931 w 12192000"/>
            <a:gd name="connsiteY18903" fmla="*/ 5041263 h 6858000"/>
            <a:gd name="connsiteX18904" fmla="*/ 6424443 w 12192000"/>
            <a:gd name="connsiteY18904" fmla="*/ 5014781 h 6858000"/>
            <a:gd name="connsiteX18905" fmla="*/ 6501698 w 12192000"/>
            <a:gd name="connsiteY18905" fmla="*/ 5014781 h 6858000"/>
            <a:gd name="connsiteX18906" fmla="*/ 6475211 w 12192000"/>
            <a:gd name="connsiteY18906" fmla="*/ 5041263 h 6858000"/>
            <a:gd name="connsiteX18907" fmla="*/ 6501698 w 12192000"/>
            <a:gd name="connsiteY18907" fmla="*/ 5065539 h 6858000"/>
            <a:gd name="connsiteX18908" fmla="*/ 6528186 w 12192000"/>
            <a:gd name="connsiteY18908" fmla="*/ 5041263 h 6858000"/>
            <a:gd name="connsiteX18909" fmla="*/ 6501698 w 12192000"/>
            <a:gd name="connsiteY18909" fmla="*/ 5014781 h 6858000"/>
            <a:gd name="connsiteX18910" fmla="*/ 9441804 w 12192000"/>
            <a:gd name="connsiteY18910" fmla="*/ 5014781 h 6858000"/>
            <a:gd name="connsiteX18911" fmla="*/ 9417524 w 12192000"/>
            <a:gd name="connsiteY18911" fmla="*/ 5041263 h 6858000"/>
            <a:gd name="connsiteX18912" fmla="*/ 9441804 w 12192000"/>
            <a:gd name="connsiteY18912" fmla="*/ 5065539 h 6858000"/>
            <a:gd name="connsiteX18913" fmla="*/ 9468292 w 12192000"/>
            <a:gd name="connsiteY18913" fmla="*/ 5041263 h 6858000"/>
            <a:gd name="connsiteX18914" fmla="*/ 9441804 w 12192000"/>
            <a:gd name="connsiteY18914" fmla="*/ 5014781 h 6858000"/>
            <a:gd name="connsiteX18915" fmla="*/ 9519060 w 12192000"/>
            <a:gd name="connsiteY18915" fmla="*/ 5014781 h 6858000"/>
            <a:gd name="connsiteX18916" fmla="*/ 9492572 w 12192000"/>
            <a:gd name="connsiteY18916" fmla="*/ 5041263 h 6858000"/>
            <a:gd name="connsiteX18917" fmla="*/ 9519060 w 12192000"/>
            <a:gd name="connsiteY18917" fmla="*/ 5065539 h 6858000"/>
            <a:gd name="connsiteX18918" fmla="*/ 9545547 w 12192000"/>
            <a:gd name="connsiteY18918" fmla="*/ 5041263 h 6858000"/>
            <a:gd name="connsiteX18919" fmla="*/ 9519060 w 12192000"/>
            <a:gd name="connsiteY18919" fmla="*/ 5014781 h 6858000"/>
            <a:gd name="connsiteX18920" fmla="*/ 9594107 w 12192000"/>
            <a:gd name="connsiteY18920" fmla="*/ 5014781 h 6858000"/>
            <a:gd name="connsiteX18921" fmla="*/ 9567620 w 12192000"/>
            <a:gd name="connsiteY18921" fmla="*/ 5041263 h 6858000"/>
            <a:gd name="connsiteX18922" fmla="*/ 9594107 w 12192000"/>
            <a:gd name="connsiteY18922" fmla="*/ 5065539 h 6858000"/>
            <a:gd name="connsiteX18923" fmla="*/ 9620595 w 12192000"/>
            <a:gd name="connsiteY18923" fmla="*/ 5041263 h 6858000"/>
            <a:gd name="connsiteX18924" fmla="*/ 9594107 w 12192000"/>
            <a:gd name="connsiteY18924" fmla="*/ 5014781 h 6858000"/>
            <a:gd name="connsiteX18925" fmla="*/ 9669154 w 12192000"/>
            <a:gd name="connsiteY18925" fmla="*/ 5014781 h 6858000"/>
            <a:gd name="connsiteX18926" fmla="*/ 9642667 w 12192000"/>
            <a:gd name="connsiteY18926" fmla="*/ 5041263 h 6858000"/>
            <a:gd name="connsiteX18927" fmla="*/ 9669154 w 12192000"/>
            <a:gd name="connsiteY18927" fmla="*/ 5065539 h 6858000"/>
            <a:gd name="connsiteX18928" fmla="*/ 9695642 w 12192000"/>
            <a:gd name="connsiteY18928" fmla="*/ 5041263 h 6858000"/>
            <a:gd name="connsiteX18929" fmla="*/ 9669154 w 12192000"/>
            <a:gd name="connsiteY18929" fmla="*/ 5014781 h 6858000"/>
            <a:gd name="connsiteX18930" fmla="*/ 9744203 w 12192000"/>
            <a:gd name="connsiteY18930" fmla="*/ 5014781 h 6858000"/>
            <a:gd name="connsiteX18931" fmla="*/ 9717715 w 12192000"/>
            <a:gd name="connsiteY18931" fmla="*/ 5041263 h 6858000"/>
            <a:gd name="connsiteX18932" fmla="*/ 9744203 w 12192000"/>
            <a:gd name="connsiteY18932" fmla="*/ 5065539 h 6858000"/>
            <a:gd name="connsiteX18933" fmla="*/ 9770690 w 12192000"/>
            <a:gd name="connsiteY18933" fmla="*/ 5041263 h 6858000"/>
            <a:gd name="connsiteX18934" fmla="*/ 9744203 w 12192000"/>
            <a:gd name="connsiteY18934" fmla="*/ 5014781 h 6858000"/>
            <a:gd name="connsiteX18935" fmla="*/ 9819250 w 12192000"/>
            <a:gd name="connsiteY18935" fmla="*/ 5014781 h 6858000"/>
            <a:gd name="connsiteX18936" fmla="*/ 9794970 w 12192000"/>
            <a:gd name="connsiteY18936" fmla="*/ 5041263 h 6858000"/>
            <a:gd name="connsiteX18937" fmla="*/ 9819250 w 12192000"/>
            <a:gd name="connsiteY18937" fmla="*/ 5065539 h 6858000"/>
            <a:gd name="connsiteX18938" fmla="*/ 9845737 w 12192000"/>
            <a:gd name="connsiteY18938" fmla="*/ 5041263 h 6858000"/>
            <a:gd name="connsiteX18939" fmla="*/ 9819250 w 12192000"/>
            <a:gd name="connsiteY18939" fmla="*/ 5014781 h 6858000"/>
            <a:gd name="connsiteX18940" fmla="*/ 9894298 w 12192000"/>
            <a:gd name="connsiteY18940" fmla="*/ 5014781 h 6858000"/>
            <a:gd name="connsiteX18941" fmla="*/ 9867810 w 12192000"/>
            <a:gd name="connsiteY18941" fmla="*/ 5041263 h 6858000"/>
            <a:gd name="connsiteX18942" fmla="*/ 9894298 w 12192000"/>
            <a:gd name="connsiteY18942" fmla="*/ 5065539 h 6858000"/>
            <a:gd name="connsiteX18943" fmla="*/ 9920785 w 12192000"/>
            <a:gd name="connsiteY18943" fmla="*/ 5041263 h 6858000"/>
            <a:gd name="connsiteX18944" fmla="*/ 9894298 w 12192000"/>
            <a:gd name="connsiteY18944" fmla="*/ 5014781 h 6858000"/>
            <a:gd name="connsiteX18945" fmla="*/ 9973761 w 12192000"/>
            <a:gd name="connsiteY18945" fmla="*/ 5014781 h 6858000"/>
            <a:gd name="connsiteX18946" fmla="*/ 9947273 w 12192000"/>
            <a:gd name="connsiteY18946" fmla="*/ 5041263 h 6858000"/>
            <a:gd name="connsiteX18947" fmla="*/ 9973761 w 12192000"/>
            <a:gd name="connsiteY18947" fmla="*/ 5065539 h 6858000"/>
            <a:gd name="connsiteX18948" fmla="*/ 9998041 w 12192000"/>
            <a:gd name="connsiteY18948" fmla="*/ 5041263 h 6858000"/>
            <a:gd name="connsiteX18949" fmla="*/ 9973761 w 12192000"/>
            <a:gd name="connsiteY18949" fmla="*/ 5014781 h 6858000"/>
            <a:gd name="connsiteX18950" fmla="*/ 10046600 w 12192000"/>
            <a:gd name="connsiteY18950" fmla="*/ 5014781 h 6858000"/>
            <a:gd name="connsiteX18951" fmla="*/ 10022320 w 12192000"/>
            <a:gd name="connsiteY18951" fmla="*/ 5041263 h 6858000"/>
            <a:gd name="connsiteX18952" fmla="*/ 10046600 w 12192000"/>
            <a:gd name="connsiteY18952" fmla="*/ 5065539 h 6858000"/>
            <a:gd name="connsiteX18953" fmla="*/ 10073088 w 12192000"/>
            <a:gd name="connsiteY18953" fmla="*/ 5041263 h 6858000"/>
            <a:gd name="connsiteX18954" fmla="*/ 10046600 w 12192000"/>
            <a:gd name="connsiteY18954" fmla="*/ 5014781 h 6858000"/>
            <a:gd name="connsiteX18955" fmla="*/ 10121648 w 12192000"/>
            <a:gd name="connsiteY18955" fmla="*/ 5014781 h 6858000"/>
            <a:gd name="connsiteX18956" fmla="*/ 10095161 w 12192000"/>
            <a:gd name="connsiteY18956" fmla="*/ 5041263 h 6858000"/>
            <a:gd name="connsiteX18957" fmla="*/ 10121648 w 12192000"/>
            <a:gd name="connsiteY18957" fmla="*/ 5065539 h 6858000"/>
            <a:gd name="connsiteX18958" fmla="*/ 10148136 w 12192000"/>
            <a:gd name="connsiteY18958" fmla="*/ 5041263 h 6858000"/>
            <a:gd name="connsiteX18959" fmla="*/ 10121648 w 12192000"/>
            <a:gd name="connsiteY18959" fmla="*/ 5014781 h 6858000"/>
            <a:gd name="connsiteX18960" fmla="*/ 10196697 w 12192000"/>
            <a:gd name="connsiteY18960" fmla="*/ 5014781 h 6858000"/>
            <a:gd name="connsiteX18961" fmla="*/ 10170209 w 12192000"/>
            <a:gd name="connsiteY18961" fmla="*/ 5041263 h 6858000"/>
            <a:gd name="connsiteX18962" fmla="*/ 10196697 w 12192000"/>
            <a:gd name="connsiteY18962" fmla="*/ 5065539 h 6858000"/>
            <a:gd name="connsiteX18963" fmla="*/ 10223184 w 12192000"/>
            <a:gd name="connsiteY18963" fmla="*/ 5041263 h 6858000"/>
            <a:gd name="connsiteX18964" fmla="*/ 10196697 w 12192000"/>
            <a:gd name="connsiteY18964" fmla="*/ 5014781 h 6858000"/>
            <a:gd name="connsiteX18965" fmla="*/ 10271744 w 12192000"/>
            <a:gd name="connsiteY18965" fmla="*/ 5014781 h 6858000"/>
            <a:gd name="connsiteX18966" fmla="*/ 10245256 w 12192000"/>
            <a:gd name="connsiteY18966" fmla="*/ 5041263 h 6858000"/>
            <a:gd name="connsiteX18967" fmla="*/ 10271744 w 12192000"/>
            <a:gd name="connsiteY18967" fmla="*/ 5065539 h 6858000"/>
            <a:gd name="connsiteX18968" fmla="*/ 10298231 w 12192000"/>
            <a:gd name="connsiteY18968" fmla="*/ 5041263 h 6858000"/>
            <a:gd name="connsiteX18969" fmla="*/ 10271744 w 12192000"/>
            <a:gd name="connsiteY18969" fmla="*/ 5014781 h 6858000"/>
            <a:gd name="connsiteX18970" fmla="*/ 10348999 w 12192000"/>
            <a:gd name="connsiteY18970" fmla="*/ 5014781 h 6858000"/>
            <a:gd name="connsiteX18971" fmla="*/ 10322511 w 12192000"/>
            <a:gd name="connsiteY18971" fmla="*/ 5041263 h 6858000"/>
            <a:gd name="connsiteX18972" fmla="*/ 10348999 w 12192000"/>
            <a:gd name="connsiteY18972" fmla="*/ 5065539 h 6858000"/>
            <a:gd name="connsiteX18973" fmla="*/ 10373279 w 12192000"/>
            <a:gd name="connsiteY18973" fmla="*/ 5041263 h 6858000"/>
            <a:gd name="connsiteX18974" fmla="*/ 10348999 w 12192000"/>
            <a:gd name="connsiteY18974" fmla="*/ 5014781 h 6858000"/>
            <a:gd name="connsiteX18975" fmla="*/ 10426254 w 12192000"/>
            <a:gd name="connsiteY18975" fmla="*/ 5014781 h 6858000"/>
            <a:gd name="connsiteX18976" fmla="*/ 10399766 w 12192000"/>
            <a:gd name="connsiteY18976" fmla="*/ 5041263 h 6858000"/>
            <a:gd name="connsiteX18977" fmla="*/ 10426254 w 12192000"/>
            <a:gd name="connsiteY18977" fmla="*/ 5065539 h 6858000"/>
            <a:gd name="connsiteX18978" fmla="*/ 10450534 w 12192000"/>
            <a:gd name="connsiteY18978" fmla="*/ 5041263 h 6858000"/>
            <a:gd name="connsiteX18979" fmla="*/ 10426254 w 12192000"/>
            <a:gd name="connsiteY18979" fmla="*/ 5014781 h 6858000"/>
            <a:gd name="connsiteX18980" fmla="*/ 10499094 w 12192000"/>
            <a:gd name="connsiteY18980" fmla="*/ 5014781 h 6858000"/>
            <a:gd name="connsiteX18981" fmla="*/ 10472607 w 12192000"/>
            <a:gd name="connsiteY18981" fmla="*/ 5041263 h 6858000"/>
            <a:gd name="connsiteX18982" fmla="*/ 10499094 w 12192000"/>
            <a:gd name="connsiteY18982" fmla="*/ 5065539 h 6858000"/>
            <a:gd name="connsiteX18983" fmla="*/ 10525582 w 12192000"/>
            <a:gd name="connsiteY18983" fmla="*/ 5041263 h 6858000"/>
            <a:gd name="connsiteX18984" fmla="*/ 10499094 w 12192000"/>
            <a:gd name="connsiteY18984" fmla="*/ 5014781 h 6858000"/>
            <a:gd name="connsiteX18985" fmla="*/ 10574142 w 12192000"/>
            <a:gd name="connsiteY18985" fmla="*/ 5014781 h 6858000"/>
            <a:gd name="connsiteX18986" fmla="*/ 10547655 w 12192000"/>
            <a:gd name="connsiteY18986" fmla="*/ 5041263 h 6858000"/>
            <a:gd name="connsiteX18987" fmla="*/ 10574142 w 12192000"/>
            <a:gd name="connsiteY18987" fmla="*/ 5065539 h 6858000"/>
            <a:gd name="connsiteX18988" fmla="*/ 10600630 w 12192000"/>
            <a:gd name="connsiteY18988" fmla="*/ 5041263 h 6858000"/>
            <a:gd name="connsiteX18989" fmla="*/ 10574142 w 12192000"/>
            <a:gd name="connsiteY18989" fmla="*/ 5014781 h 6858000"/>
            <a:gd name="connsiteX18990" fmla="*/ 10649191 w 12192000"/>
            <a:gd name="connsiteY18990" fmla="*/ 5014781 h 6858000"/>
            <a:gd name="connsiteX18991" fmla="*/ 10622703 w 12192000"/>
            <a:gd name="connsiteY18991" fmla="*/ 5041263 h 6858000"/>
            <a:gd name="connsiteX18992" fmla="*/ 10649191 w 12192000"/>
            <a:gd name="connsiteY18992" fmla="*/ 5065539 h 6858000"/>
            <a:gd name="connsiteX18993" fmla="*/ 10675678 w 12192000"/>
            <a:gd name="connsiteY18993" fmla="*/ 5041263 h 6858000"/>
            <a:gd name="connsiteX18994" fmla="*/ 10649191 w 12192000"/>
            <a:gd name="connsiteY18994" fmla="*/ 5014781 h 6858000"/>
            <a:gd name="connsiteX18995" fmla="*/ 10724237 w 12192000"/>
            <a:gd name="connsiteY18995" fmla="*/ 5014781 h 6858000"/>
            <a:gd name="connsiteX18996" fmla="*/ 10697751 w 12192000"/>
            <a:gd name="connsiteY18996" fmla="*/ 5041263 h 6858000"/>
            <a:gd name="connsiteX18997" fmla="*/ 10724237 w 12192000"/>
            <a:gd name="connsiteY18997" fmla="*/ 5065539 h 6858000"/>
            <a:gd name="connsiteX18998" fmla="*/ 10750725 w 12192000"/>
            <a:gd name="connsiteY18998" fmla="*/ 5041263 h 6858000"/>
            <a:gd name="connsiteX18999" fmla="*/ 10724237 w 12192000"/>
            <a:gd name="connsiteY18999" fmla="*/ 5014781 h 6858000"/>
            <a:gd name="connsiteX19000" fmla="*/ 10799286 w 12192000"/>
            <a:gd name="connsiteY19000" fmla="*/ 5014781 h 6858000"/>
            <a:gd name="connsiteX19001" fmla="*/ 10775006 w 12192000"/>
            <a:gd name="connsiteY19001" fmla="*/ 5041263 h 6858000"/>
            <a:gd name="connsiteX19002" fmla="*/ 10799286 w 12192000"/>
            <a:gd name="connsiteY19002" fmla="*/ 5065539 h 6858000"/>
            <a:gd name="connsiteX19003" fmla="*/ 10825773 w 12192000"/>
            <a:gd name="connsiteY19003" fmla="*/ 5041263 h 6858000"/>
            <a:gd name="connsiteX19004" fmla="*/ 10799286 w 12192000"/>
            <a:gd name="connsiteY19004" fmla="*/ 5014781 h 6858000"/>
            <a:gd name="connsiteX19005" fmla="*/ 2879541 w 12192000"/>
            <a:gd name="connsiteY19005" fmla="*/ 5089815 h 6858000"/>
            <a:gd name="connsiteX19006" fmla="*/ 2855261 w 12192000"/>
            <a:gd name="connsiteY19006" fmla="*/ 5116298 h 6858000"/>
            <a:gd name="connsiteX19007" fmla="*/ 2879541 w 12192000"/>
            <a:gd name="connsiteY19007" fmla="*/ 5140573 h 6858000"/>
            <a:gd name="connsiteX19008" fmla="*/ 2906028 w 12192000"/>
            <a:gd name="connsiteY19008" fmla="*/ 5116298 h 6858000"/>
            <a:gd name="connsiteX19009" fmla="*/ 2879541 w 12192000"/>
            <a:gd name="connsiteY19009" fmla="*/ 5089815 h 6858000"/>
            <a:gd name="connsiteX19010" fmla="*/ 2954589 w 12192000"/>
            <a:gd name="connsiteY19010" fmla="*/ 5089815 h 6858000"/>
            <a:gd name="connsiteX19011" fmla="*/ 2930309 w 12192000"/>
            <a:gd name="connsiteY19011" fmla="*/ 5116298 h 6858000"/>
            <a:gd name="connsiteX19012" fmla="*/ 2954589 w 12192000"/>
            <a:gd name="connsiteY19012" fmla="*/ 5140573 h 6858000"/>
            <a:gd name="connsiteX19013" fmla="*/ 2981077 w 12192000"/>
            <a:gd name="connsiteY19013" fmla="*/ 5116298 h 6858000"/>
            <a:gd name="connsiteX19014" fmla="*/ 2954589 w 12192000"/>
            <a:gd name="connsiteY19014" fmla="*/ 5089815 h 6858000"/>
            <a:gd name="connsiteX19015" fmla="*/ 3031845 w 12192000"/>
            <a:gd name="connsiteY19015" fmla="*/ 5089815 h 6858000"/>
            <a:gd name="connsiteX19016" fmla="*/ 3005357 w 12192000"/>
            <a:gd name="connsiteY19016" fmla="*/ 5116298 h 6858000"/>
            <a:gd name="connsiteX19017" fmla="*/ 3031845 w 12192000"/>
            <a:gd name="connsiteY19017" fmla="*/ 5140573 h 6858000"/>
            <a:gd name="connsiteX19018" fmla="*/ 3058332 w 12192000"/>
            <a:gd name="connsiteY19018" fmla="*/ 5116298 h 6858000"/>
            <a:gd name="connsiteX19019" fmla="*/ 3031845 w 12192000"/>
            <a:gd name="connsiteY19019" fmla="*/ 5089815 h 6858000"/>
            <a:gd name="connsiteX19020" fmla="*/ 3106892 w 12192000"/>
            <a:gd name="connsiteY19020" fmla="*/ 5089815 h 6858000"/>
            <a:gd name="connsiteX19021" fmla="*/ 3082612 w 12192000"/>
            <a:gd name="connsiteY19021" fmla="*/ 5116298 h 6858000"/>
            <a:gd name="connsiteX19022" fmla="*/ 3106892 w 12192000"/>
            <a:gd name="connsiteY19022" fmla="*/ 5140573 h 6858000"/>
            <a:gd name="connsiteX19023" fmla="*/ 3133380 w 12192000"/>
            <a:gd name="connsiteY19023" fmla="*/ 5116298 h 6858000"/>
            <a:gd name="connsiteX19024" fmla="*/ 3106892 w 12192000"/>
            <a:gd name="connsiteY19024" fmla="*/ 5089815 h 6858000"/>
            <a:gd name="connsiteX19025" fmla="*/ 3181939 w 12192000"/>
            <a:gd name="connsiteY19025" fmla="*/ 5089815 h 6858000"/>
            <a:gd name="connsiteX19026" fmla="*/ 3155452 w 12192000"/>
            <a:gd name="connsiteY19026" fmla="*/ 5116298 h 6858000"/>
            <a:gd name="connsiteX19027" fmla="*/ 3181939 w 12192000"/>
            <a:gd name="connsiteY19027" fmla="*/ 5140573 h 6858000"/>
            <a:gd name="connsiteX19028" fmla="*/ 3208427 w 12192000"/>
            <a:gd name="connsiteY19028" fmla="*/ 5116298 h 6858000"/>
            <a:gd name="connsiteX19029" fmla="*/ 3181939 w 12192000"/>
            <a:gd name="connsiteY19029" fmla="*/ 5089815 h 6858000"/>
            <a:gd name="connsiteX19030" fmla="*/ 3256987 w 12192000"/>
            <a:gd name="connsiteY19030" fmla="*/ 5089815 h 6858000"/>
            <a:gd name="connsiteX19031" fmla="*/ 3230500 w 12192000"/>
            <a:gd name="connsiteY19031" fmla="*/ 5116298 h 6858000"/>
            <a:gd name="connsiteX19032" fmla="*/ 3256987 w 12192000"/>
            <a:gd name="connsiteY19032" fmla="*/ 5140573 h 6858000"/>
            <a:gd name="connsiteX19033" fmla="*/ 3283475 w 12192000"/>
            <a:gd name="connsiteY19033" fmla="*/ 5116298 h 6858000"/>
            <a:gd name="connsiteX19034" fmla="*/ 3256987 w 12192000"/>
            <a:gd name="connsiteY19034" fmla="*/ 5089815 h 6858000"/>
            <a:gd name="connsiteX19035" fmla="*/ 3332035 w 12192000"/>
            <a:gd name="connsiteY19035" fmla="*/ 5089815 h 6858000"/>
            <a:gd name="connsiteX19036" fmla="*/ 3307755 w 12192000"/>
            <a:gd name="connsiteY19036" fmla="*/ 5116298 h 6858000"/>
            <a:gd name="connsiteX19037" fmla="*/ 3332035 w 12192000"/>
            <a:gd name="connsiteY19037" fmla="*/ 5140573 h 6858000"/>
            <a:gd name="connsiteX19038" fmla="*/ 3358522 w 12192000"/>
            <a:gd name="connsiteY19038" fmla="*/ 5116298 h 6858000"/>
            <a:gd name="connsiteX19039" fmla="*/ 3332035 w 12192000"/>
            <a:gd name="connsiteY19039" fmla="*/ 5089815 h 6858000"/>
            <a:gd name="connsiteX19040" fmla="*/ 3409290 w 12192000"/>
            <a:gd name="connsiteY19040" fmla="*/ 5089815 h 6858000"/>
            <a:gd name="connsiteX19041" fmla="*/ 3382803 w 12192000"/>
            <a:gd name="connsiteY19041" fmla="*/ 5116298 h 6858000"/>
            <a:gd name="connsiteX19042" fmla="*/ 3409290 w 12192000"/>
            <a:gd name="connsiteY19042" fmla="*/ 5140573 h 6858000"/>
            <a:gd name="connsiteX19043" fmla="*/ 3435778 w 12192000"/>
            <a:gd name="connsiteY19043" fmla="*/ 5116298 h 6858000"/>
            <a:gd name="connsiteX19044" fmla="*/ 3409290 w 12192000"/>
            <a:gd name="connsiteY19044" fmla="*/ 5089815 h 6858000"/>
            <a:gd name="connsiteX19045" fmla="*/ 3484338 w 12192000"/>
            <a:gd name="connsiteY19045" fmla="*/ 5089815 h 6858000"/>
            <a:gd name="connsiteX19046" fmla="*/ 3460058 w 12192000"/>
            <a:gd name="connsiteY19046" fmla="*/ 5116298 h 6858000"/>
            <a:gd name="connsiteX19047" fmla="*/ 3484338 w 12192000"/>
            <a:gd name="connsiteY19047" fmla="*/ 5140573 h 6858000"/>
            <a:gd name="connsiteX19048" fmla="*/ 3510826 w 12192000"/>
            <a:gd name="connsiteY19048" fmla="*/ 5116298 h 6858000"/>
            <a:gd name="connsiteX19049" fmla="*/ 3484338 w 12192000"/>
            <a:gd name="connsiteY19049" fmla="*/ 5089815 h 6858000"/>
            <a:gd name="connsiteX19050" fmla="*/ 3559385 w 12192000"/>
            <a:gd name="connsiteY19050" fmla="*/ 5089815 h 6858000"/>
            <a:gd name="connsiteX19051" fmla="*/ 3532898 w 12192000"/>
            <a:gd name="connsiteY19051" fmla="*/ 5116298 h 6858000"/>
            <a:gd name="connsiteX19052" fmla="*/ 3559385 w 12192000"/>
            <a:gd name="connsiteY19052" fmla="*/ 5140573 h 6858000"/>
            <a:gd name="connsiteX19053" fmla="*/ 3585873 w 12192000"/>
            <a:gd name="connsiteY19053" fmla="*/ 5116298 h 6858000"/>
            <a:gd name="connsiteX19054" fmla="*/ 3559385 w 12192000"/>
            <a:gd name="connsiteY19054" fmla="*/ 5089815 h 6858000"/>
            <a:gd name="connsiteX19055" fmla="*/ 3636640 w 12192000"/>
            <a:gd name="connsiteY19055" fmla="*/ 5089815 h 6858000"/>
            <a:gd name="connsiteX19056" fmla="*/ 3610153 w 12192000"/>
            <a:gd name="connsiteY19056" fmla="*/ 5116298 h 6858000"/>
            <a:gd name="connsiteX19057" fmla="*/ 3636640 w 12192000"/>
            <a:gd name="connsiteY19057" fmla="*/ 5140573 h 6858000"/>
            <a:gd name="connsiteX19058" fmla="*/ 3660921 w 12192000"/>
            <a:gd name="connsiteY19058" fmla="*/ 5116298 h 6858000"/>
            <a:gd name="connsiteX19059" fmla="*/ 3636640 w 12192000"/>
            <a:gd name="connsiteY19059" fmla="*/ 5089815 h 6858000"/>
            <a:gd name="connsiteX19060" fmla="*/ 6049205 w 12192000"/>
            <a:gd name="connsiteY19060" fmla="*/ 5089815 h 6858000"/>
            <a:gd name="connsiteX19061" fmla="*/ 6024925 w 12192000"/>
            <a:gd name="connsiteY19061" fmla="*/ 5116298 h 6858000"/>
            <a:gd name="connsiteX19062" fmla="*/ 6049205 w 12192000"/>
            <a:gd name="connsiteY19062" fmla="*/ 5140573 h 6858000"/>
            <a:gd name="connsiteX19063" fmla="*/ 6075692 w 12192000"/>
            <a:gd name="connsiteY19063" fmla="*/ 5116298 h 6858000"/>
            <a:gd name="connsiteX19064" fmla="*/ 6049205 w 12192000"/>
            <a:gd name="connsiteY19064" fmla="*/ 5089815 h 6858000"/>
            <a:gd name="connsiteX19065" fmla="*/ 6124253 w 12192000"/>
            <a:gd name="connsiteY19065" fmla="*/ 5089815 h 6858000"/>
            <a:gd name="connsiteX19066" fmla="*/ 6099973 w 12192000"/>
            <a:gd name="connsiteY19066" fmla="*/ 5116298 h 6858000"/>
            <a:gd name="connsiteX19067" fmla="*/ 6124253 w 12192000"/>
            <a:gd name="connsiteY19067" fmla="*/ 5140573 h 6858000"/>
            <a:gd name="connsiteX19068" fmla="*/ 6150740 w 12192000"/>
            <a:gd name="connsiteY19068" fmla="*/ 5116298 h 6858000"/>
            <a:gd name="connsiteX19069" fmla="*/ 6124253 w 12192000"/>
            <a:gd name="connsiteY19069" fmla="*/ 5089815 h 6858000"/>
            <a:gd name="connsiteX19070" fmla="*/ 6199300 w 12192000"/>
            <a:gd name="connsiteY19070" fmla="*/ 5089815 h 6858000"/>
            <a:gd name="connsiteX19071" fmla="*/ 6175020 w 12192000"/>
            <a:gd name="connsiteY19071" fmla="*/ 5116298 h 6858000"/>
            <a:gd name="connsiteX19072" fmla="*/ 6199300 w 12192000"/>
            <a:gd name="connsiteY19072" fmla="*/ 5140573 h 6858000"/>
            <a:gd name="connsiteX19073" fmla="*/ 6225787 w 12192000"/>
            <a:gd name="connsiteY19073" fmla="*/ 5116298 h 6858000"/>
            <a:gd name="connsiteX19074" fmla="*/ 6199300 w 12192000"/>
            <a:gd name="connsiteY19074" fmla="*/ 5089815 h 6858000"/>
            <a:gd name="connsiteX19075" fmla="*/ 6274348 w 12192000"/>
            <a:gd name="connsiteY19075" fmla="*/ 5089815 h 6858000"/>
            <a:gd name="connsiteX19076" fmla="*/ 6247860 w 12192000"/>
            <a:gd name="connsiteY19076" fmla="*/ 5116298 h 6858000"/>
            <a:gd name="connsiteX19077" fmla="*/ 6274348 w 12192000"/>
            <a:gd name="connsiteY19077" fmla="*/ 5140573 h 6858000"/>
            <a:gd name="connsiteX19078" fmla="*/ 6300835 w 12192000"/>
            <a:gd name="connsiteY19078" fmla="*/ 5116298 h 6858000"/>
            <a:gd name="connsiteX19079" fmla="*/ 6274348 w 12192000"/>
            <a:gd name="connsiteY19079" fmla="*/ 5089815 h 6858000"/>
            <a:gd name="connsiteX19080" fmla="*/ 6349396 w 12192000"/>
            <a:gd name="connsiteY19080" fmla="*/ 5089815 h 6858000"/>
            <a:gd name="connsiteX19081" fmla="*/ 6322909 w 12192000"/>
            <a:gd name="connsiteY19081" fmla="*/ 5116298 h 6858000"/>
            <a:gd name="connsiteX19082" fmla="*/ 6349396 w 12192000"/>
            <a:gd name="connsiteY19082" fmla="*/ 5140573 h 6858000"/>
            <a:gd name="connsiteX19083" fmla="*/ 6375884 w 12192000"/>
            <a:gd name="connsiteY19083" fmla="*/ 5116298 h 6858000"/>
            <a:gd name="connsiteX19084" fmla="*/ 6349396 w 12192000"/>
            <a:gd name="connsiteY19084" fmla="*/ 5089815 h 6858000"/>
            <a:gd name="connsiteX19085" fmla="*/ 6424443 w 12192000"/>
            <a:gd name="connsiteY19085" fmla="*/ 5089815 h 6858000"/>
            <a:gd name="connsiteX19086" fmla="*/ 6397956 w 12192000"/>
            <a:gd name="connsiteY19086" fmla="*/ 5116298 h 6858000"/>
            <a:gd name="connsiteX19087" fmla="*/ 6424443 w 12192000"/>
            <a:gd name="connsiteY19087" fmla="*/ 5140573 h 6858000"/>
            <a:gd name="connsiteX19088" fmla="*/ 6450931 w 12192000"/>
            <a:gd name="connsiteY19088" fmla="*/ 5116298 h 6858000"/>
            <a:gd name="connsiteX19089" fmla="*/ 6424443 w 12192000"/>
            <a:gd name="connsiteY19089" fmla="*/ 5089815 h 6858000"/>
            <a:gd name="connsiteX19090" fmla="*/ 6501698 w 12192000"/>
            <a:gd name="connsiteY19090" fmla="*/ 5089815 h 6858000"/>
            <a:gd name="connsiteX19091" fmla="*/ 6475211 w 12192000"/>
            <a:gd name="connsiteY19091" fmla="*/ 5116298 h 6858000"/>
            <a:gd name="connsiteX19092" fmla="*/ 6501698 w 12192000"/>
            <a:gd name="connsiteY19092" fmla="*/ 5140573 h 6858000"/>
            <a:gd name="connsiteX19093" fmla="*/ 6528186 w 12192000"/>
            <a:gd name="connsiteY19093" fmla="*/ 5116298 h 6858000"/>
            <a:gd name="connsiteX19094" fmla="*/ 6501698 w 12192000"/>
            <a:gd name="connsiteY19094" fmla="*/ 5089815 h 6858000"/>
            <a:gd name="connsiteX19095" fmla="*/ 9441804 w 12192000"/>
            <a:gd name="connsiteY19095" fmla="*/ 5089815 h 6858000"/>
            <a:gd name="connsiteX19096" fmla="*/ 9417524 w 12192000"/>
            <a:gd name="connsiteY19096" fmla="*/ 5116298 h 6858000"/>
            <a:gd name="connsiteX19097" fmla="*/ 9441804 w 12192000"/>
            <a:gd name="connsiteY19097" fmla="*/ 5140573 h 6858000"/>
            <a:gd name="connsiteX19098" fmla="*/ 9468292 w 12192000"/>
            <a:gd name="connsiteY19098" fmla="*/ 5116298 h 6858000"/>
            <a:gd name="connsiteX19099" fmla="*/ 9441804 w 12192000"/>
            <a:gd name="connsiteY19099" fmla="*/ 5089815 h 6858000"/>
            <a:gd name="connsiteX19100" fmla="*/ 9519060 w 12192000"/>
            <a:gd name="connsiteY19100" fmla="*/ 5089815 h 6858000"/>
            <a:gd name="connsiteX19101" fmla="*/ 9492572 w 12192000"/>
            <a:gd name="connsiteY19101" fmla="*/ 5116298 h 6858000"/>
            <a:gd name="connsiteX19102" fmla="*/ 9519060 w 12192000"/>
            <a:gd name="connsiteY19102" fmla="*/ 5140573 h 6858000"/>
            <a:gd name="connsiteX19103" fmla="*/ 9545547 w 12192000"/>
            <a:gd name="connsiteY19103" fmla="*/ 5116298 h 6858000"/>
            <a:gd name="connsiteX19104" fmla="*/ 9519060 w 12192000"/>
            <a:gd name="connsiteY19104" fmla="*/ 5089815 h 6858000"/>
            <a:gd name="connsiteX19105" fmla="*/ 9594107 w 12192000"/>
            <a:gd name="connsiteY19105" fmla="*/ 5089815 h 6858000"/>
            <a:gd name="connsiteX19106" fmla="*/ 9567620 w 12192000"/>
            <a:gd name="connsiteY19106" fmla="*/ 5116298 h 6858000"/>
            <a:gd name="connsiteX19107" fmla="*/ 9594107 w 12192000"/>
            <a:gd name="connsiteY19107" fmla="*/ 5140573 h 6858000"/>
            <a:gd name="connsiteX19108" fmla="*/ 9620595 w 12192000"/>
            <a:gd name="connsiteY19108" fmla="*/ 5116298 h 6858000"/>
            <a:gd name="connsiteX19109" fmla="*/ 9594107 w 12192000"/>
            <a:gd name="connsiteY19109" fmla="*/ 5089815 h 6858000"/>
            <a:gd name="connsiteX19110" fmla="*/ 9669154 w 12192000"/>
            <a:gd name="connsiteY19110" fmla="*/ 5089815 h 6858000"/>
            <a:gd name="connsiteX19111" fmla="*/ 9642667 w 12192000"/>
            <a:gd name="connsiteY19111" fmla="*/ 5116298 h 6858000"/>
            <a:gd name="connsiteX19112" fmla="*/ 9669154 w 12192000"/>
            <a:gd name="connsiteY19112" fmla="*/ 5140573 h 6858000"/>
            <a:gd name="connsiteX19113" fmla="*/ 9695642 w 12192000"/>
            <a:gd name="connsiteY19113" fmla="*/ 5116298 h 6858000"/>
            <a:gd name="connsiteX19114" fmla="*/ 9669154 w 12192000"/>
            <a:gd name="connsiteY19114" fmla="*/ 5089815 h 6858000"/>
            <a:gd name="connsiteX19115" fmla="*/ 9744203 w 12192000"/>
            <a:gd name="connsiteY19115" fmla="*/ 5089815 h 6858000"/>
            <a:gd name="connsiteX19116" fmla="*/ 9717715 w 12192000"/>
            <a:gd name="connsiteY19116" fmla="*/ 5116298 h 6858000"/>
            <a:gd name="connsiteX19117" fmla="*/ 9744203 w 12192000"/>
            <a:gd name="connsiteY19117" fmla="*/ 5140573 h 6858000"/>
            <a:gd name="connsiteX19118" fmla="*/ 9770690 w 12192000"/>
            <a:gd name="connsiteY19118" fmla="*/ 5116298 h 6858000"/>
            <a:gd name="connsiteX19119" fmla="*/ 9744203 w 12192000"/>
            <a:gd name="connsiteY19119" fmla="*/ 5089815 h 6858000"/>
            <a:gd name="connsiteX19120" fmla="*/ 9819250 w 12192000"/>
            <a:gd name="connsiteY19120" fmla="*/ 5089815 h 6858000"/>
            <a:gd name="connsiteX19121" fmla="*/ 9794970 w 12192000"/>
            <a:gd name="connsiteY19121" fmla="*/ 5116298 h 6858000"/>
            <a:gd name="connsiteX19122" fmla="*/ 9819250 w 12192000"/>
            <a:gd name="connsiteY19122" fmla="*/ 5140573 h 6858000"/>
            <a:gd name="connsiteX19123" fmla="*/ 9845737 w 12192000"/>
            <a:gd name="connsiteY19123" fmla="*/ 5116298 h 6858000"/>
            <a:gd name="connsiteX19124" fmla="*/ 9819250 w 12192000"/>
            <a:gd name="connsiteY19124" fmla="*/ 5089815 h 6858000"/>
            <a:gd name="connsiteX19125" fmla="*/ 9894298 w 12192000"/>
            <a:gd name="connsiteY19125" fmla="*/ 5089815 h 6858000"/>
            <a:gd name="connsiteX19126" fmla="*/ 9867810 w 12192000"/>
            <a:gd name="connsiteY19126" fmla="*/ 5116298 h 6858000"/>
            <a:gd name="connsiteX19127" fmla="*/ 9894298 w 12192000"/>
            <a:gd name="connsiteY19127" fmla="*/ 5140573 h 6858000"/>
            <a:gd name="connsiteX19128" fmla="*/ 9920785 w 12192000"/>
            <a:gd name="connsiteY19128" fmla="*/ 5116298 h 6858000"/>
            <a:gd name="connsiteX19129" fmla="*/ 9894298 w 12192000"/>
            <a:gd name="connsiteY19129" fmla="*/ 5089815 h 6858000"/>
            <a:gd name="connsiteX19130" fmla="*/ 9973761 w 12192000"/>
            <a:gd name="connsiteY19130" fmla="*/ 5089815 h 6858000"/>
            <a:gd name="connsiteX19131" fmla="*/ 9947273 w 12192000"/>
            <a:gd name="connsiteY19131" fmla="*/ 5116298 h 6858000"/>
            <a:gd name="connsiteX19132" fmla="*/ 9973761 w 12192000"/>
            <a:gd name="connsiteY19132" fmla="*/ 5140573 h 6858000"/>
            <a:gd name="connsiteX19133" fmla="*/ 9998041 w 12192000"/>
            <a:gd name="connsiteY19133" fmla="*/ 5116298 h 6858000"/>
            <a:gd name="connsiteX19134" fmla="*/ 9973761 w 12192000"/>
            <a:gd name="connsiteY19134" fmla="*/ 5089815 h 6858000"/>
            <a:gd name="connsiteX19135" fmla="*/ 10046600 w 12192000"/>
            <a:gd name="connsiteY19135" fmla="*/ 5089815 h 6858000"/>
            <a:gd name="connsiteX19136" fmla="*/ 10022320 w 12192000"/>
            <a:gd name="connsiteY19136" fmla="*/ 5116298 h 6858000"/>
            <a:gd name="connsiteX19137" fmla="*/ 10046600 w 12192000"/>
            <a:gd name="connsiteY19137" fmla="*/ 5140573 h 6858000"/>
            <a:gd name="connsiteX19138" fmla="*/ 10073088 w 12192000"/>
            <a:gd name="connsiteY19138" fmla="*/ 5116298 h 6858000"/>
            <a:gd name="connsiteX19139" fmla="*/ 10046600 w 12192000"/>
            <a:gd name="connsiteY19139" fmla="*/ 5089815 h 6858000"/>
            <a:gd name="connsiteX19140" fmla="*/ 10121648 w 12192000"/>
            <a:gd name="connsiteY19140" fmla="*/ 5089815 h 6858000"/>
            <a:gd name="connsiteX19141" fmla="*/ 10095161 w 12192000"/>
            <a:gd name="connsiteY19141" fmla="*/ 5116298 h 6858000"/>
            <a:gd name="connsiteX19142" fmla="*/ 10121648 w 12192000"/>
            <a:gd name="connsiteY19142" fmla="*/ 5140573 h 6858000"/>
            <a:gd name="connsiteX19143" fmla="*/ 10148136 w 12192000"/>
            <a:gd name="connsiteY19143" fmla="*/ 5116298 h 6858000"/>
            <a:gd name="connsiteX19144" fmla="*/ 10121648 w 12192000"/>
            <a:gd name="connsiteY19144" fmla="*/ 5089815 h 6858000"/>
            <a:gd name="connsiteX19145" fmla="*/ 10196697 w 12192000"/>
            <a:gd name="connsiteY19145" fmla="*/ 5089815 h 6858000"/>
            <a:gd name="connsiteX19146" fmla="*/ 10170209 w 12192000"/>
            <a:gd name="connsiteY19146" fmla="*/ 5116298 h 6858000"/>
            <a:gd name="connsiteX19147" fmla="*/ 10196697 w 12192000"/>
            <a:gd name="connsiteY19147" fmla="*/ 5140573 h 6858000"/>
            <a:gd name="connsiteX19148" fmla="*/ 10223184 w 12192000"/>
            <a:gd name="connsiteY19148" fmla="*/ 5116298 h 6858000"/>
            <a:gd name="connsiteX19149" fmla="*/ 10196697 w 12192000"/>
            <a:gd name="connsiteY19149" fmla="*/ 5089815 h 6858000"/>
            <a:gd name="connsiteX19150" fmla="*/ 10271744 w 12192000"/>
            <a:gd name="connsiteY19150" fmla="*/ 5089815 h 6858000"/>
            <a:gd name="connsiteX19151" fmla="*/ 10245256 w 12192000"/>
            <a:gd name="connsiteY19151" fmla="*/ 5116298 h 6858000"/>
            <a:gd name="connsiteX19152" fmla="*/ 10271744 w 12192000"/>
            <a:gd name="connsiteY19152" fmla="*/ 5140573 h 6858000"/>
            <a:gd name="connsiteX19153" fmla="*/ 10298231 w 12192000"/>
            <a:gd name="connsiteY19153" fmla="*/ 5116298 h 6858000"/>
            <a:gd name="connsiteX19154" fmla="*/ 10271744 w 12192000"/>
            <a:gd name="connsiteY19154" fmla="*/ 5089815 h 6858000"/>
            <a:gd name="connsiteX19155" fmla="*/ 10348999 w 12192000"/>
            <a:gd name="connsiteY19155" fmla="*/ 5089815 h 6858000"/>
            <a:gd name="connsiteX19156" fmla="*/ 10322511 w 12192000"/>
            <a:gd name="connsiteY19156" fmla="*/ 5116298 h 6858000"/>
            <a:gd name="connsiteX19157" fmla="*/ 10348999 w 12192000"/>
            <a:gd name="connsiteY19157" fmla="*/ 5140573 h 6858000"/>
            <a:gd name="connsiteX19158" fmla="*/ 10373279 w 12192000"/>
            <a:gd name="connsiteY19158" fmla="*/ 5116298 h 6858000"/>
            <a:gd name="connsiteX19159" fmla="*/ 10348999 w 12192000"/>
            <a:gd name="connsiteY19159" fmla="*/ 5089815 h 6858000"/>
            <a:gd name="connsiteX19160" fmla="*/ 10426254 w 12192000"/>
            <a:gd name="connsiteY19160" fmla="*/ 5089815 h 6858000"/>
            <a:gd name="connsiteX19161" fmla="*/ 10399766 w 12192000"/>
            <a:gd name="connsiteY19161" fmla="*/ 5116298 h 6858000"/>
            <a:gd name="connsiteX19162" fmla="*/ 10426254 w 12192000"/>
            <a:gd name="connsiteY19162" fmla="*/ 5140573 h 6858000"/>
            <a:gd name="connsiteX19163" fmla="*/ 10450534 w 12192000"/>
            <a:gd name="connsiteY19163" fmla="*/ 5116298 h 6858000"/>
            <a:gd name="connsiteX19164" fmla="*/ 10426254 w 12192000"/>
            <a:gd name="connsiteY19164" fmla="*/ 5089815 h 6858000"/>
            <a:gd name="connsiteX19165" fmla="*/ 10499094 w 12192000"/>
            <a:gd name="connsiteY19165" fmla="*/ 5089815 h 6858000"/>
            <a:gd name="connsiteX19166" fmla="*/ 10472607 w 12192000"/>
            <a:gd name="connsiteY19166" fmla="*/ 5116298 h 6858000"/>
            <a:gd name="connsiteX19167" fmla="*/ 10499094 w 12192000"/>
            <a:gd name="connsiteY19167" fmla="*/ 5140573 h 6858000"/>
            <a:gd name="connsiteX19168" fmla="*/ 10525582 w 12192000"/>
            <a:gd name="connsiteY19168" fmla="*/ 5116298 h 6858000"/>
            <a:gd name="connsiteX19169" fmla="*/ 10499094 w 12192000"/>
            <a:gd name="connsiteY19169" fmla="*/ 5089815 h 6858000"/>
            <a:gd name="connsiteX19170" fmla="*/ 10574142 w 12192000"/>
            <a:gd name="connsiteY19170" fmla="*/ 5089815 h 6858000"/>
            <a:gd name="connsiteX19171" fmla="*/ 10547655 w 12192000"/>
            <a:gd name="connsiteY19171" fmla="*/ 5116298 h 6858000"/>
            <a:gd name="connsiteX19172" fmla="*/ 10574142 w 12192000"/>
            <a:gd name="connsiteY19172" fmla="*/ 5140573 h 6858000"/>
            <a:gd name="connsiteX19173" fmla="*/ 10600630 w 12192000"/>
            <a:gd name="connsiteY19173" fmla="*/ 5116298 h 6858000"/>
            <a:gd name="connsiteX19174" fmla="*/ 10574142 w 12192000"/>
            <a:gd name="connsiteY19174" fmla="*/ 5089815 h 6858000"/>
            <a:gd name="connsiteX19175" fmla="*/ 10649191 w 12192000"/>
            <a:gd name="connsiteY19175" fmla="*/ 5089815 h 6858000"/>
            <a:gd name="connsiteX19176" fmla="*/ 10622703 w 12192000"/>
            <a:gd name="connsiteY19176" fmla="*/ 5116298 h 6858000"/>
            <a:gd name="connsiteX19177" fmla="*/ 10649191 w 12192000"/>
            <a:gd name="connsiteY19177" fmla="*/ 5140573 h 6858000"/>
            <a:gd name="connsiteX19178" fmla="*/ 10675678 w 12192000"/>
            <a:gd name="connsiteY19178" fmla="*/ 5116298 h 6858000"/>
            <a:gd name="connsiteX19179" fmla="*/ 10649191 w 12192000"/>
            <a:gd name="connsiteY19179" fmla="*/ 5089815 h 6858000"/>
            <a:gd name="connsiteX19180" fmla="*/ 10724237 w 12192000"/>
            <a:gd name="connsiteY19180" fmla="*/ 5089815 h 6858000"/>
            <a:gd name="connsiteX19181" fmla="*/ 10697751 w 12192000"/>
            <a:gd name="connsiteY19181" fmla="*/ 5116298 h 6858000"/>
            <a:gd name="connsiteX19182" fmla="*/ 10724237 w 12192000"/>
            <a:gd name="connsiteY19182" fmla="*/ 5140573 h 6858000"/>
            <a:gd name="connsiteX19183" fmla="*/ 10750725 w 12192000"/>
            <a:gd name="connsiteY19183" fmla="*/ 5116298 h 6858000"/>
            <a:gd name="connsiteX19184" fmla="*/ 10724237 w 12192000"/>
            <a:gd name="connsiteY19184" fmla="*/ 5089815 h 6858000"/>
            <a:gd name="connsiteX19185" fmla="*/ 2954589 w 12192000"/>
            <a:gd name="connsiteY19185" fmla="*/ 5164848 h 6858000"/>
            <a:gd name="connsiteX19186" fmla="*/ 2930309 w 12192000"/>
            <a:gd name="connsiteY19186" fmla="*/ 5191331 h 6858000"/>
            <a:gd name="connsiteX19187" fmla="*/ 2954589 w 12192000"/>
            <a:gd name="connsiteY19187" fmla="*/ 5217813 h 6858000"/>
            <a:gd name="connsiteX19188" fmla="*/ 2981077 w 12192000"/>
            <a:gd name="connsiteY19188" fmla="*/ 5191331 h 6858000"/>
            <a:gd name="connsiteX19189" fmla="*/ 2954589 w 12192000"/>
            <a:gd name="connsiteY19189" fmla="*/ 5164848 h 6858000"/>
            <a:gd name="connsiteX19190" fmla="*/ 3031845 w 12192000"/>
            <a:gd name="connsiteY19190" fmla="*/ 5164848 h 6858000"/>
            <a:gd name="connsiteX19191" fmla="*/ 3005357 w 12192000"/>
            <a:gd name="connsiteY19191" fmla="*/ 5191331 h 6858000"/>
            <a:gd name="connsiteX19192" fmla="*/ 3031845 w 12192000"/>
            <a:gd name="connsiteY19192" fmla="*/ 5217813 h 6858000"/>
            <a:gd name="connsiteX19193" fmla="*/ 3058332 w 12192000"/>
            <a:gd name="connsiteY19193" fmla="*/ 5191331 h 6858000"/>
            <a:gd name="connsiteX19194" fmla="*/ 3031845 w 12192000"/>
            <a:gd name="connsiteY19194" fmla="*/ 5164848 h 6858000"/>
            <a:gd name="connsiteX19195" fmla="*/ 3106892 w 12192000"/>
            <a:gd name="connsiteY19195" fmla="*/ 5164848 h 6858000"/>
            <a:gd name="connsiteX19196" fmla="*/ 3082612 w 12192000"/>
            <a:gd name="connsiteY19196" fmla="*/ 5191331 h 6858000"/>
            <a:gd name="connsiteX19197" fmla="*/ 3106892 w 12192000"/>
            <a:gd name="connsiteY19197" fmla="*/ 5217813 h 6858000"/>
            <a:gd name="connsiteX19198" fmla="*/ 3133380 w 12192000"/>
            <a:gd name="connsiteY19198" fmla="*/ 5191331 h 6858000"/>
            <a:gd name="connsiteX19199" fmla="*/ 3106892 w 12192000"/>
            <a:gd name="connsiteY19199" fmla="*/ 5164848 h 6858000"/>
            <a:gd name="connsiteX19200" fmla="*/ 3181939 w 12192000"/>
            <a:gd name="connsiteY19200" fmla="*/ 5164848 h 6858000"/>
            <a:gd name="connsiteX19201" fmla="*/ 3155452 w 12192000"/>
            <a:gd name="connsiteY19201" fmla="*/ 5191331 h 6858000"/>
            <a:gd name="connsiteX19202" fmla="*/ 3181939 w 12192000"/>
            <a:gd name="connsiteY19202" fmla="*/ 5217813 h 6858000"/>
            <a:gd name="connsiteX19203" fmla="*/ 3208427 w 12192000"/>
            <a:gd name="connsiteY19203" fmla="*/ 5191331 h 6858000"/>
            <a:gd name="connsiteX19204" fmla="*/ 3181939 w 12192000"/>
            <a:gd name="connsiteY19204" fmla="*/ 5164848 h 6858000"/>
            <a:gd name="connsiteX19205" fmla="*/ 3256987 w 12192000"/>
            <a:gd name="connsiteY19205" fmla="*/ 5164848 h 6858000"/>
            <a:gd name="connsiteX19206" fmla="*/ 3230500 w 12192000"/>
            <a:gd name="connsiteY19206" fmla="*/ 5191331 h 6858000"/>
            <a:gd name="connsiteX19207" fmla="*/ 3256987 w 12192000"/>
            <a:gd name="connsiteY19207" fmla="*/ 5217813 h 6858000"/>
            <a:gd name="connsiteX19208" fmla="*/ 3283475 w 12192000"/>
            <a:gd name="connsiteY19208" fmla="*/ 5191331 h 6858000"/>
            <a:gd name="connsiteX19209" fmla="*/ 3256987 w 12192000"/>
            <a:gd name="connsiteY19209" fmla="*/ 5164848 h 6858000"/>
            <a:gd name="connsiteX19210" fmla="*/ 3332035 w 12192000"/>
            <a:gd name="connsiteY19210" fmla="*/ 5164848 h 6858000"/>
            <a:gd name="connsiteX19211" fmla="*/ 3307755 w 12192000"/>
            <a:gd name="connsiteY19211" fmla="*/ 5191331 h 6858000"/>
            <a:gd name="connsiteX19212" fmla="*/ 3332035 w 12192000"/>
            <a:gd name="connsiteY19212" fmla="*/ 5217813 h 6858000"/>
            <a:gd name="connsiteX19213" fmla="*/ 3358522 w 12192000"/>
            <a:gd name="connsiteY19213" fmla="*/ 5191331 h 6858000"/>
            <a:gd name="connsiteX19214" fmla="*/ 3332035 w 12192000"/>
            <a:gd name="connsiteY19214" fmla="*/ 5164848 h 6858000"/>
            <a:gd name="connsiteX19215" fmla="*/ 3409290 w 12192000"/>
            <a:gd name="connsiteY19215" fmla="*/ 5164848 h 6858000"/>
            <a:gd name="connsiteX19216" fmla="*/ 3382803 w 12192000"/>
            <a:gd name="connsiteY19216" fmla="*/ 5191331 h 6858000"/>
            <a:gd name="connsiteX19217" fmla="*/ 3409290 w 12192000"/>
            <a:gd name="connsiteY19217" fmla="*/ 5217813 h 6858000"/>
            <a:gd name="connsiteX19218" fmla="*/ 3435778 w 12192000"/>
            <a:gd name="connsiteY19218" fmla="*/ 5191331 h 6858000"/>
            <a:gd name="connsiteX19219" fmla="*/ 3409290 w 12192000"/>
            <a:gd name="connsiteY19219" fmla="*/ 5164848 h 6858000"/>
            <a:gd name="connsiteX19220" fmla="*/ 3484338 w 12192000"/>
            <a:gd name="connsiteY19220" fmla="*/ 5164848 h 6858000"/>
            <a:gd name="connsiteX19221" fmla="*/ 3460058 w 12192000"/>
            <a:gd name="connsiteY19221" fmla="*/ 5191331 h 6858000"/>
            <a:gd name="connsiteX19222" fmla="*/ 3484338 w 12192000"/>
            <a:gd name="connsiteY19222" fmla="*/ 5217813 h 6858000"/>
            <a:gd name="connsiteX19223" fmla="*/ 3510826 w 12192000"/>
            <a:gd name="connsiteY19223" fmla="*/ 5191331 h 6858000"/>
            <a:gd name="connsiteX19224" fmla="*/ 3484338 w 12192000"/>
            <a:gd name="connsiteY19224" fmla="*/ 5164848 h 6858000"/>
            <a:gd name="connsiteX19225" fmla="*/ 3559385 w 12192000"/>
            <a:gd name="connsiteY19225" fmla="*/ 5164848 h 6858000"/>
            <a:gd name="connsiteX19226" fmla="*/ 3532898 w 12192000"/>
            <a:gd name="connsiteY19226" fmla="*/ 5191331 h 6858000"/>
            <a:gd name="connsiteX19227" fmla="*/ 3559385 w 12192000"/>
            <a:gd name="connsiteY19227" fmla="*/ 5217813 h 6858000"/>
            <a:gd name="connsiteX19228" fmla="*/ 3585873 w 12192000"/>
            <a:gd name="connsiteY19228" fmla="*/ 5191331 h 6858000"/>
            <a:gd name="connsiteX19229" fmla="*/ 3559385 w 12192000"/>
            <a:gd name="connsiteY19229" fmla="*/ 5164848 h 6858000"/>
            <a:gd name="connsiteX19230" fmla="*/ 3636640 w 12192000"/>
            <a:gd name="connsiteY19230" fmla="*/ 5164848 h 6858000"/>
            <a:gd name="connsiteX19231" fmla="*/ 3610153 w 12192000"/>
            <a:gd name="connsiteY19231" fmla="*/ 5191331 h 6858000"/>
            <a:gd name="connsiteX19232" fmla="*/ 3636640 w 12192000"/>
            <a:gd name="connsiteY19232" fmla="*/ 5217813 h 6858000"/>
            <a:gd name="connsiteX19233" fmla="*/ 3660921 w 12192000"/>
            <a:gd name="connsiteY19233" fmla="*/ 5191331 h 6858000"/>
            <a:gd name="connsiteX19234" fmla="*/ 3636640 w 12192000"/>
            <a:gd name="connsiteY19234" fmla="*/ 5164848 h 6858000"/>
            <a:gd name="connsiteX19235" fmla="*/ 6049205 w 12192000"/>
            <a:gd name="connsiteY19235" fmla="*/ 5164848 h 6858000"/>
            <a:gd name="connsiteX19236" fmla="*/ 6024925 w 12192000"/>
            <a:gd name="connsiteY19236" fmla="*/ 5191331 h 6858000"/>
            <a:gd name="connsiteX19237" fmla="*/ 6049205 w 12192000"/>
            <a:gd name="connsiteY19237" fmla="*/ 5217813 h 6858000"/>
            <a:gd name="connsiteX19238" fmla="*/ 6075692 w 12192000"/>
            <a:gd name="connsiteY19238" fmla="*/ 5191331 h 6858000"/>
            <a:gd name="connsiteX19239" fmla="*/ 6049205 w 12192000"/>
            <a:gd name="connsiteY19239" fmla="*/ 5164848 h 6858000"/>
            <a:gd name="connsiteX19240" fmla="*/ 6124253 w 12192000"/>
            <a:gd name="connsiteY19240" fmla="*/ 5164848 h 6858000"/>
            <a:gd name="connsiteX19241" fmla="*/ 6099973 w 12192000"/>
            <a:gd name="connsiteY19241" fmla="*/ 5191331 h 6858000"/>
            <a:gd name="connsiteX19242" fmla="*/ 6124253 w 12192000"/>
            <a:gd name="connsiteY19242" fmla="*/ 5217813 h 6858000"/>
            <a:gd name="connsiteX19243" fmla="*/ 6150740 w 12192000"/>
            <a:gd name="connsiteY19243" fmla="*/ 5191331 h 6858000"/>
            <a:gd name="connsiteX19244" fmla="*/ 6124253 w 12192000"/>
            <a:gd name="connsiteY19244" fmla="*/ 5164848 h 6858000"/>
            <a:gd name="connsiteX19245" fmla="*/ 6199300 w 12192000"/>
            <a:gd name="connsiteY19245" fmla="*/ 5164848 h 6858000"/>
            <a:gd name="connsiteX19246" fmla="*/ 6175020 w 12192000"/>
            <a:gd name="connsiteY19246" fmla="*/ 5191331 h 6858000"/>
            <a:gd name="connsiteX19247" fmla="*/ 6199300 w 12192000"/>
            <a:gd name="connsiteY19247" fmla="*/ 5217813 h 6858000"/>
            <a:gd name="connsiteX19248" fmla="*/ 6225787 w 12192000"/>
            <a:gd name="connsiteY19248" fmla="*/ 5191331 h 6858000"/>
            <a:gd name="connsiteX19249" fmla="*/ 6199300 w 12192000"/>
            <a:gd name="connsiteY19249" fmla="*/ 5164848 h 6858000"/>
            <a:gd name="connsiteX19250" fmla="*/ 6274348 w 12192000"/>
            <a:gd name="connsiteY19250" fmla="*/ 5164848 h 6858000"/>
            <a:gd name="connsiteX19251" fmla="*/ 6247860 w 12192000"/>
            <a:gd name="connsiteY19251" fmla="*/ 5191331 h 6858000"/>
            <a:gd name="connsiteX19252" fmla="*/ 6274348 w 12192000"/>
            <a:gd name="connsiteY19252" fmla="*/ 5217813 h 6858000"/>
            <a:gd name="connsiteX19253" fmla="*/ 6300835 w 12192000"/>
            <a:gd name="connsiteY19253" fmla="*/ 5191331 h 6858000"/>
            <a:gd name="connsiteX19254" fmla="*/ 6274348 w 12192000"/>
            <a:gd name="connsiteY19254" fmla="*/ 5164848 h 6858000"/>
            <a:gd name="connsiteX19255" fmla="*/ 6349396 w 12192000"/>
            <a:gd name="connsiteY19255" fmla="*/ 5164848 h 6858000"/>
            <a:gd name="connsiteX19256" fmla="*/ 6322909 w 12192000"/>
            <a:gd name="connsiteY19256" fmla="*/ 5191331 h 6858000"/>
            <a:gd name="connsiteX19257" fmla="*/ 6349396 w 12192000"/>
            <a:gd name="connsiteY19257" fmla="*/ 5217813 h 6858000"/>
            <a:gd name="connsiteX19258" fmla="*/ 6375884 w 12192000"/>
            <a:gd name="connsiteY19258" fmla="*/ 5191331 h 6858000"/>
            <a:gd name="connsiteX19259" fmla="*/ 6349396 w 12192000"/>
            <a:gd name="connsiteY19259" fmla="*/ 5164848 h 6858000"/>
            <a:gd name="connsiteX19260" fmla="*/ 6424443 w 12192000"/>
            <a:gd name="connsiteY19260" fmla="*/ 5164848 h 6858000"/>
            <a:gd name="connsiteX19261" fmla="*/ 6397956 w 12192000"/>
            <a:gd name="connsiteY19261" fmla="*/ 5191331 h 6858000"/>
            <a:gd name="connsiteX19262" fmla="*/ 6424443 w 12192000"/>
            <a:gd name="connsiteY19262" fmla="*/ 5217813 h 6858000"/>
            <a:gd name="connsiteX19263" fmla="*/ 6450931 w 12192000"/>
            <a:gd name="connsiteY19263" fmla="*/ 5191331 h 6858000"/>
            <a:gd name="connsiteX19264" fmla="*/ 6424443 w 12192000"/>
            <a:gd name="connsiteY19264" fmla="*/ 5164848 h 6858000"/>
            <a:gd name="connsiteX19265" fmla="*/ 9441804 w 12192000"/>
            <a:gd name="connsiteY19265" fmla="*/ 5164848 h 6858000"/>
            <a:gd name="connsiteX19266" fmla="*/ 9417524 w 12192000"/>
            <a:gd name="connsiteY19266" fmla="*/ 5191331 h 6858000"/>
            <a:gd name="connsiteX19267" fmla="*/ 9441804 w 12192000"/>
            <a:gd name="connsiteY19267" fmla="*/ 5217813 h 6858000"/>
            <a:gd name="connsiteX19268" fmla="*/ 9468292 w 12192000"/>
            <a:gd name="connsiteY19268" fmla="*/ 5191331 h 6858000"/>
            <a:gd name="connsiteX19269" fmla="*/ 9441804 w 12192000"/>
            <a:gd name="connsiteY19269" fmla="*/ 5164848 h 6858000"/>
            <a:gd name="connsiteX19270" fmla="*/ 9519060 w 12192000"/>
            <a:gd name="connsiteY19270" fmla="*/ 5164848 h 6858000"/>
            <a:gd name="connsiteX19271" fmla="*/ 9492572 w 12192000"/>
            <a:gd name="connsiteY19271" fmla="*/ 5191331 h 6858000"/>
            <a:gd name="connsiteX19272" fmla="*/ 9519060 w 12192000"/>
            <a:gd name="connsiteY19272" fmla="*/ 5217813 h 6858000"/>
            <a:gd name="connsiteX19273" fmla="*/ 9545547 w 12192000"/>
            <a:gd name="connsiteY19273" fmla="*/ 5191331 h 6858000"/>
            <a:gd name="connsiteX19274" fmla="*/ 9519060 w 12192000"/>
            <a:gd name="connsiteY19274" fmla="*/ 5164848 h 6858000"/>
            <a:gd name="connsiteX19275" fmla="*/ 9594107 w 12192000"/>
            <a:gd name="connsiteY19275" fmla="*/ 5164848 h 6858000"/>
            <a:gd name="connsiteX19276" fmla="*/ 9567620 w 12192000"/>
            <a:gd name="connsiteY19276" fmla="*/ 5191331 h 6858000"/>
            <a:gd name="connsiteX19277" fmla="*/ 9594107 w 12192000"/>
            <a:gd name="connsiteY19277" fmla="*/ 5217813 h 6858000"/>
            <a:gd name="connsiteX19278" fmla="*/ 9620595 w 12192000"/>
            <a:gd name="connsiteY19278" fmla="*/ 5191331 h 6858000"/>
            <a:gd name="connsiteX19279" fmla="*/ 9594107 w 12192000"/>
            <a:gd name="connsiteY19279" fmla="*/ 5164848 h 6858000"/>
            <a:gd name="connsiteX19280" fmla="*/ 9669154 w 12192000"/>
            <a:gd name="connsiteY19280" fmla="*/ 5164848 h 6858000"/>
            <a:gd name="connsiteX19281" fmla="*/ 9642667 w 12192000"/>
            <a:gd name="connsiteY19281" fmla="*/ 5191331 h 6858000"/>
            <a:gd name="connsiteX19282" fmla="*/ 9669154 w 12192000"/>
            <a:gd name="connsiteY19282" fmla="*/ 5217813 h 6858000"/>
            <a:gd name="connsiteX19283" fmla="*/ 9695642 w 12192000"/>
            <a:gd name="connsiteY19283" fmla="*/ 5191331 h 6858000"/>
            <a:gd name="connsiteX19284" fmla="*/ 9669154 w 12192000"/>
            <a:gd name="connsiteY19284" fmla="*/ 5164848 h 6858000"/>
            <a:gd name="connsiteX19285" fmla="*/ 9744203 w 12192000"/>
            <a:gd name="connsiteY19285" fmla="*/ 5164848 h 6858000"/>
            <a:gd name="connsiteX19286" fmla="*/ 9717715 w 12192000"/>
            <a:gd name="connsiteY19286" fmla="*/ 5191331 h 6858000"/>
            <a:gd name="connsiteX19287" fmla="*/ 9744203 w 12192000"/>
            <a:gd name="connsiteY19287" fmla="*/ 5217813 h 6858000"/>
            <a:gd name="connsiteX19288" fmla="*/ 9770690 w 12192000"/>
            <a:gd name="connsiteY19288" fmla="*/ 5191331 h 6858000"/>
            <a:gd name="connsiteX19289" fmla="*/ 9744203 w 12192000"/>
            <a:gd name="connsiteY19289" fmla="*/ 5164848 h 6858000"/>
            <a:gd name="connsiteX19290" fmla="*/ 9819250 w 12192000"/>
            <a:gd name="connsiteY19290" fmla="*/ 5164848 h 6858000"/>
            <a:gd name="connsiteX19291" fmla="*/ 9794970 w 12192000"/>
            <a:gd name="connsiteY19291" fmla="*/ 5191331 h 6858000"/>
            <a:gd name="connsiteX19292" fmla="*/ 9819250 w 12192000"/>
            <a:gd name="connsiteY19292" fmla="*/ 5217813 h 6858000"/>
            <a:gd name="connsiteX19293" fmla="*/ 9845737 w 12192000"/>
            <a:gd name="connsiteY19293" fmla="*/ 5191331 h 6858000"/>
            <a:gd name="connsiteX19294" fmla="*/ 9819250 w 12192000"/>
            <a:gd name="connsiteY19294" fmla="*/ 5164848 h 6858000"/>
            <a:gd name="connsiteX19295" fmla="*/ 9894298 w 12192000"/>
            <a:gd name="connsiteY19295" fmla="*/ 5164848 h 6858000"/>
            <a:gd name="connsiteX19296" fmla="*/ 9867810 w 12192000"/>
            <a:gd name="connsiteY19296" fmla="*/ 5191331 h 6858000"/>
            <a:gd name="connsiteX19297" fmla="*/ 9894298 w 12192000"/>
            <a:gd name="connsiteY19297" fmla="*/ 5217813 h 6858000"/>
            <a:gd name="connsiteX19298" fmla="*/ 9920785 w 12192000"/>
            <a:gd name="connsiteY19298" fmla="*/ 5191331 h 6858000"/>
            <a:gd name="connsiteX19299" fmla="*/ 9894298 w 12192000"/>
            <a:gd name="connsiteY19299" fmla="*/ 5164848 h 6858000"/>
            <a:gd name="connsiteX19300" fmla="*/ 9973761 w 12192000"/>
            <a:gd name="connsiteY19300" fmla="*/ 5164848 h 6858000"/>
            <a:gd name="connsiteX19301" fmla="*/ 9947273 w 12192000"/>
            <a:gd name="connsiteY19301" fmla="*/ 5191331 h 6858000"/>
            <a:gd name="connsiteX19302" fmla="*/ 9973761 w 12192000"/>
            <a:gd name="connsiteY19302" fmla="*/ 5217813 h 6858000"/>
            <a:gd name="connsiteX19303" fmla="*/ 9998041 w 12192000"/>
            <a:gd name="connsiteY19303" fmla="*/ 5191331 h 6858000"/>
            <a:gd name="connsiteX19304" fmla="*/ 9973761 w 12192000"/>
            <a:gd name="connsiteY19304" fmla="*/ 5164848 h 6858000"/>
            <a:gd name="connsiteX19305" fmla="*/ 10046600 w 12192000"/>
            <a:gd name="connsiteY19305" fmla="*/ 5164848 h 6858000"/>
            <a:gd name="connsiteX19306" fmla="*/ 10022320 w 12192000"/>
            <a:gd name="connsiteY19306" fmla="*/ 5191331 h 6858000"/>
            <a:gd name="connsiteX19307" fmla="*/ 10046600 w 12192000"/>
            <a:gd name="connsiteY19307" fmla="*/ 5217813 h 6858000"/>
            <a:gd name="connsiteX19308" fmla="*/ 10073088 w 12192000"/>
            <a:gd name="connsiteY19308" fmla="*/ 5191331 h 6858000"/>
            <a:gd name="connsiteX19309" fmla="*/ 10046600 w 12192000"/>
            <a:gd name="connsiteY19309" fmla="*/ 5164848 h 6858000"/>
            <a:gd name="connsiteX19310" fmla="*/ 10121648 w 12192000"/>
            <a:gd name="connsiteY19310" fmla="*/ 5164848 h 6858000"/>
            <a:gd name="connsiteX19311" fmla="*/ 10095161 w 12192000"/>
            <a:gd name="connsiteY19311" fmla="*/ 5191331 h 6858000"/>
            <a:gd name="connsiteX19312" fmla="*/ 10121648 w 12192000"/>
            <a:gd name="connsiteY19312" fmla="*/ 5217813 h 6858000"/>
            <a:gd name="connsiteX19313" fmla="*/ 10148136 w 12192000"/>
            <a:gd name="connsiteY19313" fmla="*/ 5191331 h 6858000"/>
            <a:gd name="connsiteX19314" fmla="*/ 10121648 w 12192000"/>
            <a:gd name="connsiteY19314" fmla="*/ 5164848 h 6858000"/>
            <a:gd name="connsiteX19315" fmla="*/ 10196697 w 12192000"/>
            <a:gd name="connsiteY19315" fmla="*/ 5164848 h 6858000"/>
            <a:gd name="connsiteX19316" fmla="*/ 10170209 w 12192000"/>
            <a:gd name="connsiteY19316" fmla="*/ 5191331 h 6858000"/>
            <a:gd name="connsiteX19317" fmla="*/ 10196697 w 12192000"/>
            <a:gd name="connsiteY19317" fmla="*/ 5217813 h 6858000"/>
            <a:gd name="connsiteX19318" fmla="*/ 10223184 w 12192000"/>
            <a:gd name="connsiteY19318" fmla="*/ 5191331 h 6858000"/>
            <a:gd name="connsiteX19319" fmla="*/ 10196697 w 12192000"/>
            <a:gd name="connsiteY19319" fmla="*/ 5164848 h 6858000"/>
            <a:gd name="connsiteX19320" fmla="*/ 10271744 w 12192000"/>
            <a:gd name="connsiteY19320" fmla="*/ 5164848 h 6858000"/>
            <a:gd name="connsiteX19321" fmla="*/ 10245256 w 12192000"/>
            <a:gd name="connsiteY19321" fmla="*/ 5191331 h 6858000"/>
            <a:gd name="connsiteX19322" fmla="*/ 10271744 w 12192000"/>
            <a:gd name="connsiteY19322" fmla="*/ 5217813 h 6858000"/>
            <a:gd name="connsiteX19323" fmla="*/ 10298231 w 12192000"/>
            <a:gd name="connsiteY19323" fmla="*/ 5191331 h 6858000"/>
            <a:gd name="connsiteX19324" fmla="*/ 10271744 w 12192000"/>
            <a:gd name="connsiteY19324" fmla="*/ 5164848 h 6858000"/>
            <a:gd name="connsiteX19325" fmla="*/ 10348999 w 12192000"/>
            <a:gd name="connsiteY19325" fmla="*/ 5164848 h 6858000"/>
            <a:gd name="connsiteX19326" fmla="*/ 10322511 w 12192000"/>
            <a:gd name="connsiteY19326" fmla="*/ 5191331 h 6858000"/>
            <a:gd name="connsiteX19327" fmla="*/ 10348999 w 12192000"/>
            <a:gd name="connsiteY19327" fmla="*/ 5217813 h 6858000"/>
            <a:gd name="connsiteX19328" fmla="*/ 10373279 w 12192000"/>
            <a:gd name="connsiteY19328" fmla="*/ 5191331 h 6858000"/>
            <a:gd name="connsiteX19329" fmla="*/ 10348999 w 12192000"/>
            <a:gd name="connsiteY19329" fmla="*/ 5164848 h 6858000"/>
            <a:gd name="connsiteX19330" fmla="*/ 10426254 w 12192000"/>
            <a:gd name="connsiteY19330" fmla="*/ 5164848 h 6858000"/>
            <a:gd name="connsiteX19331" fmla="*/ 10399766 w 12192000"/>
            <a:gd name="connsiteY19331" fmla="*/ 5191331 h 6858000"/>
            <a:gd name="connsiteX19332" fmla="*/ 10426254 w 12192000"/>
            <a:gd name="connsiteY19332" fmla="*/ 5217813 h 6858000"/>
            <a:gd name="connsiteX19333" fmla="*/ 10450534 w 12192000"/>
            <a:gd name="connsiteY19333" fmla="*/ 5191331 h 6858000"/>
            <a:gd name="connsiteX19334" fmla="*/ 10426254 w 12192000"/>
            <a:gd name="connsiteY19334" fmla="*/ 5164848 h 6858000"/>
            <a:gd name="connsiteX19335" fmla="*/ 10499094 w 12192000"/>
            <a:gd name="connsiteY19335" fmla="*/ 5164848 h 6858000"/>
            <a:gd name="connsiteX19336" fmla="*/ 10472607 w 12192000"/>
            <a:gd name="connsiteY19336" fmla="*/ 5191331 h 6858000"/>
            <a:gd name="connsiteX19337" fmla="*/ 10499094 w 12192000"/>
            <a:gd name="connsiteY19337" fmla="*/ 5217813 h 6858000"/>
            <a:gd name="connsiteX19338" fmla="*/ 10525582 w 12192000"/>
            <a:gd name="connsiteY19338" fmla="*/ 5191331 h 6858000"/>
            <a:gd name="connsiteX19339" fmla="*/ 10499094 w 12192000"/>
            <a:gd name="connsiteY19339" fmla="*/ 5164848 h 6858000"/>
            <a:gd name="connsiteX19340" fmla="*/ 10574142 w 12192000"/>
            <a:gd name="connsiteY19340" fmla="*/ 5164848 h 6858000"/>
            <a:gd name="connsiteX19341" fmla="*/ 10547655 w 12192000"/>
            <a:gd name="connsiteY19341" fmla="*/ 5191331 h 6858000"/>
            <a:gd name="connsiteX19342" fmla="*/ 10574142 w 12192000"/>
            <a:gd name="connsiteY19342" fmla="*/ 5217813 h 6858000"/>
            <a:gd name="connsiteX19343" fmla="*/ 10600630 w 12192000"/>
            <a:gd name="connsiteY19343" fmla="*/ 5191331 h 6858000"/>
            <a:gd name="connsiteX19344" fmla="*/ 10574142 w 12192000"/>
            <a:gd name="connsiteY19344" fmla="*/ 5164848 h 6858000"/>
            <a:gd name="connsiteX19345" fmla="*/ 10649191 w 12192000"/>
            <a:gd name="connsiteY19345" fmla="*/ 5164848 h 6858000"/>
            <a:gd name="connsiteX19346" fmla="*/ 10622703 w 12192000"/>
            <a:gd name="connsiteY19346" fmla="*/ 5191331 h 6858000"/>
            <a:gd name="connsiteX19347" fmla="*/ 10649191 w 12192000"/>
            <a:gd name="connsiteY19347" fmla="*/ 5217813 h 6858000"/>
            <a:gd name="connsiteX19348" fmla="*/ 10675678 w 12192000"/>
            <a:gd name="connsiteY19348" fmla="*/ 5191331 h 6858000"/>
            <a:gd name="connsiteX19349" fmla="*/ 10649191 w 12192000"/>
            <a:gd name="connsiteY19349" fmla="*/ 5164848 h 6858000"/>
            <a:gd name="connsiteX19350" fmla="*/ 10724237 w 12192000"/>
            <a:gd name="connsiteY19350" fmla="*/ 5164848 h 6858000"/>
            <a:gd name="connsiteX19351" fmla="*/ 10697751 w 12192000"/>
            <a:gd name="connsiteY19351" fmla="*/ 5191331 h 6858000"/>
            <a:gd name="connsiteX19352" fmla="*/ 10724237 w 12192000"/>
            <a:gd name="connsiteY19352" fmla="*/ 5217813 h 6858000"/>
            <a:gd name="connsiteX19353" fmla="*/ 10750725 w 12192000"/>
            <a:gd name="connsiteY19353" fmla="*/ 5191331 h 6858000"/>
            <a:gd name="connsiteX19354" fmla="*/ 10724237 w 12192000"/>
            <a:gd name="connsiteY19354" fmla="*/ 5164848 h 6858000"/>
            <a:gd name="connsiteX19355" fmla="*/ 2879541 w 12192000"/>
            <a:gd name="connsiteY19355" fmla="*/ 5239882 h 6858000"/>
            <a:gd name="connsiteX19356" fmla="*/ 2855261 w 12192000"/>
            <a:gd name="connsiteY19356" fmla="*/ 5266365 h 6858000"/>
            <a:gd name="connsiteX19357" fmla="*/ 2879541 w 12192000"/>
            <a:gd name="connsiteY19357" fmla="*/ 5292848 h 6858000"/>
            <a:gd name="connsiteX19358" fmla="*/ 2906028 w 12192000"/>
            <a:gd name="connsiteY19358" fmla="*/ 5266365 h 6858000"/>
            <a:gd name="connsiteX19359" fmla="*/ 2879541 w 12192000"/>
            <a:gd name="connsiteY19359" fmla="*/ 5239882 h 6858000"/>
            <a:gd name="connsiteX19360" fmla="*/ 2954589 w 12192000"/>
            <a:gd name="connsiteY19360" fmla="*/ 5239882 h 6858000"/>
            <a:gd name="connsiteX19361" fmla="*/ 2930309 w 12192000"/>
            <a:gd name="connsiteY19361" fmla="*/ 5266365 h 6858000"/>
            <a:gd name="connsiteX19362" fmla="*/ 2954589 w 12192000"/>
            <a:gd name="connsiteY19362" fmla="*/ 5292848 h 6858000"/>
            <a:gd name="connsiteX19363" fmla="*/ 2981077 w 12192000"/>
            <a:gd name="connsiteY19363" fmla="*/ 5266365 h 6858000"/>
            <a:gd name="connsiteX19364" fmla="*/ 2954589 w 12192000"/>
            <a:gd name="connsiteY19364" fmla="*/ 5239882 h 6858000"/>
            <a:gd name="connsiteX19365" fmla="*/ 3031845 w 12192000"/>
            <a:gd name="connsiteY19365" fmla="*/ 5239882 h 6858000"/>
            <a:gd name="connsiteX19366" fmla="*/ 3005357 w 12192000"/>
            <a:gd name="connsiteY19366" fmla="*/ 5266365 h 6858000"/>
            <a:gd name="connsiteX19367" fmla="*/ 3031845 w 12192000"/>
            <a:gd name="connsiteY19367" fmla="*/ 5292848 h 6858000"/>
            <a:gd name="connsiteX19368" fmla="*/ 3058332 w 12192000"/>
            <a:gd name="connsiteY19368" fmla="*/ 5266365 h 6858000"/>
            <a:gd name="connsiteX19369" fmla="*/ 3031845 w 12192000"/>
            <a:gd name="connsiteY19369" fmla="*/ 5239882 h 6858000"/>
            <a:gd name="connsiteX19370" fmla="*/ 3106892 w 12192000"/>
            <a:gd name="connsiteY19370" fmla="*/ 5239882 h 6858000"/>
            <a:gd name="connsiteX19371" fmla="*/ 3082612 w 12192000"/>
            <a:gd name="connsiteY19371" fmla="*/ 5266365 h 6858000"/>
            <a:gd name="connsiteX19372" fmla="*/ 3106892 w 12192000"/>
            <a:gd name="connsiteY19372" fmla="*/ 5292848 h 6858000"/>
            <a:gd name="connsiteX19373" fmla="*/ 3133380 w 12192000"/>
            <a:gd name="connsiteY19373" fmla="*/ 5266365 h 6858000"/>
            <a:gd name="connsiteX19374" fmla="*/ 3106892 w 12192000"/>
            <a:gd name="connsiteY19374" fmla="*/ 5239882 h 6858000"/>
            <a:gd name="connsiteX19375" fmla="*/ 3181939 w 12192000"/>
            <a:gd name="connsiteY19375" fmla="*/ 5239882 h 6858000"/>
            <a:gd name="connsiteX19376" fmla="*/ 3155452 w 12192000"/>
            <a:gd name="connsiteY19376" fmla="*/ 5266365 h 6858000"/>
            <a:gd name="connsiteX19377" fmla="*/ 3181939 w 12192000"/>
            <a:gd name="connsiteY19377" fmla="*/ 5292848 h 6858000"/>
            <a:gd name="connsiteX19378" fmla="*/ 3208427 w 12192000"/>
            <a:gd name="connsiteY19378" fmla="*/ 5266365 h 6858000"/>
            <a:gd name="connsiteX19379" fmla="*/ 3181939 w 12192000"/>
            <a:gd name="connsiteY19379" fmla="*/ 5239882 h 6858000"/>
            <a:gd name="connsiteX19380" fmla="*/ 3256987 w 12192000"/>
            <a:gd name="connsiteY19380" fmla="*/ 5239882 h 6858000"/>
            <a:gd name="connsiteX19381" fmla="*/ 3230500 w 12192000"/>
            <a:gd name="connsiteY19381" fmla="*/ 5266365 h 6858000"/>
            <a:gd name="connsiteX19382" fmla="*/ 3256987 w 12192000"/>
            <a:gd name="connsiteY19382" fmla="*/ 5292848 h 6858000"/>
            <a:gd name="connsiteX19383" fmla="*/ 3283475 w 12192000"/>
            <a:gd name="connsiteY19383" fmla="*/ 5266365 h 6858000"/>
            <a:gd name="connsiteX19384" fmla="*/ 3256987 w 12192000"/>
            <a:gd name="connsiteY19384" fmla="*/ 5239882 h 6858000"/>
            <a:gd name="connsiteX19385" fmla="*/ 3332035 w 12192000"/>
            <a:gd name="connsiteY19385" fmla="*/ 5239882 h 6858000"/>
            <a:gd name="connsiteX19386" fmla="*/ 3307755 w 12192000"/>
            <a:gd name="connsiteY19386" fmla="*/ 5266365 h 6858000"/>
            <a:gd name="connsiteX19387" fmla="*/ 3332035 w 12192000"/>
            <a:gd name="connsiteY19387" fmla="*/ 5292848 h 6858000"/>
            <a:gd name="connsiteX19388" fmla="*/ 3358522 w 12192000"/>
            <a:gd name="connsiteY19388" fmla="*/ 5266365 h 6858000"/>
            <a:gd name="connsiteX19389" fmla="*/ 3332035 w 12192000"/>
            <a:gd name="connsiteY19389" fmla="*/ 5239882 h 6858000"/>
            <a:gd name="connsiteX19390" fmla="*/ 3409290 w 12192000"/>
            <a:gd name="connsiteY19390" fmla="*/ 5239882 h 6858000"/>
            <a:gd name="connsiteX19391" fmla="*/ 3382803 w 12192000"/>
            <a:gd name="connsiteY19391" fmla="*/ 5266365 h 6858000"/>
            <a:gd name="connsiteX19392" fmla="*/ 3409290 w 12192000"/>
            <a:gd name="connsiteY19392" fmla="*/ 5292848 h 6858000"/>
            <a:gd name="connsiteX19393" fmla="*/ 3435778 w 12192000"/>
            <a:gd name="connsiteY19393" fmla="*/ 5266365 h 6858000"/>
            <a:gd name="connsiteX19394" fmla="*/ 3409290 w 12192000"/>
            <a:gd name="connsiteY19394" fmla="*/ 5239882 h 6858000"/>
            <a:gd name="connsiteX19395" fmla="*/ 3484338 w 12192000"/>
            <a:gd name="connsiteY19395" fmla="*/ 5239882 h 6858000"/>
            <a:gd name="connsiteX19396" fmla="*/ 3460058 w 12192000"/>
            <a:gd name="connsiteY19396" fmla="*/ 5266365 h 6858000"/>
            <a:gd name="connsiteX19397" fmla="*/ 3484338 w 12192000"/>
            <a:gd name="connsiteY19397" fmla="*/ 5292848 h 6858000"/>
            <a:gd name="connsiteX19398" fmla="*/ 3510826 w 12192000"/>
            <a:gd name="connsiteY19398" fmla="*/ 5266365 h 6858000"/>
            <a:gd name="connsiteX19399" fmla="*/ 3484338 w 12192000"/>
            <a:gd name="connsiteY19399" fmla="*/ 5239882 h 6858000"/>
            <a:gd name="connsiteX19400" fmla="*/ 3559385 w 12192000"/>
            <a:gd name="connsiteY19400" fmla="*/ 5239882 h 6858000"/>
            <a:gd name="connsiteX19401" fmla="*/ 3532898 w 12192000"/>
            <a:gd name="connsiteY19401" fmla="*/ 5266365 h 6858000"/>
            <a:gd name="connsiteX19402" fmla="*/ 3559385 w 12192000"/>
            <a:gd name="connsiteY19402" fmla="*/ 5292848 h 6858000"/>
            <a:gd name="connsiteX19403" fmla="*/ 3585873 w 12192000"/>
            <a:gd name="connsiteY19403" fmla="*/ 5266365 h 6858000"/>
            <a:gd name="connsiteX19404" fmla="*/ 3559385 w 12192000"/>
            <a:gd name="connsiteY19404" fmla="*/ 5239882 h 6858000"/>
            <a:gd name="connsiteX19405" fmla="*/ 6049205 w 12192000"/>
            <a:gd name="connsiteY19405" fmla="*/ 5239882 h 6858000"/>
            <a:gd name="connsiteX19406" fmla="*/ 6024925 w 12192000"/>
            <a:gd name="connsiteY19406" fmla="*/ 5266365 h 6858000"/>
            <a:gd name="connsiteX19407" fmla="*/ 6049205 w 12192000"/>
            <a:gd name="connsiteY19407" fmla="*/ 5292848 h 6858000"/>
            <a:gd name="connsiteX19408" fmla="*/ 6075692 w 12192000"/>
            <a:gd name="connsiteY19408" fmla="*/ 5266365 h 6858000"/>
            <a:gd name="connsiteX19409" fmla="*/ 6049205 w 12192000"/>
            <a:gd name="connsiteY19409" fmla="*/ 5239882 h 6858000"/>
            <a:gd name="connsiteX19410" fmla="*/ 6124253 w 12192000"/>
            <a:gd name="connsiteY19410" fmla="*/ 5239882 h 6858000"/>
            <a:gd name="connsiteX19411" fmla="*/ 6099973 w 12192000"/>
            <a:gd name="connsiteY19411" fmla="*/ 5266365 h 6858000"/>
            <a:gd name="connsiteX19412" fmla="*/ 6124253 w 12192000"/>
            <a:gd name="connsiteY19412" fmla="*/ 5292848 h 6858000"/>
            <a:gd name="connsiteX19413" fmla="*/ 6150740 w 12192000"/>
            <a:gd name="connsiteY19413" fmla="*/ 5266365 h 6858000"/>
            <a:gd name="connsiteX19414" fmla="*/ 6124253 w 12192000"/>
            <a:gd name="connsiteY19414" fmla="*/ 5239882 h 6858000"/>
            <a:gd name="connsiteX19415" fmla="*/ 6199300 w 12192000"/>
            <a:gd name="connsiteY19415" fmla="*/ 5239882 h 6858000"/>
            <a:gd name="connsiteX19416" fmla="*/ 6175020 w 12192000"/>
            <a:gd name="connsiteY19416" fmla="*/ 5266365 h 6858000"/>
            <a:gd name="connsiteX19417" fmla="*/ 6199300 w 12192000"/>
            <a:gd name="connsiteY19417" fmla="*/ 5292848 h 6858000"/>
            <a:gd name="connsiteX19418" fmla="*/ 6225787 w 12192000"/>
            <a:gd name="connsiteY19418" fmla="*/ 5266365 h 6858000"/>
            <a:gd name="connsiteX19419" fmla="*/ 6199300 w 12192000"/>
            <a:gd name="connsiteY19419" fmla="*/ 5239882 h 6858000"/>
            <a:gd name="connsiteX19420" fmla="*/ 6274348 w 12192000"/>
            <a:gd name="connsiteY19420" fmla="*/ 5239882 h 6858000"/>
            <a:gd name="connsiteX19421" fmla="*/ 6247860 w 12192000"/>
            <a:gd name="connsiteY19421" fmla="*/ 5266365 h 6858000"/>
            <a:gd name="connsiteX19422" fmla="*/ 6274348 w 12192000"/>
            <a:gd name="connsiteY19422" fmla="*/ 5292848 h 6858000"/>
            <a:gd name="connsiteX19423" fmla="*/ 6300835 w 12192000"/>
            <a:gd name="connsiteY19423" fmla="*/ 5266365 h 6858000"/>
            <a:gd name="connsiteX19424" fmla="*/ 6274348 w 12192000"/>
            <a:gd name="connsiteY19424" fmla="*/ 5239882 h 6858000"/>
            <a:gd name="connsiteX19425" fmla="*/ 6349396 w 12192000"/>
            <a:gd name="connsiteY19425" fmla="*/ 5239882 h 6858000"/>
            <a:gd name="connsiteX19426" fmla="*/ 6322909 w 12192000"/>
            <a:gd name="connsiteY19426" fmla="*/ 5266365 h 6858000"/>
            <a:gd name="connsiteX19427" fmla="*/ 6349396 w 12192000"/>
            <a:gd name="connsiteY19427" fmla="*/ 5292848 h 6858000"/>
            <a:gd name="connsiteX19428" fmla="*/ 6375884 w 12192000"/>
            <a:gd name="connsiteY19428" fmla="*/ 5266365 h 6858000"/>
            <a:gd name="connsiteX19429" fmla="*/ 6349396 w 12192000"/>
            <a:gd name="connsiteY19429" fmla="*/ 5239882 h 6858000"/>
            <a:gd name="connsiteX19430" fmla="*/ 9366757 w 12192000"/>
            <a:gd name="connsiteY19430" fmla="*/ 5239882 h 6858000"/>
            <a:gd name="connsiteX19431" fmla="*/ 9340269 w 12192000"/>
            <a:gd name="connsiteY19431" fmla="*/ 5266365 h 6858000"/>
            <a:gd name="connsiteX19432" fmla="*/ 9366757 w 12192000"/>
            <a:gd name="connsiteY19432" fmla="*/ 5292848 h 6858000"/>
            <a:gd name="connsiteX19433" fmla="*/ 9393244 w 12192000"/>
            <a:gd name="connsiteY19433" fmla="*/ 5266365 h 6858000"/>
            <a:gd name="connsiteX19434" fmla="*/ 9366757 w 12192000"/>
            <a:gd name="connsiteY19434" fmla="*/ 5239882 h 6858000"/>
            <a:gd name="connsiteX19435" fmla="*/ 9441804 w 12192000"/>
            <a:gd name="connsiteY19435" fmla="*/ 5239882 h 6858000"/>
            <a:gd name="connsiteX19436" fmla="*/ 9417524 w 12192000"/>
            <a:gd name="connsiteY19436" fmla="*/ 5266365 h 6858000"/>
            <a:gd name="connsiteX19437" fmla="*/ 9441804 w 12192000"/>
            <a:gd name="connsiteY19437" fmla="*/ 5292848 h 6858000"/>
            <a:gd name="connsiteX19438" fmla="*/ 9468292 w 12192000"/>
            <a:gd name="connsiteY19438" fmla="*/ 5266365 h 6858000"/>
            <a:gd name="connsiteX19439" fmla="*/ 9441804 w 12192000"/>
            <a:gd name="connsiteY19439" fmla="*/ 5239882 h 6858000"/>
            <a:gd name="connsiteX19440" fmla="*/ 9519060 w 12192000"/>
            <a:gd name="connsiteY19440" fmla="*/ 5239882 h 6858000"/>
            <a:gd name="connsiteX19441" fmla="*/ 9492572 w 12192000"/>
            <a:gd name="connsiteY19441" fmla="*/ 5266365 h 6858000"/>
            <a:gd name="connsiteX19442" fmla="*/ 9519060 w 12192000"/>
            <a:gd name="connsiteY19442" fmla="*/ 5292848 h 6858000"/>
            <a:gd name="connsiteX19443" fmla="*/ 9545547 w 12192000"/>
            <a:gd name="connsiteY19443" fmla="*/ 5266365 h 6858000"/>
            <a:gd name="connsiteX19444" fmla="*/ 9519060 w 12192000"/>
            <a:gd name="connsiteY19444" fmla="*/ 5239882 h 6858000"/>
            <a:gd name="connsiteX19445" fmla="*/ 9594107 w 12192000"/>
            <a:gd name="connsiteY19445" fmla="*/ 5239882 h 6858000"/>
            <a:gd name="connsiteX19446" fmla="*/ 9567620 w 12192000"/>
            <a:gd name="connsiteY19446" fmla="*/ 5266365 h 6858000"/>
            <a:gd name="connsiteX19447" fmla="*/ 9594107 w 12192000"/>
            <a:gd name="connsiteY19447" fmla="*/ 5292848 h 6858000"/>
            <a:gd name="connsiteX19448" fmla="*/ 9620595 w 12192000"/>
            <a:gd name="connsiteY19448" fmla="*/ 5266365 h 6858000"/>
            <a:gd name="connsiteX19449" fmla="*/ 9594107 w 12192000"/>
            <a:gd name="connsiteY19449" fmla="*/ 5239882 h 6858000"/>
            <a:gd name="connsiteX19450" fmla="*/ 9669154 w 12192000"/>
            <a:gd name="connsiteY19450" fmla="*/ 5239882 h 6858000"/>
            <a:gd name="connsiteX19451" fmla="*/ 9642667 w 12192000"/>
            <a:gd name="connsiteY19451" fmla="*/ 5266365 h 6858000"/>
            <a:gd name="connsiteX19452" fmla="*/ 9669154 w 12192000"/>
            <a:gd name="connsiteY19452" fmla="*/ 5292848 h 6858000"/>
            <a:gd name="connsiteX19453" fmla="*/ 9695642 w 12192000"/>
            <a:gd name="connsiteY19453" fmla="*/ 5266365 h 6858000"/>
            <a:gd name="connsiteX19454" fmla="*/ 9669154 w 12192000"/>
            <a:gd name="connsiteY19454" fmla="*/ 5239882 h 6858000"/>
            <a:gd name="connsiteX19455" fmla="*/ 10046600 w 12192000"/>
            <a:gd name="connsiteY19455" fmla="*/ 5239882 h 6858000"/>
            <a:gd name="connsiteX19456" fmla="*/ 10022320 w 12192000"/>
            <a:gd name="connsiteY19456" fmla="*/ 5266365 h 6858000"/>
            <a:gd name="connsiteX19457" fmla="*/ 10046600 w 12192000"/>
            <a:gd name="connsiteY19457" fmla="*/ 5292848 h 6858000"/>
            <a:gd name="connsiteX19458" fmla="*/ 10073088 w 12192000"/>
            <a:gd name="connsiteY19458" fmla="*/ 5266365 h 6858000"/>
            <a:gd name="connsiteX19459" fmla="*/ 10046600 w 12192000"/>
            <a:gd name="connsiteY19459" fmla="*/ 5239882 h 6858000"/>
            <a:gd name="connsiteX19460" fmla="*/ 10121648 w 12192000"/>
            <a:gd name="connsiteY19460" fmla="*/ 5239882 h 6858000"/>
            <a:gd name="connsiteX19461" fmla="*/ 10095161 w 12192000"/>
            <a:gd name="connsiteY19461" fmla="*/ 5266365 h 6858000"/>
            <a:gd name="connsiteX19462" fmla="*/ 10121648 w 12192000"/>
            <a:gd name="connsiteY19462" fmla="*/ 5292848 h 6858000"/>
            <a:gd name="connsiteX19463" fmla="*/ 10148136 w 12192000"/>
            <a:gd name="connsiteY19463" fmla="*/ 5266365 h 6858000"/>
            <a:gd name="connsiteX19464" fmla="*/ 10121648 w 12192000"/>
            <a:gd name="connsiteY19464" fmla="*/ 5239882 h 6858000"/>
            <a:gd name="connsiteX19465" fmla="*/ 10196697 w 12192000"/>
            <a:gd name="connsiteY19465" fmla="*/ 5239882 h 6858000"/>
            <a:gd name="connsiteX19466" fmla="*/ 10170209 w 12192000"/>
            <a:gd name="connsiteY19466" fmla="*/ 5266365 h 6858000"/>
            <a:gd name="connsiteX19467" fmla="*/ 10196697 w 12192000"/>
            <a:gd name="connsiteY19467" fmla="*/ 5292848 h 6858000"/>
            <a:gd name="connsiteX19468" fmla="*/ 10223184 w 12192000"/>
            <a:gd name="connsiteY19468" fmla="*/ 5266365 h 6858000"/>
            <a:gd name="connsiteX19469" fmla="*/ 10196697 w 12192000"/>
            <a:gd name="connsiteY19469" fmla="*/ 5239882 h 6858000"/>
            <a:gd name="connsiteX19470" fmla="*/ 10271744 w 12192000"/>
            <a:gd name="connsiteY19470" fmla="*/ 5239882 h 6858000"/>
            <a:gd name="connsiteX19471" fmla="*/ 10245256 w 12192000"/>
            <a:gd name="connsiteY19471" fmla="*/ 5266365 h 6858000"/>
            <a:gd name="connsiteX19472" fmla="*/ 10271744 w 12192000"/>
            <a:gd name="connsiteY19472" fmla="*/ 5292848 h 6858000"/>
            <a:gd name="connsiteX19473" fmla="*/ 10298231 w 12192000"/>
            <a:gd name="connsiteY19473" fmla="*/ 5266365 h 6858000"/>
            <a:gd name="connsiteX19474" fmla="*/ 10271744 w 12192000"/>
            <a:gd name="connsiteY19474" fmla="*/ 5239882 h 6858000"/>
            <a:gd name="connsiteX19475" fmla="*/ 10348999 w 12192000"/>
            <a:gd name="connsiteY19475" fmla="*/ 5239882 h 6858000"/>
            <a:gd name="connsiteX19476" fmla="*/ 10322511 w 12192000"/>
            <a:gd name="connsiteY19476" fmla="*/ 5266365 h 6858000"/>
            <a:gd name="connsiteX19477" fmla="*/ 10348999 w 12192000"/>
            <a:gd name="connsiteY19477" fmla="*/ 5292848 h 6858000"/>
            <a:gd name="connsiteX19478" fmla="*/ 10373279 w 12192000"/>
            <a:gd name="connsiteY19478" fmla="*/ 5266365 h 6858000"/>
            <a:gd name="connsiteX19479" fmla="*/ 10348999 w 12192000"/>
            <a:gd name="connsiteY19479" fmla="*/ 5239882 h 6858000"/>
            <a:gd name="connsiteX19480" fmla="*/ 10426254 w 12192000"/>
            <a:gd name="connsiteY19480" fmla="*/ 5239882 h 6858000"/>
            <a:gd name="connsiteX19481" fmla="*/ 10399766 w 12192000"/>
            <a:gd name="connsiteY19481" fmla="*/ 5266365 h 6858000"/>
            <a:gd name="connsiteX19482" fmla="*/ 10426254 w 12192000"/>
            <a:gd name="connsiteY19482" fmla="*/ 5292848 h 6858000"/>
            <a:gd name="connsiteX19483" fmla="*/ 10450534 w 12192000"/>
            <a:gd name="connsiteY19483" fmla="*/ 5266365 h 6858000"/>
            <a:gd name="connsiteX19484" fmla="*/ 10426254 w 12192000"/>
            <a:gd name="connsiteY19484" fmla="*/ 5239882 h 6858000"/>
            <a:gd name="connsiteX19485" fmla="*/ 10499094 w 12192000"/>
            <a:gd name="connsiteY19485" fmla="*/ 5239882 h 6858000"/>
            <a:gd name="connsiteX19486" fmla="*/ 10472607 w 12192000"/>
            <a:gd name="connsiteY19486" fmla="*/ 5266365 h 6858000"/>
            <a:gd name="connsiteX19487" fmla="*/ 10499094 w 12192000"/>
            <a:gd name="connsiteY19487" fmla="*/ 5292848 h 6858000"/>
            <a:gd name="connsiteX19488" fmla="*/ 10525582 w 12192000"/>
            <a:gd name="connsiteY19488" fmla="*/ 5266365 h 6858000"/>
            <a:gd name="connsiteX19489" fmla="*/ 10499094 w 12192000"/>
            <a:gd name="connsiteY19489" fmla="*/ 5239882 h 6858000"/>
            <a:gd name="connsiteX19490" fmla="*/ 10574142 w 12192000"/>
            <a:gd name="connsiteY19490" fmla="*/ 5239882 h 6858000"/>
            <a:gd name="connsiteX19491" fmla="*/ 10547655 w 12192000"/>
            <a:gd name="connsiteY19491" fmla="*/ 5266365 h 6858000"/>
            <a:gd name="connsiteX19492" fmla="*/ 10574142 w 12192000"/>
            <a:gd name="connsiteY19492" fmla="*/ 5292848 h 6858000"/>
            <a:gd name="connsiteX19493" fmla="*/ 10600630 w 12192000"/>
            <a:gd name="connsiteY19493" fmla="*/ 5266365 h 6858000"/>
            <a:gd name="connsiteX19494" fmla="*/ 10574142 w 12192000"/>
            <a:gd name="connsiteY19494" fmla="*/ 5239882 h 6858000"/>
            <a:gd name="connsiteX19495" fmla="*/ 10649191 w 12192000"/>
            <a:gd name="connsiteY19495" fmla="*/ 5239882 h 6858000"/>
            <a:gd name="connsiteX19496" fmla="*/ 10622703 w 12192000"/>
            <a:gd name="connsiteY19496" fmla="*/ 5266365 h 6858000"/>
            <a:gd name="connsiteX19497" fmla="*/ 10649191 w 12192000"/>
            <a:gd name="connsiteY19497" fmla="*/ 5292848 h 6858000"/>
            <a:gd name="connsiteX19498" fmla="*/ 10675678 w 12192000"/>
            <a:gd name="connsiteY19498" fmla="*/ 5266365 h 6858000"/>
            <a:gd name="connsiteX19499" fmla="*/ 10649191 w 12192000"/>
            <a:gd name="connsiteY19499" fmla="*/ 5239882 h 6858000"/>
            <a:gd name="connsiteX19500" fmla="*/ 2954589 w 12192000"/>
            <a:gd name="connsiteY19500" fmla="*/ 5314917 h 6858000"/>
            <a:gd name="connsiteX19501" fmla="*/ 2930309 w 12192000"/>
            <a:gd name="connsiteY19501" fmla="*/ 5341399 h 6858000"/>
            <a:gd name="connsiteX19502" fmla="*/ 2954589 w 12192000"/>
            <a:gd name="connsiteY19502" fmla="*/ 5367882 h 6858000"/>
            <a:gd name="connsiteX19503" fmla="*/ 2981077 w 12192000"/>
            <a:gd name="connsiteY19503" fmla="*/ 5341399 h 6858000"/>
            <a:gd name="connsiteX19504" fmla="*/ 2954589 w 12192000"/>
            <a:gd name="connsiteY19504" fmla="*/ 5314917 h 6858000"/>
            <a:gd name="connsiteX19505" fmla="*/ 3031845 w 12192000"/>
            <a:gd name="connsiteY19505" fmla="*/ 5314917 h 6858000"/>
            <a:gd name="connsiteX19506" fmla="*/ 3005357 w 12192000"/>
            <a:gd name="connsiteY19506" fmla="*/ 5341399 h 6858000"/>
            <a:gd name="connsiteX19507" fmla="*/ 3031845 w 12192000"/>
            <a:gd name="connsiteY19507" fmla="*/ 5367882 h 6858000"/>
            <a:gd name="connsiteX19508" fmla="*/ 3058332 w 12192000"/>
            <a:gd name="connsiteY19508" fmla="*/ 5341399 h 6858000"/>
            <a:gd name="connsiteX19509" fmla="*/ 3031845 w 12192000"/>
            <a:gd name="connsiteY19509" fmla="*/ 5314917 h 6858000"/>
            <a:gd name="connsiteX19510" fmla="*/ 3106892 w 12192000"/>
            <a:gd name="connsiteY19510" fmla="*/ 5314917 h 6858000"/>
            <a:gd name="connsiteX19511" fmla="*/ 3082612 w 12192000"/>
            <a:gd name="connsiteY19511" fmla="*/ 5341399 h 6858000"/>
            <a:gd name="connsiteX19512" fmla="*/ 3106892 w 12192000"/>
            <a:gd name="connsiteY19512" fmla="*/ 5367882 h 6858000"/>
            <a:gd name="connsiteX19513" fmla="*/ 3133380 w 12192000"/>
            <a:gd name="connsiteY19513" fmla="*/ 5341399 h 6858000"/>
            <a:gd name="connsiteX19514" fmla="*/ 3106892 w 12192000"/>
            <a:gd name="connsiteY19514" fmla="*/ 5314917 h 6858000"/>
            <a:gd name="connsiteX19515" fmla="*/ 3181939 w 12192000"/>
            <a:gd name="connsiteY19515" fmla="*/ 5314917 h 6858000"/>
            <a:gd name="connsiteX19516" fmla="*/ 3155452 w 12192000"/>
            <a:gd name="connsiteY19516" fmla="*/ 5341399 h 6858000"/>
            <a:gd name="connsiteX19517" fmla="*/ 3181939 w 12192000"/>
            <a:gd name="connsiteY19517" fmla="*/ 5367882 h 6858000"/>
            <a:gd name="connsiteX19518" fmla="*/ 3208427 w 12192000"/>
            <a:gd name="connsiteY19518" fmla="*/ 5341399 h 6858000"/>
            <a:gd name="connsiteX19519" fmla="*/ 3181939 w 12192000"/>
            <a:gd name="connsiteY19519" fmla="*/ 5314917 h 6858000"/>
            <a:gd name="connsiteX19520" fmla="*/ 3256987 w 12192000"/>
            <a:gd name="connsiteY19520" fmla="*/ 5314917 h 6858000"/>
            <a:gd name="connsiteX19521" fmla="*/ 3230500 w 12192000"/>
            <a:gd name="connsiteY19521" fmla="*/ 5341399 h 6858000"/>
            <a:gd name="connsiteX19522" fmla="*/ 3256987 w 12192000"/>
            <a:gd name="connsiteY19522" fmla="*/ 5367882 h 6858000"/>
            <a:gd name="connsiteX19523" fmla="*/ 3283475 w 12192000"/>
            <a:gd name="connsiteY19523" fmla="*/ 5341399 h 6858000"/>
            <a:gd name="connsiteX19524" fmla="*/ 3256987 w 12192000"/>
            <a:gd name="connsiteY19524" fmla="*/ 5314917 h 6858000"/>
            <a:gd name="connsiteX19525" fmla="*/ 3332035 w 12192000"/>
            <a:gd name="connsiteY19525" fmla="*/ 5314917 h 6858000"/>
            <a:gd name="connsiteX19526" fmla="*/ 3307755 w 12192000"/>
            <a:gd name="connsiteY19526" fmla="*/ 5341399 h 6858000"/>
            <a:gd name="connsiteX19527" fmla="*/ 3332035 w 12192000"/>
            <a:gd name="connsiteY19527" fmla="*/ 5367882 h 6858000"/>
            <a:gd name="connsiteX19528" fmla="*/ 3358522 w 12192000"/>
            <a:gd name="connsiteY19528" fmla="*/ 5341399 h 6858000"/>
            <a:gd name="connsiteX19529" fmla="*/ 3332035 w 12192000"/>
            <a:gd name="connsiteY19529" fmla="*/ 5314917 h 6858000"/>
            <a:gd name="connsiteX19530" fmla="*/ 3409290 w 12192000"/>
            <a:gd name="connsiteY19530" fmla="*/ 5314917 h 6858000"/>
            <a:gd name="connsiteX19531" fmla="*/ 3382803 w 12192000"/>
            <a:gd name="connsiteY19531" fmla="*/ 5341399 h 6858000"/>
            <a:gd name="connsiteX19532" fmla="*/ 3409290 w 12192000"/>
            <a:gd name="connsiteY19532" fmla="*/ 5367882 h 6858000"/>
            <a:gd name="connsiteX19533" fmla="*/ 3435778 w 12192000"/>
            <a:gd name="connsiteY19533" fmla="*/ 5341399 h 6858000"/>
            <a:gd name="connsiteX19534" fmla="*/ 3409290 w 12192000"/>
            <a:gd name="connsiteY19534" fmla="*/ 5314917 h 6858000"/>
            <a:gd name="connsiteX19535" fmla="*/ 3484338 w 12192000"/>
            <a:gd name="connsiteY19535" fmla="*/ 5314917 h 6858000"/>
            <a:gd name="connsiteX19536" fmla="*/ 3460058 w 12192000"/>
            <a:gd name="connsiteY19536" fmla="*/ 5341399 h 6858000"/>
            <a:gd name="connsiteX19537" fmla="*/ 3484338 w 12192000"/>
            <a:gd name="connsiteY19537" fmla="*/ 5367882 h 6858000"/>
            <a:gd name="connsiteX19538" fmla="*/ 3510826 w 12192000"/>
            <a:gd name="connsiteY19538" fmla="*/ 5341399 h 6858000"/>
            <a:gd name="connsiteX19539" fmla="*/ 3484338 w 12192000"/>
            <a:gd name="connsiteY19539" fmla="*/ 5314917 h 6858000"/>
            <a:gd name="connsiteX19540" fmla="*/ 6049205 w 12192000"/>
            <a:gd name="connsiteY19540" fmla="*/ 5314917 h 6858000"/>
            <a:gd name="connsiteX19541" fmla="*/ 6024925 w 12192000"/>
            <a:gd name="connsiteY19541" fmla="*/ 5341399 h 6858000"/>
            <a:gd name="connsiteX19542" fmla="*/ 6049205 w 12192000"/>
            <a:gd name="connsiteY19542" fmla="*/ 5367882 h 6858000"/>
            <a:gd name="connsiteX19543" fmla="*/ 6075692 w 12192000"/>
            <a:gd name="connsiteY19543" fmla="*/ 5341399 h 6858000"/>
            <a:gd name="connsiteX19544" fmla="*/ 6049205 w 12192000"/>
            <a:gd name="connsiteY19544" fmla="*/ 5314917 h 6858000"/>
            <a:gd name="connsiteX19545" fmla="*/ 6124253 w 12192000"/>
            <a:gd name="connsiteY19545" fmla="*/ 5314917 h 6858000"/>
            <a:gd name="connsiteX19546" fmla="*/ 6099973 w 12192000"/>
            <a:gd name="connsiteY19546" fmla="*/ 5341399 h 6858000"/>
            <a:gd name="connsiteX19547" fmla="*/ 6124253 w 12192000"/>
            <a:gd name="connsiteY19547" fmla="*/ 5367882 h 6858000"/>
            <a:gd name="connsiteX19548" fmla="*/ 6150740 w 12192000"/>
            <a:gd name="connsiteY19548" fmla="*/ 5341399 h 6858000"/>
            <a:gd name="connsiteX19549" fmla="*/ 6124253 w 12192000"/>
            <a:gd name="connsiteY19549" fmla="*/ 5314917 h 6858000"/>
            <a:gd name="connsiteX19550" fmla="*/ 9366757 w 12192000"/>
            <a:gd name="connsiteY19550" fmla="*/ 5314917 h 6858000"/>
            <a:gd name="connsiteX19551" fmla="*/ 9340269 w 12192000"/>
            <a:gd name="connsiteY19551" fmla="*/ 5341399 h 6858000"/>
            <a:gd name="connsiteX19552" fmla="*/ 9366757 w 12192000"/>
            <a:gd name="connsiteY19552" fmla="*/ 5367882 h 6858000"/>
            <a:gd name="connsiteX19553" fmla="*/ 9393244 w 12192000"/>
            <a:gd name="connsiteY19553" fmla="*/ 5341399 h 6858000"/>
            <a:gd name="connsiteX19554" fmla="*/ 9366757 w 12192000"/>
            <a:gd name="connsiteY19554" fmla="*/ 5314917 h 6858000"/>
            <a:gd name="connsiteX19555" fmla="*/ 9441804 w 12192000"/>
            <a:gd name="connsiteY19555" fmla="*/ 5314917 h 6858000"/>
            <a:gd name="connsiteX19556" fmla="*/ 9417524 w 12192000"/>
            <a:gd name="connsiteY19556" fmla="*/ 5341399 h 6858000"/>
            <a:gd name="connsiteX19557" fmla="*/ 9441804 w 12192000"/>
            <a:gd name="connsiteY19557" fmla="*/ 5367882 h 6858000"/>
            <a:gd name="connsiteX19558" fmla="*/ 9468292 w 12192000"/>
            <a:gd name="connsiteY19558" fmla="*/ 5341399 h 6858000"/>
            <a:gd name="connsiteX19559" fmla="*/ 9441804 w 12192000"/>
            <a:gd name="connsiteY19559" fmla="*/ 5314917 h 6858000"/>
            <a:gd name="connsiteX19560" fmla="*/ 10046600 w 12192000"/>
            <a:gd name="connsiteY19560" fmla="*/ 5314917 h 6858000"/>
            <a:gd name="connsiteX19561" fmla="*/ 10022320 w 12192000"/>
            <a:gd name="connsiteY19561" fmla="*/ 5341399 h 6858000"/>
            <a:gd name="connsiteX19562" fmla="*/ 10046600 w 12192000"/>
            <a:gd name="connsiteY19562" fmla="*/ 5367882 h 6858000"/>
            <a:gd name="connsiteX19563" fmla="*/ 10073088 w 12192000"/>
            <a:gd name="connsiteY19563" fmla="*/ 5341399 h 6858000"/>
            <a:gd name="connsiteX19564" fmla="*/ 10046600 w 12192000"/>
            <a:gd name="connsiteY19564" fmla="*/ 5314917 h 6858000"/>
            <a:gd name="connsiteX19565" fmla="*/ 10121648 w 12192000"/>
            <a:gd name="connsiteY19565" fmla="*/ 5314917 h 6858000"/>
            <a:gd name="connsiteX19566" fmla="*/ 10095161 w 12192000"/>
            <a:gd name="connsiteY19566" fmla="*/ 5341399 h 6858000"/>
            <a:gd name="connsiteX19567" fmla="*/ 10121648 w 12192000"/>
            <a:gd name="connsiteY19567" fmla="*/ 5367882 h 6858000"/>
            <a:gd name="connsiteX19568" fmla="*/ 10148136 w 12192000"/>
            <a:gd name="connsiteY19568" fmla="*/ 5341399 h 6858000"/>
            <a:gd name="connsiteX19569" fmla="*/ 10121648 w 12192000"/>
            <a:gd name="connsiteY19569" fmla="*/ 5314917 h 6858000"/>
            <a:gd name="connsiteX19570" fmla="*/ 10196697 w 12192000"/>
            <a:gd name="connsiteY19570" fmla="*/ 5314917 h 6858000"/>
            <a:gd name="connsiteX19571" fmla="*/ 10170209 w 12192000"/>
            <a:gd name="connsiteY19571" fmla="*/ 5341399 h 6858000"/>
            <a:gd name="connsiteX19572" fmla="*/ 10196697 w 12192000"/>
            <a:gd name="connsiteY19572" fmla="*/ 5367882 h 6858000"/>
            <a:gd name="connsiteX19573" fmla="*/ 10223184 w 12192000"/>
            <a:gd name="connsiteY19573" fmla="*/ 5341399 h 6858000"/>
            <a:gd name="connsiteX19574" fmla="*/ 10196697 w 12192000"/>
            <a:gd name="connsiteY19574" fmla="*/ 5314917 h 6858000"/>
            <a:gd name="connsiteX19575" fmla="*/ 10271744 w 12192000"/>
            <a:gd name="connsiteY19575" fmla="*/ 5314917 h 6858000"/>
            <a:gd name="connsiteX19576" fmla="*/ 10245256 w 12192000"/>
            <a:gd name="connsiteY19576" fmla="*/ 5341399 h 6858000"/>
            <a:gd name="connsiteX19577" fmla="*/ 10271744 w 12192000"/>
            <a:gd name="connsiteY19577" fmla="*/ 5367882 h 6858000"/>
            <a:gd name="connsiteX19578" fmla="*/ 10298231 w 12192000"/>
            <a:gd name="connsiteY19578" fmla="*/ 5341399 h 6858000"/>
            <a:gd name="connsiteX19579" fmla="*/ 10271744 w 12192000"/>
            <a:gd name="connsiteY19579" fmla="*/ 5314917 h 6858000"/>
            <a:gd name="connsiteX19580" fmla="*/ 10348999 w 12192000"/>
            <a:gd name="connsiteY19580" fmla="*/ 5314917 h 6858000"/>
            <a:gd name="connsiteX19581" fmla="*/ 10322511 w 12192000"/>
            <a:gd name="connsiteY19581" fmla="*/ 5341399 h 6858000"/>
            <a:gd name="connsiteX19582" fmla="*/ 10348999 w 12192000"/>
            <a:gd name="connsiteY19582" fmla="*/ 5367882 h 6858000"/>
            <a:gd name="connsiteX19583" fmla="*/ 10373279 w 12192000"/>
            <a:gd name="connsiteY19583" fmla="*/ 5341399 h 6858000"/>
            <a:gd name="connsiteX19584" fmla="*/ 10348999 w 12192000"/>
            <a:gd name="connsiteY19584" fmla="*/ 5314917 h 6858000"/>
            <a:gd name="connsiteX19585" fmla="*/ 10426254 w 12192000"/>
            <a:gd name="connsiteY19585" fmla="*/ 5314917 h 6858000"/>
            <a:gd name="connsiteX19586" fmla="*/ 10399766 w 12192000"/>
            <a:gd name="connsiteY19586" fmla="*/ 5341399 h 6858000"/>
            <a:gd name="connsiteX19587" fmla="*/ 10426254 w 12192000"/>
            <a:gd name="connsiteY19587" fmla="*/ 5367882 h 6858000"/>
            <a:gd name="connsiteX19588" fmla="*/ 10450534 w 12192000"/>
            <a:gd name="connsiteY19588" fmla="*/ 5341399 h 6858000"/>
            <a:gd name="connsiteX19589" fmla="*/ 10426254 w 12192000"/>
            <a:gd name="connsiteY19589" fmla="*/ 5314917 h 6858000"/>
            <a:gd name="connsiteX19590" fmla="*/ 10499094 w 12192000"/>
            <a:gd name="connsiteY19590" fmla="*/ 5314917 h 6858000"/>
            <a:gd name="connsiteX19591" fmla="*/ 10472607 w 12192000"/>
            <a:gd name="connsiteY19591" fmla="*/ 5341399 h 6858000"/>
            <a:gd name="connsiteX19592" fmla="*/ 10499094 w 12192000"/>
            <a:gd name="connsiteY19592" fmla="*/ 5367882 h 6858000"/>
            <a:gd name="connsiteX19593" fmla="*/ 10525582 w 12192000"/>
            <a:gd name="connsiteY19593" fmla="*/ 5341399 h 6858000"/>
            <a:gd name="connsiteX19594" fmla="*/ 10499094 w 12192000"/>
            <a:gd name="connsiteY19594" fmla="*/ 5314917 h 6858000"/>
            <a:gd name="connsiteX19595" fmla="*/ 10574142 w 12192000"/>
            <a:gd name="connsiteY19595" fmla="*/ 5314917 h 6858000"/>
            <a:gd name="connsiteX19596" fmla="*/ 10547655 w 12192000"/>
            <a:gd name="connsiteY19596" fmla="*/ 5341399 h 6858000"/>
            <a:gd name="connsiteX19597" fmla="*/ 10574142 w 12192000"/>
            <a:gd name="connsiteY19597" fmla="*/ 5367882 h 6858000"/>
            <a:gd name="connsiteX19598" fmla="*/ 10600630 w 12192000"/>
            <a:gd name="connsiteY19598" fmla="*/ 5341399 h 6858000"/>
            <a:gd name="connsiteX19599" fmla="*/ 10574142 w 12192000"/>
            <a:gd name="connsiteY19599" fmla="*/ 5314917 h 6858000"/>
            <a:gd name="connsiteX19600" fmla="*/ 11329035 w 12192000"/>
            <a:gd name="connsiteY19600" fmla="*/ 5314917 h 6858000"/>
            <a:gd name="connsiteX19601" fmla="*/ 11304755 w 12192000"/>
            <a:gd name="connsiteY19601" fmla="*/ 5341399 h 6858000"/>
            <a:gd name="connsiteX19602" fmla="*/ 11329035 w 12192000"/>
            <a:gd name="connsiteY19602" fmla="*/ 5367882 h 6858000"/>
            <a:gd name="connsiteX19603" fmla="*/ 11355522 w 12192000"/>
            <a:gd name="connsiteY19603" fmla="*/ 5341399 h 6858000"/>
            <a:gd name="connsiteX19604" fmla="*/ 11329035 w 12192000"/>
            <a:gd name="connsiteY19604" fmla="*/ 5314917 h 6858000"/>
            <a:gd name="connsiteX19605" fmla="*/ 2879541 w 12192000"/>
            <a:gd name="connsiteY19605" fmla="*/ 5392157 h 6858000"/>
            <a:gd name="connsiteX19606" fmla="*/ 2855261 w 12192000"/>
            <a:gd name="connsiteY19606" fmla="*/ 5416432 h 6858000"/>
            <a:gd name="connsiteX19607" fmla="*/ 2879541 w 12192000"/>
            <a:gd name="connsiteY19607" fmla="*/ 5442915 h 6858000"/>
            <a:gd name="connsiteX19608" fmla="*/ 2906028 w 12192000"/>
            <a:gd name="connsiteY19608" fmla="*/ 5416432 h 6858000"/>
            <a:gd name="connsiteX19609" fmla="*/ 2879541 w 12192000"/>
            <a:gd name="connsiteY19609" fmla="*/ 5392157 h 6858000"/>
            <a:gd name="connsiteX19610" fmla="*/ 2954589 w 12192000"/>
            <a:gd name="connsiteY19610" fmla="*/ 5392157 h 6858000"/>
            <a:gd name="connsiteX19611" fmla="*/ 2930309 w 12192000"/>
            <a:gd name="connsiteY19611" fmla="*/ 5416432 h 6858000"/>
            <a:gd name="connsiteX19612" fmla="*/ 2954589 w 12192000"/>
            <a:gd name="connsiteY19612" fmla="*/ 5442915 h 6858000"/>
            <a:gd name="connsiteX19613" fmla="*/ 2981077 w 12192000"/>
            <a:gd name="connsiteY19613" fmla="*/ 5416432 h 6858000"/>
            <a:gd name="connsiteX19614" fmla="*/ 2954589 w 12192000"/>
            <a:gd name="connsiteY19614" fmla="*/ 5392157 h 6858000"/>
            <a:gd name="connsiteX19615" fmla="*/ 3031845 w 12192000"/>
            <a:gd name="connsiteY19615" fmla="*/ 5392157 h 6858000"/>
            <a:gd name="connsiteX19616" fmla="*/ 3005357 w 12192000"/>
            <a:gd name="connsiteY19616" fmla="*/ 5416432 h 6858000"/>
            <a:gd name="connsiteX19617" fmla="*/ 3031845 w 12192000"/>
            <a:gd name="connsiteY19617" fmla="*/ 5442915 h 6858000"/>
            <a:gd name="connsiteX19618" fmla="*/ 3058332 w 12192000"/>
            <a:gd name="connsiteY19618" fmla="*/ 5416432 h 6858000"/>
            <a:gd name="connsiteX19619" fmla="*/ 3031845 w 12192000"/>
            <a:gd name="connsiteY19619" fmla="*/ 5392157 h 6858000"/>
            <a:gd name="connsiteX19620" fmla="*/ 3106892 w 12192000"/>
            <a:gd name="connsiteY19620" fmla="*/ 5392157 h 6858000"/>
            <a:gd name="connsiteX19621" fmla="*/ 3082612 w 12192000"/>
            <a:gd name="connsiteY19621" fmla="*/ 5416432 h 6858000"/>
            <a:gd name="connsiteX19622" fmla="*/ 3106892 w 12192000"/>
            <a:gd name="connsiteY19622" fmla="*/ 5442915 h 6858000"/>
            <a:gd name="connsiteX19623" fmla="*/ 3133380 w 12192000"/>
            <a:gd name="connsiteY19623" fmla="*/ 5416432 h 6858000"/>
            <a:gd name="connsiteX19624" fmla="*/ 3106892 w 12192000"/>
            <a:gd name="connsiteY19624" fmla="*/ 5392157 h 6858000"/>
            <a:gd name="connsiteX19625" fmla="*/ 3181939 w 12192000"/>
            <a:gd name="connsiteY19625" fmla="*/ 5392157 h 6858000"/>
            <a:gd name="connsiteX19626" fmla="*/ 3155452 w 12192000"/>
            <a:gd name="connsiteY19626" fmla="*/ 5416432 h 6858000"/>
            <a:gd name="connsiteX19627" fmla="*/ 3181939 w 12192000"/>
            <a:gd name="connsiteY19627" fmla="*/ 5442915 h 6858000"/>
            <a:gd name="connsiteX19628" fmla="*/ 3208427 w 12192000"/>
            <a:gd name="connsiteY19628" fmla="*/ 5416432 h 6858000"/>
            <a:gd name="connsiteX19629" fmla="*/ 3181939 w 12192000"/>
            <a:gd name="connsiteY19629" fmla="*/ 5392157 h 6858000"/>
            <a:gd name="connsiteX19630" fmla="*/ 3256987 w 12192000"/>
            <a:gd name="connsiteY19630" fmla="*/ 5392157 h 6858000"/>
            <a:gd name="connsiteX19631" fmla="*/ 3230500 w 12192000"/>
            <a:gd name="connsiteY19631" fmla="*/ 5416432 h 6858000"/>
            <a:gd name="connsiteX19632" fmla="*/ 3256987 w 12192000"/>
            <a:gd name="connsiteY19632" fmla="*/ 5442915 h 6858000"/>
            <a:gd name="connsiteX19633" fmla="*/ 3283475 w 12192000"/>
            <a:gd name="connsiteY19633" fmla="*/ 5416432 h 6858000"/>
            <a:gd name="connsiteX19634" fmla="*/ 3256987 w 12192000"/>
            <a:gd name="connsiteY19634" fmla="*/ 5392157 h 6858000"/>
            <a:gd name="connsiteX19635" fmla="*/ 3332035 w 12192000"/>
            <a:gd name="connsiteY19635" fmla="*/ 5392157 h 6858000"/>
            <a:gd name="connsiteX19636" fmla="*/ 3307755 w 12192000"/>
            <a:gd name="connsiteY19636" fmla="*/ 5416432 h 6858000"/>
            <a:gd name="connsiteX19637" fmla="*/ 3332035 w 12192000"/>
            <a:gd name="connsiteY19637" fmla="*/ 5442915 h 6858000"/>
            <a:gd name="connsiteX19638" fmla="*/ 3358522 w 12192000"/>
            <a:gd name="connsiteY19638" fmla="*/ 5416432 h 6858000"/>
            <a:gd name="connsiteX19639" fmla="*/ 3332035 w 12192000"/>
            <a:gd name="connsiteY19639" fmla="*/ 5392157 h 6858000"/>
            <a:gd name="connsiteX19640" fmla="*/ 3409290 w 12192000"/>
            <a:gd name="connsiteY19640" fmla="*/ 5392157 h 6858000"/>
            <a:gd name="connsiteX19641" fmla="*/ 3382803 w 12192000"/>
            <a:gd name="connsiteY19641" fmla="*/ 5416432 h 6858000"/>
            <a:gd name="connsiteX19642" fmla="*/ 3409290 w 12192000"/>
            <a:gd name="connsiteY19642" fmla="*/ 5442915 h 6858000"/>
            <a:gd name="connsiteX19643" fmla="*/ 3435778 w 12192000"/>
            <a:gd name="connsiteY19643" fmla="*/ 5416432 h 6858000"/>
            <a:gd name="connsiteX19644" fmla="*/ 3409290 w 12192000"/>
            <a:gd name="connsiteY19644" fmla="*/ 5392157 h 6858000"/>
            <a:gd name="connsiteX19645" fmla="*/ 3484338 w 12192000"/>
            <a:gd name="connsiteY19645" fmla="*/ 5392157 h 6858000"/>
            <a:gd name="connsiteX19646" fmla="*/ 3460058 w 12192000"/>
            <a:gd name="connsiteY19646" fmla="*/ 5416432 h 6858000"/>
            <a:gd name="connsiteX19647" fmla="*/ 3484338 w 12192000"/>
            <a:gd name="connsiteY19647" fmla="*/ 5442915 h 6858000"/>
            <a:gd name="connsiteX19648" fmla="*/ 3510826 w 12192000"/>
            <a:gd name="connsiteY19648" fmla="*/ 5416432 h 6858000"/>
            <a:gd name="connsiteX19649" fmla="*/ 3484338 w 12192000"/>
            <a:gd name="connsiteY19649" fmla="*/ 5392157 h 6858000"/>
            <a:gd name="connsiteX19650" fmla="*/ 10196697 w 12192000"/>
            <a:gd name="connsiteY19650" fmla="*/ 5392157 h 6858000"/>
            <a:gd name="connsiteX19651" fmla="*/ 10170209 w 12192000"/>
            <a:gd name="connsiteY19651" fmla="*/ 5416432 h 6858000"/>
            <a:gd name="connsiteX19652" fmla="*/ 10196697 w 12192000"/>
            <a:gd name="connsiteY19652" fmla="*/ 5442915 h 6858000"/>
            <a:gd name="connsiteX19653" fmla="*/ 10223184 w 12192000"/>
            <a:gd name="connsiteY19653" fmla="*/ 5416432 h 6858000"/>
            <a:gd name="connsiteX19654" fmla="*/ 10196697 w 12192000"/>
            <a:gd name="connsiteY19654" fmla="*/ 5392157 h 6858000"/>
            <a:gd name="connsiteX19655" fmla="*/ 10271744 w 12192000"/>
            <a:gd name="connsiteY19655" fmla="*/ 5392157 h 6858000"/>
            <a:gd name="connsiteX19656" fmla="*/ 10245256 w 12192000"/>
            <a:gd name="connsiteY19656" fmla="*/ 5416432 h 6858000"/>
            <a:gd name="connsiteX19657" fmla="*/ 10271744 w 12192000"/>
            <a:gd name="connsiteY19657" fmla="*/ 5442915 h 6858000"/>
            <a:gd name="connsiteX19658" fmla="*/ 10298231 w 12192000"/>
            <a:gd name="connsiteY19658" fmla="*/ 5416432 h 6858000"/>
            <a:gd name="connsiteX19659" fmla="*/ 10271744 w 12192000"/>
            <a:gd name="connsiteY19659" fmla="*/ 5392157 h 6858000"/>
            <a:gd name="connsiteX19660" fmla="*/ 10348999 w 12192000"/>
            <a:gd name="connsiteY19660" fmla="*/ 5392157 h 6858000"/>
            <a:gd name="connsiteX19661" fmla="*/ 10322511 w 12192000"/>
            <a:gd name="connsiteY19661" fmla="*/ 5416432 h 6858000"/>
            <a:gd name="connsiteX19662" fmla="*/ 10348999 w 12192000"/>
            <a:gd name="connsiteY19662" fmla="*/ 5442915 h 6858000"/>
            <a:gd name="connsiteX19663" fmla="*/ 10373279 w 12192000"/>
            <a:gd name="connsiteY19663" fmla="*/ 5416432 h 6858000"/>
            <a:gd name="connsiteX19664" fmla="*/ 10348999 w 12192000"/>
            <a:gd name="connsiteY19664" fmla="*/ 5392157 h 6858000"/>
            <a:gd name="connsiteX19665" fmla="*/ 10426254 w 12192000"/>
            <a:gd name="connsiteY19665" fmla="*/ 5392157 h 6858000"/>
            <a:gd name="connsiteX19666" fmla="*/ 10399766 w 12192000"/>
            <a:gd name="connsiteY19666" fmla="*/ 5416432 h 6858000"/>
            <a:gd name="connsiteX19667" fmla="*/ 10426254 w 12192000"/>
            <a:gd name="connsiteY19667" fmla="*/ 5442915 h 6858000"/>
            <a:gd name="connsiteX19668" fmla="*/ 10450534 w 12192000"/>
            <a:gd name="connsiteY19668" fmla="*/ 5416432 h 6858000"/>
            <a:gd name="connsiteX19669" fmla="*/ 10426254 w 12192000"/>
            <a:gd name="connsiteY19669" fmla="*/ 5392157 h 6858000"/>
            <a:gd name="connsiteX19670" fmla="*/ 10499094 w 12192000"/>
            <a:gd name="connsiteY19670" fmla="*/ 5392157 h 6858000"/>
            <a:gd name="connsiteX19671" fmla="*/ 10472607 w 12192000"/>
            <a:gd name="connsiteY19671" fmla="*/ 5416432 h 6858000"/>
            <a:gd name="connsiteX19672" fmla="*/ 10499094 w 12192000"/>
            <a:gd name="connsiteY19672" fmla="*/ 5442915 h 6858000"/>
            <a:gd name="connsiteX19673" fmla="*/ 10525582 w 12192000"/>
            <a:gd name="connsiteY19673" fmla="*/ 5416432 h 6858000"/>
            <a:gd name="connsiteX19674" fmla="*/ 10499094 w 12192000"/>
            <a:gd name="connsiteY19674" fmla="*/ 5392157 h 6858000"/>
            <a:gd name="connsiteX19675" fmla="*/ 11329035 w 12192000"/>
            <a:gd name="connsiteY19675" fmla="*/ 5392157 h 6858000"/>
            <a:gd name="connsiteX19676" fmla="*/ 11304755 w 12192000"/>
            <a:gd name="connsiteY19676" fmla="*/ 5416432 h 6858000"/>
            <a:gd name="connsiteX19677" fmla="*/ 11329035 w 12192000"/>
            <a:gd name="connsiteY19677" fmla="*/ 5442915 h 6858000"/>
            <a:gd name="connsiteX19678" fmla="*/ 11355522 w 12192000"/>
            <a:gd name="connsiteY19678" fmla="*/ 5416432 h 6858000"/>
            <a:gd name="connsiteX19679" fmla="*/ 11329035 w 12192000"/>
            <a:gd name="connsiteY19679" fmla="*/ 5392157 h 6858000"/>
            <a:gd name="connsiteX19680" fmla="*/ 2954589 w 12192000"/>
            <a:gd name="connsiteY19680" fmla="*/ 5469398 h 6858000"/>
            <a:gd name="connsiteX19681" fmla="*/ 2930309 w 12192000"/>
            <a:gd name="connsiteY19681" fmla="*/ 5493673 h 6858000"/>
            <a:gd name="connsiteX19682" fmla="*/ 2954589 w 12192000"/>
            <a:gd name="connsiteY19682" fmla="*/ 5520156 h 6858000"/>
            <a:gd name="connsiteX19683" fmla="*/ 2981077 w 12192000"/>
            <a:gd name="connsiteY19683" fmla="*/ 5493673 h 6858000"/>
            <a:gd name="connsiteX19684" fmla="*/ 2954589 w 12192000"/>
            <a:gd name="connsiteY19684" fmla="*/ 5469398 h 6858000"/>
            <a:gd name="connsiteX19685" fmla="*/ 3031845 w 12192000"/>
            <a:gd name="connsiteY19685" fmla="*/ 5469398 h 6858000"/>
            <a:gd name="connsiteX19686" fmla="*/ 3005357 w 12192000"/>
            <a:gd name="connsiteY19686" fmla="*/ 5493673 h 6858000"/>
            <a:gd name="connsiteX19687" fmla="*/ 3031845 w 12192000"/>
            <a:gd name="connsiteY19687" fmla="*/ 5520156 h 6858000"/>
            <a:gd name="connsiteX19688" fmla="*/ 3058332 w 12192000"/>
            <a:gd name="connsiteY19688" fmla="*/ 5493673 h 6858000"/>
            <a:gd name="connsiteX19689" fmla="*/ 3031845 w 12192000"/>
            <a:gd name="connsiteY19689" fmla="*/ 5469398 h 6858000"/>
            <a:gd name="connsiteX19690" fmla="*/ 3106892 w 12192000"/>
            <a:gd name="connsiteY19690" fmla="*/ 5469398 h 6858000"/>
            <a:gd name="connsiteX19691" fmla="*/ 3082612 w 12192000"/>
            <a:gd name="connsiteY19691" fmla="*/ 5493673 h 6858000"/>
            <a:gd name="connsiteX19692" fmla="*/ 3106892 w 12192000"/>
            <a:gd name="connsiteY19692" fmla="*/ 5520156 h 6858000"/>
            <a:gd name="connsiteX19693" fmla="*/ 3133380 w 12192000"/>
            <a:gd name="connsiteY19693" fmla="*/ 5493673 h 6858000"/>
            <a:gd name="connsiteX19694" fmla="*/ 3106892 w 12192000"/>
            <a:gd name="connsiteY19694" fmla="*/ 5469398 h 6858000"/>
            <a:gd name="connsiteX19695" fmla="*/ 3181939 w 12192000"/>
            <a:gd name="connsiteY19695" fmla="*/ 5469398 h 6858000"/>
            <a:gd name="connsiteX19696" fmla="*/ 3155452 w 12192000"/>
            <a:gd name="connsiteY19696" fmla="*/ 5493673 h 6858000"/>
            <a:gd name="connsiteX19697" fmla="*/ 3181939 w 12192000"/>
            <a:gd name="connsiteY19697" fmla="*/ 5520156 h 6858000"/>
            <a:gd name="connsiteX19698" fmla="*/ 3208427 w 12192000"/>
            <a:gd name="connsiteY19698" fmla="*/ 5493673 h 6858000"/>
            <a:gd name="connsiteX19699" fmla="*/ 3181939 w 12192000"/>
            <a:gd name="connsiteY19699" fmla="*/ 5469398 h 6858000"/>
            <a:gd name="connsiteX19700" fmla="*/ 3256987 w 12192000"/>
            <a:gd name="connsiteY19700" fmla="*/ 5469398 h 6858000"/>
            <a:gd name="connsiteX19701" fmla="*/ 3230500 w 12192000"/>
            <a:gd name="connsiteY19701" fmla="*/ 5493673 h 6858000"/>
            <a:gd name="connsiteX19702" fmla="*/ 3256987 w 12192000"/>
            <a:gd name="connsiteY19702" fmla="*/ 5520156 h 6858000"/>
            <a:gd name="connsiteX19703" fmla="*/ 3283475 w 12192000"/>
            <a:gd name="connsiteY19703" fmla="*/ 5493673 h 6858000"/>
            <a:gd name="connsiteX19704" fmla="*/ 3256987 w 12192000"/>
            <a:gd name="connsiteY19704" fmla="*/ 5469398 h 6858000"/>
            <a:gd name="connsiteX19705" fmla="*/ 3332035 w 12192000"/>
            <a:gd name="connsiteY19705" fmla="*/ 5469398 h 6858000"/>
            <a:gd name="connsiteX19706" fmla="*/ 3307755 w 12192000"/>
            <a:gd name="connsiteY19706" fmla="*/ 5493673 h 6858000"/>
            <a:gd name="connsiteX19707" fmla="*/ 3332035 w 12192000"/>
            <a:gd name="connsiteY19707" fmla="*/ 5520156 h 6858000"/>
            <a:gd name="connsiteX19708" fmla="*/ 3358522 w 12192000"/>
            <a:gd name="connsiteY19708" fmla="*/ 5493673 h 6858000"/>
            <a:gd name="connsiteX19709" fmla="*/ 3332035 w 12192000"/>
            <a:gd name="connsiteY19709" fmla="*/ 5469398 h 6858000"/>
            <a:gd name="connsiteX19710" fmla="*/ 3409290 w 12192000"/>
            <a:gd name="connsiteY19710" fmla="*/ 5469398 h 6858000"/>
            <a:gd name="connsiteX19711" fmla="*/ 3382803 w 12192000"/>
            <a:gd name="connsiteY19711" fmla="*/ 5493673 h 6858000"/>
            <a:gd name="connsiteX19712" fmla="*/ 3409290 w 12192000"/>
            <a:gd name="connsiteY19712" fmla="*/ 5520156 h 6858000"/>
            <a:gd name="connsiteX19713" fmla="*/ 3435778 w 12192000"/>
            <a:gd name="connsiteY19713" fmla="*/ 5493673 h 6858000"/>
            <a:gd name="connsiteX19714" fmla="*/ 3409290 w 12192000"/>
            <a:gd name="connsiteY19714" fmla="*/ 5469398 h 6858000"/>
            <a:gd name="connsiteX19715" fmla="*/ 10271744 w 12192000"/>
            <a:gd name="connsiteY19715" fmla="*/ 5469398 h 6858000"/>
            <a:gd name="connsiteX19716" fmla="*/ 10245256 w 12192000"/>
            <a:gd name="connsiteY19716" fmla="*/ 5493673 h 6858000"/>
            <a:gd name="connsiteX19717" fmla="*/ 10271744 w 12192000"/>
            <a:gd name="connsiteY19717" fmla="*/ 5520156 h 6858000"/>
            <a:gd name="connsiteX19718" fmla="*/ 10298231 w 12192000"/>
            <a:gd name="connsiteY19718" fmla="*/ 5493673 h 6858000"/>
            <a:gd name="connsiteX19719" fmla="*/ 10271744 w 12192000"/>
            <a:gd name="connsiteY19719" fmla="*/ 5469398 h 6858000"/>
            <a:gd name="connsiteX19720" fmla="*/ 10348999 w 12192000"/>
            <a:gd name="connsiteY19720" fmla="*/ 5469398 h 6858000"/>
            <a:gd name="connsiteX19721" fmla="*/ 10322511 w 12192000"/>
            <a:gd name="connsiteY19721" fmla="*/ 5493673 h 6858000"/>
            <a:gd name="connsiteX19722" fmla="*/ 10348999 w 12192000"/>
            <a:gd name="connsiteY19722" fmla="*/ 5520156 h 6858000"/>
            <a:gd name="connsiteX19723" fmla="*/ 10373279 w 12192000"/>
            <a:gd name="connsiteY19723" fmla="*/ 5493673 h 6858000"/>
            <a:gd name="connsiteX19724" fmla="*/ 10348999 w 12192000"/>
            <a:gd name="connsiteY19724" fmla="*/ 5469398 h 6858000"/>
            <a:gd name="connsiteX19725" fmla="*/ 11251779 w 12192000"/>
            <a:gd name="connsiteY19725" fmla="*/ 5469398 h 6858000"/>
            <a:gd name="connsiteX19726" fmla="*/ 11225291 w 12192000"/>
            <a:gd name="connsiteY19726" fmla="*/ 5493673 h 6858000"/>
            <a:gd name="connsiteX19727" fmla="*/ 11251779 w 12192000"/>
            <a:gd name="connsiteY19727" fmla="*/ 5520156 h 6858000"/>
            <a:gd name="connsiteX19728" fmla="*/ 11278266 w 12192000"/>
            <a:gd name="connsiteY19728" fmla="*/ 5493673 h 6858000"/>
            <a:gd name="connsiteX19729" fmla="*/ 11251779 w 12192000"/>
            <a:gd name="connsiteY19729" fmla="*/ 5469398 h 6858000"/>
            <a:gd name="connsiteX19730" fmla="*/ 11329035 w 12192000"/>
            <a:gd name="connsiteY19730" fmla="*/ 5469398 h 6858000"/>
            <a:gd name="connsiteX19731" fmla="*/ 11304755 w 12192000"/>
            <a:gd name="connsiteY19731" fmla="*/ 5493673 h 6858000"/>
            <a:gd name="connsiteX19732" fmla="*/ 11329035 w 12192000"/>
            <a:gd name="connsiteY19732" fmla="*/ 5520156 h 6858000"/>
            <a:gd name="connsiteX19733" fmla="*/ 11355522 w 12192000"/>
            <a:gd name="connsiteY19733" fmla="*/ 5493673 h 6858000"/>
            <a:gd name="connsiteX19734" fmla="*/ 11329035 w 12192000"/>
            <a:gd name="connsiteY19734" fmla="*/ 5469398 h 6858000"/>
            <a:gd name="connsiteX19735" fmla="*/ 11404083 w 12192000"/>
            <a:gd name="connsiteY19735" fmla="*/ 5469398 h 6858000"/>
            <a:gd name="connsiteX19736" fmla="*/ 11377595 w 12192000"/>
            <a:gd name="connsiteY19736" fmla="*/ 5493673 h 6858000"/>
            <a:gd name="connsiteX19737" fmla="*/ 11404083 w 12192000"/>
            <a:gd name="connsiteY19737" fmla="*/ 5520156 h 6858000"/>
            <a:gd name="connsiteX19738" fmla="*/ 11430569 w 12192000"/>
            <a:gd name="connsiteY19738" fmla="*/ 5493673 h 6858000"/>
            <a:gd name="connsiteX19739" fmla="*/ 11404083 w 12192000"/>
            <a:gd name="connsiteY19739" fmla="*/ 5469398 h 6858000"/>
            <a:gd name="connsiteX19740" fmla="*/ 2954589 w 12192000"/>
            <a:gd name="connsiteY19740" fmla="*/ 5544432 h 6858000"/>
            <a:gd name="connsiteX19741" fmla="*/ 2930309 w 12192000"/>
            <a:gd name="connsiteY19741" fmla="*/ 5568708 h 6858000"/>
            <a:gd name="connsiteX19742" fmla="*/ 2954589 w 12192000"/>
            <a:gd name="connsiteY19742" fmla="*/ 5595190 h 6858000"/>
            <a:gd name="connsiteX19743" fmla="*/ 2981077 w 12192000"/>
            <a:gd name="connsiteY19743" fmla="*/ 5568708 h 6858000"/>
            <a:gd name="connsiteX19744" fmla="*/ 2954589 w 12192000"/>
            <a:gd name="connsiteY19744" fmla="*/ 5544432 h 6858000"/>
            <a:gd name="connsiteX19745" fmla="*/ 3031845 w 12192000"/>
            <a:gd name="connsiteY19745" fmla="*/ 5544432 h 6858000"/>
            <a:gd name="connsiteX19746" fmla="*/ 3005357 w 12192000"/>
            <a:gd name="connsiteY19746" fmla="*/ 5568708 h 6858000"/>
            <a:gd name="connsiteX19747" fmla="*/ 3031845 w 12192000"/>
            <a:gd name="connsiteY19747" fmla="*/ 5595190 h 6858000"/>
            <a:gd name="connsiteX19748" fmla="*/ 3058332 w 12192000"/>
            <a:gd name="connsiteY19748" fmla="*/ 5568708 h 6858000"/>
            <a:gd name="connsiteX19749" fmla="*/ 3031845 w 12192000"/>
            <a:gd name="connsiteY19749" fmla="*/ 5544432 h 6858000"/>
            <a:gd name="connsiteX19750" fmla="*/ 3106892 w 12192000"/>
            <a:gd name="connsiteY19750" fmla="*/ 5544432 h 6858000"/>
            <a:gd name="connsiteX19751" fmla="*/ 3082612 w 12192000"/>
            <a:gd name="connsiteY19751" fmla="*/ 5568708 h 6858000"/>
            <a:gd name="connsiteX19752" fmla="*/ 3106892 w 12192000"/>
            <a:gd name="connsiteY19752" fmla="*/ 5595190 h 6858000"/>
            <a:gd name="connsiteX19753" fmla="*/ 3133380 w 12192000"/>
            <a:gd name="connsiteY19753" fmla="*/ 5568708 h 6858000"/>
            <a:gd name="connsiteX19754" fmla="*/ 3106892 w 12192000"/>
            <a:gd name="connsiteY19754" fmla="*/ 5544432 h 6858000"/>
            <a:gd name="connsiteX19755" fmla="*/ 3181939 w 12192000"/>
            <a:gd name="connsiteY19755" fmla="*/ 5544432 h 6858000"/>
            <a:gd name="connsiteX19756" fmla="*/ 3155452 w 12192000"/>
            <a:gd name="connsiteY19756" fmla="*/ 5568708 h 6858000"/>
            <a:gd name="connsiteX19757" fmla="*/ 3181939 w 12192000"/>
            <a:gd name="connsiteY19757" fmla="*/ 5595190 h 6858000"/>
            <a:gd name="connsiteX19758" fmla="*/ 3208427 w 12192000"/>
            <a:gd name="connsiteY19758" fmla="*/ 5568708 h 6858000"/>
            <a:gd name="connsiteX19759" fmla="*/ 3181939 w 12192000"/>
            <a:gd name="connsiteY19759" fmla="*/ 5544432 h 6858000"/>
            <a:gd name="connsiteX19760" fmla="*/ 3256987 w 12192000"/>
            <a:gd name="connsiteY19760" fmla="*/ 5544432 h 6858000"/>
            <a:gd name="connsiteX19761" fmla="*/ 3230500 w 12192000"/>
            <a:gd name="connsiteY19761" fmla="*/ 5568708 h 6858000"/>
            <a:gd name="connsiteX19762" fmla="*/ 3256987 w 12192000"/>
            <a:gd name="connsiteY19762" fmla="*/ 5595190 h 6858000"/>
            <a:gd name="connsiteX19763" fmla="*/ 3283475 w 12192000"/>
            <a:gd name="connsiteY19763" fmla="*/ 5568708 h 6858000"/>
            <a:gd name="connsiteX19764" fmla="*/ 3256987 w 12192000"/>
            <a:gd name="connsiteY19764" fmla="*/ 5544432 h 6858000"/>
            <a:gd name="connsiteX19765" fmla="*/ 3332035 w 12192000"/>
            <a:gd name="connsiteY19765" fmla="*/ 5544432 h 6858000"/>
            <a:gd name="connsiteX19766" fmla="*/ 3307755 w 12192000"/>
            <a:gd name="connsiteY19766" fmla="*/ 5568708 h 6858000"/>
            <a:gd name="connsiteX19767" fmla="*/ 3332035 w 12192000"/>
            <a:gd name="connsiteY19767" fmla="*/ 5595190 h 6858000"/>
            <a:gd name="connsiteX19768" fmla="*/ 3358522 w 12192000"/>
            <a:gd name="connsiteY19768" fmla="*/ 5568708 h 6858000"/>
            <a:gd name="connsiteX19769" fmla="*/ 3332035 w 12192000"/>
            <a:gd name="connsiteY19769" fmla="*/ 5544432 h 6858000"/>
            <a:gd name="connsiteX19770" fmla="*/ 10271744 w 12192000"/>
            <a:gd name="connsiteY19770" fmla="*/ 5544432 h 6858000"/>
            <a:gd name="connsiteX19771" fmla="*/ 10245256 w 12192000"/>
            <a:gd name="connsiteY19771" fmla="*/ 5568708 h 6858000"/>
            <a:gd name="connsiteX19772" fmla="*/ 10271744 w 12192000"/>
            <a:gd name="connsiteY19772" fmla="*/ 5595190 h 6858000"/>
            <a:gd name="connsiteX19773" fmla="*/ 10298231 w 12192000"/>
            <a:gd name="connsiteY19773" fmla="*/ 5568708 h 6858000"/>
            <a:gd name="connsiteX19774" fmla="*/ 10271744 w 12192000"/>
            <a:gd name="connsiteY19774" fmla="*/ 5544432 h 6858000"/>
            <a:gd name="connsiteX19775" fmla="*/ 10348999 w 12192000"/>
            <a:gd name="connsiteY19775" fmla="*/ 5544432 h 6858000"/>
            <a:gd name="connsiteX19776" fmla="*/ 10322511 w 12192000"/>
            <a:gd name="connsiteY19776" fmla="*/ 5568708 h 6858000"/>
            <a:gd name="connsiteX19777" fmla="*/ 10348999 w 12192000"/>
            <a:gd name="connsiteY19777" fmla="*/ 5595190 h 6858000"/>
            <a:gd name="connsiteX19778" fmla="*/ 10373279 w 12192000"/>
            <a:gd name="connsiteY19778" fmla="*/ 5568708 h 6858000"/>
            <a:gd name="connsiteX19779" fmla="*/ 10348999 w 12192000"/>
            <a:gd name="connsiteY19779" fmla="*/ 5544432 h 6858000"/>
            <a:gd name="connsiteX19780" fmla="*/ 11176731 w 12192000"/>
            <a:gd name="connsiteY19780" fmla="*/ 5544432 h 6858000"/>
            <a:gd name="connsiteX19781" fmla="*/ 11152451 w 12192000"/>
            <a:gd name="connsiteY19781" fmla="*/ 5568708 h 6858000"/>
            <a:gd name="connsiteX19782" fmla="*/ 11176731 w 12192000"/>
            <a:gd name="connsiteY19782" fmla="*/ 5595190 h 6858000"/>
            <a:gd name="connsiteX19783" fmla="*/ 11203218 w 12192000"/>
            <a:gd name="connsiteY19783" fmla="*/ 5568708 h 6858000"/>
            <a:gd name="connsiteX19784" fmla="*/ 11176731 w 12192000"/>
            <a:gd name="connsiteY19784" fmla="*/ 5544432 h 6858000"/>
            <a:gd name="connsiteX19785" fmla="*/ 11251779 w 12192000"/>
            <a:gd name="connsiteY19785" fmla="*/ 5544432 h 6858000"/>
            <a:gd name="connsiteX19786" fmla="*/ 11225291 w 12192000"/>
            <a:gd name="connsiteY19786" fmla="*/ 5568708 h 6858000"/>
            <a:gd name="connsiteX19787" fmla="*/ 11251779 w 12192000"/>
            <a:gd name="connsiteY19787" fmla="*/ 5595190 h 6858000"/>
            <a:gd name="connsiteX19788" fmla="*/ 11278266 w 12192000"/>
            <a:gd name="connsiteY19788" fmla="*/ 5568708 h 6858000"/>
            <a:gd name="connsiteX19789" fmla="*/ 11251779 w 12192000"/>
            <a:gd name="connsiteY19789" fmla="*/ 5544432 h 6858000"/>
            <a:gd name="connsiteX19790" fmla="*/ 2954589 w 12192000"/>
            <a:gd name="connsiteY19790" fmla="*/ 5619465 h 6858000"/>
            <a:gd name="connsiteX19791" fmla="*/ 2930309 w 12192000"/>
            <a:gd name="connsiteY19791" fmla="*/ 5643741 h 6858000"/>
            <a:gd name="connsiteX19792" fmla="*/ 2954589 w 12192000"/>
            <a:gd name="connsiteY19792" fmla="*/ 5670223 h 6858000"/>
            <a:gd name="connsiteX19793" fmla="*/ 2981077 w 12192000"/>
            <a:gd name="connsiteY19793" fmla="*/ 5643741 h 6858000"/>
            <a:gd name="connsiteX19794" fmla="*/ 2954589 w 12192000"/>
            <a:gd name="connsiteY19794" fmla="*/ 5619465 h 6858000"/>
            <a:gd name="connsiteX19795" fmla="*/ 3031845 w 12192000"/>
            <a:gd name="connsiteY19795" fmla="*/ 5619465 h 6858000"/>
            <a:gd name="connsiteX19796" fmla="*/ 3005357 w 12192000"/>
            <a:gd name="connsiteY19796" fmla="*/ 5643741 h 6858000"/>
            <a:gd name="connsiteX19797" fmla="*/ 3031845 w 12192000"/>
            <a:gd name="connsiteY19797" fmla="*/ 5670223 h 6858000"/>
            <a:gd name="connsiteX19798" fmla="*/ 3058332 w 12192000"/>
            <a:gd name="connsiteY19798" fmla="*/ 5643741 h 6858000"/>
            <a:gd name="connsiteX19799" fmla="*/ 3031845 w 12192000"/>
            <a:gd name="connsiteY19799" fmla="*/ 5619465 h 6858000"/>
            <a:gd name="connsiteX19800" fmla="*/ 3106892 w 12192000"/>
            <a:gd name="connsiteY19800" fmla="*/ 5619465 h 6858000"/>
            <a:gd name="connsiteX19801" fmla="*/ 3082612 w 12192000"/>
            <a:gd name="connsiteY19801" fmla="*/ 5643741 h 6858000"/>
            <a:gd name="connsiteX19802" fmla="*/ 3106892 w 12192000"/>
            <a:gd name="connsiteY19802" fmla="*/ 5670223 h 6858000"/>
            <a:gd name="connsiteX19803" fmla="*/ 3133380 w 12192000"/>
            <a:gd name="connsiteY19803" fmla="*/ 5643741 h 6858000"/>
            <a:gd name="connsiteX19804" fmla="*/ 3106892 w 12192000"/>
            <a:gd name="connsiteY19804" fmla="*/ 5619465 h 6858000"/>
            <a:gd name="connsiteX19805" fmla="*/ 3181939 w 12192000"/>
            <a:gd name="connsiteY19805" fmla="*/ 5619465 h 6858000"/>
            <a:gd name="connsiteX19806" fmla="*/ 3155452 w 12192000"/>
            <a:gd name="connsiteY19806" fmla="*/ 5643741 h 6858000"/>
            <a:gd name="connsiteX19807" fmla="*/ 3181939 w 12192000"/>
            <a:gd name="connsiteY19807" fmla="*/ 5670223 h 6858000"/>
            <a:gd name="connsiteX19808" fmla="*/ 3208427 w 12192000"/>
            <a:gd name="connsiteY19808" fmla="*/ 5643741 h 6858000"/>
            <a:gd name="connsiteX19809" fmla="*/ 3181939 w 12192000"/>
            <a:gd name="connsiteY19809" fmla="*/ 5619465 h 6858000"/>
            <a:gd name="connsiteX19810" fmla="*/ 3256987 w 12192000"/>
            <a:gd name="connsiteY19810" fmla="*/ 5619465 h 6858000"/>
            <a:gd name="connsiteX19811" fmla="*/ 3230500 w 12192000"/>
            <a:gd name="connsiteY19811" fmla="*/ 5643741 h 6858000"/>
            <a:gd name="connsiteX19812" fmla="*/ 3256987 w 12192000"/>
            <a:gd name="connsiteY19812" fmla="*/ 5670223 h 6858000"/>
            <a:gd name="connsiteX19813" fmla="*/ 3283475 w 12192000"/>
            <a:gd name="connsiteY19813" fmla="*/ 5643741 h 6858000"/>
            <a:gd name="connsiteX19814" fmla="*/ 3256987 w 12192000"/>
            <a:gd name="connsiteY19814" fmla="*/ 5619465 h 6858000"/>
            <a:gd name="connsiteX19815" fmla="*/ 10196697 w 12192000"/>
            <a:gd name="connsiteY19815" fmla="*/ 5619465 h 6858000"/>
            <a:gd name="connsiteX19816" fmla="*/ 10170209 w 12192000"/>
            <a:gd name="connsiteY19816" fmla="*/ 5643741 h 6858000"/>
            <a:gd name="connsiteX19817" fmla="*/ 10196697 w 12192000"/>
            <a:gd name="connsiteY19817" fmla="*/ 5670223 h 6858000"/>
            <a:gd name="connsiteX19818" fmla="*/ 10223184 w 12192000"/>
            <a:gd name="connsiteY19818" fmla="*/ 5643741 h 6858000"/>
            <a:gd name="connsiteX19819" fmla="*/ 10196697 w 12192000"/>
            <a:gd name="connsiteY19819" fmla="*/ 5619465 h 6858000"/>
            <a:gd name="connsiteX19820" fmla="*/ 10271744 w 12192000"/>
            <a:gd name="connsiteY19820" fmla="*/ 5619465 h 6858000"/>
            <a:gd name="connsiteX19821" fmla="*/ 10245256 w 12192000"/>
            <a:gd name="connsiteY19821" fmla="*/ 5643741 h 6858000"/>
            <a:gd name="connsiteX19822" fmla="*/ 10271744 w 12192000"/>
            <a:gd name="connsiteY19822" fmla="*/ 5670223 h 6858000"/>
            <a:gd name="connsiteX19823" fmla="*/ 10298231 w 12192000"/>
            <a:gd name="connsiteY19823" fmla="*/ 5643741 h 6858000"/>
            <a:gd name="connsiteX19824" fmla="*/ 10271744 w 12192000"/>
            <a:gd name="connsiteY19824" fmla="*/ 5619465 h 6858000"/>
            <a:gd name="connsiteX19825" fmla="*/ 11103891 w 12192000"/>
            <a:gd name="connsiteY19825" fmla="*/ 5619465 h 6858000"/>
            <a:gd name="connsiteX19826" fmla="*/ 11077403 w 12192000"/>
            <a:gd name="connsiteY19826" fmla="*/ 5643741 h 6858000"/>
            <a:gd name="connsiteX19827" fmla="*/ 11103891 w 12192000"/>
            <a:gd name="connsiteY19827" fmla="*/ 5670223 h 6858000"/>
            <a:gd name="connsiteX19828" fmla="*/ 11128172 w 12192000"/>
            <a:gd name="connsiteY19828" fmla="*/ 5643741 h 6858000"/>
            <a:gd name="connsiteX19829" fmla="*/ 11103891 w 12192000"/>
            <a:gd name="connsiteY19829" fmla="*/ 5619465 h 6858000"/>
            <a:gd name="connsiteX19830" fmla="*/ 11176731 w 12192000"/>
            <a:gd name="connsiteY19830" fmla="*/ 5619465 h 6858000"/>
            <a:gd name="connsiteX19831" fmla="*/ 11152451 w 12192000"/>
            <a:gd name="connsiteY19831" fmla="*/ 5643741 h 6858000"/>
            <a:gd name="connsiteX19832" fmla="*/ 11176731 w 12192000"/>
            <a:gd name="connsiteY19832" fmla="*/ 5670223 h 6858000"/>
            <a:gd name="connsiteX19833" fmla="*/ 11203218 w 12192000"/>
            <a:gd name="connsiteY19833" fmla="*/ 5643741 h 6858000"/>
            <a:gd name="connsiteX19834" fmla="*/ 11176731 w 12192000"/>
            <a:gd name="connsiteY19834" fmla="*/ 5619465 h 6858000"/>
            <a:gd name="connsiteX19835" fmla="*/ 3031845 w 12192000"/>
            <a:gd name="connsiteY19835" fmla="*/ 5694499 h 6858000"/>
            <a:gd name="connsiteX19836" fmla="*/ 3005357 w 12192000"/>
            <a:gd name="connsiteY19836" fmla="*/ 5718775 h 6858000"/>
            <a:gd name="connsiteX19837" fmla="*/ 3031845 w 12192000"/>
            <a:gd name="connsiteY19837" fmla="*/ 5745258 h 6858000"/>
            <a:gd name="connsiteX19838" fmla="*/ 3058332 w 12192000"/>
            <a:gd name="connsiteY19838" fmla="*/ 5718775 h 6858000"/>
            <a:gd name="connsiteX19839" fmla="*/ 3031845 w 12192000"/>
            <a:gd name="connsiteY19839" fmla="*/ 5694499 h 6858000"/>
            <a:gd name="connsiteX19840" fmla="*/ 3106892 w 12192000"/>
            <a:gd name="connsiteY19840" fmla="*/ 5694499 h 6858000"/>
            <a:gd name="connsiteX19841" fmla="*/ 3082612 w 12192000"/>
            <a:gd name="connsiteY19841" fmla="*/ 5718775 h 6858000"/>
            <a:gd name="connsiteX19842" fmla="*/ 3106892 w 12192000"/>
            <a:gd name="connsiteY19842" fmla="*/ 5745258 h 6858000"/>
            <a:gd name="connsiteX19843" fmla="*/ 3133380 w 12192000"/>
            <a:gd name="connsiteY19843" fmla="*/ 5718775 h 6858000"/>
            <a:gd name="connsiteX19844" fmla="*/ 3106892 w 12192000"/>
            <a:gd name="connsiteY19844" fmla="*/ 5694499 h 6858000"/>
            <a:gd name="connsiteX19845" fmla="*/ 3181939 w 12192000"/>
            <a:gd name="connsiteY19845" fmla="*/ 5694499 h 6858000"/>
            <a:gd name="connsiteX19846" fmla="*/ 3155452 w 12192000"/>
            <a:gd name="connsiteY19846" fmla="*/ 5718775 h 6858000"/>
            <a:gd name="connsiteX19847" fmla="*/ 3181939 w 12192000"/>
            <a:gd name="connsiteY19847" fmla="*/ 5745258 h 6858000"/>
            <a:gd name="connsiteX19848" fmla="*/ 3208427 w 12192000"/>
            <a:gd name="connsiteY19848" fmla="*/ 5718775 h 6858000"/>
            <a:gd name="connsiteX19849" fmla="*/ 3181939 w 12192000"/>
            <a:gd name="connsiteY19849" fmla="*/ 5694499 h 6858000"/>
            <a:gd name="connsiteX19850" fmla="*/ 3256987 w 12192000"/>
            <a:gd name="connsiteY19850" fmla="*/ 5694499 h 6858000"/>
            <a:gd name="connsiteX19851" fmla="*/ 3230500 w 12192000"/>
            <a:gd name="connsiteY19851" fmla="*/ 5718775 h 6858000"/>
            <a:gd name="connsiteX19852" fmla="*/ 3256987 w 12192000"/>
            <a:gd name="connsiteY19852" fmla="*/ 5745258 h 6858000"/>
            <a:gd name="connsiteX19853" fmla="*/ 3283475 w 12192000"/>
            <a:gd name="connsiteY19853" fmla="*/ 5718775 h 6858000"/>
            <a:gd name="connsiteX19854" fmla="*/ 3256987 w 12192000"/>
            <a:gd name="connsiteY19854" fmla="*/ 5694499 h 6858000"/>
            <a:gd name="connsiteX19855" fmla="*/ 10876541 w 12192000"/>
            <a:gd name="connsiteY19855" fmla="*/ 5694499 h 6858000"/>
            <a:gd name="connsiteX19856" fmla="*/ 10850053 w 12192000"/>
            <a:gd name="connsiteY19856" fmla="*/ 5718775 h 6858000"/>
            <a:gd name="connsiteX19857" fmla="*/ 10876541 w 12192000"/>
            <a:gd name="connsiteY19857" fmla="*/ 5745258 h 6858000"/>
            <a:gd name="connsiteX19858" fmla="*/ 10903028 w 12192000"/>
            <a:gd name="connsiteY19858" fmla="*/ 5718775 h 6858000"/>
            <a:gd name="connsiteX19859" fmla="*/ 10876541 w 12192000"/>
            <a:gd name="connsiteY19859" fmla="*/ 5694499 h 6858000"/>
            <a:gd name="connsiteX19860" fmla="*/ 10951589 w 12192000"/>
            <a:gd name="connsiteY19860" fmla="*/ 5694499 h 6858000"/>
            <a:gd name="connsiteX19861" fmla="*/ 10927308 w 12192000"/>
            <a:gd name="connsiteY19861" fmla="*/ 5718775 h 6858000"/>
            <a:gd name="connsiteX19862" fmla="*/ 10951589 w 12192000"/>
            <a:gd name="connsiteY19862" fmla="*/ 5745258 h 6858000"/>
            <a:gd name="connsiteX19863" fmla="*/ 10978075 w 12192000"/>
            <a:gd name="connsiteY19863" fmla="*/ 5718775 h 6858000"/>
            <a:gd name="connsiteX19864" fmla="*/ 10951589 w 12192000"/>
            <a:gd name="connsiteY19864" fmla="*/ 5694499 h 6858000"/>
            <a:gd name="connsiteX19865" fmla="*/ 11026636 w 12192000"/>
            <a:gd name="connsiteY19865" fmla="*/ 5694499 h 6858000"/>
            <a:gd name="connsiteX19866" fmla="*/ 11000148 w 12192000"/>
            <a:gd name="connsiteY19866" fmla="*/ 5718775 h 6858000"/>
            <a:gd name="connsiteX19867" fmla="*/ 11026636 w 12192000"/>
            <a:gd name="connsiteY19867" fmla="*/ 5745258 h 6858000"/>
            <a:gd name="connsiteX19868" fmla="*/ 11053123 w 12192000"/>
            <a:gd name="connsiteY19868" fmla="*/ 5718775 h 6858000"/>
            <a:gd name="connsiteX19869" fmla="*/ 11026636 w 12192000"/>
            <a:gd name="connsiteY19869" fmla="*/ 5694499 h 6858000"/>
            <a:gd name="connsiteX19870" fmla="*/ 3031845 w 12192000"/>
            <a:gd name="connsiteY19870" fmla="*/ 5767327 h 6858000"/>
            <a:gd name="connsiteX19871" fmla="*/ 3005357 w 12192000"/>
            <a:gd name="connsiteY19871" fmla="*/ 5793809 h 6858000"/>
            <a:gd name="connsiteX19872" fmla="*/ 3031845 w 12192000"/>
            <a:gd name="connsiteY19872" fmla="*/ 5820292 h 6858000"/>
            <a:gd name="connsiteX19873" fmla="*/ 3058332 w 12192000"/>
            <a:gd name="connsiteY19873" fmla="*/ 5793809 h 6858000"/>
            <a:gd name="connsiteX19874" fmla="*/ 3031845 w 12192000"/>
            <a:gd name="connsiteY19874" fmla="*/ 5767327 h 6858000"/>
            <a:gd name="connsiteX19875" fmla="*/ 3106892 w 12192000"/>
            <a:gd name="connsiteY19875" fmla="*/ 5767327 h 6858000"/>
            <a:gd name="connsiteX19876" fmla="*/ 3082612 w 12192000"/>
            <a:gd name="connsiteY19876" fmla="*/ 5793809 h 6858000"/>
            <a:gd name="connsiteX19877" fmla="*/ 3106892 w 12192000"/>
            <a:gd name="connsiteY19877" fmla="*/ 5820292 h 6858000"/>
            <a:gd name="connsiteX19878" fmla="*/ 3133380 w 12192000"/>
            <a:gd name="connsiteY19878" fmla="*/ 5793809 h 6858000"/>
            <a:gd name="connsiteX19879" fmla="*/ 3106892 w 12192000"/>
            <a:gd name="connsiteY19879" fmla="*/ 5767327 h 6858000"/>
            <a:gd name="connsiteX19880" fmla="*/ 3181939 w 12192000"/>
            <a:gd name="connsiteY19880" fmla="*/ 5767327 h 6858000"/>
            <a:gd name="connsiteX19881" fmla="*/ 3155452 w 12192000"/>
            <a:gd name="connsiteY19881" fmla="*/ 5793809 h 6858000"/>
            <a:gd name="connsiteX19882" fmla="*/ 3181939 w 12192000"/>
            <a:gd name="connsiteY19882" fmla="*/ 5820292 h 6858000"/>
            <a:gd name="connsiteX19883" fmla="*/ 3208427 w 12192000"/>
            <a:gd name="connsiteY19883" fmla="*/ 5793809 h 6858000"/>
            <a:gd name="connsiteX19884" fmla="*/ 3181939 w 12192000"/>
            <a:gd name="connsiteY19884" fmla="*/ 5767327 h 6858000"/>
            <a:gd name="connsiteX19885" fmla="*/ 10799286 w 12192000"/>
            <a:gd name="connsiteY19885" fmla="*/ 5767327 h 6858000"/>
            <a:gd name="connsiteX19886" fmla="*/ 10775006 w 12192000"/>
            <a:gd name="connsiteY19886" fmla="*/ 5793809 h 6858000"/>
            <a:gd name="connsiteX19887" fmla="*/ 10799286 w 12192000"/>
            <a:gd name="connsiteY19887" fmla="*/ 5820292 h 6858000"/>
            <a:gd name="connsiteX19888" fmla="*/ 10825773 w 12192000"/>
            <a:gd name="connsiteY19888" fmla="*/ 5793809 h 6858000"/>
            <a:gd name="connsiteX19889" fmla="*/ 10799286 w 12192000"/>
            <a:gd name="connsiteY19889" fmla="*/ 5767327 h 6858000"/>
            <a:gd name="connsiteX19890" fmla="*/ 10876541 w 12192000"/>
            <a:gd name="connsiteY19890" fmla="*/ 5767327 h 6858000"/>
            <a:gd name="connsiteX19891" fmla="*/ 10850053 w 12192000"/>
            <a:gd name="connsiteY19891" fmla="*/ 5793809 h 6858000"/>
            <a:gd name="connsiteX19892" fmla="*/ 10876541 w 12192000"/>
            <a:gd name="connsiteY19892" fmla="*/ 5820292 h 6858000"/>
            <a:gd name="connsiteX19893" fmla="*/ 10903028 w 12192000"/>
            <a:gd name="connsiteY19893" fmla="*/ 5793809 h 6858000"/>
            <a:gd name="connsiteX19894" fmla="*/ 10876541 w 12192000"/>
            <a:gd name="connsiteY19894" fmla="*/ 5767327 h 6858000"/>
            <a:gd name="connsiteX19895" fmla="*/ 3031845 w 12192000"/>
            <a:gd name="connsiteY19895" fmla="*/ 5842361 h 6858000"/>
            <a:gd name="connsiteX19896" fmla="*/ 3005357 w 12192000"/>
            <a:gd name="connsiteY19896" fmla="*/ 5868843 h 6858000"/>
            <a:gd name="connsiteX19897" fmla="*/ 3031845 w 12192000"/>
            <a:gd name="connsiteY19897" fmla="*/ 5895326 h 6858000"/>
            <a:gd name="connsiteX19898" fmla="*/ 3058332 w 12192000"/>
            <a:gd name="connsiteY19898" fmla="*/ 5868843 h 6858000"/>
            <a:gd name="connsiteX19899" fmla="*/ 3031845 w 12192000"/>
            <a:gd name="connsiteY19899" fmla="*/ 5842361 h 6858000"/>
            <a:gd name="connsiteX19900" fmla="*/ 3106892 w 12192000"/>
            <a:gd name="connsiteY19900" fmla="*/ 5842361 h 6858000"/>
            <a:gd name="connsiteX19901" fmla="*/ 3082612 w 12192000"/>
            <a:gd name="connsiteY19901" fmla="*/ 5868843 h 6858000"/>
            <a:gd name="connsiteX19902" fmla="*/ 3106892 w 12192000"/>
            <a:gd name="connsiteY19902" fmla="*/ 5895326 h 6858000"/>
            <a:gd name="connsiteX19903" fmla="*/ 3133380 w 12192000"/>
            <a:gd name="connsiteY19903" fmla="*/ 5868843 h 6858000"/>
            <a:gd name="connsiteX19904" fmla="*/ 3106892 w 12192000"/>
            <a:gd name="connsiteY19904" fmla="*/ 5842361 h 6858000"/>
            <a:gd name="connsiteX19905" fmla="*/ 3181939 w 12192000"/>
            <a:gd name="connsiteY19905" fmla="*/ 5842361 h 6858000"/>
            <a:gd name="connsiteX19906" fmla="*/ 3155452 w 12192000"/>
            <a:gd name="connsiteY19906" fmla="*/ 5868843 h 6858000"/>
            <a:gd name="connsiteX19907" fmla="*/ 3181939 w 12192000"/>
            <a:gd name="connsiteY19907" fmla="*/ 5895326 h 6858000"/>
            <a:gd name="connsiteX19908" fmla="*/ 3208427 w 12192000"/>
            <a:gd name="connsiteY19908" fmla="*/ 5868843 h 6858000"/>
            <a:gd name="connsiteX19909" fmla="*/ 3181939 w 12192000"/>
            <a:gd name="connsiteY19909" fmla="*/ 5842361 h 6858000"/>
            <a:gd name="connsiteX19910" fmla="*/ 3256987 w 12192000"/>
            <a:gd name="connsiteY19910" fmla="*/ 5842361 h 6858000"/>
            <a:gd name="connsiteX19911" fmla="*/ 3230500 w 12192000"/>
            <a:gd name="connsiteY19911" fmla="*/ 5868843 h 6858000"/>
            <a:gd name="connsiteX19912" fmla="*/ 3256987 w 12192000"/>
            <a:gd name="connsiteY19912" fmla="*/ 5895326 h 6858000"/>
            <a:gd name="connsiteX19913" fmla="*/ 3283475 w 12192000"/>
            <a:gd name="connsiteY19913" fmla="*/ 5868843 h 6858000"/>
            <a:gd name="connsiteX19914" fmla="*/ 3256987 w 12192000"/>
            <a:gd name="connsiteY19914" fmla="*/ 5842361 h 6858000"/>
            <a:gd name="connsiteX19915" fmla="*/ 3031845 w 12192000"/>
            <a:gd name="connsiteY19915" fmla="*/ 5917395 h 6858000"/>
            <a:gd name="connsiteX19916" fmla="*/ 3005357 w 12192000"/>
            <a:gd name="connsiteY19916" fmla="*/ 5943878 h 6858000"/>
            <a:gd name="connsiteX19917" fmla="*/ 3031845 w 12192000"/>
            <a:gd name="connsiteY19917" fmla="*/ 5970360 h 6858000"/>
            <a:gd name="connsiteX19918" fmla="*/ 3058332 w 12192000"/>
            <a:gd name="connsiteY19918" fmla="*/ 5943878 h 6858000"/>
            <a:gd name="connsiteX19919" fmla="*/ 3031845 w 12192000"/>
            <a:gd name="connsiteY19919" fmla="*/ 5917395 h 6858000"/>
            <a:gd name="connsiteX19920" fmla="*/ 3106892 w 12192000"/>
            <a:gd name="connsiteY19920" fmla="*/ 5917395 h 6858000"/>
            <a:gd name="connsiteX19921" fmla="*/ 3082612 w 12192000"/>
            <a:gd name="connsiteY19921" fmla="*/ 5943878 h 6858000"/>
            <a:gd name="connsiteX19922" fmla="*/ 3106892 w 12192000"/>
            <a:gd name="connsiteY19922" fmla="*/ 5970360 h 6858000"/>
            <a:gd name="connsiteX19923" fmla="*/ 3133380 w 12192000"/>
            <a:gd name="connsiteY19923" fmla="*/ 5943878 h 6858000"/>
            <a:gd name="connsiteX19924" fmla="*/ 3106892 w 12192000"/>
            <a:gd name="connsiteY19924" fmla="*/ 5917395 h 6858000"/>
            <a:gd name="connsiteX19925" fmla="*/ 3181939 w 12192000"/>
            <a:gd name="connsiteY19925" fmla="*/ 5917395 h 6858000"/>
            <a:gd name="connsiteX19926" fmla="*/ 3155452 w 12192000"/>
            <a:gd name="connsiteY19926" fmla="*/ 5943878 h 6858000"/>
            <a:gd name="connsiteX19927" fmla="*/ 3181939 w 12192000"/>
            <a:gd name="connsiteY19927" fmla="*/ 5970360 h 6858000"/>
            <a:gd name="connsiteX19928" fmla="*/ 3208427 w 12192000"/>
            <a:gd name="connsiteY19928" fmla="*/ 5943878 h 6858000"/>
            <a:gd name="connsiteX19929" fmla="*/ 3181939 w 12192000"/>
            <a:gd name="connsiteY19929" fmla="*/ 5917395 h 6858000"/>
            <a:gd name="connsiteX19930" fmla="*/ 3256987 w 12192000"/>
            <a:gd name="connsiteY19930" fmla="*/ 5917395 h 6858000"/>
            <a:gd name="connsiteX19931" fmla="*/ 3230500 w 12192000"/>
            <a:gd name="connsiteY19931" fmla="*/ 5943878 h 6858000"/>
            <a:gd name="connsiteX19932" fmla="*/ 3256987 w 12192000"/>
            <a:gd name="connsiteY19932" fmla="*/ 5970360 h 6858000"/>
            <a:gd name="connsiteX19933" fmla="*/ 3283475 w 12192000"/>
            <a:gd name="connsiteY19933" fmla="*/ 5943878 h 6858000"/>
            <a:gd name="connsiteX19934" fmla="*/ 3256987 w 12192000"/>
            <a:gd name="connsiteY19934" fmla="*/ 5917395 h 6858000"/>
            <a:gd name="connsiteX19935" fmla="*/ 3106892 w 12192000"/>
            <a:gd name="connsiteY19935" fmla="*/ 5994635 h 6858000"/>
            <a:gd name="connsiteX19936" fmla="*/ 3082612 w 12192000"/>
            <a:gd name="connsiteY19936" fmla="*/ 6021118 h 6858000"/>
            <a:gd name="connsiteX19937" fmla="*/ 3106892 w 12192000"/>
            <a:gd name="connsiteY19937" fmla="*/ 6047600 h 6858000"/>
            <a:gd name="connsiteX19938" fmla="*/ 3133380 w 12192000"/>
            <a:gd name="connsiteY19938" fmla="*/ 6021118 h 6858000"/>
            <a:gd name="connsiteX19939" fmla="*/ 3106892 w 12192000"/>
            <a:gd name="connsiteY19939" fmla="*/ 5994635 h 6858000"/>
            <a:gd name="connsiteX19940" fmla="*/ 3181939 w 12192000"/>
            <a:gd name="connsiteY19940" fmla="*/ 5994635 h 6858000"/>
            <a:gd name="connsiteX19941" fmla="*/ 3155452 w 12192000"/>
            <a:gd name="connsiteY19941" fmla="*/ 6021118 h 6858000"/>
            <a:gd name="connsiteX19942" fmla="*/ 3181939 w 12192000"/>
            <a:gd name="connsiteY19942" fmla="*/ 6047600 h 6858000"/>
            <a:gd name="connsiteX19943" fmla="*/ 3208427 w 12192000"/>
            <a:gd name="connsiteY19943" fmla="*/ 6021118 h 6858000"/>
            <a:gd name="connsiteX19944" fmla="*/ 3181939 w 12192000"/>
            <a:gd name="connsiteY19944" fmla="*/ 5994635 h 6858000"/>
            <a:gd name="connsiteX19945" fmla="*/ 3256987 w 12192000"/>
            <a:gd name="connsiteY19945" fmla="*/ 5994635 h 6858000"/>
            <a:gd name="connsiteX19946" fmla="*/ 3230500 w 12192000"/>
            <a:gd name="connsiteY19946" fmla="*/ 6021118 h 6858000"/>
            <a:gd name="connsiteX19947" fmla="*/ 3256987 w 12192000"/>
            <a:gd name="connsiteY19947" fmla="*/ 6047600 h 6858000"/>
            <a:gd name="connsiteX19948" fmla="*/ 3283475 w 12192000"/>
            <a:gd name="connsiteY19948" fmla="*/ 6021118 h 6858000"/>
            <a:gd name="connsiteX19949" fmla="*/ 3256987 w 12192000"/>
            <a:gd name="connsiteY19949" fmla="*/ 5994635 h 6858000"/>
            <a:gd name="connsiteX19950" fmla="*/ 3559385 w 12192000"/>
            <a:gd name="connsiteY19950" fmla="*/ 5994635 h 6858000"/>
            <a:gd name="connsiteX19951" fmla="*/ 3532898 w 12192000"/>
            <a:gd name="connsiteY19951" fmla="*/ 6021118 h 6858000"/>
            <a:gd name="connsiteX19952" fmla="*/ 3559385 w 12192000"/>
            <a:gd name="connsiteY19952" fmla="*/ 6047600 h 6858000"/>
            <a:gd name="connsiteX19953" fmla="*/ 3585873 w 12192000"/>
            <a:gd name="connsiteY19953" fmla="*/ 6021118 h 6858000"/>
            <a:gd name="connsiteX19954" fmla="*/ 3559385 w 12192000"/>
            <a:gd name="connsiteY19954" fmla="*/ 5994635 h 6858000"/>
            <a:gd name="connsiteX19955" fmla="*/ 3181939 w 12192000"/>
            <a:gd name="connsiteY19955" fmla="*/ 6069669 h 6858000"/>
            <a:gd name="connsiteX19956" fmla="*/ 3155452 w 12192000"/>
            <a:gd name="connsiteY19956" fmla="*/ 6096152 h 6858000"/>
            <a:gd name="connsiteX19957" fmla="*/ 3181939 w 12192000"/>
            <a:gd name="connsiteY19957" fmla="*/ 6122634 h 6858000"/>
            <a:gd name="connsiteX19958" fmla="*/ 3208427 w 12192000"/>
            <a:gd name="connsiteY19958" fmla="*/ 6096152 h 6858000"/>
            <a:gd name="connsiteX19959" fmla="*/ 3181939 w 12192000"/>
            <a:gd name="connsiteY19959" fmla="*/ 6069669 h 6858000"/>
            <a:gd name="connsiteX19960" fmla="*/ 3256987 w 12192000"/>
            <a:gd name="connsiteY19960" fmla="*/ 6069669 h 6858000"/>
            <a:gd name="connsiteX19961" fmla="*/ 3230500 w 12192000"/>
            <a:gd name="connsiteY19961" fmla="*/ 6096152 h 6858000"/>
            <a:gd name="connsiteX19962" fmla="*/ 3256987 w 12192000"/>
            <a:gd name="connsiteY19962" fmla="*/ 6122634 h 6858000"/>
            <a:gd name="connsiteX19963" fmla="*/ 3283475 w 12192000"/>
            <a:gd name="connsiteY19963" fmla="*/ 6096152 h 6858000"/>
            <a:gd name="connsiteX19964" fmla="*/ 3256987 w 12192000"/>
            <a:gd name="connsiteY19964" fmla="*/ 6069669 h 6858000"/>
            <a:gd name="connsiteX19965" fmla="*/ 3332035 w 12192000"/>
            <a:gd name="connsiteY19965" fmla="*/ 6069669 h 6858000"/>
            <a:gd name="connsiteX19966" fmla="*/ 3307755 w 12192000"/>
            <a:gd name="connsiteY19966" fmla="*/ 6096152 h 6858000"/>
            <a:gd name="connsiteX19967" fmla="*/ 3332035 w 12192000"/>
            <a:gd name="connsiteY19967" fmla="*/ 6122634 h 6858000"/>
            <a:gd name="connsiteX19968" fmla="*/ 3358522 w 12192000"/>
            <a:gd name="connsiteY19968" fmla="*/ 6096152 h 6858000"/>
            <a:gd name="connsiteX19969" fmla="*/ 3332035 w 12192000"/>
            <a:gd name="connsiteY19969" fmla="*/ 6069669 h 6858000"/>
            <a:gd name="connsiteX19970" fmla="*/ 3332035 w 12192000"/>
            <a:gd name="connsiteY19970" fmla="*/ 6144703 h 6858000"/>
            <a:gd name="connsiteX19971" fmla="*/ 3307755 w 12192000"/>
            <a:gd name="connsiteY19971" fmla="*/ 6171186 h 6858000"/>
            <a:gd name="connsiteX19972" fmla="*/ 3332035 w 12192000"/>
            <a:gd name="connsiteY19972" fmla="*/ 6197669 h 6858000"/>
            <a:gd name="connsiteX19973" fmla="*/ 3358522 w 12192000"/>
            <a:gd name="connsiteY19973" fmla="*/ 6171186 h 6858000"/>
            <a:gd name="connsiteX19974" fmla="*/ 3332035 w 12192000"/>
            <a:gd name="connsiteY19974" fmla="*/ 6144703 h 6858000"/>
            <a:gd name="connsiteX19975" fmla="*/ 3409290 w 12192000"/>
            <a:gd name="connsiteY19975" fmla="*/ 6144703 h 6858000"/>
            <a:gd name="connsiteX19976" fmla="*/ 3382803 w 12192000"/>
            <a:gd name="connsiteY19976" fmla="*/ 6171186 h 6858000"/>
            <a:gd name="connsiteX19977" fmla="*/ 3409290 w 12192000"/>
            <a:gd name="connsiteY19977" fmla="*/ 6197669 h 6858000"/>
            <a:gd name="connsiteX19978" fmla="*/ 3435778 w 12192000"/>
            <a:gd name="connsiteY19978" fmla="*/ 6171186 h 6858000"/>
            <a:gd name="connsiteX19979" fmla="*/ 3409290 w 12192000"/>
            <a:gd name="connsiteY19979" fmla="*/ 6144703 h 6858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 ang="0">
              <a:pos x="connsiteX177" y="connsiteY177"/>
            </a:cxn>
            <a:cxn ang="0">
              <a:pos x="connsiteX178" y="connsiteY178"/>
            </a:cxn>
            <a:cxn ang="0">
              <a:pos x="connsiteX179" y="connsiteY179"/>
            </a:cxn>
            <a:cxn ang="0">
              <a:pos x="connsiteX180" y="connsiteY180"/>
            </a:cxn>
            <a:cxn ang="0">
              <a:pos x="connsiteX181" y="connsiteY181"/>
            </a:cxn>
            <a:cxn ang="0">
              <a:pos x="connsiteX182" y="connsiteY182"/>
            </a:cxn>
            <a:cxn ang="0">
              <a:pos x="connsiteX183" y="connsiteY183"/>
            </a:cxn>
            <a:cxn ang="0">
              <a:pos x="connsiteX184" y="connsiteY184"/>
            </a:cxn>
            <a:cxn ang="0">
              <a:pos x="connsiteX185" y="connsiteY185"/>
            </a:cxn>
            <a:cxn ang="0">
              <a:pos x="connsiteX186" y="connsiteY186"/>
            </a:cxn>
            <a:cxn ang="0">
              <a:pos x="connsiteX187" y="connsiteY187"/>
            </a:cxn>
            <a:cxn ang="0">
              <a:pos x="connsiteX188" y="connsiteY188"/>
            </a:cxn>
            <a:cxn ang="0">
              <a:pos x="connsiteX189" y="connsiteY189"/>
            </a:cxn>
            <a:cxn ang="0">
              <a:pos x="connsiteX190" y="connsiteY190"/>
            </a:cxn>
            <a:cxn ang="0">
              <a:pos x="connsiteX191" y="connsiteY191"/>
            </a:cxn>
            <a:cxn ang="0">
              <a:pos x="connsiteX192" y="connsiteY192"/>
            </a:cxn>
            <a:cxn ang="0">
              <a:pos x="connsiteX193" y="connsiteY193"/>
            </a:cxn>
            <a:cxn ang="0">
              <a:pos x="connsiteX194" y="connsiteY194"/>
            </a:cxn>
            <a:cxn ang="0">
              <a:pos x="connsiteX195" y="connsiteY195"/>
            </a:cxn>
            <a:cxn ang="0">
              <a:pos x="connsiteX196" y="connsiteY196"/>
            </a:cxn>
            <a:cxn ang="0">
              <a:pos x="connsiteX197" y="connsiteY197"/>
            </a:cxn>
            <a:cxn ang="0">
              <a:pos x="connsiteX198" y="connsiteY198"/>
            </a:cxn>
            <a:cxn ang="0">
              <a:pos x="connsiteX199" y="connsiteY199"/>
            </a:cxn>
            <a:cxn ang="0">
              <a:pos x="connsiteX200" y="connsiteY200"/>
            </a:cxn>
            <a:cxn ang="0">
              <a:pos x="connsiteX201" y="connsiteY201"/>
            </a:cxn>
            <a:cxn ang="0">
              <a:pos x="connsiteX202" y="connsiteY202"/>
            </a:cxn>
            <a:cxn ang="0">
              <a:pos x="connsiteX203" y="connsiteY203"/>
            </a:cxn>
            <a:cxn ang="0">
              <a:pos x="connsiteX204" y="connsiteY204"/>
            </a:cxn>
            <a:cxn ang="0">
              <a:pos x="connsiteX205" y="connsiteY205"/>
            </a:cxn>
            <a:cxn ang="0">
              <a:pos x="connsiteX206" y="connsiteY206"/>
            </a:cxn>
            <a:cxn ang="0">
              <a:pos x="connsiteX207" y="connsiteY207"/>
            </a:cxn>
            <a:cxn ang="0">
              <a:pos x="connsiteX208" y="connsiteY208"/>
            </a:cxn>
            <a:cxn ang="0">
              <a:pos x="connsiteX209" y="connsiteY209"/>
            </a:cxn>
            <a:cxn ang="0">
              <a:pos x="connsiteX210" y="connsiteY210"/>
            </a:cxn>
            <a:cxn ang="0">
              <a:pos x="connsiteX211" y="connsiteY211"/>
            </a:cxn>
            <a:cxn ang="0">
              <a:pos x="connsiteX212" y="connsiteY212"/>
            </a:cxn>
            <a:cxn ang="0">
              <a:pos x="connsiteX213" y="connsiteY213"/>
            </a:cxn>
            <a:cxn ang="0">
              <a:pos x="connsiteX214" y="connsiteY214"/>
            </a:cxn>
            <a:cxn ang="0">
              <a:pos x="connsiteX215" y="connsiteY215"/>
            </a:cxn>
            <a:cxn ang="0">
              <a:pos x="connsiteX216" y="connsiteY216"/>
            </a:cxn>
            <a:cxn ang="0">
              <a:pos x="connsiteX217" y="connsiteY217"/>
            </a:cxn>
            <a:cxn ang="0">
              <a:pos x="connsiteX218" y="connsiteY218"/>
            </a:cxn>
            <a:cxn ang="0">
              <a:pos x="connsiteX219" y="connsiteY219"/>
            </a:cxn>
            <a:cxn ang="0">
              <a:pos x="connsiteX220" y="connsiteY220"/>
            </a:cxn>
            <a:cxn ang="0">
              <a:pos x="connsiteX221" y="connsiteY221"/>
            </a:cxn>
            <a:cxn ang="0">
              <a:pos x="connsiteX222" y="connsiteY222"/>
            </a:cxn>
            <a:cxn ang="0">
              <a:pos x="connsiteX223" y="connsiteY223"/>
            </a:cxn>
            <a:cxn ang="0">
              <a:pos x="connsiteX224" y="connsiteY224"/>
            </a:cxn>
            <a:cxn ang="0">
              <a:pos x="connsiteX225" y="connsiteY225"/>
            </a:cxn>
            <a:cxn ang="0">
              <a:pos x="connsiteX226" y="connsiteY226"/>
            </a:cxn>
            <a:cxn ang="0">
              <a:pos x="connsiteX227" y="connsiteY227"/>
            </a:cxn>
            <a:cxn ang="0">
              <a:pos x="connsiteX228" y="connsiteY228"/>
            </a:cxn>
            <a:cxn ang="0">
              <a:pos x="connsiteX229" y="connsiteY229"/>
            </a:cxn>
            <a:cxn ang="0">
              <a:pos x="connsiteX230" y="connsiteY230"/>
            </a:cxn>
            <a:cxn ang="0">
              <a:pos x="connsiteX231" y="connsiteY231"/>
            </a:cxn>
            <a:cxn ang="0">
              <a:pos x="connsiteX232" y="connsiteY232"/>
            </a:cxn>
            <a:cxn ang="0">
              <a:pos x="connsiteX233" y="connsiteY233"/>
            </a:cxn>
            <a:cxn ang="0">
              <a:pos x="connsiteX234" y="connsiteY234"/>
            </a:cxn>
            <a:cxn ang="0">
              <a:pos x="connsiteX235" y="connsiteY235"/>
            </a:cxn>
            <a:cxn ang="0">
              <a:pos x="connsiteX236" y="connsiteY236"/>
            </a:cxn>
            <a:cxn ang="0">
              <a:pos x="connsiteX237" y="connsiteY237"/>
            </a:cxn>
            <a:cxn ang="0">
              <a:pos x="connsiteX238" y="connsiteY238"/>
            </a:cxn>
            <a:cxn ang="0">
              <a:pos x="connsiteX239" y="connsiteY239"/>
            </a:cxn>
            <a:cxn ang="0">
              <a:pos x="connsiteX240" y="connsiteY240"/>
            </a:cxn>
            <a:cxn ang="0">
              <a:pos x="connsiteX241" y="connsiteY241"/>
            </a:cxn>
            <a:cxn ang="0">
              <a:pos x="connsiteX242" y="connsiteY242"/>
            </a:cxn>
            <a:cxn ang="0">
              <a:pos x="connsiteX243" y="connsiteY243"/>
            </a:cxn>
            <a:cxn ang="0">
              <a:pos x="connsiteX244" y="connsiteY244"/>
            </a:cxn>
            <a:cxn ang="0">
              <a:pos x="connsiteX245" y="connsiteY245"/>
            </a:cxn>
            <a:cxn ang="0">
              <a:pos x="connsiteX246" y="connsiteY246"/>
            </a:cxn>
            <a:cxn ang="0">
              <a:pos x="connsiteX247" y="connsiteY247"/>
            </a:cxn>
            <a:cxn ang="0">
              <a:pos x="connsiteX248" y="connsiteY248"/>
            </a:cxn>
            <a:cxn ang="0">
              <a:pos x="connsiteX249" y="connsiteY249"/>
            </a:cxn>
            <a:cxn ang="0">
              <a:pos x="connsiteX250" y="connsiteY250"/>
            </a:cxn>
            <a:cxn ang="0">
              <a:pos x="connsiteX251" y="connsiteY251"/>
            </a:cxn>
            <a:cxn ang="0">
              <a:pos x="connsiteX252" y="connsiteY252"/>
            </a:cxn>
            <a:cxn ang="0">
              <a:pos x="connsiteX253" y="connsiteY253"/>
            </a:cxn>
            <a:cxn ang="0">
              <a:pos x="connsiteX254" y="connsiteY254"/>
            </a:cxn>
            <a:cxn ang="0">
              <a:pos x="connsiteX255" y="connsiteY255"/>
            </a:cxn>
            <a:cxn ang="0">
              <a:pos x="connsiteX256" y="connsiteY256"/>
            </a:cxn>
            <a:cxn ang="0">
              <a:pos x="connsiteX257" y="connsiteY257"/>
            </a:cxn>
            <a:cxn ang="0">
              <a:pos x="connsiteX258" y="connsiteY258"/>
            </a:cxn>
            <a:cxn ang="0">
              <a:pos x="connsiteX259" y="connsiteY259"/>
            </a:cxn>
            <a:cxn ang="0">
              <a:pos x="connsiteX260" y="connsiteY260"/>
            </a:cxn>
            <a:cxn ang="0">
              <a:pos x="connsiteX261" y="connsiteY261"/>
            </a:cxn>
            <a:cxn ang="0">
              <a:pos x="connsiteX262" y="connsiteY262"/>
            </a:cxn>
            <a:cxn ang="0">
              <a:pos x="connsiteX263" y="connsiteY263"/>
            </a:cxn>
            <a:cxn ang="0">
              <a:pos x="connsiteX264" y="connsiteY264"/>
            </a:cxn>
            <a:cxn ang="0">
              <a:pos x="connsiteX265" y="connsiteY265"/>
            </a:cxn>
            <a:cxn ang="0">
              <a:pos x="connsiteX266" y="connsiteY266"/>
            </a:cxn>
            <a:cxn ang="0">
              <a:pos x="connsiteX267" y="connsiteY267"/>
            </a:cxn>
            <a:cxn ang="0">
              <a:pos x="connsiteX268" y="connsiteY268"/>
            </a:cxn>
            <a:cxn ang="0">
              <a:pos x="connsiteX269" y="connsiteY269"/>
            </a:cxn>
            <a:cxn ang="0">
              <a:pos x="connsiteX270" y="connsiteY270"/>
            </a:cxn>
            <a:cxn ang="0">
              <a:pos x="connsiteX271" y="connsiteY271"/>
            </a:cxn>
            <a:cxn ang="0">
              <a:pos x="connsiteX272" y="connsiteY272"/>
            </a:cxn>
            <a:cxn ang="0">
              <a:pos x="connsiteX273" y="connsiteY273"/>
            </a:cxn>
            <a:cxn ang="0">
              <a:pos x="connsiteX274" y="connsiteY274"/>
            </a:cxn>
            <a:cxn ang="0">
              <a:pos x="connsiteX275" y="connsiteY275"/>
            </a:cxn>
            <a:cxn ang="0">
              <a:pos x="connsiteX276" y="connsiteY276"/>
            </a:cxn>
            <a:cxn ang="0">
              <a:pos x="connsiteX277" y="connsiteY277"/>
            </a:cxn>
            <a:cxn ang="0">
              <a:pos x="connsiteX278" y="connsiteY278"/>
            </a:cxn>
            <a:cxn ang="0">
              <a:pos x="connsiteX279" y="connsiteY279"/>
            </a:cxn>
            <a:cxn ang="0">
              <a:pos x="connsiteX280" y="connsiteY280"/>
            </a:cxn>
            <a:cxn ang="0">
              <a:pos x="connsiteX281" y="connsiteY281"/>
            </a:cxn>
            <a:cxn ang="0">
              <a:pos x="connsiteX282" y="connsiteY282"/>
            </a:cxn>
            <a:cxn ang="0">
              <a:pos x="connsiteX283" y="connsiteY283"/>
            </a:cxn>
            <a:cxn ang="0">
              <a:pos x="connsiteX284" y="connsiteY284"/>
            </a:cxn>
            <a:cxn ang="0">
              <a:pos x="connsiteX285" y="connsiteY285"/>
            </a:cxn>
            <a:cxn ang="0">
              <a:pos x="connsiteX286" y="connsiteY286"/>
            </a:cxn>
            <a:cxn ang="0">
              <a:pos x="connsiteX287" y="connsiteY287"/>
            </a:cxn>
            <a:cxn ang="0">
              <a:pos x="connsiteX288" y="connsiteY288"/>
            </a:cxn>
            <a:cxn ang="0">
              <a:pos x="connsiteX289" y="connsiteY289"/>
            </a:cxn>
            <a:cxn ang="0">
              <a:pos x="connsiteX290" y="connsiteY290"/>
            </a:cxn>
            <a:cxn ang="0">
              <a:pos x="connsiteX291" y="connsiteY291"/>
            </a:cxn>
            <a:cxn ang="0">
              <a:pos x="connsiteX292" y="connsiteY292"/>
            </a:cxn>
            <a:cxn ang="0">
              <a:pos x="connsiteX293" y="connsiteY293"/>
            </a:cxn>
            <a:cxn ang="0">
              <a:pos x="connsiteX294" y="connsiteY294"/>
            </a:cxn>
            <a:cxn ang="0">
              <a:pos x="connsiteX295" y="connsiteY295"/>
            </a:cxn>
            <a:cxn ang="0">
              <a:pos x="connsiteX296" y="connsiteY296"/>
            </a:cxn>
            <a:cxn ang="0">
              <a:pos x="connsiteX297" y="connsiteY297"/>
            </a:cxn>
            <a:cxn ang="0">
              <a:pos x="connsiteX298" y="connsiteY298"/>
            </a:cxn>
            <a:cxn ang="0">
              <a:pos x="connsiteX299" y="connsiteY299"/>
            </a:cxn>
            <a:cxn ang="0">
              <a:pos x="connsiteX300" y="connsiteY300"/>
            </a:cxn>
            <a:cxn ang="0">
              <a:pos x="connsiteX301" y="connsiteY301"/>
            </a:cxn>
            <a:cxn ang="0">
              <a:pos x="connsiteX302" y="connsiteY302"/>
            </a:cxn>
            <a:cxn ang="0">
              <a:pos x="connsiteX303" y="connsiteY303"/>
            </a:cxn>
            <a:cxn ang="0">
              <a:pos x="connsiteX304" y="connsiteY304"/>
            </a:cxn>
            <a:cxn ang="0">
              <a:pos x="connsiteX305" y="connsiteY305"/>
            </a:cxn>
            <a:cxn ang="0">
              <a:pos x="connsiteX306" y="connsiteY306"/>
            </a:cxn>
            <a:cxn ang="0">
              <a:pos x="connsiteX307" y="connsiteY307"/>
            </a:cxn>
            <a:cxn ang="0">
              <a:pos x="connsiteX308" y="connsiteY308"/>
            </a:cxn>
            <a:cxn ang="0">
              <a:pos x="connsiteX309" y="connsiteY309"/>
            </a:cxn>
            <a:cxn ang="0">
              <a:pos x="connsiteX310" y="connsiteY310"/>
            </a:cxn>
            <a:cxn ang="0">
              <a:pos x="connsiteX311" y="connsiteY311"/>
            </a:cxn>
            <a:cxn ang="0">
              <a:pos x="connsiteX312" y="connsiteY312"/>
            </a:cxn>
            <a:cxn ang="0">
              <a:pos x="connsiteX313" y="connsiteY313"/>
            </a:cxn>
            <a:cxn ang="0">
              <a:pos x="connsiteX314" y="connsiteY314"/>
            </a:cxn>
            <a:cxn ang="0">
              <a:pos x="connsiteX315" y="connsiteY315"/>
            </a:cxn>
            <a:cxn ang="0">
              <a:pos x="connsiteX316" y="connsiteY316"/>
            </a:cxn>
            <a:cxn ang="0">
              <a:pos x="connsiteX317" y="connsiteY317"/>
            </a:cxn>
            <a:cxn ang="0">
              <a:pos x="connsiteX318" y="connsiteY318"/>
            </a:cxn>
            <a:cxn ang="0">
              <a:pos x="connsiteX319" y="connsiteY319"/>
            </a:cxn>
            <a:cxn ang="0">
              <a:pos x="connsiteX320" y="connsiteY320"/>
            </a:cxn>
            <a:cxn ang="0">
              <a:pos x="connsiteX321" y="connsiteY321"/>
            </a:cxn>
            <a:cxn ang="0">
              <a:pos x="connsiteX322" y="connsiteY322"/>
            </a:cxn>
            <a:cxn ang="0">
              <a:pos x="connsiteX323" y="connsiteY323"/>
            </a:cxn>
            <a:cxn ang="0">
              <a:pos x="connsiteX324" y="connsiteY324"/>
            </a:cxn>
            <a:cxn ang="0">
              <a:pos x="connsiteX325" y="connsiteY325"/>
            </a:cxn>
            <a:cxn ang="0">
              <a:pos x="connsiteX326" y="connsiteY326"/>
            </a:cxn>
            <a:cxn ang="0">
              <a:pos x="connsiteX327" y="connsiteY327"/>
            </a:cxn>
            <a:cxn ang="0">
              <a:pos x="connsiteX328" y="connsiteY328"/>
            </a:cxn>
            <a:cxn ang="0">
              <a:pos x="connsiteX329" y="connsiteY329"/>
            </a:cxn>
            <a:cxn ang="0">
              <a:pos x="connsiteX330" y="connsiteY330"/>
            </a:cxn>
            <a:cxn ang="0">
              <a:pos x="connsiteX331" y="connsiteY331"/>
            </a:cxn>
            <a:cxn ang="0">
              <a:pos x="connsiteX332" y="connsiteY332"/>
            </a:cxn>
            <a:cxn ang="0">
              <a:pos x="connsiteX333" y="connsiteY333"/>
            </a:cxn>
            <a:cxn ang="0">
              <a:pos x="connsiteX334" y="connsiteY334"/>
            </a:cxn>
            <a:cxn ang="0">
              <a:pos x="connsiteX335" y="connsiteY335"/>
            </a:cxn>
            <a:cxn ang="0">
              <a:pos x="connsiteX336" y="connsiteY336"/>
            </a:cxn>
            <a:cxn ang="0">
              <a:pos x="connsiteX337" y="connsiteY337"/>
            </a:cxn>
            <a:cxn ang="0">
              <a:pos x="connsiteX338" y="connsiteY338"/>
            </a:cxn>
            <a:cxn ang="0">
              <a:pos x="connsiteX339" y="connsiteY339"/>
            </a:cxn>
            <a:cxn ang="0">
              <a:pos x="connsiteX340" y="connsiteY340"/>
            </a:cxn>
            <a:cxn ang="0">
              <a:pos x="connsiteX341" y="connsiteY341"/>
            </a:cxn>
            <a:cxn ang="0">
              <a:pos x="connsiteX342" y="connsiteY342"/>
            </a:cxn>
            <a:cxn ang="0">
              <a:pos x="connsiteX343" y="connsiteY343"/>
            </a:cxn>
            <a:cxn ang="0">
              <a:pos x="connsiteX344" y="connsiteY344"/>
            </a:cxn>
            <a:cxn ang="0">
              <a:pos x="connsiteX345" y="connsiteY345"/>
            </a:cxn>
            <a:cxn ang="0">
              <a:pos x="connsiteX346" y="connsiteY346"/>
            </a:cxn>
            <a:cxn ang="0">
              <a:pos x="connsiteX347" y="connsiteY347"/>
            </a:cxn>
            <a:cxn ang="0">
              <a:pos x="connsiteX348" y="connsiteY348"/>
            </a:cxn>
            <a:cxn ang="0">
              <a:pos x="connsiteX349" y="connsiteY349"/>
            </a:cxn>
            <a:cxn ang="0">
              <a:pos x="connsiteX350" y="connsiteY350"/>
            </a:cxn>
            <a:cxn ang="0">
              <a:pos x="connsiteX351" y="connsiteY351"/>
            </a:cxn>
            <a:cxn ang="0">
              <a:pos x="connsiteX352" y="connsiteY352"/>
            </a:cxn>
            <a:cxn ang="0">
              <a:pos x="connsiteX353" y="connsiteY353"/>
            </a:cxn>
            <a:cxn ang="0">
              <a:pos x="connsiteX354" y="connsiteY354"/>
            </a:cxn>
            <a:cxn ang="0">
              <a:pos x="connsiteX355" y="connsiteY355"/>
            </a:cxn>
            <a:cxn ang="0">
              <a:pos x="connsiteX356" y="connsiteY356"/>
            </a:cxn>
            <a:cxn ang="0">
              <a:pos x="connsiteX357" y="connsiteY357"/>
            </a:cxn>
            <a:cxn ang="0">
              <a:pos x="connsiteX358" y="connsiteY358"/>
            </a:cxn>
            <a:cxn ang="0">
              <a:pos x="connsiteX359" y="connsiteY359"/>
            </a:cxn>
            <a:cxn ang="0">
              <a:pos x="connsiteX360" y="connsiteY360"/>
            </a:cxn>
            <a:cxn ang="0">
              <a:pos x="connsiteX361" y="connsiteY361"/>
            </a:cxn>
            <a:cxn ang="0">
              <a:pos x="connsiteX362" y="connsiteY362"/>
            </a:cxn>
            <a:cxn ang="0">
              <a:pos x="connsiteX363" y="connsiteY363"/>
            </a:cxn>
            <a:cxn ang="0">
              <a:pos x="connsiteX364" y="connsiteY364"/>
            </a:cxn>
            <a:cxn ang="0">
              <a:pos x="connsiteX365" y="connsiteY365"/>
            </a:cxn>
            <a:cxn ang="0">
              <a:pos x="connsiteX366" y="connsiteY366"/>
            </a:cxn>
            <a:cxn ang="0">
              <a:pos x="connsiteX367" y="connsiteY367"/>
            </a:cxn>
            <a:cxn ang="0">
              <a:pos x="connsiteX368" y="connsiteY368"/>
            </a:cxn>
            <a:cxn ang="0">
              <a:pos x="connsiteX369" y="connsiteY369"/>
            </a:cxn>
            <a:cxn ang="0">
              <a:pos x="connsiteX370" y="connsiteY370"/>
            </a:cxn>
            <a:cxn ang="0">
              <a:pos x="connsiteX371" y="connsiteY371"/>
            </a:cxn>
            <a:cxn ang="0">
              <a:pos x="connsiteX372" y="connsiteY372"/>
            </a:cxn>
            <a:cxn ang="0">
              <a:pos x="connsiteX373" y="connsiteY373"/>
            </a:cxn>
            <a:cxn ang="0">
              <a:pos x="connsiteX374" y="connsiteY374"/>
            </a:cxn>
            <a:cxn ang="0">
              <a:pos x="connsiteX375" y="connsiteY375"/>
            </a:cxn>
            <a:cxn ang="0">
              <a:pos x="connsiteX376" y="connsiteY376"/>
            </a:cxn>
            <a:cxn ang="0">
              <a:pos x="connsiteX377" y="connsiteY377"/>
            </a:cxn>
            <a:cxn ang="0">
              <a:pos x="connsiteX378" y="connsiteY378"/>
            </a:cxn>
            <a:cxn ang="0">
              <a:pos x="connsiteX379" y="connsiteY379"/>
            </a:cxn>
            <a:cxn ang="0">
              <a:pos x="connsiteX380" y="connsiteY380"/>
            </a:cxn>
            <a:cxn ang="0">
              <a:pos x="connsiteX381" y="connsiteY381"/>
            </a:cxn>
            <a:cxn ang="0">
              <a:pos x="connsiteX382" y="connsiteY382"/>
            </a:cxn>
            <a:cxn ang="0">
              <a:pos x="connsiteX383" y="connsiteY383"/>
            </a:cxn>
            <a:cxn ang="0">
              <a:pos x="connsiteX384" y="connsiteY384"/>
            </a:cxn>
            <a:cxn ang="0">
              <a:pos x="connsiteX385" y="connsiteY385"/>
            </a:cxn>
            <a:cxn ang="0">
              <a:pos x="connsiteX386" y="connsiteY386"/>
            </a:cxn>
            <a:cxn ang="0">
              <a:pos x="connsiteX387" y="connsiteY387"/>
            </a:cxn>
            <a:cxn ang="0">
              <a:pos x="connsiteX388" y="connsiteY388"/>
            </a:cxn>
            <a:cxn ang="0">
              <a:pos x="connsiteX389" y="connsiteY389"/>
            </a:cxn>
            <a:cxn ang="0">
              <a:pos x="connsiteX390" y="connsiteY390"/>
            </a:cxn>
            <a:cxn ang="0">
              <a:pos x="connsiteX391" y="connsiteY391"/>
            </a:cxn>
            <a:cxn ang="0">
              <a:pos x="connsiteX392" y="connsiteY392"/>
            </a:cxn>
            <a:cxn ang="0">
              <a:pos x="connsiteX393" y="connsiteY393"/>
            </a:cxn>
            <a:cxn ang="0">
              <a:pos x="connsiteX394" y="connsiteY394"/>
            </a:cxn>
            <a:cxn ang="0">
              <a:pos x="connsiteX395" y="connsiteY395"/>
            </a:cxn>
            <a:cxn ang="0">
              <a:pos x="connsiteX396" y="connsiteY396"/>
            </a:cxn>
            <a:cxn ang="0">
              <a:pos x="connsiteX397" y="connsiteY397"/>
            </a:cxn>
            <a:cxn ang="0">
              <a:pos x="connsiteX398" y="connsiteY398"/>
            </a:cxn>
            <a:cxn ang="0">
              <a:pos x="connsiteX399" y="connsiteY399"/>
            </a:cxn>
            <a:cxn ang="0">
              <a:pos x="connsiteX400" y="connsiteY400"/>
            </a:cxn>
            <a:cxn ang="0">
              <a:pos x="connsiteX401" y="connsiteY401"/>
            </a:cxn>
            <a:cxn ang="0">
              <a:pos x="connsiteX402" y="connsiteY402"/>
            </a:cxn>
            <a:cxn ang="0">
              <a:pos x="connsiteX403" y="connsiteY403"/>
            </a:cxn>
            <a:cxn ang="0">
              <a:pos x="connsiteX404" y="connsiteY404"/>
            </a:cxn>
            <a:cxn ang="0">
              <a:pos x="connsiteX405" y="connsiteY405"/>
            </a:cxn>
            <a:cxn ang="0">
              <a:pos x="connsiteX406" y="connsiteY406"/>
            </a:cxn>
            <a:cxn ang="0">
              <a:pos x="connsiteX407" y="connsiteY407"/>
            </a:cxn>
            <a:cxn ang="0">
              <a:pos x="connsiteX408" y="connsiteY408"/>
            </a:cxn>
            <a:cxn ang="0">
              <a:pos x="connsiteX409" y="connsiteY409"/>
            </a:cxn>
            <a:cxn ang="0">
              <a:pos x="connsiteX410" y="connsiteY410"/>
            </a:cxn>
            <a:cxn ang="0">
              <a:pos x="connsiteX411" y="connsiteY411"/>
            </a:cxn>
            <a:cxn ang="0">
              <a:pos x="connsiteX412" y="connsiteY412"/>
            </a:cxn>
            <a:cxn ang="0">
              <a:pos x="connsiteX413" y="connsiteY413"/>
            </a:cxn>
            <a:cxn ang="0">
              <a:pos x="connsiteX414" y="connsiteY414"/>
            </a:cxn>
            <a:cxn ang="0">
              <a:pos x="connsiteX415" y="connsiteY415"/>
            </a:cxn>
            <a:cxn ang="0">
              <a:pos x="connsiteX416" y="connsiteY416"/>
            </a:cxn>
            <a:cxn ang="0">
              <a:pos x="connsiteX417" y="connsiteY417"/>
            </a:cxn>
            <a:cxn ang="0">
              <a:pos x="connsiteX418" y="connsiteY418"/>
            </a:cxn>
            <a:cxn ang="0">
              <a:pos x="connsiteX419" y="connsiteY419"/>
            </a:cxn>
            <a:cxn ang="0">
              <a:pos x="connsiteX420" y="connsiteY420"/>
            </a:cxn>
            <a:cxn ang="0">
              <a:pos x="connsiteX421" y="connsiteY421"/>
            </a:cxn>
            <a:cxn ang="0">
              <a:pos x="connsiteX422" y="connsiteY422"/>
            </a:cxn>
            <a:cxn ang="0">
              <a:pos x="connsiteX423" y="connsiteY423"/>
            </a:cxn>
            <a:cxn ang="0">
              <a:pos x="connsiteX424" y="connsiteY424"/>
            </a:cxn>
            <a:cxn ang="0">
              <a:pos x="connsiteX425" y="connsiteY425"/>
            </a:cxn>
            <a:cxn ang="0">
              <a:pos x="connsiteX426" y="connsiteY426"/>
            </a:cxn>
            <a:cxn ang="0">
              <a:pos x="connsiteX427" y="connsiteY427"/>
            </a:cxn>
            <a:cxn ang="0">
              <a:pos x="connsiteX428" y="connsiteY428"/>
            </a:cxn>
            <a:cxn ang="0">
              <a:pos x="connsiteX429" y="connsiteY429"/>
            </a:cxn>
            <a:cxn ang="0">
              <a:pos x="connsiteX430" y="connsiteY430"/>
            </a:cxn>
            <a:cxn ang="0">
              <a:pos x="connsiteX431" y="connsiteY431"/>
            </a:cxn>
            <a:cxn ang="0">
              <a:pos x="connsiteX432" y="connsiteY432"/>
            </a:cxn>
            <a:cxn ang="0">
              <a:pos x="connsiteX433" y="connsiteY433"/>
            </a:cxn>
            <a:cxn ang="0">
              <a:pos x="connsiteX434" y="connsiteY434"/>
            </a:cxn>
            <a:cxn ang="0">
              <a:pos x="connsiteX435" y="connsiteY435"/>
            </a:cxn>
            <a:cxn ang="0">
              <a:pos x="connsiteX436" y="connsiteY436"/>
            </a:cxn>
            <a:cxn ang="0">
              <a:pos x="connsiteX437" y="connsiteY437"/>
            </a:cxn>
            <a:cxn ang="0">
              <a:pos x="connsiteX438" y="connsiteY438"/>
            </a:cxn>
            <a:cxn ang="0">
              <a:pos x="connsiteX439" y="connsiteY439"/>
            </a:cxn>
            <a:cxn ang="0">
              <a:pos x="connsiteX440" y="connsiteY440"/>
            </a:cxn>
            <a:cxn ang="0">
              <a:pos x="connsiteX441" y="connsiteY441"/>
            </a:cxn>
            <a:cxn ang="0">
              <a:pos x="connsiteX442" y="connsiteY442"/>
            </a:cxn>
            <a:cxn ang="0">
              <a:pos x="connsiteX443" y="connsiteY443"/>
            </a:cxn>
            <a:cxn ang="0">
              <a:pos x="connsiteX444" y="connsiteY444"/>
            </a:cxn>
            <a:cxn ang="0">
              <a:pos x="connsiteX445" y="connsiteY445"/>
            </a:cxn>
            <a:cxn ang="0">
              <a:pos x="connsiteX446" y="connsiteY446"/>
            </a:cxn>
            <a:cxn ang="0">
              <a:pos x="connsiteX447" y="connsiteY447"/>
            </a:cxn>
            <a:cxn ang="0">
              <a:pos x="connsiteX448" y="connsiteY448"/>
            </a:cxn>
            <a:cxn ang="0">
              <a:pos x="connsiteX449" y="connsiteY449"/>
            </a:cxn>
            <a:cxn ang="0">
              <a:pos x="connsiteX450" y="connsiteY450"/>
            </a:cxn>
            <a:cxn ang="0">
              <a:pos x="connsiteX451" y="connsiteY451"/>
            </a:cxn>
            <a:cxn ang="0">
              <a:pos x="connsiteX452" y="connsiteY452"/>
            </a:cxn>
            <a:cxn ang="0">
              <a:pos x="connsiteX453" y="connsiteY453"/>
            </a:cxn>
            <a:cxn ang="0">
              <a:pos x="connsiteX454" y="connsiteY454"/>
            </a:cxn>
            <a:cxn ang="0">
              <a:pos x="connsiteX455" y="connsiteY455"/>
            </a:cxn>
            <a:cxn ang="0">
              <a:pos x="connsiteX456" y="connsiteY456"/>
            </a:cxn>
            <a:cxn ang="0">
              <a:pos x="connsiteX457" y="connsiteY457"/>
            </a:cxn>
            <a:cxn ang="0">
              <a:pos x="connsiteX458" y="connsiteY458"/>
            </a:cxn>
            <a:cxn ang="0">
              <a:pos x="connsiteX459" y="connsiteY459"/>
            </a:cxn>
            <a:cxn ang="0">
              <a:pos x="connsiteX460" y="connsiteY460"/>
            </a:cxn>
            <a:cxn ang="0">
              <a:pos x="connsiteX461" y="connsiteY461"/>
            </a:cxn>
            <a:cxn ang="0">
              <a:pos x="connsiteX462" y="connsiteY462"/>
            </a:cxn>
            <a:cxn ang="0">
              <a:pos x="connsiteX463" y="connsiteY463"/>
            </a:cxn>
            <a:cxn ang="0">
              <a:pos x="connsiteX464" y="connsiteY464"/>
            </a:cxn>
            <a:cxn ang="0">
              <a:pos x="connsiteX465" y="connsiteY465"/>
            </a:cxn>
            <a:cxn ang="0">
              <a:pos x="connsiteX466" y="connsiteY466"/>
            </a:cxn>
            <a:cxn ang="0">
              <a:pos x="connsiteX467" y="connsiteY467"/>
            </a:cxn>
            <a:cxn ang="0">
              <a:pos x="connsiteX468" y="connsiteY468"/>
            </a:cxn>
            <a:cxn ang="0">
              <a:pos x="connsiteX469" y="connsiteY469"/>
            </a:cxn>
            <a:cxn ang="0">
              <a:pos x="connsiteX470" y="connsiteY470"/>
            </a:cxn>
            <a:cxn ang="0">
              <a:pos x="connsiteX471" y="connsiteY471"/>
            </a:cxn>
            <a:cxn ang="0">
              <a:pos x="connsiteX472" y="connsiteY472"/>
            </a:cxn>
            <a:cxn ang="0">
              <a:pos x="connsiteX473" y="connsiteY473"/>
            </a:cxn>
            <a:cxn ang="0">
              <a:pos x="connsiteX474" y="connsiteY474"/>
            </a:cxn>
            <a:cxn ang="0">
              <a:pos x="connsiteX475" y="connsiteY475"/>
            </a:cxn>
            <a:cxn ang="0">
              <a:pos x="connsiteX476" y="connsiteY476"/>
            </a:cxn>
            <a:cxn ang="0">
              <a:pos x="connsiteX477" y="connsiteY477"/>
            </a:cxn>
            <a:cxn ang="0">
              <a:pos x="connsiteX478" y="connsiteY478"/>
            </a:cxn>
            <a:cxn ang="0">
              <a:pos x="connsiteX479" y="connsiteY479"/>
            </a:cxn>
            <a:cxn ang="0">
              <a:pos x="connsiteX480" y="connsiteY480"/>
            </a:cxn>
            <a:cxn ang="0">
              <a:pos x="connsiteX481" y="connsiteY481"/>
            </a:cxn>
            <a:cxn ang="0">
              <a:pos x="connsiteX482" y="connsiteY482"/>
            </a:cxn>
            <a:cxn ang="0">
              <a:pos x="connsiteX483" y="connsiteY483"/>
            </a:cxn>
            <a:cxn ang="0">
              <a:pos x="connsiteX484" y="connsiteY484"/>
            </a:cxn>
            <a:cxn ang="0">
              <a:pos x="connsiteX485" y="connsiteY485"/>
            </a:cxn>
            <a:cxn ang="0">
              <a:pos x="connsiteX486" y="connsiteY486"/>
            </a:cxn>
            <a:cxn ang="0">
              <a:pos x="connsiteX487" y="connsiteY487"/>
            </a:cxn>
            <a:cxn ang="0">
              <a:pos x="connsiteX488" y="connsiteY488"/>
            </a:cxn>
            <a:cxn ang="0">
              <a:pos x="connsiteX489" y="connsiteY489"/>
            </a:cxn>
            <a:cxn ang="0">
              <a:pos x="connsiteX490" y="connsiteY490"/>
            </a:cxn>
            <a:cxn ang="0">
              <a:pos x="connsiteX491" y="connsiteY491"/>
            </a:cxn>
            <a:cxn ang="0">
              <a:pos x="connsiteX492" y="connsiteY492"/>
            </a:cxn>
            <a:cxn ang="0">
              <a:pos x="connsiteX493" y="connsiteY493"/>
            </a:cxn>
            <a:cxn ang="0">
              <a:pos x="connsiteX494" y="connsiteY494"/>
            </a:cxn>
            <a:cxn ang="0">
              <a:pos x="connsiteX495" y="connsiteY495"/>
            </a:cxn>
            <a:cxn ang="0">
              <a:pos x="connsiteX496" y="connsiteY496"/>
            </a:cxn>
            <a:cxn ang="0">
              <a:pos x="connsiteX497" y="connsiteY497"/>
            </a:cxn>
            <a:cxn ang="0">
              <a:pos x="connsiteX498" y="connsiteY498"/>
            </a:cxn>
            <a:cxn ang="0">
              <a:pos x="connsiteX499" y="connsiteY499"/>
            </a:cxn>
            <a:cxn ang="0">
              <a:pos x="connsiteX500" y="connsiteY500"/>
            </a:cxn>
            <a:cxn ang="0">
              <a:pos x="connsiteX501" y="connsiteY501"/>
            </a:cxn>
            <a:cxn ang="0">
              <a:pos x="connsiteX502" y="connsiteY502"/>
            </a:cxn>
            <a:cxn ang="0">
              <a:pos x="connsiteX503" y="connsiteY503"/>
            </a:cxn>
            <a:cxn ang="0">
              <a:pos x="connsiteX504" y="connsiteY504"/>
            </a:cxn>
            <a:cxn ang="0">
              <a:pos x="connsiteX505" y="connsiteY505"/>
            </a:cxn>
            <a:cxn ang="0">
              <a:pos x="connsiteX506" y="connsiteY506"/>
            </a:cxn>
            <a:cxn ang="0">
              <a:pos x="connsiteX507" y="connsiteY507"/>
            </a:cxn>
            <a:cxn ang="0">
              <a:pos x="connsiteX508" y="connsiteY508"/>
            </a:cxn>
            <a:cxn ang="0">
              <a:pos x="connsiteX509" y="connsiteY509"/>
            </a:cxn>
            <a:cxn ang="0">
              <a:pos x="connsiteX510" y="connsiteY510"/>
            </a:cxn>
            <a:cxn ang="0">
              <a:pos x="connsiteX511" y="connsiteY511"/>
            </a:cxn>
            <a:cxn ang="0">
              <a:pos x="connsiteX512" y="connsiteY512"/>
            </a:cxn>
            <a:cxn ang="0">
              <a:pos x="connsiteX513" y="connsiteY513"/>
            </a:cxn>
            <a:cxn ang="0">
              <a:pos x="connsiteX514" y="connsiteY514"/>
            </a:cxn>
            <a:cxn ang="0">
              <a:pos x="connsiteX515" y="connsiteY515"/>
            </a:cxn>
            <a:cxn ang="0">
              <a:pos x="connsiteX516" y="connsiteY516"/>
            </a:cxn>
            <a:cxn ang="0">
              <a:pos x="connsiteX517" y="connsiteY517"/>
            </a:cxn>
            <a:cxn ang="0">
              <a:pos x="connsiteX518" y="connsiteY518"/>
            </a:cxn>
            <a:cxn ang="0">
              <a:pos x="connsiteX519" y="connsiteY519"/>
            </a:cxn>
            <a:cxn ang="0">
              <a:pos x="connsiteX520" y="connsiteY520"/>
            </a:cxn>
            <a:cxn ang="0">
              <a:pos x="connsiteX521" y="connsiteY521"/>
            </a:cxn>
            <a:cxn ang="0">
              <a:pos x="connsiteX522" y="connsiteY522"/>
            </a:cxn>
            <a:cxn ang="0">
              <a:pos x="connsiteX523" y="connsiteY523"/>
            </a:cxn>
            <a:cxn ang="0">
              <a:pos x="connsiteX524" y="connsiteY524"/>
            </a:cxn>
            <a:cxn ang="0">
              <a:pos x="connsiteX525" y="connsiteY525"/>
            </a:cxn>
            <a:cxn ang="0">
              <a:pos x="connsiteX526" y="connsiteY526"/>
            </a:cxn>
            <a:cxn ang="0">
              <a:pos x="connsiteX527" y="connsiteY527"/>
            </a:cxn>
            <a:cxn ang="0">
              <a:pos x="connsiteX528" y="connsiteY528"/>
            </a:cxn>
            <a:cxn ang="0">
              <a:pos x="connsiteX529" y="connsiteY529"/>
            </a:cxn>
            <a:cxn ang="0">
              <a:pos x="connsiteX530" y="connsiteY530"/>
            </a:cxn>
            <a:cxn ang="0">
              <a:pos x="connsiteX531" y="connsiteY531"/>
            </a:cxn>
            <a:cxn ang="0">
              <a:pos x="connsiteX532" y="connsiteY532"/>
            </a:cxn>
            <a:cxn ang="0">
              <a:pos x="connsiteX533" y="connsiteY533"/>
            </a:cxn>
            <a:cxn ang="0">
              <a:pos x="connsiteX534" y="connsiteY534"/>
            </a:cxn>
            <a:cxn ang="0">
              <a:pos x="connsiteX535" y="connsiteY535"/>
            </a:cxn>
            <a:cxn ang="0">
              <a:pos x="connsiteX536" y="connsiteY536"/>
            </a:cxn>
            <a:cxn ang="0">
              <a:pos x="connsiteX537" y="connsiteY537"/>
            </a:cxn>
            <a:cxn ang="0">
              <a:pos x="connsiteX538" y="connsiteY538"/>
            </a:cxn>
            <a:cxn ang="0">
              <a:pos x="connsiteX539" y="connsiteY539"/>
            </a:cxn>
            <a:cxn ang="0">
              <a:pos x="connsiteX540" y="connsiteY540"/>
            </a:cxn>
            <a:cxn ang="0">
              <a:pos x="connsiteX541" y="connsiteY541"/>
            </a:cxn>
            <a:cxn ang="0">
              <a:pos x="connsiteX542" y="connsiteY542"/>
            </a:cxn>
            <a:cxn ang="0">
              <a:pos x="connsiteX543" y="connsiteY543"/>
            </a:cxn>
            <a:cxn ang="0">
              <a:pos x="connsiteX544" y="connsiteY544"/>
            </a:cxn>
            <a:cxn ang="0">
              <a:pos x="connsiteX545" y="connsiteY545"/>
            </a:cxn>
            <a:cxn ang="0">
              <a:pos x="connsiteX546" y="connsiteY546"/>
            </a:cxn>
            <a:cxn ang="0">
              <a:pos x="connsiteX547" y="connsiteY547"/>
            </a:cxn>
            <a:cxn ang="0">
              <a:pos x="connsiteX548" y="connsiteY548"/>
            </a:cxn>
            <a:cxn ang="0">
              <a:pos x="connsiteX549" y="connsiteY549"/>
            </a:cxn>
            <a:cxn ang="0">
              <a:pos x="connsiteX550" y="connsiteY550"/>
            </a:cxn>
            <a:cxn ang="0">
              <a:pos x="connsiteX551" y="connsiteY551"/>
            </a:cxn>
            <a:cxn ang="0">
              <a:pos x="connsiteX552" y="connsiteY552"/>
            </a:cxn>
            <a:cxn ang="0">
              <a:pos x="connsiteX553" y="connsiteY553"/>
            </a:cxn>
            <a:cxn ang="0">
              <a:pos x="connsiteX554" y="connsiteY554"/>
            </a:cxn>
            <a:cxn ang="0">
              <a:pos x="connsiteX555" y="connsiteY555"/>
            </a:cxn>
            <a:cxn ang="0">
              <a:pos x="connsiteX556" y="connsiteY556"/>
            </a:cxn>
            <a:cxn ang="0">
              <a:pos x="connsiteX557" y="connsiteY557"/>
            </a:cxn>
            <a:cxn ang="0">
              <a:pos x="connsiteX558" y="connsiteY558"/>
            </a:cxn>
            <a:cxn ang="0">
              <a:pos x="connsiteX559" y="connsiteY559"/>
            </a:cxn>
            <a:cxn ang="0">
              <a:pos x="connsiteX560" y="connsiteY560"/>
            </a:cxn>
            <a:cxn ang="0">
              <a:pos x="connsiteX561" y="connsiteY561"/>
            </a:cxn>
            <a:cxn ang="0">
              <a:pos x="connsiteX562" y="connsiteY562"/>
            </a:cxn>
            <a:cxn ang="0">
              <a:pos x="connsiteX563" y="connsiteY563"/>
            </a:cxn>
            <a:cxn ang="0">
              <a:pos x="connsiteX564" y="connsiteY564"/>
            </a:cxn>
            <a:cxn ang="0">
              <a:pos x="connsiteX565" y="connsiteY565"/>
            </a:cxn>
            <a:cxn ang="0">
              <a:pos x="connsiteX566" y="connsiteY566"/>
            </a:cxn>
            <a:cxn ang="0">
              <a:pos x="connsiteX567" y="connsiteY567"/>
            </a:cxn>
            <a:cxn ang="0">
              <a:pos x="connsiteX568" y="connsiteY568"/>
            </a:cxn>
            <a:cxn ang="0">
              <a:pos x="connsiteX569" y="connsiteY569"/>
            </a:cxn>
            <a:cxn ang="0">
              <a:pos x="connsiteX570" y="connsiteY570"/>
            </a:cxn>
            <a:cxn ang="0">
              <a:pos x="connsiteX571" y="connsiteY571"/>
            </a:cxn>
            <a:cxn ang="0">
              <a:pos x="connsiteX572" y="connsiteY572"/>
            </a:cxn>
            <a:cxn ang="0">
              <a:pos x="connsiteX573" y="connsiteY573"/>
            </a:cxn>
            <a:cxn ang="0">
              <a:pos x="connsiteX574" y="connsiteY574"/>
            </a:cxn>
            <a:cxn ang="0">
              <a:pos x="connsiteX575" y="connsiteY575"/>
            </a:cxn>
            <a:cxn ang="0">
              <a:pos x="connsiteX576" y="connsiteY576"/>
            </a:cxn>
            <a:cxn ang="0">
              <a:pos x="connsiteX577" y="connsiteY577"/>
            </a:cxn>
            <a:cxn ang="0">
              <a:pos x="connsiteX578" y="connsiteY578"/>
            </a:cxn>
            <a:cxn ang="0">
              <a:pos x="connsiteX579" y="connsiteY579"/>
            </a:cxn>
            <a:cxn ang="0">
              <a:pos x="connsiteX580" y="connsiteY580"/>
            </a:cxn>
            <a:cxn ang="0">
              <a:pos x="connsiteX581" y="connsiteY581"/>
            </a:cxn>
            <a:cxn ang="0">
              <a:pos x="connsiteX582" y="connsiteY582"/>
            </a:cxn>
            <a:cxn ang="0">
              <a:pos x="connsiteX583" y="connsiteY583"/>
            </a:cxn>
            <a:cxn ang="0">
              <a:pos x="connsiteX584" y="connsiteY584"/>
            </a:cxn>
            <a:cxn ang="0">
              <a:pos x="connsiteX585" y="connsiteY585"/>
            </a:cxn>
            <a:cxn ang="0">
              <a:pos x="connsiteX586" y="connsiteY586"/>
            </a:cxn>
            <a:cxn ang="0">
              <a:pos x="connsiteX587" y="connsiteY587"/>
            </a:cxn>
            <a:cxn ang="0">
              <a:pos x="connsiteX588" y="connsiteY588"/>
            </a:cxn>
            <a:cxn ang="0">
              <a:pos x="connsiteX589" y="connsiteY589"/>
            </a:cxn>
            <a:cxn ang="0">
              <a:pos x="connsiteX590" y="connsiteY590"/>
            </a:cxn>
            <a:cxn ang="0">
              <a:pos x="connsiteX591" y="connsiteY591"/>
            </a:cxn>
            <a:cxn ang="0">
              <a:pos x="connsiteX592" y="connsiteY592"/>
            </a:cxn>
            <a:cxn ang="0">
              <a:pos x="connsiteX593" y="connsiteY593"/>
            </a:cxn>
            <a:cxn ang="0">
              <a:pos x="connsiteX594" y="connsiteY594"/>
            </a:cxn>
            <a:cxn ang="0">
              <a:pos x="connsiteX595" y="connsiteY595"/>
            </a:cxn>
            <a:cxn ang="0">
              <a:pos x="connsiteX596" y="connsiteY596"/>
            </a:cxn>
            <a:cxn ang="0">
              <a:pos x="connsiteX597" y="connsiteY597"/>
            </a:cxn>
            <a:cxn ang="0">
              <a:pos x="connsiteX598" y="connsiteY598"/>
            </a:cxn>
            <a:cxn ang="0">
              <a:pos x="connsiteX599" y="connsiteY599"/>
            </a:cxn>
            <a:cxn ang="0">
              <a:pos x="connsiteX600" y="connsiteY600"/>
            </a:cxn>
            <a:cxn ang="0">
              <a:pos x="connsiteX601" y="connsiteY601"/>
            </a:cxn>
            <a:cxn ang="0">
              <a:pos x="connsiteX602" y="connsiteY602"/>
            </a:cxn>
            <a:cxn ang="0">
              <a:pos x="connsiteX603" y="connsiteY603"/>
            </a:cxn>
            <a:cxn ang="0">
              <a:pos x="connsiteX604" y="connsiteY604"/>
            </a:cxn>
            <a:cxn ang="0">
              <a:pos x="connsiteX605" y="connsiteY605"/>
            </a:cxn>
            <a:cxn ang="0">
              <a:pos x="connsiteX606" y="connsiteY606"/>
            </a:cxn>
            <a:cxn ang="0">
              <a:pos x="connsiteX607" y="connsiteY607"/>
            </a:cxn>
            <a:cxn ang="0">
              <a:pos x="connsiteX608" y="connsiteY608"/>
            </a:cxn>
            <a:cxn ang="0">
              <a:pos x="connsiteX609" y="connsiteY609"/>
            </a:cxn>
            <a:cxn ang="0">
              <a:pos x="connsiteX610" y="connsiteY610"/>
            </a:cxn>
            <a:cxn ang="0">
              <a:pos x="connsiteX611" y="connsiteY611"/>
            </a:cxn>
            <a:cxn ang="0">
              <a:pos x="connsiteX612" y="connsiteY612"/>
            </a:cxn>
            <a:cxn ang="0">
              <a:pos x="connsiteX613" y="connsiteY613"/>
            </a:cxn>
            <a:cxn ang="0">
              <a:pos x="connsiteX614" y="connsiteY614"/>
            </a:cxn>
            <a:cxn ang="0">
              <a:pos x="connsiteX615" y="connsiteY615"/>
            </a:cxn>
            <a:cxn ang="0">
              <a:pos x="connsiteX616" y="connsiteY616"/>
            </a:cxn>
            <a:cxn ang="0">
              <a:pos x="connsiteX617" y="connsiteY617"/>
            </a:cxn>
            <a:cxn ang="0">
              <a:pos x="connsiteX618" y="connsiteY618"/>
            </a:cxn>
            <a:cxn ang="0">
              <a:pos x="connsiteX619" y="connsiteY619"/>
            </a:cxn>
            <a:cxn ang="0">
              <a:pos x="connsiteX620" y="connsiteY620"/>
            </a:cxn>
            <a:cxn ang="0">
              <a:pos x="connsiteX621" y="connsiteY621"/>
            </a:cxn>
            <a:cxn ang="0">
              <a:pos x="connsiteX622" y="connsiteY622"/>
            </a:cxn>
            <a:cxn ang="0">
              <a:pos x="connsiteX623" y="connsiteY623"/>
            </a:cxn>
            <a:cxn ang="0">
              <a:pos x="connsiteX624" y="connsiteY624"/>
            </a:cxn>
            <a:cxn ang="0">
              <a:pos x="connsiteX625" y="connsiteY625"/>
            </a:cxn>
            <a:cxn ang="0">
              <a:pos x="connsiteX626" y="connsiteY626"/>
            </a:cxn>
            <a:cxn ang="0">
              <a:pos x="connsiteX627" y="connsiteY627"/>
            </a:cxn>
            <a:cxn ang="0">
              <a:pos x="connsiteX628" y="connsiteY628"/>
            </a:cxn>
            <a:cxn ang="0">
              <a:pos x="connsiteX629" y="connsiteY629"/>
            </a:cxn>
            <a:cxn ang="0">
              <a:pos x="connsiteX630" y="connsiteY630"/>
            </a:cxn>
            <a:cxn ang="0">
              <a:pos x="connsiteX631" y="connsiteY631"/>
            </a:cxn>
            <a:cxn ang="0">
              <a:pos x="connsiteX632" y="connsiteY632"/>
            </a:cxn>
            <a:cxn ang="0">
              <a:pos x="connsiteX633" y="connsiteY633"/>
            </a:cxn>
            <a:cxn ang="0">
              <a:pos x="connsiteX634" y="connsiteY634"/>
            </a:cxn>
            <a:cxn ang="0">
              <a:pos x="connsiteX635" y="connsiteY635"/>
            </a:cxn>
            <a:cxn ang="0">
              <a:pos x="connsiteX636" y="connsiteY636"/>
            </a:cxn>
            <a:cxn ang="0">
              <a:pos x="connsiteX637" y="connsiteY637"/>
            </a:cxn>
            <a:cxn ang="0">
              <a:pos x="connsiteX638" y="connsiteY638"/>
            </a:cxn>
            <a:cxn ang="0">
              <a:pos x="connsiteX639" y="connsiteY639"/>
            </a:cxn>
            <a:cxn ang="0">
              <a:pos x="connsiteX640" y="connsiteY640"/>
            </a:cxn>
            <a:cxn ang="0">
              <a:pos x="connsiteX641" y="connsiteY641"/>
            </a:cxn>
            <a:cxn ang="0">
              <a:pos x="connsiteX642" y="connsiteY642"/>
            </a:cxn>
            <a:cxn ang="0">
              <a:pos x="connsiteX643" y="connsiteY643"/>
            </a:cxn>
            <a:cxn ang="0">
              <a:pos x="connsiteX644" y="connsiteY644"/>
            </a:cxn>
            <a:cxn ang="0">
              <a:pos x="connsiteX645" y="connsiteY645"/>
            </a:cxn>
            <a:cxn ang="0">
              <a:pos x="connsiteX646" y="connsiteY646"/>
            </a:cxn>
            <a:cxn ang="0">
              <a:pos x="connsiteX647" y="connsiteY647"/>
            </a:cxn>
            <a:cxn ang="0">
              <a:pos x="connsiteX648" y="connsiteY648"/>
            </a:cxn>
            <a:cxn ang="0">
              <a:pos x="connsiteX649" y="connsiteY649"/>
            </a:cxn>
            <a:cxn ang="0">
              <a:pos x="connsiteX650" y="connsiteY650"/>
            </a:cxn>
            <a:cxn ang="0">
              <a:pos x="connsiteX651" y="connsiteY651"/>
            </a:cxn>
            <a:cxn ang="0">
              <a:pos x="connsiteX652" y="connsiteY652"/>
            </a:cxn>
            <a:cxn ang="0">
              <a:pos x="connsiteX653" y="connsiteY653"/>
            </a:cxn>
            <a:cxn ang="0">
              <a:pos x="connsiteX654" y="connsiteY654"/>
            </a:cxn>
            <a:cxn ang="0">
              <a:pos x="connsiteX655" y="connsiteY655"/>
            </a:cxn>
            <a:cxn ang="0">
              <a:pos x="connsiteX656" y="connsiteY656"/>
            </a:cxn>
            <a:cxn ang="0">
              <a:pos x="connsiteX657" y="connsiteY657"/>
            </a:cxn>
            <a:cxn ang="0">
              <a:pos x="connsiteX658" y="connsiteY658"/>
            </a:cxn>
            <a:cxn ang="0">
              <a:pos x="connsiteX659" y="connsiteY659"/>
            </a:cxn>
            <a:cxn ang="0">
              <a:pos x="connsiteX660" y="connsiteY660"/>
            </a:cxn>
            <a:cxn ang="0">
              <a:pos x="connsiteX661" y="connsiteY661"/>
            </a:cxn>
            <a:cxn ang="0">
              <a:pos x="connsiteX662" y="connsiteY662"/>
            </a:cxn>
            <a:cxn ang="0">
              <a:pos x="connsiteX663" y="connsiteY663"/>
            </a:cxn>
            <a:cxn ang="0">
              <a:pos x="connsiteX664" y="connsiteY664"/>
            </a:cxn>
            <a:cxn ang="0">
              <a:pos x="connsiteX665" y="connsiteY665"/>
            </a:cxn>
            <a:cxn ang="0">
              <a:pos x="connsiteX666" y="connsiteY666"/>
            </a:cxn>
            <a:cxn ang="0">
              <a:pos x="connsiteX667" y="connsiteY667"/>
            </a:cxn>
            <a:cxn ang="0">
              <a:pos x="connsiteX668" y="connsiteY668"/>
            </a:cxn>
            <a:cxn ang="0">
              <a:pos x="connsiteX669" y="connsiteY669"/>
            </a:cxn>
            <a:cxn ang="0">
              <a:pos x="connsiteX670" y="connsiteY670"/>
            </a:cxn>
            <a:cxn ang="0">
              <a:pos x="connsiteX671" y="connsiteY671"/>
            </a:cxn>
            <a:cxn ang="0">
              <a:pos x="connsiteX672" y="connsiteY672"/>
            </a:cxn>
            <a:cxn ang="0">
              <a:pos x="connsiteX673" y="connsiteY673"/>
            </a:cxn>
            <a:cxn ang="0">
              <a:pos x="connsiteX674" y="connsiteY674"/>
            </a:cxn>
            <a:cxn ang="0">
              <a:pos x="connsiteX675" y="connsiteY675"/>
            </a:cxn>
            <a:cxn ang="0">
              <a:pos x="connsiteX676" y="connsiteY676"/>
            </a:cxn>
            <a:cxn ang="0">
              <a:pos x="connsiteX677" y="connsiteY677"/>
            </a:cxn>
            <a:cxn ang="0">
              <a:pos x="connsiteX678" y="connsiteY678"/>
            </a:cxn>
            <a:cxn ang="0">
              <a:pos x="connsiteX679" y="connsiteY679"/>
            </a:cxn>
            <a:cxn ang="0">
              <a:pos x="connsiteX680" y="connsiteY680"/>
            </a:cxn>
            <a:cxn ang="0">
              <a:pos x="connsiteX681" y="connsiteY681"/>
            </a:cxn>
            <a:cxn ang="0">
              <a:pos x="connsiteX682" y="connsiteY682"/>
            </a:cxn>
            <a:cxn ang="0">
              <a:pos x="connsiteX683" y="connsiteY683"/>
            </a:cxn>
            <a:cxn ang="0">
              <a:pos x="connsiteX684" y="connsiteY684"/>
            </a:cxn>
            <a:cxn ang="0">
              <a:pos x="connsiteX685" y="connsiteY685"/>
            </a:cxn>
            <a:cxn ang="0">
              <a:pos x="connsiteX686" y="connsiteY686"/>
            </a:cxn>
            <a:cxn ang="0">
              <a:pos x="connsiteX687" y="connsiteY687"/>
            </a:cxn>
            <a:cxn ang="0">
              <a:pos x="connsiteX688" y="connsiteY688"/>
            </a:cxn>
            <a:cxn ang="0">
              <a:pos x="connsiteX689" y="connsiteY689"/>
            </a:cxn>
            <a:cxn ang="0">
              <a:pos x="connsiteX690" y="connsiteY690"/>
            </a:cxn>
            <a:cxn ang="0">
              <a:pos x="connsiteX691" y="connsiteY691"/>
            </a:cxn>
            <a:cxn ang="0">
              <a:pos x="connsiteX692" y="connsiteY692"/>
            </a:cxn>
            <a:cxn ang="0">
              <a:pos x="connsiteX693" y="connsiteY693"/>
            </a:cxn>
            <a:cxn ang="0">
              <a:pos x="connsiteX694" y="connsiteY694"/>
            </a:cxn>
            <a:cxn ang="0">
              <a:pos x="connsiteX695" y="connsiteY695"/>
            </a:cxn>
            <a:cxn ang="0">
              <a:pos x="connsiteX696" y="connsiteY696"/>
            </a:cxn>
            <a:cxn ang="0">
              <a:pos x="connsiteX697" y="connsiteY697"/>
            </a:cxn>
            <a:cxn ang="0">
              <a:pos x="connsiteX698" y="connsiteY698"/>
            </a:cxn>
            <a:cxn ang="0">
              <a:pos x="connsiteX699" y="connsiteY699"/>
            </a:cxn>
            <a:cxn ang="0">
              <a:pos x="connsiteX700" y="connsiteY700"/>
            </a:cxn>
            <a:cxn ang="0">
              <a:pos x="connsiteX701" y="connsiteY701"/>
            </a:cxn>
            <a:cxn ang="0">
              <a:pos x="connsiteX702" y="connsiteY702"/>
            </a:cxn>
            <a:cxn ang="0">
              <a:pos x="connsiteX703" y="connsiteY703"/>
            </a:cxn>
            <a:cxn ang="0">
              <a:pos x="connsiteX704" y="connsiteY704"/>
            </a:cxn>
            <a:cxn ang="0">
              <a:pos x="connsiteX705" y="connsiteY705"/>
            </a:cxn>
            <a:cxn ang="0">
              <a:pos x="connsiteX706" y="connsiteY706"/>
            </a:cxn>
            <a:cxn ang="0">
              <a:pos x="connsiteX707" y="connsiteY707"/>
            </a:cxn>
            <a:cxn ang="0">
              <a:pos x="connsiteX708" y="connsiteY708"/>
            </a:cxn>
            <a:cxn ang="0">
              <a:pos x="connsiteX709" y="connsiteY709"/>
            </a:cxn>
            <a:cxn ang="0">
              <a:pos x="connsiteX710" y="connsiteY710"/>
            </a:cxn>
            <a:cxn ang="0">
              <a:pos x="connsiteX711" y="connsiteY711"/>
            </a:cxn>
            <a:cxn ang="0">
              <a:pos x="connsiteX712" y="connsiteY712"/>
            </a:cxn>
            <a:cxn ang="0">
              <a:pos x="connsiteX713" y="connsiteY713"/>
            </a:cxn>
            <a:cxn ang="0">
              <a:pos x="connsiteX714" y="connsiteY714"/>
            </a:cxn>
            <a:cxn ang="0">
              <a:pos x="connsiteX715" y="connsiteY715"/>
            </a:cxn>
            <a:cxn ang="0">
              <a:pos x="connsiteX716" y="connsiteY716"/>
            </a:cxn>
            <a:cxn ang="0">
              <a:pos x="connsiteX717" y="connsiteY717"/>
            </a:cxn>
            <a:cxn ang="0">
              <a:pos x="connsiteX718" y="connsiteY718"/>
            </a:cxn>
            <a:cxn ang="0">
              <a:pos x="connsiteX719" y="connsiteY719"/>
            </a:cxn>
            <a:cxn ang="0">
              <a:pos x="connsiteX720" y="connsiteY720"/>
            </a:cxn>
            <a:cxn ang="0">
              <a:pos x="connsiteX721" y="connsiteY721"/>
            </a:cxn>
            <a:cxn ang="0">
              <a:pos x="connsiteX722" y="connsiteY722"/>
            </a:cxn>
            <a:cxn ang="0">
              <a:pos x="connsiteX723" y="connsiteY723"/>
            </a:cxn>
            <a:cxn ang="0">
              <a:pos x="connsiteX724" y="connsiteY724"/>
            </a:cxn>
            <a:cxn ang="0">
              <a:pos x="connsiteX725" y="connsiteY725"/>
            </a:cxn>
            <a:cxn ang="0">
              <a:pos x="connsiteX726" y="connsiteY726"/>
            </a:cxn>
            <a:cxn ang="0">
              <a:pos x="connsiteX727" y="connsiteY727"/>
            </a:cxn>
            <a:cxn ang="0">
              <a:pos x="connsiteX728" y="connsiteY728"/>
            </a:cxn>
            <a:cxn ang="0">
              <a:pos x="connsiteX729" y="connsiteY729"/>
            </a:cxn>
            <a:cxn ang="0">
              <a:pos x="connsiteX730" y="connsiteY730"/>
            </a:cxn>
            <a:cxn ang="0">
              <a:pos x="connsiteX731" y="connsiteY731"/>
            </a:cxn>
            <a:cxn ang="0">
              <a:pos x="connsiteX732" y="connsiteY732"/>
            </a:cxn>
            <a:cxn ang="0">
              <a:pos x="connsiteX733" y="connsiteY733"/>
            </a:cxn>
            <a:cxn ang="0">
              <a:pos x="connsiteX734" y="connsiteY734"/>
            </a:cxn>
            <a:cxn ang="0">
              <a:pos x="connsiteX735" y="connsiteY735"/>
            </a:cxn>
            <a:cxn ang="0">
              <a:pos x="connsiteX736" y="connsiteY736"/>
            </a:cxn>
            <a:cxn ang="0">
              <a:pos x="connsiteX737" y="connsiteY737"/>
            </a:cxn>
            <a:cxn ang="0">
              <a:pos x="connsiteX738" y="connsiteY738"/>
            </a:cxn>
            <a:cxn ang="0">
              <a:pos x="connsiteX739" y="connsiteY739"/>
            </a:cxn>
            <a:cxn ang="0">
              <a:pos x="connsiteX740" y="connsiteY740"/>
            </a:cxn>
            <a:cxn ang="0">
              <a:pos x="connsiteX741" y="connsiteY741"/>
            </a:cxn>
            <a:cxn ang="0">
              <a:pos x="connsiteX742" y="connsiteY742"/>
            </a:cxn>
            <a:cxn ang="0">
              <a:pos x="connsiteX743" y="connsiteY743"/>
            </a:cxn>
            <a:cxn ang="0">
              <a:pos x="connsiteX744" y="connsiteY744"/>
            </a:cxn>
            <a:cxn ang="0">
              <a:pos x="connsiteX745" y="connsiteY745"/>
            </a:cxn>
            <a:cxn ang="0">
              <a:pos x="connsiteX746" y="connsiteY746"/>
            </a:cxn>
            <a:cxn ang="0">
              <a:pos x="connsiteX747" y="connsiteY747"/>
            </a:cxn>
            <a:cxn ang="0">
              <a:pos x="connsiteX748" y="connsiteY748"/>
            </a:cxn>
            <a:cxn ang="0">
              <a:pos x="connsiteX749" y="connsiteY749"/>
            </a:cxn>
            <a:cxn ang="0">
              <a:pos x="connsiteX750" y="connsiteY750"/>
            </a:cxn>
            <a:cxn ang="0">
              <a:pos x="connsiteX751" y="connsiteY751"/>
            </a:cxn>
            <a:cxn ang="0">
              <a:pos x="connsiteX752" y="connsiteY752"/>
            </a:cxn>
            <a:cxn ang="0">
              <a:pos x="connsiteX753" y="connsiteY753"/>
            </a:cxn>
            <a:cxn ang="0">
              <a:pos x="connsiteX754" y="connsiteY754"/>
            </a:cxn>
            <a:cxn ang="0">
              <a:pos x="connsiteX755" y="connsiteY755"/>
            </a:cxn>
            <a:cxn ang="0">
              <a:pos x="connsiteX756" y="connsiteY756"/>
            </a:cxn>
            <a:cxn ang="0">
              <a:pos x="connsiteX757" y="connsiteY757"/>
            </a:cxn>
            <a:cxn ang="0">
              <a:pos x="connsiteX758" y="connsiteY758"/>
            </a:cxn>
            <a:cxn ang="0">
              <a:pos x="connsiteX759" y="connsiteY759"/>
            </a:cxn>
            <a:cxn ang="0">
              <a:pos x="connsiteX760" y="connsiteY760"/>
            </a:cxn>
            <a:cxn ang="0">
              <a:pos x="connsiteX761" y="connsiteY761"/>
            </a:cxn>
            <a:cxn ang="0">
              <a:pos x="connsiteX762" y="connsiteY762"/>
            </a:cxn>
            <a:cxn ang="0">
              <a:pos x="connsiteX763" y="connsiteY763"/>
            </a:cxn>
            <a:cxn ang="0">
              <a:pos x="connsiteX764" y="connsiteY764"/>
            </a:cxn>
            <a:cxn ang="0">
              <a:pos x="connsiteX765" y="connsiteY765"/>
            </a:cxn>
            <a:cxn ang="0">
              <a:pos x="connsiteX766" y="connsiteY766"/>
            </a:cxn>
            <a:cxn ang="0">
              <a:pos x="connsiteX767" y="connsiteY767"/>
            </a:cxn>
            <a:cxn ang="0">
              <a:pos x="connsiteX768" y="connsiteY768"/>
            </a:cxn>
            <a:cxn ang="0">
              <a:pos x="connsiteX769" y="connsiteY769"/>
            </a:cxn>
            <a:cxn ang="0">
              <a:pos x="connsiteX770" y="connsiteY770"/>
            </a:cxn>
            <a:cxn ang="0">
              <a:pos x="connsiteX771" y="connsiteY771"/>
            </a:cxn>
            <a:cxn ang="0">
              <a:pos x="connsiteX772" y="connsiteY772"/>
            </a:cxn>
            <a:cxn ang="0">
              <a:pos x="connsiteX773" y="connsiteY773"/>
            </a:cxn>
            <a:cxn ang="0">
              <a:pos x="connsiteX774" y="connsiteY774"/>
            </a:cxn>
            <a:cxn ang="0">
              <a:pos x="connsiteX775" y="connsiteY775"/>
            </a:cxn>
            <a:cxn ang="0">
              <a:pos x="connsiteX776" y="connsiteY776"/>
            </a:cxn>
            <a:cxn ang="0">
              <a:pos x="connsiteX777" y="connsiteY777"/>
            </a:cxn>
            <a:cxn ang="0">
              <a:pos x="connsiteX778" y="connsiteY778"/>
            </a:cxn>
            <a:cxn ang="0">
              <a:pos x="connsiteX779" y="connsiteY779"/>
            </a:cxn>
            <a:cxn ang="0">
              <a:pos x="connsiteX780" y="connsiteY780"/>
            </a:cxn>
            <a:cxn ang="0">
              <a:pos x="connsiteX781" y="connsiteY781"/>
            </a:cxn>
            <a:cxn ang="0">
              <a:pos x="connsiteX782" y="connsiteY782"/>
            </a:cxn>
            <a:cxn ang="0">
              <a:pos x="connsiteX783" y="connsiteY783"/>
            </a:cxn>
            <a:cxn ang="0">
              <a:pos x="connsiteX784" y="connsiteY784"/>
            </a:cxn>
            <a:cxn ang="0">
              <a:pos x="connsiteX785" y="connsiteY785"/>
            </a:cxn>
            <a:cxn ang="0">
              <a:pos x="connsiteX786" y="connsiteY786"/>
            </a:cxn>
            <a:cxn ang="0">
              <a:pos x="connsiteX787" y="connsiteY787"/>
            </a:cxn>
            <a:cxn ang="0">
              <a:pos x="connsiteX788" y="connsiteY788"/>
            </a:cxn>
            <a:cxn ang="0">
              <a:pos x="connsiteX789" y="connsiteY789"/>
            </a:cxn>
            <a:cxn ang="0">
              <a:pos x="connsiteX790" y="connsiteY790"/>
            </a:cxn>
            <a:cxn ang="0">
              <a:pos x="connsiteX791" y="connsiteY791"/>
            </a:cxn>
            <a:cxn ang="0">
              <a:pos x="connsiteX792" y="connsiteY792"/>
            </a:cxn>
            <a:cxn ang="0">
              <a:pos x="connsiteX793" y="connsiteY793"/>
            </a:cxn>
            <a:cxn ang="0">
              <a:pos x="connsiteX794" y="connsiteY794"/>
            </a:cxn>
            <a:cxn ang="0">
              <a:pos x="connsiteX795" y="connsiteY795"/>
            </a:cxn>
            <a:cxn ang="0">
              <a:pos x="connsiteX796" y="connsiteY796"/>
            </a:cxn>
            <a:cxn ang="0">
              <a:pos x="connsiteX797" y="connsiteY797"/>
            </a:cxn>
            <a:cxn ang="0">
              <a:pos x="connsiteX798" y="connsiteY798"/>
            </a:cxn>
            <a:cxn ang="0">
              <a:pos x="connsiteX799" y="connsiteY799"/>
            </a:cxn>
            <a:cxn ang="0">
              <a:pos x="connsiteX800" y="connsiteY800"/>
            </a:cxn>
            <a:cxn ang="0">
              <a:pos x="connsiteX801" y="connsiteY801"/>
            </a:cxn>
            <a:cxn ang="0">
              <a:pos x="connsiteX802" y="connsiteY802"/>
            </a:cxn>
            <a:cxn ang="0">
              <a:pos x="connsiteX803" y="connsiteY803"/>
            </a:cxn>
            <a:cxn ang="0">
              <a:pos x="connsiteX804" y="connsiteY804"/>
            </a:cxn>
            <a:cxn ang="0">
              <a:pos x="connsiteX805" y="connsiteY805"/>
            </a:cxn>
            <a:cxn ang="0">
              <a:pos x="connsiteX806" y="connsiteY806"/>
            </a:cxn>
            <a:cxn ang="0">
              <a:pos x="connsiteX807" y="connsiteY807"/>
            </a:cxn>
            <a:cxn ang="0">
              <a:pos x="connsiteX808" y="connsiteY808"/>
            </a:cxn>
            <a:cxn ang="0">
              <a:pos x="connsiteX809" y="connsiteY809"/>
            </a:cxn>
            <a:cxn ang="0">
              <a:pos x="connsiteX810" y="connsiteY810"/>
            </a:cxn>
            <a:cxn ang="0">
              <a:pos x="connsiteX811" y="connsiteY811"/>
            </a:cxn>
            <a:cxn ang="0">
              <a:pos x="connsiteX812" y="connsiteY812"/>
            </a:cxn>
            <a:cxn ang="0">
              <a:pos x="connsiteX813" y="connsiteY813"/>
            </a:cxn>
            <a:cxn ang="0">
              <a:pos x="connsiteX814" y="connsiteY814"/>
            </a:cxn>
            <a:cxn ang="0">
              <a:pos x="connsiteX815" y="connsiteY815"/>
            </a:cxn>
            <a:cxn ang="0">
              <a:pos x="connsiteX816" y="connsiteY816"/>
            </a:cxn>
            <a:cxn ang="0">
              <a:pos x="connsiteX817" y="connsiteY817"/>
            </a:cxn>
            <a:cxn ang="0">
              <a:pos x="connsiteX818" y="connsiteY818"/>
            </a:cxn>
            <a:cxn ang="0">
              <a:pos x="connsiteX819" y="connsiteY819"/>
            </a:cxn>
            <a:cxn ang="0">
              <a:pos x="connsiteX820" y="connsiteY820"/>
            </a:cxn>
            <a:cxn ang="0">
              <a:pos x="connsiteX821" y="connsiteY821"/>
            </a:cxn>
            <a:cxn ang="0">
              <a:pos x="connsiteX822" y="connsiteY822"/>
            </a:cxn>
            <a:cxn ang="0">
              <a:pos x="connsiteX823" y="connsiteY823"/>
            </a:cxn>
            <a:cxn ang="0">
              <a:pos x="connsiteX824" y="connsiteY824"/>
            </a:cxn>
            <a:cxn ang="0">
              <a:pos x="connsiteX825" y="connsiteY825"/>
            </a:cxn>
            <a:cxn ang="0">
              <a:pos x="connsiteX826" y="connsiteY826"/>
            </a:cxn>
            <a:cxn ang="0">
              <a:pos x="connsiteX827" y="connsiteY827"/>
            </a:cxn>
            <a:cxn ang="0">
              <a:pos x="connsiteX828" y="connsiteY828"/>
            </a:cxn>
            <a:cxn ang="0">
              <a:pos x="connsiteX829" y="connsiteY829"/>
            </a:cxn>
            <a:cxn ang="0">
              <a:pos x="connsiteX830" y="connsiteY830"/>
            </a:cxn>
            <a:cxn ang="0">
              <a:pos x="connsiteX831" y="connsiteY831"/>
            </a:cxn>
            <a:cxn ang="0">
              <a:pos x="connsiteX832" y="connsiteY832"/>
            </a:cxn>
            <a:cxn ang="0">
              <a:pos x="connsiteX833" y="connsiteY833"/>
            </a:cxn>
            <a:cxn ang="0">
              <a:pos x="connsiteX834" y="connsiteY834"/>
            </a:cxn>
            <a:cxn ang="0">
              <a:pos x="connsiteX835" y="connsiteY835"/>
            </a:cxn>
            <a:cxn ang="0">
              <a:pos x="connsiteX836" y="connsiteY836"/>
            </a:cxn>
            <a:cxn ang="0">
              <a:pos x="connsiteX837" y="connsiteY837"/>
            </a:cxn>
            <a:cxn ang="0">
              <a:pos x="connsiteX838" y="connsiteY838"/>
            </a:cxn>
            <a:cxn ang="0">
              <a:pos x="connsiteX839" y="connsiteY839"/>
            </a:cxn>
            <a:cxn ang="0">
              <a:pos x="connsiteX840" y="connsiteY840"/>
            </a:cxn>
            <a:cxn ang="0">
              <a:pos x="connsiteX841" y="connsiteY841"/>
            </a:cxn>
            <a:cxn ang="0">
              <a:pos x="connsiteX842" y="connsiteY842"/>
            </a:cxn>
            <a:cxn ang="0">
              <a:pos x="connsiteX843" y="connsiteY843"/>
            </a:cxn>
            <a:cxn ang="0">
              <a:pos x="connsiteX844" y="connsiteY844"/>
            </a:cxn>
            <a:cxn ang="0">
              <a:pos x="connsiteX845" y="connsiteY845"/>
            </a:cxn>
            <a:cxn ang="0">
              <a:pos x="connsiteX846" y="connsiteY846"/>
            </a:cxn>
            <a:cxn ang="0">
              <a:pos x="connsiteX847" y="connsiteY847"/>
            </a:cxn>
            <a:cxn ang="0">
              <a:pos x="connsiteX848" y="connsiteY848"/>
            </a:cxn>
            <a:cxn ang="0">
              <a:pos x="connsiteX849" y="connsiteY849"/>
            </a:cxn>
            <a:cxn ang="0">
              <a:pos x="connsiteX850" y="connsiteY850"/>
            </a:cxn>
            <a:cxn ang="0">
              <a:pos x="connsiteX851" y="connsiteY851"/>
            </a:cxn>
            <a:cxn ang="0">
              <a:pos x="connsiteX852" y="connsiteY852"/>
            </a:cxn>
            <a:cxn ang="0">
              <a:pos x="connsiteX853" y="connsiteY853"/>
            </a:cxn>
            <a:cxn ang="0">
              <a:pos x="connsiteX854" y="connsiteY854"/>
            </a:cxn>
            <a:cxn ang="0">
              <a:pos x="connsiteX855" y="connsiteY855"/>
            </a:cxn>
            <a:cxn ang="0">
              <a:pos x="connsiteX856" y="connsiteY856"/>
            </a:cxn>
            <a:cxn ang="0">
              <a:pos x="connsiteX857" y="connsiteY857"/>
            </a:cxn>
            <a:cxn ang="0">
              <a:pos x="connsiteX858" y="connsiteY858"/>
            </a:cxn>
            <a:cxn ang="0">
              <a:pos x="connsiteX859" y="connsiteY859"/>
            </a:cxn>
            <a:cxn ang="0">
              <a:pos x="connsiteX860" y="connsiteY860"/>
            </a:cxn>
            <a:cxn ang="0">
              <a:pos x="connsiteX861" y="connsiteY861"/>
            </a:cxn>
            <a:cxn ang="0">
              <a:pos x="connsiteX862" y="connsiteY862"/>
            </a:cxn>
            <a:cxn ang="0">
              <a:pos x="connsiteX863" y="connsiteY863"/>
            </a:cxn>
            <a:cxn ang="0">
              <a:pos x="connsiteX864" y="connsiteY864"/>
            </a:cxn>
            <a:cxn ang="0">
              <a:pos x="connsiteX865" y="connsiteY865"/>
            </a:cxn>
            <a:cxn ang="0">
              <a:pos x="connsiteX866" y="connsiteY866"/>
            </a:cxn>
            <a:cxn ang="0">
              <a:pos x="connsiteX867" y="connsiteY867"/>
            </a:cxn>
            <a:cxn ang="0">
              <a:pos x="connsiteX868" y="connsiteY868"/>
            </a:cxn>
            <a:cxn ang="0">
              <a:pos x="connsiteX869" y="connsiteY869"/>
            </a:cxn>
            <a:cxn ang="0">
              <a:pos x="connsiteX870" y="connsiteY870"/>
            </a:cxn>
            <a:cxn ang="0">
              <a:pos x="connsiteX871" y="connsiteY871"/>
            </a:cxn>
            <a:cxn ang="0">
              <a:pos x="connsiteX872" y="connsiteY872"/>
            </a:cxn>
            <a:cxn ang="0">
              <a:pos x="connsiteX873" y="connsiteY873"/>
            </a:cxn>
            <a:cxn ang="0">
              <a:pos x="connsiteX874" y="connsiteY874"/>
            </a:cxn>
            <a:cxn ang="0">
              <a:pos x="connsiteX875" y="connsiteY875"/>
            </a:cxn>
            <a:cxn ang="0">
              <a:pos x="connsiteX876" y="connsiteY876"/>
            </a:cxn>
            <a:cxn ang="0">
              <a:pos x="connsiteX877" y="connsiteY877"/>
            </a:cxn>
            <a:cxn ang="0">
              <a:pos x="connsiteX878" y="connsiteY878"/>
            </a:cxn>
            <a:cxn ang="0">
              <a:pos x="connsiteX879" y="connsiteY879"/>
            </a:cxn>
            <a:cxn ang="0">
              <a:pos x="connsiteX880" y="connsiteY880"/>
            </a:cxn>
            <a:cxn ang="0">
              <a:pos x="connsiteX881" y="connsiteY881"/>
            </a:cxn>
            <a:cxn ang="0">
              <a:pos x="connsiteX882" y="connsiteY882"/>
            </a:cxn>
            <a:cxn ang="0">
              <a:pos x="connsiteX883" y="connsiteY883"/>
            </a:cxn>
            <a:cxn ang="0">
              <a:pos x="connsiteX884" y="connsiteY884"/>
            </a:cxn>
            <a:cxn ang="0">
              <a:pos x="connsiteX885" y="connsiteY885"/>
            </a:cxn>
            <a:cxn ang="0">
              <a:pos x="connsiteX886" y="connsiteY886"/>
            </a:cxn>
            <a:cxn ang="0">
              <a:pos x="connsiteX887" y="connsiteY887"/>
            </a:cxn>
            <a:cxn ang="0">
              <a:pos x="connsiteX888" y="connsiteY888"/>
            </a:cxn>
            <a:cxn ang="0">
              <a:pos x="connsiteX889" y="connsiteY889"/>
            </a:cxn>
            <a:cxn ang="0">
              <a:pos x="connsiteX890" y="connsiteY890"/>
            </a:cxn>
            <a:cxn ang="0">
              <a:pos x="connsiteX891" y="connsiteY891"/>
            </a:cxn>
            <a:cxn ang="0">
              <a:pos x="connsiteX892" y="connsiteY892"/>
            </a:cxn>
            <a:cxn ang="0">
              <a:pos x="connsiteX893" y="connsiteY893"/>
            </a:cxn>
            <a:cxn ang="0">
              <a:pos x="connsiteX894" y="connsiteY894"/>
            </a:cxn>
            <a:cxn ang="0">
              <a:pos x="connsiteX895" y="connsiteY895"/>
            </a:cxn>
            <a:cxn ang="0">
              <a:pos x="connsiteX896" y="connsiteY896"/>
            </a:cxn>
            <a:cxn ang="0">
              <a:pos x="connsiteX897" y="connsiteY897"/>
            </a:cxn>
            <a:cxn ang="0">
              <a:pos x="connsiteX898" y="connsiteY898"/>
            </a:cxn>
            <a:cxn ang="0">
              <a:pos x="connsiteX899" y="connsiteY899"/>
            </a:cxn>
            <a:cxn ang="0">
              <a:pos x="connsiteX900" y="connsiteY900"/>
            </a:cxn>
            <a:cxn ang="0">
              <a:pos x="connsiteX901" y="connsiteY901"/>
            </a:cxn>
            <a:cxn ang="0">
              <a:pos x="connsiteX902" y="connsiteY902"/>
            </a:cxn>
            <a:cxn ang="0">
              <a:pos x="connsiteX903" y="connsiteY903"/>
            </a:cxn>
            <a:cxn ang="0">
              <a:pos x="connsiteX904" y="connsiteY904"/>
            </a:cxn>
            <a:cxn ang="0">
              <a:pos x="connsiteX905" y="connsiteY905"/>
            </a:cxn>
            <a:cxn ang="0">
              <a:pos x="connsiteX906" y="connsiteY906"/>
            </a:cxn>
            <a:cxn ang="0">
              <a:pos x="connsiteX907" y="connsiteY907"/>
            </a:cxn>
            <a:cxn ang="0">
              <a:pos x="connsiteX908" y="connsiteY908"/>
            </a:cxn>
            <a:cxn ang="0">
              <a:pos x="connsiteX909" y="connsiteY909"/>
            </a:cxn>
            <a:cxn ang="0">
              <a:pos x="connsiteX910" y="connsiteY910"/>
            </a:cxn>
            <a:cxn ang="0">
              <a:pos x="connsiteX911" y="connsiteY911"/>
            </a:cxn>
            <a:cxn ang="0">
              <a:pos x="connsiteX912" y="connsiteY912"/>
            </a:cxn>
            <a:cxn ang="0">
              <a:pos x="connsiteX913" y="connsiteY913"/>
            </a:cxn>
            <a:cxn ang="0">
              <a:pos x="connsiteX914" y="connsiteY914"/>
            </a:cxn>
            <a:cxn ang="0">
              <a:pos x="connsiteX915" y="connsiteY915"/>
            </a:cxn>
            <a:cxn ang="0">
              <a:pos x="connsiteX916" y="connsiteY916"/>
            </a:cxn>
            <a:cxn ang="0">
              <a:pos x="connsiteX917" y="connsiteY917"/>
            </a:cxn>
            <a:cxn ang="0">
              <a:pos x="connsiteX918" y="connsiteY918"/>
            </a:cxn>
            <a:cxn ang="0">
              <a:pos x="connsiteX919" y="connsiteY919"/>
            </a:cxn>
            <a:cxn ang="0">
              <a:pos x="connsiteX920" y="connsiteY920"/>
            </a:cxn>
            <a:cxn ang="0">
              <a:pos x="connsiteX921" y="connsiteY921"/>
            </a:cxn>
            <a:cxn ang="0">
              <a:pos x="connsiteX922" y="connsiteY922"/>
            </a:cxn>
            <a:cxn ang="0">
              <a:pos x="connsiteX923" y="connsiteY923"/>
            </a:cxn>
            <a:cxn ang="0">
              <a:pos x="connsiteX924" y="connsiteY924"/>
            </a:cxn>
            <a:cxn ang="0">
              <a:pos x="connsiteX925" y="connsiteY925"/>
            </a:cxn>
            <a:cxn ang="0">
              <a:pos x="connsiteX926" y="connsiteY926"/>
            </a:cxn>
            <a:cxn ang="0">
              <a:pos x="connsiteX927" y="connsiteY927"/>
            </a:cxn>
            <a:cxn ang="0">
              <a:pos x="connsiteX928" y="connsiteY928"/>
            </a:cxn>
            <a:cxn ang="0">
              <a:pos x="connsiteX929" y="connsiteY929"/>
            </a:cxn>
            <a:cxn ang="0">
              <a:pos x="connsiteX930" y="connsiteY930"/>
            </a:cxn>
            <a:cxn ang="0">
              <a:pos x="connsiteX931" y="connsiteY931"/>
            </a:cxn>
            <a:cxn ang="0">
              <a:pos x="connsiteX932" y="connsiteY932"/>
            </a:cxn>
            <a:cxn ang="0">
              <a:pos x="connsiteX933" y="connsiteY933"/>
            </a:cxn>
            <a:cxn ang="0">
              <a:pos x="connsiteX934" y="connsiteY934"/>
            </a:cxn>
            <a:cxn ang="0">
              <a:pos x="connsiteX935" y="connsiteY935"/>
            </a:cxn>
            <a:cxn ang="0">
              <a:pos x="connsiteX936" y="connsiteY936"/>
            </a:cxn>
            <a:cxn ang="0">
              <a:pos x="connsiteX937" y="connsiteY937"/>
            </a:cxn>
            <a:cxn ang="0">
              <a:pos x="connsiteX938" y="connsiteY938"/>
            </a:cxn>
            <a:cxn ang="0">
              <a:pos x="connsiteX939" y="connsiteY939"/>
            </a:cxn>
            <a:cxn ang="0">
              <a:pos x="connsiteX940" y="connsiteY940"/>
            </a:cxn>
            <a:cxn ang="0">
              <a:pos x="connsiteX941" y="connsiteY941"/>
            </a:cxn>
            <a:cxn ang="0">
              <a:pos x="connsiteX942" y="connsiteY942"/>
            </a:cxn>
            <a:cxn ang="0">
              <a:pos x="connsiteX943" y="connsiteY943"/>
            </a:cxn>
            <a:cxn ang="0">
              <a:pos x="connsiteX944" y="connsiteY944"/>
            </a:cxn>
            <a:cxn ang="0">
              <a:pos x="connsiteX945" y="connsiteY945"/>
            </a:cxn>
            <a:cxn ang="0">
              <a:pos x="connsiteX946" y="connsiteY946"/>
            </a:cxn>
            <a:cxn ang="0">
              <a:pos x="connsiteX947" y="connsiteY947"/>
            </a:cxn>
            <a:cxn ang="0">
              <a:pos x="connsiteX948" y="connsiteY948"/>
            </a:cxn>
            <a:cxn ang="0">
              <a:pos x="connsiteX949" y="connsiteY949"/>
            </a:cxn>
            <a:cxn ang="0">
              <a:pos x="connsiteX950" y="connsiteY950"/>
            </a:cxn>
            <a:cxn ang="0">
              <a:pos x="connsiteX951" y="connsiteY951"/>
            </a:cxn>
            <a:cxn ang="0">
              <a:pos x="connsiteX952" y="connsiteY952"/>
            </a:cxn>
            <a:cxn ang="0">
              <a:pos x="connsiteX953" y="connsiteY953"/>
            </a:cxn>
            <a:cxn ang="0">
              <a:pos x="connsiteX954" y="connsiteY954"/>
            </a:cxn>
            <a:cxn ang="0">
              <a:pos x="connsiteX955" y="connsiteY955"/>
            </a:cxn>
            <a:cxn ang="0">
              <a:pos x="connsiteX956" y="connsiteY956"/>
            </a:cxn>
            <a:cxn ang="0">
              <a:pos x="connsiteX957" y="connsiteY957"/>
            </a:cxn>
            <a:cxn ang="0">
              <a:pos x="connsiteX958" y="connsiteY958"/>
            </a:cxn>
            <a:cxn ang="0">
              <a:pos x="connsiteX959" y="connsiteY959"/>
            </a:cxn>
            <a:cxn ang="0">
              <a:pos x="connsiteX960" y="connsiteY960"/>
            </a:cxn>
            <a:cxn ang="0">
              <a:pos x="connsiteX961" y="connsiteY961"/>
            </a:cxn>
            <a:cxn ang="0">
              <a:pos x="connsiteX962" y="connsiteY962"/>
            </a:cxn>
            <a:cxn ang="0">
              <a:pos x="connsiteX963" y="connsiteY963"/>
            </a:cxn>
            <a:cxn ang="0">
              <a:pos x="connsiteX964" y="connsiteY964"/>
            </a:cxn>
            <a:cxn ang="0">
              <a:pos x="connsiteX965" y="connsiteY965"/>
            </a:cxn>
            <a:cxn ang="0">
              <a:pos x="connsiteX966" y="connsiteY966"/>
            </a:cxn>
            <a:cxn ang="0">
              <a:pos x="connsiteX967" y="connsiteY967"/>
            </a:cxn>
            <a:cxn ang="0">
              <a:pos x="connsiteX968" y="connsiteY968"/>
            </a:cxn>
            <a:cxn ang="0">
              <a:pos x="connsiteX969" y="connsiteY969"/>
            </a:cxn>
            <a:cxn ang="0">
              <a:pos x="connsiteX970" y="connsiteY970"/>
            </a:cxn>
            <a:cxn ang="0">
              <a:pos x="connsiteX971" y="connsiteY971"/>
            </a:cxn>
            <a:cxn ang="0">
              <a:pos x="connsiteX972" y="connsiteY972"/>
            </a:cxn>
            <a:cxn ang="0">
              <a:pos x="connsiteX973" y="connsiteY973"/>
            </a:cxn>
            <a:cxn ang="0">
              <a:pos x="connsiteX974" y="connsiteY974"/>
            </a:cxn>
            <a:cxn ang="0">
              <a:pos x="connsiteX975" y="connsiteY975"/>
            </a:cxn>
            <a:cxn ang="0">
              <a:pos x="connsiteX976" y="connsiteY976"/>
            </a:cxn>
            <a:cxn ang="0">
              <a:pos x="connsiteX977" y="connsiteY977"/>
            </a:cxn>
            <a:cxn ang="0">
              <a:pos x="connsiteX978" y="connsiteY978"/>
            </a:cxn>
            <a:cxn ang="0">
              <a:pos x="connsiteX979" y="connsiteY979"/>
            </a:cxn>
            <a:cxn ang="0">
              <a:pos x="connsiteX980" y="connsiteY980"/>
            </a:cxn>
            <a:cxn ang="0">
              <a:pos x="connsiteX981" y="connsiteY981"/>
            </a:cxn>
            <a:cxn ang="0">
              <a:pos x="connsiteX982" y="connsiteY982"/>
            </a:cxn>
            <a:cxn ang="0">
              <a:pos x="connsiteX983" y="connsiteY983"/>
            </a:cxn>
            <a:cxn ang="0">
              <a:pos x="connsiteX984" y="connsiteY984"/>
            </a:cxn>
            <a:cxn ang="0">
              <a:pos x="connsiteX985" y="connsiteY985"/>
            </a:cxn>
            <a:cxn ang="0">
              <a:pos x="connsiteX986" y="connsiteY986"/>
            </a:cxn>
            <a:cxn ang="0">
              <a:pos x="connsiteX987" y="connsiteY987"/>
            </a:cxn>
            <a:cxn ang="0">
              <a:pos x="connsiteX988" y="connsiteY988"/>
            </a:cxn>
            <a:cxn ang="0">
              <a:pos x="connsiteX989" y="connsiteY989"/>
            </a:cxn>
            <a:cxn ang="0">
              <a:pos x="connsiteX990" y="connsiteY990"/>
            </a:cxn>
            <a:cxn ang="0">
              <a:pos x="connsiteX991" y="connsiteY991"/>
            </a:cxn>
            <a:cxn ang="0">
              <a:pos x="connsiteX992" y="connsiteY992"/>
            </a:cxn>
            <a:cxn ang="0">
              <a:pos x="connsiteX993" y="connsiteY993"/>
            </a:cxn>
            <a:cxn ang="0">
              <a:pos x="connsiteX994" y="connsiteY994"/>
            </a:cxn>
            <a:cxn ang="0">
              <a:pos x="connsiteX995" y="connsiteY995"/>
            </a:cxn>
            <a:cxn ang="0">
              <a:pos x="connsiteX996" y="connsiteY996"/>
            </a:cxn>
            <a:cxn ang="0">
              <a:pos x="connsiteX997" y="connsiteY997"/>
            </a:cxn>
            <a:cxn ang="0">
              <a:pos x="connsiteX998" y="connsiteY998"/>
            </a:cxn>
            <a:cxn ang="0">
              <a:pos x="connsiteX999" y="connsiteY999"/>
            </a:cxn>
            <a:cxn ang="0">
              <a:pos x="connsiteX1000" y="connsiteY1000"/>
            </a:cxn>
            <a:cxn ang="0">
              <a:pos x="connsiteX1001" y="connsiteY1001"/>
            </a:cxn>
            <a:cxn ang="0">
              <a:pos x="connsiteX1002" y="connsiteY1002"/>
            </a:cxn>
            <a:cxn ang="0">
              <a:pos x="connsiteX1003" y="connsiteY1003"/>
            </a:cxn>
            <a:cxn ang="0">
              <a:pos x="connsiteX1004" y="connsiteY1004"/>
            </a:cxn>
            <a:cxn ang="0">
              <a:pos x="connsiteX1005" y="connsiteY1005"/>
            </a:cxn>
            <a:cxn ang="0">
              <a:pos x="connsiteX1006" y="connsiteY1006"/>
            </a:cxn>
            <a:cxn ang="0">
              <a:pos x="connsiteX1007" y="connsiteY1007"/>
            </a:cxn>
            <a:cxn ang="0">
              <a:pos x="connsiteX1008" y="connsiteY1008"/>
            </a:cxn>
            <a:cxn ang="0">
              <a:pos x="connsiteX1009" y="connsiteY1009"/>
            </a:cxn>
            <a:cxn ang="0">
              <a:pos x="connsiteX1010" y="connsiteY1010"/>
            </a:cxn>
            <a:cxn ang="0">
              <a:pos x="connsiteX1011" y="connsiteY1011"/>
            </a:cxn>
            <a:cxn ang="0">
              <a:pos x="connsiteX1012" y="connsiteY1012"/>
            </a:cxn>
            <a:cxn ang="0">
              <a:pos x="connsiteX1013" y="connsiteY1013"/>
            </a:cxn>
            <a:cxn ang="0">
              <a:pos x="connsiteX1014" y="connsiteY1014"/>
            </a:cxn>
            <a:cxn ang="0">
              <a:pos x="connsiteX1015" y="connsiteY1015"/>
            </a:cxn>
            <a:cxn ang="0">
              <a:pos x="connsiteX1016" y="connsiteY1016"/>
            </a:cxn>
            <a:cxn ang="0">
              <a:pos x="connsiteX1017" y="connsiteY1017"/>
            </a:cxn>
            <a:cxn ang="0">
              <a:pos x="connsiteX1018" y="connsiteY1018"/>
            </a:cxn>
            <a:cxn ang="0">
              <a:pos x="connsiteX1019" y="connsiteY1019"/>
            </a:cxn>
            <a:cxn ang="0">
              <a:pos x="connsiteX1020" y="connsiteY1020"/>
            </a:cxn>
            <a:cxn ang="0">
              <a:pos x="connsiteX1021" y="connsiteY1021"/>
            </a:cxn>
            <a:cxn ang="0">
              <a:pos x="connsiteX1022" y="connsiteY1022"/>
            </a:cxn>
            <a:cxn ang="0">
              <a:pos x="connsiteX1023" y="connsiteY1023"/>
            </a:cxn>
            <a:cxn ang="0">
              <a:pos x="connsiteX1024" y="connsiteY1024"/>
            </a:cxn>
            <a:cxn ang="0">
              <a:pos x="connsiteX1025" y="connsiteY1025"/>
            </a:cxn>
            <a:cxn ang="0">
              <a:pos x="connsiteX1026" y="connsiteY1026"/>
            </a:cxn>
            <a:cxn ang="0">
              <a:pos x="connsiteX1027" y="connsiteY1027"/>
            </a:cxn>
            <a:cxn ang="0">
              <a:pos x="connsiteX1028" y="connsiteY1028"/>
            </a:cxn>
            <a:cxn ang="0">
              <a:pos x="connsiteX1029" y="connsiteY1029"/>
            </a:cxn>
            <a:cxn ang="0">
              <a:pos x="connsiteX1030" y="connsiteY1030"/>
            </a:cxn>
            <a:cxn ang="0">
              <a:pos x="connsiteX1031" y="connsiteY1031"/>
            </a:cxn>
            <a:cxn ang="0">
              <a:pos x="connsiteX1032" y="connsiteY1032"/>
            </a:cxn>
            <a:cxn ang="0">
              <a:pos x="connsiteX1033" y="connsiteY1033"/>
            </a:cxn>
            <a:cxn ang="0">
              <a:pos x="connsiteX1034" y="connsiteY1034"/>
            </a:cxn>
            <a:cxn ang="0">
              <a:pos x="connsiteX1035" y="connsiteY1035"/>
            </a:cxn>
            <a:cxn ang="0">
              <a:pos x="connsiteX1036" y="connsiteY1036"/>
            </a:cxn>
            <a:cxn ang="0">
              <a:pos x="connsiteX1037" y="connsiteY1037"/>
            </a:cxn>
            <a:cxn ang="0">
              <a:pos x="connsiteX1038" y="connsiteY1038"/>
            </a:cxn>
            <a:cxn ang="0">
              <a:pos x="connsiteX1039" y="connsiteY1039"/>
            </a:cxn>
            <a:cxn ang="0">
              <a:pos x="connsiteX1040" y="connsiteY1040"/>
            </a:cxn>
            <a:cxn ang="0">
              <a:pos x="connsiteX1041" y="connsiteY1041"/>
            </a:cxn>
            <a:cxn ang="0">
              <a:pos x="connsiteX1042" y="connsiteY1042"/>
            </a:cxn>
            <a:cxn ang="0">
              <a:pos x="connsiteX1043" y="connsiteY1043"/>
            </a:cxn>
            <a:cxn ang="0">
              <a:pos x="connsiteX1044" y="connsiteY1044"/>
            </a:cxn>
            <a:cxn ang="0">
              <a:pos x="connsiteX1045" y="connsiteY1045"/>
            </a:cxn>
            <a:cxn ang="0">
              <a:pos x="connsiteX1046" y="connsiteY1046"/>
            </a:cxn>
            <a:cxn ang="0">
              <a:pos x="connsiteX1047" y="connsiteY1047"/>
            </a:cxn>
            <a:cxn ang="0">
              <a:pos x="connsiteX1048" y="connsiteY1048"/>
            </a:cxn>
            <a:cxn ang="0">
              <a:pos x="connsiteX1049" y="connsiteY1049"/>
            </a:cxn>
            <a:cxn ang="0">
              <a:pos x="connsiteX1050" y="connsiteY1050"/>
            </a:cxn>
            <a:cxn ang="0">
              <a:pos x="connsiteX1051" y="connsiteY1051"/>
            </a:cxn>
            <a:cxn ang="0">
              <a:pos x="connsiteX1052" y="connsiteY1052"/>
            </a:cxn>
            <a:cxn ang="0">
              <a:pos x="connsiteX1053" y="connsiteY1053"/>
            </a:cxn>
            <a:cxn ang="0">
              <a:pos x="connsiteX1054" y="connsiteY1054"/>
            </a:cxn>
            <a:cxn ang="0">
              <a:pos x="connsiteX1055" y="connsiteY1055"/>
            </a:cxn>
            <a:cxn ang="0">
              <a:pos x="connsiteX1056" y="connsiteY1056"/>
            </a:cxn>
            <a:cxn ang="0">
              <a:pos x="connsiteX1057" y="connsiteY1057"/>
            </a:cxn>
            <a:cxn ang="0">
              <a:pos x="connsiteX1058" y="connsiteY1058"/>
            </a:cxn>
            <a:cxn ang="0">
              <a:pos x="connsiteX1059" y="connsiteY1059"/>
            </a:cxn>
            <a:cxn ang="0">
              <a:pos x="connsiteX1060" y="connsiteY1060"/>
            </a:cxn>
            <a:cxn ang="0">
              <a:pos x="connsiteX1061" y="connsiteY1061"/>
            </a:cxn>
            <a:cxn ang="0">
              <a:pos x="connsiteX1062" y="connsiteY1062"/>
            </a:cxn>
            <a:cxn ang="0">
              <a:pos x="connsiteX1063" y="connsiteY1063"/>
            </a:cxn>
            <a:cxn ang="0">
              <a:pos x="connsiteX1064" y="connsiteY1064"/>
            </a:cxn>
            <a:cxn ang="0">
              <a:pos x="connsiteX1065" y="connsiteY1065"/>
            </a:cxn>
            <a:cxn ang="0">
              <a:pos x="connsiteX1066" y="connsiteY1066"/>
            </a:cxn>
            <a:cxn ang="0">
              <a:pos x="connsiteX1067" y="connsiteY1067"/>
            </a:cxn>
            <a:cxn ang="0">
              <a:pos x="connsiteX1068" y="connsiteY1068"/>
            </a:cxn>
            <a:cxn ang="0">
              <a:pos x="connsiteX1069" y="connsiteY1069"/>
            </a:cxn>
            <a:cxn ang="0">
              <a:pos x="connsiteX1070" y="connsiteY1070"/>
            </a:cxn>
            <a:cxn ang="0">
              <a:pos x="connsiteX1071" y="connsiteY1071"/>
            </a:cxn>
            <a:cxn ang="0">
              <a:pos x="connsiteX1072" y="connsiteY1072"/>
            </a:cxn>
            <a:cxn ang="0">
              <a:pos x="connsiteX1073" y="connsiteY1073"/>
            </a:cxn>
            <a:cxn ang="0">
              <a:pos x="connsiteX1074" y="connsiteY1074"/>
            </a:cxn>
            <a:cxn ang="0">
              <a:pos x="connsiteX1075" y="connsiteY1075"/>
            </a:cxn>
            <a:cxn ang="0">
              <a:pos x="connsiteX1076" y="connsiteY1076"/>
            </a:cxn>
            <a:cxn ang="0">
              <a:pos x="connsiteX1077" y="connsiteY1077"/>
            </a:cxn>
            <a:cxn ang="0">
              <a:pos x="connsiteX1078" y="connsiteY1078"/>
            </a:cxn>
            <a:cxn ang="0">
              <a:pos x="connsiteX1079" y="connsiteY1079"/>
            </a:cxn>
            <a:cxn ang="0">
              <a:pos x="connsiteX1080" y="connsiteY1080"/>
            </a:cxn>
            <a:cxn ang="0">
              <a:pos x="connsiteX1081" y="connsiteY1081"/>
            </a:cxn>
            <a:cxn ang="0">
              <a:pos x="connsiteX1082" y="connsiteY1082"/>
            </a:cxn>
            <a:cxn ang="0">
              <a:pos x="connsiteX1083" y="connsiteY1083"/>
            </a:cxn>
            <a:cxn ang="0">
              <a:pos x="connsiteX1084" y="connsiteY1084"/>
            </a:cxn>
            <a:cxn ang="0">
              <a:pos x="connsiteX1085" y="connsiteY1085"/>
            </a:cxn>
            <a:cxn ang="0">
              <a:pos x="connsiteX1086" y="connsiteY1086"/>
            </a:cxn>
            <a:cxn ang="0">
              <a:pos x="connsiteX1087" y="connsiteY1087"/>
            </a:cxn>
            <a:cxn ang="0">
              <a:pos x="connsiteX1088" y="connsiteY1088"/>
            </a:cxn>
            <a:cxn ang="0">
              <a:pos x="connsiteX1089" y="connsiteY1089"/>
            </a:cxn>
            <a:cxn ang="0">
              <a:pos x="connsiteX1090" y="connsiteY1090"/>
            </a:cxn>
            <a:cxn ang="0">
              <a:pos x="connsiteX1091" y="connsiteY1091"/>
            </a:cxn>
            <a:cxn ang="0">
              <a:pos x="connsiteX1092" y="connsiteY1092"/>
            </a:cxn>
            <a:cxn ang="0">
              <a:pos x="connsiteX1093" y="connsiteY1093"/>
            </a:cxn>
            <a:cxn ang="0">
              <a:pos x="connsiteX1094" y="connsiteY1094"/>
            </a:cxn>
            <a:cxn ang="0">
              <a:pos x="connsiteX1095" y="connsiteY1095"/>
            </a:cxn>
            <a:cxn ang="0">
              <a:pos x="connsiteX1096" y="connsiteY1096"/>
            </a:cxn>
            <a:cxn ang="0">
              <a:pos x="connsiteX1097" y="connsiteY1097"/>
            </a:cxn>
            <a:cxn ang="0">
              <a:pos x="connsiteX1098" y="connsiteY1098"/>
            </a:cxn>
            <a:cxn ang="0">
              <a:pos x="connsiteX1099" y="connsiteY1099"/>
            </a:cxn>
            <a:cxn ang="0">
              <a:pos x="connsiteX1100" y="connsiteY1100"/>
            </a:cxn>
            <a:cxn ang="0">
              <a:pos x="connsiteX1101" y="connsiteY1101"/>
            </a:cxn>
            <a:cxn ang="0">
              <a:pos x="connsiteX1102" y="connsiteY1102"/>
            </a:cxn>
            <a:cxn ang="0">
              <a:pos x="connsiteX1103" y="connsiteY1103"/>
            </a:cxn>
            <a:cxn ang="0">
              <a:pos x="connsiteX1104" y="connsiteY1104"/>
            </a:cxn>
            <a:cxn ang="0">
              <a:pos x="connsiteX1105" y="connsiteY1105"/>
            </a:cxn>
            <a:cxn ang="0">
              <a:pos x="connsiteX1106" y="connsiteY1106"/>
            </a:cxn>
            <a:cxn ang="0">
              <a:pos x="connsiteX1107" y="connsiteY1107"/>
            </a:cxn>
            <a:cxn ang="0">
              <a:pos x="connsiteX1108" y="connsiteY1108"/>
            </a:cxn>
            <a:cxn ang="0">
              <a:pos x="connsiteX1109" y="connsiteY1109"/>
            </a:cxn>
            <a:cxn ang="0">
              <a:pos x="connsiteX1110" y="connsiteY1110"/>
            </a:cxn>
            <a:cxn ang="0">
              <a:pos x="connsiteX1111" y="connsiteY1111"/>
            </a:cxn>
            <a:cxn ang="0">
              <a:pos x="connsiteX1112" y="connsiteY1112"/>
            </a:cxn>
            <a:cxn ang="0">
              <a:pos x="connsiteX1113" y="connsiteY1113"/>
            </a:cxn>
            <a:cxn ang="0">
              <a:pos x="connsiteX1114" y="connsiteY1114"/>
            </a:cxn>
            <a:cxn ang="0">
              <a:pos x="connsiteX1115" y="connsiteY1115"/>
            </a:cxn>
            <a:cxn ang="0">
              <a:pos x="connsiteX1116" y="connsiteY1116"/>
            </a:cxn>
            <a:cxn ang="0">
              <a:pos x="connsiteX1117" y="connsiteY1117"/>
            </a:cxn>
            <a:cxn ang="0">
              <a:pos x="connsiteX1118" y="connsiteY1118"/>
            </a:cxn>
            <a:cxn ang="0">
              <a:pos x="connsiteX1119" y="connsiteY1119"/>
            </a:cxn>
            <a:cxn ang="0">
              <a:pos x="connsiteX1120" y="connsiteY1120"/>
            </a:cxn>
            <a:cxn ang="0">
              <a:pos x="connsiteX1121" y="connsiteY1121"/>
            </a:cxn>
            <a:cxn ang="0">
              <a:pos x="connsiteX1122" y="connsiteY1122"/>
            </a:cxn>
            <a:cxn ang="0">
              <a:pos x="connsiteX1123" y="connsiteY1123"/>
            </a:cxn>
            <a:cxn ang="0">
              <a:pos x="connsiteX1124" y="connsiteY1124"/>
            </a:cxn>
            <a:cxn ang="0">
              <a:pos x="connsiteX1125" y="connsiteY1125"/>
            </a:cxn>
            <a:cxn ang="0">
              <a:pos x="connsiteX1126" y="connsiteY1126"/>
            </a:cxn>
            <a:cxn ang="0">
              <a:pos x="connsiteX1127" y="connsiteY1127"/>
            </a:cxn>
            <a:cxn ang="0">
              <a:pos x="connsiteX1128" y="connsiteY1128"/>
            </a:cxn>
            <a:cxn ang="0">
              <a:pos x="connsiteX1129" y="connsiteY1129"/>
            </a:cxn>
            <a:cxn ang="0">
              <a:pos x="connsiteX1130" y="connsiteY1130"/>
            </a:cxn>
            <a:cxn ang="0">
              <a:pos x="connsiteX1131" y="connsiteY1131"/>
            </a:cxn>
            <a:cxn ang="0">
              <a:pos x="connsiteX1132" y="connsiteY1132"/>
            </a:cxn>
            <a:cxn ang="0">
              <a:pos x="connsiteX1133" y="connsiteY1133"/>
            </a:cxn>
            <a:cxn ang="0">
              <a:pos x="connsiteX1134" y="connsiteY1134"/>
            </a:cxn>
            <a:cxn ang="0">
              <a:pos x="connsiteX1135" y="connsiteY1135"/>
            </a:cxn>
            <a:cxn ang="0">
              <a:pos x="connsiteX1136" y="connsiteY1136"/>
            </a:cxn>
            <a:cxn ang="0">
              <a:pos x="connsiteX1137" y="connsiteY1137"/>
            </a:cxn>
            <a:cxn ang="0">
              <a:pos x="connsiteX1138" y="connsiteY1138"/>
            </a:cxn>
            <a:cxn ang="0">
              <a:pos x="connsiteX1139" y="connsiteY1139"/>
            </a:cxn>
            <a:cxn ang="0">
              <a:pos x="connsiteX1140" y="connsiteY1140"/>
            </a:cxn>
            <a:cxn ang="0">
              <a:pos x="connsiteX1141" y="connsiteY1141"/>
            </a:cxn>
            <a:cxn ang="0">
              <a:pos x="connsiteX1142" y="connsiteY1142"/>
            </a:cxn>
            <a:cxn ang="0">
              <a:pos x="connsiteX1143" y="connsiteY1143"/>
            </a:cxn>
            <a:cxn ang="0">
              <a:pos x="connsiteX1144" y="connsiteY1144"/>
            </a:cxn>
            <a:cxn ang="0">
              <a:pos x="connsiteX1145" y="connsiteY1145"/>
            </a:cxn>
            <a:cxn ang="0">
              <a:pos x="connsiteX1146" y="connsiteY1146"/>
            </a:cxn>
            <a:cxn ang="0">
              <a:pos x="connsiteX1147" y="connsiteY1147"/>
            </a:cxn>
            <a:cxn ang="0">
              <a:pos x="connsiteX1148" y="connsiteY1148"/>
            </a:cxn>
            <a:cxn ang="0">
              <a:pos x="connsiteX1149" y="connsiteY1149"/>
            </a:cxn>
            <a:cxn ang="0">
              <a:pos x="connsiteX1150" y="connsiteY1150"/>
            </a:cxn>
            <a:cxn ang="0">
              <a:pos x="connsiteX1151" y="connsiteY1151"/>
            </a:cxn>
            <a:cxn ang="0">
              <a:pos x="connsiteX1152" y="connsiteY1152"/>
            </a:cxn>
            <a:cxn ang="0">
              <a:pos x="connsiteX1153" y="connsiteY1153"/>
            </a:cxn>
            <a:cxn ang="0">
              <a:pos x="connsiteX1154" y="connsiteY1154"/>
            </a:cxn>
            <a:cxn ang="0">
              <a:pos x="connsiteX1155" y="connsiteY1155"/>
            </a:cxn>
            <a:cxn ang="0">
              <a:pos x="connsiteX1156" y="connsiteY1156"/>
            </a:cxn>
            <a:cxn ang="0">
              <a:pos x="connsiteX1157" y="connsiteY1157"/>
            </a:cxn>
            <a:cxn ang="0">
              <a:pos x="connsiteX1158" y="connsiteY1158"/>
            </a:cxn>
            <a:cxn ang="0">
              <a:pos x="connsiteX1159" y="connsiteY1159"/>
            </a:cxn>
            <a:cxn ang="0">
              <a:pos x="connsiteX1160" y="connsiteY1160"/>
            </a:cxn>
            <a:cxn ang="0">
              <a:pos x="connsiteX1161" y="connsiteY1161"/>
            </a:cxn>
            <a:cxn ang="0">
              <a:pos x="connsiteX1162" y="connsiteY1162"/>
            </a:cxn>
            <a:cxn ang="0">
              <a:pos x="connsiteX1163" y="connsiteY1163"/>
            </a:cxn>
            <a:cxn ang="0">
              <a:pos x="connsiteX1164" y="connsiteY1164"/>
            </a:cxn>
            <a:cxn ang="0">
              <a:pos x="connsiteX1165" y="connsiteY1165"/>
            </a:cxn>
            <a:cxn ang="0">
              <a:pos x="connsiteX1166" y="connsiteY1166"/>
            </a:cxn>
            <a:cxn ang="0">
              <a:pos x="connsiteX1167" y="connsiteY1167"/>
            </a:cxn>
            <a:cxn ang="0">
              <a:pos x="connsiteX1168" y="connsiteY1168"/>
            </a:cxn>
            <a:cxn ang="0">
              <a:pos x="connsiteX1169" y="connsiteY1169"/>
            </a:cxn>
            <a:cxn ang="0">
              <a:pos x="connsiteX1170" y="connsiteY1170"/>
            </a:cxn>
            <a:cxn ang="0">
              <a:pos x="connsiteX1171" y="connsiteY1171"/>
            </a:cxn>
            <a:cxn ang="0">
              <a:pos x="connsiteX1172" y="connsiteY1172"/>
            </a:cxn>
            <a:cxn ang="0">
              <a:pos x="connsiteX1173" y="connsiteY1173"/>
            </a:cxn>
            <a:cxn ang="0">
              <a:pos x="connsiteX1174" y="connsiteY1174"/>
            </a:cxn>
            <a:cxn ang="0">
              <a:pos x="connsiteX1175" y="connsiteY1175"/>
            </a:cxn>
            <a:cxn ang="0">
              <a:pos x="connsiteX1176" y="connsiteY1176"/>
            </a:cxn>
            <a:cxn ang="0">
              <a:pos x="connsiteX1177" y="connsiteY1177"/>
            </a:cxn>
            <a:cxn ang="0">
              <a:pos x="connsiteX1178" y="connsiteY1178"/>
            </a:cxn>
            <a:cxn ang="0">
              <a:pos x="connsiteX1179" y="connsiteY1179"/>
            </a:cxn>
            <a:cxn ang="0">
              <a:pos x="connsiteX1180" y="connsiteY1180"/>
            </a:cxn>
            <a:cxn ang="0">
              <a:pos x="connsiteX1181" y="connsiteY1181"/>
            </a:cxn>
            <a:cxn ang="0">
              <a:pos x="connsiteX1182" y="connsiteY1182"/>
            </a:cxn>
            <a:cxn ang="0">
              <a:pos x="connsiteX1183" y="connsiteY1183"/>
            </a:cxn>
            <a:cxn ang="0">
              <a:pos x="connsiteX1184" y="connsiteY1184"/>
            </a:cxn>
            <a:cxn ang="0">
              <a:pos x="connsiteX1185" y="connsiteY1185"/>
            </a:cxn>
            <a:cxn ang="0">
              <a:pos x="connsiteX1186" y="connsiteY1186"/>
            </a:cxn>
            <a:cxn ang="0">
              <a:pos x="connsiteX1187" y="connsiteY1187"/>
            </a:cxn>
            <a:cxn ang="0">
              <a:pos x="connsiteX1188" y="connsiteY1188"/>
            </a:cxn>
            <a:cxn ang="0">
              <a:pos x="connsiteX1189" y="connsiteY1189"/>
            </a:cxn>
            <a:cxn ang="0">
              <a:pos x="connsiteX1190" y="connsiteY1190"/>
            </a:cxn>
            <a:cxn ang="0">
              <a:pos x="connsiteX1191" y="connsiteY1191"/>
            </a:cxn>
            <a:cxn ang="0">
              <a:pos x="connsiteX1192" y="connsiteY1192"/>
            </a:cxn>
            <a:cxn ang="0">
              <a:pos x="connsiteX1193" y="connsiteY1193"/>
            </a:cxn>
            <a:cxn ang="0">
              <a:pos x="connsiteX1194" y="connsiteY1194"/>
            </a:cxn>
            <a:cxn ang="0">
              <a:pos x="connsiteX1195" y="connsiteY1195"/>
            </a:cxn>
            <a:cxn ang="0">
              <a:pos x="connsiteX1196" y="connsiteY1196"/>
            </a:cxn>
            <a:cxn ang="0">
              <a:pos x="connsiteX1197" y="connsiteY1197"/>
            </a:cxn>
            <a:cxn ang="0">
              <a:pos x="connsiteX1198" y="connsiteY1198"/>
            </a:cxn>
            <a:cxn ang="0">
              <a:pos x="connsiteX1199" y="connsiteY1199"/>
            </a:cxn>
            <a:cxn ang="0">
              <a:pos x="connsiteX1200" y="connsiteY1200"/>
            </a:cxn>
            <a:cxn ang="0">
              <a:pos x="connsiteX1201" y="connsiteY1201"/>
            </a:cxn>
            <a:cxn ang="0">
              <a:pos x="connsiteX1202" y="connsiteY1202"/>
            </a:cxn>
            <a:cxn ang="0">
              <a:pos x="connsiteX1203" y="connsiteY1203"/>
            </a:cxn>
            <a:cxn ang="0">
              <a:pos x="connsiteX1204" y="connsiteY1204"/>
            </a:cxn>
            <a:cxn ang="0">
              <a:pos x="connsiteX1205" y="connsiteY1205"/>
            </a:cxn>
            <a:cxn ang="0">
              <a:pos x="connsiteX1206" y="connsiteY1206"/>
            </a:cxn>
            <a:cxn ang="0">
              <a:pos x="connsiteX1207" y="connsiteY1207"/>
            </a:cxn>
            <a:cxn ang="0">
              <a:pos x="connsiteX1208" y="connsiteY1208"/>
            </a:cxn>
            <a:cxn ang="0">
              <a:pos x="connsiteX1209" y="connsiteY1209"/>
            </a:cxn>
            <a:cxn ang="0">
              <a:pos x="connsiteX1210" y="connsiteY1210"/>
            </a:cxn>
            <a:cxn ang="0">
              <a:pos x="connsiteX1211" y="connsiteY1211"/>
            </a:cxn>
            <a:cxn ang="0">
              <a:pos x="connsiteX1212" y="connsiteY1212"/>
            </a:cxn>
            <a:cxn ang="0">
              <a:pos x="connsiteX1213" y="connsiteY1213"/>
            </a:cxn>
            <a:cxn ang="0">
              <a:pos x="connsiteX1214" y="connsiteY1214"/>
            </a:cxn>
            <a:cxn ang="0">
              <a:pos x="connsiteX1215" y="connsiteY1215"/>
            </a:cxn>
            <a:cxn ang="0">
              <a:pos x="connsiteX1216" y="connsiteY1216"/>
            </a:cxn>
            <a:cxn ang="0">
              <a:pos x="connsiteX1217" y="connsiteY1217"/>
            </a:cxn>
            <a:cxn ang="0">
              <a:pos x="connsiteX1218" y="connsiteY1218"/>
            </a:cxn>
            <a:cxn ang="0">
              <a:pos x="connsiteX1219" y="connsiteY1219"/>
            </a:cxn>
            <a:cxn ang="0">
              <a:pos x="connsiteX1220" y="connsiteY1220"/>
            </a:cxn>
            <a:cxn ang="0">
              <a:pos x="connsiteX1221" y="connsiteY1221"/>
            </a:cxn>
            <a:cxn ang="0">
              <a:pos x="connsiteX1222" y="connsiteY1222"/>
            </a:cxn>
            <a:cxn ang="0">
              <a:pos x="connsiteX1223" y="connsiteY1223"/>
            </a:cxn>
            <a:cxn ang="0">
              <a:pos x="connsiteX1224" y="connsiteY1224"/>
            </a:cxn>
            <a:cxn ang="0">
              <a:pos x="connsiteX1225" y="connsiteY1225"/>
            </a:cxn>
            <a:cxn ang="0">
              <a:pos x="connsiteX1226" y="connsiteY1226"/>
            </a:cxn>
            <a:cxn ang="0">
              <a:pos x="connsiteX1227" y="connsiteY1227"/>
            </a:cxn>
            <a:cxn ang="0">
              <a:pos x="connsiteX1228" y="connsiteY1228"/>
            </a:cxn>
            <a:cxn ang="0">
              <a:pos x="connsiteX1229" y="connsiteY1229"/>
            </a:cxn>
            <a:cxn ang="0">
              <a:pos x="connsiteX1230" y="connsiteY1230"/>
            </a:cxn>
            <a:cxn ang="0">
              <a:pos x="connsiteX1231" y="connsiteY1231"/>
            </a:cxn>
            <a:cxn ang="0">
              <a:pos x="connsiteX1232" y="connsiteY1232"/>
            </a:cxn>
            <a:cxn ang="0">
              <a:pos x="connsiteX1233" y="connsiteY1233"/>
            </a:cxn>
            <a:cxn ang="0">
              <a:pos x="connsiteX1234" y="connsiteY1234"/>
            </a:cxn>
            <a:cxn ang="0">
              <a:pos x="connsiteX1235" y="connsiteY1235"/>
            </a:cxn>
            <a:cxn ang="0">
              <a:pos x="connsiteX1236" y="connsiteY1236"/>
            </a:cxn>
            <a:cxn ang="0">
              <a:pos x="connsiteX1237" y="connsiteY1237"/>
            </a:cxn>
            <a:cxn ang="0">
              <a:pos x="connsiteX1238" y="connsiteY1238"/>
            </a:cxn>
            <a:cxn ang="0">
              <a:pos x="connsiteX1239" y="connsiteY1239"/>
            </a:cxn>
            <a:cxn ang="0">
              <a:pos x="connsiteX1240" y="connsiteY1240"/>
            </a:cxn>
            <a:cxn ang="0">
              <a:pos x="connsiteX1241" y="connsiteY1241"/>
            </a:cxn>
            <a:cxn ang="0">
              <a:pos x="connsiteX1242" y="connsiteY1242"/>
            </a:cxn>
            <a:cxn ang="0">
              <a:pos x="connsiteX1243" y="connsiteY1243"/>
            </a:cxn>
            <a:cxn ang="0">
              <a:pos x="connsiteX1244" y="connsiteY1244"/>
            </a:cxn>
            <a:cxn ang="0">
              <a:pos x="connsiteX1245" y="connsiteY1245"/>
            </a:cxn>
            <a:cxn ang="0">
              <a:pos x="connsiteX1246" y="connsiteY1246"/>
            </a:cxn>
            <a:cxn ang="0">
              <a:pos x="connsiteX1247" y="connsiteY1247"/>
            </a:cxn>
            <a:cxn ang="0">
              <a:pos x="connsiteX1248" y="connsiteY1248"/>
            </a:cxn>
            <a:cxn ang="0">
              <a:pos x="connsiteX1249" y="connsiteY1249"/>
            </a:cxn>
            <a:cxn ang="0">
              <a:pos x="connsiteX1250" y="connsiteY1250"/>
            </a:cxn>
            <a:cxn ang="0">
              <a:pos x="connsiteX1251" y="connsiteY1251"/>
            </a:cxn>
            <a:cxn ang="0">
              <a:pos x="connsiteX1252" y="connsiteY1252"/>
            </a:cxn>
            <a:cxn ang="0">
              <a:pos x="connsiteX1253" y="connsiteY1253"/>
            </a:cxn>
            <a:cxn ang="0">
              <a:pos x="connsiteX1254" y="connsiteY1254"/>
            </a:cxn>
            <a:cxn ang="0">
              <a:pos x="connsiteX1255" y="connsiteY1255"/>
            </a:cxn>
            <a:cxn ang="0">
              <a:pos x="connsiteX1256" y="connsiteY1256"/>
            </a:cxn>
            <a:cxn ang="0">
              <a:pos x="connsiteX1257" y="connsiteY1257"/>
            </a:cxn>
            <a:cxn ang="0">
              <a:pos x="connsiteX1258" y="connsiteY1258"/>
            </a:cxn>
            <a:cxn ang="0">
              <a:pos x="connsiteX1259" y="connsiteY1259"/>
            </a:cxn>
            <a:cxn ang="0">
              <a:pos x="connsiteX1260" y="connsiteY1260"/>
            </a:cxn>
            <a:cxn ang="0">
              <a:pos x="connsiteX1261" y="connsiteY1261"/>
            </a:cxn>
            <a:cxn ang="0">
              <a:pos x="connsiteX1262" y="connsiteY1262"/>
            </a:cxn>
            <a:cxn ang="0">
              <a:pos x="connsiteX1263" y="connsiteY1263"/>
            </a:cxn>
            <a:cxn ang="0">
              <a:pos x="connsiteX1264" y="connsiteY1264"/>
            </a:cxn>
            <a:cxn ang="0">
              <a:pos x="connsiteX1265" y="connsiteY1265"/>
            </a:cxn>
            <a:cxn ang="0">
              <a:pos x="connsiteX1266" y="connsiteY1266"/>
            </a:cxn>
            <a:cxn ang="0">
              <a:pos x="connsiteX1267" y="connsiteY1267"/>
            </a:cxn>
            <a:cxn ang="0">
              <a:pos x="connsiteX1268" y="connsiteY1268"/>
            </a:cxn>
            <a:cxn ang="0">
              <a:pos x="connsiteX1269" y="connsiteY1269"/>
            </a:cxn>
            <a:cxn ang="0">
              <a:pos x="connsiteX1270" y="connsiteY1270"/>
            </a:cxn>
            <a:cxn ang="0">
              <a:pos x="connsiteX1271" y="connsiteY1271"/>
            </a:cxn>
            <a:cxn ang="0">
              <a:pos x="connsiteX1272" y="connsiteY1272"/>
            </a:cxn>
            <a:cxn ang="0">
              <a:pos x="connsiteX1273" y="connsiteY1273"/>
            </a:cxn>
            <a:cxn ang="0">
              <a:pos x="connsiteX1274" y="connsiteY1274"/>
            </a:cxn>
            <a:cxn ang="0">
              <a:pos x="connsiteX1275" y="connsiteY1275"/>
            </a:cxn>
            <a:cxn ang="0">
              <a:pos x="connsiteX1276" y="connsiteY1276"/>
            </a:cxn>
            <a:cxn ang="0">
              <a:pos x="connsiteX1277" y="connsiteY1277"/>
            </a:cxn>
            <a:cxn ang="0">
              <a:pos x="connsiteX1278" y="connsiteY1278"/>
            </a:cxn>
            <a:cxn ang="0">
              <a:pos x="connsiteX1279" y="connsiteY1279"/>
            </a:cxn>
            <a:cxn ang="0">
              <a:pos x="connsiteX1280" y="connsiteY1280"/>
            </a:cxn>
            <a:cxn ang="0">
              <a:pos x="connsiteX1281" y="connsiteY1281"/>
            </a:cxn>
            <a:cxn ang="0">
              <a:pos x="connsiteX1282" y="connsiteY1282"/>
            </a:cxn>
            <a:cxn ang="0">
              <a:pos x="connsiteX1283" y="connsiteY1283"/>
            </a:cxn>
            <a:cxn ang="0">
              <a:pos x="connsiteX1284" y="connsiteY1284"/>
            </a:cxn>
            <a:cxn ang="0">
              <a:pos x="connsiteX1285" y="connsiteY1285"/>
            </a:cxn>
            <a:cxn ang="0">
              <a:pos x="connsiteX1286" y="connsiteY1286"/>
            </a:cxn>
            <a:cxn ang="0">
              <a:pos x="connsiteX1287" y="connsiteY1287"/>
            </a:cxn>
            <a:cxn ang="0">
              <a:pos x="connsiteX1288" y="connsiteY1288"/>
            </a:cxn>
            <a:cxn ang="0">
              <a:pos x="connsiteX1289" y="connsiteY1289"/>
            </a:cxn>
            <a:cxn ang="0">
              <a:pos x="connsiteX1290" y="connsiteY1290"/>
            </a:cxn>
            <a:cxn ang="0">
              <a:pos x="connsiteX1291" y="connsiteY1291"/>
            </a:cxn>
            <a:cxn ang="0">
              <a:pos x="connsiteX1292" y="connsiteY1292"/>
            </a:cxn>
            <a:cxn ang="0">
              <a:pos x="connsiteX1293" y="connsiteY1293"/>
            </a:cxn>
            <a:cxn ang="0">
              <a:pos x="connsiteX1294" y="connsiteY1294"/>
            </a:cxn>
            <a:cxn ang="0">
              <a:pos x="connsiteX1295" y="connsiteY1295"/>
            </a:cxn>
            <a:cxn ang="0">
              <a:pos x="connsiteX1296" y="connsiteY1296"/>
            </a:cxn>
            <a:cxn ang="0">
              <a:pos x="connsiteX1297" y="connsiteY1297"/>
            </a:cxn>
            <a:cxn ang="0">
              <a:pos x="connsiteX1298" y="connsiteY1298"/>
            </a:cxn>
            <a:cxn ang="0">
              <a:pos x="connsiteX1299" y="connsiteY1299"/>
            </a:cxn>
            <a:cxn ang="0">
              <a:pos x="connsiteX1300" y="connsiteY1300"/>
            </a:cxn>
            <a:cxn ang="0">
              <a:pos x="connsiteX1301" y="connsiteY1301"/>
            </a:cxn>
            <a:cxn ang="0">
              <a:pos x="connsiteX1302" y="connsiteY1302"/>
            </a:cxn>
            <a:cxn ang="0">
              <a:pos x="connsiteX1303" y="connsiteY1303"/>
            </a:cxn>
            <a:cxn ang="0">
              <a:pos x="connsiteX1304" y="connsiteY1304"/>
            </a:cxn>
            <a:cxn ang="0">
              <a:pos x="connsiteX1305" y="connsiteY1305"/>
            </a:cxn>
            <a:cxn ang="0">
              <a:pos x="connsiteX1306" y="connsiteY1306"/>
            </a:cxn>
            <a:cxn ang="0">
              <a:pos x="connsiteX1307" y="connsiteY1307"/>
            </a:cxn>
            <a:cxn ang="0">
              <a:pos x="connsiteX1308" y="connsiteY1308"/>
            </a:cxn>
            <a:cxn ang="0">
              <a:pos x="connsiteX1309" y="connsiteY1309"/>
            </a:cxn>
            <a:cxn ang="0">
              <a:pos x="connsiteX1310" y="connsiteY1310"/>
            </a:cxn>
            <a:cxn ang="0">
              <a:pos x="connsiteX1311" y="connsiteY1311"/>
            </a:cxn>
            <a:cxn ang="0">
              <a:pos x="connsiteX1312" y="connsiteY1312"/>
            </a:cxn>
            <a:cxn ang="0">
              <a:pos x="connsiteX1313" y="connsiteY1313"/>
            </a:cxn>
            <a:cxn ang="0">
              <a:pos x="connsiteX1314" y="connsiteY1314"/>
            </a:cxn>
            <a:cxn ang="0">
              <a:pos x="connsiteX1315" y="connsiteY1315"/>
            </a:cxn>
            <a:cxn ang="0">
              <a:pos x="connsiteX1316" y="connsiteY1316"/>
            </a:cxn>
            <a:cxn ang="0">
              <a:pos x="connsiteX1317" y="connsiteY1317"/>
            </a:cxn>
            <a:cxn ang="0">
              <a:pos x="connsiteX1318" y="connsiteY1318"/>
            </a:cxn>
            <a:cxn ang="0">
              <a:pos x="connsiteX1319" y="connsiteY1319"/>
            </a:cxn>
            <a:cxn ang="0">
              <a:pos x="connsiteX1320" y="connsiteY1320"/>
            </a:cxn>
            <a:cxn ang="0">
              <a:pos x="connsiteX1321" y="connsiteY1321"/>
            </a:cxn>
            <a:cxn ang="0">
              <a:pos x="connsiteX1322" y="connsiteY1322"/>
            </a:cxn>
            <a:cxn ang="0">
              <a:pos x="connsiteX1323" y="connsiteY1323"/>
            </a:cxn>
            <a:cxn ang="0">
              <a:pos x="connsiteX1324" y="connsiteY1324"/>
            </a:cxn>
            <a:cxn ang="0">
              <a:pos x="connsiteX1325" y="connsiteY1325"/>
            </a:cxn>
            <a:cxn ang="0">
              <a:pos x="connsiteX1326" y="connsiteY1326"/>
            </a:cxn>
            <a:cxn ang="0">
              <a:pos x="connsiteX1327" y="connsiteY1327"/>
            </a:cxn>
            <a:cxn ang="0">
              <a:pos x="connsiteX1328" y="connsiteY1328"/>
            </a:cxn>
            <a:cxn ang="0">
              <a:pos x="connsiteX1329" y="connsiteY1329"/>
            </a:cxn>
            <a:cxn ang="0">
              <a:pos x="connsiteX1330" y="connsiteY1330"/>
            </a:cxn>
            <a:cxn ang="0">
              <a:pos x="connsiteX1331" y="connsiteY1331"/>
            </a:cxn>
            <a:cxn ang="0">
              <a:pos x="connsiteX1332" y="connsiteY1332"/>
            </a:cxn>
            <a:cxn ang="0">
              <a:pos x="connsiteX1333" y="connsiteY1333"/>
            </a:cxn>
            <a:cxn ang="0">
              <a:pos x="connsiteX1334" y="connsiteY1334"/>
            </a:cxn>
            <a:cxn ang="0">
              <a:pos x="connsiteX1335" y="connsiteY1335"/>
            </a:cxn>
            <a:cxn ang="0">
              <a:pos x="connsiteX1336" y="connsiteY1336"/>
            </a:cxn>
            <a:cxn ang="0">
              <a:pos x="connsiteX1337" y="connsiteY1337"/>
            </a:cxn>
            <a:cxn ang="0">
              <a:pos x="connsiteX1338" y="connsiteY1338"/>
            </a:cxn>
            <a:cxn ang="0">
              <a:pos x="connsiteX1339" y="connsiteY1339"/>
            </a:cxn>
            <a:cxn ang="0">
              <a:pos x="connsiteX1340" y="connsiteY1340"/>
            </a:cxn>
            <a:cxn ang="0">
              <a:pos x="connsiteX1341" y="connsiteY1341"/>
            </a:cxn>
            <a:cxn ang="0">
              <a:pos x="connsiteX1342" y="connsiteY1342"/>
            </a:cxn>
            <a:cxn ang="0">
              <a:pos x="connsiteX1343" y="connsiteY1343"/>
            </a:cxn>
            <a:cxn ang="0">
              <a:pos x="connsiteX1344" y="connsiteY1344"/>
            </a:cxn>
            <a:cxn ang="0">
              <a:pos x="connsiteX1345" y="connsiteY1345"/>
            </a:cxn>
            <a:cxn ang="0">
              <a:pos x="connsiteX1346" y="connsiteY1346"/>
            </a:cxn>
            <a:cxn ang="0">
              <a:pos x="connsiteX1347" y="connsiteY1347"/>
            </a:cxn>
            <a:cxn ang="0">
              <a:pos x="connsiteX1348" y="connsiteY1348"/>
            </a:cxn>
            <a:cxn ang="0">
              <a:pos x="connsiteX1349" y="connsiteY1349"/>
            </a:cxn>
            <a:cxn ang="0">
              <a:pos x="connsiteX1350" y="connsiteY1350"/>
            </a:cxn>
            <a:cxn ang="0">
              <a:pos x="connsiteX1351" y="connsiteY1351"/>
            </a:cxn>
            <a:cxn ang="0">
              <a:pos x="connsiteX1352" y="connsiteY1352"/>
            </a:cxn>
            <a:cxn ang="0">
              <a:pos x="connsiteX1353" y="connsiteY1353"/>
            </a:cxn>
            <a:cxn ang="0">
              <a:pos x="connsiteX1354" y="connsiteY1354"/>
            </a:cxn>
            <a:cxn ang="0">
              <a:pos x="connsiteX1355" y="connsiteY1355"/>
            </a:cxn>
            <a:cxn ang="0">
              <a:pos x="connsiteX1356" y="connsiteY1356"/>
            </a:cxn>
            <a:cxn ang="0">
              <a:pos x="connsiteX1357" y="connsiteY1357"/>
            </a:cxn>
            <a:cxn ang="0">
              <a:pos x="connsiteX1358" y="connsiteY1358"/>
            </a:cxn>
            <a:cxn ang="0">
              <a:pos x="connsiteX1359" y="connsiteY1359"/>
            </a:cxn>
            <a:cxn ang="0">
              <a:pos x="connsiteX1360" y="connsiteY1360"/>
            </a:cxn>
            <a:cxn ang="0">
              <a:pos x="connsiteX1361" y="connsiteY1361"/>
            </a:cxn>
            <a:cxn ang="0">
              <a:pos x="connsiteX1362" y="connsiteY1362"/>
            </a:cxn>
            <a:cxn ang="0">
              <a:pos x="connsiteX1363" y="connsiteY1363"/>
            </a:cxn>
            <a:cxn ang="0">
              <a:pos x="connsiteX1364" y="connsiteY1364"/>
            </a:cxn>
            <a:cxn ang="0">
              <a:pos x="connsiteX1365" y="connsiteY1365"/>
            </a:cxn>
            <a:cxn ang="0">
              <a:pos x="connsiteX1366" y="connsiteY1366"/>
            </a:cxn>
            <a:cxn ang="0">
              <a:pos x="connsiteX1367" y="connsiteY1367"/>
            </a:cxn>
            <a:cxn ang="0">
              <a:pos x="connsiteX1368" y="connsiteY1368"/>
            </a:cxn>
            <a:cxn ang="0">
              <a:pos x="connsiteX1369" y="connsiteY1369"/>
            </a:cxn>
            <a:cxn ang="0">
              <a:pos x="connsiteX1370" y="connsiteY1370"/>
            </a:cxn>
            <a:cxn ang="0">
              <a:pos x="connsiteX1371" y="connsiteY1371"/>
            </a:cxn>
            <a:cxn ang="0">
              <a:pos x="connsiteX1372" y="connsiteY1372"/>
            </a:cxn>
            <a:cxn ang="0">
              <a:pos x="connsiteX1373" y="connsiteY1373"/>
            </a:cxn>
            <a:cxn ang="0">
              <a:pos x="connsiteX1374" y="connsiteY1374"/>
            </a:cxn>
            <a:cxn ang="0">
              <a:pos x="connsiteX1375" y="connsiteY1375"/>
            </a:cxn>
            <a:cxn ang="0">
              <a:pos x="connsiteX1376" y="connsiteY1376"/>
            </a:cxn>
            <a:cxn ang="0">
              <a:pos x="connsiteX1377" y="connsiteY1377"/>
            </a:cxn>
            <a:cxn ang="0">
              <a:pos x="connsiteX1378" y="connsiteY1378"/>
            </a:cxn>
            <a:cxn ang="0">
              <a:pos x="connsiteX1379" y="connsiteY1379"/>
            </a:cxn>
            <a:cxn ang="0">
              <a:pos x="connsiteX1380" y="connsiteY1380"/>
            </a:cxn>
            <a:cxn ang="0">
              <a:pos x="connsiteX1381" y="connsiteY1381"/>
            </a:cxn>
            <a:cxn ang="0">
              <a:pos x="connsiteX1382" y="connsiteY1382"/>
            </a:cxn>
            <a:cxn ang="0">
              <a:pos x="connsiteX1383" y="connsiteY1383"/>
            </a:cxn>
            <a:cxn ang="0">
              <a:pos x="connsiteX1384" y="connsiteY1384"/>
            </a:cxn>
            <a:cxn ang="0">
              <a:pos x="connsiteX1385" y="connsiteY1385"/>
            </a:cxn>
            <a:cxn ang="0">
              <a:pos x="connsiteX1386" y="connsiteY1386"/>
            </a:cxn>
            <a:cxn ang="0">
              <a:pos x="connsiteX1387" y="connsiteY1387"/>
            </a:cxn>
            <a:cxn ang="0">
              <a:pos x="connsiteX1388" y="connsiteY1388"/>
            </a:cxn>
            <a:cxn ang="0">
              <a:pos x="connsiteX1389" y="connsiteY1389"/>
            </a:cxn>
            <a:cxn ang="0">
              <a:pos x="connsiteX1390" y="connsiteY1390"/>
            </a:cxn>
            <a:cxn ang="0">
              <a:pos x="connsiteX1391" y="connsiteY1391"/>
            </a:cxn>
            <a:cxn ang="0">
              <a:pos x="connsiteX1392" y="connsiteY1392"/>
            </a:cxn>
            <a:cxn ang="0">
              <a:pos x="connsiteX1393" y="connsiteY1393"/>
            </a:cxn>
            <a:cxn ang="0">
              <a:pos x="connsiteX1394" y="connsiteY1394"/>
            </a:cxn>
            <a:cxn ang="0">
              <a:pos x="connsiteX1395" y="connsiteY1395"/>
            </a:cxn>
            <a:cxn ang="0">
              <a:pos x="connsiteX1396" y="connsiteY1396"/>
            </a:cxn>
            <a:cxn ang="0">
              <a:pos x="connsiteX1397" y="connsiteY1397"/>
            </a:cxn>
            <a:cxn ang="0">
              <a:pos x="connsiteX1398" y="connsiteY1398"/>
            </a:cxn>
            <a:cxn ang="0">
              <a:pos x="connsiteX1399" y="connsiteY1399"/>
            </a:cxn>
            <a:cxn ang="0">
              <a:pos x="connsiteX1400" y="connsiteY1400"/>
            </a:cxn>
            <a:cxn ang="0">
              <a:pos x="connsiteX1401" y="connsiteY1401"/>
            </a:cxn>
            <a:cxn ang="0">
              <a:pos x="connsiteX1402" y="connsiteY1402"/>
            </a:cxn>
            <a:cxn ang="0">
              <a:pos x="connsiteX1403" y="connsiteY1403"/>
            </a:cxn>
            <a:cxn ang="0">
              <a:pos x="connsiteX1404" y="connsiteY1404"/>
            </a:cxn>
            <a:cxn ang="0">
              <a:pos x="connsiteX1405" y="connsiteY1405"/>
            </a:cxn>
            <a:cxn ang="0">
              <a:pos x="connsiteX1406" y="connsiteY1406"/>
            </a:cxn>
            <a:cxn ang="0">
              <a:pos x="connsiteX1407" y="connsiteY1407"/>
            </a:cxn>
            <a:cxn ang="0">
              <a:pos x="connsiteX1408" y="connsiteY1408"/>
            </a:cxn>
            <a:cxn ang="0">
              <a:pos x="connsiteX1409" y="connsiteY1409"/>
            </a:cxn>
            <a:cxn ang="0">
              <a:pos x="connsiteX1410" y="connsiteY1410"/>
            </a:cxn>
            <a:cxn ang="0">
              <a:pos x="connsiteX1411" y="connsiteY1411"/>
            </a:cxn>
            <a:cxn ang="0">
              <a:pos x="connsiteX1412" y="connsiteY1412"/>
            </a:cxn>
            <a:cxn ang="0">
              <a:pos x="connsiteX1413" y="connsiteY1413"/>
            </a:cxn>
            <a:cxn ang="0">
              <a:pos x="connsiteX1414" y="connsiteY1414"/>
            </a:cxn>
            <a:cxn ang="0">
              <a:pos x="connsiteX1415" y="connsiteY1415"/>
            </a:cxn>
            <a:cxn ang="0">
              <a:pos x="connsiteX1416" y="connsiteY1416"/>
            </a:cxn>
            <a:cxn ang="0">
              <a:pos x="connsiteX1417" y="connsiteY1417"/>
            </a:cxn>
            <a:cxn ang="0">
              <a:pos x="connsiteX1418" y="connsiteY1418"/>
            </a:cxn>
            <a:cxn ang="0">
              <a:pos x="connsiteX1419" y="connsiteY1419"/>
            </a:cxn>
            <a:cxn ang="0">
              <a:pos x="connsiteX1420" y="connsiteY1420"/>
            </a:cxn>
            <a:cxn ang="0">
              <a:pos x="connsiteX1421" y="connsiteY1421"/>
            </a:cxn>
            <a:cxn ang="0">
              <a:pos x="connsiteX1422" y="connsiteY1422"/>
            </a:cxn>
            <a:cxn ang="0">
              <a:pos x="connsiteX1423" y="connsiteY1423"/>
            </a:cxn>
            <a:cxn ang="0">
              <a:pos x="connsiteX1424" y="connsiteY1424"/>
            </a:cxn>
            <a:cxn ang="0">
              <a:pos x="connsiteX1425" y="connsiteY1425"/>
            </a:cxn>
            <a:cxn ang="0">
              <a:pos x="connsiteX1426" y="connsiteY1426"/>
            </a:cxn>
            <a:cxn ang="0">
              <a:pos x="connsiteX1427" y="connsiteY1427"/>
            </a:cxn>
            <a:cxn ang="0">
              <a:pos x="connsiteX1428" y="connsiteY1428"/>
            </a:cxn>
            <a:cxn ang="0">
              <a:pos x="connsiteX1429" y="connsiteY1429"/>
            </a:cxn>
            <a:cxn ang="0">
              <a:pos x="connsiteX1430" y="connsiteY1430"/>
            </a:cxn>
            <a:cxn ang="0">
              <a:pos x="connsiteX1431" y="connsiteY1431"/>
            </a:cxn>
            <a:cxn ang="0">
              <a:pos x="connsiteX1432" y="connsiteY1432"/>
            </a:cxn>
            <a:cxn ang="0">
              <a:pos x="connsiteX1433" y="connsiteY1433"/>
            </a:cxn>
            <a:cxn ang="0">
              <a:pos x="connsiteX1434" y="connsiteY1434"/>
            </a:cxn>
            <a:cxn ang="0">
              <a:pos x="connsiteX1435" y="connsiteY1435"/>
            </a:cxn>
            <a:cxn ang="0">
              <a:pos x="connsiteX1436" y="connsiteY1436"/>
            </a:cxn>
            <a:cxn ang="0">
              <a:pos x="connsiteX1437" y="connsiteY1437"/>
            </a:cxn>
            <a:cxn ang="0">
              <a:pos x="connsiteX1438" y="connsiteY1438"/>
            </a:cxn>
            <a:cxn ang="0">
              <a:pos x="connsiteX1439" y="connsiteY1439"/>
            </a:cxn>
            <a:cxn ang="0">
              <a:pos x="connsiteX1440" y="connsiteY1440"/>
            </a:cxn>
            <a:cxn ang="0">
              <a:pos x="connsiteX1441" y="connsiteY1441"/>
            </a:cxn>
            <a:cxn ang="0">
              <a:pos x="connsiteX1442" y="connsiteY1442"/>
            </a:cxn>
            <a:cxn ang="0">
              <a:pos x="connsiteX1443" y="connsiteY1443"/>
            </a:cxn>
            <a:cxn ang="0">
              <a:pos x="connsiteX1444" y="connsiteY1444"/>
            </a:cxn>
            <a:cxn ang="0">
              <a:pos x="connsiteX1445" y="connsiteY1445"/>
            </a:cxn>
            <a:cxn ang="0">
              <a:pos x="connsiteX1446" y="connsiteY1446"/>
            </a:cxn>
            <a:cxn ang="0">
              <a:pos x="connsiteX1447" y="connsiteY1447"/>
            </a:cxn>
            <a:cxn ang="0">
              <a:pos x="connsiteX1448" y="connsiteY1448"/>
            </a:cxn>
            <a:cxn ang="0">
              <a:pos x="connsiteX1449" y="connsiteY1449"/>
            </a:cxn>
            <a:cxn ang="0">
              <a:pos x="connsiteX1450" y="connsiteY1450"/>
            </a:cxn>
            <a:cxn ang="0">
              <a:pos x="connsiteX1451" y="connsiteY1451"/>
            </a:cxn>
            <a:cxn ang="0">
              <a:pos x="connsiteX1452" y="connsiteY1452"/>
            </a:cxn>
            <a:cxn ang="0">
              <a:pos x="connsiteX1453" y="connsiteY1453"/>
            </a:cxn>
            <a:cxn ang="0">
              <a:pos x="connsiteX1454" y="connsiteY1454"/>
            </a:cxn>
            <a:cxn ang="0">
              <a:pos x="connsiteX1455" y="connsiteY1455"/>
            </a:cxn>
            <a:cxn ang="0">
              <a:pos x="connsiteX1456" y="connsiteY1456"/>
            </a:cxn>
            <a:cxn ang="0">
              <a:pos x="connsiteX1457" y="connsiteY1457"/>
            </a:cxn>
            <a:cxn ang="0">
              <a:pos x="connsiteX1458" y="connsiteY1458"/>
            </a:cxn>
            <a:cxn ang="0">
              <a:pos x="connsiteX1459" y="connsiteY1459"/>
            </a:cxn>
            <a:cxn ang="0">
              <a:pos x="connsiteX1460" y="connsiteY1460"/>
            </a:cxn>
            <a:cxn ang="0">
              <a:pos x="connsiteX1461" y="connsiteY1461"/>
            </a:cxn>
            <a:cxn ang="0">
              <a:pos x="connsiteX1462" y="connsiteY1462"/>
            </a:cxn>
            <a:cxn ang="0">
              <a:pos x="connsiteX1463" y="connsiteY1463"/>
            </a:cxn>
            <a:cxn ang="0">
              <a:pos x="connsiteX1464" y="connsiteY1464"/>
            </a:cxn>
            <a:cxn ang="0">
              <a:pos x="connsiteX1465" y="connsiteY1465"/>
            </a:cxn>
            <a:cxn ang="0">
              <a:pos x="connsiteX1466" y="connsiteY1466"/>
            </a:cxn>
            <a:cxn ang="0">
              <a:pos x="connsiteX1467" y="connsiteY1467"/>
            </a:cxn>
            <a:cxn ang="0">
              <a:pos x="connsiteX1468" y="connsiteY1468"/>
            </a:cxn>
            <a:cxn ang="0">
              <a:pos x="connsiteX1469" y="connsiteY1469"/>
            </a:cxn>
            <a:cxn ang="0">
              <a:pos x="connsiteX1470" y="connsiteY1470"/>
            </a:cxn>
            <a:cxn ang="0">
              <a:pos x="connsiteX1471" y="connsiteY1471"/>
            </a:cxn>
            <a:cxn ang="0">
              <a:pos x="connsiteX1472" y="connsiteY1472"/>
            </a:cxn>
            <a:cxn ang="0">
              <a:pos x="connsiteX1473" y="connsiteY1473"/>
            </a:cxn>
            <a:cxn ang="0">
              <a:pos x="connsiteX1474" y="connsiteY1474"/>
            </a:cxn>
            <a:cxn ang="0">
              <a:pos x="connsiteX1475" y="connsiteY1475"/>
            </a:cxn>
            <a:cxn ang="0">
              <a:pos x="connsiteX1476" y="connsiteY1476"/>
            </a:cxn>
            <a:cxn ang="0">
              <a:pos x="connsiteX1477" y="connsiteY1477"/>
            </a:cxn>
            <a:cxn ang="0">
              <a:pos x="connsiteX1478" y="connsiteY1478"/>
            </a:cxn>
            <a:cxn ang="0">
              <a:pos x="connsiteX1479" y="connsiteY1479"/>
            </a:cxn>
            <a:cxn ang="0">
              <a:pos x="connsiteX1480" y="connsiteY1480"/>
            </a:cxn>
            <a:cxn ang="0">
              <a:pos x="connsiteX1481" y="connsiteY1481"/>
            </a:cxn>
            <a:cxn ang="0">
              <a:pos x="connsiteX1482" y="connsiteY1482"/>
            </a:cxn>
            <a:cxn ang="0">
              <a:pos x="connsiteX1483" y="connsiteY1483"/>
            </a:cxn>
            <a:cxn ang="0">
              <a:pos x="connsiteX1484" y="connsiteY1484"/>
            </a:cxn>
            <a:cxn ang="0">
              <a:pos x="connsiteX1485" y="connsiteY1485"/>
            </a:cxn>
            <a:cxn ang="0">
              <a:pos x="connsiteX1486" y="connsiteY1486"/>
            </a:cxn>
            <a:cxn ang="0">
              <a:pos x="connsiteX1487" y="connsiteY1487"/>
            </a:cxn>
            <a:cxn ang="0">
              <a:pos x="connsiteX1488" y="connsiteY1488"/>
            </a:cxn>
            <a:cxn ang="0">
              <a:pos x="connsiteX1489" y="connsiteY1489"/>
            </a:cxn>
            <a:cxn ang="0">
              <a:pos x="connsiteX1490" y="connsiteY1490"/>
            </a:cxn>
            <a:cxn ang="0">
              <a:pos x="connsiteX1491" y="connsiteY1491"/>
            </a:cxn>
            <a:cxn ang="0">
              <a:pos x="connsiteX1492" y="connsiteY1492"/>
            </a:cxn>
            <a:cxn ang="0">
              <a:pos x="connsiteX1493" y="connsiteY1493"/>
            </a:cxn>
            <a:cxn ang="0">
              <a:pos x="connsiteX1494" y="connsiteY1494"/>
            </a:cxn>
            <a:cxn ang="0">
              <a:pos x="connsiteX1495" y="connsiteY1495"/>
            </a:cxn>
            <a:cxn ang="0">
              <a:pos x="connsiteX1496" y="connsiteY1496"/>
            </a:cxn>
            <a:cxn ang="0">
              <a:pos x="connsiteX1497" y="connsiteY1497"/>
            </a:cxn>
            <a:cxn ang="0">
              <a:pos x="connsiteX1498" y="connsiteY1498"/>
            </a:cxn>
            <a:cxn ang="0">
              <a:pos x="connsiteX1499" y="connsiteY1499"/>
            </a:cxn>
            <a:cxn ang="0">
              <a:pos x="connsiteX1500" y="connsiteY1500"/>
            </a:cxn>
            <a:cxn ang="0">
              <a:pos x="connsiteX1501" y="connsiteY1501"/>
            </a:cxn>
            <a:cxn ang="0">
              <a:pos x="connsiteX1502" y="connsiteY1502"/>
            </a:cxn>
            <a:cxn ang="0">
              <a:pos x="connsiteX1503" y="connsiteY1503"/>
            </a:cxn>
            <a:cxn ang="0">
              <a:pos x="connsiteX1504" y="connsiteY1504"/>
            </a:cxn>
            <a:cxn ang="0">
              <a:pos x="connsiteX1505" y="connsiteY1505"/>
            </a:cxn>
            <a:cxn ang="0">
              <a:pos x="connsiteX1506" y="connsiteY1506"/>
            </a:cxn>
            <a:cxn ang="0">
              <a:pos x="connsiteX1507" y="connsiteY1507"/>
            </a:cxn>
            <a:cxn ang="0">
              <a:pos x="connsiteX1508" y="connsiteY1508"/>
            </a:cxn>
            <a:cxn ang="0">
              <a:pos x="connsiteX1509" y="connsiteY1509"/>
            </a:cxn>
            <a:cxn ang="0">
              <a:pos x="connsiteX1510" y="connsiteY1510"/>
            </a:cxn>
            <a:cxn ang="0">
              <a:pos x="connsiteX1511" y="connsiteY1511"/>
            </a:cxn>
            <a:cxn ang="0">
              <a:pos x="connsiteX1512" y="connsiteY1512"/>
            </a:cxn>
            <a:cxn ang="0">
              <a:pos x="connsiteX1513" y="connsiteY1513"/>
            </a:cxn>
            <a:cxn ang="0">
              <a:pos x="connsiteX1514" y="connsiteY1514"/>
            </a:cxn>
            <a:cxn ang="0">
              <a:pos x="connsiteX1515" y="connsiteY1515"/>
            </a:cxn>
            <a:cxn ang="0">
              <a:pos x="connsiteX1516" y="connsiteY1516"/>
            </a:cxn>
            <a:cxn ang="0">
              <a:pos x="connsiteX1517" y="connsiteY1517"/>
            </a:cxn>
            <a:cxn ang="0">
              <a:pos x="connsiteX1518" y="connsiteY1518"/>
            </a:cxn>
            <a:cxn ang="0">
              <a:pos x="connsiteX1519" y="connsiteY1519"/>
            </a:cxn>
            <a:cxn ang="0">
              <a:pos x="connsiteX1520" y="connsiteY1520"/>
            </a:cxn>
            <a:cxn ang="0">
              <a:pos x="connsiteX1521" y="connsiteY1521"/>
            </a:cxn>
            <a:cxn ang="0">
              <a:pos x="connsiteX1522" y="connsiteY1522"/>
            </a:cxn>
            <a:cxn ang="0">
              <a:pos x="connsiteX1523" y="connsiteY1523"/>
            </a:cxn>
            <a:cxn ang="0">
              <a:pos x="connsiteX1524" y="connsiteY1524"/>
            </a:cxn>
            <a:cxn ang="0">
              <a:pos x="connsiteX1525" y="connsiteY1525"/>
            </a:cxn>
            <a:cxn ang="0">
              <a:pos x="connsiteX1526" y="connsiteY1526"/>
            </a:cxn>
            <a:cxn ang="0">
              <a:pos x="connsiteX1527" y="connsiteY1527"/>
            </a:cxn>
            <a:cxn ang="0">
              <a:pos x="connsiteX1528" y="connsiteY1528"/>
            </a:cxn>
            <a:cxn ang="0">
              <a:pos x="connsiteX1529" y="connsiteY1529"/>
            </a:cxn>
            <a:cxn ang="0">
              <a:pos x="connsiteX1530" y="connsiteY1530"/>
            </a:cxn>
            <a:cxn ang="0">
              <a:pos x="connsiteX1531" y="connsiteY1531"/>
            </a:cxn>
            <a:cxn ang="0">
              <a:pos x="connsiteX1532" y="connsiteY1532"/>
            </a:cxn>
            <a:cxn ang="0">
              <a:pos x="connsiteX1533" y="connsiteY1533"/>
            </a:cxn>
            <a:cxn ang="0">
              <a:pos x="connsiteX1534" y="connsiteY1534"/>
            </a:cxn>
            <a:cxn ang="0">
              <a:pos x="connsiteX1535" y="connsiteY1535"/>
            </a:cxn>
            <a:cxn ang="0">
              <a:pos x="connsiteX1536" y="connsiteY1536"/>
            </a:cxn>
            <a:cxn ang="0">
              <a:pos x="connsiteX1537" y="connsiteY1537"/>
            </a:cxn>
            <a:cxn ang="0">
              <a:pos x="connsiteX1538" y="connsiteY1538"/>
            </a:cxn>
            <a:cxn ang="0">
              <a:pos x="connsiteX1539" y="connsiteY1539"/>
            </a:cxn>
            <a:cxn ang="0">
              <a:pos x="connsiteX1540" y="connsiteY1540"/>
            </a:cxn>
            <a:cxn ang="0">
              <a:pos x="connsiteX1541" y="connsiteY1541"/>
            </a:cxn>
            <a:cxn ang="0">
              <a:pos x="connsiteX1542" y="connsiteY1542"/>
            </a:cxn>
            <a:cxn ang="0">
              <a:pos x="connsiteX1543" y="connsiteY1543"/>
            </a:cxn>
            <a:cxn ang="0">
              <a:pos x="connsiteX1544" y="connsiteY1544"/>
            </a:cxn>
            <a:cxn ang="0">
              <a:pos x="connsiteX1545" y="connsiteY1545"/>
            </a:cxn>
            <a:cxn ang="0">
              <a:pos x="connsiteX1546" y="connsiteY1546"/>
            </a:cxn>
            <a:cxn ang="0">
              <a:pos x="connsiteX1547" y="connsiteY1547"/>
            </a:cxn>
            <a:cxn ang="0">
              <a:pos x="connsiteX1548" y="connsiteY1548"/>
            </a:cxn>
            <a:cxn ang="0">
              <a:pos x="connsiteX1549" y="connsiteY1549"/>
            </a:cxn>
            <a:cxn ang="0">
              <a:pos x="connsiteX1550" y="connsiteY1550"/>
            </a:cxn>
            <a:cxn ang="0">
              <a:pos x="connsiteX1551" y="connsiteY1551"/>
            </a:cxn>
            <a:cxn ang="0">
              <a:pos x="connsiteX1552" y="connsiteY1552"/>
            </a:cxn>
            <a:cxn ang="0">
              <a:pos x="connsiteX1553" y="connsiteY1553"/>
            </a:cxn>
            <a:cxn ang="0">
              <a:pos x="connsiteX1554" y="connsiteY1554"/>
            </a:cxn>
            <a:cxn ang="0">
              <a:pos x="connsiteX1555" y="connsiteY1555"/>
            </a:cxn>
            <a:cxn ang="0">
              <a:pos x="connsiteX1556" y="connsiteY1556"/>
            </a:cxn>
            <a:cxn ang="0">
              <a:pos x="connsiteX1557" y="connsiteY1557"/>
            </a:cxn>
            <a:cxn ang="0">
              <a:pos x="connsiteX1558" y="connsiteY1558"/>
            </a:cxn>
            <a:cxn ang="0">
              <a:pos x="connsiteX1559" y="connsiteY1559"/>
            </a:cxn>
            <a:cxn ang="0">
              <a:pos x="connsiteX1560" y="connsiteY1560"/>
            </a:cxn>
            <a:cxn ang="0">
              <a:pos x="connsiteX1561" y="connsiteY1561"/>
            </a:cxn>
            <a:cxn ang="0">
              <a:pos x="connsiteX1562" y="connsiteY1562"/>
            </a:cxn>
            <a:cxn ang="0">
              <a:pos x="connsiteX1563" y="connsiteY1563"/>
            </a:cxn>
            <a:cxn ang="0">
              <a:pos x="connsiteX1564" y="connsiteY1564"/>
            </a:cxn>
            <a:cxn ang="0">
              <a:pos x="connsiteX1565" y="connsiteY1565"/>
            </a:cxn>
            <a:cxn ang="0">
              <a:pos x="connsiteX1566" y="connsiteY1566"/>
            </a:cxn>
            <a:cxn ang="0">
              <a:pos x="connsiteX1567" y="connsiteY1567"/>
            </a:cxn>
            <a:cxn ang="0">
              <a:pos x="connsiteX1568" y="connsiteY1568"/>
            </a:cxn>
            <a:cxn ang="0">
              <a:pos x="connsiteX1569" y="connsiteY1569"/>
            </a:cxn>
            <a:cxn ang="0">
              <a:pos x="connsiteX1570" y="connsiteY1570"/>
            </a:cxn>
            <a:cxn ang="0">
              <a:pos x="connsiteX1571" y="connsiteY1571"/>
            </a:cxn>
            <a:cxn ang="0">
              <a:pos x="connsiteX1572" y="connsiteY1572"/>
            </a:cxn>
            <a:cxn ang="0">
              <a:pos x="connsiteX1573" y="connsiteY1573"/>
            </a:cxn>
            <a:cxn ang="0">
              <a:pos x="connsiteX1574" y="connsiteY1574"/>
            </a:cxn>
            <a:cxn ang="0">
              <a:pos x="connsiteX1575" y="connsiteY1575"/>
            </a:cxn>
            <a:cxn ang="0">
              <a:pos x="connsiteX1576" y="connsiteY1576"/>
            </a:cxn>
            <a:cxn ang="0">
              <a:pos x="connsiteX1577" y="connsiteY1577"/>
            </a:cxn>
            <a:cxn ang="0">
              <a:pos x="connsiteX1578" y="connsiteY1578"/>
            </a:cxn>
            <a:cxn ang="0">
              <a:pos x="connsiteX1579" y="connsiteY1579"/>
            </a:cxn>
            <a:cxn ang="0">
              <a:pos x="connsiteX1580" y="connsiteY1580"/>
            </a:cxn>
            <a:cxn ang="0">
              <a:pos x="connsiteX1581" y="connsiteY1581"/>
            </a:cxn>
            <a:cxn ang="0">
              <a:pos x="connsiteX1582" y="connsiteY1582"/>
            </a:cxn>
            <a:cxn ang="0">
              <a:pos x="connsiteX1583" y="connsiteY1583"/>
            </a:cxn>
            <a:cxn ang="0">
              <a:pos x="connsiteX1584" y="connsiteY1584"/>
            </a:cxn>
            <a:cxn ang="0">
              <a:pos x="connsiteX1585" y="connsiteY1585"/>
            </a:cxn>
            <a:cxn ang="0">
              <a:pos x="connsiteX1586" y="connsiteY1586"/>
            </a:cxn>
            <a:cxn ang="0">
              <a:pos x="connsiteX1587" y="connsiteY1587"/>
            </a:cxn>
            <a:cxn ang="0">
              <a:pos x="connsiteX1588" y="connsiteY1588"/>
            </a:cxn>
            <a:cxn ang="0">
              <a:pos x="connsiteX1589" y="connsiteY1589"/>
            </a:cxn>
            <a:cxn ang="0">
              <a:pos x="connsiteX1590" y="connsiteY1590"/>
            </a:cxn>
            <a:cxn ang="0">
              <a:pos x="connsiteX1591" y="connsiteY1591"/>
            </a:cxn>
            <a:cxn ang="0">
              <a:pos x="connsiteX1592" y="connsiteY1592"/>
            </a:cxn>
            <a:cxn ang="0">
              <a:pos x="connsiteX1593" y="connsiteY1593"/>
            </a:cxn>
            <a:cxn ang="0">
              <a:pos x="connsiteX1594" y="connsiteY1594"/>
            </a:cxn>
            <a:cxn ang="0">
              <a:pos x="connsiteX1595" y="connsiteY1595"/>
            </a:cxn>
            <a:cxn ang="0">
              <a:pos x="connsiteX1596" y="connsiteY1596"/>
            </a:cxn>
            <a:cxn ang="0">
              <a:pos x="connsiteX1597" y="connsiteY1597"/>
            </a:cxn>
            <a:cxn ang="0">
              <a:pos x="connsiteX1598" y="connsiteY1598"/>
            </a:cxn>
            <a:cxn ang="0">
              <a:pos x="connsiteX1599" y="connsiteY1599"/>
            </a:cxn>
            <a:cxn ang="0">
              <a:pos x="connsiteX1600" y="connsiteY1600"/>
            </a:cxn>
            <a:cxn ang="0">
              <a:pos x="connsiteX1601" y="connsiteY1601"/>
            </a:cxn>
            <a:cxn ang="0">
              <a:pos x="connsiteX1602" y="connsiteY1602"/>
            </a:cxn>
            <a:cxn ang="0">
              <a:pos x="connsiteX1603" y="connsiteY1603"/>
            </a:cxn>
            <a:cxn ang="0">
              <a:pos x="connsiteX1604" y="connsiteY1604"/>
            </a:cxn>
            <a:cxn ang="0">
              <a:pos x="connsiteX1605" y="connsiteY1605"/>
            </a:cxn>
            <a:cxn ang="0">
              <a:pos x="connsiteX1606" y="connsiteY1606"/>
            </a:cxn>
            <a:cxn ang="0">
              <a:pos x="connsiteX1607" y="connsiteY1607"/>
            </a:cxn>
            <a:cxn ang="0">
              <a:pos x="connsiteX1608" y="connsiteY1608"/>
            </a:cxn>
            <a:cxn ang="0">
              <a:pos x="connsiteX1609" y="connsiteY1609"/>
            </a:cxn>
            <a:cxn ang="0">
              <a:pos x="connsiteX1610" y="connsiteY1610"/>
            </a:cxn>
            <a:cxn ang="0">
              <a:pos x="connsiteX1611" y="connsiteY1611"/>
            </a:cxn>
            <a:cxn ang="0">
              <a:pos x="connsiteX1612" y="connsiteY1612"/>
            </a:cxn>
            <a:cxn ang="0">
              <a:pos x="connsiteX1613" y="connsiteY1613"/>
            </a:cxn>
            <a:cxn ang="0">
              <a:pos x="connsiteX1614" y="connsiteY1614"/>
            </a:cxn>
            <a:cxn ang="0">
              <a:pos x="connsiteX1615" y="connsiteY1615"/>
            </a:cxn>
            <a:cxn ang="0">
              <a:pos x="connsiteX1616" y="connsiteY1616"/>
            </a:cxn>
            <a:cxn ang="0">
              <a:pos x="connsiteX1617" y="connsiteY1617"/>
            </a:cxn>
            <a:cxn ang="0">
              <a:pos x="connsiteX1618" y="connsiteY1618"/>
            </a:cxn>
            <a:cxn ang="0">
              <a:pos x="connsiteX1619" y="connsiteY1619"/>
            </a:cxn>
            <a:cxn ang="0">
              <a:pos x="connsiteX1620" y="connsiteY1620"/>
            </a:cxn>
            <a:cxn ang="0">
              <a:pos x="connsiteX1621" y="connsiteY1621"/>
            </a:cxn>
            <a:cxn ang="0">
              <a:pos x="connsiteX1622" y="connsiteY1622"/>
            </a:cxn>
            <a:cxn ang="0">
              <a:pos x="connsiteX1623" y="connsiteY1623"/>
            </a:cxn>
            <a:cxn ang="0">
              <a:pos x="connsiteX1624" y="connsiteY1624"/>
            </a:cxn>
            <a:cxn ang="0">
              <a:pos x="connsiteX1625" y="connsiteY1625"/>
            </a:cxn>
            <a:cxn ang="0">
              <a:pos x="connsiteX1626" y="connsiteY1626"/>
            </a:cxn>
            <a:cxn ang="0">
              <a:pos x="connsiteX1627" y="connsiteY1627"/>
            </a:cxn>
            <a:cxn ang="0">
              <a:pos x="connsiteX1628" y="connsiteY1628"/>
            </a:cxn>
            <a:cxn ang="0">
              <a:pos x="connsiteX1629" y="connsiteY1629"/>
            </a:cxn>
            <a:cxn ang="0">
              <a:pos x="connsiteX1630" y="connsiteY1630"/>
            </a:cxn>
            <a:cxn ang="0">
              <a:pos x="connsiteX1631" y="connsiteY1631"/>
            </a:cxn>
            <a:cxn ang="0">
              <a:pos x="connsiteX1632" y="connsiteY1632"/>
            </a:cxn>
            <a:cxn ang="0">
              <a:pos x="connsiteX1633" y="connsiteY1633"/>
            </a:cxn>
            <a:cxn ang="0">
              <a:pos x="connsiteX1634" y="connsiteY1634"/>
            </a:cxn>
            <a:cxn ang="0">
              <a:pos x="connsiteX1635" y="connsiteY1635"/>
            </a:cxn>
            <a:cxn ang="0">
              <a:pos x="connsiteX1636" y="connsiteY1636"/>
            </a:cxn>
            <a:cxn ang="0">
              <a:pos x="connsiteX1637" y="connsiteY1637"/>
            </a:cxn>
            <a:cxn ang="0">
              <a:pos x="connsiteX1638" y="connsiteY1638"/>
            </a:cxn>
            <a:cxn ang="0">
              <a:pos x="connsiteX1639" y="connsiteY1639"/>
            </a:cxn>
            <a:cxn ang="0">
              <a:pos x="connsiteX1640" y="connsiteY1640"/>
            </a:cxn>
            <a:cxn ang="0">
              <a:pos x="connsiteX1641" y="connsiteY1641"/>
            </a:cxn>
            <a:cxn ang="0">
              <a:pos x="connsiteX1642" y="connsiteY1642"/>
            </a:cxn>
            <a:cxn ang="0">
              <a:pos x="connsiteX1643" y="connsiteY1643"/>
            </a:cxn>
            <a:cxn ang="0">
              <a:pos x="connsiteX1644" y="connsiteY1644"/>
            </a:cxn>
            <a:cxn ang="0">
              <a:pos x="connsiteX1645" y="connsiteY1645"/>
            </a:cxn>
            <a:cxn ang="0">
              <a:pos x="connsiteX1646" y="connsiteY1646"/>
            </a:cxn>
            <a:cxn ang="0">
              <a:pos x="connsiteX1647" y="connsiteY1647"/>
            </a:cxn>
            <a:cxn ang="0">
              <a:pos x="connsiteX1648" y="connsiteY1648"/>
            </a:cxn>
            <a:cxn ang="0">
              <a:pos x="connsiteX1649" y="connsiteY1649"/>
            </a:cxn>
            <a:cxn ang="0">
              <a:pos x="connsiteX1650" y="connsiteY1650"/>
            </a:cxn>
            <a:cxn ang="0">
              <a:pos x="connsiteX1651" y="connsiteY1651"/>
            </a:cxn>
            <a:cxn ang="0">
              <a:pos x="connsiteX1652" y="connsiteY1652"/>
            </a:cxn>
            <a:cxn ang="0">
              <a:pos x="connsiteX1653" y="connsiteY1653"/>
            </a:cxn>
            <a:cxn ang="0">
              <a:pos x="connsiteX1654" y="connsiteY1654"/>
            </a:cxn>
            <a:cxn ang="0">
              <a:pos x="connsiteX1655" y="connsiteY1655"/>
            </a:cxn>
            <a:cxn ang="0">
              <a:pos x="connsiteX1656" y="connsiteY1656"/>
            </a:cxn>
            <a:cxn ang="0">
              <a:pos x="connsiteX1657" y="connsiteY1657"/>
            </a:cxn>
            <a:cxn ang="0">
              <a:pos x="connsiteX1658" y="connsiteY1658"/>
            </a:cxn>
            <a:cxn ang="0">
              <a:pos x="connsiteX1659" y="connsiteY1659"/>
            </a:cxn>
            <a:cxn ang="0">
              <a:pos x="connsiteX1660" y="connsiteY1660"/>
            </a:cxn>
            <a:cxn ang="0">
              <a:pos x="connsiteX1661" y="connsiteY1661"/>
            </a:cxn>
            <a:cxn ang="0">
              <a:pos x="connsiteX1662" y="connsiteY1662"/>
            </a:cxn>
            <a:cxn ang="0">
              <a:pos x="connsiteX1663" y="connsiteY1663"/>
            </a:cxn>
            <a:cxn ang="0">
              <a:pos x="connsiteX1664" y="connsiteY1664"/>
            </a:cxn>
            <a:cxn ang="0">
              <a:pos x="connsiteX1665" y="connsiteY1665"/>
            </a:cxn>
            <a:cxn ang="0">
              <a:pos x="connsiteX1666" y="connsiteY1666"/>
            </a:cxn>
            <a:cxn ang="0">
              <a:pos x="connsiteX1667" y="connsiteY1667"/>
            </a:cxn>
            <a:cxn ang="0">
              <a:pos x="connsiteX1668" y="connsiteY1668"/>
            </a:cxn>
            <a:cxn ang="0">
              <a:pos x="connsiteX1669" y="connsiteY1669"/>
            </a:cxn>
            <a:cxn ang="0">
              <a:pos x="connsiteX1670" y="connsiteY1670"/>
            </a:cxn>
            <a:cxn ang="0">
              <a:pos x="connsiteX1671" y="connsiteY1671"/>
            </a:cxn>
            <a:cxn ang="0">
              <a:pos x="connsiteX1672" y="connsiteY1672"/>
            </a:cxn>
            <a:cxn ang="0">
              <a:pos x="connsiteX1673" y="connsiteY1673"/>
            </a:cxn>
            <a:cxn ang="0">
              <a:pos x="connsiteX1674" y="connsiteY1674"/>
            </a:cxn>
            <a:cxn ang="0">
              <a:pos x="connsiteX1675" y="connsiteY1675"/>
            </a:cxn>
            <a:cxn ang="0">
              <a:pos x="connsiteX1676" y="connsiteY1676"/>
            </a:cxn>
            <a:cxn ang="0">
              <a:pos x="connsiteX1677" y="connsiteY1677"/>
            </a:cxn>
            <a:cxn ang="0">
              <a:pos x="connsiteX1678" y="connsiteY1678"/>
            </a:cxn>
            <a:cxn ang="0">
              <a:pos x="connsiteX1679" y="connsiteY1679"/>
            </a:cxn>
            <a:cxn ang="0">
              <a:pos x="connsiteX1680" y="connsiteY1680"/>
            </a:cxn>
            <a:cxn ang="0">
              <a:pos x="connsiteX1681" y="connsiteY1681"/>
            </a:cxn>
            <a:cxn ang="0">
              <a:pos x="connsiteX1682" y="connsiteY1682"/>
            </a:cxn>
            <a:cxn ang="0">
              <a:pos x="connsiteX1683" y="connsiteY1683"/>
            </a:cxn>
            <a:cxn ang="0">
              <a:pos x="connsiteX1684" y="connsiteY1684"/>
            </a:cxn>
            <a:cxn ang="0">
              <a:pos x="connsiteX1685" y="connsiteY1685"/>
            </a:cxn>
            <a:cxn ang="0">
              <a:pos x="connsiteX1686" y="connsiteY1686"/>
            </a:cxn>
            <a:cxn ang="0">
              <a:pos x="connsiteX1687" y="connsiteY1687"/>
            </a:cxn>
            <a:cxn ang="0">
              <a:pos x="connsiteX1688" y="connsiteY1688"/>
            </a:cxn>
            <a:cxn ang="0">
              <a:pos x="connsiteX1689" y="connsiteY1689"/>
            </a:cxn>
            <a:cxn ang="0">
              <a:pos x="connsiteX1690" y="connsiteY1690"/>
            </a:cxn>
            <a:cxn ang="0">
              <a:pos x="connsiteX1691" y="connsiteY1691"/>
            </a:cxn>
            <a:cxn ang="0">
              <a:pos x="connsiteX1692" y="connsiteY1692"/>
            </a:cxn>
            <a:cxn ang="0">
              <a:pos x="connsiteX1693" y="connsiteY1693"/>
            </a:cxn>
            <a:cxn ang="0">
              <a:pos x="connsiteX1694" y="connsiteY1694"/>
            </a:cxn>
            <a:cxn ang="0">
              <a:pos x="connsiteX1695" y="connsiteY1695"/>
            </a:cxn>
            <a:cxn ang="0">
              <a:pos x="connsiteX1696" y="connsiteY1696"/>
            </a:cxn>
            <a:cxn ang="0">
              <a:pos x="connsiteX1697" y="connsiteY1697"/>
            </a:cxn>
            <a:cxn ang="0">
              <a:pos x="connsiteX1698" y="connsiteY1698"/>
            </a:cxn>
            <a:cxn ang="0">
              <a:pos x="connsiteX1699" y="connsiteY1699"/>
            </a:cxn>
            <a:cxn ang="0">
              <a:pos x="connsiteX1700" y="connsiteY1700"/>
            </a:cxn>
            <a:cxn ang="0">
              <a:pos x="connsiteX1701" y="connsiteY1701"/>
            </a:cxn>
            <a:cxn ang="0">
              <a:pos x="connsiteX1702" y="connsiteY1702"/>
            </a:cxn>
            <a:cxn ang="0">
              <a:pos x="connsiteX1703" y="connsiteY1703"/>
            </a:cxn>
            <a:cxn ang="0">
              <a:pos x="connsiteX1704" y="connsiteY1704"/>
            </a:cxn>
            <a:cxn ang="0">
              <a:pos x="connsiteX1705" y="connsiteY1705"/>
            </a:cxn>
            <a:cxn ang="0">
              <a:pos x="connsiteX1706" y="connsiteY1706"/>
            </a:cxn>
            <a:cxn ang="0">
              <a:pos x="connsiteX1707" y="connsiteY1707"/>
            </a:cxn>
            <a:cxn ang="0">
              <a:pos x="connsiteX1708" y="connsiteY1708"/>
            </a:cxn>
            <a:cxn ang="0">
              <a:pos x="connsiteX1709" y="connsiteY1709"/>
            </a:cxn>
            <a:cxn ang="0">
              <a:pos x="connsiteX1710" y="connsiteY1710"/>
            </a:cxn>
            <a:cxn ang="0">
              <a:pos x="connsiteX1711" y="connsiteY1711"/>
            </a:cxn>
            <a:cxn ang="0">
              <a:pos x="connsiteX1712" y="connsiteY1712"/>
            </a:cxn>
            <a:cxn ang="0">
              <a:pos x="connsiteX1713" y="connsiteY1713"/>
            </a:cxn>
            <a:cxn ang="0">
              <a:pos x="connsiteX1714" y="connsiteY1714"/>
            </a:cxn>
            <a:cxn ang="0">
              <a:pos x="connsiteX1715" y="connsiteY1715"/>
            </a:cxn>
            <a:cxn ang="0">
              <a:pos x="connsiteX1716" y="connsiteY1716"/>
            </a:cxn>
            <a:cxn ang="0">
              <a:pos x="connsiteX1717" y="connsiteY1717"/>
            </a:cxn>
            <a:cxn ang="0">
              <a:pos x="connsiteX1718" y="connsiteY1718"/>
            </a:cxn>
            <a:cxn ang="0">
              <a:pos x="connsiteX1719" y="connsiteY1719"/>
            </a:cxn>
            <a:cxn ang="0">
              <a:pos x="connsiteX1720" y="connsiteY1720"/>
            </a:cxn>
            <a:cxn ang="0">
              <a:pos x="connsiteX1721" y="connsiteY1721"/>
            </a:cxn>
            <a:cxn ang="0">
              <a:pos x="connsiteX1722" y="connsiteY1722"/>
            </a:cxn>
            <a:cxn ang="0">
              <a:pos x="connsiteX1723" y="connsiteY1723"/>
            </a:cxn>
            <a:cxn ang="0">
              <a:pos x="connsiteX1724" y="connsiteY1724"/>
            </a:cxn>
            <a:cxn ang="0">
              <a:pos x="connsiteX1725" y="connsiteY1725"/>
            </a:cxn>
            <a:cxn ang="0">
              <a:pos x="connsiteX1726" y="connsiteY1726"/>
            </a:cxn>
            <a:cxn ang="0">
              <a:pos x="connsiteX1727" y="connsiteY1727"/>
            </a:cxn>
            <a:cxn ang="0">
              <a:pos x="connsiteX1728" y="connsiteY1728"/>
            </a:cxn>
            <a:cxn ang="0">
              <a:pos x="connsiteX1729" y="connsiteY1729"/>
            </a:cxn>
            <a:cxn ang="0">
              <a:pos x="connsiteX1730" y="connsiteY1730"/>
            </a:cxn>
            <a:cxn ang="0">
              <a:pos x="connsiteX1731" y="connsiteY1731"/>
            </a:cxn>
            <a:cxn ang="0">
              <a:pos x="connsiteX1732" y="connsiteY1732"/>
            </a:cxn>
            <a:cxn ang="0">
              <a:pos x="connsiteX1733" y="connsiteY1733"/>
            </a:cxn>
            <a:cxn ang="0">
              <a:pos x="connsiteX1734" y="connsiteY1734"/>
            </a:cxn>
            <a:cxn ang="0">
              <a:pos x="connsiteX1735" y="connsiteY1735"/>
            </a:cxn>
            <a:cxn ang="0">
              <a:pos x="connsiteX1736" y="connsiteY1736"/>
            </a:cxn>
            <a:cxn ang="0">
              <a:pos x="connsiteX1737" y="connsiteY1737"/>
            </a:cxn>
            <a:cxn ang="0">
              <a:pos x="connsiteX1738" y="connsiteY1738"/>
            </a:cxn>
            <a:cxn ang="0">
              <a:pos x="connsiteX1739" y="connsiteY1739"/>
            </a:cxn>
            <a:cxn ang="0">
              <a:pos x="connsiteX1740" y="connsiteY1740"/>
            </a:cxn>
            <a:cxn ang="0">
              <a:pos x="connsiteX1741" y="connsiteY1741"/>
            </a:cxn>
            <a:cxn ang="0">
              <a:pos x="connsiteX1742" y="connsiteY1742"/>
            </a:cxn>
            <a:cxn ang="0">
              <a:pos x="connsiteX1743" y="connsiteY1743"/>
            </a:cxn>
            <a:cxn ang="0">
              <a:pos x="connsiteX1744" y="connsiteY1744"/>
            </a:cxn>
            <a:cxn ang="0">
              <a:pos x="connsiteX1745" y="connsiteY1745"/>
            </a:cxn>
            <a:cxn ang="0">
              <a:pos x="connsiteX1746" y="connsiteY1746"/>
            </a:cxn>
            <a:cxn ang="0">
              <a:pos x="connsiteX1747" y="connsiteY1747"/>
            </a:cxn>
            <a:cxn ang="0">
              <a:pos x="connsiteX1748" y="connsiteY1748"/>
            </a:cxn>
            <a:cxn ang="0">
              <a:pos x="connsiteX1749" y="connsiteY1749"/>
            </a:cxn>
            <a:cxn ang="0">
              <a:pos x="connsiteX1750" y="connsiteY1750"/>
            </a:cxn>
            <a:cxn ang="0">
              <a:pos x="connsiteX1751" y="connsiteY1751"/>
            </a:cxn>
            <a:cxn ang="0">
              <a:pos x="connsiteX1752" y="connsiteY1752"/>
            </a:cxn>
            <a:cxn ang="0">
              <a:pos x="connsiteX1753" y="connsiteY1753"/>
            </a:cxn>
            <a:cxn ang="0">
              <a:pos x="connsiteX1754" y="connsiteY1754"/>
            </a:cxn>
            <a:cxn ang="0">
              <a:pos x="connsiteX1755" y="connsiteY1755"/>
            </a:cxn>
            <a:cxn ang="0">
              <a:pos x="connsiteX1756" y="connsiteY1756"/>
            </a:cxn>
            <a:cxn ang="0">
              <a:pos x="connsiteX1757" y="connsiteY1757"/>
            </a:cxn>
            <a:cxn ang="0">
              <a:pos x="connsiteX1758" y="connsiteY1758"/>
            </a:cxn>
            <a:cxn ang="0">
              <a:pos x="connsiteX1759" y="connsiteY1759"/>
            </a:cxn>
            <a:cxn ang="0">
              <a:pos x="connsiteX1760" y="connsiteY1760"/>
            </a:cxn>
            <a:cxn ang="0">
              <a:pos x="connsiteX1761" y="connsiteY1761"/>
            </a:cxn>
            <a:cxn ang="0">
              <a:pos x="connsiteX1762" y="connsiteY1762"/>
            </a:cxn>
            <a:cxn ang="0">
              <a:pos x="connsiteX1763" y="connsiteY1763"/>
            </a:cxn>
            <a:cxn ang="0">
              <a:pos x="connsiteX1764" y="connsiteY1764"/>
            </a:cxn>
            <a:cxn ang="0">
              <a:pos x="connsiteX1765" y="connsiteY1765"/>
            </a:cxn>
            <a:cxn ang="0">
              <a:pos x="connsiteX1766" y="connsiteY1766"/>
            </a:cxn>
            <a:cxn ang="0">
              <a:pos x="connsiteX1767" y="connsiteY1767"/>
            </a:cxn>
            <a:cxn ang="0">
              <a:pos x="connsiteX1768" y="connsiteY1768"/>
            </a:cxn>
            <a:cxn ang="0">
              <a:pos x="connsiteX1769" y="connsiteY1769"/>
            </a:cxn>
            <a:cxn ang="0">
              <a:pos x="connsiteX1770" y="connsiteY1770"/>
            </a:cxn>
            <a:cxn ang="0">
              <a:pos x="connsiteX1771" y="connsiteY1771"/>
            </a:cxn>
            <a:cxn ang="0">
              <a:pos x="connsiteX1772" y="connsiteY1772"/>
            </a:cxn>
            <a:cxn ang="0">
              <a:pos x="connsiteX1773" y="connsiteY1773"/>
            </a:cxn>
            <a:cxn ang="0">
              <a:pos x="connsiteX1774" y="connsiteY1774"/>
            </a:cxn>
            <a:cxn ang="0">
              <a:pos x="connsiteX1775" y="connsiteY1775"/>
            </a:cxn>
            <a:cxn ang="0">
              <a:pos x="connsiteX1776" y="connsiteY1776"/>
            </a:cxn>
            <a:cxn ang="0">
              <a:pos x="connsiteX1777" y="connsiteY1777"/>
            </a:cxn>
            <a:cxn ang="0">
              <a:pos x="connsiteX1778" y="connsiteY1778"/>
            </a:cxn>
            <a:cxn ang="0">
              <a:pos x="connsiteX1779" y="connsiteY1779"/>
            </a:cxn>
            <a:cxn ang="0">
              <a:pos x="connsiteX1780" y="connsiteY1780"/>
            </a:cxn>
            <a:cxn ang="0">
              <a:pos x="connsiteX1781" y="connsiteY1781"/>
            </a:cxn>
            <a:cxn ang="0">
              <a:pos x="connsiteX1782" y="connsiteY1782"/>
            </a:cxn>
            <a:cxn ang="0">
              <a:pos x="connsiteX1783" y="connsiteY1783"/>
            </a:cxn>
            <a:cxn ang="0">
              <a:pos x="connsiteX1784" y="connsiteY1784"/>
            </a:cxn>
            <a:cxn ang="0">
              <a:pos x="connsiteX1785" y="connsiteY1785"/>
            </a:cxn>
            <a:cxn ang="0">
              <a:pos x="connsiteX1786" y="connsiteY1786"/>
            </a:cxn>
            <a:cxn ang="0">
              <a:pos x="connsiteX1787" y="connsiteY1787"/>
            </a:cxn>
            <a:cxn ang="0">
              <a:pos x="connsiteX1788" y="connsiteY1788"/>
            </a:cxn>
            <a:cxn ang="0">
              <a:pos x="connsiteX1789" y="connsiteY1789"/>
            </a:cxn>
            <a:cxn ang="0">
              <a:pos x="connsiteX1790" y="connsiteY1790"/>
            </a:cxn>
            <a:cxn ang="0">
              <a:pos x="connsiteX1791" y="connsiteY1791"/>
            </a:cxn>
            <a:cxn ang="0">
              <a:pos x="connsiteX1792" y="connsiteY1792"/>
            </a:cxn>
            <a:cxn ang="0">
              <a:pos x="connsiteX1793" y="connsiteY1793"/>
            </a:cxn>
            <a:cxn ang="0">
              <a:pos x="connsiteX1794" y="connsiteY1794"/>
            </a:cxn>
            <a:cxn ang="0">
              <a:pos x="connsiteX1795" y="connsiteY1795"/>
            </a:cxn>
            <a:cxn ang="0">
              <a:pos x="connsiteX1796" y="connsiteY1796"/>
            </a:cxn>
            <a:cxn ang="0">
              <a:pos x="connsiteX1797" y="connsiteY1797"/>
            </a:cxn>
            <a:cxn ang="0">
              <a:pos x="connsiteX1798" y="connsiteY1798"/>
            </a:cxn>
            <a:cxn ang="0">
              <a:pos x="connsiteX1799" y="connsiteY1799"/>
            </a:cxn>
            <a:cxn ang="0">
              <a:pos x="connsiteX1800" y="connsiteY1800"/>
            </a:cxn>
            <a:cxn ang="0">
              <a:pos x="connsiteX1801" y="connsiteY1801"/>
            </a:cxn>
            <a:cxn ang="0">
              <a:pos x="connsiteX1802" y="connsiteY1802"/>
            </a:cxn>
            <a:cxn ang="0">
              <a:pos x="connsiteX1803" y="connsiteY1803"/>
            </a:cxn>
            <a:cxn ang="0">
              <a:pos x="connsiteX1804" y="connsiteY1804"/>
            </a:cxn>
            <a:cxn ang="0">
              <a:pos x="connsiteX1805" y="connsiteY1805"/>
            </a:cxn>
            <a:cxn ang="0">
              <a:pos x="connsiteX1806" y="connsiteY1806"/>
            </a:cxn>
            <a:cxn ang="0">
              <a:pos x="connsiteX1807" y="connsiteY1807"/>
            </a:cxn>
            <a:cxn ang="0">
              <a:pos x="connsiteX1808" y="connsiteY1808"/>
            </a:cxn>
            <a:cxn ang="0">
              <a:pos x="connsiteX1809" y="connsiteY1809"/>
            </a:cxn>
            <a:cxn ang="0">
              <a:pos x="connsiteX1810" y="connsiteY1810"/>
            </a:cxn>
            <a:cxn ang="0">
              <a:pos x="connsiteX1811" y="connsiteY1811"/>
            </a:cxn>
            <a:cxn ang="0">
              <a:pos x="connsiteX1812" y="connsiteY1812"/>
            </a:cxn>
            <a:cxn ang="0">
              <a:pos x="connsiteX1813" y="connsiteY1813"/>
            </a:cxn>
            <a:cxn ang="0">
              <a:pos x="connsiteX1814" y="connsiteY1814"/>
            </a:cxn>
            <a:cxn ang="0">
              <a:pos x="connsiteX1815" y="connsiteY1815"/>
            </a:cxn>
            <a:cxn ang="0">
              <a:pos x="connsiteX1816" y="connsiteY1816"/>
            </a:cxn>
            <a:cxn ang="0">
              <a:pos x="connsiteX1817" y="connsiteY1817"/>
            </a:cxn>
            <a:cxn ang="0">
              <a:pos x="connsiteX1818" y="connsiteY1818"/>
            </a:cxn>
            <a:cxn ang="0">
              <a:pos x="connsiteX1819" y="connsiteY1819"/>
            </a:cxn>
            <a:cxn ang="0">
              <a:pos x="connsiteX1820" y="connsiteY1820"/>
            </a:cxn>
            <a:cxn ang="0">
              <a:pos x="connsiteX1821" y="connsiteY1821"/>
            </a:cxn>
            <a:cxn ang="0">
              <a:pos x="connsiteX1822" y="connsiteY1822"/>
            </a:cxn>
            <a:cxn ang="0">
              <a:pos x="connsiteX1823" y="connsiteY1823"/>
            </a:cxn>
            <a:cxn ang="0">
              <a:pos x="connsiteX1824" y="connsiteY1824"/>
            </a:cxn>
            <a:cxn ang="0">
              <a:pos x="connsiteX1825" y="connsiteY1825"/>
            </a:cxn>
            <a:cxn ang="0">
              <a:pos x="connsiteX1826" y="connsiteY1826"/>
            </a:cxn>
            <a:cxn ang="0">
              <a:pos x="connsiteX1827" y="connsiteY1827"/>
            </a:cxn>
            <a:cxn ang="0">
              <a:pos x="connsiteX1828" y="connsiteY1828"/>
            </a:cxn>
            <a:cxn ang="0">
              <a:pos x="connsiteX1829" y="connsiteY1829"/>
            </a:cxn>
            <a:cxn ang="0">
              <a:pos x="connsiteX1830" y="connsiteY1830"/>
            </a:cxn>
            <a:cxn ang="0">
              <a:pos x="connsiteX1831" y="connsiteY1831"/>
            </a:cxn>
            <a:cxn ang="0">
              <a:pos x="connsiteX1832" y="connsiteY1832"/>
            </a:cxn>
            <a:cxn ang="0">
              <a:pos x="connsiteX1833" y="connsiteY1833"/>
            </a:cxn>
            <a:cxn ang="0">
              <a:pos x="connsiteX1834" y="connsiteY1834"/>
            </a:cxn>
            <a:cxn ang="0">
              <a:pos x="connsiteX1835" y="connsiteY1835"/>
            </a:cxn>
            <a:cxn ang="0">
              <a:pos x="connsiteX1836" y="connsiteY1836"/>
            </a:cxn>
            <a:cxn ang="0">
              <a:pos x="connsiteX1837" y="connsiteY1837"/>
            </a:cxn>
            <a:cxn ang="0">
              <a:pos x="connsiteX1838" y="connsiteY1838"/>
            </a:cxn>
            <a:cxn ang="0">
              <a:pos x="connsiteX1839" y="connsiteY1839"/>
            </a:cxn>
            <a:cxn ang="0">
              <a:pos x="connsiteX1840" y="connsiteY1840"/>
            </a:cxn>
            <a:cxn ang="0">
              <a:pos x="connsiteX1841" y="connsiteY1841"/>
            </a:cxn>
            <a:cxn ang="0">
              <a:pos x="connsiteX1842" y="connsiteY1842"/>
            </a:cxn>
            <a:cxn ang="0">
              <a:pos x="connsiteX1843" y="connsiteY1843"/>
            </a:cxn>
            <a:cxn ang="0">
              <a:pos x="connsiteX1844" y="connsiteY1844"/>
            </a:cxn>
            <a:cxn ang="0">
              <a:pos x="connsiteX1845" y="connsiteY1845"/>
            </a:cxn>
            <a:cxn ang="0">
              <a:pos x="connsiteX1846" y="connsiteY1846"/>
            </a:cxn>
            <a:cxn ang="0">
              <a:pos x="connsiteX1847" y="connsiteY1847"/>
            </a:cxn>
            <a:cxn ang="0">
              <a:pos x="connsiteX1848" y="connsiteY1848"/>
            </a:cxn>
            <a:cxn ang="0">
              <a:pos x="connsiteX1849" y="connsiteY1849"/>
            </a:cxn>
            <a:cxn ang="0">
              <a:pos x="connsiteX1850" y="connsiteY1850"/>
            </a:cxn>
            <a:cxn ang="0">
              <a:pos x="connsiteX1851" y="connsiteY1851"/>
            </a:cxn>
            <a:cxn ang="0">
              <a:pos x="connsiteX1852" y="connsiteY1852"/>
            </a:cxn>
            <a:cxn ang="0">
              <a:pos x="connsiteX1853" y="connsiteY1853"/>
            </a:cxn>
            <a:cxn ang="0">
              <a:pos x="connsiteX1854" y="connsiteY1854"/>
            </a:cxn>
            <a:cxn ang="0">
              <a:pos x="connsiteX1855" y="connsiteY1855"/>
            </a:cxn>
            <a:cxn ang="0">
              <a:pos x="connsiteX1856" y="connsiteY1856"/>
            </a:cxn>
            <a:cxn ang="0">
              <a:pos x="connsiteX1857" y="connsiteY1857"/>
            </a:cxn>
            <a:cxn ang="0">
              <a:pos x="connsiteX1858" y="connsiteY1858"/>
            </a:cxn>
            <a:cxn ang="0">
              <a:pos x="connsiteX1859" y="connsiteY1859"/>
            </a:cxn>
            <a:cxn ang="0">
              <a:pos x="connsiteX1860" y="connsiteY1860"/>
            </a:cxn>
            <a:cxn ang="0">
              <a:pos x="connsiteX1861" y="connsiteY1861"/>
            </a:cxn>
            <a:cxn ang="0">
              <a:pos x="connsiteX1862" y="connsiteY1862"/>
            </a:cxn>
            <a:cxn ang="0">
              <a:pos x="connsiteX1863" y="connsiteY1863"/>
            </a:cxn>
            <a:cxn ang="0">
              <a:pos x="connsiteX1864" y="connsiteY1864"/>
            </a:cxn>
            <a:cxn ang="0">
              <a:pos x="connsiteX1865" y="connsiteY1865"/>
            </a:cxn>
            <a:cxn ang="0">
              <a:pos x="connsiteX1866" y="connsiteY1866"/>
            </a:cxn>
            <a:cxn ang="0">
              <a:pos x="connsiteX1867" y="connsiteY1867"/>
            </a:cxn>
            <a:cxn ang="0">
              <a:pos x="connsiteX1868" y="connsiteY1868"/>
            </a:cxn>
            <a:cxn ang="0">
              <a:pos x="connsiteX1869" y="connsiteY1869"/>
            </a:cxn>
            <a:cxn ang="0">
              <a:pos x="connsiteX1870" y="connsiteY1870"/>
            </a:cxn>
            <a:cxn ang="0">
              <a:pos x="connsiteX1871" y="connsiteY1871"/>
            </a:cxn>
            <a:cxn ang="0">
              <a:pos x="connsiteX1872" y="connsiteY1872"/>
            </a:cxn>
            <a:cxn ang="0">
              <a:pos x="connsiteX1873" y="connsiteY1873"/>
            </a:cxn>
            <a:cxn ang="0">
              <a:pos x="connsiteX1874" y="connsiteY1874"/>
            </a:cxn>
            <a:cxn ang="0">
              <a:pos x="connsiteX1875" y="connsiteY1875"/>
            </a:cxn>
            <a:cxn ang="0">
              <a:pos x="connsiteX1876" y="connsiteY1876"/>
            </a:cxn>
            <a:cxn ang="0">
              <a:pos x="connsiteX1877" y="connsiteY1877"/>
            </a:cxn>
            <a:cxn ang="0">
              <a:pos x="connsiteX1878" y="connsiteY1878"/>
            </a:cxn>
            <a:cxn ang="0">
              <a:pos x="connsiteX1879" y="connsiteY1879"/>
            </a:cxn>
            <a:cxn ang="0">
              <a:pos x="connsiteX1880" y="connsiteY1880"/>
            </a:cxn>
            <a:cxn ang="0">
              <a:pos x="connsiteX1881" y="connsiteY1881"/>
            </a:cxn>
            <a:cxn ang="0">
              <a:pos x="connsiteX1882" y="connsiteY1882"/>
            </a:cxn>
            <a:cxn ang="0">
              <a:pos x="connsiteX1883" y="connsiteY1883"/>
            </a:cxn>
            <a:cxn ang="0">
              <a:pos x="connsiteX1884" y="connsiteY1884"/>
            </a:cxn>
            <a:cxn ang="0">
              <a:pos x="connsiteX1885" y="connsiteY1885"/>
            </a:cxn>
            <a:cxn ang="0">
              <a:pos x="connsiteX1886" y="connsiteY1886"/>
            </a:cxn>
            <a:cxn ang="0">
              <a:pos x="connsiteX1887" y="connsiteY1887"/>
            </a:cxn>
            <a:cxn ang="0">
              <a:pos x="connsiteX1888" y="connsiteY1888"/>
            </a:cxn>
            <a:cxn ang="0">
              <a:pos x="connsiteX1889" y="connsiteY1889"/>
            </a:cxn>
            <a:cxn ang="0">
              <a:pos x="connsiteX1890" y="connsiteY1890"/>
            </a:cxn>
            <a:cxn ang="0">
              <a:pos x="connsiteX1891" y="connsiteY1891"/>
            </a:cxn>
            <a:cxn ang="0">
              <a:pos x="connsiteX1892" y="connsiteY1892"/>
            </a:cxn>
            <a:cxn ang="0">
              <a:pos x="connsiteX1893" y="connsiteY1893"/>
            </a:cxn>
            <a:cxn ang="0">
              <a:pos x="connsiteX1894" y="connsiteY1894"/>
            </a:cxn>
            <a:cxn ang="0">
              <a:pos x="connsiteX1895" y="connsiteY1895"/>
            </a:cxn>
            <a:cxn ang="0">
              <a:pos x="connsiteX1896" y="connsiteY1896"/>
            </a:cxn>
            <a:cxn ang="0">
              <a:pos x="connsiteX1897" y="connsiteY1897"/>
            </a:cxn>
            <a:cxn ang="0">
              <a:pos x="connsiteX1898" y="connsiteY1898"/>
            </a:cxn>
            <a:cxn ang="0">
              <a:pos x="connsiteX1899" y="connsiteY1899"/>
            </a:cxn>
            <a:cxn ang="0">
              <a:pos x="connsiteX1900" y="connsiteY1900"/>
            </a:cxn>
            <a:cxn ang="0">
              <a:pos x="connsiteX1901" y="connsiteY1901"/>
            </a:cxn>
            <a:cxn ang="0">
              <a:pos x="connsiteX1902" y="connsiteY1902"/>
            </a:cxn>
            <a:cxn ang="0">
              <a:pos x="connsiteX1903" y="connsiteY1903"/>
            </a:cxn>
            <a:cxn ang="0">
              <a:pos x="connsiteX1904" y="connsiteY1904"/>
            </a:cxn>
            <a:cxn ang="0">
              <a:pos x="connsiteX1905" y="connsiteY1905"/>
            </a:cxn>
            <a:cxn ang="0">
              <a:pos x="connsiteX1906" y="connsiteY1906"/>
            </a:cxn>
            <a:cxn ang="0">
              <a:pos x="connsiteX1907" y="connsiteY1907"/>
            </a:cxn>
            <a:cxn ang="0">
              <a:pos x="connsiteX1908" y="connsiteY1908"/>
            </a:cxn>
            <a:cxn ang="0">
              <a:pos x="connsiteX1909" y="connsiteY1909"/>
            </a:cxn>
            <a:cxn ang="0">
              <a:pos x="connsiteX1910" y="connsiteY1910"/>
            </a:cxn>
            <a:cxn ang="0">
              <a:pos x="connsiteX1911" y="connsiteY1911"/>
            </a:cxn>
            <a:cxn ang="0">
              <a:pos x="connsiteX1912" y="connsiteY1912"/>
            </a:cxn>
            <a:cxn ang="0">
              <a:pos x="connsiteX1913" y="connsiteY1913"/>
            </a:cxn>
            <a:cxn ang="0">
              <a:pos x="connsiteX1914" y="connsiteY1914"/>
            </a:cxn>
            <a:cxn ang="0">
              <a:pos x="connsiteX1915" y="connsiteY1915"/>
            </a:cxn>
            <a:cxn ang="0">
              <a:pos x="connsiteX1916" y="connsiteY1916"/>
            </a:cxn>
            <a:cxn ang="0">
              <a:pos x="connsiteX1917" y="connsiteY1917"/>
            </a:cxn>
            <a:cxn ang="0">
              <a:pos x="connsiteX1918" y="connsiteY1918"/>
            </a:cxn>
            <a:cxn ang="0">
              <a:pos x="connsiteX1919" y="connsiteY1919"/>
            </a:cxn>
            <a:cxn ang="0">
              <a:pos x="connsiteX1920" y="connsiteY1920"/>
            </a:cxn>
            <a:cxn ang="0">
              <a:pos x="connsiteX1921" y="connsiteY1921"/>
            </a:cxn>
            <a:cxn ang="0">
              <a:pos x="connsiteX1922" y="connsiteY1922"/>
            </a:cxn>
            <a:cxn ang="0">
              <a:pos x="connsiteX1923" y="connsiteY1923"/>
            </a:cxn>
            <a:cxn ang="0">
              <a:pos x="connsiteX1924" y="connsiteY1924"/>
            </a:cxn>
            <a:cxn ang="0">
              <a:pos x="connsiteX1925" y="connsiteY1925"/>
            </a:cxn>
            <a:cxn ang="0">
              <a:pos x="connsiteX1926" y="connsiteY1926"/>
            </a:cxn>
            <a:cxn ang="0">
              <a:pos x="connsiteX1927" y="connsiteY1927"/>
            </a:cxn>
            <a:cxn ang="0">
              <a:pos x="connsiteX1928" y="connsiteY1928"/>
            </a:cxn>
            <a:cxn ang="0">
              <a:pos x="connsiteX1929" y="connsiteY1929"/>
            </a:cxn>
            <a:cxn ang="0">
              <a:pos x="connsiteX1930" y="connsiteY1930"/>
            </a:cxn>
            <a:cxn ang="0">
              <a:pos x="connsiteX1931" y="connsiteY1931"/>
            </a:cxn>
            <a:cxn ang="0">
              <a:pos x="connsiteX1932" y="connsiteY1932"/>
            </a:cxn>
            <a:cxn ang="0">
              <a:pos x="connsiteX1933" y="connsiteY1933"/>
            </a:cxn>
            <a:cxn ang="0">
              <a:pos x="connsiteX1934" y="connsiteY1934"/>
            </a:cxn>
            <a:cxn ang="0">
              <a:pos x="connsiteX1935" y="connsiteY1935"/>
            </a:cxn>
            <a:cxn ang="0">
              <a:pos x="connsiteX1936" y="connsiteY1936"/>
            </a:cxn>
            <a:cxn ang="0">
              <a:pos x="connsiteX1937" y="connsiteY1937"/>
            </a:cxn>
            <a:cxn ang="0">
              <a:pos x="connsiteX1938" y="connsiteY1938"/>
            </a:cxn>
            <a:cxn ang="0">
              <a:pos x="connsiteX1939" y="connsiteY1939"/>
            </a:cxn>
            <a:cxn ang="0">
              <a:pos x="connsiteX1940" y="connsiteY1940"/>
            </a:cxn>
            <a:cxn ang="0">
              <a:pos x="connsiteX1941" y="connsiteY1941"/>
            </a:cxn>
            <a:cxn ang="0">
              <a:pos x="connsiteX1942" y="connsiteY1942"/>
            </a:cxn>
            <a:cxn ang="0">
              <a:pos x="connsiteX1943" y="connsiteY1943"/>
            </a:cxn>
            <a:cxn ang="0">
              <a:pos x="connsiteX1944" y="connsiteY1944"/>
            </a:cxn>
            <a:cxn ang="0">
              <a:pos x="connsiteX1945" y="connsiteY1945"/>
            </a:cxn>
            <a:cxn ang="0">
              <a:pos x="connsiteX1946" y="connsiteY1946"/>
            </a:cxn>
            <a:cxn ang="0">
              <a:pos x="connsiteX1947" y="connsiteY1947"/>
            </a:cxn>
            <a:cxn ang="0">
              <a:pos x="connsiteX1948" y="connsiteY1948"/>
            </a:cxn>
            <a:cxn ang="0">
              <a:pos x="connsiteX1949" y="connsiteY1949"/>
            </a:cxn>
            <a:cxn ang="0">
              <a:pos x="connsiteX1950" y="connsiteY1950"/>
            </a:cxn>
            <a:cxn ang="0">
              <a:pos x="connsiteX1951" y="connsiteY1951"/>
            </a:cxn>
            <a:cxn ang="0">
              <a:pos x="connsiteX1952" y="connsiteY1952"/>
            </a:cxn>
            <a:cxn ang="0">
              <a:pos x="connsiteX1953" y="connsiteY1953"/>
            </a:cxn>
            <a:cxn ang="0">
              <a:pos x="connsiteX1954" y="connsiteY1954"/>
            </a:cxn>
            <a:cxn ang="0">
              <a:pos x="connsiteX1955" y="connsiteY1955"/>
            </a:cxn>
            <a:cxn ang="0">
              <a:pos x="connsiteX1956" y="connsiteY1956"/>
            </a:cxn>
            <a:cxn ang="0">
              <a:pos x="connsiteX1957" y="connsiteY1957"/>
            </a:cxn>
            <a:cxn ang="0">
              <a:pos x="connsiteX1958" y="connsiteY1958"/>
            </a:cxn>
            <a:cxn ang="0">
              <a:pos x="connsiteX1959" y="connsiteY1959"/>
            </a:cxn>
            <a:cxn ang="0">
              <a:pos x="connsiteX1960" y="connsiteY1960"/>
            </a:cxn>
            <a:cxn ang="0">
              <a:pos x="connsiteX1961" y="connsiteY1961"/>
            </a:cxn>
            <a:cxn ang="0">
              <a:pos x="connsiteX1962" y="connsiteY1962"/>
            </a:cxn>
            <a:cxn ang="0">
              <a:pos x="connsiteX1963" y="connsiteY1963"/>
            </a:cxn>
            <a:cxn ang="0">
              <a:pos x="connsiteX1964" y="connsiteY1964"/>
            </a:cxn>
            <a:cxn ang="0">
              <a:pos x="connsiteX1965" y="connsiteY1965"/>
            </a:cxn>
            <a:cxn ang="0">
              <a:pos x="connsiteX1966" y="connsiteY1966"/>
            </a:cxn>
            <a:cxn ang="0">
              <a:pos x="connsiteX1967" y="connsiteY1967"/>
            </a:cxn>
            <a:cxn ang="0">
              <a:pos x="connsiteX1968" y="connsiteY1968"/>
            </a:cxn>
            <a:cxn ang="0">
              <a:pos x="connsiteX1969" y="connsiteY1969"/>
            </a:cxn>
            <a:cxn ang="0">
              <a:pos x="connsiteX1970" y="connsiteY1970"/>
            </a:cxn>
            <a:cxn ang="0">
              <a:pos x="connsiteX1971" y="connsiteY1971"/>
            </a:cxn>
            <a:cxn ang="0">
              <a:pos x="connsiteX1972" y="connsiteY1972"/>
            </a:cxn>
            <a:cxn ang="0">
              <a:pos x="connsiteX1973" y="connsiteY1973"/>
            </a:cxn>
            <a:cxn ang="0">
              <a:pos x="connsiteX1974" y="connsiteY1974"/>
            </a:cxn>
            <a:cxn ang="0">
              <a:pos x="connsiteX1975" y="connsiteY1975"/>
            </a:cxn>
            <a:cxn ang="0">
              <a:pos x="connsiteX1976" y="connsiteY1976"/>
            </a:cxn>
            <a:cxn ang="0">
              <a:pos x="connsiteX1977" y="connsiteY1977"/>
            </a:cxn>
            <a:cxn ang="0">
              <a:pos x="connsiteX1978" y="connsiteY1978"/>
            </a:cxn>
            <a:cxn ang="0">
              <a:pos x="connsiteX1979" y="connsiteY1979"/>
            </a:cxn>
            <a:cxn ang="0">
              <a:pos x="connsiteX1980" y="connsiteY1980"/>
            </a:cxn>
            <a:cxn ang="0">
              <a:pos x="connsiteX1981" y="connsiteY1981"/>
            </a:cxn>
            <a:cxn ang="0">
              <a:pos x="connsiteX1982" y="connsiteY1982"/>
            </a:cxn>
            <a:cxn ang="0">
              <a:pos x="connsiteX1983" y="connsiteY1983"/>
            </a:cxn>
            <a:cxn ang="0">
              <a:pos x="connsiteX1984" y="connsiteY1984"/>
            </a:cxn>
            <a:cxn ang="0">
              <a:pos x="connsiteX1985" y="connsiteY1985"/>
            </a:cxn>
            <a:cxn ang="0">
              <a:pos x="connsiteX1986" y="connsiteY1986"/>
            </a:cxn>
            <a:cxn ang="0">
              <a:pos x="connsiteX1987" y="connsiteY1987"/>
            </a:cxn>
            <a:cxn ang="0">
              <a:pos x="connsiteX1988" y="connsiteY1988"/>
            </a:cxn>
            <a:cxn ang="0">
              <a:pos x="connsiteX1989" y="connsiteY1989"/>
            </a:cxn>
            <a:cxn ang="0">
              <a:pos x="connsiteX1990" y="connsiteY1990"/>
            </a:cxn>
            <a:cxn ang="0">
              <a:pos x="connsiteX1991" y="connsiteY1991"/>
            </a:cxn>
            <a:cxn ang="0">
              <a:pos x="connsiteX1992" y="connsiteY1992"/>
            </a:cxn>
            <a:cxn ang="0">
              <a:pos x="connsiteX1993" y="connsiteY1993"/>
            </a:cxn>
            <a:cxn ang="0">
              <a:pos x="connsiteX1994" y="connsiteY1994"/>
            </a:cxn>
            <a:cxn ang="0">
              <a:pos x="connsiteX1995" y="connsiteY1995"/>
            </a:cxn>
            <a:cxn ang="0">
              <a:pos x="connsiteX1996" y="connsiteY1996"/>
            </a:cxn>
            <a:cxn ang="0">
              <a:pos x="connsiteX1997" y="connsiteY1997"/>
            </a:cxn>
            <a:cxn ang="0">
              <a:pos x="connsiteX1998" y="connsiteY1998"/>
            </a:cxn>
            <a:cxn ang="0">
              <a:pos x="connsiteX1999" y="connsiteY1999"/>
            </a:cxn>
            <a:cxn ang="0">
              <a:pos x="connsiteX2000" y="connsiteY2000"/>
            </a:cxn>
            <a:cxn ang="0">
              <a:pos x="connsiteX2001" y="connsiteY2001"/>
            </a:cxn>
            <a:cxn ang="0">
              <a:pos x="connsiteX2002" y="connsiteY2002"/>
            </a:cxn>
            <a:cxn ang="0">
              <a:pos x="connsiteX2003" y="connsiteY2003"/>
            </a:cxn>
            <a:cxn ang="0">
              <a:pos x="connsiteX2004" y="connsiteY2004"/>
            </a:cxn>
            <a:cxn ang="0">
              <a:pos x="connsiteX2005" y="connsiteY2005"/>
            </a:cxn>
            <a:cxn ang="0">
              <a:pos x="connsiteX2006" y="connsiteY2006"/>
            </a:cxn>
            <a:cxn ang="0">
              <a:pos x="connsiteX2007" y="connsiteY2007"/>
            </a:cxn>
            <a:cxn ang="0">
              <a:pos x="connsiteX2008" y="connsiteY2008"/>
            </a:cxn>
            <a:cxn ang="0">
              <a:pos x="connsiteX2009" y="connsiteY2009"/>
            </a:cxn>
            <a:cxn ang="0">
              <a:pos x="connsiteX2010" y="connsiteY2010"/>
            </a:cxn>
            <a:cxn ang="0">
              <a:pos x="connsiteX2011" y="connsiteY2011"/>
            </a:cxn>
            <a:cxn ang="0">
              <a:pos x="connsiteX2012" y="connsiteY2012"/>
            </a:cxn>
            <a:cxn ang="0">
              <a:pos x="connsiteX2013" y="connsiteY2013"/>
            </a:cxn>
            <a:cxn ang="0">
              <a:pos x="connsiteX2014" y="connsiteY2014"/>
            </a:cxn>
            <a:cxn ang="0">
              <a:pos x="connsiteX2015" y="connsiteY2015"/>
            </a:cxn>
            <a:cxn ang="0">
              <a:pos x="connsiteX2016" y="connsiteY2016"/>
            </a:cxn>
            <a:cxn ang="0">
              <a:pos x="connsiteX2017" y="connsiteY2017"/>
            </a:cxn>
            <a:cxn ang="0">
              <a:pos x="connsiteX2018" y="connsiteY2018"/>
            </a:cxn>
            <a:cxn ang="0">
              <a:pos x="connsiteX2019" y="connsiteY2019"/>
            </a:cxn>
            <a:cxn ang="0">
              <a:pos x="connsiteX2020" y="connsiteY2020"/>
            </a:cxn>
            <a:cxn ang="0">
              <a:pos x="connsiteX2021" y="connsiteY2021"/>
            </a:cxn>
            <a:cxn ang="0">
              <a:pos x="connsiteX2022" y="connsiteY2022"/>
            </a:cxn>
            <a:cxn ang="0">
              <a:pos x="connsiteX2023" y="connsiteY2023"/>
            </a:cxn>
            <a:cxn ang="0">
              <a:pos x="connsiteX2024" y="connsiteY2024"/>
            </a:cxn>
            <a:cxn ang="0">
              <a:pos x="connsiteX2025" y="connsiteY2025"/>
            </a:cxn>
            <a:cxn ang="0">
              <a:pos x="connsiteX2026" y="connsiteY2026"/>
            </a:cxn>
            <a:cxn ang="0">
              <a:pos x="connsiteX2027" y="connsiteY2027"/>
            </a:cxn>
            <a:cxn ang="0">
              <a:pos x="connsiteX2028" y="connsiteY2028"/>
            </a:cxn>
            <a:cxn ang="0">
              <a:pos x="connsiteX2029" y="connsiteY2029"/>
            </a:cxn>
            <a:cxn ang="0">
              <a:pos x="connsiteX2030" y="connsiteY2030"/>
            </a:cxn>
            <a:cxn ang="0">
              <a:pos x="connsiteX2031" y="connsiteY2031"/>
            </a:cxn>
            <a:cxn ang="0">
              <a:pos x="connsiteX2032" y="connsiteY2032"/>
            </a:cxn>
            <a:cxn ang="0">
              <a:pos x="connsiteX2033" y="connsiteY2033"/>
            </a:cxn>
            <a:cxn ang="0">
              <a:pos x="connsiteX2034" y="connsiteY2034"/>
            </a:cxn>
            <a:cxn ang="0">
              <a:pos x="connsiteX2035" y="connsiteY2035"/>
            </a:cxn>
            <a:cxn ang="0">
              <a:pos x="connsiteX2036" y="connsiteY2036"/>
            </a:cxn>
            <a:cxn ang="0">
              <a:pos x="connsiteX2037" y="connsiteY2037"/>
            </a:cxn>
            <a:cxn ang="0">
              <a:pos x="connsiteX2038" y="connsiteY2038"/>
            </a:cxn>
            <a:cxn ang="0">
              <a:pos x="connsiteX2039" y="connsiteY2039"/>
            </a:cxn>
            <a:cxn ang="0">
              <a:pos x="connsiteX2040" y="connsiteY2040"/>
            </a:cxn>
            <a:cxn ang="0">
              <a:pos x="connsiteX2041" y="connsiteY2041"/>
            </a:cxn>
            <a:cxn ang="0">
              <a:pos x="connsiteX2042" y="connsiteY2042"/>
            </a:cxn>
            <a:cxn ang="0">
              <a:pos x="connsiteX2043" y="connsiteY2043"/>
            </a:cxn>
            <a:cxn ang="0">
              <a:pos x="connsiteX2044" y="connsiteY2044"/>
            </a:cxn>
            <a:cxn ang="0">
              <a:pos x="connsiteX2045" y="connsiteY2045"/>
            </a:cxn>
            <a:cxn ang="0">
              <a:pos x="connsiteX2046" y="connsiteY2046"/>
            </a:cxn>
            <a:cxn ang="0">
              <a:pos x="connsiteX2047" y="connsiteY2047"/>
            </a:cxn>
            <a:cxn ang="0">
              <a:pos x="connsiteX2048" y="connsiteY2048"/>
            </a:cxn>
            <a:cxn ang="0">
              <a:pos x="connsiteX2049" y="connsiteY2049"/>
            </a:cxn>
            <a:cxn ang="0">
              <a:pos x="connsiteX2050" y="connsiteY2050"/>
            </a:cxn>
            <a:cxn ang="0">
              <a:pos x="connsiteX2051" y="connsiteY2051"/>
            </a:cxn>
            <a:cxn ang="0">
              <a:pos x="connsiteX2052" y="connsiteY2052"/>
            </a:cxn>
            <a:cxn ang="0">
              <a:pos x="connsiteX2053" y="connsiteY2053"/>
            </a:cxn>
            <a:cxn ang="0">
              <a:pos x="connsiteX2054" y="connsiteY2054"/>
            </a:cxn>
            <a:cxn ang="0">
              <a:pos x="connsiteX2055" y="connsiteY2055"/>
            </a:cxn>
            <a:cxn ang="0">
              <a:pos x="connsiteX2056" y="connsiteY2056"/>
            </a:cxn>
            <a:cxn ang="0">
              <a:pos x="connsiteX2057" y="connsiteY2057"/>
            </a:cxn>
            <a:cxn ang="0">
              <a:pos x="connsiteX2058" y="connsiteY2058"/>
            </a:cxn>
            <a:cxn ang="0">
              <a:pos x="connsiteX2059" y="connsiteY2059"/>
            </a:cxn>
            <a:cxn ang="0">
              <a:pos x="connsiteX2060" y="connsiteY2060"/>
            </a:cxn>
            <a:cxn ang="0">
              <a:pos x="connsiteX2061" y="connsiteY2061"/>
            </a:cxn>
            <a:cxn ang="0">
              <a:pos x="connsiteX2062" y="connsiteY2062"/>
            </a:cxn>
            <a:cxn ang="0">
              <a:pos x="connsiteX2063" y="connsiteY2063"/>
            </a:cxn>
            <a:cxn ang="0">
              <a:pos x="connsiteX2064" y="connsiteY2064"/>
            </a:cxn>
            <a:cxn ang="0">
              <a:pos x="connsiteX2065" y="connsiteY2065"/>
            </a:cxn>
            <a:cxn ang="0">
              <a:pos x="connsiteX2066" y="connsiteY2066"/>
            </a:cxn>
            <a:cxn ang="0">
              <a:pos x="connsiteX2067" y="connsiteY2067"/>
            </a:cxn>
            <a:cxn ang="0">
              <a:pos x="connsiteX2068" y="connsiteY2068"/>
            </a:cxn>
            <a:cxn ang="0">
              <a:pos x="connsiteX2069" y="connsiteY2069"/>
            </a:cxn>
            <a:cxn ang="0">
              <a:pos x="connsiteX2070" y="connsiteY2070"/>
            </a:cxn>
            <a:cxn ang="0">
              <a:pos x="connsiteX2071" y="connsiteY2071"/>
            </a:cxn>
            <a:cxn ang="0">
              <a:pos x="connsiteX2072" y="connsiteY2072"/>
            </a:cxn>
            <a:cxn ang="0">
              <a:pos x="connsiteX2073" y="connsiteY2073"/>
            </a:cxn>
            <a:cxn ang="0">
              <a:pos x="connsiteX2074" y="connsiteY2074"/>
            </a:cxn>
            <a:cxn ang="0">
              <a:pos x="connsiteX2075" y="connsiteY2075"/>
            </a:cxn>
            <a:cxn ang="0">
              <a:pos x="connsiteX2076" y="connsiteY2076"/>
            </a:cxn>
            <a:cxn ang="0">
              <a:pos x="connsiteX2077" y="connsiteY2077"/>
            </a:cxn>
            <a:cxn ang="0">
              <a:pos x="connsiteX2078" y="connsiteY2078"/>
            </a:cxn>
            <a:cxn ang="0">
              <a:pos x="connsiteX2079" y="connsiteY2079"/>
            </a:cxn>
            <a:cxn ang="0">
              <a:pos x="connsiteX2080" y="connsiteY2080"/>
            </a:cxn>
            <a:cxn ang="0">
              <a:pos x="connsiteX2081" y="connsiteY2081"/>
            </a:cxn>
            <a:cxn ang="0">
              <a:pos x="connsiteX2082" y="connsiteY2082"/>
            </a:cxn>
            <a:cxn ang="0">
              <a:pos x="connsiteX2083" y="connsiteY2083"/>
            </a:cxn>
            <a:cxn ang="0">
              <a:pos x="connsiteX2084" y="connsiteY2084"/>
            </a:cxn>
            <a:cxn ang="0">
              <a:pos x="connsiteX2085" y="connsiteY2085"/>
            </a:cxn>
            <a:cxn ang="0">
              <a:pos x="connsiteX2086" y="connsiteY2086"/>
            </a:cxn>
            <a:cxn ang="0">
              <a:pos x="connsiteX2087" y="connsiteY2087"/>
            </a:cxn>
            <a:cxn ang="0">
              <a:pos x="connsiteX2088" y="connsiteY2088"/>
            </a:cxn>
            <a:cxn ang="0">
              <a:pos x="connsiteX2089" y="connsiteY2089"/>
            </a:cxn>
            <a:cxn ang="0">
              <a:pos x="connsiteX2090" y="connsiteY2090"/>
            </a:cxn>
            <a:cxn ang="0">
              <a:pos x="connsiteX2091" y="connsiteY2091"/>
            </a:cxn>
            <a:cxn ang="0">
              <a:pos x="connsiteX2092" y="connsiteY2092"/>
            </a:cxn>
            <a:cxn ang="0">
              <a:pos x="connsiteX2093" y="connsiteY2093"/>
            </a:cxn>
            <a:cxn ang="0">
              <a:pos x="connsiteX2094" y="connsiteY2094"/>
            </a:cxn>
            <a:cxn ang="0">
              <a:pos x="connsiteX2095" y="connsiteY2095"/>
            </a:cxn>
            <a:cxn ang="0">
              <a:pos x="connsiteX2096" y="connsiteY2096"/>
            </a:cxn>
            <a:cxn ang="0">
              <a:pos x="connsiteX2097" y="connsiteY2097"/>
            </a:cxn>
            <a:cxn ang="0">
              <a:pos x="connsiteX2098" y="connsiteY2098"/>
            </a:cxn>
            <a:cxn ang="0">
              <a:pos x="connsiteX2099" y="connsiteY2099"/>
            </a:cxn>
            <a:cxn ang="0">
              <a:pos x="connsiteX2100" y="connsiteY2100"/>
            </a:cxn>
            <a:cxn ang="0">
              <a:pos x="connsiteX2101" y="connsiteY2101"/>
            </a:cxn>
            <a:cxn ang="0">
              <a:pos x="connsiteX2102" y="connsiteY2102"/>
            </a:cxn>
            <a:cxn ang="0">
              <a:pos x="connsiteX2103" y="connsiteY2103"/>
            </a:cxn>
            <a:cxn ang="0">
              <a:pos x="connsiteX2104" y="connsiteY2104"/>
            </a:cxn>
            <a:cxn ang="0">
              <a:pos x="connsiteX2105" y="connsiteY2105"/>
            </a:cxn>
            <a:cxn ang="0">
              <a:pos x="connsiteX2106" y="connsiteY2106"/>
            </a:cxn>
            <a:cxn ang="0">
              <a:pos x="connsiteX2107" y="connsiteY2107"/>
            </a:cxn>
            <a:cxn ang="0">
              <a:pos x="connsiteX2108" y="connsiteY2108"/>
            </a:cxn>
            <a:cxn ang="0">
              <a:pos x="connsiteX2109" y="connsiteY2109"/>
            </a:cxn>
            <a:cxn ang="0">
              <a:pos x="connsiteX2110" y="connsiteY2110"/>
            </a:cxn>
            <a:cxn ang="0">
              <a:pos x="connsiteX2111" y="connsiteY2111"/>
            </a:cxn>
            <a:cxn ang="0">
              <a:pos x="connsiteX2112" y="connsiteY2112"/>
            </a:cxn>
            <a:cxn ang="0">
              <a:pos x="connsiteX2113" y="connsiteY2113"/>
            </a:cxn>
            <a:cxn ang="0">
              <a:pos x="connsiteX2114" y="connsiteY2114"/>
            </a:cxn>
            <a:cxn ang="0">
              <a:pos x="connsiteX2115" y="connsiteY2115"/>
            </a:cxn>
            <a:cxn ang="0">
              <a:pos x="connsiteX2116" y="connsiteY2116"/>
            </a:cxn>
            <a:cxn ang="0">
              <a:pos x="connsiteX2117" y="connsiteY2117"/>
            </a:cxn>
            <a:cxn ang="0">
              <a:pos x="connsiteX2118" y="connsiteY2118"/>
            </a:cxn>
            <a:cxn ang="0">
              <a:pos x="connsiteX2119" y="connsiteY2119"/>
            </a:cxn>
            <a:cxn ang="0">
              <a:pos x="connsiteX2120" y="connsiteY2120"/>
            </a:cxn>
            <a:cxn ang="0">
              <a:pos x="connsiteX2121" y="connsiteY2121"/>
            </a:cxn>
            <a:cxn ang="0">
              <a:pos x="connsiteX2122" y="connsiteY2122"/>
            </a:cxn>
            <a:cxn ang="0">
              <a:pos x="connsiteX2123" y="connsiteY2123"/>
            </a:cxn>
            <a:cxn ang="0">
              <a:pos x="connsiteX2124" y="connsiteY2124"/>
            </a:cxn>
            <a:cxn ang="0">
              <a:pos x="connsiteX2125" y="connsiteY2125"/>
            </a:cxn>
            <a:cxn ang="0">
              <a:pos x="connsiteX2126" y="connsiteY2126"/>
            </a:cxn>
            <a:cxn ang="0">
              <a:pos x="connsiteX2127" y="connsiteY2127"/>
            </a:cxn>
            <a:cxn ang="0">
              <a:pos x="connsiteX2128" y="connsiteY2128"/>
            </a:cxn>
            <a:cxn ang="0">
              <a:pos x="connsiteX2129" y="connsiteY2129"/>
            </a:cxn>
            <a:cxn ang="0">
              <a:pos x="connsiteX2130" y="connsiteY2130"/>
            </a:cxn>
            <a:cxn ang="0">
              <a:pos x="connsiteX2131" y="connsiteY2131"/>
            </a:cxn>
            <a:cxn ang="0">
              <a:pos x="connsiteX2132" y="connsiteY2132"/>
            </a:cxn>
            <a:cxn ang="0">
              <a:pos x="connsiteX2133" y="connsiteY2133"/>
            </a:cxn>
            <a:cxn ang="0">
              <a:pos x="connsiteX2134" y="connsiteY2134"/>
            </a:cxn>
            <a:cxn ang="0">
              <a:pos x="connsiteX2135" y="connsiteY2135"/>
            </a:cxn>
            <a:cxn ang="0">
              <a:pos x="connsiteX2136" y="connsiteY2136"/>
            </a:cxn>
            <a:cxn ang="0">
              <a:pos x="connsiteX2137" y="connsiteY2137"/>
            </a:cxn>
            <a:cxn ang="0">
              <a:pos x="connsiteX2138" y="connsiteY2138"/>
            </a:cxn>
            <a:cxn ang="0">
              <a:pos x="connsiteX2139" y="connsiteY2139"/>
            </a:cxn>
            <a:cxn ang="0">
              <a:pos x="connsiteX2140" y="connsiteY2140"/>
            </a:cxn>
            <a:cxn ang="0">
              <a:pos x="connsiteX2141" y="connsiteY2141"/>
            </a:cxn>
            <a:cxn ang="0">
              <a:pos x="connsiteX2142" y="connsiteY2142"/>
            </a:cxn>
            <a:cxn ang="0">
              <a:pos x="connsiteX2143" y="connsiteY2143"/>
            </a:cxn>
            <a:cxn ang="0">
              <a:pos x="connsiteX2144" y="connsiteY2144"/>
            </a:cxn>
            <a:cxn ang="0">
              <a:pos x="connsiteX2145" y="connsiteY2145"/>
            </a:cxn>
            <a:cxn ang="0">
              <a:pos x="connsiteX2146" y="connsiteY2146"/>
            </a:cxn>
            <a:cxn ang="0">
              <a:pos x="connsiteX2147" y="connsiteY2147"/>
            </a:cxn>
            <a:cxn ang="0">
              <a:pos x="connsiteX2148" y="connsiteY2148"/>
            </a:cxn>
            <a:cxn ang="0">
              <a:pos x="connsiteX2149" y="connsiteY2149"/>
            </a:cxn>
            <a:cxn ang="0">
              <a:pos x="connsiteX2150" y="connsiteY2150"/>
            </a:cxn>
            <a:cxn ang="0">
              <a:pos x="connsiteX2151" y="connsiteY2151"/>
            </a:cxn>
            <a:cxn ang="0">
              <a:pos x="connsiteX2152" y="connsiteY2152"/>
            </a:cxn>
            <a:cxn ang="0">
              <a:pos x="connsiteX2153" y="connsiteY2153"/>
            </a:cxn>
            <a:cxn ang="0">
              <a:pos x="connsiteX2154" y="connsiteY2154"/>
            </a:cxn>
            <a:cxn ang="0">
              <a:pos x="connsiteX2155" y="connsiteY2155"/>
            </a:cxn>
            <a:cxn ang="0">
              <a:pos x="connsiteX2156" y="connsiteY2156"/>
            </a:cxn>
            <a:cxn ang="0">
              <a:pos x="connsiteX2157" y="connsiteY2157"/>
            </a:cxn>
            <a:cxn ang="0">
              <a:pos x="connsiteX2158" y="connsiteY2158"/>
            </a:cxn>
            <a:cxn ang="0">
              <a:pos x="connsiteX2159" y="connsiteY2159"/>
            </a:cxn>
            <a:cxn ang="0">
              <a:pos x="connsiteX2160" y="connsiteY2160"/>
            </a:cxn>
            <a:cxn ang="0">
              <a:pos x="connsiteX2161" y="connsiteY2161"/>
            </a:cxn>
            <a:cxn ang="0">
              <a:pos x="connsiteX2162" y="connsiteY2162"/>
            </a:cxn>
            <a:cxn ang="0">
              <a:pos x="connsiteX2163" y="connsiteY2163"/>
            </a:cxn>
            <a:cxn ang="0">
              <a:pos x="connsiteX2164" y="connsiteY2164"/>
            </a:cxn>
            <a:cxn ang="0">
              <a:pos x="connsiteX2165" y="connsiteY2165"/>
            </a:cxn>
            <a:cxn ang="0">
              <a:pos x="connsiteX2166" y="connsiteY2166"/>
            </a:cxn>
            <a:cxn ang="0">
              <a:pos x="connsiteX2167" y="connsiteY2167"/>
            </a:cxn>
            <a:cxn ang="0">
              <a:pos x="connsiteX2168" y="connsiteY2168"/>
            </a:cxn>
            <a:cxn ang="0">
              <a:pos x="connsiteX2169" y="connsiteY2169"/>
            </a:cxn>
            <a:cxn ang="0">
              <a:pos x="connsiteX2170" y="connsiteY2170"/>
            </a:cxn>
            <a:cxn ang="0">
              <a:pos x="connsiteX2171" y="connsiteY2171"/>
            </a:cxn>
            <a:cxn ang="0">
              <a:pos x="connsiteX2172" y="connsiteY2172"/>
            </a:cxn>
            <a:cxn ang="0">
              <a:pos x="connsiteX2173" y="connsiteY2173"/>
            </a:cxn>
            <a:cxn ang="0">
              <a:pos x="connsiteX2174" y="connsiteY2174"/>
            </a:cxn>
            <a:cxn ang="0">
              <a:pos x="connsiteX2175" y="connsiteY2175"/>
            </a:cxn>
            <a:cxn ang="0">
              <a:pos x="connsiteX2176" y="connsiteY2176"/>
            </a:cxn>
            <a:cxn ang="0">
              <a:pos x="connsiteX2177" y="connsiteY2177"/>
            </a:cxn>
            <a:cxn ang="0">
              <a:pos x="connsiteX2178" y="connsiteY2178"/>
            </a:cxn>
            <a:cxn ang="0">
              <a:pos x="connsiteX2179" y="connsiteY2179"/>
            </a:cxn>
            <a:cxn ang="0">
              <a:pos x="connsiteX2180" y="connsiteY2180"/>
            </a:cxn>
            <a:cxn ang="0">
              <a:pos x="connsiteX2181" y="connsiteY2181"/>
            </a:cxn>
            <a:cxn ang="0">
              <a:pos x="connsiteX2182" y="connsiteY2182"/>
            </a:cxn>
            <a:cxn ang="0">
              <a:pos x="connsiteX2183" y="connsiteY2183"/>
            </a:cxn>
            <a:cxn ang="0">
              <a:pos x="connsiteX2184" y="connsiteY2184"/>
            </a:cxn>
            <a:cxn ang="0">
              <a:pos x="connsiteX2185" y="connsiteY2185"/>
            </a:cxn>
            <a:cxn ang="0">
              <a:pos x="connsiteX2186" y="connsiteY2186"/>
            </a:cxn>
            <a:cxn ang="0">
              <a:pos x="connsiteX2187" y="connsiteY2187"/>
            </a:cxn>
            <a:cxn ang="0">
              <a:pos x="connsiteX2188" y="connsiteY2188"/>
            </a:cxn>
            <a:cxn ang="0">
              <a:pos x="connsiteX2189" y="connsiteY2189"/>
            </a:cxn>
            <a:cxn ang="0">
              <a:pos x="connsiteX2190" y="connsiteY2190"/>
            </a:cxn>
            <a:cxn ang="0">
              <a:pos x="connsiteX2191" y="connsiteY2191"/>
            </a:cxn>
            <a:cxn ang="0">
              <a:pos x="connsiteX2192" y="connsiteY2192"/>
            </a:cxn>
            <a:cxn ang="0">
              <a:pos x="connsiteX2193" y="connsiteY2193"/>
            </a:cxn>
            <a:cxn ang="0">
              <a:pos x="connsiteX2194" y="connsiteY2194"/>
            </a:cxn>
            <a:cxn ang="0">
              <a:pos x="connsiteX2195" y="connsiteY2195"/>
            </a:cxn>
            <a:cxn ang="0">
              <a:pos x="connsiteX2196" y="connsiteY2196"/>
            </a:cxn>
            <a:cxn ang="0">
              <a:pos x="connsiteX2197" y="connsiteY2197"/>
            </a:cxn>
            <a:cxn ang="0">
              <a:pos x="connsiteX2198" y="connsiteY2198"/>
            </a:cxn>
            <a:cxn ang="0">
              <a:pos x="connsiteX2199" y="connsiteY2199"/>
            </a:cxn>
            <a:cxn ang="0">
              <a:pos x="connsiteX2200" y="connsiteY2200"/>
            </a:cxn>
            <a:cxn ang="0">
              <a:pos x="connsiteX2201" y="connsiteY2201"/>
            </a:cxn>
            <a:cxn ang="0">
              <a:pos x="connsiteX2202" y="connsiteY2202"/>
            </a:cxn>
            <a:cxn ang="0">
              <a:pos x="connsiteX2203" y="connsiteY2203"/>
            </a:cxn>
            <a:cxn ang="0">
              <a:pos x="connsiteX2204" y="connsiteY2204"/>
            </a:cxn>
            <a:cxn ang="0">
              <a:pos x="connsiteX2205" y="connsiteY2205"/>
            </a:cxn>
            <a:cxn ang="0">
              <a:pos x="connsiteX2206" y="connsiteY2206"/>
            </a:cxn>
            <a:cxn ang="0">
              <a:pos x="connsiteX2207" y="connsiteY2207"/>
            </a:cxn>
            <a:cxn ang="0">
              <a:pos x="connsiteX2208" y="connsiteY2208"/>
            </a:cxn>
            <a:cxn ang="0">
              <a:pos x="connsiteX2209" y="connsiteY2209"/>
            </a:cxn>
            <a:cxn ang="0">
              <a:pos x="connsiteX2210" y="connsiteY2210"/>
            </a:cxn>
            <a:cxn ang="0">
              <a:pos x="connsiteX2211" y="connsiteY2211"/>
            </a:cxn>
            <a:cxn ang="0">
              <a:pos x="connsiteX2212" y="connsiteY2212"/>
            </a:cxn>
            <a:cxn ang="0">
              <a:pos x="connsiteX2213" y="connsiteY2213"/>
            </a:cxn>
            <a:cxn ang="0">
              <a:pos x="connsiteX2214" y="connsiteY2214"/>
            </a:cxn>
            <a:cxn ang="0">
              <a:pos x="connsiteX2215" y="connsiteY2215"/>
            </a:cxn>
            <a:cxn ang="0">
              <a:pos x="connsiteX2216" y="connsiteY2216"/>
            </a:cxn>
            <a:cxn ang="0">
              <a:pos x="connsiteX2217" y="connsiteY2217"/>
            </a:cxn>
            <a:cxn ang="0">
              <a:pos x="connsiteX2218" y="connsiteY2218"/>
            </a:cxn>
            <a:cxn ang="0">
              <a:pos x="connsiteX2219" y="connsiteY2219"/>
            </a:cxn>
            <a:cxn ang="0">
              <a:pos x="connsiteX2220" y="connsiteY2220"/>
            </a:cxn>
            <a:cxn ang="0">
              <a:pos x="connsiteX2221" y="connsiteY2221"/>
            </a:cxn>
            <a:cxn ang="0">
              <a:pos x="connsiteX2222" y="connsiteY2222"/>
            </a:cxn>
            <a:cxn ang="0">
              <a:pos x="connsiteX2223" y="connsiteY2223"/>
            </a:cxn>
            <a:cxn ang="0">
              <a:pos x="connsiteX2224" y="connsiteY2224"/>
            </a:cxn>
            <a:cxn ang="0">
              <a:pos x="connsiteX2225" y="connsiteY2225"/>
            </a:cxn>
            <a:cxn ang="0">
              <a:pos x="connsiteX2226" y="connsiteY2226"/>
            </a:cxn>
            <a:cxn ang="0">
              <a:pos x="connsiteX2227" y="connsiteY2227"/>
            </a:cxn>
            <a:cxn ang="0">
              <a:pos x="connsiteX2228" y="connsiteY2228"/>
            </a:cxn>
            <a:cxn ang="0">
              <a:pos x="connsiteX2229" y="connsiteY2229"/>
            </a:cxn>
            <a:cxn ang="0">
              <a:pos x="connsiteX2230" y="connsiteY2230"/>
            </a:cxn>
            <a:cxn ang="0">
              <a:pos x="connsiteX2231" y="connsiteY2231"/>
            </a:cxn>
            <a:cxn ang="0">
              <a:pos x="connsiteX2232" y="connsiteY2232"/>
            </a:cxn>
            <a:cxn ang="0">
              <a:pos x="connsiteX2233" y="connsiteY2233"/>
            </a:cxn>
            <a:cxn ang="0">
              <a:pos x="connsiteX2234" y="connsiteY2234"/>
            </a:cxn>
            <a:cxn ang="0">
              <a:pos x="connsiteX2235" y="connsiteY2235"/>
            </a:cxn>
            <a:cxn ang="0">
              <a:pos x="connsiteX2236" y="connsiteY2236"/>
            </a:cxn>
            <a:cxn ang="0">
              <a:pos x="connsiteX2237" y="connsiteY2237"/>
            </a:cxn>
            <a:cxn ang="0">
              <a:pos x="connsiteX2238" y="connsiteY2238"/>
            </a:cxn>
            <a:cxn ang="0">
              <a:pos x="connsiteX2239" y="connsiteY2239"/>
            </a:cxn>
            <a:cxn ang="0">
              <a:pos x="connsiteX2240" y="connsiteY2240"/>
            </a:cxn>
            <a:cxn ang="0">
              <a:pos x="connsiteX2241" y="connsiteY2241"/>
            </a:cxn>
            <a:cxn ang="0">
              <a:pos x="connsiteX2242" y="connsiteY2242"/>
            </a:cxn>
            <a:cxn ang="0">
              <a:pos x="connsiteX2243" y="connsiteY2243"/>
            </a:cxn>
            <a:cxn ang="0">
              <a:pos x="connsiteX2244" y="connsiteY2244"/>
            </a:cxn>
            <a:cxn ang="0">
              <a:pos x="connsiteX2245" y="connsiteY2245"/>
            </a:cxn>
            <a:cxn ang="0">
              <a:pos x="connsiteX2246" y="connsiteY2246"/>
            </a:cxn>
            <a:cxn ang="0">
              <a:pos x="connsiteX2247" y="connsiteY2247"/>
            </a:cxn>
            <a:cxn ang="0">
              <a:pos x="connsiteX2248" y="connsiteY2248"/>
            </a:cxn>
            <a:cxn ang="0">
              <a:pos x="connsiteX2249" y="connsiteY2249"/>
            </a:cxn>
            <a:cxn ang="0">
              <a:pos x="connsiteX2250" y="connsiteY2250"/>
            </a:cxn>
            <a:cxn ang="0">
              <a:pos x="connsiteX2251" y="connsiteY2251"/>
            </a:cxn>
            <a:cxn ang="0">
              <a:pos x="connsiteX2252" y="connsiteY2252"/>
            </a:cxn>
            <a:cxn ang="0">
              <a:pos x="connsiteX2253" y="connsiteY2253"/>
            </a:cxn>
            <a:cxn ang="0">
              <a:pos x="connsiteX2254" y="connsiteY2254"/>
            </a:cxn>
            <a:cxn ang="0">
              <a:pos x="connsiteX2255" y="connsiteY2255"/>
            </a:cxn>
            <a:cxn ang="0">
              <a:pos x="connsiteX2256" y="connsiteY2256"/>
            </a:cxn>
            <a:cxn ang="0">
              <a:pos x="connsiteX2257" y="connsiteY2257"/>
            </a:cxn>
            <a:cxn ang="0">
              <a:pos x="connsiteX2258" y="connsiteY2258"/>
            </a:cxn>
            <a:cxn ang="0">
              <a:pos x="connsiteX2259" y="connsiteY2259"/>
            </a:cxn>
            <a:cxn ang="0">
              <a:pos x="connsiteX2260" y="connsiteY2260"/>
            </a:cxn>
            <a:cxn ang="0">
              <a:pos x="connsiteX2261" y="connsiteY2261"/>
            </a:cxn>
            <a:cxn ang="0">
              <a:pos x="connsiteX2262" y="connsiteY2262"/>
            </a:cxn>
            <a:cxn ang="0">
              <a:pos x="connsiteX2263" y="connsiteY2263"/>
            </a:cxn>
            <a:cxn ang="0">
              <a:pos x="connsiteX2264" y="connsiteY2264"/>
            </a:cxn>
            <a:cxn ang="0">
              <a:pos x="connsiteX2265" y="connsiteY2265"/>
            </a:cxn>
            <a:cxn ang="0">
              <a:pos x="connsiteX2266" y="connsiteY2266"/>
            </a:cxn>
            <a:cxn ang="0">
              <a:pos x="connsiteX2267" y="connsiteY2267"/>
            </a:cxn>
            <a:cxn ang="0">
              <a:pos x="connsiteX2268" y="connsiteY2268"/>
            </a:cxn>
            <a:cxn ang="0">
              <a:pos x="connsiteX2269" y="connsiteY2269"/>
            </a:cxn>
            <a:cxn ang="0">
              <a:pos x="connsiteX2270" y="connsiteY2270"/>
            </a:cxn>
            <a:cxn ang="0">
              <a:pos x="connsiteX2271" y="connsiteY2271"/>
            </a:cxn>
            <a:cxn ang="0">
              <a:pos x="connsiteX2272" y="connsiteY2272"/>
            </a:cxn>
            <a:cxn ang="0">
              <a:pos x="connsiteX2273" y="connsiteY2273"/>
            </a:cxn>
            <a:cxn ang="0">
              <a:pos x="connsiteX2274" y="connsiteY2274"/>
            </a:cxn>
            <a:cxn ang="0">
              <a:pos x="connsiteX2275" y="connsiteY2275"/>
            </a:cxn>
            <a:cxn ang="0">
              <a:pos x="connsiteX2276" y="connsiteY2276"/>
            </a:cxn>
            <a:cxn ang="0">
              <a:pos x="connsiteX2277" y="connsiteY2277"/>
            </a:cxn>
            <a:cxn ang="0">
              <a:pos x="connsiteX2278" y="connsiteY2278"/>
            </a:cxn>
            <a:cxn ang="0">
              <a:pos x="connsiteX2279" y="connsiteY2279"/>
            </a:cxn>
            <a:cxn ang="0">
              <a:pos x="connsiteX2280" y="connsiteY2280"/>
            </a:cxn>
            <a:cxn ang="0">
              <a:pos x="connsiteX2281" y="connsiteY2281"/>
            </a:cxn>
            <a:cxn ang="0">
              <a:pos x="connsiteX2282" y="connsiteY2282"/>
            </a:cxn>
            <a:cxn ang="0">
              <a:pos x="connsiteX2283" y="connsiteY2283"/>
            </a:cxn>
            <a:cxn ang="0">
              <a:pos x="connsiteX2284" y="connsiteY2284"/>
            </a:cxn>
            <a:cxn ang="0">
              <a:pos x="connsiteX2285" y="connsiteY2285"/>
            </a:cxn>
            <a:cxn ang="0">
              <a:pos x="connsiteX2286" y="connsiteY2286"/>
            </a:cxn>
            <a:cxn ang="0">
              <a:pos x="connsiteX2287" y="connsiteY2287"/>
            </a:cxn>
            <a:cxn ang="0">
              <a:pos x="connsiteX2288" y="connsiteY2288"/>
            </a:cxn>
            <a:cxn ang="0">
              <a:pos x="connsiteX2289" y="connsiteY2289"/>
            </a:cxn>
            <a:cxn ang="0">
              <a:pos x="connsiteX2290" y="connsiteY2290"/>
            </a:cxn>
            <a:cxn ang="0">
              <a:pos x="connsiteX2291" y="connsiteY2291"/>
            </a:cxn>
            <a:cxn ang="0">
              <a:pos x="connsiteX2292" y="connsiteY2292"/>
            </a:cxn>
            <a:cxn ang="0">
              <a:pos x="connsiteX2293" y="connsiteY2293"/>
            </a:cxn>
            <a:cxn ang="0">
              <a:pos x="connsiteX2294" y="connsiteY2294"/>
            </a:cxn>
            <a:cxn ang="0">
              <a:pos x="connsiteX2295" y="connsiteY2295"/>
            </a:cxn>
            <a:cxn ang="0">
              <a:pos x="connsiteX2296" y="connsiteY2296"/>
            </a:cxn>
            <a:cxn ang="0">
              <a:pos x="connsiteX2297" y="connsiteY2297"/>
            </a:cxn>
            <a:cxn ang="0">
              <a:pos x="connsiteX2298" y="connsiteY2298"/>
            </a:cxn>
            <a:cxn ang="0">
              <a:pos x="connsiteX2299" y="connsiteY2299"/>
            </a:cxn>
            <a:cxn ang="0">
              <a:pos x="connsiteX2300" y="connsiteY2300"/>
            </a:cxn>
            <a:cxn ang="0">
              <a:pos x="connsiteX2301" y="connsiteY2301"/>
            </a:cxn>
            <a:cxn ang="0">
              <a:pos x="connsiteX2302" y="connsiteY2302"/>
            </a:cxn>
            <a:cxn ang="0">
              <a:pos x="connsiteX2303" y="connsiteY2303"/>
            </a:cxn>
            <a:cxn ang="0">
              <a:pos x="connsiteX2304" y="connsiteY2304"/>
            </a:cxn>
            <a:cxn ang="0">
              <a:pos x="connsiteX2305" y="connsiteY2305"/>
            </a:cxn>
            <a:cxn ang="0">
              <a:pos x="connsiteX2306" y="connsiteY2306"/>
            </a:cxn>
            <a:cxn ang="0">
              <a:pos x="connsiteX2307" y="connsiteY2307"/>
            </a:cxn>
            <a:cxn ang="0">
              <a:pos x="connsiteX2308" y="connsiteY2308"/>
            </a:cxn>
            <a:cxn ang="0">
              <a:pos x="connsiteX2309" y="connsiteY2309"/>
            </a:cxn>
            <a:cxn ang="0">
              <a:pos x="connsiteX2310" y="connsiteY2310"/>
            </a:cxn>
            <a:cxn ang="0">
              <a:pos x="connsiteX2311" y="connsiteY2311"/>
            </a:cxn>
            <a:cxn ang="0">
              <a:pos x="connsiteX2312" y="connsiteY2312"/>
            </a:cxn>
            <a:cxn ang="0">
              <a:pos x="connsiteX2313" y="connsiteY2313"/>
            </a:cxn>
            <a:cxn ang="0">
              <a:pos x="connsiteX2314" y="connsiteY2314"/>
            </a:cxn>
            <a:cxn ang="0">
              <a:pos x="connsiteX2315" y="connsiteY2315"/>
            </a:cxn>
            <a:cxn ang="0">
              <a:pos x="connsiteX2316" y="connsiteY2316"/>
            </a:cxn>
            <a:cxn ang="0">
              <a:pos x="connsiteX2317" y="connsiteY2317"/>
            </a:cxn>
            <a:cxn ang="0">
              <a:pos x="connsiteX2318" y="connsiteY2318"/>
            </a:cxn>
            <a:cxn ang="0">
              <a:pos x="connsiteX2319" y="connsiteY2319"/>
            </a:cxn>
            <a:cxn ang="0">
              <a:pos x="connsiteX2320" y="connsiteY2320"/>
            </a:cxn>
            <a:cxn ang="0">
              <a:pos x="connsiteX2321" y="connsiteY2321"/>
            </a:cxn>
            <a:cxn ang="0">
              <a:pos x="connsiteX2322" y="connsiteY2322"/>
            </a:cxn>
            <a:cxn ang="0">
              <a:pos x="connsiteX2323" y="connsiteY2323"/>
            </a:cxn>
            <a:cxn ang="0">
              <a:pos x="connsiteX2324" y="connsiteY2324"/>
            </a:cxn>
            <a:cxn ang="0">
              <a:pos x="connsiteX2325" y="connsiteY2325"/>
            </a:cxn>
            <a:cxn ang="0">
              <a:pos x="connsiteX2326" y="connsiteY2326"/>
            </a:cxn>
            <a:cxn ang="0">
              <a:pos x="connsiteX2327" y="connsiteY2327"/>
            </a:cxn>
            <a:cxn ang="0">
              <a:pos x="connsiteX2328" y="connsiteY2328"/>
            </a:cxn>
            <a:cxn ang="0">
              <a:pos x="connsiteX2329" y="connsiteY2329"/>
            </a:cxn>
            <a:cxn ang="0">
              <a:pos x="connsiteX2330" y="connsiteY2330"/>
            </a:cxn>
            <a:cxn ang="0">
              <a:pos x="connsiteX2331" y="connsiteY2331"/>
            </a:cxn>
            <a:cxn ang="0">
              <a:pos x="connsiteX2332" y="connsiteY2332"/>
            </a:cxn>
            <a:cxn ang="0">
              <a:pos x="connsiteX2333" y="connsiteY2333"/>
            </a:cxn>
            <a:cxn ang="0">
              <a:pos x="connsiteX2334" y="connsiteY2334"/>
            </a:cxn>
            <a:cxn ang="0">
              <a:pos x="connsiteX2335" y="connsiteY2335"/>
            </a:cxn>
            <a:cxn ang="0">
              <a:pos x="connsiteX2336" y="connsiteY2336"/>
            </a:cxn>
            <a:cxn ang="0">
              <a:pos x="connsiteX2337" y="connsiteY2337"/>
            </a:cxn>
            <a:cxn ang="0">
              <a:pos x="connsiteX2338" y="connsiteY2338"/>
            </a:cxn>
            <a:cxn ang="0">
              <a:pos x="connsiteX2339" y="connsiteY2339"/>
            </a:cxn>
            <a:cxn ang="0">
              <a:pos x="connsiteX2340" y="connsiteY2340"/>
            </a:cxn>
            <a:cxn ang="0">
              <a:pos x="connsiteX2341" y="connsiteY2341"/>
            </a:cxn>
            <a:cxn ang="0">
              <a:pos x="connsiteX2342" y="connsiteY2342"/>
            </a:cxn>
            <a:cxn ang="0">
              <a:pos x="connsiteX2343" y="connsiteY2343"/>
            </a:cxn>
            <a:cxn ang="0">
              <a:pos x="connsiteX2344" y="connsiteY2344"/>
            </a:cxn>
            <a:cxn ang="0">
              <a:pos x="connsiteX2345" y="connsiteY2345"/>
            </a:cxn>
            <a:cxn ang="0">
              <a:pos x="connsiteX2346" y="connsiteY2346"/>
            </a:cxn>
            <a:cxn ang="0">
              <a:pos x="connsiteX2347" y="connsiteY2347"/>
            </a:cxn>
            <a:cxn ang="0">
              <a:pos x="connsiteX2348" y="connsiteY2348"/>
            </a:cxn>
            <a:cxn ang="0">
              <a:pos x="connsiteX2349" y="connsiteY2349"/>
            </a:cxn>
            <a:cxn ang="0">
              <a:pos x="connsiteX2350" y="connsiteY2350"/>
            </a:cxn>
            <a:cxn ang="0">
              <a:pos x="connsiteX2351" y="connsiteY2351"/>
            </a:cxn>
            <a:cxn ang="0">
              <a:pos x="connsiteX2352" y="connsiteY2352"/>
            </a:cxn>
            <a:cxn ang="0">
              <a:pos x="connsiteX2353" y="connsiteY2353"/>
            </a:cxn>
            <a:cxn ang="0">
              <a:pos x="connsiteX2354" y="connsiteY2354"/>
            </a:cxn>
            <a:cxn ang="0">
              <a:pos x="connsiteX2355" y="connsiteY2355"/>
            </a:cxn>
            <a:cxn ang="0">
              <a:pos x="connsiteX2356" y="connsiteY2356"/>
            </a:cxn>
            <a:cxn ang="0">
              <a:pos x="connsiteX2357" y="connsiteY2357"/>
            </a:cxn>
            <a:cxn ang="0">
              <a:pos x="connsiteX2358" y="connsiteY2358"/>
            </a:cxn>
            <a:cxn ang="0">
              <a:pos x="connsiteX2359" y="connsiteY2359"/>
            </a:cxn>
            <a:cxn ang="0">
              <a:pos x="connsiteX2360" y="connsiteY2360"/>
            </a:cxn>
            <a:cxn ang="0">
              <a:pos x="connsiteX2361" y="connsiteY2361"/>
            </a:cxn>
            <a:cxn ang="0">
              <a:pos x="connsiteX2362" y="connsiteY2362"/>
            </a:cxn>
            <a:cxn ang="0">
              <a:pos x="connsiteX2363" y="connsiteY2363"/>
            </a:cxn>
            <a:cxn ang="0">
              <a:pos x="connsiteX2364" y="connsiteY2364"/>
            </a:cxn>
            <a:cxn ang="0">
              <a:pos x="connsiteX2365" y="connsiteY2365"/>
            </a:cxn>
            <a:cxn ang="0">
              <a:pos x="connsiteX2366" y="connsiteY2366"/>
            </a:cxn>
            <a:cxn ang="0">
              <a:pos x="connsiteX2367" y="connsiteY2367"/>
            </a:cxn>
            <a:cxn ang="0">
              <a:pos x="connsiteX2368" y="connsiteY2368"/>
            </a:cxn>
            <a:cxn ang="0">
              <a:pos x="connsiteX2369" y="connsiteY2369"/>
            </a:cxn>
            <a:cxn ang="0">
              <a:pos x="connsiteX2370" y="connsiteY2370"/>
            </a:cxn>
            <a:cxn ang="0">
              <a:pos x="connsiteX2371" y="connsiteY2371"/>
            </a:cxn>
            <a:cxn ang="0">
              <a:pos x="connsiteX2372" y="connsiteY2372"/>
            </a:cxn>
            <a:cxn ang="0">
              <a:pos x="connsiteX2373" y="connsiteY2373"/>
            </a:cxn>
            <a:cxn ang="0">
              <a:pos x="connsiteX2374" y="connsiteY2374"/>
            </a:cxn>
            <a:cxn ang="0">
              <a:pos x="connsiteX2375" y="connsiteY2375"/>
            </a:cxn>
            <a:cxn ang="0">
              <a:pos x="connsiteX2376" y="connsiteY2376"/>
            </a:cxn>
            <a:cxn ang="0">
              <a:pos x="connsiteX2377" y="connsiteY2377"/>
            </a:cxn>
            <a:cxn ang="0">
              <a:pos x="connsiteX2378" y="connsiteY2378"/>
            </a:cxn>
            <a:cxn ang="0">
              <a:pos x="connsiteX2379" y="connsiteY2379"/>
            </a:cxn>
            <a:cxn ang="0">
              <a:pos x="connsiteX2380" y="connsiteY2380"/>
            </a:cxn>
            <a:cxn ang="0">
              <a:pos x="connsiteX2381" y="connsiteY2381"/>
            </a:cxn>
            <a:cxn ang="0">
              <a:pos x="connsiteX2382" y="connsiteY2382"/>
            </a:cxn>
            <a:cxn ang="0">
              <a:pos x="connsiteX2383" y="connsiteY2383"/>
            </a:cxn>
            <a:cxn ang="0">
              <a:pos x="connsiteX2384" y="connsiteY2384"/>
            </a:cxn>
            <a:cxn ang="0">
              <a:pos x="connsiteX2385" y="connsiteY2385"/>
            </a:cxn>
            <a:cxn ang="0">
              <a:pos x="connsiteX2386" y="connsiteY2386"/>
            </a:cxn>
            <a:cxn ang="0">
              <a:pos x="connsiteX2387" y="connsiteY2387"/>
            </a:cxn>
            <a:cxn ang="0">
              <a:pos x="connsiteX2388" y="connsiteY2388"/>
            </a:cxn>
            <a:cxn ang="0">
              <a:pos x="connsiteX2389" y="connsiteY2389"/>
            </a:cxn>
            <a:cxn ang="0">
              <a:pos x="connsiteX2390" y="connsiteY2390"/>
            </a:cxn>
            <a:cxn ang="0">
              <a:pos x="connsiteX2391" y="connsiteY2391"/>
            </a:cxn>
            <a:cxn ang="0">
              <a:pos x="connsiteX2392" y="connsiteY2392"/>
            </a:cxn>
            <a:cxn ang="0">
              <a:pos x="connsiteX2393" y="connsiteY2393"/>
            </a:cxn>
            <a:cxn ang="0">
              <a:pos x="connsiteX2394" y="connsiteY2394"/>
            </a:cxn>
            <a:cxn ang="0">
              <a:pos x="connsiteX2395" y="connsiteY2395"/>
            </a:cxn>
            <a:cxn ang="0">
              <a:pos x="connsiteX2396" y="connsiteY2396"/>
            </a:cxn>
            <a:cxn ang="0">
              <a:pos x="connsiteX2397" y="connsiteY2397"/>
            </a:cxn>
            <a:cxn ang="0">
              <a:pos x="connsiteX2398" y="connsiteY2398"/>
            </a:cxn>
            <a:cxn ang="0">
              <a:pos x="connsiteX2399" y="connsiteY2399"/>
            </a:cxn>
            <a:cxn ang="0">
              <a:pos x="connsiteX2400" y="connsiteY2400"/>
            </a:cxn>
            <a:cxn ang="0">
              <a:pos x="connsiteX2401" y="connsiteY2401"/>
            </a:cxn>
            <a:cxn ang="0">
              <a:pos x="connsiteX2402" y="connsiteY2402"/>
            </a:cxn>
            <a:cxn ang="0">
              <a:pos x="connsiteX2403" y="connsiteY2403"/>
            </a:cxn>
            <a:cxn ang="0">
              <a:pos x="connsiteX2404" y="connsiteY2404"/>
            </a:cxn>
            <a:cxn ang="0">
              <a:pos x="connsiteX2405" y="connsiteY2405"/>
            </a:cxn>
            <a:cxn ang="0">
              <a:pos x="connsiteX2406" y="connsiteY2406"/>
            </a:cxn>
            <a:cxn ang="0">
              <a:pos x="connsiteX2407" y="connsiteY2407"/>
            </a:cxn>
            <a:cxn ang="0">
              <a:pos x="connsiteX2408" y="connsiteY2408"/>
            </a:cxn>
            <a:cxn ang="0">
              <a:pos x="connsiteX2409" y="connsiteY2409"/>
            </a:cxn>
            <a:cxn ang="0">
              <a:pos x="connsiteX2410" y="connsiteY2410"/>
            </a:cxn>
            <a:cxn ang="0">
              <a:pos x="connsiteX2411" y="connsiteY2411"/>
            </a:cxn>
            <a:cxn ang="0">
              <a:pos x="connsiteX2412" y="connsiteY2412"/>
            </a:cxn>
            <a:cxn ang="0">
              <a:pos x="connsiteX2413" y="connsiteY2413"/>
            </a:cxn>
            <a:cxn ang="0">
              <a:pos x="connsiteX2414" y="connsiteY2414"/>
            </a:cxn>
            <a:cxn ang="0">
              <a:pos x="connsiteX2415" y="connsiteY2415"/>
            </a:cxn>
            <a:cxn ang="0">
              <a:pos x="connsiteX2416" y="connsiteY2416"/>
            </a:cxn>
            <a:cxn ang="0">
              <a:pos x="connsiteX2417" y="connsiteY2417"/>
            </a:cxn>
            <a:cxn ang="0">
              <a:pos x="connsiteX2418" y="connsiteY2418"/>
            </a:cxn>
            <a:cxn ang="0">
              <a:pos x="connsiteX2419" y="connsiteY2419"/>
            </a:cxn>
            <a:cxn ang="0">
              <a:pos x="connsiteX2420" y="connsiteY2420"/>
            </a:cxn>
            <a:cxn ang="0">
              <a:pos x="connsiteX2421" y="connsiteY2421"/>
            </a:cxn>
            <a:cxn ang="0">
              <a:pos x="connsiteX2422" y="connsiteY2422"/>
            </a:cxn>
            <a:cxn ang="0">
              <a:pos x="connsiteX2423" y="connsiteY2423"/>
            </a:cxn>
            <a:cxn ang="0">
              <a:pos x="connsiteX2424" y="connsiteY2424"/>
            </a:cxn>
            <a:cxn ang="0">
              <a:pos x="connsiteX2425" y="connsiteY2425"/>
            </a:cxn>
            <a:cxn ang="0">
              <a:pos x="connsiteX2426" y="connsiteY2426"/>
            </a:cxn>
            <a:cxn ang="0">
              <a:pos x="connsiteX2427" y="connsiteY2427"/>
            </a:cxn>
            <a:cxn ang="0">
              <a:pos x="connsiteX2428" y="connsiteY2428"/>
            </a:cxn>
            <a:cxn ang="0">
              <a:pos x="connsiteX2429" y="connsiteY2429"/>
            </a:cxn>
            <a:cxn ang="0">
              <a:pos x="connsiteX2430" y="connsiteY2430"/>
            </a:cxn>
            <a:cxn ang="0">
              <a:pos x="connsiteX2431" y="connsiteY2431"/>
            </a:cxn>
            <a:cxn ang="0">
              <a:pos x="connsiteX2432" y="connsiteY2432"/>
            </a:cxn>
            <a:cxn ang="0">
              <a:pos x="connsiteX2433" y="connsiteY2433"/>
            </a:cxn>
            <a:cxn ang="0">
              <a:pos x="connsiteX2434" y="connsiteY2434"/>
            </a:cxn>
            <a:cxn ang="0">
              <a:pos x="connsiteX2435" y="connsiteY2435"/>
            </a:cxn>
            <a:cxn ang="0">
              <a:pos x="connsiteX2436" y="connsiteY2436"/>
            </a:cxn>
            <a:cxn ang="0">
              <a:pos x="connsiteX2437" y="connsiteY2437"/>
            </a:cxn>
            <a:cxn ang="0">
              <a:pos x="connsiteX2438" y="connsiteY2438"/>
            </a:cxn>
            <a:cxn ang="0">
              <a:pos x="connsiteX2439" y="connsiteY2439"/>
            </a:cxn>
            <a:cxn ang="0">
              <a:pos x="connsiteX2440" y="connsiteY2440"/>
            </a:cxn>
            <a:cxn ang="0">
              <a:pos x="connsiteX2441" y="connsiteY2441"/>
            </a:cxn>
            <a:cxn ang="0">
              <a:pos x="connsiteX2442" y="connsiteY2442"/>
            </a:cxn>
            <a:cxn ang="0">
              <a:pos x="connsiteX2443" y="connsiteY2443"/>
            </a:cxn>
            <a:cxn ang="0">
              <a:pos x="connsiteX2444" y="connsiteY2444"/>
            </a:cxn>
            <a:cxn ang="0">
              <a:pos x="connsiteX2445" y="connsiteY2445"/>
            </a:cxn>
            <a:cxn ang="0">
              <a:pos x="connsiteX2446" y="connsiteY2446"/>
            </a:cxn>
            <a:cxn ang="0">
              <a:pos x="connsiteX2447" y="connsiteY2447"/>
            </a:cxn>
            <a:cxn ang="0">
              <a:pos x="connsiteX2448" y="connsiteY2448"/>
            </a:cxn>
            <a:cxn ang="0">
              <a:pos x="connsiteX2449" y="connsiteY2449"/>
            </a:cxn>
            <a:cxn ang="0">
              <a:pos x="connsiteX2450" y="connsiteY2450"/>
            </a:cxn>
            <a:cxn ang="0">
              <a:pos x="connsiteX2451" y="connsiteY2451"/>
            </a:cxn>
            <a:cxn ang="0">
              <a:pos x="connsiteX2452" y="connsiteY2452"/>
            </a:cxn>
            <a:cxn ang="0">
              <a:pos x="connsiteX2453" y="connsiteY2453"/>
            </a:cxn>
            <a:cxn ang="0">
              <a:pos x="connsiteX2454" y="connsiteY2454"/>
            </a:cxn>
            <a:cxn ang="0">
              <a:pos x="connsiteX2455" y="connsiteY2455"/>
            </a:cxn>
            <a:cxn ang="0">
              <a:pos x="connsiteX2456" y="connsiteY2456"/>
            </a:cxn>
            <a:cxn ang="0">
              <a:pos x="connsiteX2457" y="connsiteY2457"/>
            </a:cxn>
            <a:cxn ang="0">
              <a:pos x="connsiteX2458" y="connsiteY2458"/>
            </a:cxn>
            <a:cxn ang="0">
              <a:pos x="connsiteX2459" y="connsiteY2459"/>
            </a:cxn>
            <a:cxn ang="0">
              <a:pos x="connsiteX2460" y="connsiteY2460"/>
            </a:cxn>
            <a:cxn ang="0">
              <a:pos x="connsiteX2461" y="connsiteY2461"/>
            </a:cxn>
            <a:cxn ang="0">
              <a:pos x="connsiteX2462" y="connsiteY2462"/>
            </a:cxn>
            <a:cxn ang="0">
              <a:pos x="connsiteX2463" y="connsiteY2463"/>
            </a:cxn>
            <a:cxn ang="0">
              <a:pos x="connsiteX2464" y="connsiteY2464"/>
            </a:cxn>
            <a:cxn ang="0">
              <a:pos x="connsiteX2465" y="connsiteY2465"/>
            </a:cxn>
            <a:cxn ang="0">
              <a:pos x="connsiteX2466" y="connsiteY2466"/>
            </a:cxn>
            <a:cxn ang="0">
              <a:pos x="connsiteX2467" y="connsiteY2467"/>
            </a:cxn>
            <a:cxn ang="0">
              <a:pos x="connsiteX2468" y="connsiteY2468"/>
            </a:cxn>
            <a:cxn ang="0">
              <a:pos x="connsiteX2469" y="connsiteY2469"/>
            </a:cxn>
            <a:cxn ang="0">
              <a:pos x="connsiteX2470" y="connsiteY2470"/>
            </a:cxn>
            <a:cxn ang="0">
              <a:pos x="connsiteX2471" y="connsiteY2471"/>
            </a:cxn>
            <a:cxn ang="0">
              <a:pos x="connsiteX2472" y="connsiteY2472"/>
            </a:cxn>
            <a:cxn ang="0">
              <a:pos x="connsiteX2473" y="connsiteY2473"/>
            </a:cxn>
            <a:cxn ang="0">
              <a:pos x="connsiteX2474" y="connsiteY2474"/>
            </a:cxn>
            <a:cxn ang="0">
              <a:pos x="connsiteX2475" y="connsiteY2475"/>
            </a:cxn>
            <a:cxn ang="0">
              <a:pos x="connsiteX2476" y="connsiteY2476"/>
            </a:cxn>
            <a:cxn ang="0">
              <a:pos x="connsiteX2477" y="connsiteY2477"/>
            </a:cxn>
            <a:cxn ang="0">
              <a:pos x="connsiteX2478" y="connsiteY2478"/>
            </a:cxn>
            <a:cxn ang="0">
              <a:pos x="connsiteX2479" y="connsiteY2479"/>
            </a:cxn>
            <a:cxn ang="0">
              <a:pos x="connsiteX2480" y="connsiteY2480"/>
            </a:cxn>
            <a:cxn ang="0">
              <a:pos x="connsiteX2481" y="connsiteY2481"/>
            </a:cxn>
            <a:cxn ang="0">
              <a:pos x="connsiteX2482" y="connsiteY2482"/>
            </a:cxn>
            <a:cxn ang="0">
              <a:pos x="connsiteX2483" y="connsiteY2483"/>
            </a:cxn>
            <a:cxn ang="0">
              <a:pos x="connsiteX2484" y="connsiteY2484"/>
            </a:cxn>
            <a:cxn ang="0">
              <a:pos x="connsiteX2485" y="connsiteY2485"/>
            </a:cxn>
            <a:cxn ang="0">
              <a:pos x="connsiteX2486" y="connsiteY2486"/>
            </a:cxn>
            <a:cxn ang="0">
              <a:pos x="connsiteX2487" y="connsiteY2487"/>
            </a:cxn>
            <a:cxn ang="0">
              <a:pos x="connsiteX2488" y="connsiteY2488"/>
            </a:cxn>
            <a:cxn ang="0">
              <a:pos x="connsiteX2489" y="connsiteY2489"/>
            </a:cxn>
            <a:cxn ang="0">
              <a:pos x="connsiteX2490" y="connsiteY2490"/>
            </a:cxn>
            <a:cxn ang="0">
              <a:pos x="connsiteX2491" y="connsiteY2491"/>
            </a:cxn>
            <a:cxn ang="0">
              <a:pos x="connsiteX2492" y="connsiteY2492"/>
            </a:cxn>
            <a:cxn ang="0">
              <a:pos x="connsiteX2493" y="connsiteY2493"/>
            </a:cxn>
            <a:cxn ang="0">
              <a:pos x="connsiteX2494" y="connsiteY2494"/>
            </a:cxn>
            <a:cxn ang="0">
              <a:pos x="connsiteX2495" y="connsiteY2495"/>
            </a:cxn>
            <a:cxn ang="0">
              <a:pos x="connsiteX2496" y="connsiteY2496"/>
            </a:cxn>
            <a:cxn ang="0">
              <a:pos x="connsiteX2497" y="connsiteY2497"/>
            </a:cxn>
            <a:cxn ang="0">
              <a:pos x="connsiteX2498" y="connsiteY2498"/>
            </a:cxn>
            <a:cxn ang="0">
              <a:pos x="connsiteX2499" y="connsiteY2499"/>
            </a:cxn>
            <a:cxn ang="0">
              <a:pos x="connsiteX2500" y="connsiteY2500"/>
            </a:cxn>
            <a:cxn ang="0">
              <a:pos x="connsiteX2501" y="connsiteY2501"/>
            </a:cxn>
            <a:cxn ang="0">
              <a:pos x="connsiteX2502" y="connsiteY2502"/>
            </a:cxn>
            <a:cxn ang="0">
              <a:pos x="connsiteX2503" y="connsiteY2503"/>
            </a:cxn>
            <a:cxn ang="0">
              <a:pos x="connsiteX2504" y="connsiteY2504"/>
            </a:cxn>
            <a:cxn ang="0">
              <a:pos x="connsiteX2505" y="connsiteY2505"/>
            </a:cxn>
            <a:cxn ang="0">
              <a:pos x="connsiteX2506" y="connsiteY2506"/>
            </a:cxn>
            <a:cxn ang="0">
              <a:pos x="connsiteX2507" y="connsiteY2507"/>
            </a:cxn>
            <a:cxn ang="0">
              <a:pos x="connsiteX2508" y="connsiteY2508"/>
            </a:cxn>
            <a:cxn ang="0">
              <a:pos x="connsiteX2509" y="connsiteY2509"/>
            </a:cxn>
            <a:cxn ang="0">
              <a:pos x="connsiteX2510" y="connsiteY2510"/>
            </a:cxn>
            <a:cxn ang="0">
              <a:pos x="connsiteX2511" y="connsiteY2511"/>
            </a:cxn>
            <a:cxn ang="0">
              <a:pos x="connsiteX2512" y="connsiteY2512"/>
            </a:cxn>
            <a:cxn ang="0">
              <a:pos x="connsiteX2513" y="connsiteY2513"/>
            </a:cxn>
            <a:cxn ang="0">
              <a:pos x="connsiteX2514" y="connsiteY2514"/>
            </a:cxn>
            <a:cxn ang="0">
              <a:pos x="connsiteX2515" y="connsiteY2515"/>
            </a:cxn>
            <a:cxn ang="0">
              <a:pos x="connsiteX2516" y="connsiteY2516"/>
            </a:cxn>
            <a:cxn ang="0">
              <a:pos x="connsiteX2517" y="connsiteY2517"/>
            </a:cxn>
            <a:cxn ang="0">
              <a:pos x="connsiteX2518" y="connsiteY2518"/>
            </a:cxn>
            <a:cxn ang="0">
              <a:pos x="connsiteX2519" y="connsiteY2519"/>
            </a:cxn>
            <a:cxn ang="0">
              <a:pos x="connsiteX2520" y="connsiteY2520"/>
            </a:cxn>
            <a:cxn ang="0">
              <a:pos x="connsiteX2521" y="connsiteY2521"/>
            </a:cxn>
            <a:cxn ang="0">
              <a:pos x="connsiteX2522" y="connsiteY2522"/>
            </a:cxn>
            <a:cxn ang="0">
              <a:pos x="connsiteX2523" y="connsiteY2523"/>
            </a:cxn>
            <a:cxn ang="0">
              <a:pos x="connsiteX2524" y="connsiteY2524"/>
            </a:cxn>
            <a:cxn ang="0">
              <a:pos x="connsiteX2525" y="connsiteY2525"/>
            </a:cxn>
            <a:cxn ang="0">
              <a:pos x="connsiteX2526" y="connsiteY2526"/>
            </a:cxn>
            <a:cxn ang="0">
              <a:pos x="connsiteX2527" y="connsiteY2527"/>
            </a:cxn>
            <a:cxn ang="0">
              <a:pos x="connsiteX2528" y="connsiteY2528"/>
            </a:cxn>
            <a:cxn ang="0">
              <a:pos x="connsiteX2529" y="connsiteY2529"/>
            </a:cxn>
            <a:cxn ang="0">
              <a:pos x="connsiteX2530" y="connsiteY2530"/>
            </a:cxn>
            <a:cxn ang="0">
              <a:pos x="connsiteX2531" y="connsiteY2531"/>
            </a:cxn>
            <a:cxn ang="0">
              <a:pos x="connsiteX2532" y="connsiteY2532"/>
            </a:cxn>
            <a:cxn ang="0">
              <a:pos x="connsiteX2533" y="connsiteY2533"/>
            </a:cxn>
            <a:cxn ang="0">
              <a:pos x="connsiteX2534" y="connsiteY2534"/>
            </a:cxn>
            <a:cxn ang="0">
              <a:pos x="connsiteX2535" y="connsiteY2535"/>
            </a:cxn>
            <a:cxn ang="0">
              <a:pos x="connsiteX2536" y="connsiteY2536"/>
            </a:cxn>
            <a:cxn ang="0">
              <a:pos x="connsiteX2537" y="connsiteY2537"/>
            </a:cxn>
            <a:cxn ang="0">
              <a:pos x="connsiteX2538" y="connsiteY2538"/>
            </a:cxn>
            <a:cxn ang="0">
              <a:pos x="connsiteX2539" y="connsiteY2539"/>
            </a:cxn>
            <a:cxn ang="0">
              <a:pos x="connsiteX2540" y="connsiteY2540"/>
            </a:cxn>
            <a:cxn ang="0">
              <a:pos x="connsiteX2541" y="connsiteY2541"/>
            </a:cxn>
            <a:cxn ang="0">
              <a:pos x="connsiteX2542" y="connsiteY2542"/>
            </a:cxn>
            <a:cxn ang="0">
              <a:pos x="connsiteX2543" y="connsiteY2543"/>
            </a:cxn>
            <a:cxn ang="0">
              <a:pos x="connsiteX2544" y="connsiteY2544"/>
            </a:cxn>
            <a:cxn ang="0">
              <a:pos x="connsiteX2545" y="connsiteY2545"/>
            </a:cxn>
            <a:cxn ang="0">
              <a:pos x="connsiteX2546" y="connsiteY2546"/>
            </a:cxn>
            <a:cxn ang="0">
              <a:pos x="connsiteX2547" y="connsiteY2547"/>
            </a:cxn>
            <a:cxn ang="0">
              <a:pos x="connsiteX2548" y="connsiteY2548"/>
            </a:cxn>
            <a:cxn ang="0">
              <a:pos x="connsiteX2549" y="connsiteY2549"/>
            </a:cxn>
            <a:cxn ang="0">
              <a:pos x="connsiteX2550" y="connsiteY2550"/>
            </a:cxn>
            <a:cxn ang="0">
              <a:pos x="connsiteX2551" y="connsiteY2551"/>
            </a:cxn>
            <a:cxn ang="0">
              <a:pos x="connsiteX2552" y="connsiteY2552"/>
            </a:cxn>
            <a:cxn ang="0">
              <a:pos x="connsiteX2553" y="connsiteY2553"/>
            </a:cxn>
            <a:cxn ang="0">
              <a:pos x="connsiteX2554" y="connsiteY2554"/>
            </a:cxn>
            <a:cxn ang="0">
              <a:pos x="connsiteX2555" y="connsiteY2555"/>
            </a:cxn>
            <a:cxn ang="0">
              <a:pos x="connsiteX2556" y="connsiteY2556"/>
            </a:cxn>
            <a:cxn ang="0">
              <a:pos x="connsiteX2557" y="connsiteY2557"/>
            </a:cxn>
            <a:cxn ang="0">
              <a:pos x="connsiteX2558" y="connsiteY2558"/>
            </a:cxn>
            <a:cxn ang="0">
              <a:pos x="connsiteX2559" y="connsiteY2559"/>
            </a:cxn>
            <a:cxn ang="0">
              <a:pos x="connsiteX2560" y="connsiteY2560"/>
            </a:cxn>
            <a:cxn ang="0">
              <a:pos x="connsiteX2561" y="connsiteY2561"/>
            </a:cxn>
            <a:cxn ang="0">
              <a:pos x="connsiteX2562" y="connsiteY2562"/>
            </a:cxn>
            <a:cxn ang="0">
              <a:pos x="connsiteX2563" y="connsiteY2563"/>
            </a:cxn>
            <a:cxn ang="0">
              <a:pos x="connsiteX2564" y="connsiteY2564"/>
            </a:cxn>
            <a:cxn ang="0">
              <a:pos x="connsiteX2565" y="connsiteY2565"/>
            </a:cxn>
            <a:cxn ang="0">
              <a:pos x="connsiteX2566" y="connsiteY2566"/>
            </a:cxn>
            <a:cxn ang="0">
              <a:pos x="connsiteX2567" y="connsiteY2567"/>
            </a:cxn>
            <a:cxn ang="0">
              <a:pos x="connsiteX2568" y="connsiteY2568"/>
            </a:cxn>
            <a:cxn ang="0">
              <a:pos x="connsiteX2569" y="connsiteY2569"/>
            </a:cxn>
            <a:cxn ang="0">
              <a:pos x="connsiteX2570" y="connsiteY2570"/>
            </a:cxn>
            <a:cxn ang="0">
              <a:pos x="connsiteX2571" y="connsiteY2571"/>
            </a:cxn>
            <a:cxn ang="0">
              <a:pos x="connsiteX2572" y="connsiteY2572"/>
            </a:cxn>
            <a:cxn ang="0">
              <a:pos x="connsiteX2573" y="connsiteY2573"/>
            </a:cxn>
            <a:cxn ang="0">
              <a:pos x="connsiteX2574" y="connsiteY2574"/>
            </a:cxn>
            <a:cxn ang="0">
              <a:pos x="connsiteX2575" y="connsiteY2575"/>
            </a:cxn>
            <a:cxn ang="0">
              <a:pos x="connsiteX2576" y="connsiteY2576"/>
            </a:cxn>
            <a:cxn ang="0">
              <a:pos x="connsiteX2577" y="connsiteY2577"/>
            </a:cxn>
            <a:cxn ang="0">
              <a:pos x="connsiteX2578" y="connsiteY2578"/>
            </a:cxn>
            <a:cxn ang="0">
              <a:pos x="connsiteX2579" y="connsiteY2579"/>
            </a:cxn>
            <a:cxn ang="0">
              <a:pos x="connsiteX2580" y="connsiteY2580"/>
            </a:cxn>
            <a:cxn ang="0">
              <a:pos x="connsiteX2581" y="connsiteY2581"/>
            </a:cxn>
            <a:cxn ang="0">
              <a:pos x="connsiteX2582" y="connsiteY2582"/>
            </a:cxn>
            <a:cxn ang="0">
              <a:pos x="connsiteX2583" y="connsiteY2583"/>
            </a:cxn>
            <a:cxn ang="0">
              <a:pos x="connsiteX2584" y="connsiteY2584"/>
            </a:cxn>
            <a:cxn ang="0">
              <a:pos x="connsiteX2585" y="connsiteY2585"/>
            </a:cxn>
            <a:cxn ang="0">
              <a:pos x="connsiteX2586" y="connsiteY2586"/>
            </a:cxn>
            <a:cxn ang="0">
              <a:pos x="connsiteX2587" y="connsiteY2587"/>
            </a:cxn>
            <a:cxn ang="0">
              <a:pos x="connsiteX2588" y="connsiteY2588"/>
            </a:cxn>
            <a:cxn ang="0">
              <a:pos x="connsiteX2589" y="connsiteY2589"/>
            </a:cxn>
            <a:cxn ang="0">
              <a:pos x="connsiteX2590" y="connsiteY2590"/>
            </a:cxn>
            <a:cxn ang="0">
              <a:pos x="connsiteX2591" y="connsiteY2591"/>
            </a:cxn>
            <a:cxn ang="0">
              <a:pos x="connsiteX2592" y="connsiteY2592"/>
            </a:cxn>
            <a:cxn ang="0">
              <a:pos x="connsiteX2593" y="connsiteY2593"/>
            </a:cxn>
            <a:cxn ang="0">
              <a:pos x="connsiteX2594" y="connsiteY2594"/>
            </a:cxn>
            <a:cxn ang="0">
              <a:pos x="connsiteX2595" y="connsiteY2595"/>
            </a:cxn>
            <a:cxn ang="0">
              <a:pos x="connsiteX2596" y="connsiteY2596"/>
            </a:cxn>
            <a:cxn ang="0">
              <a:pos x="connsiteX2597" y="connsiteY2597"/>
            </a:cxn>
            <a:cxn ang="0">
              <a:pos x="connsiteX2598" y="connsiteY2598"/>
            </a:cxn>
            <a:cxn ang="0">
              <a:pos x="connsiteX2599" y="connsiteY2599"/>
            </a:cxn>
            <a:cxn ang="0">
              <a:pos x="connsiteX2600" y="connsiteY2600"/>
            </a:cxn>
            <a:cxn ang="0">
              <a:pos x="connsiteX2601" y="connsiteY2601"/>
            </a:cxn>
            <a:cxn ang="0">
              <a:pos x="connsiteX2602" y="connsiteY2602"/>
            </a:cxn>
            <a:cxn ang="0">
              <a:pos x="connsiteX2603" y="connsiteY2603"/>
            </a:cxn>
            <a:cxn ang="0">
              <a:pos x="connsiteX2604" y="connsiteY2604"/>
            </a:cxn>
            <a:cxn ang="0">
              <a:pos x="connsiteX2605" y="connsiteY2605"/>
            </a:cxn>
            <a:cxn ang="0">
              <a:pos x="connsiteX2606" y="connsiteY2606"/>
            </a:cxn>
            <a:cxn ang="0">
              <a:pos x="connsiteX2607" y="connsiteY2607"/>
            </a:cxn>
            <a:cxn ang="0">
              <a:pos x="connsiteX2608" y="connsiteY2608"/>
            </a:cxn>
            <a:cxn ang="0">
              <a:pos x="connsiteX2609" y="connsiteY2609"/>
            </a:cxn>
            <a:cxn ang="0">
              <a:pos x="connsiteX2610" y="connsiteY2610"/>
            </a:cxn>
            <a:cxn ang="0">
              <a:pos x="connsiteX2611" y="connsiteY2611"/>
            </a:cxn>
            <a:cxn ang="0">
              <a:pos x="connsiteX2612" y="connsiteY2612"/>
            </a:cxn>
            <a:cxn ang="0">
              <a:pos x="connsiteX2613" y="connsiteY2613"/>
            </a:cxn>
            <a:cxn ang="0">
              <a:pos x="connsiteX2614" y="connsiteY2614"/>
            </a:cxn>
            <a:cxn ang="0">
              <a:pos x="connsiteX2615" y="connsiteY2615"/>
            </a:cxn>
            <a:cxn ang="0">
              <a:pos x="connsiteX2616" y="connsiteY2616"/>
            </a:cxn>
            <a:cxn ang="0">
              <a:pos x="connsiteX2617" y="connsiteY2617"/>
            </a:cxn>
            <a:cxn ang="0">
              <a:pos x="connsiteX2618" y="connsiteY2618"/>
            </a:cxn>
            <a:cxn ang="0">
              <a:pos x="connsiteX2619" y="connsiteY2619"/>
            </a:cxn>
            <a:cxn ang="0">
              <a:pos x="connsiteX2620" y="connsiteY2620"/>
            </a:cxn>
            <a:cxn ang="0">
              <a:pos x="connsiteX2621" y="connsiteY2621"/>
            </a:cxn>
            <a:cxn ang="0">
              <a:pos x="connsiteX2622" y="connsiteY2622"/>
            </a:cxn>
            <a:cxn ang="0">
              <a:pos x="connsiteX2623" y="connsiteY2623"/>
            </a:cxn>
            <a:cxn ang="0">
              <a:pos x="connsiteX2624" y="connsiteY2624"/>
            </a:cxn>
            <a:cxn ang="0">
              <a:pos x="connsiteX2625" y="connsiteY2625"/>
            </a:cxn>
            <a:cxn ang="0">
              <a:pos x="connsiteX2626" y="connsiteY2626"/>
            </a:cxn>
            <a:cxn ang="0">
              <a:pos x="connsiteX2627" y="connsiteY2627"/>
            </a:cxn>
            <a:cxn ang="0">
              <a:pos x="connsiteX2628" y="connsiteY2628"/>
            </a:cxn>
            <a:cxn ang="0">
              <a:pos x="connsiteX2629" y="connsiteY2629"/>
            </a:cxn>
            <a:cxn ang="0">
              <a:pos x="connsiteX2630" y="connsiteY2630"/>
            </a:cxn>
            <a:cxn ang="0">
              <a:pos x="connsiteX2631" y="connsiteY2631"/>
            </a:cxn>
            <a:cxn ang="0">
              <a:pos x="connsiteX2632" y="connsiteY2632"/>
            </a:cxn>
            <a:cxn ang="0">
              <a:pos x="connsiteX2633" y="connsiteY2633"/>
            </a:cxn>
            <a:cxn ang="0">
              <a:pos x="connsiteX2634" y="connsiteY2634"/>
            </a:cxn>
            <a:cxn ang="0">
              <a:pos x="connsiteX2635" y="connsiteY2635"/>
            </a:cxn>
            <a:cxn ang="0">
              <a:pos x="connsiteX2636" y="connsiteY2636"/>
            </a:cxn>
            <a:cxn ang="0">
              <a:pos x="connsiteX2637" y="connsiteY2637"/>
            </a:cxn>
            <a:cxn ang="0">
              <a:pos x="connsiteX2638" y="connsiteY2638"/>
            </a:cxn>
            <a:cxn ang="0">
              <a:pos x="connsiteX2639" y="connsiteY2639"/>
            </a:cxn>
            <a:cxn ang="0">
              <a:pos x="connsiteX2640" y="connsiteY2640"/>
            </a:cxn>
            <a:cxn ang="0">
              <a:pos x="connsiteX2641" y="connsiteY2641"/>
            </a:cxn>
            <a:cxn ang="0">
              <a:pos x="connsiteX2642" y="connsiteY2642"/>
            </a:cxn>
            <a:cxn ang="0">
              <a:pos x="connsiteX2643" y="connsiteY2643"/>
            </a:cxn>
            <a:cxn ang="0">
              <a:pos x="connsiteX2644" y="connsiteY2644"/>
            </a:cxn>
            <a:cxn ang="0">
              <a:pos x="connsiteX2645" y="connsiteY2645"/>
            </a:cxn>
            <a:cxn ang="0">
              <a:pos x="connsiteX2646" y="connsiteY2646"/>
            </a:cxn>
            <a:cxn ang="0">
              <a:pos x="connsiteX2647" y="connsiteY2647"/>
            </a:cxn>
            <a:cxn ang="0">
              <a:pos x="connsiteX2648" y="connsiteY2648"/>
            </a:cxn>
            <a:cxn ang="0">
              <a:pos x="connsiteX2649" y="connsiteY2649"/>
            </a:cxn>
            <a:cxn ang="0">
              <a:pos x="connsiteX2650" y="connsiteY2650"/>
            </a:cxn>
            <a:cxn ang="0">
              <a:pos x="connsiteX2651" y="connsiteY2651"/>
            </a:cxn>
            <a:cxn ang="0">
              <a:pos x="connsiteX2652" y="connsiteY2652"/>
            </a:cxn>
            <a:cxn ang="0">
              <a:pos x="connsiteX2653" y="connsiteY2653"/>
            </a:cxn>
            <a:cxn ang="0">
              <a:pos x="connsiteX2654" y="connsiteY2654"/>
            </a:cxn>
            <a:cxn ang="0">
              <a:pos x="connsiteX2655" y="connsiteY2655"/>
            </a:cxn>
            <a:cxn ang="0">
              <a:pos x="connsiteX2656" y="connsiteY2656"/>
            </a:cxn>
            <a:cxn ang="0">
              <a:pos x="connsiteX2657" y="connsiteY2657"/>
            </a:cxn>
            <a:cxn ang="0">
              <a:pos x="connsiteX2658" y="connsiteY2658"/>
            </a:cxn>
            <a:cxn ang="0">
              <a:pos x="connsiteX2659" y="connsiteY2659"/>
            </a:cxn>
            <a:cxn ang="0">
              <a:pos x="connsiteX2660" y="connsiteY2660"/>
            </a:cxn>
            <a:cxn ang="0">
              <a:pos x="connsiteX2661" y="connsiteY2661"/>
            </a:cxn>
            <a:cxn ang="0">
              <a:pos x="connsiteX2662" y="connsiteY2662"/>
            </a:cxn>
            <a:cxn ang="0">
              <a:pos x="connsiteX2663" y="connsiteY2663"/>
            </a:cxn>
            <a:cxn ang="0">
              <a:pos x="connsiteX2664" y="connsiteY2664"/>
            </a:cxn>
            <a:cxn ang="0">
              <a:pos x="connsiteX2665" y="connsiteY2665"/>
            </a:cxn>
            <a:cxn ang="0">
              <a:pos x="connsiteX2666" y="connsiteY2666"/>
            </a:cxn>
            <a:cxn ang="0">
              <a:pos x="connsiteX2667" y="connsiteY2667"/>
            </a:cxn>
            <a:cxn ang="0">
              <a:pos x="connsiteX2668" y="connsiteY2668"/>
            </a:cxn>
            <a:cxn ang="0">
              <a:pos x="connsiteX2669" y="connsiteY2669"/>
            </a:cxn>
            <a:cxn ang="0">
              <a:pos x="connsiteX2670" y="connsiteY2670"/>
            </a:cxn>
            <a:cxn ang="0">
              <a:pos x="connsiteX2671" y="connsiteY2671"/>
            </a:cxn>
            <a:cxn ang="0">
              <a:pos x="connsiteX2672" y="connsiteY2672"/>
            </a:cxn>
            <a:cxn ang="0">
              <a:pos x="connsiteX2673" y="connsiteY2673"/>
            </a:cxn>
            <a:cxn ang="0">
              <a:pos x="connsiteX2674" y="connsiteY2674"/>
            </a:cxn>
            <a:cxn ang="0">
              <a:pos x="connsiteX2675" y="connsiteY2675"/>
            </a:cxn>
            <a:cxn ang="0">
              <a:pos x="connsiteX2676" y="connsiteY2676"/>
            </a:cxn>
            <a:cxn ang="0">
              <a:pos x="connsiteX2677" y="connsiteY2677"/>
            </a:cxn>
            <a:cxn ang="0">
              <a:pos x="connsiteX2678" y="connsiteY2678"/>
            </a:cxn>
            <a:cxn ang="0">
              <a:pos x="connsiteX2679" y="connsiteY2679"/>
            </a:cxn>
            <a:cxn ang="0">
              <a:pos x="connsiteX2680" y="connsiteY2680"/>
            </a:cxn>
            <a:cxn ang="0">
              <a:pos x="connsiteX2681" y="connsiteY2681"/>
            </a:cxn>
            <a:cxn ang="0">
              <a:pos x="connsiteX2682" y="connsiteY2682"/>
            </a:cxn>
            <a:cxn ang="0">
              <a:pos x="connsiteX2683" y="connsiteY2683"/>
            </a:cxn>
            <a:cxn ang="0">
              <a:pos x="connsiteX2684" y="connsiteY2684"/>
            </a:cxn>
            <a:cxn ang="0">
              <a:pos x="connsiteX2685" y="connsiteY2685"/>
            </a:cxn>
            <a:cxn ang="0">
              <a:pos x="connsiteX2686" y="connsiteY2686"/>
            </a:cxn>
            <a:cxn ang="0">
              <a:pos x="connsiteX2687" y="connsiteY2687"/>
            </a:cxn>
            <a:cxn ang="0">
              <a:pos x="connsiteX2688" y="connsiteY2688"/>
            </a:cxn>
            <a:cxn ang="0">
              <a:pos x="connsiteX2689" y="connsiteY2689"/>
            </a:cxn>
            <a:cxn ang="0">
              <a:pos x="connsiteX2690" y="connsiteY2690"/>
            </a:cxn>
            <a:cxn ang="0">
              <a:pos x="connsiteX2691" y="connsiteY2691"/>
            </a:cxn>
            <a:cxn ang="0">
              <a:pos x="connsiteX2692" y="connsiteY2692"/>
            </a:cxn>
            <a:cxn ang="0">
              <a:pos x="connsiteX2693" y="connsiteY2693"/>
            </a:cxn>
            <a:cxn ang="0">
              <a:pos x="connsiteX2694" y="connsiteY2694"/>
            </a:cxn>
            <a:cxn ang="0">
              <a:pos x="connsiteX2695" y="connsiteY2695"/>
            </a:cxn>
            <a:cxn ang="0">
              <a:pos x="connsiteX2696" y="connsiteY2696"/>
            </a:cxn>
            <a:cxn ang="0">
              <a:pos x="connsiteX2697" y="connsiteY2697"/>
            </a:cxn>
            <a:cxn ang="0">
              <a:pos x="connsiteX2698" y="connsiteY2698"/>
            </a:cxn>
            <a:cxn ang="0">
              <a:pos x="connsiteX2699" y="connsiteY2699"/>
            </a:cxn>
            <a:cxn ang="0">
              <a:pos x="connsiteX2700" y="connsiteY2700"/>
            </a:cxn>
            <a:cxn ang="0">
              <a:pos x="connsiteX2701" y="connsiteY2701"/>
            </a:cxn>
            <a:cxn ang="0">
              <a:pos x="connsiteX2702" y="connsiteY2702"/>
            </a:cxn>
            <a:cxn ang="0">
              <a:pos x="connsiteX2703" y="connsiteY2703"/>
            </a:cxn>
            <a:cxn ang="0">
              <a:pos x="connsiteX2704" y="connsiteY2704"/>
            </a:cxn>
            <a:cxn ang="0">
              <a:pos x="connsiteX2705" y="connsiteY2705"/>
            </a:cxn>
            <a:cxn ang="0">
              <a:pos x="connsiteX2706" y="connsiteY2706"/>
            </a:cxn>
            <a:cxn ang="0">
              <a:pos x="connsiteX2707" y="connsiteY2707"/>
            </a:cxn>
            <a:cxn ang="0">
              <a:pos x="connsiteX2708" y="connsiteY2708"/>
            </a:cxn>
            <a:cxn ang="0">
              <a:pos x="connsiteX2709" y="connsiteY2709"/>
            </a:cxn>
            <a:cxn ang="0">
              <a:pos x="connsiteX2710" y="connsiteY2710"/>
            </a:cxn>
            <a:cxn ang="0">
              <a:pos x="connsiteX2711" y="connsiteY2711"/>
            </a:cxn>
            <a:cxn ang="0">
              <a:pos x="connsiteX2712" y="connsiteY2712"/>
            </a:cxn>
            <a:cxn ang="0">
              <a:pos x="connsiteX2713" y="connsiteY2713"/>
            </a:cxn>
            <a:cxn ang="0">
              <a:pos x="connsiteX2714" y="connsiteY2714"/>
            </a:cxn>
            <a:cxn ang="0">
              <a:pos x="connsiteX2715" y="connsiteY2715"/>
            </a:cxn>
            <a:cxn ang="0">
              <a:pos x="connsiteX2716" y="connsiteY2716"/>
            </a:cxn>
            <a:cxn ang="0">
              <a:pos x="connsiteX2717" y="connsiteY2717"/>
            </a:cxn>
            <a:cxn ang="0">
              <a:pos x="connsiteX2718" y="connsiteY2718"/>
            </a:cxn>
            <a:cxn ang="0">
              <a:pos x="connsiteX2719" y="connsiteY2719"/>
            </a:cxn>
            <a:cxn ang="0">
              <a:pos x="connsiteX2720" y="connsiteY2720"/>
            </a:cxn>
            <a:cxn ang="0">
              <a:pos x="connsiteX2721" y="connsiteY2721"/>
            </a:cxn>
            <a:cxn ang="0">
              <a:pos x="connsiteX2722" y="connsiteY2722"/>
            </a:cxn>
            <a:cxn ang="0">
              <a:pos x="connsiteX2723" y="connsiteY2723"/>
            </a:cxn>
            <a:cxn ang="0">
              <a:pos x="connsiteX2724" y="connsiteY2724"/>
            </a:cxn>
            <a:cxn ang="0">
              <a:pos x="connsiteX2725" y="connsiteY2725"/>
            </a:cxn>
            <a:cxn ang="0">
              <a:pos x="connsiteX2726" y="connsiteY2726"/>
            </a:cxn>
            <a:cxn ang="0">
              <a:pos x="connsiteX2727" y="connsiteY2727"/>
            </a:cxn>
            <a:cxn ang="0">
              <a:pos x="connsiteX2728" y="connsiteY2728"/>
            </a:cxn>
            <a:cxn ang="0">
              <a:pos x="connsiteX2729" y="connsiteY2729"/>
            </a:cxn>
            <a:cxn ang="0">
              <a:pos x="connsiteX2730" y="connsiteY2730"/>
            </a:cxn>
            <a:cxn ang="0">
              <a:pos x="connsiteX2731" y="connsiteY2731"/>
            </a:cxn>
            <a:cxn ang="0">
              <a:pos x="connsiteX2732" y="connsiteY2732"/>
            </a:cxn>
            <a:cxn ang="0">
              <a:pos x="connsiteX2733" y="connsiteY2733"/>
            </a:cxn>
            <a:cxn ang="0">
              <a:pos x="connsiteX2734" y="connsiteY2734"/>
            </a:cxn>
            <a:cxn ang="0">
              <a:pos x="connsiteX2735" y="connsiteY2735"/>
            </a:cxn>
            <a:cxn ang="0">
              <a:pos x="connsiteX2736" y="connsiteY2736"/>
            </a:cxn>
            <a:cxn ang="0">
              <a:pos x="connsiteX2737" y="connsiteY2737"/>
            </a:cxn>
            <a:cxn ang="0">
              <a:pos x="connsiteX2738" y="connsiteY2738"/>
            </a:cxn>
            <a:cxn ang="0">
              <a:pos x="connsiteX2739" y="connsiteY2739"/>
            </a:cxn>
            <a:cxn ang="0">
              <a:pos x="connsiteX2740" y="connsiteY2740"/>
            </a:cxn>
            <a:cxn ang="0">
              <a:pos x="connsiteX2741" y="connsiteY2741"/>
            </a:cxn>
            <a:cxn ang="0">
              <a:pos x="connsiteX2742" y="connsiteY2742"/>
            </a:cxn>
            <a:cxn ang="0">
              <a:pos x="connsiteX2743" y="connsiteY2743"/>
            </a:cxn>
            <a:cxn ang="0">
              <a:pos x="connsiteX2744" y="connsiteY2744"/>
            </a:cxn>
            <a:cxn ang="0">
              <a:pos x="connsiteX2745" y="connsiteY2745"/>
            </a:cxn>
            <a:cxn ang="0">
              <a:pos x="connsiteX2746" y="connsiteY2746"/>
            </a:cxn>
            <a:cxn ang="0">
              <a:pos x="connsiteX2747" y="connsiteY2747"/>
            </a:cxn>
            <a:cxn ang="0">
              <a:pos x="connsiteX2748" y="connsiteY2748"/>
            </a:cxn>
            <a:cxn ang="0">
              <a:pos x="connsiteX2749" y="connsiteY2749"/>
            </a:cxn>
            <a:cxn ang="0">
              <a:pos x="connsiteX2750" y="connsiteY2750"/>
            </a:cxn>
            <a:cxn ang="0">
              <a:pos x="connsiteX2751" y="connsiteY2751"/>
            </a:cxn>
            <a:cxn ang="0">
              <a:pos x="connsiteX2752" y="connsiteY2752"/>
            </a:cxn>
            <a:cxn ang="0">
              <a:pos x="connsiteX2753" y="connsiteY2753"/>
            </a:cxn>
            <a:cxn ang="0">
              <a:pos x="connsiteX2754" y="connsiteY2754"/>
            </a:cxn>
            <a:cxn ang="0">
              <a:pos x="connsiteX2755" y="connsiteY2755"/>
            </a:cxn>
            <a:cxn ang="0">
              <a:pos x="connsiteX2756" y="connsiteY2756"/>
            </a:cxn>
            <a:cxn ang="0">
              <a:pos x="connsiteX2757" y="connsiteY2757"/>
            </a:cxn>
            <a:cxn ang="0">
              <a:pos x="connsiteX2758" y="connsiteY2758"/>
            </a:cxn>
            <a:cxn ang="0">
              <a:pos x="connsiteX2759" y="connsiteY2759"/>
            </a:cxn>
            <a:cxn ang="0">
              <a:pos x="connsiteX2760" y="connsiteY2760"/>
            </a:cxn>
            <a:cxn ang="0">
              <a:pos x="connsiteX2761" y="connsiteY2761"/>
            </a:cxn>
            <a:cxn ang="0">
              <a:pos x="connsiteX2762" y="connsiteY2762"/>
            </a:cxn>
            <a:cxn ang="0">
              <a:pos x="connsiteX2763" y="connsiteY2763"/>
            </a:cxn>
            <a:cxn ang="0">
              <a:pos x="connsiteX2764" y="connsiteY2764"/>
            </a:cxn>
            <a:cxn ang="0">
              <a:pos x="connsiteX2765" y="connsiteY2765"/>
            </a:cxn>
            <a:cxn ang="0">
              <a:pos x="connsiteX2766" y="connsiteY2766"/>
            </a:cxn>
            <a:cxn ang="0">
              <a:pos x="connsiteX2767" y="connsiteY2767"/>
            </a:cxn>
            <a:cxn ang="0">
              <a:pos x="connsiteX2768" y="connsiteY2768"/>
            </a:cxn>
            <a:cxn ang="0">
              <a:pos x="connsiteX2769" y="connsiteY2769"/>
            </a:cxn>
            <a:cxn ang="0">
              <a:pos x="connsiteX2770" y="connsiteY2770"/>
            </a:cxn>
            <a:cxn ang="0">
              <a:pos x="connsiteX2771" y="connsiteY2771"/>
            </a:cxn>
            <a:cxn ang="0">
              <a:pos x="connsiteX2772" y="connsiteY2772"/>
            </a:cxn>
            <a:cxn ang="0">
              <a:pos x="connsiteX2773" y="connsiteY2773"/>
            </a:cxn>
            <a:cxn ang="0">
              <a:pos x="connsiteX2774" y="connsiteY2774"/>
            </a:cxn>
            <a:cxn ang="0">
              <a:pos x="connsiteX2775" y="connsiteY2775"/>
            </a:cxn>
            <a:cxn ang="0">
              <a:pos x="connsiteX2776" y="connsiteY2776"/>
            </a:cxn>
            <a:cxn ang="0">
              <a:pos x="connsiteX2777" y="connsiteY2777"/>
            </a:cxn>
            <a:cxn ang="0">
              <a:pos x="connsiteX2778" y="connsiteY2778"/>
            </a:cxn>
            <a:cxn ang="0">
              <a:pos x="connsiteX2779" y="connsiteY2779"/>
            </a:cxn>
            <a:cxn ang="0">
              <a:pos x="connsiteX2780" y="connsiteY2780"/>
            </a:cxn>
            <a:cxn ang="0">
              <a:pos x="connsiteX2781" y="connsiteY2781"/>
            </a:cxn>
            <a:cxn ang="0">
              <a:pos x="connsiteX2782" y="connsiteY2782"/>
            </a:cxn>
            <a:cxn ang="0">
              <a:pos x="connsiteX2783" y="connsiteY2783"/>
            </a:cxn>
            <a:cxn ang="0">
              <a:pos x="connsiteX2784" y="connsiteY2784"/>
            </a:cxn>
            <a:cxn ang="0">
              <a:pos x="connsiteX2785" y="connsiteY2785"/>
            </a:cxn>
            <a:cxn ang="0">
              <a:pos x="connsiteX2786" y="connsiteY2786"/>
            </a:cxn>
            <a:cxn ang="0">
              <a:pos x="connsiteX2787" y="connsiteY2787"/>
            </a:cxn>
            <a:cxn ang="0">
              <a:pos x="connsiteX2788" y="connsiteY2788"/>
            </a:cxn>
            <a:cxn ang="0">
              <a:pos x="connsiteX2789" y="connsiteY2789"/>
            </a:cxn>
            <a:cxn ang="0">
              <a:pos x="connsiteX2790" y="connsiteY2790"/>
            </a:cxn>
            <a:cxn ang="0">
              <a:pos x="connsiteX2791" y="connsiteY2791"/>
            </a:cxn>
            <a:cxn ang="0">
              <a:pos x="connsiteX2792" y="connsiteY2792"/>
            </a:cxn>
            <a:cxn ang="0">
              <a:pos x="connsiteX2793" y="connsiteY2793"/>
            </a:cxn>
            <a:cxn ang="0">
              <a:pos x="connsiteX2794" y="connsiteY2794"/>
            </a:cxn>
            <a:cxn ang="0">
              <a:pos x="connsiteX2795" y="connsiteY2795"/>
            </a:cxn>
            <a:cxn ang="0">
              <a:pos x="connsiteX2796" y="connsiteY2796"/>
            </a:cxn>
            <a:cxn ang="0">
              <a:pos x="connsiteX2797" y="connsiteY2797"/>
            </a:cxn>
            <a:cxn ang="0">
              <a:pos x="connsiteX2798" y="connsiteY2798"/>
            </a:cxn>
            <a:cxn ang="0">
              <a:pos x="connsiteX2799" y="connsiteY2799"/>
            </a:cxn>
            <a:cxn ang="0">
              <a:pos x="connsiteX2800" y="connsiteY2800"/>
            </a:cxn>
            <a:cxn ang="0">
              <a:pos x="connsiteX2801" y="connsiteY2801"/>
            </a:cxn>
            <a:cxn ang="0">
              <a:pos x="connsiteX2802" y="connsiteY2802"/>
            </a:cxn>
            <a:cxn ang="0">
              <a:pos x="connsiteX2803" y="connsiteY2803"/>
            </a:cxn>
            <a:cxn ang="0">
              <a:pos x="connsiteX2804" y="connsiteY2804"/>
            </a:cxn>
            <a:cxn ang="0">
              <a:pos x="connsiteX2805" y="connsiteY2805"/>
            </a:cxn>
            <a:cxn ang="0">
              <a:pos x="connsiteX2806" y="connsiteY2806"/>
            </a:cxn>
            <a:cxn ang="0">
              <a:pos x="connsiteX2807" y="connsiteY2807"/>
            </a:cxn>
            <a:cxn ang="0">
              <a:pos x="connsiteX2808" y="connsiteY2808"/>
            </a:cxn>
            <a:cxn ang="0">
              <a:pos x="connsiteX2809" y="connsiteY2809"/>
            </a:cxn>
            <a:cxn ang="0">
              <a:pos x="connsiteX2810" y="connsiteY2810"/>
            </a:cxn>
            <a:cxn ang="0">
              <a:pos x="connsiteX2811" y="connsiteY2811"/>
            </a:cxn>
            <a:cxn ang="0">
              <a:pos x="connsiteX2812" y="connsiteY2812"/>
            </a:cxn>
            <a:cxn ang="0">
              <a:pos x="connsiteX2813" y="connsiteY2813"/>
            </a:cxn>
            <a:cxn ang="0">
              <a:pos x="connsiteX2814" y="connsiteY2814"/>
            </a:cxn>
            <a:cxn ang="0">
              <a:pos x="connsiteX2815" y="connsiteY2815"/>
            </a:cxn>
            <a:cxn ang="0">
              <a:pos x="connsiteX2816" y="connsiteY2816"/>
            </a:cxn>
            <a:cxn ang="0">
              <a:pos x="connsiteX2817" y="connsiteY2817"/>
            </a:cxn>
            <a:cxn ang="0">
              <a:pos x="connsiteX2818" y="connsiteY2818"/>
            </a:cxn>
            <a:cxn ang="0">
              <a:pos x="connsiteX2819" y="connsiteY2819"/>
            </a:cxn>
            <a:cxn ang="0">
              <a:pos x="connsiteX2820" y="connsiteY2820"/>
            </a:cxn>
            <a:cxn ang="0">
              <a:pos x="connsiteX2821" y="connsiteY2821"/>
            </a:cxn>
            <a:cxn ang="0">
              <a:pos x="connsiteX2822" y="connsiteY2822"/>
            </a:cxn>
            <a:cxn ang="0">
              <a:pos x="connsiteX2823" y="connsiteY2823"/>
            </a:cxn>
            <a:cxn ang="0">
              <a:pos x="connsiteX2824" y="connsiteY2824"/>
            </a:cxn>
            <a:cxn ang="0">
              <a:pos x="connsiteX2825" y="connsiteY2825"/>
            </a:cxn>
            <a:cxn ang="0">
              <a:pos x="connsiteX2826" y="connsiteY2826"/>
            </a:cxn>
            <a:cxn ang="0">
              <a:pos x="connsiteX2827" y="connsiteY2827"/>
            </a:cxn>
            <a:cxn ang="0">
              <a:pos x="connsiteX2828" y="connsiteY2828"/>
            </a:cxn>
            <a:cxn ang="0">
              <a:pos x="connsiteX2829" y="connsiteY2829"/>
            </a:cxn>
            <a:cxn ang="0">
              <a:pos x="connsiteX2830" y="connsiteY2830"/>
            </a:cxn>
            <a:cxn ang="0">
              <a:pos x="connsiteX2831" y="connsiteY2831"/>
            </a:cxn>
            <a:cxn ang="0">
              <a:pos x="connsiteX2832" y="connsiteY2832"/>
            </a:cxn>
            <a:cxn ang="0">
              <a:pos x="connsiteX2833" y="connsiteY2833"/>
            </a:cxn>
            <a:cxn ang="0">
              <a:pos x="connsiteX2834" y="connsiteY2834"/>
            </a:cxn>
            <a:cxn ang="0">
              <a:pos x="connsiteX2835" y="connsiteY2835"/>
            </a:cxn>
            <a:cxn ang="0">
              <a:pos x="connsiteX2836" y="connsiteY2836"/>
            </a:cxn>
            <a:cxn ang="0">
              <a:pos x="connsiteX2837" y="connsiteY2837"/>
            </a:cxn>
            <a:cxn ang="0">
              <a:pos x="connsiteX2838" y="connsiteY2838"/>
            </a:cxn>
            <a:cxn ang="0">
              <a:pos x="connsiteX2839" y="connsiteY2839"/>
            </a:cxn>
            <a:cxn ang="0">
              <a:pos x="connsiteX2840" y="connsiteY2840"/>
            </a:cxn>
            <a:cxn ang="0">
              <a:pos x="connsiteX2841" y="connsiteY2841"/>
            </a:cxn>
            <a:cxn ang="0">
              <a:pos x="connsiteX2842" y="connsiteY2842"/>
            </a:cxn>
            <a:cxn ang="0">
              <a:pos x="connsiteX2843" y="connsiteY2843"/>
            </a:cxn>
            <a:cxn ang="0">
              <a:pos x="connsiteX2844" y="connsiteY2844"/>
            </a:cxn>
            <a:cxn ang="0">
              <a:pos x="connsiteX2845" y="connsiteY2845"/>
            </a:cxn>
            <a:cxn ang="0">
              <a:pos x="connsiteX2846" y="connsiteY2846"/>
            </a:cxn>
            <a:cxn ang="0">
              <a:pos x="connsiteX2847" y="connsiteY2847"/>
            </a:cxn>
            <a:cxn ang="0">
              <a:pos x="connsiteX2848" y="connsiteY2848"/>
            </a:cxn>
            <a:cxn ang="0">
              <a:pos x="connsiteX2849" y="connsiteY2849"/>
            </a:cxn>
            <a:cxn ang="0">
              <a:pos x="connsiteX2850" y="connsiteY2850"/>
            </a:cxn>
            <a:cxn ang="0">
              <a:pos x="connsiteX2851" y="connsiteY2851"/>
            </a:cxn>
            <a:cxn ang="0">
              <a:pos x="connsiteX2852" y="connsiteY2852"/>
            </a:cxn>
            <a:cxn ang="0">
              <a:pos x="connsiteX2853" y="connsiteY2853"/>
            </a:cxn>
            <a:cxn ang="0">
              <a:pos x="connsiteX2854" y="connsiteY2854"/>
            </a:cxn>
            <a:cxn ang="0">
              <a:pos x="connsiteX2855" y="connsiteY2855"/>
            </a:cxn>
            <a:cxn ang="0">
              <a:pos x="connsiteX2856" y="connsiteY2856"/>
            </a:cxn>
            <a:cxn ang="0">
              <a:pos x="connsiteX2857" y="connsiteY2857"/>
            </a:cxn>
            <a:cxn ang="0">
              <a:pos x="connsiteX2858" y="connsiteY2858"/>
            </a:cxn>
            <a:cxn ang="0">
              <a:pos x="connsiteX2859" y="connsiteY2859"/>
            </a:cxn>
            <a:cxn ang="0">
              <a:pos x="connsiteX2860" y="connsiteY2860"/>
            </a:cxn>
            <a:cxn ang="0">
              <a:pos x="connsiteX2861" y="connsiteY2861"/>
            </a:cxn>
            <a:cxn ang="0">
              <a:pos x="connsiteX2862" y="connsiteY2862"/>
            </a:cxn>
            <a:cxn ang="0">
              <a:pos x="connsiteX2863" y="connsiteY2863"/>
            </a:cxn>
            <a:cxn ang="0">
              <a:pos x="connsiteX2864" y="connsiteY2864"/>
            </a:cxn>
            <a:cxn ang="0">
              <a:pos x="connsiteX2865" y="connsiteY2865"/>
            </a:cxn>
            <a:cxn ang="0">
              <a:pos x="connsiteX2866" y="connsiteY2866"/>
            </a:cxn>
            <a:cxn ang="0">
              <a:pos x="connsiteX2867" y="connsiteY2867"/>
            </a:cxn>
            <a:cxn ang="0">
              <a:pos x="connsiteX2868" y="connsiteY2868"/>
            </a:cxn>
            <a:cxn ang="0">
              <a:pos x="connsiteX2869" y="connsiteY2869"/>
            </a:cxn>
            <a:cxn ang="0">
              <a:pos x="connsiteX2870" y="connsiteY2870"/>
            </a:cxn>
            <a:cxn ang="0">
              <a:pos x="connsiteX2871" y="connsiteY2871"/>
            </a:cxn>
            <a:cxn ang="0">
              <a:pos x="connsiteX2872" y="connsiteY2872"/>
            </a:cxn>
            <a:cxn ang="0">
              <a:pos x="connsiteX2873" y="connsiteY2873"/>
            </a:cxn>
            <a:cxn ang="0">
              <a:pos x="connsiteX2874" y="connsiteY2874"/>
            </a:cxn>
            <a:cxn ang="0">
              <a:pos x="connsiteX2875" y="connsiteY2875"/>
            </a:cxn>
            <a:cxn ang="0">
              <a:pos x="connsiteX2876" y="connsiteY2876"/>
            </a:cxn>
            <a:cxn ang="0">
              <a:pos x="connsiteX2877" y="connsiteY2877"/>
            </a:cxn>
            <a:cxn ang="0">
              <a:pos x="connsiteX2878" y="connsiteY2878"/>
            </a:cxn>
            <a:cxn ang="0">
              <a:pos x="connsiteX2879" y="connsiteY2879"/>
            </a:cxn>
            <a:cxn ang="0">
              <a:pos x="connsiteX2880" y="connsiteY2880"/>
            </a:cxn>
            <a:cxn ang="0">
              <a:pos x="connsiteX2881" y="connsiteY2881"/>
            </a:cxn>
            <a:cxn ang="0">
              <a:pos x="connsiteX2882" y="connsiteY2882"/>
            </a:cxn>
            <a:cxn ang="0">
              <a:pos x="connsiteX2883" y="connsiteY2883"/>
            </a:cxn>
            <a:cxn ang="0">
              <a:pos x="connsiteX2884" y="connsiteY2884"/>
            </a:cxn>
            <a:cxn ang="0">
              <a:pos x="connsiteX2885" y="connsiteY2885"/>
            </a:cxn>
            <a:cxn ang="0">
              <a:pos x="connsiteX2886" y="connsiteY2886"/>
            </a:cxn>
            <a:cxn ang="0">
              <a:pos x="connsiteX2887" y="connsiteY2887"/>
            </a:cxn>
            <a:cxn ang="0">
              <a:pos x="connsiteX2888" y="connsiteY2888"/>
            </a:cxn>
            <a:cxn ang="0">
              <a:pos x="connsiteX2889" y="connsiteY2889"/>
            </a:cxn>
            <a:cxn ang="0">
              <a:pos x="connsiteX2890" y="connsiteY2890"/>
            </a:cxn>
            <a:cxn ang="0">
              <a:pos x="connsiteX2891" y="connsiteY2891"/>
            </a:cxn>
            <a:cxn ang="0">
              <a:pos x="connsiteX2892" y="connsiteY2892"/>
            </a:cxn>
            <a:cxn ang="0">
              <a:pos x="connsiteX2893" y="connsiteY2893"/>
            </a:cxn>
            <a:cxn ang="0">
              <a:pos x="connsiteX2894" y="connsiteY2894"/>
            </a:cxn>
            <a:cxn ang="0">
              <a:pos x="connsiteX2895" y="connsiteY2895"/>
            </a:cxn>
            <a:cxn ang="0">
              <a:pos x="connsiteX2896" y="connsiteY2896"/>
            </a:cxn>
            <a:cxn ang="0">
              <a:pos x="connsiteX2897" y="connsiteY2897"/>
            </a:cxn>
            <a:cxn ang="0">
              <a:pos x="connsiteX2898" y="connsiteY2898"/>
            </a:cxn>
            <a:cxn ang="0">
              <a:pos x="connsiteX2899" y="connsiteY2899"/>
            </a:cxn>
            <a:cxn ang="0">
              <a:pos x="connsiteX2900" y="connsiteY2900"/>
            </a:cxn>
            <a:cxn ang="0">
              <a:pos x="connsiteX2901" y="connsiteY2901"/>
            </a:cxn>
            <a:cxn ang="0">
              <a:pos x="connsiteX2902" y="connsiteY2902"/>
            </a:cxn>
            <a:cxn ang="0">
              <a:pos x="connsiteX2903" y="connsiteY2903"/>
            </a:cxn>
            <a:cxn ang="0">
              <a:pos x="connsiteX2904" y="connsiteY2904"/>
            </a:cxn>
            <a:cxn ang="0">
              <a:pos x="connsiteX2905" y="connsiteY2905"/>
            </a:cxn>
            <a:cxn ang="0">
              <a:pos x="connsiteX2906" y="connsiteY2906"/>
            </a:cxn>
            <a:cxn ang="0">
              <a:pos x="connsiteX2907" y="connsiteY2907"/>
            </a:cxn>
            <a:cxn ang="0">
              <a:pos x="connsiteX2908" y="connsiteY2908"/>
            </a:cxn>
            <a:cxn ang="0">
              <a:pos x="connsiteX2909" y="connsiteY2909"/>
            </a:cxn>
            <a:cxn ang="0">
              <a:pos x="connsiteX2910" y="connsiteY2910"/>
            </a:cxn>
            <a:cxn ang="0">
              <a:pos x="connsiteX2911" y="connsiteY2911"/>
            </a:cxn>
            <a:cxn ang="0">
              <a:pos x="connsiteX2912" y="connsiteY2912"/>
            </a:cxn>
            <a:cxn ang="0">
              <a:pos x="connsiteX2913" y="connsiteY2913"/>
            </a:cxn>
            <a:cxn ang="0">
              <a:pos x="connsiteX2914" y="connsiteY2914"/>
            </a:cxn>
            <a:cxn ang="0">
              <a:pos x="connsiteX2915" y="connsiteY2915"/>
            </a:cxn>
            <a:cxn ang="0">
              <a:pos x="connsiteX2916" y="connsiteY2916"/>
            </a:cxn>
            <a:cxn ang="0">
              <a:pos x="connsiteX2917" y="connsiteY2917"/>
            </a:cxn>
            <a:cxn ang="0">
              <a:pos x="connsiteX2918" y="connsiteY2918"/>
            </a:cxn>
            <a:cxn ang="0">
              <a:pos x="connsiteX2919" y="connsiteY2919"/>
            </a:cxn>
            <a:cxn ang="0">
              <a:pos x="connsiteX2920" y="connsiteY2920"/>
            </a:cxn>
            <a:cxn ang="0">
              <a:pos x="connsiteX2921" y="connsiteY2921"/>
            </a:cxn>
            <a:cxn ang="0">
              <a:pos x="connsiteX2922" y="connsiteY2922"/>
            </a:cxn>
            <a:cxn ang="0">
              <a:pos x="connsiteX2923" y="connsiteY2923"/>
            </a:cxn>
            <a:cxn ang="0">
              <a:pos x="connsiteX2924" y="connsiteY2924"/>
            </a:cxn>
            <a:cxn ang="0">
              <a:pos x="connsiteX2925" y="connsiteY2925"/>
            </a:cxn>
            <a:cxn ang="0">
              <a:pos x="connsiteX2926" y="connsiteY2926"/>
            </a:cxn>
            <a:cxn ang="0">
              <a:pos x="connsiteX2927" y="connsiteY2927"/>
            </a:cxn>
            <a:cxn ang="0">
              <a:pos x="connsiteX2928" y="connsiteY2928"/>
            </a:cxn>
            <a:cxn ang="0">
              <a:pos x="connsiteX2929" y="connsiteY2929"/>
            </a:cxn>
            <a:cxn ang="0">
              <a:pos x="connsiteX2930" y="connsiteY2930"/>
            </a:cxn>
            <a:cxn ang="0">
              <a:pos x="connsiteX2931" y="connsiteY2931"/>
            </a:cxn>
            <a:cxn ang="0">
              <a:pos x="connsiteX2932" y="connsiteY2932"/>
            </a:cxn>
            <a:cxn ang="0">
              <a:pos x="connsiteX2933" y="connsiteY2933"/>
            </a:cxn>
            <a:cxn ang="0">
              <a:pos x="connsiteX2934" y="connsiteY2934"/>
            </a:cxn>
            <a:cxn ang="0">
              <a:pos x="connsiteX2935" y="connsiteY2935"/>
            </a:cxn>
            <a:cxn ang="0">
              <a:pos x="connsiteX2936" y="connsiteY2936"/>
            </a:cxn>
            <a:cxn ang="0">
              <a:pos x="connsiteX2937" y="connsiteY2937"/>
            </a:cxn>
            <a:cxn ang="0">
              <a:pos x="connsiteX2938" y="connsiteY2938"/>
            </a:cxn>
            <a:cxn ang="0">
              <a:pos x="connsiteX2939" y="connsiteY2939"/>
            </a:cxn>
            <a:cxn ang="0">
              <a:pos x="connsiteX2940" y="connsiteY2940"/>
            </a:cxn>
            <a:cxn ang="0">
              <a:pos x="connsiteX2941" y="connsiteY2941"/>
            </a:cxn>
            <a:cxn ang="0">
              <a:pos x="connsiteX2942" y="connsiteY2942"/>
            </a:cxn>
            <a:cxn ang="0">
              <a:pos x="connsiteX2943" y="connsiteY2943"/>
            </a:cxn>
            <a:cxn ang="0">
              <a:pos x="connsiteX2944" y="connsiteY2944"/>
            </a:cxn>
            <a:cxn ang="0">
              <a:pos x="connsiteX2945" y="connsiteY2945"/>
            </a:cxn>
            <a:cxn ang="0">
              <a:pos x="connsiteX2946" y="connsiteY2946"/>
            </a:cxn>
            <a:cxn ang="0">
              <a:pos x="connsiteX2947" y="connsiteY2947"/>
            </a:cxn>
            <a:cxn ang="0">
              <a:pos x="connsiteX2948" y="connsiteY2948"/>
            </a:cxn>
            <a:cxn ang="0">
              <a:pos x="connsiteX2949" y="connsiteY2949"/>
            </a:cxn>
            <a:cxn ang="0">
              <a:pos x="connsiteX2950" y="connsiteY2950"/>
            </a:cxn>
            <a:cxn ang="0">
              <a:pos x="connsiteX2951" y="connsiteY2951"/>
            </a:cxn>
            <a:cxn ang="0">
              <a:pos x="connsiteX2952" y="connsiteY2952"/>
            </a:cxn>
            <a:cxn ang="0">
              <a:pos x="connsiteX2953" y="connsiteY2953"/>
            </a:cxn>
            <a:cxn ang="0">
              <a:pos x="connsiteX2954" y="connsiteY2954"/>
            </a:cxn>
            <a:cxn ang="0">
              <a:pos x="connsiteX2955" y="connsiteY2955"/>
            </a:cxn>
            <a:cxn ang="0">
              <a:pos x="connsiteX2956" y="connsiteY2956"/>
            </a:cxn>
            <a:cxn ang="0">
              <a:pos x="connsiteX2957" y="connsiteY2957"/>
            </a:cxn>
            <a:cxn ang="0">
              <a:pos x="connsiteX2958" y="connsiteY2958"/>
            </a:cxn>
            <a:cxn ang="0">
              <a:pos x="connsiteX2959" y="connsiteY2959"/>
            </a:cxn>
            <a:cxn ang="0">
              <a:pos x="connsiteX2960" y="connsiteY2960"/>
            </a:cxn>
            <a:cxn ang="0">
              <a:pos x="connsiteX2961" y="connsiteY2961"/>
            </a:cxn>
            <a:cxn ang="0">
              <a:pos x="connsiteX2962" y="connsiteY2962"/>
            </a:cxn>
            <a:cxn ang="0">
              <a:pos x="connsiteX2963" y="connsiteY2963"/>
            </a:cxn>
            <a:cxn ang="0">
              <a:pos x="connsiteX2964" y="connsiteY2964"/>
            </a:cxn>
            <a:cxn ang="0">
              <a:pos x="connsiteX2965" y="connsiteY2965"/>
            </a:cxn>
            <a:cxn ang="0">
              <a:pos x="connsiteX2966" y="connsiteY2966"/>
            </a:cxn>
            <a:cxn ang="0">
              <a:pos x="connsiteX2967" y="connsiteY2967"/>
            </a:cxn>
            <a:cxn ang="0">
              <a:pos x="connsiteX2968" y="connsiteY2968"/>
            </a:cxn>
            <a:cxn ang="0">
              <a:pos x="connsiteX2969" y="connsiteY2969"/>
            </a:cxn>
            <a:cxn ang="0">
              <a:pos x="connsiteX2970" y="connsiteY2970"/>
            </a:cxn>
            <a:cxn ang="0">
              <a:pos x="connsiteX2971" y="connsiteY2971"/>
            </a:cxn>
            <a:cxn ang="0">
              <a:pos x="connsiteX2972" y="connsiteY2972"/>
            </a:cxn>
            <a:cxn ang="0">
              <a:pos x="connsiteX2973" y="connsiteY2973"/>
            </a:cxn>
            <a:cxn ang="0">
              <a:pos x="connsiteX2974" y="connsiteY2974"/>
            </a:cxn>
            <a:cxn ang="0">
              <a:pos x="connsiteX2975" y="connsiteY2975"/>
            </a:cxn>
            <a:cxn ang="0">
              <a:pos x="connsiteX2976" y="connsiteY2976"/>
            </a:cxn>
            <a:cxn ang="0">
              <a:pos x="connsiteX2977" y="connsiteY2977"/>
            </a:cxn>
            <a:cxn ang="0">
              <a:pos x="connsiteX2978" y="connsiteY2978"/>
            </a:cxn>
            <a:cxn ang="0">
              <a:pos x="connsiteX2979" y="connsiteY2979"/>
            </a:cxn>
            <a:cxn ang="0">
              <a:pos x="connsiteX2980" y="connsiteY2980"/>
            </a:cxn>
            <a:cxn ang="0">
              <a:pos x="connsiteX2981" y="connsiteY2981"/>
            </a:cxn>
            <a:cxn ang="0">
              <a:pos x="connsiteX2982" y="connsiteY2982"/>
            </a:cxn>
            <a:cxn ang="0">
              <a:pos x="connsiteX2983" y="connsiteY2983"/>
            </a:cxn>
            <a:cxn ang="0">
              <a:pos x="connsiteX2984" y="connsiteY2984"/>
            </a:cxn>
            <a:cxn ang="0">
              <a:pos x="connsiteX2985" y="connsiteY2985"/>
            </a:cxn>
            <a:cxn ang="0">
              <a:pos x="connsiteX2986" y="connsiteY2986"/>
            </a:cxn>
            <a:cxn ang="0">
              <a:pos x="connsiteX2987" y="connsiteY2987"/>
            </a:cxn>
            <a:cxn ang="0">
              <a:pos x="connsiteX2988" y="connsiteY2988"/>
            </a:cxn>
            <a:cxn ang="0">
              <a:pos x="connsiteX2989" y="connsiteY2989"/>
            </a:cxn>
            <a:cxn ang="0">
              <a:pos x="connsiteX2990" y="connsiteY2990"/>
            </a:cxn>
            <a:cxn ang="0">
              <a:pos x="connsiteX2991" y="connsiteY2991"/>
            </a:cxn>
            <a:cxn ang="0">
              <a:pos x="connsiteX2992" y="connsiteY2992"/>
            </a:cxn>
            <a:cxn ang="0">
              <a:pos x="connsiteX2993" y="connsiteY2993"/>
            </a:cxn>
            <a:cxn ang="0">
              <a:pos x="connsiteX2994" y="connsiteY2994"/>
            </a:cxn>
            <a:cxn ang="0">
              <a:pos x="connsiteX2995" y="connsiteY2995"/>
            </a:cxn>
            <a:cxn ang="0">
              <a:pos x="connsiteX2996" y="connsiteY2996"/>
            </a:cxn>
            <a:cxn ang="0">
              <a:pos x="connsiteX2997" y="connsiteY2997"/>
            </a:cxn>
            <a:cxn ang="0">
              <a:pos x="connsiteX2998" y="connsiteY2998"/>
            </a:cxn>
            <a:cxn ang="0">
              <a:pos x="connsiteX2999" y="connsiteY2999"/>
            </a:cxn>
            <a:cxn ang="0">
              <a:pos x="connsiteX3000" y="connsiteY3000"/>
            </a:cxn>
            <a:cxn ang="0">
              <a:pos x="connsiteX3001" y="connsiteY3001"/>
            </a:cxn>
            <a:cxn ang="0">
              <a:pos x="connsiteX3002" y="connsiteY3002"/>
            </a:cxn>
            <a:cxn ang="0">
              <a:pos x="connsiteX3003" y="connsiteY3003"/>
            </a:cxn>
            <a:cxn ang="0">
              <a:pos x="connsiteX3004" y="connsiteY3004"/>
            </a:cxn>
            <a:cxn ang="0">
              <a:pos x="connsiteX3005" y="connsiteY3005"/>
            </a:cxn>
            <a:cxn ang="0">
              <a:pos x="connsiteX3006" y="connsiteY3006"/>
            </a:cxn>
            <a:cxn ang="0">
              <a:pos x="connsiteX3007" y="connsiteY3007"/>
            </a:cxn>
            <a:cxn ang="0">
              <a:pos x="connsiteX3008" y="connsiteY3008"/>
            </a:cxn>
            <a:cxn ang="0">
              <a:pos x="connsiteX3009" y="connsiteY3009"/>
            </a:cxn>
            <a:cxn ang="0">
              <a:pos x="connsiteX3010" y="connsiteY3010"/>
            </a:cxn>
            <a:cxn ang="0">
              <a:pos x="connsiteX3011" y="connsiteY3011"/>
            </a:cxn>
            <a:cxn ang="0">
              <a:pos x="connsiteX3012" y="connsiteY3012"/>
            </a:cxn>
            <a:cxn ang="0">
              <a:pos x="connsiteX3013" y="connsiteY3013"/>
            </a:cxn>
            <a:cxn ang="0">
              <a:pos x="connsiteX3014" y="connsiteY3014"/>
            </a:cxn>
            <a:cxn ang="0">
              <a:pos x="connsiteX3015" y="connsiteY3015"/>
            </a:cxn>
            <a:cxn ang="0">
              <a:pos x="connsiteX3016" y="connsiteY3016"/>
            </a:cxn>
            <a:cxn ang="0">
              <a:pos x="connsiteX3017" y="connsiteY3017"/>
            </a:cxn>
            <a:cxn ang="0">
              <a:pos x="connsiteX3018" y="connsiteY3018"/>
            </a:cxn>
            <a:cxn ang="0">
              <a:pos x="connsiteX3019" y="connsiteY3019"/>
            </a:cxn>
            <a:cxn ang="0">
              <a:pos x="connsiteX3020" y="connsiteY3020"/>
            </a:cxn>
            <a:cxn ang="0">
              <a:pos x="connsiteX3021" y="connsiteY3021"/>
            </a:cxn>
            <a:cxn ang="0">
              <a:pos x="connsiteX3022" y="connsiteY3022"/>
            </a:cxn>
            <a:cxn ang="0">
              <a:pos x="connsiteX3023" y="connsiteY3023"/>
            </a:cxn>
            <a:cxn ang="0">
              <a:pos x="connsiteX3024" y="connsiteY3024"/>
            </a:cxn>
            <a:cxn ang="0">
              <a:pos x="connsiteX3025" y="connsiteY3025"/>
            </a:cxn>
            <a:cxn ang="0">
              <a:pos x="connsiteX3026" y="connsiteY3026"/>
            </a:cxn>
            <a:cxn ang="0">
              <a:pos x="connsiteX3027" y="connsiteY3027"/>
            </a:cxn>
            <a:cxn ang="0">
              <a:pos x="connsiteX3028" y="connsiteY3028"/>
            </a:cxn>
            <a:cxn ang="0">
              <a:pos x="connsiteX3029" y="connsiteY3029"/>
            </a:cxn>
            <a:cxn ang="0">
              <a:pos x="connsiteX3030" y="connsiteY3030"/>
            </a:cxn>
            <a:cxn ang="0">
              <a:pos x="connsiteX3031" y="connsiteY3031"/>
            </a:cxn>
            <a:cxn ang="0">
              <a:pos x="connsiteX3032" y="connsiteY3032"/>
            </a:cxn>
            <a:cxn ang="0">
              <a:pos x="connsiteX3033" y="connsiteY3033"/>
            </a:cxn>
            <a:cxn ang="0">
              <a:pos x="connsiteX3034" y="connsiteY3034"/>
            </a:cxn>
            <a:cxn ang="0">
              <a:pos x="connsiteX3035" y="connsiteY3035"/>
            </a:cxn>
            <a:cxn ang="0">
              <a:pos x="connsiteX3036" y="connsiteY3036"/>
            </a:cxn>
            <a:cxn ang="0">
              <a:pos x="connsiteX3037" y="connsiteY3037"/>
            </a:cxn>
            <a:cxn ang="0">
              <a:pos x="connsiteX3038" y="connsiteY3038"/>
            </a:cxn>
            <a:cxn ang="0">
              <a:pos x="connsiteX3039" y="connsiteY3039"/>
            </a:cxn>
            <a:cxn ang="0">
              <a:pos x="connsiteX3040" y="connsiteY3040"/>
            </a:cxn>
            <a:cxn ang="0">
              <a:pos x="connsiteX3041" y="connsiteY3041"/>
            </a:cxn>
            <a:cxn ang="0">
              <a:pos x="connsiteX3042" y="connsiteY3042"/>
            </a:cxn>
            <a:cxn ang="0">
              <a:pos x="connsiteX3043" y="connsiteY3043"/>
            </a:cxn>
            <a:cxn ang="0">
              <a:pos x="connsiteX3044" y="connsiteY3044"/>
            </a:cxn>
            <a:cxn ang="0">
              <a:pos x="connsiteX3045" y="connsiteY3045"/>
            </a:cxn>
            <a:cxn ang="0">
              <a:pos x="connsiteX3046" y="connsiteY3046"/>
            </a:cxn>
            <a:cxn ang="0">
              <a:pos x="connsiteX3047" y="connsiteY3047"/>
            </a:cxn>
            <a:cxn ang="0">
              <a:pos x="connsiteX3048" y="connsiteY3048"/>
            </a:cxn>
            <a:cxn ang="0">
              <a:pos x="connsiteX3049" y="connsiteY3049"/>
            </a:cxn>
            <a:cxn ang="0">
              <a:pos x="connsiteX3050" y="connsiteY3050"/>
            </a:cxn>
            <a:cxn ang="0">
              <a:pos x="connsiteX3051" y="connsiteY3051"/>
            </a:cxn>
            <a:cxn ang="0">
              <a:pos x="connsiteX3052" y="connsiteY3052"/>
            </a:cxn>
            <a:cxn ang="0">
              <a:pos x="connsiteX3053" y="connsiteY3053"/>
            </a:cxn>
            <a:cxn ang="0">
              <a:pos x="connsiteX3054" y="connsiteY3054"/>
            </a:cxn>
            <a:cxn ang="0">
              <a:pos x="connsiteX3055" y="connsiteY3055"/>
            </a:cxn>
            <a:cxn ang="0">
              <a:pos x="connsiteX3056" y="connsiteY3056"/>
            </a:cxn>
            <a:cxn ang="0">
              <a:pos x="connsiteX3057" y="connsiteY3057"/>
            </a:cxn>
            <a:cxn ang="0">
              <a:pos x="connsiteX3058" y="connsiteY3058"/>
            </a:cxn>
            <a:cxn ang="0">
              <a:pos x="connsiteX3059" y="connsiteY3059"/>
            </a:cxn>
            <a:cxn ang="0">
              <a:pos x="connsiteX3060" y="connsiteY3060"/>
            </a:cxn>
            <a:cxn ang="0">
              <a:pos x="connsiteX3061" y="connsiteY3061"/>
            </a:cxn>
            <a:cxn ang="0">
              <a:pos x="connsiteX3062" y="connsiteY3062"/>
            </a:cxn>
            <a:cxn ang="0">
              <a:pos x="connsiteX3063" y="connsiteY3063"/>
            </a:cxn>
            <a:cxn ang="0">
              <a:pos x="connsiteX3064" y="connsiteY3064"/>
            </a:cxn>
            <a:cxn ang="0">
              <a:pos x="connsiteX3065" y="connsiteY3065"/>
            </a:cxn>
            <a:cxn ang="0">
              <a:pos x="connsiteX3066" y="connsiteY3066"/>
            </a:cxn>
            <a:cxn ang="0">
              <a:pos x="connsiteX3067" y="connsiteY3067"/>
            </a:cxn>
            <a:cxn ang="0">
              <a:pos x="connsiteX3068" y="connsiteY3068"/>
            </a:cxn>
            <a:cxn ang="0">
              <a:pos x="connsiteX3069" y="connsiteY3069"/>
            </a:cxn>
            <a:cxn ang="0">
              <a:pos x="connsiteX3070" y="connsiteY3070"/>
            </a:cxn>
            <a:cxn ang="0">
              <a:pos x="connsiteX3071" y="connsiteY3071"/>
            </a:cxn>
            <a:cxn ang="0">
              <a:pos x="connsiteX3072" y="connsiteY3072"/>
            </a:cxn>
            <a:cxn ang="0">
              <a:pos x="connsiteX3073" y="connsiteY3073"/>
            </a:cxn>
            <a:cxn ang="0">
              <a:pos x="connsiteX3074" y="connsiteY3074"/>
            </a:cxn>
            <a:cxn ang="0">
              <a:pos x="connsiteX3075" y="connsiteY3075"/>
            </a:cxn>
            <a:cxn ang="0">
              <a:pos x="connsiteX3076" y="connsiteY3076"/>
            </a:cxn>
            <a:cxn ang="0">
              <a:pos x="connsiteX3077" y="connsiteY3077"/>
            </a:cxn>
            <a:cxn ang="0">
              <a:pos x="connsiteX3078" y="connsiteY3078"/>
            </a:cxn>
            <a:cxn ang="0">
              <a:pos x="connsiteX3079" y="connsiteY3079"/>
            </a:cxn>
            <a:cxn ang="0">
              <a:pos x="connsiteX3080" y="connsiteY3080"/>
            </a:cxn>
            <a:cxn ang="0">
              <a:pos x="connsiteX3081" y="connsiteY3081"/>
            </a:cxn>
            <a:cxn ang="0">
              <a:pos x="connsiteX3082" y="connsiteY3082"/>
            </a:cxn>
            <a:cxn ang="0">
              <a:pos x="connsiteX3083" y="connsiteY3083"/>
            </a:cxn>
            <a:cxn ang="0">
              <a:pos x="connsiteX3084" y="connsiteY3084"/>
            </a:cxn>
            <a:cxn ang="0">
              <a:pos x="connsiteX3085" y="connsiteY3085"/>
            </a:cxn>
            <a:cxn ang="0">
              <a:pos x="connsiteX3086" y="connsiteY3086"/>
            </a:cxn>
            <a:cxn ang="0">
              <a:pos x="connsiteX3087" y="connsiteY3087"/>
            </a:cxn>
            <a:cxn ang="0">
              <a:pos x="connsiteX3088" y="connsiteY3088"/>
            </a:cxn>
            <a:cxn ang="0">
              <a:pos x="connsiteX3089" y="connsiteY3089"/>
            </a:cxn>
            <a:cxn ang="0">
              <a:pos x="connsiteX3090" y="connsiteY3090"/>
            </a:cxn>
            <a:cxn ang="0">
              <a:pos x="connsiteX3091" y="connsiteY3091"/>
            </a:cxn>
            <a:cxn ang="0">
              <a:pos x="connsiteX3092" y="connsiteY3092"/>
            </a:cxn>
            <a:cxn ang="0">
              <a:pos x="connsiteX3093" y="connsiteY3093"/>
            </a:cxn>
            <a:cxn ang="0">
              <a:pos x="connsiteX3094" y="connsiteY3094"/>
            </a:cxn>
            <a:cxn ang="0">
              <a:pos x="connsiteX3095" y="connsiteY3095"/>
            </a:cxn>
            <a:cxn ang="0">
              <a:pos x="connsiteX3096" y="connsiteY3096"/>
            </a:cxn>
            <a:cxn ang="0">
              <a:pos x="connsiteX3097" y="connsiteY3097"/>
            </a:cxn>
            <a:cxn ang="0">
              <a:pos x="connsiteX3098" y="connsiteY3098"/>
            </a:cxn>
            <a:cxn ang="0">
              <a:pos x="connsiteX3099" y="connsiteY3099"/>
            </a:cxn>
            <a:cxn ang="0">
              <a:pos x="connsiteX3100" y="connsiteY3100"/>
            </a:cxn>
            <a:cxn ang="0">
              <a:pos x="connsiteX3101" y="connsiteY3101"/>
            </a:cxn>
            <a:cxn ang="0">
              <a:pos x="connsiteX3102" y="connsiteY3102"/>
            </a:cxn>
            <a:cxn ang="0">
              <a:pos x="connsiteX3103" y="connsiteY3103"/>
            </a:cxn>
            <a:cxn ang="0">
              <a:pos x="connsiteX3104" y="connsiteY3104"/>
            </a:cxn>
            <a:cxn ang="0">
              <a:pos x="connsiteX3105" y="connsiteY3105"/>
            </a:cxn>
            <a:cxn ang="0">
              <a:pos x="connsiteX3106" y="connsiteY3106"/>
            </a:cxn>
            <a:cxn ang="0">
              <a:pos x="connsiteX3107" y="connsiteY3107"/>
            </a:cxn>
            <a:cxn ang="0">
              <a:pos x="connsiteX3108" y="connsiteY3108"/>
            </a:cxn>
            <a:cxn ang="0">
              <a:pos x="connsiteX3109" y="connsiteY3109"/>
            </a:cxn>
            <a:cxn ang="0">
              <a:pos x="connsiteX3110" y="connsiteY3110"/>
            </a:cxn>
            <a:cxn ang="0">
              <a:pos x="connsiteX3111" y="connsiteY3111"/>
            </a:cxn>
            <a:cxn ang="0">
              <a:pos x="connsiteX3112" y="connsiteY3112"/>
            </a:cxn>
            <a:cxn ang="0">
              <a:pos x="connsiteX3113" y="connsiteY3113"/>
            </a:cxn>
            <a:cxn ang="0">
              <a:pos x="connsiteX3114" y="connsiteY3114"/>
            </a:cxn>
            <a:cxn ang="0">
              <a:pos x="connsiteX3115" y="connsiteY3115"/>
            </a:cxn>
            <a:cxn ang="0">
              <a:pos x="connsiteX3116" y="connsiteY3116"/>
            </a:cxn>
            <a:cxn ang="0">
              <a:pos x="connsiteX3117" y="connsiteY3117"/>
            </a:cxn>
            <a:cxn ang="0">
              <a:pos x="connsiteX3118" y="connsiteY3118"/>
            </a:cxn>
            <a:cxn ang="0">
              <a:pos x="connsiteX3119" y="connsiteY3119"/>
            </a:cxn>
            <a:cxn ang="0">
              <a:pos x="connsiteX3120" y="connsiteY3120"/>
            </a:cxn>
            <a:cxn ang="0">
              <a:pos x="connsiteX3121" y="connsiteY3121"/>
            </a:cxn>
            <a:cxn ang="0">
              <a:pos x="connsiteX3122" y="connsiteY3122"/>
            </a:cxn>
            <a:cxn ang="0">
              <a:pos x="connsiteX3123" y="connsiteY3123"/>
            </a:cxn>
            <a:cxn ang="0">
              <a:pos x="connsiteX3124" y="connsiteY3124"/>
            </a:cxn>
            <a:cxn ang="0">
              <a:pos x="connsiteX3125" y="connsiteY3125"/>
            </a:cxn>
            <a:cxn ang="0">
              <a:pos x="connsiteX3126" y="connsiteY3126"/>
            </a:cxn>
            <a:cxn ang="0">
              <a:pos x="connsiteX3127" y="connsiteY3127"/>
            </a:cxn>
            <a:cxn ang="0">
              <a:pos x="connsiteX3128" y="connsiteY3128"/>
            </a:cxn>
            <a:cxn ang="0">
              <a:pos x="connsiteX3129" y="connsiteY3129"/>
            </a:cxn>
            <a:cxn ang="0">
              <a:pos x="connsiteX3130" y="connsiteY3130"/>
            </a:cxn>
            <a:cxn ang="0">
              <a:pos x="connsiteX3131" y="connsiteY3131"/>
            </a:cxn>
            <a:cxn ang="0">
              <a:pos x="connsiteX3132" y="connsiteY3132"/>
            </a:cxn>
            <a:cxn ang="0">
              <a:pos x="connsiteX3133" y="connsiteY3133"/>
            </a:cxn>
            <a:cxn ang="0">
              <a:pos x="connsiteX3134" y="connsiteY3134"/>
            </a:cxn>
            <a:cxn ang="0">
              <a:pos x="connsiteX3135" y="connsiteY3135"/>
            </a:cxn>
            <a:cxn ang="0">
              <a:pos x="connsiteX3136" y="connsiteY3136"/>
            </a:cxn>
            <a:cxn ang="0">
              <a:pos x="connsiteX3137" y="connsiteY3137"/>
            </a:cxn>
            <a:cxn ang="0">
              <a:pos x="connsiteX3138" y="connsiteY3138"/>
            </a:cxn>
            <a:cxn ang="0">
              <a:pos x="connsiteX3139" y="connsiteY3139"/>
            </a:cxn>
            <a:cxn ang="0">
              <a:pos x="connsiteX3140" y="connsiteY3140"/>
            </a:cxn>
            <a:cxn ang="0">
              <a:pos x="connsiteX3141" y="connsiteY3141"/>
            </a:cxn>
            <a:cxn ang="0">
              <a:pos x="connsiteX3142" y="connsiteY3142"/>
            </a:cxn>
            <a:cxn ang="0">
              <a:pos x="connsiteX3143" y="connsiteY3143"/>
            </a:cxn>
            <a:cxn ang="0">
              <a:pos x="connsiteX3144" y="connsiteY3144"/>
            </a:cxn>
            <a:cxn ang="0">
              <a:pos x="connsiteX3145" y="connsiteY3145"/>
            </a:cxn>
            <a:cxn ang="0">
              <a:pos x="connsiteX3146" y="connsiteY3146"/>
            </a:cxn>
            <a:cxn ang="0">
              <a:pos x="connsiteX3147" y="connsiteY3147"/>
            </a:cxn>
            <a:cxn ang="0">
              <a:pos x="connsiteX3148" y="connsiteY3148"/>
            </a:cxn>
            <a:cxn ang="0">
              <a:pos x="connsiteX3149" y="connsiteY3149"/>
            </a:cxn>
            <a:cxn ang="0">
              <a:pos x="connsiteX3150" y="connsiteY3150"/>
            </a:cxn>
            <a:cxn ang="0">
              <a:pos x="connsiteX3151" y="connsiteY3151"/>
            </a:cxn>
            <a:cxn ang="0">
              <a:pos x="connsiteX3152" y="connsiteY3152"/>
            </a:cxn>
            <a:cxn ang="0">
              <a:pos x="connsiteX3153" y="connsiteY3153"/>
            </a:cxn>
            <a:cxn ang="0">
              <a:pos x="connsiteX3154" y="connsiteY3154"/>
            </a:cxn>
            <a:cxn ang="0">
              <a:pos x="connsiteX3155" y="connsiteY3155"/>
            </a:cxn>
            <a:cxn ang="0">
              <a:pos x="connsiteX3156" y="connsiteY3156"/>
            </a:cxn>
            <a:cxn ang="0">
              <a:pos x="connsiteX3157" y="connsiteY3157"/>
            </a:cxn>
            <a:cxn ang="0">
              <a:pos x="connsiteX3158" y="connsiteY3158"/>
            </a:cxn>
            <a:cxn ang="0">
              <a:pos x="connsiteX3159" y="connsiteY3159"/>
            </a:cxn>
            <a:cxn ang="0">
              <a:pos x="connsiteX3160" y="connsiteY3160"/>
            </a:cxn>
            <a:cxn ang="0">
              <a:pos x="connsiteX3161" y="connsiteY3161"/>
            </a:cxn>
            <a:cxn ang="0">
              <a:pos x="connsiteX3162" y="connsiteY3162"/>
            </a:cxn>
            <a:cxn ang="0">
              <a:pos x="connsiteX3163" y="connsiteY3163"/>
            </a:cxn>
            <a:cxn ang="0">
              <a:pos x="connsiteX3164" y="connsiteY3164"/>
            </a:cxn>
            <a:cxn ang="0">
              <a:pos x="connsiteX3165" y="connsiteY3165"/>
            </a:cxn>
            <a:cxn ang="0">
              <a:pos x="connsiteX3166" y="connsiteY3166"/>
            </a:cxn>
            <a:cxn ang="0">
              <a:pos x="connsiteX3167" y="connsiteY3167"/>
            </a:cxn>
            <a:cxn ang="0">
              <a:pos x="connsiteX3168" y="connsiteY3168"/>
            </a:cxn>
            <a:cxn ang="0">
              <a:pos x="connsiteX3169" y="connsiteY3169"/>
            </a:cxn>
            <a:cxn ang="0">
              <a:pos x="connsiteX3170" y="connsiteY3170"/>
            </a:cxn>
            <a:cxn ang="0">
              <a:pos x="connsiteX3171" y="connsiteY3171"/>
            </a:cxn>
            <a:cxn ang="0">
              <a:pos x="connsiteX3172" y="connsiteY3172"/>
            </a:cxn>
            <a:cxn ang="0">
              <a:pos x="connsiteX3173" y="connsiteY3173"/>
            </a:cxn>
            <a:cxn ang="0">
              <a:pos x="connsiteX3174" y="connsiteY3174"/>
            </a:cxn>
            <a:cxn ang="0">
              <a:pos x="connsiteX3175" y="connsiteY3175"/>
            </a:cxn>
            <a:cxn ang="0">
              <a:pos x="connsiteX3176" y="connsiteY3176"/>
            </a:cxn>
            <a:cxn ang="0">
              <a:pos x="connsiteX3177" y="connsiteY3177"/>
            </a:cxn>
            <a:cxn ang="0">
              <a:pos x="connsiteX3178" y="connsiteY3178"/>
            </a:cxn>
            <a:cxn ang="0">
              <a:pos x="connsiteX3179" y="connsiteY3179"/>
            </a:cxn>
            <a:cxn ang="0">
              <a:pos x="connsiteX3180" y="connsiteY3180"/>
            </a:cxn>
            <a:cxn ang="0">
              <a:pos x="connsiteX3181" y="connsiteY3181"/>
            </a:cxn>
            <a:cxn ang="0">
              <a:pos x="connsiteX3182" y="connsiteY3182"/>
            </a:cxn>
            <a:cxn ang="0">
              <a:pos x="connsiteX3183" y="connsiteY3183"/>
            </a:cxn>
            <a:cxn ang="0">
              <a:pos x="connsiteX3184" y="connsiteY3184"/>
            </a:cxn>
            <a:cxn ang="0">
              <a:pos x="connsiteX3185" y="connsiteY3185"/>
            </a:cxn>
            <a:cxn ang="0">
              <a:pos x="connsiteX3186" y="connsiteY3186"/>
            </a:cxn>
            <a:cxn ang="0">
              <a:pos x="connsiteX3187" y="connsiteY3187"/>
            </a:cxn>
            <a:cxn ang="0">
              <a:pos x="connsiteX3188" y="connsiteY3188"/>
            </a:cxn>
            <a:cxn ang="0">
              <a:pos x="connsiteX3189" y="connsiteY3189"/>
            </a:cxn>
            <a:cxn ang="0">
              <a:pos x="connsiteX3190" y="connsiteY3190"/>
            </a:cxn>
            <a:cxn ang="0">
              <a:pos x="connsiteX3191" y="connsiteY3191"/>
            </a:cxn>
            <a:cxn ang="0">
              <a:pos x="connsiteX3192" y="connsiteY3192"/>
            </a:cxn>
            <a:cxn ang="0">
              <a:pos x="connsiteX3193" y="connsiteY3193"/>
            </a:cxn>
            <a:cxn ang="0">
              <a:pos x="connsiteX3194" y="connsiteY3194"/>
            </a:cxn>
            <a:cxn ang="0">
              <a:pos x="connsiteX3195" y="connsiteY3195"/>
            </a:cxn>
            <a:cxn ang="0">
              <a:pos x="connsiteX3196" y="connsiteY3196"/>
            </a:cxn>
            <a:cxn ang="0">
              <a:pos x="connsiteX3197" y="connsiteY3197"/>
            </a:cxn>
            <a:cxn ang="0">
              <a:pos x="connsiteX3198" y="connsiteY3198"/>
            </a:cxn>
            <a:cxn ang="0">
              <a:pos x="connsiteX3199" y="connsiteY3199"/>
            </a:cxn>
            <a:cxn ang="0">
              <a:pos x="connsiteX3200" y="connsiteY3200"/>
            </a:cxn>
            <a:cxn ang="0">
              <a:pos x="connsiteX3201" y="connsiteY3201"/>
            </a:cxn>
            <a:cxn ang="0">
              <a:pos x="connsiteX3202" y="connsiteY3202"/>
            </a:cxn>
            <a:cxn ang="0">
              <a:pos x="connsiteX3203" y="connsiteY3203"/>
            </a:cxn>
            <a:cxn ang="0">
              <a:pos x="connsiteX3204" y="connsiteY3204"/>
            </a:cxn>
            <a:cxn ang="0">
              <a:pos x="connsiteX3205" y="connsiteY3205"/>
            </a:cxn>
            <a:cxn ang="0">
              <a:pos x="connsiteX3206" y="connsiteY3206"/>
            </a:cxn>
            <a:cxn ang="0">
              <a:pos x="connsiteX3207" y="connsiteY3207"/>
            </a:cxn>
            <a:cxn ang="0">
              <a:pos x="connsiteX3208" y="connsiteY3208"/>
            </a:cxn>
            <a:cxn ang="0">
              <a:pos x="connsiteX3209" y="connsiteY3209"/>
            </a:cxn>
            <a:cxn ang="0">
              <a:pos x="connsiteX3210" y="connsiteY3210"/>
            </a:cxn>
            <a:cxn ang="0">
              <a:pos x="connsiteX3211" y="connsiteY3211"/>
            </a:cxn>
            <a:cxn ang="0">
              <a:pos x="connsiteX3212" y="connsiteY3212"/>
            </a:cxn>
            <a:cxn ang="0">
              <a:pos x="connsiteX3213" y="connsiteY3213"/>
            </a:cxn>
            <a:cxn ang="0">
              <a:pos x="connsiteX3214" y="connsiteY3214"/>
            </a:cxn>
            <a:cxn ang="0">
              <a:pos x="connsiteX3215" y="connsiteY3215"/>
            </a:cxn>
            <a:cxn ang="0">
              <a:pos x="connsiteX3216" y="connsiteY3216"/>
            </a:cxn>
            <a:cxn ang="0">
              <a:pos x="connsiteX3217" y="connsiteY3217"/>
            </a:cxn>
            <a:cxn ang="0">
              <a:pos x="connsiteX3218" y="connsiteY3218"/>
            </a:cxn>
            <a:cxn ang="0">
              <a:pos x="connsiteX3219" y="connsiteY3219"/>
            </a:cxn>
            <a:cxn ang="0">
              <a:pos x="connsiteX3220" y="connsiteY3220"/>
            </a:cxn>
            <a:cxn ang="0">
              <a:pos x="connsiteX3221" y="connsiteY3221"/>
            </a:cxn>
            <a:cxn ang="0">
              <a:pos x="connsiteX3222" y="connsiteY3222"/>
            </a:cxn>
            <a:cxn ang="0">
              <a:pos x="connsiteX3223" y="connsiteY3223"/>
            </a:cxn>
            <a:cxn ang="0">
              <a:pos x="connsiteX3224" y="connsiteY3224"/>
            </a:cxn>
            <a:cxn ang="0">
              <a:pos x="connsiteX3225" y="connsiteY3225"/>
            </a:cxn>
            <a:cxn ang="0">
              <a:pos x="connsiteX3226" y="connsiteY3226"/>
            </a:cxn>
            <a:cxn ang="0">
              <a:pos x="connsiteX3227" y="connsiteY3227"/>
            </a:cxn>
            <a:cxn ang="0">
              <a:pos x="connsiteX3228" y="connsiteY3228"/>
            </a:cxn>
            <a:cxn ang="0">
              <a:pos x="connsiteX3229" y="connsiteY3229"/>
            </a:cxn>
            <a:cxn ang="0">
              <a:pos x="connsiteX3230" y="connsiteY3230"/>
            </a:cxn>
            <a:cxn ang="0">
              <a:pos x="connsiteX3231" y="connsiteY3231"/>
            </a:cxn>
            <a:cxn ang="0">
              <a:pos x="connsiteX3232" y="connsiteY3232"/>
            </a:cxn>
            <a:cxn ang="0">
              <a:pos x="connsiteX3233" y="connsiteY3233"/>
            </a:cxn>
            <a:cxn ang="0">
              <a:pos x="connsiteX3234" y="connsiteY3234"/>
            </a:cxn>
            <a:cxn ang="0">
              <a:pos x="connsiteX3235" y="connsiteY3235"/>
            </a:cxn>
            <a:cxn ang="0">
              <a:pos x="connsiteX3236" y="connsiteY3236"/>
            </a:cxn>
            <a:cxn ang="0">
              <a:pos x="connsiteX3237" y="connsiteY3237"/>
            </a:cxn>
            <a:cxn ang="0">
              <a:pos x="connsiteX3238" y="connsiteY3238"/>
            </a:cxn>
            <a:cxn ang="0">
              <a:pos x="connsiteX3239" y="connsiteY3239"/>
            </a:cxn>
            <a:cxn ang="0">
              <a:pos x="connsiteX3240" y="connsiteY3240"/>
            </a:cxn>
            <a:cxn ang="0">
              <a:pos x="connsiteX3241" y="connsiteY3241"/>
            </a:cxn>
            <a:cxn ang="0">
              <a:pos x="connsiteX3242" y="connsiteY3242"/>
            </a:cxn>
            <a:cxn ang="0">
              <a:pos x="connsiteX3243" y="connsiteY3243"/>
            </a:cxn>
            <a:cxn ang="0">
              <a:pos x="connsiteX3244" y="connsiteY3244"/>
            </a:cxn>
            <a:cxn ang="0">
              <a:pos x="connsiteX3245" y="connsiteY3245"/>
            </a:cxn>
            <a:cxn ang="0">
              <a:pos x="connsiteX3246" y="connsiteY3246"/>
            </a:cxn>
            <a:cxn ang="0">
              <a:pos x="connsiteX3247" y="connsiteY3247"/>
            </a:cxn>
            <a:cxn ang="0">
              <a:pos x="connsiteX3248" y="connsiteY3248"/>
            </a:cxn>
            <a:cxn ang="0">
              <a:pos x="connsiteX3249" y="connsiteY3249"/>
            </a:cxn>
            <a:cxn ang="0">
              <a:pos x="connsiteX3250" y="connsiteY3250"/>
            </a:cxn>
            <a:cxn ang="0">
              <a:pos x="connsiteX3251" y="connsiteY3251"/>
            </a:cxn>
            <a:cxn ang="0">
              <a:pos x="connsiteX3252" y="connsiteY3252"/>
            </a:cxn>
            <a:cxn ang="0">
              <a:pos x="connsiteX3253" y="connsiteY3253"/>
            </a:cxn>
            <a:cxn ang="0">
              <a:pos x="connsiteX3254" y="connsiteY3254"/>
            </a:cxn>
            <a:cxn ang="0">
              <a:pos x="connsiteX3255" y="connsiteY3255"/>
            </a:cxn>
            <a:cxn ang="0">
              <a:pos x="connsiteX3256" y="connsiteY3256"/>
            </a:cxn>
            <a:cxn ang="0">
              <a:pos x="connsiteX3257" y="connsiteY3257"/>
            </a:cxn>
            <a:cxn ang="0">
              <a:pos x="connsiteX3258" y="connsiteY3258"/>
            </a:cxn>
            <a:cxn ang="0">
              <a:pos x="connsiteX3259" y="connsiteY3259"/>
            </a:cxn>
            <a:cxn ang="0">
              <a:pos x="connsiteX3260" y="connsiteY3260"/>
            </a:cxn>
            <a:cxn ang="0">
              <a:pos x="connsiteX3261" y="connsiteY3261"/>
            </a:cxn>
            <a:cxn ang="0">
              <a:pos x="connsiteX3262" y="connsiteY3262"/>
            </a:cxn>
            <a:cxn ang="0">
              <a:pos x="connsiteX3263" y="connsiteY3263"/>
            </a:cxn>
            <a:cxn ang="0">
              <a:pos x="connsiteX3264" y="connsiteY3264"/>
            </a:cxn>
            <a:cxn ang="0">
              <a:pos x="connsiteX3265" y="connsiteY3265"/>
            </a:cxn>
            <a:cxn ang="0">
              <a:pos x="connsiteX3266" y="connsiteY3266"/>
            </a:cxn>
            <a:cxn ang="0">
              <a:pos x="connsiteX3267" y="connsiteY3267"/>
            </a:cxn>
            <a:cxn ang="0">
              <a:pos x="connsiteX3268" y="connsiteY3268"/>
            </a:cxn>
            <a:cxn ang="0">
              <a:pos x="connsiteX3269" y="connsiteY3269"/>
            </a:cxn>
            <a:cxn ang="0">
              <a:pos x="connsiteX3270" y="connsiteY3270"/>
            </a:cxn>
            <a:cxn ang="0">
              <a:pos x="connsiteX3271" y="connsiteY3271"/>
            </a:cxn>
            <a:cxn ang="0">
              <a:pos x="connsiteX3272" y="connsiteY3272"/>
            </a:cxn>
            <a:cxn ang="0">
              <a:pos x="connsiteX3273" y="connsiteY3273"/>
            </a:cxn>
            <a:cxn ang="0">
              <a:pos x="connsiteX3274" y="connsiteY3274"/>
            </a:cxn>
            <a:cxn ang="0">
              <a:pos x="connsiteX3275" y="connsiteY3275"/>
            </a:cxn>
            <a:cxn ang="0">
              <a:pos x="connsiteX3276" y="connsiteY3276"/>
            </a:cxn>
            <a:cxn ang="0">
              <a:pos x="connsiteX3277" y="connsiteY3277"/>
            </a:cxn>
            <a:cxn ang="0">
              <a:pos x="connsiteX3278" y="connsiteY3278"/>
            </a:cxn>
            <a:cxn ang="0">
              <a:pos x="connsiteX3279" y="connsiteY3279"/>
            </a:cxn>
            <a:cxn ang="0">
              <a:pos x="connsiteX3280" y="connsiteY3280"/>
            </a:cxn>
            <a:cxn ang="0">
              <a:pos x="connsiteX3281" y="connsiteY3281"/>
            </a:cxn>
            <a:cxn ang="0">
              <a:pos x="connsiteX3282" y="connsiteY3282"/>
            </a:cxn>
            <a:cxn ang="0">
              <a:pos x="connsiteX3283" y="connsiteY3283"/>
            </a:cxn>
            <a:cxn ang="0">
              <a:pos x="connsiteX3284" y="connsiteY3284"/>
            </a:cxn>
            <a:cxn ang="0">
              <a:pos x="connsiteX3285" y="connsiteY3285"/>
            </a:cxn>
            <a:cxn ang="0">
              <a:pos x="connsiteX3286" y="connsiteY3286"/>
            </a:cxn>
            <a:cxn ang="0">
              <a:pos x="connsiteX3287" y="connsiteY3287"/>
            </a:cxn>
            <a:cxn ang="0">
              <a:pos x="connsiteX3288" y="connsiteY3288"/>
            </a:cxn>
            <a:cxn ang="0">
              <a:pos x="connsiteX3289" y="connsiteY3289"/>
            </a:cxn>
            <a:cxn ang="0">
              <a:pos x="connsiteX3290" y="connsiteY3290"/>
            </a:cxn>
            <a:cxn ang="0">
              <a:pos x="connsiteX3291" y="connsiteY3291"/>
            </a:cxn>
            <a:cxn ang="0">
              <a:pos x="connsiteX3292" y="connsiteY3292"/>
            </a:cxn>
            <a:cxn ang="0">
              <a:pos x="connsiteX3293" y="connsiteY3293"/>
            </a:cxn>
            <a:cxn ang="0">
              <a:pos x="connsiteX3294" y="connsiteY3294"/>
            </a:cxn>
            <a:cxn ang="0">
              <a:pos x="connsiteX3295" y="connsiteY3295"/>
            </a:cxn>
            <a:cxn ang="0">
              <a:pos x="connsiteX3296" y="connsiteY3296"/>
            </a:cxn>
            <a:cxn ang="0">
              <a:pos x="connsiteX3297" y="connsiteY3297"/>
            </a:cxn>
            <a:cxn ang="0">
              <a:pos x="connsiteX3298" y="connsiteY3298"/>
            </a:cxn>
            <a:cxn ang="0">
              <a:pos x="connsiteX3299" y="connsiteY3299"/>
            </a:cxn>
            <a:cxn ang="0">
              <a:pos x="connsiteX3300" y="connsiteY3300"/>
            </a:cxn>
            <a:cxn ang="0">
              <a:pos x="connsiteX3301" y="connsiteY3301"/>
            </a:cxn>
            <a:cxn ang="0">
              <a:pos x="connsiteX3302" y="connsiteY3302"/>
            </a:cxn>
            <a:cxn ang="0">
              <a:pos x="connsiteX3303" y="connsiteY3303"/>
            </a:cxn>
            <a:cxn ang="0">
              <a:pos x="connsiteX3304" y="connsiteY3304"/>
            </a:cxn>
            <a:cxn ang="0">
              <a:pos x="connsiteX3305" y="connsiteY3305"/>
            </a:cxn>
            <a:cxn ang="0">
              <a:pos x="connsiteX3306" y="connsiteY3306"/>
            </a:cxn>
            <a:cxn ang="0">
              <a:pos x="connsiteX3307" y="connsiteY3307"/>
            </a:cxn>
            <a:cxn ang="0">
              <a:pos x="connsiteX3308" y="connsiteY3308"/>
            </a:cxn>
            <a:cxn ang="0">
              <a:pos x="connsiteX3309" y="connsiteY3309"/>
            </a:cxn>
            <a:cxn ang="0">
              <a:pos x="connsiteX3310" y="connsiteY3310"/>
            </a:cxn>
            <a:cxn ang="0">
              <a:pos x="connsiteX3311" y="connsiteY3311"/>
            </a:cxn>
            <a:cxn ang="0">
              <a:pos x="connsiteX3312" y="connsiteY3312"/>
            </a:cxn>
            <a:cxn ang="0">
              <a:pos x="connsiteX3313" y="connsiteY3313"/>
            </a:cxn>
            <a:cxn ang="0">
              <a:pos x="connsiteX3314" y="connsiteY3314"/>
            </a:cxn>
            <a:cxn ang="0">
              <a:pos x="connsiteX3315" y="connsiteY3315"/>
            </a:cxn>
            <a:cxn ang="0">
              <a:pos x="connsiteX3316" y="connsiteY3316"/>
            </a:cxn>
            <a:cxn ang="0">
              <a:pos x="connsiteX3317" y="connsiteY3317"/>
            </a:cxn>
            <a:cxn ang="0">
              <a:pos x="connsiteX3318" y="connsiteY3318"/>
            </a:cxn>
            <a:cxn ang="0">
              <a:pos x="connsiteX3319" y="connsiteY3319"/>
            </a:cxn>
            <a:cxn ang="0">
              <a:pos x="connsiteX3320" y="connsiteY3320"/>
            </a:cxn>
            <a:cxn ang="0">
              <a:pos x="connsiteX3321" y="connsiteY3321"/>
            </a:cxn>
            <a:cxn ang="0">
              <a:pos x="connsiteX3322" y="connsiteY3322"/>
            </a:cxn>
            <a:cxn ang="0">
              <a:pos x="connsiteX3323" y="connsiteY3323"/>
            </a:cxn>
            <a:cxn ang="0">
              <a:pos x="connsiteX3324" y="connsiteY3324"/>
            </a:cxn>
            <a:cxn ang="0">
              <a:pos x="connsiteX3325" y="connsiteY3325"/>
            </a:cxn>
            <a:cxn ang="0">
              <a:pos x="connsiteX3326" y="connsiteY3326"/>
            </a:cxn>
            <a:cxn ang="0">
              <a:pos x="connsiteX3327" y="connsiteY3327"/>
            </a:cxn>
            <a:cxn ang="0">
              <a:pos x="connsiteX3328" y="connsiteY3328"/>
            </a:cxn>
            <a:cxn ang="0">
              <a:pos x="connsiteX3329" y="connsiteY3329"/>
            </a:cxn>
            <a:cxn ang="0">
              <a:pos x="connsiteX3330" y="connsiteY3330"/>
            </a:cxn>
            <a:cxn ang="0">
              <a:pos x="connsiteX3331" y="connsiteY3331"/>
            </a:cxn>
            <a:cxn ang="0">
              <a:pos x="connsiteX3332" y="connsiteY3332"/>
            </a:cxn>
            <a:cxn ang="0">
              <a:pos x="connsiteX3333" y="connsiteY3333"/>
            </a:cxn>
            <a:cxn ang="0">
              <a:pos x="connsiteX3334" y="connsiteY3334"/>
            </a:cxn>
            <a:cxn ang="0">
              <a:pos x="connsiteX3335" y="connsiteY3335"/>
            </a:cxn>
            <a:cxn ang="0">
              <a:pos x="connsiteX3336" y="connsiteY3336"/>
            </a:cxn>
            <a:cxn ang="0">
              <a:pos x="connsiteX3337" y="connsiteY3337"/>
            </a:cxn>
            <a:cxn ang="0">
              <a:pos x="connsiteX3338" y="connsiteY3338"/>
            </a:cxn>
            <a:cxn ang="0">
              <a:pos x="connsiteX3339" y="connsiteY3339"/>
            </a:cxn>
            <a:cxn ang="0">
              <a:pos x="connsiteX3340" y="connsiteY3340"/>
            </a:cxn>
            <a:cxn ang="0">
              <a:pos x="connsiteX3341" y="connsiteY3341"/>
            </a:cxn>
            <a:cxn ang="0">
              <a:pos x="connsiteX3342" y="connsiteY3342"/>
            </a:cxn>
            <a:cxn ang="0">
              <a:pos x="connsiteX3343" y="connsiteY3343"/>
            </a:cxn>
            <a:cxn ang="0">
              <a:pos x="connsiteX3344" y="connsiteY3344"/>
            </a:cxn>
            <a:cxn ang="0">
              <a:pos x="connsiteX3345" y="connsiteY3345"/>
            </a:cxn>
            <a:cxn ang="0">
              <a:pos x="connsiteX3346" y="connsiteY3346"/>
            </a:cxn>
            <a:cxn ang="0">
              <a:pos x="connsiteX3347" y="connsiteY3347"/>
            </a:cxn>
            <a:cxn ang="0">
              <a:pos x="connsiteX3348" y="connsiteY3348"/>
            </a:cxn>
            <a:cxn ang="0">
              <a:pos x="connsiteX3349" y="connsiteY3349"/>
            </a:cxn>
            <a:cxn ang="0">
              <a:pos x="connsiteX3350" y="connsiteY3350"/>
            </a:cxn>
            <a:cxn ang="0">
              <a:pos x="connsiteX3351" y="connsiteY3351"/>
            </a:cxn>
            <a:cxn ang="0">
              <a:pos x="connsiteX3352" y="connsiteY3352"/>
            </a:cxn>
            <a:cxn ang="0">
              <a:pos x="connsiteX3353" y="connsiteY3353"/>
            </a:cxn>
            <a:cxn ang="0">
              <a:pos x="connsiteX3354" y="connsiteY3354"/>
            </a:cxn>
            <a:cxn ang="0">
              <a:pos x="connsiteX3355" y="connsiteY3355"/>
            </a:cxn>
            <a:cxn ang="0">
              <a:pos x="connsiteX3356" y="connsiteY3356"/>
            </a:cxn>
            <a:cxn ang="0">
              <a:pos x="connsiteX3357" y="connsiteY3357"/>
            </a:cxn>
            <a:cxn ang="0">
              <a:pos x="connsiteX3358" y="connsiteY3358"/>
            </a:cxn>
            <a:cxn ang="0">
              <a:pos x="connsiteX3359" y="connsiteY3359"/>
            </a:cxn>
            <a:cxn ang="0">
              <a:pos x="connsiteX3360" y="connsiteY3360"/>
            </a:cxn>
            <a:cxn ang="0">
              <a:pos x="connsiteX3361" y="connsiteY3361"/>
            </a:cxn>
            <a:cxn ang="0">
              <a:pos x="connsiteX3362" y="connsiteY3362"/>
            </a:cxn>
            <a:cxn ang="0">
              <a:pos x="connsiteX3363" y="connsiteY3363"/>
            </a:cxn>
            <a:cxn ang="0">
              <a:pos x="connsiteX3364" y="connsiteY3364"/>
            </a:cxn>
            <a:cxn ang="0">
              <a:pos x="connsiteX3365" y="connsiteY3365"/>
            </a:cxn>
            <a:cxn ang="0">
              <a:pos x="connsiteX3366" y="connsiteY3366"/>
            </a:cxn>
            <a:cxn ang="0">
              <a:pos x="connsiteX3367" y="connsiteY3367"/>
            </a:cxn>
            <a:cxn ang="0">
              <a:pos x="connsiteX3368" y="connsiteY3368"/>
            </a:cxn>
            <a:cxn ang="0">
              <a:pos x="connsiteX3369" y="connsiteY3369"/>
            </a:cxn>
            <a:cxn ang="0">
              <a:pos x="connsiteX3370" y="connsiteY3370"/>
            </a:cxn>
            <a:cxn ang="0">
              <a:pos x="connsiteX3371" y="connsiteY3371"/>
            </a:cxn>
            <a:cxn ang="0">
              <a:pos x="connsiteX3372" y="connsiteY3372"/>
            </a:cxn>
            <a:cxn ang="0">
              <a:pos x="connsiteX3373" y="connsiteY3373"/>
            </a:cxn>
            <a:cxn ang="0">
              <a:pos x="connsiteX3374" y="connsiteY3374"/>
            </a:cxn>
            <a:cxn ang="0">
              <a:pos x="connsiteX3375" y="connsiteY3375"/>
            </a:cxn>
            <a:cxn ang="0">
              <a:pos x="connsiteX3376" y="connsiteY3376"/>
            </a:cxn>
            <a:cxn ang="0">
              <a:pos x="connsiteX3377" y="connsiteY3377"/>
            </a:cxn>
            <a:cxn ang="0">
              <a:pos x="connsiteX3378" y="connsiteY3378"/>
            </a:cxn>
            <a:cxn ang="0">
              <a:pos x="connsiteX3379" y="connsiteY3379"/>
            </a:cxn>
            <a:cxn ang="0">
              <a:pos x="connsiteX3380" y="connsiteY3380"/>
            </a:cxn>
            <a:cxn ang="0">
              <a:pos x="connsiteX3381" y="connsiteY3381"/>
            </a:cxn>
            <a:cxn ang="0">
              <a:pos x="connsiteX3382" y="connsiteY3382"/>
            </a:cxn>
            <a:cxn ang="0">
              <a:pos x="connsiteX3383" y="connsiteY3383"/>
            </a:cxn>
            <a:cxn ang="0">
              <a:pos x="connsiteX3384" y="connsiteY3384"/>
            </a:cxn>
            <a:cxn ang="0">
              <a:pos x="connsiteX3385" y="connsiteY3385"/>
            </a:cxn>
            <a:cxn ang="0">
              <a:pos x="connsiteX3386" y="connsiteY3386"/>
            </a:cxn>
            <a:cxn ang="0">
              <a:pos x="connsiteX3387" y="connsiteY3387"/>
            </a:cxn>
            <a:cxn ang="0">
              <a:pos x="connsiteX3388" y="connsiteY3388"/>
            </a:cxn>
            <a:cxn ang="0">
              <a:pos x="connsiteX3389" y="connsiteY3389"/>
            </a:cxn>
            <a:cxn ang="0">
              <a:pos x="connsiteX3390" y="connsiteY3390"/>
            </a:cxn>
            <a:cxn ang="0">
              <a:pos x="connsiteX3391" y="connsiteY3391"/>
            </a:cxn>
            <a:cxn ang="0">
              <a:pos x="connsiteX3392" y="connsiteY3392"/>
            </a:cxn>
            <a:cxn ang="0">
              <a:pos x="connsiteX3393" y="connsiteY3393"/>
            </a:cxn>
            <a:cxn ang="0">
              <a:pos x="connsiteX3394" y="connsiteY3394"/>
            </a:cxn>
            <a:cxn ang="0">
              <a:pos x="connsiteX3395" y="connsiteY3395"/>
            </a:cxn>
            <a:cxn ang="0">
              <a:pos x="connsiteX3396" y="connsiteY3396"/>
            </a:cxn>
            <a:cxn ang="0">
              <a:pos x="connsiteX3397" y="connsiteY3397"/>
            </a:cxn>
            <a:cxn ang="0">
              <a:pos x="connsiteX3398" y="connsiteY3398"/>
            </a:cxn>
            <a:cxn ang="0">
              <a:pos x="connsiteX3399" y="connsiteY3399"/>
            </a:cxn>
            <a:cxn ang="0">
              <a:pos x="connsiteX3400" y="connsiteY3400"/>
            </a:cxn>
            <a:cxn ang="0">
              <a:pos x="connsiteX3401" y="connsiteY3401"/>
            </a:cxn>
            <a:cxn ang="0">
              <a:pos x="connsiteX3402" y="connsiteY3402"/>
            </a:cxn>
            <a:cxn ang="0">
              <a:pos x="connsiteX3403" y="connsiteY3403"/>
            </a:cxn>
            <a:cxn ang="0">
              <a:pos x="connsiteX3404" y="connsiteY3404"/>
            </a:cxn>
            <a:cxn ang="0">
              <a:pos x="connsiteX3405" y="connsiteY3405"/>
            </a:cxn>
            <a:cxn ang="0">
              <a:pos x="connsiteX3406" y="connsiteY3406"/>
            </a:cxn>
            <a:cxn ang="0">
              <a:pos x="connsiteX3407" y="connsiteY3407"/>
            </a:cxn>
            <a:cxn ang="0">
              <a:pos x="connsiteX3408" y="connsiteY3408"/>
            </a:cxn>
            <a:cxn ang="0">
              <a:pos x="connsiteX3409" y="connsiteY3409"/>
            </a:cxn>
            <a:cxn ang="0">
              <a:pos x="connsiteX3410" y="connsiteY3410"/>
            </a:cxn>
            <a:cxn ang="0">
              <a:pos x="connsiteX3411" y="connsiteY3411"/>
            </a:cxn>
            <a:cxn ang="0">
              <a:pos x="connsiteX3412" y="connsiteY3412"/>
            </a:cxn>
            <a:cxn ang="0">
              <a:pos x="connsiteX3413" y="connsiteY3413"/>
            </a:cxn>
            <a:cxn ang="0">
              <a:pos x="connsiteX3414" y="connsiteY3414"/>
            </a:cxn>
            <a:cxn ang="0">
              <a:pos x="connsiteX3415" y="connsiteY3415"/>
            </a:cxn>
            <a:cxn ang="0">
              <a:pos x="connsiteX3416" y="connsiteY3416"/>
            </a:cxn>
            <a:cxn ang="0">
              <a:pos x="connsiteX3417" y="connsiteY3417"/>
            </a:cxn>
            <a:cxn ang="0">
              <a:pos x="connsiteX3418" y="connsiteY3418"/>
            </a:cxn>
            <a:cxn ang="0">
              <a:pos x="connsiteX3419" y="connsiteY3419"/>
            </a:cxn>
            <a:cxn ang="0">
              <a:pos x="connsiteX3420" y="connsiteY3420"/>
            </a:cxn>
            <a:cxn ang="0">
              <a:pos x="connsiteX3421" y="connsiteY3421"/>
            </a:cxn>
            <a:cxn ang="0">
              <a:pos x="connsiteX3422" y="connsiteY3422"/>
            </a:cxn>
            <a:cxn ang="0">
              <a:pos x="connsiteX3423" y="connsiteY3423"/>
            </a:cxn>
            <a:cxn ang="0">
              <a:pos x="connsiteX3424" y="connsiteY3424"/>
            </a:cxn>
            <a:cxn ang="0">
              <a:pos x="connsiteX3425" y="connsiteY3425"/>
            </a:cxn>
            <a:cxn ang="0">
              <a:pos x="connsiteX3426" y="connsiteY3426"/>
            </a:cxn>
            <a:cxn ang="0">
              <a:pos x="connsiteX3427" y="connsiteY3427"/>
            </a:cxn>
            <a:cxn ang="0">
              <a:pos x="connsiteX3428" y="connsiteY3428"/>
            </a:cxn>
            <a:cxn ang="0">
              <a:pos x="connsiteX3429" y="connsiteY3429"/>
            </a:cxn>
            <a:cxn ang="0">
              <a:pos x="connsiteX3430" y="connsiteY3430"/>
            </a:cxn>
            <a:cxn ang="0">
              <a:pos x="connsiteX3431" y="connsiteY3431"/>
            </a:cxn>
            <a:cxn ang="0">
              <a:pos x="connsiteX3432" y="connsiteY3432"/>
            </a:cxn>
            <a:cxn ang="0">
              <a:pos x="connsiteX3433" y="connsiteY3433"/>
            </a:cxn>
            <a:cxn ang="0">
              <a:pos x="connsiteX3434" y="connsiteY3434"/>
            </a:cxn>
            <a:cxn ang="0">
              <a:pos x="connsiteX3435" y="connsiteY3435"/>
            </a:cxn>
            <a:cxn ang="0">
              <a:pos x="connsiteX3436" y="connsiteY3436"/>
            </a:cxn>
            <a:cxn ang="0">
              <a:pos x="connsiteX3437" y="connsiteY3437"/>
            </a:cxn>
            <a:cxn ang="0">
              <a:pos x="connsiteX3438" y="connsiteY3438"/>
            </a:cxn>
            <a:cxn ang="0">
              <a:pos x="connsiteX3439" y="connsiteY3439"/>
            </a:cxn>
            <a:cxn ang="0">
              <a:pos x="connsiteX3440" y="connsiteY3440"/>
            </a:cxn>
            <a:cxn ang="0">
              <a:pos x="connsiteX3441" y="connsiteY3441"/>
            </a:cxn>
            <a:cxn ang="0">
              <a:pos x="connsiteX3442" y="connsiteY3442"/>
            </a:cxn>
            <a:cxn ang="0">
              <a:pos x="connsiteX3443" y="connsiteY3443"/>
            </a:cxn>
            <a:cxn ang="0">
              <a:pos x="connsiteX3444" y="connsiteY3444"/>
            </a:cxn>
            <a:cxn ang="0">
              <a:pos x="connsiteX3445" y="connsiteY3445"/>
            </a:cxn>
            <a:cxn ang="0">
              <a:pos x="connsiteX3446" y="connsiteY3446"/>
            </a:cxn>
            <a:cxn ang="0">
              <a:pos x="connsiteX3447" y="connsiteY3447"/>
            </a:cxn>
            <a:cxn ang="0">
              <a:pos x="connsiteX3448" y="connsiteY3448"/>
            </a:cxn>
            <a:cxn ang="0">
              <a:pos x="connsiteX3449" y="connsiteY3449"/>
            </a:cxn>
            <a:cxn ang="0">
              <a:pos x="connsiteX3450" y="connsiteY3450"/>
            </a:cxn>
            <a:cxn ang="0">
              <a:pos x="connsiteX3451" y="connsiteY3451"/>
            </a:cxn>
            <a:cxn ang="0">
              <a:pos x="connsiteX3452" y="connsiteY3452"/>
            </a:cxn>
            <a:cxn ang="0">
              <a:pos x="connsiteX3453" y="connsiteY3453"/>
            </a:cxn>
            <a:cxn ang="0">
              <a:pos x="connsiteX3454" y="connsiteY3454"/>
            </a:cxn>
            <a:cxn ang="0">
              <a:pos x="connsiteX3455" y="connsiteY3455"/>
            </a:cxn>
            <a:cxn ang="0">
              <a:pos x="connsiteX3456" y="connsiteY3456"/>
            </a:cxn>
            <a:cxn ang="0">
              <a:pos x="connsiteX3457" y="connsiteY3457"/>
            </a:cxn>
            <a:cxn ang="0">
              <a:pos x="connsiteX3458" y="connsiteY3458"/>
            </a:cxn>
            <a:cxn ang="0">
              <a:pos x="connsiteX3459" y="connsiteY3459"/>
            </a:cxn>
            <a:cxn ang="0">
              <a:pos x="connsiteX3460" y="connsiteY3460"/>
            </a:cxn>
            <a:cxn ang="0">
              <a:pos x="connsiteX3461" y="connsiteY3461"/>
            </a:cxn>
            <a:cxn ang="0">
              <a:pos x="connsiteX3462" y="connsiteY3462"/>
            </a:cxn>
            <a:cxn ang="0">
              <a:pos x="connsiteX3463" y="connsiteY3463"/>
            </a:cxn>
            <a:cxn ang="0">
              <a:pos x="connsiteX3464" y="connsiteY3464"/>
            </a:cxn>
            <a:cxn ang="0">
              <a:pos x="connsiteX3465" y="connsiteY3465"/>
            </a:cxn>
            <a:cxn ang="0">
              <a:pos x="connsiteX3466" y="connsiteY3466"/>
            </a:cxn>
            <a:cxn ang="0">
              <a:pos x="connsiteX3467" y="connsiteY3467"/>
            </a:cxn>
            <a:cxn ang="0">
              <a:pos x="connsiteX3468" y="connsiteY3468"/>
            </a:cxn>
            <a:cxn ang="0">
              <a:pos x="connsiteX3469" y="connsiteY3469"/>
            </a:cxn>
            <a:cxn ang="0">
              <a:pos x="connsiteX3470" y="connsiteY3470"/>
            </a:cxn>
            <a:cxn ang="0">
              <a:pos x="connsiteX3471" y="connsiteY3471"/>
            </a:cxn>
            <a:cxn ang="0">
              <a:pos x="connsiteX3472" y="connsiteY3472"/>
            </a:cxn>
            <a:cxn ang="0">
              <a:pos x="connsiteX3473" y="connsiteY3473"/>
            </a:cxn>
            <a:cxn ang="0">
              <a:pos x="connsiteX3474" y="connsiteY3474"/>
            </a:cxn>
            <a:cxn ang="0">
              <a:pos x="connsiteX3475" y="connsiteY3475"/>
            </a:cxn>
            <a:cxn ang="0">
              <a:pos x="connsiteX3476" y="connsiteY3476"/>
            </a:cxn>
            <a:cxn ang="0">
              <a:pos x="connsiteX3477" y="connsiteY3477"/>
            </a:cxn>
            <a:cxn ang="0">
              <a:pos x="connsiteX3478" y="connsiteY3478"/>
            </a:cxn>
            <a:cxn ang="0">
              <a:pos x="connsiteX3479" y="connsiteY3479"/>
            </a:cxn>
            <a:cxn ang="0">
              <a:pos x="connsiteX3480" y="connsiteY3480"/>
            </a:cxn>
            <a:cxn ang="0">
              <a:pos x="connsiteX3481" y="connsiteY3481"/>
            </a:cxn>
            <a:cxn ang="0">
              <a:pos x="connsiteX3482" y="connsiteY3482"/>
            </a:cxn>
            <a:cxn ang="0">
              <a:pos x="connsiteX3483" y="connsiteY3483"/>
            </a:cxn>
            <a:cxn ang="0">
              <a:pos x="connsiteX3484" y="connsiteY3484"/>
            </a:cxn>
            <a:cxn ang="0">
              <a:pos x="connsiteX3485" y="connsiteY3485"/>
            </a:cxn>
            <a:cxn ang="0">
              <a:pos x="connsiteX3486" y="connsiteY3486"/>
            </a:cxn>
            <a:cxn ang="0">
              <a:pos x="connsiteX3487" y="connsiteY3487"/>
            </a:cxn>
            <a:cxn ang="0">
              <a:pos x="connsiteX3488" y="connsiteY3488"/>
            </a:cxn>
            <a:cxn ang="0">
              <a:pos x="connsiteX3489" y="connsiteY3489"/>
            </a:cxn>
            <a:cxn ang="0">
              <a:pos x="connsiteX3490" y="connsiteY3490"/>
            </a:cxn>
            <a:cxn ang="0">
              <a:pos x="connsiteX3491" y="connsiteY3491"/>
            </a:cxn>
            <a:cxn ang="0">
              <a:pos x="connsiteX3492" y="connsiteY3492"/>
            </a:cxn>
            <a:cxn ang="0">
              <a:pos x="connsiteX3493" y="connsiteY3493"/>
            </a:cxn>
            <a:cxn ang="0">
              <a:pos x="connsiteX3494" y="connsiteY3494"/>
            </a:cxn>
            <a:cxn ang="0">
              <a:pos x="connsiteX3495" y="connsiteY3495"/>
            </a:cxn>
            <a:cxn ang="0">
              <a:pos x="connsiteX3496" y="connsiteY3496"/>
            </a:cxn>
            <a:cxn ang="0">
              <a:pos x="connsiteX3497" y="connsiteY3497"/>
            </a:cxn>
            <a:cxn ang="0">
              <a:pos x="connsiteX3498" y="connsiteY3498"/>
            </a:cxn>
            <a:cxn ang="0">
              <a:pos x="connsiteX3499" y="connsiteY3499"/>
            </a:cxn>
            <a:cxn ang="0">
              <a:pos x="connsiteX3500" y="connsiteY3500"/>
            </a:cxn>
            <a:cxn ang="0">
              <a:pos x="connsiteX3501" y="connsiteY3501"/>
            </a:cxn>
            <a:cxn ang="0">
              <a:pos x="connsiteX3502" y="connsiteY3502"/>
            </a:cxn>
            <a:cxn ang="0">
              <a:pos x="connsiteX3503" y="connsiteY3503"/>
            </a:cxn>
            <a:cxn ang="0">
              <a:pos x="connsiteX3504" y="connsiteY3504"/>
            </a:cxn>
            <a:cxn ang="0">
              <a:pos x="connsiteX3505" y="connsiteY3505"/>
            </a:cxn>
            <a:cxn ang="0">
              <a:pos x="connsiteX3506" y="connsiteY3506"/>
            </a:cxn>
            <a:cxn ang="0">
              <a:pos x="connsiteX3507" y="connsiteY3507"/>
            </a:cxn>
            <a:cxn ang="0">
              <a:pos x="connsiteX3508" y="connsiteY3508"/>
            </a:cxn>
            <a:cxn ang="0">
              <a:pos x="connsiteX3509" y="connsiteY3509"/>
            </a:cxn>
            <a:cxn ang="0">
              <a:pos x="connsiteX3510" y="connsiteY3510"/>
            </a:cxn>
            <a:cxn ang="0">
              <a:pos x="connsiteX3511" y="connsiteY3511"/>
            </a:cxn>
            <a:cxn ang="0">
              <a:pos x="connsiteX3512" y="connsiteY3512"/>
            </a:cxn>
            <a:cxn ang="0">
              <a:pos x="connsiteX3513" y="connsiteY3513"/>
            </a:cxn>
            <a:cxn ang="0">
              <a:pos x="connsiteX3514" y="connsiteY3514"/>
            </a:cxn>
            <a:cxn ang="0">
              <a:pos x="connsiteX3515" y="connsiteY3515"/>
            </a:cxn>
            <a:cxn ang="0">
              <a:pos x="connsiteX3516" y="connsiteY3516"/>
            </a:cxn>
            <a:cxn ang="0">
              <a:pos x="connsiteX3517" y="connsiteY3517"/>
            </a:cxn>
            <a:cxn ang="0">
              <a:pos x="connsiteX3518" y="connsiteY3518"/>
            </a:cxn>
            <a:cxn ang="0">
              <a:pos x="connsiteX3519" y="connsiteY3519"/>
            </a:cxn>
            <a:cxn ang="0">
              <a:pos x="connsiteX3520" y="connsiteY3520"/>
            </a:cxn>
            <a:cxn ang="0">
              <a:pos x="connsiteX3521" y="connsiteY3521"/>
            </a:cxn>
            <a:cxn ang="0">
              <a:pos x="connsiteX3522" y="connsiteY3522"/>
            </a:cxn>
            <a:cxn ang="0">
              <a:pos x="connsiteX3523" y="connsiteY3523"/>
            </a:cxn>
            <a:cxn ang="0">
              <a:pos x="connsiteX3524" y="connsiteY3524"/>
            </a:cxn>
            <a:cxn ang="0">
              <a:pos x="connsiteX3525" y="connsiteY3525"/>
            </a:cxn>
            <a:cxn ang="0">
              <a:pos x="connsiteX3526" y="connsiteY3526"/>
            </a:cxn>
            <a:cxn ang="0">
              <a:pos x="connsiteX3527" y="connsiteY3527"/>
            </a:cxn>
            <a:cxn ang="0">
              <a:pos x="connsiteX3528" y="connsiteY3528"/>
            </a:cxn>
            <a:cxn ang="0">
              <a:pos x="connsiteX3529" y="connsiteY3529"/>
            </a:cxn>
            <a:cxn ang="0">
              <a:pos x="connsiteX3530" y="connsiteY3530"/>
            </a:cxn>
            <a:cxn ang="0">
              <a:pos x="connsiteX3531" y="connsiteY3531"/>
            </a:cxn>
            <a:cxn ang="0">
              <a:pos x="connsiteX3532" y="connsiteY3532"/>
            </a:cxn>
            <a:cxn ang="0">
              <a:pos x="connsiteX3533" y="connsiteY3533"/>
            </a:cxn>
            <a:cxn ang="0">
              <a:pos x="connsiteX3534" y="connsiteY3534"/>
            </a:cxn>
            <a:cxn ang="0">
              <a:pos x="connsiteX3535" y="connsiteY3535"/>
            </a:cxn>
            <a:cxn ang="0">
              <a:pos x="connsiteX3536" y="connsiteY3536"/>
            </a:cxn>
            <a:cxn ang="0">
              <a:pos x="connsiteX3537" y="connsiteY3537"/>
            </a:cxn>
            <a:cxn ang="0">
              <a:pos x="connsiteX3538" y="connsiteY3538"/>
            </a:cxn>
            <a:cxn ang="0">
              <a:pos x="connsiteX3539" y="connsiteY3539"/>
            </a:cxn>
            <a:cxn ang="0">
              <a:pos x="connsiteX3540" y="connsiteY3540"/>
            </a:cxn>
            <a:cxn ang="0">
              <a:pos x="connsiteX3541" y="connsiteY3541"/>
            </a:cxn>
            <a:cxn ang="0">
              <a:pos x="connsiteX3542" y="connsiteY3542"/>
            </a:cxn>
            <a:cxn ang="0">
              <a:pos x="connsiteX3543" y="connsiteY3543"/>
            </a:cxn>
            <a:cxn ang="0">
              <a:pos x="connsiteX3544" y="connsiteY3544"/>
            </a:cxn>
            <a:cxn ang="0">
              <a:pos x="connsiteX3545" y="connsiteY3545"/>
            </a:cxn>
            <a:cxn ang="0">
              <a:pos x="connsiteX3546" y="connsiteY3546"/>
            </a:cxn>
            <a:cxn ang="0">
              <a:pos x="connsiteX3547" y="connsiteY3547"/>
            </a:cxn>
            <a:cxn ang="0">
              <a:pos x="connsiteX3548" y="connsiteY3548"/>
            </a:cxn>
            <a:cxn ang="0">
              <a:pos x="connsiteX3549" y="connsiteY3549"/>
            </a:cxn>
            <a:cxn ang="0">
              <a:pos x="connsiteX3550" y="connsiteY3550"/>
            </a:cxn>
            <a:cxn ang="0">
              <a:pos x="connsiteX3551" y="connsiteY3551"/>
            </a:cxn>
            <a:cxn ang="0">
              <a:pos x="connsiteX3552" y="connsiteY3552"/>
            </a:cxn>
            <a:cxn ang="0">
              <a:pos x="connsiteX3553" y="connsiteY3553"/>
            </a:cxn>
            <a:cxn ang="0">
              <a:pos x="connsiteX3554" y="connsiteY3554"/>
            </a:cxn>
            <a:cxn ang="0">
              <a:pos x="connsiteX3555" y="connsiteY3555"/>
            </a:cxn>
            <a:cxn ang="0">
              <a:pos x="connsiteX3556" y="connsiteY3556"/>
            </a:cxn>
            <a:cxn ang="0">
              <a:pos x="connsiteX3557" y="connsiteY3557"/>
            </a:cxn>
            <a:cxn ang="0">
              <a:pos x="connsiteX3558" y="connsiteY3558"/>
            </a:cxn>
            <a:cxn ang="0">
              <a:pos x="connsiteX3559" y="connsiteY3559"/>
            </a:cxn>
            <a:cxn ang="0">
              <a:pos x="connsiteX3560" y="connsiteY3560"/>
            </a:cxn>
            <a:cxn ang="0">
              <a:pos x="connsiteX3561" y="connsiteY3561"/>
            </a:cxn>
            <a:cxn ang="0">
              <a:pos x="connsiteX3562" y="connsiteY3562"/>
            </a:cxn>
            <a:cxn ang="0">
              <a:pos x="connsiteX3563" y="connsiteY3563"/>
            </a:cxn>
            <a:cxn ang="0">
              <a:pos x="connsiteX3564" y="connsiteY3564"/>
            </a:cxn>
            <a:cxn ang="0">
              <a:pos x="connsiteX3565" y="connsiteY3565"/>
            </a:cxn>
            <a:cxn ang="0">
              <a:pos x="connsiteX3566" y="connsiteY3566"/>
            </a:cxn>
            <a:cxn ang="0">
              <a:pos x="connsiteX3567" y="connsiteY3567"/>
            </a:cxn>
            <a:cxn ang="0">
              <a:pos x="connsiteX3568" y="connsiteY3568"/>
            </a:cxn>
            <a:cxn ang="0">
              <a:pos x="connsiteX3569" y="connsiteY3569"/>
            </a:cxn>
            <a:cxn ang="0">
              <a:pos x="connsiteX3570" y="connsiteY3570"/>
            </a:cxn>
            <a:cxn ang="0">
              <a:pos x="connsiteX3571" y="connsiteY3571"/>
            </a:cxn>
            <a:cxn ang="0">
              <a:pos x="connsiteX3572" y="connsiteY3572"/>
            </a:cxn>
            <a:cxn ang="0">
              <a:pos x="connsiteX3573" y="connsiteY3573"/>
            </a:cxn>
            <a:cxn ang="0">
              <a:pos x="connsiteX3574" y="connsiteY3574"/>
            </a:cxn>
            <a:cxn ang="0">
              <a:pos x="connsiteX3575" y="connsiteY3575"/>
            </a:cxn>
            <a:cxn ang="0">
              <a:pos x="connsiteX3576" y="connsiteY3576"/>
            </a:cxn>
            <a:cxn ang="0">
              <a:pos x="connsiteX3577" y="connsiteY3577"/>
            </a:cxn>
            <a:cxn ang="0">
              <a:pos x="connsiteX3578" y="connsiteY3578"/>
            </a:cxn>
            <a:cxn ang="0">
              <a:pos x="connsiteX3579" y="connsiteY3579"/>
            </a:cxn>
            <a:cxn ang="0">
              <a:pos x="connsiteX3580" y="connsiteY3580"/>
            </a:cxn>
            <a:cxn ang="0">
              <a:pos x="connsiteX3581" y="connsiteY3581"/>
            </a:cxn>
            <a:cxn ang="0">
              <a:pos x="connsiteX3582" y="connsiteY3582"/>
            </a:cxn>
            <a:cxn ang="0">
              <a:pos x="connsiteX3583" y="connsiteY3583"/>
            </a:cxn>
            <a:cxn ang="0">
              <a:pos x="connsiteX3584" y="connsiteY3584"/>
            </a:cxn>
            <a:cxn ang="0">
              <a:pos x="connsiteX3585" y="connsiteY3585"/>
            </a:cxn>
            <a:cxn ang="0">
              <a:pos x="connsiteX3586" y="connsiteY3586"/>
            </a:cxn>
            <a:cxn ang="0">
              <a:pos x="connsiteX3587" y="connsiteY3587"/>
            </a:cxn>
            <a:cxn ang="0">
              <a:pos x="connsiteX3588" y="connsiteY3588"/>
            </a:cxn>
            <a:cxn ang="0">
              <a:pos x="connsiteX3589" y="connsiteY3589"/>
            </a:cxn>
            <a:cxn ang="0">
              <a:pos x="connsiteX3590" y="connsiteY3590"/>
            </a:cxn>
            <a:cxn ang="0">
              <a:pos x="connsiteX3591" y="connsiteY3591"/>
            </a:cxn>
            <a:cxn ang="0">
              <a:pos x="connsiteX3592" y="connsiteY3592"/>
            </a:cxn>
            <a:cxn ang="0">
              <a:pos x="connsiteX3593" y="connsiteY3593"/>
            </a:cxn>
            <a:cxn ang="0">
              <a:pos x="connsiteX3594" y="connsiteY3594"/>
            </a:cxn>
            <a:cxn ang="0">
              <a:pos x="connsiteX3595" y="connsiteY3595"/>
            </a:cxn>
            <a:cxn ang="0">
              <a:pos x="connsiteX3596" y="connsiteY3596"/>
            </a:cxn>
            <a:cxn ang="0">
              <a:pos x="connsiteX3597" y="connsiteY3597"/>
            </a:cxn>
            <a:cxn ang="0">
              <a:pos x="connsiteX3598" y="connsiteY3598"/>
            </a:cxn>
            <a:cxn ang="0">
              <a:pos x="connsiteX3599" y="connsiteY3599"/>
            </a:cxn>
            <a:cxn ang="0">
              <a:pos x="connsiteX3600" y="connsiteY3600"/>
            </a:cxn>
            <a:cxn ang="0">
              <a:pos x="connsiteX3601" y="connsiteY3601"/>
            </a:cxn>
            <a:cxn ang="0">
              <a:pos x="connsiteX3602" y="connsiteY3602"/>
            </a:cxn>
            <a:cxn ang="0">
              <a:pos x="connsiteX3603" y="connsiteY3603"/>
            </a:cxn>
            <a:cxn ang="0">
              <a:pos x="connsiteX3604" y="connsiteY3604"/>
            </a:cxn>
            <a:cxn ang="0">
              <a:pos x="connsiteX3605" y="connsiteY3605"/>
            </a:cxn>
            <a:cxn ang="0">
              <a:pos x="connsiteX3606" y="connsiteY3606"/>
            </a:cxn>
            <a:cxn ang="0">
              <a:pos x="connsiteX3607" y="connsiteY3607"/>
            </a:cxn>
            <a:cxn ang="0">
              <a:pos x="connsiteX3608" y="connsiteY3608"/>
            </a:cxn>
            <a:cxn ang="0">
              <a:pos x="connsiteX3609" y="connsiteY3609"/>
            </a:cxn>
            <a:cxn ang="0">
              <a:pos x="connsiteX3610" y="connsiteY3610"/>
            </a:cxn>
            <a:cxn ang="0">
              <a:pos x="connsiteX3611" y="connsiteY3611"/>
            </a:cxn>
            <a:cxn ang="0">
              <a:pos x="connsiteX3612" y="connsiteY3612"/>
            </a:cxn>
            <a:cxn ang="0">
              <a:pos x="connsiteX3613" y="connsiteY3613"/>
            </a:cxn>
            <a:cxn ang="0">
              <a:pos x="connsiteX3614" y="connsiteY3614"/>
            </a:cxn>
            <a:cxn ang="0">
              <a:pos x="connsiteX3615" y="connsiteY3615"/>
            </a:cxn>
            <a:cxn ang="0">
              <a:pos x="connsiteX3616" y="connsiteY3616"/>
            </a:cxn>
            <a:cxn ang="0">
              <a:pos x="connsiteX3617" y="connsiteY3617"/>
            </a:cxn>
            <a:cxn ang="0">
              <a:pos x="connsiteX3618" y="connsiteY3618"/>
            </a:cxn>
            <a:cxn ang="0">
              <a:pos x="connsiteX3619" y="connsiteY3619"/>
            </a:cxn>
            <a:cxn ang="0">
              <a:pos x="connsiteX3620" y="connsiteY3620"/>
            </a:cxn>
            <a:cxn ang="0">
              <a:pos x="connsiteX3621" y="connsiteY3621"/>
            </a:cxn>
            <a:cxn ang="0">
              <a:pos x="connsiteX3622" y="connsiteY3622"/>
            </a:cxn>
            <a:cxn ang="0">
              <a:pos x="connsiteX3623" y="connsiteY3623"/>
            </a:cxn>
            <a:cxn ang="0">
              <a:pos x="connsiteX3624" y="connsiteY3624"/>
            </a:cxn>
            <a:cxn ang="0">
              <a:pos x="connsiteX3625" y="connsiteY3625"/>
            </a:cxn>
            <a:cxn ang="0">
              <a:pos x="connsiteX3626" y="connsiteY3626"/>
            </a:cxn>
            <a:cxn ang="0">
              <a:pos x="connsiteX3627" y="connsiteY3627"/>
            </a:cxn>
            <a:cxn ang="0">
              <a:pos x="connsiteX3628" y="connsiteY3628"/>
            </a:cxn>
            <a:cxn ang="0">
              <a:pos x="connsiteX3629" y="connsiteY3629"/>
            </a:cxn>
            <a:cxn ang="0">
              <a:pos x="connsiteX3630" y="connsiteY3630"/>
            </a:cxn>
            <a:cxn ang="0">
              <a:pos x="connsiteX3631" y="connsiteY3631"/>
            </a:cxn>
            <a:cxn ang="0">
              <a:pos x="connsiteX3632" y="connsiteY3632"/>
            </a:cxn>
            <a:cxn ang="0">
              <a:pos x="connsiteX3633" y="connsiteY3633"/>
            </a:cxn>
            <a:cxn ang="0">
              <a:pos x="connsiteX3634" y="connsiteY3634"/>
            </a:cxn>
            <a:cxn ang="0">
              <a:pos x="connsiteX3635" y="connsiteY3635"/>
            </a:cxn>
            <a:cxn ang="0">
              <a:pos x="connsiteX3636" y="connsiteY3636"/>
            </a:cxn>
            <a:cxn ang="0">
              <a:pos x="connsiteX3637" y="connsiteY3637"/>
            </a:cxn>
            <a:cxn ang="0">
              <a:pos x="connsiteX3638" y="connsiteY3638"/>
            </a:cxn>
            <a:cxn ang="0">
              <a:pos x="connsiteX3639" y="connsiteY3639"/>
            </a:cxn>
            <a:cxn ang="0">
              <a:pos x="connsiteX3640" y="connsiteY3640"/>
            </a:cxn>
            <a:cxn ang="0">
              <a:pos x="connsiteX3641" y="connsiteY3641"/>
            </a:cxn>
            <a:cxn ang="0">
              <a:pos x="connsiteX3642" y="connsiteY3642"/>
            </a:cxn>
            <a:cxn ang="0">
              <a:pos x="connsiteX3643" y="connsiteY3643"/>
            </a:cxn>
            <a:cxn ang="0">
              <a:pos x="connsiteX3644" y="connsiteY3644"/>
            </a:cxn>
            <a:cxn ang="0">
              <a:pos x="connsiteX3645" y="connsiteY3645"/>
            </a:cxn>
            <a:cxn ang="0">
              <a:pos x="connsiteX3646" y="connsiteY3646"/>
            </a:cxn>
            <a:cxn ang="0">
              <a:pos x="connsiteX3647" y="connsiteY3647"/>
            </a:cxn>
            <a:cxn ang="0">
              <a:pos x="connsiteX3648" y="connsiteY3648"/>
            </a:cxn>
            <a:cxn ang="0">
              <a:pos x="connsiteX3649" y="connsiteY3649"/>
            </a:cxn>
            <a:cxn ang="0">
              <a:pos x="connsiteX3650" y="connsiteY3650"/>
            </a:cxn>
            <a:cxn ang="0">
              <a:pos x="connsiteX3651" y="connsiteY3651"/>
            </a:cxn>
            <a:cxn ang="0">
              <a:pos x="connsiteX3652" y="connsiteY3652"/>
            </a:cxn>
            <a:cxn ang="0">
              <a:pos x="connsiteX3653" y="connsiteY3653"/>
            </a:cxn>
            <a:cxn ang="0">
              <a:pos x="connsiteX3654" y="connsiteY3654"/>
            </a:cxn>
            <a:cxn ang="0">
              <a:pos x="connsiteX3655" y="connsiteY3655"/>
            </a:cxn>
            <a:cxn ang="0">
              <a:pos x="connsiteX3656" y="connsiteY3656"/>
            </a:cxn>
            <a:cxn ang="0">
              <a:pos x="connsiteX3657" y="connsiteY3657"/>
            </a:cxn>
            <a:cxn ang="0">
              <a:pos x="connsiteX3658" y="connsiteY3658"/>
            </a:cxn>
            <a:cxn ang="0">
              <a:pos x="connsiteX3659" y="connsiteY3659"/>
            </a:cxn>
            <a:cxn ang="0">
              <a:pos x="connsiteX3660" y="connsiteY3660"/>
            </a:cxn>
            <a:cxn ang="0">
              <a:pos x="connsiteX3661" y="connsiteY3661"/>
            </a:cxn>
            <a:cxn ang="0">
              <a:pos x="connsiteX3662" y="connsiteY3662"/>
            </a:cxn>
            <a:cxn ang="0">
              <a:pos x="connsiteX3663" y="connsiteY3663"/>
            </a:cxn>
            <a:cxn ang="0">
              <a:pos x="connsiteX3664" y="connsiteY3664"/>
            </a:cxn>
            <a:cxn ang="0">
              <a:pos x="connsiteX3665" y="connsiteY3665"/>
            </a:cxn>
            <a:cxn ang="0">
              <a:pos x="connsiteX3666" y="connsiteY3666"/>
            </a:cxn>
            <a:cxn ang="0">
              <a:pos x="connsiteX3667" y="connsiteY3667"/>
            </a:cxn>
            <a:cxn ang="0">
              <a:pos x="connsiteX3668" y="connsiteY3668"/>
            </a:cxn>
            <a:cxn ang="0">
              <a:pos x="connsiteX3669" y="connsiteY3669"/>
            </a:cxn>
            <a:cxn ang="0">
              <a:pos x="connsiteX3670" y="connsiteY3670"/>
            </a:cxn>
            <a:cxn ang="0">
              <a:pos x="connsiteX3671" y="connsiteY3671"/>
            </a:cxn>
            <a:cxn ang="0">
              <a:pos x="connsiteX3672" y="connsiteY3672"/>
            </a:cxn>
            <a:cxn ang="0">
              <a:pos x="connsiteX3673" y="connsiteY3673"/>
            </a:cxn>
            <a:cxn ang="0">
              <a:pos x="connsiteX3674" y="connsiteY3674"/>
            </a:cxn>
            <a:cxn ang="0">
              <a:pos x="connsiteX3675" y="connsiteY3675"/>
            </a:cxn>
            <a:cxn ang="0">
              <a:pos x="connsiteX3676" y="connsiteY3676"/>
            </a:cxn>
            <a:cxn ang="0">
              <a:pos x="connsiteX3677" y="connsiteY3677"/>
            </a:cxn>
            <a:cxn ang="0">
              <a:pos x="connsiteX3678" y="connsiteY3678"/>
            </a:cxn>
            <a:cxn ang="0">
              <a:pos x="connsiteX3679" y="connsiteY3679"/>
            </a:cxn>
            <a:cxn ang="0">
              <a:pos x="connsiteX3680" y="connsiteY3680"/>
            </a:cxn>
            <a:cxn ang="0">
              <a:pos x="connsiteX3681" y="connsiteY3681"/>
            </a:cxn>
            <a:cxn ang="0">
              <a:pos x="connsiteX3682" y="connsiteY3682"/>
            </a:cxn>
            <a:cxn ang="0">
              <a:pos x="connsiteX3683" y="connsiteY3683"/>
            </a:cxn>
            <a:cxn ang="0">
              <a:pos x="connsiteX3684" y="connsiteY3684"/>
            </a:cxn>
            <a:cxn ang="0">
              <a:pos x="connsiteX3685" y="connsiteY3685"/>
            </a:cxn>
            <a:cxn ang="0">
              <a:pos x="connsiteX3686" y="connsiteY3686"/>
            </a:cxn>
            <a:cxn ang="0">
              <a:pos x="connsiteX3687" y="connsiteY3687"/>
            </a:cxn>
            <a:cxn ang="0">
              <a:pos x="connsiteX3688" y="connsiteY3688"/>
            </a:cxn>
            <a:cxn ang="0">
              <a:pos x="connsiteX3689" y="connsiteY3689"/>
            </a:cxn>
            <a:cxn ang="0">
              <a:pos x="connsiteX3690" y="connsiteY3690"/>
            </a:cxn>
            <a:cxn ang="0">
              <a:pos x="connsiteX3691" y="connsiteY3691"/>
            </a:cxn>
            <a:cxn ang="0">
              <a:pos x="connsiteX3692" y="connsiteY3692"/>
            </a:cxn>
            <a:cxn ang="0">
              <a:pos x="connsiteX3693" y="connsiteY3693"/>
            </a:cxn>
            <a:cxn ang="0">
              <a:pos x="connsiteX3694" y="connsiteY3694"/>
            </a:cxn>
            <a:cxn ang="0">
              <a:pos x="connsiteX3695" y="connsiteY3695"/>
            </a:cxn>
            <a:cxn ang="0">
              <a:pos x="connsiteX3696" y="connsiteY3696"/>
            </a:cxn>
            <a:cxn ang="0">
              <a:pos x="connsiteX3697" y="connsiteY3697"/>
            </a:cxn>
            <a:cxn ang="0">
              <a:pos x="connsiteX3698" y="connsiteY3698"/>
            </a:cxn>
            <a:cxn ang="0">
              <a:pos x="connsiteX3699" y="connsiteY3699"/>
            </a:cxn>
            <a:cxn ang="0">
              <a:pos x="connsiteX3700" y="connsiteY3700"/>
            </a:cxn>
            <a:cxn ang="0">
              <a:pos x="connsiteX3701" y="connsiteY3701"/>
            </a:cxn>
            <a:cxn ang="0">
              <a:pos x="connsiteX3702" y="connsiteY3702"/>
            </a:cxn>
            <a:cxn ang="0">
              <a:pos x="connsiteX3703" y="connsiteY3703"/>
            </a:cxn>
            <a:cxn ang="0">
              <a:pos x="connsiteX3704" y="connsiteY3704"/>
            </a:cxn>
            <a:cxn ang="0">
              <a:pos x="connsiteX3705" y="connsiteY3705"/>
            </a:cxn>
            <a:cxn ang="0">
              <a:pos x="connsiteX3706" y="connsiteY3706"/>
            </a:cxn>
            <a:cxn ang="0">
              <a:pos x="connsiteX3707" y="connsiteY3707"/>
            </a:cxn>
            <a:cxn ang="0">
              <a:pos x="connsiteX3708" y="connsiteY3708"/>
            </a:cxn>
            <a:cxn ang="0">
              <a:pos x="connsiteX3709" y="connsiteY3709"/>
            </a:cxn>
            <a:cxn ang="0">
              <a:pos x="connsiteX3710" y="connsiteY3710"/>
            </a:cxn>
            <a:cxn ang="0">
              <a:pos x="connsiteX3711" y="connsiteY3711"/>
            </a:cxn>
            <a:cxn ang="0">
              <a:pos x="connsiteX3712" y="connsiteY3712"/>
            </a:cxn>
            <a:cxn ang="0">
              <a:pos x="connsiteX3713" y="connsiteY3713"/>
            </a:cxn>
            <a:cxn ang="0">
              <a:pos x="connsiteX3714" y="connsiteY3714"/>
            </a:cxn>
            <a:cxn ang="0">
              <a:pos x="connsiteX3715" y="connsiteY3715"/>
            </a:cxn>
            <a:cxn ang="0">
              <a:pos x="connsiteX3716" y="connsiteY3716"/>
            </a:cxn>
            <a:cxn ang="0">
              <a:pos x="connsiteX3717" y="connsiteY3717"/>
            </a:cxn>
            <a:cxn ang="0">
              <a:pos x="connsiteX3718" y="connsiteY3718"/>
            </a:cxn>
            <a:cxn ang="0">
              <a:pos x="connsiteX3719" y="connsiteY3719"/>
            </a:cxn>
            <a:cxn ang="0">
              <a:pos x="connsiteX3720" y="connsiteY3720"/>
            </a:cxn>
            <a:cxn ang="0">
              <a:pos x="connsiteX3721" y="connsiteY3721"/>
            </a:cxn>
            <a:cxn ang="0">
              <a:pos x="connsiteX3722" y="connsiteY3722"/>
            </a:cxn>
            <a:cxn ang="0">
              <a:pos x="connsiteX3723" y="connsiteY3723"/>
            </a:cxn>
            <a:cxn ang="0">
              <a:pos x="connsiteX3724" y="connsiteY3724"/>
            </a:cxn>
            <a:cxn ang="0">
              <a:pos x="connsiteX3725" y="connsiteY3725"/>
            </a:cxn>
            <a:cxn ang="0">
              <a:pos x="connsiteX3726" y="connsiteY3726"/>
            </a:cxn>
            <a:cxn ang="0">
              <a:pos x="connsiteX3727" y="connsiteY3727"/>
            </a:cxn>
            <a:cxn ang="0">
              <a:pos x="connsiteX3728" y="connsiteY3728"/>
            </a:cxn>
            <a:cxn ang="0">
              <a:pos x="connsiteX3729" y="connsiteY3729"/>
            </a:cxn>
            <a:cxn ang="0">
              <a:pos x="connsiteX3730" y="connsiteY3730"/>
            </a:cxn>
            <a:cxn ang="0">
              <a:pos x="connsiteX3731" y="connsiteY3731"/>
            </a:cxn>
            <a:cxn ang="0">
              <a:pos x="connsiteX3732" y="connsiteY3732"/>
            </a:cxn>
            <a:cxn ang="0">
              <a:pos x="connsiteX3733" y="connsiteY3733"/>
            </a:cxn>
            <a:cxn ang="0">
              <a:pos x="connsiteX3734" y="connsiteY3734"/>
            </a:cxn>
            <a:cxn ang="0">
              <a:pos x="connsiteX3735" y="connsiteY3735"/>
            </a:cxn>
            <a:cxn ang="0">
              <a:pos x="connsiteX3736" y="connsiteY3736"/>
            </a:cxn>
            <a:cxn ang="0">
              <a:pos x="connsiteX3737" y="connsiteY3737"/>
            </a:cxn>
            <a:cxn ang="0">
              <a:pos x="connsiteX3738" y="connsiteY3738"/>
            </a:cxn>
            <a:cxn ang="0">
              <a:pos x="connsiteX3739" y="connsiteY3739"/>
            </a:cxn>
            <a:cxn ang="0">
              <a:pos x="connsiteX3740" y="connsiteY3740"/>
            </a:cxn>
            <a:cxn ang="0">
              <a:pos x="connsiteX3741" y="connsiteY3741"/>
            </a:cxn>
            <a:cxn ang="0">
              <a:pos x="connsiteX3742" y="connsiteY3742"/>
            </a:cxn>
            <a:cxn ang="0">
              <a:pos x="connsiteX3743" y="connsiteY3743"/>
            </a:cxn>
            <a:cxn ang="0">
              <a:pos x="connsiteX3744" y="connsiteY3744"/>
            </a:cxn>
            <a:cxn ang="0">
              <a:pos x="connsiteX3745" y="connsiteY3745"/>
            </a:cxn>
            <a:cxn ang="0">
              <a:pos x="connsiteX3746" y="connsiteY3746"/>
            </a:cxn>
            <a:cxn ang="0">
              <a:pos x="connsiteX3747" y="connsiteY3747"/>
            </a:cxn>
            <a:cxn ang="0">
              <a:pos x="connsiteX3748" y="connsiteY3748"/>
            </a:cxn>
            <a:cxn ang="0">
              <a:pos x="connsiteX3749" y="connsiteY3749"/>
            </a:cxn>
            <a:cxn ang="0">
              <a:pos x="connsiteX3750" y="connsiteY3750"/>
            </a:cxn>
            <a:cxn ang="0">
              <a:pos x="connsiteX3751" y="connsiteY3751"/>
            </a:cxn>
            <a:cxn ang="0">
              <a:pos x="connsiteX3752" y="connsiteY3752"/>
            </a:cxn>
            <a:cxn ang="0">
              <a:pos x="connsiteX3753" y="connsiteY3753"/>
            </a:cxn>
            <a:cxn ang="0">
              <a:pos x="connsiteX3754" y="connsiteY3754"/>
            </a:cxn>
            <a:cxn ang="0">
              <a:pos x="connsiteX3755" y="connsiteY3755"/>
            </a:cxn>
            <a:cxn ang="0">
              <a:pos x="connsiteX3756" y="connsiteY3756"/>
            </a:cxn>
            <a:cxn ang="0">
              <a:pos x="connsiteX3757" y="connsiteY3757"/>
            </a:cxn>
            <a:cxn ang="0">
              <a:pos x="connsiteX3758" y="connsiteY3758"/>
            </a:cxn>
            <a:cxn ang="0">
              <a:pos x="connsiteX3759" y="connsiteY3759"/>
            </a:cxn>
            <a:cxn ang="0">
              <a:pos x="connsiteX3760" y="connsiteY3760"/>
            </a:cxn>
            <a:cxn ang="0">
              <a:pos x="connsiteX3761" y="connsiteY3761"/>
            </a:cxn>
            <a:cxn ang="0">
              <a:pos x="connsiteX3762" y="connsiteY3762"/>
            </a:cxn>
            <a:cxn ang="0">
              <a:pos x="connsiteX3763" y="connsiteY3763"/>
            </a:cxn>
            <a:cxn ang="0">
              <a:pos x="connsiteX3764" y="connsiteY3764"/>
            </a:cxn>
            <a:cxn ang="0">
              <a:pos x="connsiteX3765" y="connsiteY3765"/>
            </a:cxn>
            <a:cxn ang="0">
              <a:pos x="connsiteX3766" y="connsiteY3766"/>
            </a:cxn>
            <a:cxn ang="0">
              <a:pos x="connsiteX3767" y="connsiteY3767"/>
            </a:cxn>
            <a:cxn ang="0">
              <a:pos x="connsiteX3768" y="connsiteY3768"/>
            </a:cxn>
            <a:cxn ang="0">
              <a:pos x="connsiteX3769" y="connsiteY3769"/>
            </a:cxn>
            <a:cxn ang="0">
              <a:pos x="connsiteX3770" y="connsiteY3770"/>
            </a:cxn>
            <a:cxn ang="0">
              <a:pos x="connsiteX3771" y="connsiteY3771"/>
            </a:cxn>
            <a:cxn ang="0">
              <a:pos x="connsiteX3772" y="connsiteY3772"/>
            </a:cxn>
            <a:cxn ang="0">
              <a:pos x="connsiteX3773" y="connsiteY3773"/>
            </a:cxn>
            <a:cxn ang="0">
              <a:pos x="connsiteX3774" y="connsiteY3774"/>
            </a:cxn>
            <a:cxn ang="0">
              <a:pos x="connsiteX3775" y="connsiteY3775"/>
            </a:cxn>
            <a:cxn ang="0">
              <a:pos x="connsiteX3776" y="connsiteY3776"/>
            </a:cxn>
            <a:cxn ang="0">
              <a:pos x="connsiteX3777" y="connsiteY3777"/>
            </a:cxn>
            <a:cxn ang="0">
              <a:pos x="connsiteX3778" y="connsiteY3778"/>
            </a:cxn>
            <a:cxn ang="0">
              <a:pos x="connsiteX3779" y="connsiteY3779"/>
            </a:cxn>
            <a:cxn ang="0">
              <a:pos x="connsiteX3780" y="connsiteY3780"/>
            </a:cxn>
            <a:cxn ang="0">
              <a:pos x="connsiteX3781" y="connsiteY3781"/>
            </a:cxn>
            <a:cxn ang="0">
              <a:pos x="connsiteX3782" y="connsiteY3782"/>
            </a:cxn>
            <a:cxn ang="0">
              <a:pos x="connsiteX3783" y="connsiteY3783"/>
            </a:cxn>
            <a:cxn ang="0">
              <a:pos x="connsiteX3784" y="connsiteY3784"/>
            </a:cxn>
            <a:cxn ang="0">
              <a:pos x="connsiteX3785" y="connsiteY3785"/>
            </a:cxn>
            <a:cxn ang="0">
              <a:pos x="connsiteX3786" y="connsiteY3786"/>
            </a:cxn>
            <a:cxn ang="0">
              <a:pos x="connsiteX3787" y="connsiteY3787"/>
            </a:cxn>
            <a:cxn ang="0">
              <a:pos x="connsiteX3788" y="connsiteY3788"/>
            </a:cxn>
            <a:cxn ang="0">
              <a:pos x="connsiteX3789" y="connsiteY3789"/>
            </a:cxn>
            <a:cxn ang="0">
              <a:pos x="connsiteX3790" y="connsiteY3790"/>
            </a:cxn>
            <a:cxn ang="0">
              <a:pos x="connsiteX3791" y="connsiteY3791"/>
            </a:cxn>
            <a:cxn ang="0">
              <a:pos x="connsiteX3792" y="connsiteY3792"/>
            </a:cxn>
            <a:cxn ang="0">
              <a:pos x="connsiteX3793" y="connsiteY3793"/>
            </a:cxn>
            <a:cxn ang="0">
              <a:pos x="connsiteX3794" y="connsiteY3794"/>
            </a:cxn>
            <a:cxn ang="0">
              <a:pos x="connsiteX3795" y="connsiteY3795"/>
            </a:cxn>
            <a:cxn ang="0">
              <a:pos x="connsiteX3796" y="connsiteY3796"/>
            </a:cxn>
            <a:cxn ang="0">
              <a:pos x="connsiteX3797" y="connsiteY3797"/>
            </a:cxn>
            <a:cxn ang="0">
              <a:pos x="connsiteX3798" y="connsiteY3798"/>
            </a:cxn>
            <a:cxn ang="0">
              <a:pos x="connsiteX3799" y="connsiteY3799"/>
            </a:cxn>
            <a:cxn ang="0">
              <a:pos x="connsiteX3800" y="connsiteY3800"/>
            </a:cxn>
            <a:cxn ang="0">
              <a:pos x="connsiteX3801" y="connsiteY3801"/>
            </a:cxn>
            <a:cxn ang="0">
              <a:pos x="connsiteX3802" y="connsiteY3802"/>
            </a:cxn>
            <a:cxn ang="0">
              <a:pos x="connsiteX3803" y="connsiteY3803"/>
            </a:cxn>
            <a:cxn ang="0">
              <a:pos x="connsiteX3804" y="connsiteY3804"/>
            </a:cxn>
            <a:cxn ang="0">
              <a:pos x="connsiteX3805" y="connsiteY3805"/>
            </a:cxn>
            <a:cxn ang="0">
              <a:pos x="connsiteX3806" y="connsiteY3806"/>
            </a:cxn>
            <a:cxn ang="0">
              <a:pos x="connsiteX3807" y="connsiteY3807"/>
            </a:cxn>
            <a:cxn ang="0">
              <a:pos x="connsiteX3808" y="connsiteY3808"/>
            </a:cxn>
            <a:cxn ang="0">
              <a:pos x="connsiteX3809" y="connsiteY3809"/>
            </a:cxn>
            <a:cxn ang="0">
              <a:pos x="connsiteX3810" y="connsiteY3810"/>
            </a:cxn>
            <a:cxn ang="0">
              <a:pos x="connsiteX3811" y="connsiteY3811"/>
            </a:cxn>
            <a:cxn ang="0">
              <a:pos x="connsiteX3812" y="connsiteY3812"/>
            </a:cxn>
            <a:cxn ang="0">
              <a:pos x="connsiteX3813" y="connsiteY3813"/>
            </a:cxn>
            <a:cxn ang="0">
              <a:pos x="connsiteX3814" y="connsiteY3814"/>
            </a:cxn>
            <a:cxn ang="0">
              <a:pos x="connsiteX3815" y="connsiteY3815"/>
            </a:cxn>
            <a:cxn ang="0">
              <a:pos x="connsiteX3816" y="connsiteY3816"/>
            </a:cxn>
            <a:cxn ang="0">
              <a:pos x="connsiteX3817" y="connsiteY3817"/>
            </a:cxn>
            <a:cxn ang="0">
              <a:pos x="connsiteX3818" y="connsiteY3818"/>
            </a:cxn>
            <a:cxn ang="0">
              <a:pos x="connsiteX3819" y="connsiteY3819"/>
            </a:cxn>
            <a:cxn ang="0">
              <a:pos x="connsiteX3820" y="connsiteY3820"/>
            </a:cxn>
            <a:cxn ang="0">
              <a:pos x="connsiteX3821" y="connsiteY3821"/>
            </a:cxn>
            <a:cxn ang="0">
              <a:pos x="connsiteX3822" y="connsiteY3822"/>
            </a:cxn>
            <a:cxn ang="0">
              <a:pos x="connsiteX3823" y="connsiteY3823"/>
            </a:cxn>
            <a:cxn ang="0">
              <a:pos x="connsiteX3824" y="connsiteY3824"/>
            </a:cxn>
            <a:cxn ang="0">
              <a:pos x="connsiteX3825" y="connsiteY3825"/>
            </a:cxn>
            <a:cxn ang="0">
              <a:pos x="connsiteX3826" y="connsiteY3826"/>
            </a:cxn>
            <a:cxn ang="0">
              <a:pos x="connsiteX3827" y="connsiteY3827"/>
            </a:cxn>
            <a:cxn ang="0">
              <a:pos x="connsiteX3828" y="connsiteY3828"/>
            </a:cxn>
            <a:cxn ang="0">
              <a:pos x="connsiteX3829" y="connsiteY3829"/>
            </a:cxn>
            <a:cxn ang="0">
              <a:pos x="connsiteX3830" y="connsiteY3830"/>
            </a:cxn>
            <a:cxn ang="0">
              <a:pos x="connsiteX3831" y="connsiteY3831"/>
            </a:cxn>
            <a:cxn ang="0">
              <a:pos x="connsiteX3832" y="connsiteY3832"/>
            </a:cxn>
            <a:cxn ang="0">
              <a:pos x="connsiteX3833" y="connsiteY3833"/>
            </a:cxn>
            <a:cxn ang="0">
              <a:pos x="connsiteX3834" y="connsiteY3834"/>
            </a:cxn>
            <a:cxn ang="0">
              <a:pos x="connsiteX3835" y="connsiteY3835"/>
            </a:cxn>
            <a:cxn ang="0">
              <a:pos x="connsiteX3836" y="connsiteY3836"/>
            </a:cxn>
            <a:cxn ang="0">
              <a:pos x="connsiteX3837" y="connsiteY3837"/>
            </a:cxn>
            <a:cxn ang="0">
              <a:pos x="connsiteX3838" y="connsiteY3838"/>
            </a:cxn>
            <a:cxn ang="0">
              <a:pos x="connsiteX3839" y="connsiteY3839"/>
            </a:cxn>
            <a:cxn ang="0">
              <a:pos x="connsiteX3840" y="connsiteY3840"/>
            </a:cxn>
            <a:cxn ang="0">
              <a:pos x="connsiteX3841" y="connsiteY3841"/>
            </a:cxn>
            <a:cxn ang="0">
              <a:pos x="connsiteX3842" y="connsiteY3842"/>
            </a:cxn>
            <a:cxn ang="0">
              <a:pos x="connsiteX3843" y="connsiteY3843"/>
            </a:cxn>
            <a:cxn ang="0">
              <a:pos x="connsiteX3844" y="connsiteY3844"/>
            </a:cxn>
            <a:cxn ang="0">
              <a:pos x="connsiteX3845" y="connsiteY3845"/>
            </a:cxn>
            <a:cxn ang="0">
              <a:pos x="connsiteX3846" y="connsiteY3846"/>
            </a:cxn>
            <a:cxn ang="0">
              <a:pos x="connsiteX3847" y="connsiteY3847"/>
            </a:cxn>
            <a:cxn ang="0">
              <a:pos x="connsiteX3848" y="connsiteY3848"/>
            </a:cxn>
            <a:cxn ang="0">
              <a:pos x="connsiteX3849" y="connsiteY3849"/>
            </a:cxn>
            <a:cxn ang="0">
              <a:pos x="connsiteX3850" y="connsiteY3850"/>
            </a:cxn>
            <a:cxn ang="0">
              <a:pos x="connsiteX3851" y="connsiteY3851"/>
            </a:cxn>
            <a:cxn ang="0">
              <a:pos x="connsiteX3852" y="connsiteY3852"/>
            </a:cxn>
            <a:cxn ang="0">
              <a:pos x="connsiteX3853" y="connsiteY3853"/>
            </a:cxn>
            <a:cxn ang="0">
              <a:pos x="connsiteX3854" y="connsiteY3854"/>
            </a:cxn>
            <a:cxn ang="0">
              <a:pos x="connsiteX3855" y="connsiteY3855"/>
            </a:cxn>
            <a:cxn ang="0">
              <a:pos x="connsiteX3856" y="connsiteY3856"/>
            </a:cxn>
            <a:cxn ang="0">
              <a:pos x="connsiteX3857" y="connsiteY3857"/>
            </a:cxn>
            <a:cxn ang="0">
              <a:pos x="connsiteX3858" y="connsiteY3858"/>
            </a:cxn>
            <a:cxn ang="0">
              <a:pos x="connsiteX3859" y="connsiteY3859"/>
            </a:cxn>
            <a:cxn ang="0">
              <a:pos x="connsiteX3860" y="connsiteY3860"/>
            </a:cxn>
            <a:cxn ang="0">
              <a:pos x="connsiteX3861" y="connsiteY3861"/>
            </a:cxn>
            <a:cxn ang="0">
              <a:pos x="connsiteX3862" y="connsiteY3862"/>
            </a:cxn>
            <a:cxn ang="0">
              <a:pos x="connsiteX3863" y="connsiteY3863"/>
            </a:cxn>
            <a:cxn ang="0">
              <a:pos x="connsiteX3864" y="connsiteY3864"/>
            </a:cxn>
            <a:cxn ang="0">
              <a:pos x="connsiteX3865" y="connsiteY3865"/>
            </a:cxn>
            <a:cxn ang="0">
              <a:pos x="connsiteX3866" y="connsiteY3866"/>
            </a:cxn>
            <a:cxn ang="0">
              <a:pos x="connsiteX3867" y="connsiteY3867"/>
            </a:cxn>
            <a:cxn ang="0">
              <a:pos x="connsiteX3868" y="connsiteY3868"/>
            </a:cxn>
            <a:cxn ang="0">
              <a:pos x="connsiteX3869" y="connsiteY3869"/>
            </a:cxn>
            <a:cxn ang="0">
              <a:pos x="connsiteX3870" y="connsiteY3870"/>
            </a:cxn>
            <a:cxn ang="0">
              <a:pos x="connsiteX3871" y="connsiteY3871"/>
            </a:cxn>
            <a:cxn ang="0">
              <a:pos x="connsiteX3872" y="connsiteY3872"/>
            </a:cxn>
            <a:cxn ang="0">
              <a:pos x="connsiteX3873" y="connsiteY3873"/>
            </a:cxn>
            <a:cxn ang="0">
              <a:pos x="connsiteX3874" y="connsiteY3874"/>
            </a:cxn>
            <a:cxn ang="0">
              <a:pos x="connsiteX3875" y="connsiteY3875"/>
            </a:cxn>
            <a:cxn ang="0">
              <a:pos x="connsiteX3876" y="connsiteY3876"/>
            </a:cxn>
            <a:cxn ang="0">
              <a:pos x="connsiteX3877" y="connsiteY3877"/>
            </a:cxn>
            <a:cxn ang="0">
              <a:pos x="connsiteX3878" y="connsiteY3878"/>
            </a:cxn>
            <a:cxn ang="0">
              <a:pos x="connsiteX3879" y="connsiteY3879"/>
            </a:cxn>
            <a:cxn ang="0">
              <a:pos x="connsiteX3880" y="connsiteY3880"/>
            </a:cxn>
            <a:cxn ang="0">
              <a:pos x="connsiteX3881" y="connsiteY3881"/>
            </a:cxn>
            <a:cxn ang="0">
              <a:pos x="connsiteX3882" y="connsiteY3882"/>
            </a:cxn>
            <a:cxn ang="0">
              <a:pos x="connsiteX3883" y="connsiteY3883"/>
            </a:cxn>
            <a:cxn ang="0">
              <a:pos x="connsiteX3884" y="connsiteY3884"/>
            </a:cxn>
            <a:cxn ang="0">
              <a:pos x="connsiteX3885" y="connsiteY3885"/>
            </a:cxn>
            <a:cxn ang="0">
              <a:pos x="connsiteX3886" y="connsiteY3886"/>
            </a:cxn>
            <a:cxn ang="0">
              <a:pos x="connsiteX3887" y="connsiteY3887"/>
            </a:cxn>
            <a:cxn ang="0">
              <a:pos x="connsiteX3888" y="connsiteY3888"/>
            </a:cxn>
            <a:cxn ang="0">
              <a:pos x="connsiteX3889" y="connsiteY3889"/>
            </a:cxn>
            <a:cxn ang="0">
              <a:pos x="connsiteX3890" y="connsiteY3890"/>
            </a:cxn>
            <a:cxn ang="0">
              <a:pos x="connsiteX3891" y="connsiteY3891"/>
            </a:cxn>
            <a:cxn ang="0">
              <a:pos x="connsiteX3892" y="connsiteY3892"/>
            </a:cxn>
            <a:cxn ang="0">
              <a:pos x="connsiteX3893" y="connsiteY3893"/>
            </a:cxn>
            <a:cxn ang="0">
              <a:pos x="connsiteX3894" y="connsiteY3894"/>
            </a:cxn>
            <a:cxn ang="0">
              <a:pos x="connsiteX3895" y="connsiteY3895"/>
            </a:cxn>
            <a:cxn ang="0">
              <a:pos x="connsiteX3896" y="connsiteY3896"/>
            </a:cxn>
            <a:cxn ang="0">
              <a:pos x="connsiteX3897" y="connsiteY3897"/>
            </a:cxn>
            <a:cxn ang="0">
              <a:pos x="connsiteX3898" y="connsiteY3898"/>
            </a:cxn>
            <a:cxn ang="0">
              <a:pos x="connsiteX3899" y="connsiteY3899"/>
            </a:cxn>
            <a:cxn ang="0">
              <a:pos x="connsiteX3900" y="connsiteY3900"/>
            </a:cxn>
            <a:cxn ang="0">
              <a:pos x="connsiteX3901" y="connsiteY3901"/>
            </a:cxn>
            <a:cxn ang="0">
              <a:pos x="connsiteX3902" y="connsiteY3902"/>
            </a:cxn>
            <a:cxn ang="0">
              <a:pos x="connsiteX3903" y="connsiteY3903"/>
            </a:cxn>
            <a:cxn ang="0">
              <a:pos x="connsiteX3904" y="connsiteY3904"/>
            </a:cxn>
            <a:cxn ang="0">
              <a:pos x="connsiteX3905" y="connsiteY3905"/>
            </a:cxn>
            <a:cxn ang="0">
              <a:pos x="connsiteX3906" y="connsiteY3906"/>
            </a:cxn>
            <a:cxn ang="0">
              <a:pos x="connsiteX3907" y="connsiteY3907"/>
            </a:cxn>
            <a:cxn ang="0">
              <a:pos x="connsiteX3908" y="connsiteY3908"/>
            </a:cxn>
            <a:cxn ang="0">
              <a:pos x="connsiteX3909" y="connsiteY3909"/>
            </a:cxn>
            <a:cxn ang="0">
              <a:pos x="connsiteX3910" y="connsiteY3910"/>
            </a:cxn>
            <a:cxn ang="0">
              <a:pos x="connsiteX3911" y="connsiteY3911"/>
            </a:cxn>
            <a:cxn ang="0">
              <a:pos x="connsiteX3912" y="connsiteY3912"/>
            </a:cxn>
            <a:cxn ang="0">
              <a:pos x="connsiteX3913" y="connsiteY3913"/>
            </a:cxn>
            <a:cxn ang="0">
              <a:pos x="connsiteX3914" y="connsiteY3914"/>
            </a:cxn>
            <a:cxn ang="0">
              <a:pos x="connsiteX3915" y="connsiteY3915"/>
            </a:cxn>
            <a:cxn ang="0">
              <a:pos x="connsiteX3916" y="connsiteY3916"/>
            </a:cxn>
            <a:cxn ang="0">
              <a:pos x="connsiteX3917" y="connsiteY3917"/>
            </a:cxn>
            <a:cxn ang="0">
              <a:pos x="connsiteX3918" y="connsiteY3918"/>
            </a:cxn>
            <a:cxn ang="0">
              <a:pos x="connsiteX3919" y="connsiteY3919"/>
            </a:cxn>
            <a:cxn ang="0">
              <a:pos x="connsiteX3920" y="connsiteY3920"/>
            </a:cxn>
            <a:cxn ang="0">
              <a:pos x="connsiteX3921" y="connsiteY3921"/>
            </a:cxn>
            <a:cxn ang="0">
              <a:pos x="connsiteX3922" y="connsiteY3922"/>
            </a:cxn>
            <a:cxn ang="0">
              <a:pos x="connsiteX3923" y="connsiteY3923"/>
            </a:cxn>
            <a:cxn ang="0">
              <a:pos x="connsiteX3924" y="connsiteY3924"/>
            </a:cxn>
            <a:cxn ang="0">
              <a:pos x="connsiteX3925" y="connsiteY3925"/>
            </a:cxn>
            <a:cxn ang="0">
              <a:pos x="connsiteX3926" y="connsiteY3926"/>
            </a:cxn>
            <a:cxn ang="0">
              <a:pos x="connsiteX3927" y="connsiteY3927"/>
            </a:cxn>
            <a:cxn ang="0">
              <a:pos x="connsiteX3928" y="connsiteY3928"/>
            </a:cxn>
            <a:cxn ang="0">
              <a:pos x="connsiteX3929" y="connsiteY3929"/>
            </a:cxn>
            <a:cxn ang="0">
              <a:pos x="connsiteX3930" y="connsiteY3930"/>
            </a:cxn>
            <a:cxn ang="0">
              <a:pos x="connsiteX3931" y="connsiteY3931"/>
            </a:cxn>
            <a:cxn ang="0">
              <a:pos x="connsiteX3932" y="connsiteY3932"/>
            </a:cxn>
            <a:cxn ang="0">
              <a:pos x="connsiteX3933" y="connsiteY3933"/>
            </a:cxn>
            <a:cxn ang="0">
              <a:pos x="connsiteX3934" y="connsiteY3934"/>
            </a:cxn>
            <a:cxn ang="0">
              <a:pos x="connsiteX3935" y="connsiteY3935"/>
            </a:cxn>
            <a:cxn ang="0">
              <a:pos x="connsiteX3936" y="connsiteY3936"/>
            </a:cxn>
            <a:cxn ang="0">
              <a:pos x="connsiteX3937" y="connsiteY3937"/>
            </a:cxn>
            <a:cxn ang="0">
              <a:pos x="connsiteX3938" y="connsiteY3938"/>
            </a:cxn>
            <a:cxn ang="0">
              <a:pos x="connsiteX3939" y="connsiteY3939"/>
            </a:cxn>
            <a:cxn ang="0">
              <a:pos x="connsiteX3940" y="connsiteY3940"/>
            </a:cxn>
            <a:cxn ang="0">
              <a:pos x="connsiteX3941" y="connsiteY3941"/>
            </a:cxn>
            <a:cxn ang="0">
              <a:pos x="connsiteX3942" y="connsiteY3942"/>
            </a:cxn>
            <a:cxn ang="0">
              <a:pos x="connsiteX3943" y="connsiteY3943"/>
            </a:cxn>
            <a:cxn ang="0">
              <a:pos x="connsiteX3944" y="connsiteY3944"/>
            </a:cxn>
            <a:cxn ang="0">
              <a:pos x="connsiteX3945" y="connsiteY3945"/>
            </a:cxn>
            <a:cxn ang="0">
              <a:pos x="connsiteX3946" y="connsiteY3946"/>
            </a:cxn>
            <a:cxn ang="0">
              <a:pos x="connsiteX3947" y="connsiteY3947"/>
            </a:cxn>
            <a:cxn ang="0">
              <a:pos x="connsiteX3948" y="connsiteY3948"/>
            </a:cxn>
            <a:cxn ang="0">
              <a:pos x="connsiteX3949" y="connsiteY3949"/>
            </a:cxn>
            <a:cxn ang="0">
              <a:pos x="connsiteX3950" y="connsiteY3950"/>
            </a:cxn>
            <a:cxn ang="0">
              <a:pos x="connsiteX3951" y="connsiteY3951"/>
            </a:cxn>
            <a:cxn ang="0">
              <a:pos x="connsiteX3952" y="connsiteY3952"/>
            </a:cxn>
            <a:cxn ang="0">
              <a:pos x="connsiteX3953" y="connsiteY3953"/>
            </a:cxn>
            <a:cxn ang="0">
              <a:pos x="connsiteX3954" y="connsiteY3954"/>
            </a:cxn>
            <a:cxn ang="0">
              <a:pos x="connsiteX3955" y="connsiteY3955"/>
            </a:cxn>
            <a:cxn ang="0">
              <a:pos x="connsiteX3956" y="connsiteY3956"/>
            </a:cxn>
            <a:cxn ang="0">
              <a:pos x="connsiteX3957" y="connsiteY3957"/>
            </a:cxn>
            <a:cxn ang="0">
              <a:pos x="connsiteX3958" y="connsiteY3958"/>
            </a:cxn>
            <a:cxn ang="0">
              <a:pos x="connsiteX3959" y="connsiteY3959"/>
            </a:cxn>
            <a:cxn ang="0">
              <a:pos x="connsiteX3960" y="connsiteY3960"/>
            </a:cxn>
            <a:cxn ang="0">
              <a:pos x="connsiteX3961" y="connsiteY3961"/>
            </a:cxn>
            <a:cxn ang="0">
              <a:pos x="connsiteX3962" y="connsiteY3962"/>
            </a:cxn>
            <a:cxn ang="0">
              <a:pos x="connsiteX3963" y="connsiteY3963"/>
            </a:cxn>
            <a:cxn ang="0">
              <a:pos x="connsiteX3964" y="connsiteY3964"/>
            </a:cxn>
            <a:cxn ang="0">
              <a:pos x="connsiteX3965" y="connsiteY3965"/>
            </a:cxn>
            <a:cxn ang="0">
              <a:pos x="connsiteX3966" y="connsiteY3966"/>
            </a:cxn>
            <a:cxn ang="0">
              <a:pos x="connsiteX3967" y="connsiteY3967"/>
            </a:cxn>
            <a:cxn ang="0">
              <a:pos x="connsiteX3968" y="connsiteY3968"/>
            </a:cxn>
            <a:cxn ang="0">
              <a:pos x="connsiteX3969" y="connsiteY3969"/>
            </a:cxn>
            <a:cxn ang="0">
              <a:pos x="connsiteX3970" y="connsiteY3970"/>
            </a:cxn>
            <a:cxn ang="0">
              <a:pos x="connsiteX3971" y="connsiteY3971"/>
            </a:cxn>
            <a:cxn ang="0">
              <a:pos x="connsiteX3972" y="connsiteY3972"/>
            </a:cxn>
            <a:cxn ang="0">
              <a:pos x="connsiteX3973" y="connsiteY3973"/>
            </a:cxn>
            <a:cxn ang="0">
              <a:pos x="connsiteX3974" y="connsiteY3974"/>
            </a:cxn>
            <a:cxn ang="0">
              <a:pos x="connsiteX3975" y="connsiteY3975"/>
            </a:cxn>
            <a:cxn ang="0">
              <a:pos x="connsiteX3976" y="connsiteY3976"/>
            </a:cxn>
            <a:cxn ang="0">
              <a:pos x="connsiteX3977" y="connsiteY3977"/>
            </a:cxn>
            <a:cxn ang="0">
              <a:pos x="connsiteX3978" y="connsiteY3978"/>
            </a:cxn>
            <a:cxn ang="0">
              <a:pos x="connsiteX3979" y="connsiteY3979"/>
            </a:cxn>
            <a:cxn ang="0">
              <a:pos x="connsiteX3980" y="connsiteY3980"/>
            </a:cxn>
            <a:cxn ang="0">
              <a:pos x="connsiteX3981" y="connsiteY3981"/>
            </a:cxn>
            <a:cxn ang="0">
              <a:pos x="connsiteX3982" y="connsiteY3982"/>
            </a:cxn>
            <a:cxn ang="0">
              <a:pos x="connsiteX3983" y="connsiteY3983"/>
            </a:cxn>
            <a:cxn ang="0">
              <a:pos x="connsiteX3984" y="connsiteY3984"/>
            </a:cxn>
            <a:cxn ang="0">
              <a:pos x="connsiteX3985" y="connsiteY3985"/>
            </a:cxn>
            <a:cxn ang="0">
              <a:pos x="connsiteX3986" y="connsiteY3986"/>
            </a:cxn>
            <a:cxn ang="0">
              <a:pos x="connsiteX3987" y="connsiteY3987"/>
            </a:cxn>
            <a:cxn ang="0">
              <a:pos x="connsiteX3988" y="connsiteY3988"/>
            </a:cxn>
            <a:cxn ang="0">
              <a:pos x="connsiteX3989" y="connsiteY3989"/>
            </a:cxn>
            <a:cxn ang="0">
              <a:pos x="connsiteX3990" y="connsiteY3990"/>
            </a:cxn>
            <a:cxn ang="0">
              <a:pos x="connsiteX3991" y="connsiteY3991"/>
            </a:cxn>
            <a:cxn ang="0">
              <a:pos x="connsiteX3992" y="connsiteY3992"/>
            </a:cxn>
            <a:cxn ang="0">
              <a:pos x="connsiteX3993" y="connsiteY3993"/>
            </a:cxn>
            <a:cxn ang="0">
              <a:pos x="connsiteX3994" y="connsiteY3994"/>
            </a:cxn>
            <a:cxn ang="0">
              <a:pos x="connsiteX3995" y="connsiteY3995"/>
            </a:cxn>
            <a:cxn ang="0">
              <a:pos x="connsiteX3996" y="connsiteY3996"/>
            </a:cxn>
            <a:cxn ang="0">
              <a:pos x="connsiteX3997" y="connsiteY3997"/>
            </a:cxn>
            <a:cxn ang="0">
              <a:pos x="connsiteX3998" y="connsiteY3998"/>
            </a:cxn>
            <a:cxn ang="0">
              <a:pos x="connsiteX3999" y="connsiteY3999"/>
            </a:cxn>
            <a:cxn ang="0">
              <a:pos x="connsiteX4000" y="connsiteY4000"/>
            </a:cxn>
            <a:cxn ang="0">
              <a:pos x="connsiteX4001" y="connsiteY4001"/>
            </a:cxn>
            <a:cxn ang="0">
              <a:pos x="connsiteX4002" y="connsiteY4002"/>
            </a:cxn>
            <a:cxn ang="0">
              <a:pos x="connsiteX4003" y="connsiteY4003"/>
            </a:cxn>
            <a:cxn ang="0">
              <a:pos x="connsiteX4004" y="connsiteY4004"/>
            </a:cxn>
            <a:cxn ang="0">
              <a:pos x="connsiteX4005" y="connsiteY4005"/>
            </a:cxn>
            <a:cxn ang="0">
              <a:pos x="connsiteX4006" y="connsiteY4006"/>
            </a:cxn>
            <a:cxn ang="0">
              <a:pos x="connsiteX4007" y="connsiteY4007"/>
            </a:cxn>
            <a:cxn ang="0">
              <a:pos x="connsiteX4008" y="connsiteY4008"/>
            </a:cxn>
            <a:cxn ang="0">
              <a:pos x="connsiteX4009" y="connsiteY4009"/>
            </a:cxn>
            <a:cxn ang="0">
              <a:pos x="connsiteX4010" y="connsiteY4010"/>
            </a:cxn>
            <a:cxn ang="0">
              <a:pos x="connsiteX4011" y="connsiteY4011"/>
            </a:cxn>
            <a:cxn ang="0">
              <a:pos x="connsiteX4012" y="connsiteY4012"/>
            </a:cxn>
            <a:cxn ang="0">
              <a:pos x="connsiteX4013" y="connsiteY4013"/>
            </a:cxn>
            <a:cxn ang="0">
              <a:pos x="connsiteX4014" y="connsiteY4014"/>
            </a:cxn>
            <a:cxn ang="0">
              <a:pos x="connsiteX4015" y="connsiteY4015"/>
            </a:cxn>
            <a:cxn ang="0">
              <a:pos x="connsiteX4016" y="connsiteY4016"/>
            </a:cxn>
            <a:cxn ang="0">
              <a:pos x="connsiteX4017" y="connsiteY4017"/>
            </a:cxn>
            <a:cxn ang="0">
              <a:pos x="connsiteX4018" y="connsiteY4018"/>
            </a:cxn>
            <a:cxn ang="0">
              <a:pos x="connsiteX4019" y="connsiteY4019"/>
            </a:cxn>
            <a:cxn ang="0">
              <a:pos x="connsiteX4020" y="connsiteY4020"/>
            </a:cxn>
            <a:cxn ang="0">
              <a:pos x="connsiteX4021" y="connsiteY4021"/>
            </a:cxn>
            <a:cxn ang="0">
              <a:pos x="connsiteX4022" y="connsiteY4022"/>
            </a:cxn>
            <a:cxn ang="0">
              <a:pos x="connsiteX4023" y="connsiteY4023"/>
            </a:cxn>
            <a:cxn ang="0">
              <a:pos x="connsiteX4024" y="connsiteY4024"/>
            </a:cxn>
            <a:cxn ang="0">
              <a:pos x="connsiteX4025" y="connsiteY4025"/>
            </a:cxn>
            <a:cxn ang="0">
              <a:pos x="connsiteX4026" y="connsiteY4026"/>
            </a:cxn>
            <a:cxn ang="0">
              <a:pos x="connsiteX4027" y="connsiteY4027"/>
            </a:cxn>
            <a:cxn ang="0">
              <a:pos x="connsiteX4028" y="connsiteY4028"/>
            </a:cxn>
            <a:cxn ang="0">
              <a:pos x="connsiteX4029" y="connsiteY4029"/>
            </a:cxn>
            <a:cxn ang="0">
              <a:pos x="connsiteX4030" y="connsiteY4030"/>
            </a:cxn>
            <a:cxn ang="0">
              <a:pos x="connsiteX4031" y="connsiteY4031"/>
            </a:cxn>
            <a:cxn ang="0">
              <a:pos x="connsiteX4032" y="connsiteY4032"/>
            </a:cxn>
            <a:cxn ang="0">
              <a:pos x="connsiteX4033" y="connsiteY4033"/>
            </a:cxn>
            <a:cxn ang="0">
              <a:pos x="connsiteX4034" y="connsiteY4034"/>
            </a:cxn>
            <a:cxn ang="0">
              <a:pos x="connsiteX4035" y="connsiteY4035"/>
            </a:cxn>
            <a:cxn ang="0">
              <a:pos x="connsiteX4036" y="connsiteY4036"/>
            </a:cxn>
            <a:cxn ang="0">
              <a:pos x="connsiteX4037" y="connsiteY4037"/>
            </a:cxn>
            <a:cxn ang="0">
              <a:pos x="connsiteX4038" y="connsiteY4038"/>
            </a:cxn>
            <a:cxn ang="0">
              <a:pos x="connsiteX4039" y="connsiteY4039"/>
            </a:cxn>
            <a:cxn ang="0">
              <a:pos x="connsiteX4040" y="connsiteY4040"/>
            </a:cxn>
            <a:cxn ang="0">
              <a:pos x="connsiteX4041" y="connsiteY4041"/>
            </a:cxn>
            <a:cxn ang="0">
              <a:pos x="connsiteX4042" y="connsiteY4042"/>
            </a:cxn>
            <a:cxn ang="0">
              <a:pos x="connsiteX4043" y="connsiteY4043"/>
            </a:cxn>
            <a:cxn ang="0">
              <a:pos x="connsiteX4044" y="connsiteY4044"/>
            </a:cxn>
            <a:cxn ang="0">
              <a:pos x="connsiteX4045" y="connsiteY4045"/>
            </a:cxn>
            <a:cxn ang="0">
              <a:pos x="connsiteX4046" y="connsiteY4046"/>
            </a:cxn>
            <a:cxn ang="0">
              <a:pos x="connsiteX4047" y="connsiteY4047"/>
            </a:cxn>
            <a:cxn ang="0">
              <a:pos x="connsiteX4048" y="connsiteY4048"/>
            </a:cxn>
            <a:cxn ang="0">
              <a:pos x="connsiteX4049" y="connsiteY4049"/>
            </a:cxn>
            <a:cxn ang="0">
              <a:pos x="connsiteX4050" y="connsiteY4050"/>
            </a:cxn>
            <a:cxn ang="0">
              <a:pos x="connsiteX4051" y="connsiteY4051"/>
            </a:cxn>
            <a:cxn ang="0">
              <a:pos x="connsiteX4052" y="connsiteY4052"/>
            </a:cxn>
            <a:cxn ang="0">
              <a:pos x="connsiteX4053" y="connsiteY4053"/>
            </a:cxn>
            <a:cxn ang="0">
              <a:pos x="connsiteX4054" y="connsiteY4054"/>
            </a:cxn>
            <a:cxn ang="0">
              <a:pos x="connsiteX4055" y="connsiteY4055"/>
            </a:cxn>
            <a:cxn ang="0">
              <a:pos x="connsiteX4056" y="connsiteY4056"/>
            </a:cxn>
            <a:cxn ang="0">
              <a:pos x="connsiteX4057" y="connsiteY4057"/>
            </a:cxn>
            <a:cxn ang="0">
              <a:pos x="connsiteX4058" y="connsiteY4058"/>
            </a:cxn>
            <a:cxn ang="0">
              <a:pos x="connsiteX4059" y="connsiteY4059"/>
            </a:cxn>
            <a:cxn ang="0">
              <a:pos x="connsiteX4060" y="connsiteY4060"/>
            </a:cxn>
            <a:cxn ang="0">
              <a:pos x="connsiteX4061" y="connsiteY4061"/>
            </a:cxn>
            <a:cxn ang="0">
              <a:pos x="connsiteX4062" y="connsiteY4062"/>
            </a:cxn>
            <a:cxn ang="0">
              <a:pos x="connsiteX4063" y="connsiteY4063"/>
            </a:cxn>
            <a:cxn ang="0">
              <a:pos x="connsiteX4064" y="connsiteY4064"/>
            </a:cxn>
            <a:cxn ang="0">
              <a:pos x="connsiteX4065" y="connsiteY4065"/>
            </a:cxn>
            <a:cxn ang="0">
              <a:pos x="connsiteX4066" y="connsiteY4066"/>
            </a:cxn>
            <a:cxn ang="0">
              <a:pos x="connsiteX4067" y="connsiteY4067"/>
            </a:cxn>
            <a:cxn ang="0">
              <a:pos x="connsiteX4068" y="connsiteY4068"/>
            </a:cxn>
            <a:cxn ang="0">
              <a:pos x="connsiteX4069" y="connsiteY4069"/>
            </a:cxn>
            <a:cxn ang="0">
              <a:pos x="connsiteX4070" y="connsiteY4070"/>
            </a:cxn>
            <a:cxn ang="0">
              <a:pos x="connsiteX4071" y="connsiteY4071"/>
            </a:cxn>
            <a:cxn ang="0">
              <a:pos x="connsiteX4072" y="connsiteY4072"/>
            </a:cxn>
            <a:cxn ang="0">
              <a:pos x="connsiteX4073" y="connsiteY4073"/>
            </a:cxn>
            <a:cxn ang="0">
              <a:pos x="connsiteX4074" y="connsiteY4074"/>
            </a:cxn>
            <a:cxn ang="0">
              <a:pos x="connsiteX4075" y="connsiteY4075"/>
            </a:cxn>
            <a:cxn ang="0">
              <a:pos x="connsiteX4076" y="connsiteY4076"/>
            </a:cxn>
            <a:cxn ang="0">
              <a:pos x="connsiteX4077" y="connsiteY4077"/>
            </a:cxn>
            <a:cxn ang="0">
              <a:pos x="connsiteX4078" y="connsiteY4078"/>
            </a:cxn>
            <a:cxn ang="0">
              <a:pos x="connsiteX4079" y="connsiteY4079"/>
            </a:cxn>
            <a:cxn ang="0">
              <a:pos x="connsiteX4080" y="connsiteY4080"/>
            </a:cxn>
            <a:cxn ang="0">
              <a:pos x="connsiteX4081" y="connsiteY4081"/>
            </a:cxn>
            <a:cxn ang="0">
              <a:pos x="connsiteX4082" y="connsiteY4082"/>
            </a:cxn>
            <a:cxn ang="0">
              <a:pos x="connsiteX4083" y="connsiteY4083"/>
            </a:cxn>
            <a:cxn ang="0">
              <a:pos x="connsiteX4084" y="connsiteY4084"/>
            </a:cxn>
            <a:cxn ang="0">
              <a:pos x="connsiteX4085" y="connsiteY4085"/>
            </a:cxn>
            <a:cxn ang="0">
              <a:pos x="connsiteX4086" y="connsiteY4086"/>
            </a:cxn>
            <a:cxn ang="0">
              <a:pos x="connsiteX4087" y="connsiteY4087"/>
            </a:cxn>
            <a:cxn ang="0">
              <a:pos x="connsiteX4088" y="connsiteY4088"/>
            </a:cxn>
            <a:cxn ang="0">
              <a:pos x="connsiteX4089" y="connsiteY4089"/>
            </a:cxn>
            <a:cxn ang="0">
              <a:pos x="connsiteX4090" y="connsiteY4090"/>
            </a:cxn>
            <a:cxn ang="0">
              <a:pos x="connsiteX4091" y="connsiteY4091"/>
            </a:cxn>
            <a:cxn ang="0">
              <a:pos x="connsiteX4092" y="connsiteY4092"/>
            </a:cxn>
            <a:cxn ang="0">
              <a:pos x="connsiteX4093" y="connsiteY4093"/>
            </a:cxn>
            <a:cxn ang="0">
              <a:pos x="connsiteX4094" y="connsiteY4094"/>
            </a:cxn>
            <a:cxn ang="0">
              <a:pos x="connsiteX4095" y="connsiteY4095"/>
            </a:cxn>
            <a:cxn ang="0">
              <a:pos x="connsiteX4096" y="connsiteY4096"/>
            </a:cxn>
            <a:cxn ang="0">
              <a:pos x="connsiteX4097" y="connsiteY4097"/>
            </a:cxn>
            <a:cxn ang="0">
              <a:pos x="connsiteX4098" y="connsiteY4098"/>
            </a:cxn>
            <a:cxn ang="0">
              <a:pos x="connsiteX4099" y="connsiteY4099"/>
            </a:cxn>
            <a:cxn ang="0">
              <a:pos x="connsiteX4100" y="connsiteY4100"/>
            </a:cxn>
            <a:cxn ang="0">
              <a:pos x="connsiteX4101" y="connsiteY4101"/>
            </a:cxn>
            <a:cxn ang="0">
              <a:pos x="connsiteX4102" y="connsiteY4102"/>
            </a:cxn>
            <a:cxn ang="0">
              <a:pos x="connsiteX4103" y="connsiteY4103"/>
            </a:cxn>
            <a:cxn ang="0">
              <a:pos x="connsiteX4104" y="connsiteY4104"/>
            </a:cxn>
            <a:cxn ang="0">
              <a:pos x="connsiteX4105" y="connsiteY4105"/>
            </a:cxn>
            <a:cxn ang="0">
              <a:pos x="connsiteX4106" y="connsiteY4106"/>
            </a:cxn>
            <a:cxn ang="0">
              <a:pos x="connsiteX4107" y="connsiteY4107"/>
            </a:cxn>
            <a:cxn ang="0">
              <a:pos x="connsiteX4108" y="connsiteY4108"/>
            </a:cxn>
            <a:cxn ang="0">
              <a:pos x="connsiteX4109" y="connsiteY4109"/>
            </a:cxn>
            <a:cxn ang="0">
              <a:pos x="connsiteX4110" y="connsiteY4110"/>
            </a:cxn>
            <a:cxn ang="0">
              <a:pos x="connsiteX4111" y="connsiteY4111"/>
            </a:cxn>
            <a:cxn ang="0">
              <a:pos x="connsiteX4112" y="connsiteY4112"/>
            </a:cxn>
            <a:cxn ang="0">
              <a:pos x="connsiteX4113" y="connsiteY4113"/>
            </a:cxn>
            <a:cxn ang="0">
              <a:pos x="connsiteX4114" y="connsiteY4114"/>
            </a:cxn>
            <a:cxn ang="0">
              <a:pos x="connsiteX4115" y="connsiteY4115"/>
            </a:cxn>
            <a:cxn ang="0">
              <a:pos x="connsiteX4116" y="connsiteY4116"/>
            </a:cxn>
            <a:cxn ang="0">
              <a:pos x="connsiteX4117" y="connsiteY4117"/>
            </a:cxn>
            <a:cxn ang="0">
              <a:pos x="connsiteX4118" y="connsiteY4118"/>
            </a:cxn>
            <a:cxn ang="0">
              <a:pos x="connsiteX4119" y="connsiteY4119"/>
            </a:cxn>
            <a:cxn ang="0">
              <a:pos x="connsiteX4120" y="connsiteY4120"/>
            </a:cxn>
            <a:cxn ang="0">
              <a:pos x="connsiteX4121" y="connsiteY4121"/>
            </a:cxn>
            <a:cxn ang="0">
              <a:pos x="connsiteX4122" y="connsiteY4122"/>
            </a:cxn>
            <a:cxn ang="0">
              <a:pos x="connsiteX4123" y="connsiteY4123"/>
            </a:cxn>
            <a:cxn ang="0">
              <a:pos x="connsiteX4124" y="connsiteY4124"/>
            </a:cxn>
            <a:cxn ang="0">
              <a:pos x="connsiteX4125" y="connsiteY4125"/>
            </a:cxn>
            <a:cxn ang="0">
              <a:pos x="connsiteX4126" y="connsiteY4126"/>
            </a:cxn>
            <a:cxn ang="0">
              <a:pos x="connsiteX4127" y="connsiteY4127"/>
            </a:cxn>
            <a:cxn ang="0">
              <a:pos x="connsiteX4128" y="connsiteY4128"/>
            </a:cxn>
            <a:cxn ang="0">
              <a:pos x="connsiteX4129" y="connsiteY4129"/>
            </a:cxn>
            <a:cxn ang="0">
              <a:pos x="connsiteX4130" y="connsiteY4130"/>
            </a:cxn>
            <a:cxn ang="0">
              <a:pos x="connsiteX4131" y="connsiteY4131"/>
            </a:cxn>
            <a:cxn ang="0">
              <a:pos x="connsiteX4132" y="connsiteY4132"/>
            </a:cxn>
            <a:cxn ang="0">
              <a:pos x="connsiteX4133" y="connsiteY4133"/>
            </a:cxn>
            <a:cxn ang="0">
              <a:pos x="connsiteX4134" y="connsiteY4134"/>
            </a:cxn>
            <a:cxn ang="0">
              <a:pos x="connsiteX4135" y="connsiteY4135"/>
            </a:cxn>
            <a:cxn ang="0">
              <a:pos x="connsiteX4136" y="connsiteY4136"/>
            </a:cxn>
            <a:cxn ang="0">
              <a:pos x="connsiteX4137" y="connsiteY4137"/>
            </a:cxn>
            <a:cxn ang="0">
              <a:pos x="connsiteX4138" y="connsiteY4138"/>
            </a:cxn>
            <a:cxn ang="0">
              <a:pos x="connsiteX4139" y="connsiteY4139"/>
            </a:cxn>
            <a:cxn ang="0">
              <a:pos x="connsiteX4140" y="connsiteY4140"/>
            </a:cxn>
            <a:cxn ang="0">
              <a:pos x="connsiteX4141" y="connsiteY4141"/>
            </a:cxn>
            <a:cxn ang="0">
              <a:pos x="connsiteX4142" y="connsiteY4142"/>
            </a:cxn>
            <a:cxn ang="0">
              <a:pos x="connsiteX4143" y="connsiteY4143"/>
            </a:cxn>
            <a:cxn ang="0">
              <a:pos x="connsiteX4144" y="connsiteY4144"/>
            </a:cxn>
            <a:cxn ang="0">
              <a:pos x="connsiteX4145" y="connsiteY4145"/>
            </a:cxn>
            <a:cxn ang="0">
              <a:pos x="connsiteX4146" y="connsiteY4146"/>
            </a:cxn>
            <a:cxn ang="0">
              <a:pos x="connsiteX4147" y="connsiteY4147"/>
            </a:cxn>
            <a:cxn ang="0">
              <a:pos x="connsiteX4148" y="connsiteY4148"/>
            </a:cxn>
            <a:cxn ang="0">
              <a:pos x="connsiteX4149" y="connsiteY4149"/>
            </a:cxn>
            <a:cxn ang="0">
              <a:pos x="connsiteX4150" y="connsiteY4150"/>
            </a:cxn>
            <a:cxn ang="0">
              <a:pos x="connsiteX4151" y="connsiteY4151"/>
            </a:cxn>
            <a:cxn ang="0">
              <a:pos x="connsiteX4152" y="connsiteY4152"/>
            </a:cxn>
            <a:cxn ang="0">
              <a:pos x="connsiteX4153" y="connsiteY4153"/>
            </a:cxn>
            <a:cxn ang="0">
              <a:pos x="connsiteX4154" y="connsiteY4154"/>
            </a:cxn>
            <a:cxn ang="0">
              <a:pos x="connsiteX4155" y="connsiteY4155"/>
            </a:cxn>
            <a:cxn ang="0">
              <a:pos x="connsiteX4156" y="connsiteY4156"/>
            </a:cxn>
            <a:cxn ang="0">
              <a:pos x="connsiteX4157" y="connsiteY4157"/>
            </a:cxn>
            <a:cxn ang="0">
              <a:pos x="connsiteX4158" y="connsiteY4158"/>
            </a:cxn>
            <a:cxn ang="0">
              <a:pos x="connsiteX4159" y="connsiteY4159"/>
            </a:cxn>
            <a:cxn ang="0">
              <a:pos x="connsiteX4160" y="connsiteY4160"/>
            </a:cxn>
            <a:cxn ang="0">
              <a:pos x="connsiteX4161" y="connsiteY4161"/>
            </a:cxn>
            <a:cxn ang="0">
              <a:pos x="connsiteX4162" y="connsiteY4162"/>
            </a:cxn>
            <a:cxn ang="0">
              <a:pos x="connsiteX4163" y="connsiteY4163"/>
            </a:cxn>
            <a:cxn ang="0">
              <a:pos x="connsiteX4164" y="connsiteY4164"/>
            </a:cxn>
            <a:cxn ang="0">
              <a:pos x="connsiteX4165" y="connsiteY4165"/>
            </a:cxn>
            <a:cxn ang="0">
              <a:pos x="connsiteX4166" y="connsiteY4166"/>
            </a:cxn>
            <a:cxn ang="0">
              <a:pos x="connsiteX4167" y="connsiteY4167"/>
            </a:cxn>
            <a:cxn ang="0">
              <a:pos x="connsiteX4168" y="connsiteY4168"/>
            </a:cxn>
            <a:cxn ang="0">
              <a:pos x="connsiteX4169" y="connsiteY4169"/>
            </a:cxn>
            <a:cxn ang="0">
              <a:pos x="connsiteX4170" y="connsiteY4170"/>
            </a:cxn>
            <a:cxn ang="0">
              <a:pos x="connsiteX4171" y="connsiteY4171"/>
            </a:cxn>
            <a:cxn ang="0">
              <a:pos x="connsiteX4172" y="connsiteY4172"/>
            </a:cxn>
            <a:cxn ang="0">
              <a:pos x="connsiteX4173" y="connsiteY4173"/>
            </a:cxn>
            <a:cxn ang="0">
              <a:pos x="connsiteX4174" y="connsiteY4174"/>
            </a:cxn>
            <a:cxn ang="0">
              <a:pos x="connsiteX4175" y="connsiteY4175"/>
            </a:cxn>
            <a:cxn ang="0">
              <a:pos x="connsiteX4176" y="connsiteY4176"/>
            </a:cxn>
            <a:cxn ang="0">
              <a:pos x="connsiteX4177" y="connsiteY4177"/>
            </a:cxn>
            <a:cxn ang="0">
              <a:pos x="connsiteX4178" y="connsiteY4178"/>
            </a:cxn>
            <a:cxn ang="0">
              <a:pos x="connsiteX4179" y="connsiteY4179"/>
            </a:cxn>
            <a:cxn ang="0">
              <a:pos x="connsiteX4180" y="connsiteY4180"/>
            </a:cxn>
            <a:cxn ang="0">
              <a:pos x="connsiteX4181" y="connsiteY4181"/>
            </a:cxn>
            <a:cxn ang="0">
              <a:pos x="connsiteX4182" y="connsiteY4182"/>
            </a:cxn>
            <a:cxn ang="0">
              <a:pos x="connsiteX4183" y="connsiteY4183"/>
            </a:cxn>
            <a:cxn ang="0">
              <a:pos x="connsiteX4184" y="connsiteY4184"/>
            </a:cxn>
            <a:cxn ang="0">
              <a:pos x="connsiteX4185" y="connsiteY4185"/>
            </a:cxn>
            <a:cxn ang="0">
              <a:pos x="connsiteX4186" y="connsiteY4186"/>
            </a:cxn>
            <a:cxn ang="0">
              <a:pos x="connsiteX4187" y="connsiteY4187"/>
            </a:cxn>
            <a:cxn ang="0">
              <a:pos x="connsiteX4188" y="connsiteY4188"/>
            </a:cxn>
            <a:cxn ang="0">
              <a:pos x="connsiteX4189" y="connsiteY4189"/>
            </a:cxn>
            <a:cxn ang="0">
              <a:pos x="connsiteX4190" y="connsiteY4190"/>
            </a:cxn>
            <a:cxn ang="0">
              <a:pos x="connsiteX4191" y="connsiteY4191"/>
            </a:cxn>
            <a:cxn ang="0">
              <a:pos x="connsiteX4192" y="connsiteY4192"/>
            </a:cxn>
            <a:cxn ang="0">
              <a:pos x="connsiteX4193" y="connsiteY4193"/>
            </a:cxn>
            <a:cxn ang="0">
              <a:pos x="connsiteX4194" y="connsiteY4194"/>
            </a:cxn>
            <a:cxn ang="0">
              <a:pos x="connsiteX4195" y="connsiteY4195"/>
            </a:cxn>
            <a:cxn ang="0">
              <a:pos x="connsiteX4196" y="connsiteY4196"/>
            </a:cxn>
            <a:cxn ang="0">
              <a:pos x="connsiteX4197" y="connsiteY4197"/>
            </a:cxn>
            <a:cxn ang="0">
              <a:pos x="connsiteX4198" y="connsiteY4198"/>
            </a:cxn>
            <a:cxn ang="0">
              <a:pos x="connsiteX4199" y="connsiteY4199"/>
            </a:cxn>
            <a:cxn ang="0">
              <a:pos x="connsiteX4200" y="connsiteY4200"/>
            </a:cxn>
            <a:cxn ang="0">
              <a:pos x="connsiteX4201" y="connsiteY4201"/>
            </a:cxn>
            <a:cxn ang="0">
              <a:pos x="connsiteX4202" y="connsiteY4202"/>
            </a:cxn>
            <a:cxn ang="0">
              <a:pos x="connsiteX4203" y="connsiteY4203"/>
            </a:cxn>
            <a:cxn ang="0">
              <a:pos x="connsiteX4204" y="connsiteY4204"/>
            </a:cxn>
            <a:cxn ang="0">
              <a:pos x="connsiteX4205" y="connsiteY4205"/>
            </a:cxn>
            <a:cxn ang="0">
              <a:pos x="connsiteX4206" y="connsiteY4206"/>
            </a:cxn>
            <a:cxn ang="0">
              <a:pos x="connsiteX4207" y="connsiteY4207"/>
            </a:cxn>
            <a:cxn ang="0">
              <a:pos x="connsiteX4208" y="connsiteY4208"/>
            </a:cxn>
            <a:cxn ang="0">
              <a:pos x="connsiteX4209" y="connsiteY4209"/>
            </a:cxn>
            <a:cxn ang="0">
              <a:pos x="connsiteX4210" y="connsiteY4210"/>
            </a:cxn>
            <a:cxn ang="0">
              <a:pos x="connsiteX4211" y="connsiteY4211"/>
            </a:cxn>
            <a:cxn ang="0">
              <a:pos x="connsiteX4212" y="connsiteY4212"/>
            </a:cxn>
            <a:cxn ang="0">
              <a:pos x="connsiteX4213" y="connsiteY4213"/>
            </a:cxn>
            <a:cxn ang="0">
              <a:pos x="connsiteX4214" y="connsiteY4214"/>
            </a:cxn>
            <a:cxn ang="0">
              <a:pos x="connsiteX4215" y="connsiteY4215"/>
            </a:cxn>
            <a:cxn ang="0">
              <a:pos x="connsiteX4216" y="connsiteY4216"/>
            </a:cxn>
            <a:cxn ang="0">
              <a:pos x="connsiteX4217" y="connsiteY4217"/>
            </a:cxn>
            <a:cxn ang="0">
              <a:pos x="connsiteX4218" y="connsiteY4218"/>
            </a:cxn>
            <a:cxn ang="0">
              <a:pos x="connsiteX4219" y="connsiteY4219"/>
            </a:cxn>
            <a:cxn ang="0">
              <a:pos x="connsiteX4220" y="connsiteY4220"/>
            </a:cxn>
            <a:cxn ang="0">
              <a:pos x="connsiteX4221" y="connsiteY4221"/>
            </a:cxn>
            <a:cxn ang="0">
              <a:pos x="connsiteX4222" y="connsiteY4222"/>
            </a:cxn>
            <a:cxn ang="0">
              <a:pos x="connsiteX4223" y="connsiteY4223"/>
            </a:cxn>
            <a:cxn ang="0">
              <a:pos x="connsiteX4224" y="connsiteY4224"/>
            </a:cxn>
            <a:cxn ang="0">
              <a:pos x="connsiteX4225" y="connsiteY4225"/>
            </a:cxn>
            <a:cxn ang="0">
              <a:pos x="connsiteX4226" y="connsiteY4226"/>
            </a:cxn>
            <a:cxn ang="0">
              <a:pos x="connsiteX4227" y="connsiteY4227"/>
            </a:cxn>
            <a:cxn ang="0">
              <a:pos x="connsiteX4228" y="connsiteY4228"/>
            </a:cxn>
            <a:cxn ang="0">
              <a:pos x="connsiteX4229" y="connsiteY4229"/>
            </a:cxn>
            <a:cxn ang="0">
              <a:pos x="connsiteX4230" y="connsiteY4230"/>
            </a:cxn>
            <a:cxn ang="0">
              <a:pos x="connsiteX4231" y="connsiteY4231"/>
            </a:cxn>
            <a:cxn ang="0">
              <a:pos x="connsiteX4232" y="connsiteY4232"/>
            </a:cxn>
            <a:cxn ang="0">
              <a:pos x="connsiteX4233" y="connsiteY4233"/>
            </a:cxn>
            <a:cxn ang="0">
              <a:pos x="connsiteX4234" y="connsiteY4234"/>
            </a:cxn>
            <a:cxn ang="0">
              <a:pos x="connsiteX4235" y="connsiteY4235"/>
            </a:cxn>
            <a:cxn ang="0">
              <a:pos x="connsiteX4236" y="connsiteY4236"/>
            </a:cxn>
            <a:cxn ang="0">
              <a:pos x="connsiteX4237" y="connsiteY4237"/>
            </a:cxn>
            <a:cxn ang="0">
              <a:pos x="connsiteX4238" y="connsiteY4238"/>
            </a:cxn>
            <a:cxn ang="0">
              <a:pos x="connsiteX4239" y="connsiteY4239"/>
            </a:cxn>
            <a:cxn ang="0">
              <a:pos x="connsiteX4240" y="connsiteY4240"/>
            </a:cxn>
            <a:cxn ang="0">
              <a:pos x="connsiteX4241" y="connsiteY4241"/>
            </a:cxn>
            <a:cxn ang="0">
              <a:pos x="connsiteX4242" y="connsiteY4242"/>
            </a:cxn>
            <a:cxn ang="0">
              <a:pos x="connsiteX4243" y="connsiteY4243"/>
            </a:cxn>
            <a:cxn ang="0">
              <a:pos x="connsiteX4244" y="connsiteY4244"/>
            </a:cxn>
            <a:cxn ang="0">
              <a:pos x="connsiteX4245" y="connsiteY4245"/>
            </a:cxn>
            <a:cxn ang="0">
              <a:pos x="connsiteX4246" y="connsiteY4246"/>
            </a:cxn>
            <a:cxn ang="0">
              <a:pos x="connsiteX4247" y="connsiteY4247"/>
            </a:cxn>
            <a:cxn ang="0">
              <a:pos x="connsiteX4248" y="connsiteY4248"/>
            </a:cxn>
            <a:cxn ang="0">
              <a:pos x="connsiteX4249" y="connsiteY4249"/>
            </a:cxn>
            <a:cxn ang="0">
              <a:pos x="connsiteX4250" y="connsiteY4250"/>
            </a:cxn>
            <a:cxn ang="0">
              <a:pos x="connsiteX4251" y="connsiteY4251"/>
            </a:cxn>
            <a:cxn ang="0">
              <a:pos x="connsiteX4252" y="connsiteY4252"/>
            </a:cxn>
            <a:cxn ang="0">
              <a:pos x="connsiteX4253" y="connsiteY4253"/>
            </a:cxn>
            <a:cxn ang="0">
              <a:pos x="connsiteX4254" y="connsiteY4254"/>
            </a:cxn>
            <a:cxn ang="0">
              <a:pos x="connsiteX4255" y="connsiteY4255"/>
            </a:cxn>
            <a:cxn ang="0">
              <a:pos x="connsiteX4256" y="connsiteY4256"/>
            </a:cxn>
            <a:cxn ang="0">
              <a:pos x="connsiteX4257" y="connsiteY4257"/>
            </a:cxn>
            <a:cxn ang="0">
              <a:pos x="connsiteX4258" y="connsiteY4258"/>
            </a:cxn>
            <a:cxn ang="0">
              <a:pos x="connsiteX4259" y="connsiteY4259"/>
            </a:cxn>
            <a:cxn ang="0">
              <a:pos x="connsiteX4260" y="connsiteY4260"/>
            </a:cxn>
            <a:cxn ang="0">
              <a:pos x="connsiteX4261" y="connsiteY4261"/>
            </a:cxn>
            <a:cxn ang="0">
              <a:pos x="connsiteX4262" y="connsiteY4262"/>
            </a:cxn>
            <a:cxn ang="0">
              <a:pos x="connsiteX4263" y="connsiteY4263"/>
            </a:cxn>
            <a:cxn ang="0">
              <a:pos x="connsiteX4264" y="connsiteY4264"/>
            </a:cxn>
            <a:cxn ang="0">
              <a:pos x="connsiteX4265" y="connsiteY4265"/>
            </a:cxn>
            <a:cxn ang="0">
              <a:pos x="connsiteX4266" y="connsiteY4266"/>
            </a:cxn>
            <a:cxn ang="0">
              <a:pos x="connsiteX4267" y="connsiteY4267"/>
            </a:cxn>
            <a:cxn ang="0">
              <a:pos x="connsiteX4268" y="connsiteY4268"/>
            </a:cxn>
            <a:cxn ang="0">
              <a:pos x="connsiteX4269" y="connsiteY4269"/>
            </a:cxn>
            <a:cxn ang="0">
              <a:pos x="connsiteX4270" y="connsiteY4270"/>
            </a:cxn>
            <a:cxn ang="0">
              <a:pos x="connsiteX4271" y="connsiteY4271"/>
            </a:cxn>
            <a:cxn ang="0">
              <a:pos x="connsiteX4272" y="connsiteY4272"/>
            </a:cxn>
            <a:cxn ang="0">
              <a:pos x="connsiteX4273" y="connsiteY4273"/>
            </a:cxn>
            <a:cxn ang="0">
              <a:pos x="connsiteX4274" y="connsiteY4274"/>
            </a:cxn>
            <a:cxn ang="0">
              <a:pos x="connsiteX4275" y="connsiteY4275"/>
            </a:cxn>
            <a:cxn ang="0">
              <a:pos x="connsiteX4276" y="connsiteY4276"/>
            </a:cxn>
            <a:cxn ang="0">
              <a:pos x="connsiteX4277" y="connsiteY4277"/>
            </a:cxn>
            <a:cxn ang="0">
              <a:pos x="connsiteX4278" y="connsiteY4278"/>
            </a:cxn>
            <a:cxn ang="0">
              <a:pos x="connsiteX4279" y="connsiteY4279"/>
            </a:cxn>
            <a:cxn ang="0">
              <a:pos x="connsiteX4280" y="connsiteY4280"/>
            </a:cxn>
            <a:cxn ang="0">
              <a:pos x="connsiteX4281" y="connsiteY4281"/>
            </a:cxn>
            <a:cxn ang="0">
              <a:pos x="connsiteX4282" y="connsiteY4282"/>
            </a:cxn>
            <a:cxn ang="0">
              <a:pos x="connsiteX4283" y="connsiteY4283"/>
            </a:cxn>
            <a:cxn ang="0">
              <a:pos x="connsiteX4284" y="connsiteY4284"/>
            </a:cxn>
            <a:cxn ang="0">
              <a:pos x="connsiteX4285" y="connsiteY4285"/>
            </a:cxn>
            <a:cxn ang="0">
              <a:pos x="connsiteX4286" y="connsiteY4286"/>
            </a:cxn>
            <a:cxn ang="0">
              <a:pos x="connsiteX4287" y="connsiteY4287"/>
            </a:cxn>
            <a:cxn ang="0">
              <a:pos x="connsiteX4288" y="connsiteY4288"/>
            </a:cxn>
            <a:cxn ang="0">
              <a:pos x="connsiteX4289" y="connsiteY4289"/>
            </a:cxn>
            <a:cxn ang="0">
              <a:pos x="connsiteX4290" y="connsiteY4290"/>
            </a:cxn>
            <a:cxn ang="0">
              <a:pos x="connsiteX4291" y="connsiteY4291"/>
            </a:cxn>
            <a:cxn ang="0">
              <a:pos x="connsiteX4292" y="connsiteY4292"/>
            </a:cxn>
            <a:cxn ang="0">
              <a:pos x="connsiteX4293" y="connsiteY4293"/>
            </a:cxn>
            <a:cxn ang="0">
              <a:pos x="connsiteX4294" y="connsiteY4294"/>
            </a:cxn>
            <a:cxn ang="0">
              <a:pos x="connsiteX4295" y="connsiteY4295"/>
            </a:cxn>
            <a:cxn ang="0">
              <a:pos x="connsiteX4296" y="connsiteY4296"/>
            </a:cxn>
            <a:cxn ang="0">
              <a:pos x="connsiteX4297" y="connsiteY4297"/>
            </a:cxn>
            <a:cxn ang="0">
              <a:pos x="connsiteX4298" y="connsiteY4298"/>
            </a:cxn>
            <a:cxn ang="0">
              <a:pos x="connsiteX4299" y="connsiteY4299"/>
            </a:cxn>
            <a:cxn ang="0">
              <a:pos x="connsiteX4300" y="connsiteY4300"/>
            </a:cxn>
            <a:cxn ang="0">
              <a:pos x="connsiteX4301" y="connsiteY4301"/>
            </a:cxn>
            <a:cxn ang="0">
              <a:pos x="connsiteX4302" y="connsiteY4302"/>
            </a:cxn>
            <a:cxn ang="0">
              <a:pos x="connsiteX4303" y="connsiteY4303"/>
            </a:cxn>
            <a:cxn ang="0">
              <a:pos x="connsiteX4304" y="connsiteY4304"/>
            </a:cxn>
            <a:cxn ang="0">
              <a:pos x="connsiteX4305" y="connsiteY4305"/>
            </a:cxn>
            <a:cxn ang="0">
              <a:pos x="connsiteX4306" y="connsiteY4306"/>
            </a:cxn>
            <a:cxn ang="0">
              <a:pos x="connsiteX4307" y="connsiteY4307"/>
            </a:cxn>
            <a:cxn ang="0">
              <a:pos x="connsiteX4308" y="connsiteY4308"/>
            </a:cxn>
            <a:cxn ang="0">
              <a:pos x="connsiteX4309" y="connsiteY4309"/>
            </a:cxn>
            <a:cxn ang="0">
              <a:pos x="connsiteX4310" y="connsiteY4310"/>
            </a:cxn>
            <a:cxn ang="0">
              <a:pos x="connsiteX4311" y="connsiteY4311"/>
            </a:cxn>
            <a:cxn ang="0">
              <a:pos x="connsiteX4312" y="connsiteY4312"/>
            </a:cxn>
            <a:cxn ang="0">
              <a:pos x="connsiteX4313" y="connsiteY4313"/>
            </a:cxn>
            <a:cxn ang="0">
              <a:pos x="connsiteX4314" y="connsiteY4314"/>
            </a:cxn>
            <a:cxn ang="0">
              <a:pos x="connsiteX4315" y="connsiteY4315"/>
            </a:cxn>
            <a:cxn ang="0">
              <a:pos x="connsiteX4316" y="connsiteY4316"/>
            </a:cxn>
            <a:cxn ang="0">
              <a:pos x="connsiteX4317" y="connsiteY4317"/>
            </a:cxn>
            <a:cxn ang="0">
              <a:pos x="connsiteX4318" y="connsiteY4318"/>
            </a:cxn>
            <a:cxn ang="0">
              <a:pos x="connsiteX4319" y="connsiteY4319"/>
            </a:cxn>
            <a:cxn ang="0">
              <a:pos x="connsiteX4320" y="connsiteY4320"/>
            </a:cxn>
            <a:cxn ang="0">
              <a:pos x="connsiteX4321" y="connsiteY4321"/>
            </a:cxn>
            <a:cxn ang="0">
              <a:pos x="connsiteX4322" y="connsiteY4322"/>
            </a:cxn>
            <a:cxn ang="0">
              <a:pos x="connsiteX4323" y="connsiteY4323"/>
            </a:cxn>
            <a:cxn ang="0">
              <a:pos x="connsiteX4324" y="connsiteY4324"/>
            </a:cxn>
            <a:cxn ang="0">
              <a:pos x="connsiteX4325" y="connsiteY4325"/>
            </a:cxn>
            <a:cxn ang="0">
              <a:pos x="connsiteX4326" y="connsiteY4326"/>
            </a:cxn>
            <a:cxn ang="0">
              <a:pos x="connsiteX4327" y="connsiteY4327"/>
            </a:cxn>
            <a:cxn ang="0">
              <a:pos x="connsiteX4328" y="connsiteY4328"/>
            </a:cxn>
            <a:cxn ang="0">
              <a:pos x="connsiteX4329" y="connsiteY4329"/>
            </a:cxn>
            <a:cxn ang="0">
              <a:pos x="connsiteX4330" y="connsiteY4330"/>
            </a:cxn>
            <a:cxn ang="0">
              <a:pos x="connsiteX4331" y="connsiteY4331"/>
            </a:cxn>
            <a:cxn ang="0">
              <a:pos x="connsiteX4332" y="connsiteY4332"/>
            </a:cxn>
            <a:cxn ang="0">
              <a:pos x="connsiteX4333" y="connsiteY4333"/>
            </a:cxn>
            <a:cxn ang="0">
              <a:pos x="connsiteX4334" y="connsiteY4334"/>
            </a:cxn>
            <a:cxn ang="0">
              <a:pos x="connsiteX4335" y="connsiteY4335"/>
            </a:cxn>
            <a:cxn ang="0">
              <a:pos x="connsiteX4336" y="connsiteY4336"/>
            </a:cxn>
            <a:cxn ang="0">
              <a:pos x="connsiteX4337" y="connsiteY4337"/>
            </a:cxn>
            <a:cxn ang="0">
              <a:pos x="connsiteX4338" y="connsiteY4338"/>
            </a:cxn>
            <a:cxn ang="0">
              <a:pos x="connsiteX4339" y="connsiteY4339"/>
            </a:cxn>
            <a:cxn ang="0">
              <a:pos x="connsiteX4340" y="connsiteY4340"/>
            </a:cxn>
            <a:cxn ang="0">
              <a:pos x="connsiteX4341" y="connsiteY4341"/>
            </a:cxn>
            <a:cxn ang="0">
              <a:pos x="connsiteX4342" y="connsiteY4342"/>
            </a:cxn>
            <a:cxn ang="0">
              <a:pos x="connsiteX4343" y="connsiteY4343"/>
            </a:cxn>
            <a:cxn ang="0">
              <a:pos x="connsiteX4344" y="connsiteY4344"/>
            </a:cxn>
            <a:cxn ang="0">
              <a:pos x="connsiteX4345" y="connsiteY4345"/>
            </a:cxn>
            <a:cxn ang="0">
              <a:pos x="connsiteX4346" y="connsiteY4346"/>
            </a:cxn>
            <a:cxn ang="0">
              <a:pos x="connsiteX4347" y="connsiteY4347"/>
            </a:cxn>
            <a:cxn ang="0">
              <a:pos x="connsiteX4348" y="connsiteY4348"/>
            </a:cxn>
            <a:cxn ang="0">
              <a:pos x="connsiteX4349" y="connsiteY4349"/>
            </a:cxn>
            <a:cxn ang="0">
              <a:pos x="connsiteX4350" y="connsiteY4350"/>
            </a:cxn>
            <a:cxn ang="0">
              <a:pos x="connsiteX4351" y="connsiteY4351"/>
            </a:cxn>
            <a:cxn ang="0">
              <a:pos x="connsiteX4352" y="connsiteY4352"/>
            </a:cxn>
            <a:cxn ang="0">
              <a:pos x="connsiteX4353" y="connsiteY4353"/>
            </a:cxn>
            <a:cxn ang="0">
              <a:pos x="connsiteX4354" y="connsiteY4354"/>
            </a:cxn>
            <a:cxn ang="0">
              <a:pos x="connsiteX4355" y="connsiteY4355"/>
            </a:cxn>
            <a:cxn ang="0">
              <a:pos x="connsiteX4356" y="connsiteY4356"/>
            </a:cxn>
            <a:cxn ang="0">
              <a:pos x="connsiteX4357" y="connsiteY4357"/>
            </a:cxn>
            <a:cxn ang="0">
              <a:pos x="connsiteX4358" y="connsiteY4358"/>
            </a:cxn>
            <a:cxn ang="0">
              <a:pos x="connsiteX4359" y="connsiteY4359"/>
            </a:cxn>
            <a:cxn ang="0">
              <a:pos x="connsiteX4360" y="connsiteY4360"/>
            </a:cxn>
            <a:cxn ang="0">
              <a:pos x="connsiteX4361" y="connsiteY4361"/>
            </a:cxn>
            <a:cxn ang="0">
              <a:pos x="connsiteX4362" y="connsiteY4362"/>
            </a:cxn>
            <a:cxn ang="0">
              <a:pos x="connsiteX4363" y="connsiteY4363"/>
            </a:cxn>
            <a:cxn ang="0">
              <a:pos x="connsiteX4364" y="connsiteY4364"/>
            </a:cxn>
            <a:cxn ang="0">
              <a:pos x="connsiteX4365" y="connsiteY4365"/>
            </a:cxn>
            <a:cxn ang="0">
              <a:pos x="connsiteX4366" y="connsiteY4366"/>
            </a:cxn>
            <a:cxn ang="0">
              <a:pos x="connsiteX4367" y="connsiteY4367"/>
            </a:cxn>
            <a:cxn ang="0">
              <a:pos x="connsiteX4368" y="connsiteY4368"/>
            </a:cxn>
            <a:cxn ang="0">
              <a:pos x="connsiteX4369" y="connsiteY4369"/>
            </a:cxn>
            <a:cxn ang="0">
              <a:pos x="connsiteX4370" y="connsiteY4370"/>
            </a:cxn>
            <a:cxn ang="0">
              <a:pos x="connsiteX4371" y="connsiteY4371"/>
            </a:cxn>
            <a:cxn ang="0">
              <a:pos x="connsiteX4372" y="connsiteY4372"/>
            </a:cxn>
            <a:cxn ang="0">
              <a:pos x="connsiteX4373" y="connsiteY4373"/>
            </a:cxn>
            <a:cxn ang="0">
              <a:pos x="connsiteX4374" y="connsiteY4374"/>
            </a:cxn>
            <a:cxn ang="0">
              <a:pos x="connsiteX4375" y="connsiteY4375"/>
            </a:cxn>
            <a:cxn ang="0">
              <a:pos x="connsiteX4376" y="connsiteY4376"/>
            </a:cxn>
            <a:cxn ang="0">
              <a:pos x="connsiteX4377" y="connsiteY4377"/>
            </a:cxn>
            <a:cxn ang="0">
              <a:pos x="connsiteX4378" y="connsiteY4378"/>
            </a:cxn>
            <a:cxn ang="0">
              <a:pos x="connsiteX4379" y="connsiteY4379"/>
            </a:cxn>
            <a:cxn ang="0">
              <a:pos x="connsiteX4380" y="connsiteY4380"/>
            </a:cxn>
            <a:cxn ang="0">
              <a:pos x="connsiteX4381" y="connsiteY4381"/>
            </a:cxn>
            <a:cxn ang="0">
              <a:pos x="connsiteX4382" y="connsiteY4382"/>
            </a:cxn>
            <a:cxn ang="0">
              <a:pos x="connsiteX4383" y="connsiteY4383"/>
            </a:cxn>
            <a:cxn ang="0">
              <a:pos x="connsiteX4384" y="connsiteY4384"/>
            </a:cxn>
            <a:cxn ang="0">
              <a:pos x="connsiteX4385" y="connsiteY4385"/>
            </a:cxn>
            <a:cxn ang="0">
              <a:pos x="connsiteX4386" y="connsiteY4386"/>
            </a:cxn>
            <a:cxn ang="0">
              <a:pos x="connsiteX4387" y="connsiteY4387"/>
            </a:cxn>
            <a:cxn ang="0">
              <a:pos x="connsiteX4388" y="connsiteY4388"/>
            </a:cxn>
            <a:cxn ang="0">
              <a:pos x="connsiteX4389" y="connsiteY4389"/>
            </a:cxn>
            <a:cxn ang="0">
              <a:pos x="connsiteX4390" y="connsiteY4390"/>
            </a:cxn>
            <a:cxn ang="0">
              <a:pos x="connsiteX4391" y="connsiteY4391"/>
            </a:cxn>
            <a:cxn ang="0">
              <a:pos x="connsiteX4392" y="connsiteY4392"/>
            </a:cxn>
            <a:cxn ang="0">
              <a:pos x="connsiteX4393" y="connsiteY4393"/>
            </a:cxn>
            <a:cxn ang="0">
              <a:pos x="connsiteX4394" y="connsiteY4394"/>
            </a:cxn>
            <a:cxn ang="0">
              <a:pos x="connsiteX4395" y="connsiteY4395"/>
            </a:cxn>
            <a:cxn ang="0">
              <a:pos x="connsiteX4396" y="connsiteY4396"/>
            </a:cxn>
            <a:cxn ang="0">
              <a:pos x="connsiteX4397" y="connsiteY4397"/>
            </a:cxn>
            <a:cxn ang="0">
              <a:pos x="connsiteX4398" y="connsiteY4398"/>
            </a:cxn>
            <a:cxn ang="0">
              <a:pos x="connsiteX4399" y="connsiteY4399"/>
            </a:cxn>
            <a:cxn ang="0">
              <a:pos x="connsiteX4400" y="connsiteY4400"/>
            </a:cxn>
            <a:cxn ang="0">
              <a:pos x="connsiteX4401" y="connsiteY4401"/>
            </a:cxn>
            <a:cxn ang="0">
              <a:pos x="connsiteX4402" y="connsiteY4402"/>
            </a:cxn>
            <a:cxn ang="0">
              <a:pos x="connsiteX4403" y="connsiteY4403"/>
            </a:cxn>
            <a:cxn ang="0">
              <a:pos x="connsiteX4404" y="connsiteY4404"/>
            </a:cxn>
            <a:cxn ang="0">
              <a:pos x="connsiteX4405" y="connsiteY4405"/>
            </a:cxn>
            <a:cxn ang="0">
              <a:pos x="connsiteX4406" y="connsiteY4406"/>
            </a:cxn>
            <a:cxn ang="0">
              <a:pos x="connsiteX4407" y="connsiteY4407"/>
            </a:cxn>
            <a:cxn ang="0">
              <a:pos x="connsiteX4408" y="connsiteY4408"/>
            </a:cxn>
            <a:cxn ang="0">
              <a:pos x="connsiteX4409" y="connsiteY4409"/>
            </a:cxn>
            <a:cxn ang="0">
              <a:pos x="connsiteX4410" y="connsiteY4410"/>
            </a:cxn>
            <a:cxn ang="0">
              <a:pos x="connsiteX4411" y="connsiteY4411"/>
            </a:cxn>
            <a:cxn ang="0">
              <a:pos x="connsiteX4412" y="connsiteY4412"/>
            </a:cxn>
            <a:cxn ang="0">
              <a:pos x="connsiteX4413" y="connsiteY4413"/>
            </a:cxn>
            <a:cxn ang="0">
              <a:pos x="connsiteX4414" y="connsiteY4414"/>
            </a:cxn>
            <a:cxn ang="0">
              <a:pos x="connsiteX4415" y="connsiteY4415"/>
            </a:cxn>
            <a:cxn ang="0">
              <a:pos x="connsiteX4416" y="connsiteY4416"/>
            </a:cxn>
            <a:cxn ang="0">
              <a:pos x="connsiteX4417" y="connsiteY4417"/>
            </a:cxn>
            <a:cxn ang="0">
              <a:pos x="connsiteX4418" y="connsiteY4418"/>
            </a:cxn>
            <a:cxn ang="0">
              <a:pos x="connsiteX4419" y="connsiteY4419"/>
            </a:cxn>
            <a:cxn ang="0">
              <a:pos x="connsiteX4420" y="connsiteY4420"/>
            </a:cxn>
            <a:cxn ang="0">
              <a:pos x="connsiteX4421" y="connsiteY4421"/>
            </a:cxn>
            <a:cxn ang="0">
              <a:pos x="connsiteX4422" y="connsiteY4422"/>
            </a:cxn>
            <a:cxn ang="0">
              <a:pos x="connsiteX4423" y="connsiteY4423"/>
            </a:cxn>
            <a:cxn ang="0">
              <a:pos x="connsiteX4424" y="connsiteY4424"/>
            </a:cxn>
            <a:cxn ang="0">
              <a:pos x="connsiteX4425" y="connsiteY4425"/>
            </a:cxn>
            <a:cxn ang="0">
              <a:pos x="connsiteX4426" y="connsiteY4426"/>
            </a:cxn>
            <a:cxn ang="0">
              <a:pos x="connsiteX4427" y="connsiteY4427"/>
            </a:cxn>
            <a:cxn ang="0">
              <a:pos x="connsiteX4428" y="connsiteY4428"/>
            </a:cxn>
            <a:cxn ang="0">
              <a:pos x="connsiteX4429" y="connsiteY4429"/>
            </a:cxn>
            <a:cxn ang="0">
              <a:pos x="connsiteX4430" y="connsiteY4430"/>
            </a:cxn>
            <a:cxn ang="0">
              <a:pos x="connsiteX4431" y="connsiteY4431"/>
            </a:cxn>
            <a:cxn ang="0">
              <a:pos x="connsiteX4432" y="connsiteY4432"/>
            </a:cxn>
            <a:cxn ang="0">
              <a:pos x="connsiteX4433" y="connsiteY4433"/>
            </a:cxn>
            <a:cxn ang="0">
              <a:pos x="connsiteX4434" y="connsiteY4434"/>
            </a:cxn>
            <a:cxn ang="0">
              <a:pos x="connsiteX4435" y="connsiteY4435"/>
            </a:cxn>
            <a:cxn ang="0">
              <a:pos x="connsiteX4436" y="connsiteY4436"/>
            </a:cxn>
            <a:cxn ang="0">
              <a:pos x="connsiteX4437" y="connsiteY4437"/>
            </a:cxn>
            <a:cxn ang="0">
              <a:pos x="connsiteX4438" y="connsiteY4438"/>
            </a:cxn>
            <a:cxn ang="0">
              <a:pos x="connsiteX4439" y="connsiteY4439"/>
            </a:cxn>
            <a:cxn ang="0">
              <a:pos x="connsiteX4440" y="connsiteY4440"/>
            </a:cxn>
            <a:cxn ang="0">
              <a:pos x="connsiteX4441" y="connsiteY4441"/>
            </a:cxn>
            <a:cxn ang="0">
              <a:pos x="connsiteX4442" y="connsiteY4442"/>
            </a:cxn>
            <a:cxn ang="0">
              <a:pos x="connsiteX4443" y="connsiteY4443"/>
            </a:cxn>
            <a:cxn ang="0">
              <a:pos x="connsiteX4444" y="connsiteY4444"/>
            </a:cxn>
            <a:cxn ang="0">
              <a:pos x="connsiteX4445" y="connsiteY4445"/>
            </a:cxn>
            <a:cxn ang="0">
              <a:pos x="connsiteX4446" y="connsiteY4446"/>
            </a:cxn>
            <a:cxn ang="0">
              <a:pos x="connsiteX4447" y="connsiteY4447"/>
            </a:cxn>
            <a:cxn ang="0">
              <a:pos x="connsiteX4448" y="connsiteY4448"/>
            </a:cxn>
            <a:cxn ang="0">
              <a:pos x="connsiteX4449" y="connsiteY4449"/>
            </a:cxn>
            <a:cxn ang="0">
              <a:pos x="connsiteX4450" y="connsiteY4450"/>
            </a:cxn>
            <a:cxn ang="0">
              <a:pos x="connsiteX4451" y="connsiteY4451"/>
            </a:cxn>
            <a:cxn ang="0">
              <a:pos x="connsiteX4452" y="connsiteY4452"/>
            </a:cxn>
            <a:cxn ang="0">
              <a:pos x="connsiteX4453" y="connsiteY4453"/>
            </a:cxn>
            <a:cxn ang="0">
              <a:pos x="connsiteX4454" y="connsiteY4454"/>
            </a:cxn>
            <a:cxn ang="0">
              <a:pos x="connsiteX4455" y="connsiteY4455"/>
            </a:cxn>
            <a:cxn ang="0">
              <a:pos x="connsiteX4456" y="connsiteY4456"/>
            </a:cxn>
            <a:cxn ang="0">
              <a:pos x="connsiteX4457" y="connsiteY4457"/>
            </a:cxn>
            <a:cxn ang="0">
              <a:pos x="connsiteX4458" y="connsiteY4458"/>
            </a:cxn>
            <a:cxn ang="0">
              <a:pos x="connsiteX4459" y="connsiteY4459"/>
            </a:cxn>
            <a:cxn ang="0">
              <a:pos x="connsiteX4460" y="connsiteY4460"/>
            </a:cxn>
            <a:cxn ang="0">
              <a:pos x="connsiteX4461" y="connsiteY4461"/>
            </a:cxn>
            <a:cxn ang="0">
              <a:pos x="connsiteX4462" y="connsiteY4462"/>
            </a:cxn>
            <a:cxn ang="0">
              <a:pos x="connsiteX4463" y="connsiteY4463"/>
            </a:cxn>
            <a:cxn ang="0">
              <a:pos x="connsiteX4464" y="connsiteY4464"/>
            </a:cxn>
            <a:cxn ang="0">
              <a:pos x="connsiteX4465" y="connsiteY4465"/>
            </a:cxn>
            <a:cxn ang="0">
              <a:pos x="connsiteX4466" y="connsiteY4466"/>
            </a:cxn>
            <a:cxn ang="0">
              <a:pos x="connsiteX4467" y="connsiteY4467"/>
            </a:cxn>
            <a:cxn ang="0">
              <a:pos x="connsiteX4468" y="connsiteY4468"/>
            </a:cxn>
            <a:cxn ang="0">
              <a:pos x="connsiteX4469" y="connsiteY4469"/>
            </a:cxn>
            <a:cxn ang="0">
              <a:pos x="connsiteX4470" y="connsiteY4470"/>
            </a:cxn>
            <a:cxn ang="0">
              <a:pos x="connsiteX4471" y="connsiteY4471"/>
            </a:cxn>
            <a:cxn ang="0">
              <a:pos x="connsiteX4472" y="connsiteY4472"/>
            </a:cxn>
            <a:cxn ang="0">
              <a:pos x="connsiteX4473" y="connsiteY4473"/>
            </a:cxn>
            <a:cxn ang="0">
              <a:pos x="connsiteX4474" y="connsiteY4474"/>
            </a:cxn>
            <a:cxn ang="0">
              <a:pos x="connsiteX4475" y="connsiteY4475"/>
            </a:cxn>
            <a:cxn ang="0">
              <a:pos x="connsiteX4476" y="connsiteY4476"/>
            </a:cxn>
            <a:cxn ang="0">
              <a:pos x="connsiteX4477" y="connsiteY4477"/>
            </a:cxn>
            <a:cxn ang="0">
              <a:pos x="connsiteX4478" y="connsiteY4478"/>
            </a:cxn>
            <a:cxn ang="0">
              <a:pos x="connsiteX4479" y="connsiteY4479"/>
            </a:cxn>
            <a:cxn ang="0">
              <a:pos x="connsiteX4480" y="connsiteY4480"/>
            </a:cxn>
            <a:cxn ang="0">
              <a:pos x="connsiteX4481" y="connsiteY4481"/>
            </a:cxn>
            <a:cxn ang="0">
              <a:pos x="connsiteX4482" y="connsiteY4482"/>
            </a:cxn>
            <a:cxn ang="0">
              <a:pos x="connsiteX4483" y="connsiteY4483"/>
            </a:cxn>
            <a:cxn ang="0">
              <a:pos x="connsiteX4484" y="connsiteY4484"/>
            </a:cxn>
            <a:cxn ang="0">
              <a:pos x="connsiteX4485" y="connsiteY4485"/>
            </a:cxn>
            <a:cxn ang="0">
              <a:pos x="connsiteX4486" y="connsiteY4486"/>
            </a:cxn>
            <a:cxn ang="0">
              <a:pos x="connsiteX4487" y="connsiteY4487"/>
            </a:cxn>
            <a:cxn ang="0">
              <a:pos x="connsiteX4488" y="connsiteY4488"/>
            </a:cxn>
            <a:cxn ang="0">
              <a:pos x="connsiteX4489" y="connsiteY4489"/>
            </a:cxn>
            <a:cxn ang="0">
              <a:pos x="connsiteX4490" y="connsiteY4490"/>
            </a:cxn>
            <a:cxn ang="0">
              <a:pos x="connsiteX4491" y="connsiteY4491"/>
            </a:cxn>
            <a:cxn ang="0">
              <a:pos x="connsiteX4492" y="connsiteY4492"/>
            </a:cxn>
            <a:cxn ang="0">
              <a:pos x="connsiteX4493" y="connsiteY4493"/>
            </a:cxn>
            <a:cxn ang="0">
              <a:pos x="connsiteX4494" y="connsiteY4494"/>
            </a:cxn>
            <a:cxn ang="0">
              <a:pos x="connsiteX4495" y="connsiteY4495"/>
            </a:cxn>
            <a:cxn ang="0">
              <a:pos x="connsiteX4496" y="connsiteY4496"/>
            </a:cxn>
            <a:cxn ang="0">
              <a:pos x="connsiteX4497" y="connsiteY4497"/>
            </a:cxn>
            <a:cxn ang="0">
              <a:pos x="connsiteX4498" y="connsiteY4498"/>
            </a:cxn>
            <a:cxn ang="0">
              <a:pos x="connsiteX4499" y="connsiteY4499"/>
            </a:cxn>
            <a:cxn ang="0">
              <a:pos x="connsiteX4500" y="connsiteY4500"/>
            </a:cxn>
            <a:cxn ang="0">
              <a:pos x="connsiteX4501" y="connsiteY4501"/>
            </a:cxn>
            <a:cxn ang="0">
              <a:pos x="connsiteX4502" y="connsiteY4502"/>
            </a:cxn>
            <a:cxn ang="0">
              <a:pos x="connsiteX4503" y="connsiteY4503"/>
            </a:cxn>
            <a:cxn ang="0">
              <a:pos x="connsiteX4504" y="connsiteY4504"/>
            </a:cxn>
            <a:cxn ang="0">
              <a:pos x="connsiteX4505" y="connsiteY4505"/>
            </a:cxn>
            <a:cxn ang="0">
              <a:pos x="connsiteX4506" y="connsiteY4506"/>
            </a:cxn>
            <a:cxn ang="0">
              <a:pos x="connsiteX4507" y="connsiteY4507"/>
            </a:cxn>
            <a:cxn ang="0">
              <a:pos x="connsiteX4508" y="connsiteY4508"/>
            </a:cxn>
            <a:cxn ang="0">
              <a:pos x="connsiteX4509" y="connsiteY4509"/>
            </a:cxn>
            <a:cxn ang="0">
              <a:pos x="connsiteX4510" y="connsiteY4510"/>
            </a:cxn>
            <a:cxn ang="0">
              <a:pos x="connsiteX4511" y="connsiteY4511"/>
            </a:cxn>
            <a:cxn ang="0">
              <a:pos x="connsiteX4512" y="connsiteY4512"/>
            </a:cxn>
            <a:cxn ang="0">
              <a:pos x="connsiteX4513" y="connsiteY4513"/>
            </a:cxn>
            <a:cxn ang="0">
              <a:pos x="connsiteX4514" y="connsiteY4514"/>
            </a:cxn>
            <a:cxn ang="0">
              <a:pos x="connsiteX4515" y="connsiteY4515"/>
            </a:cxn>
            <a:cxn ang="0">
              <a:pos x="connsiteX4516" y="connsiteY4516"/>
            </a:cxn>
            <a:cxn ang="0">
              <a:pos x="connsiteX4517" y="connsiteY4517"/>
            </a:cxn>
            <a:cxn ang="0">
              <a:pos x="connsiteX4518" y="connsiteY4518"/>
            </a:cxn>
            <a:cxn ang="0">
              <a:pos x="connsiteX4519" y="connsiteY4519"/>
            </a:cxn>
            <a:cxn ang="0">
              <a:pos x="connsiteX4520" y="connsiteY4520"/>
            </a:cxn>
            <a:cxn ang="0">
              <a:pos x="connsiteX4521" y="connsiteY4521"/>
            </a:cxn>
            <a:cxn ang="0">
              <a:pos x="connsiteX4522" y="connsiteY4522"/>
            </a:cxn>
            <a:cxn ang="0">
              <a:pos x="connsiteX4523" y="connsiteY4523"/>
            </a:cxn>
            <a:cxn ang="0">
              <a:pos x="connsiteX4524" y="connsiteY4524"/>
            </a:cxn>
            <a:cxn ang="0">
              <a:pos x="connsiteX4525" y="connsiteY4525"/>
            </a:cxn>
            <a:cxn ang="0">
              <a:pos x="connsiteX4526" y="connsiteY4526"/>
            </a:cxn>
            <a:cxn ang="0">
              <a:pos x="connsiteX4527" y="connsiteY4527"/>
            </a:cxn>
            <a:cxn ang="0">
              <a:pos x="connsiteX4528" y="connsiteY4528"/>
            </a:cxn>
            <a:cxn ang="0">
              <a:pos x="connsiteX4529" y="connsiteY4529"/>
            </a:cxn>
            <a:cxn ang="0">
              <a:pos x="connsiteX4530" y="connsiteY4530"/>
            </a:cxn>
            <a:cxn ang="0">
              <a:pos x="connsiteX4531" y="connsiteY4531"/>
            </a:cxn>
            <a:cxn ang="0">
              <a:pos x="connsiteX4532" y="connsiteY4532"/>
            </a:cxn>
            <a:cxn ang="0">
              <a:pos x="connsiteX4533" y="connsiteY4533"/>
            </a:cxn>
            <a:cxn ang="0">
              <a:pos x="connsiteX4534" y="connsiteY4534"/>
            </a:cxn>
            <a:cxn ang="0">
              <a:pos x="connsiteX4535" y="connsiteY4535"/>
            </a:cxn>
            <a:cxn ang="0">
              <a:pos x="connsiteX4536" y="connsiteY4536"/>
            </a:cxn>
            <a:cxn ang="0">
              <a:pos x="connsiteX4537" y="connsiteY4537"/>
            </a:cxn>
            <a:cxn ang="0">
              <a:pos x="connsiteX4538" y="connsiteY4538"/>
            </a:cxn>
            <a:cxn ang="0">
              <a:pos x="connsiteX4539" y="connsiteY4539"/>
            </a:cxn>
            <a:cxn ang="0">
              <a:pos x="connsiteX4540" y="connsiteY4540"/>
            </a:cxn>
            <a:cxn ang="0">
              <a:pos x="connsiteX4541" y="connsiteY4541"/>
            </a:cxn>
            <a:cxn ang="0">
              <a:pos x="connsiteX4542" y="connsiteY4542"/>
            </a:cxn>
            <a:cxn ang="0">
              <a:pos x="connsiteX4543" y="connsiteY4543"/>
            </a:cxn>
            <a:cxn ang="0">
              <a:pos x="connsiteX4544" y="connsiteY4544"/>
            </a:cxn>
            <a:cxn ang="0">
              <a:pos x="connsiteX4545" y="connsiteY4545"/>
            </a:cxn>
            <a:cxn ang="0">
              <a:pos x="connsiteX4546" y="connsiteY4546"/>
            </a:cxn>
            <a:cxn ang="0">
              <a:pos x="connsiteX4547" y="connsiteY4547"/>
            </a:cxn>
            <a:cxn ang="0">
              <a:pos x="connsiteX4548" y="connsiteY4548"/>
            </a:cxn>
            <a:cxn ang="0">
              <a:pos x="connsiteX4549" y="connsiteY4549"/>
            </a:cxn>
            <a:cxn ang="0">
              <a:pos x="connsiteX4550" y="connsiteY4550"/>
            </a:cxn>
            <a:cxn ang="0">
              <a:pos x="connsiteX4551" y="connsiteY4551"/>
            </a:cxn>
            <a:cxn ang="0">
              <a:pos x="connsiteX4552" y="connsiteY4552"/>
            </a:cxn>
            <a:cxn ang="0">
              <a:pos x="connsiteX4553" y="connsiteY4553"/>
            </a:cxn>
            <a:cxn ang="0">
              <a:pos x="connsiteX4554" y="connsiteY4554"/>
            </a:cxn>
            <a:cxn ang="0">
              <a:pos x="connsiteX4555" y="connsiteY4555"/>
            </a:cxn>
            <a:cxn ang="0">
              <a:pos x="connsiteX4556" y="connsiteY4556"/>
            </a:cxn>
            <a:cxn ang="0">
              <a:pos x="connsiteX4557" y="connsiteY4557"/>
            </a:cxn>
            <a:cxn ang="0">
              <a:pos x="connsiteX4558" y="connsiteY4558"/>
            </a:cxn>
            <a:cxn ang="0">
              <a:pos x="connsiteX4559" y="connsiteY4559"/>
            </a:cxn>
            <a:cxn ang="0">
              <a:pos x="connsiteX4560" y="connsiteY4560"/>
            </a:cxn>
            <a:cxn ang="0">
              <a:pos x="connsiteX4561" y="connsiteY4561"/>
            </a:cxn>
            <a:cxn ang="0">
              <a:pos x="connsiteX4562" y="connsiteY4562"/>
            </a:cxn>
            <a:cxn ang="0">
              <a:pos x="connsiteX4563" y="connsiteY4563"/>
            </a:cxn>
            <a:cxn ang="0">
              <a:pos x="connsiteX4564" y="connsiteY4564"/>
            </a:cxn>
            <a:cxn ang="0">
              <a:pos x="connsiteX4565" y="connsiteY4565"/>
            </a:cxn>
            <a:cxn ang="0">
              <a:pos x="connsiteX4566" y="connsiteY4566"/>
            </a:cxn>
            <a:cxn ang="0">
              <a:pos x="connsiteX4567" y="connsiteY4567"/>
            </a:cxn>
            <a:cxn ang="0">
              <a:pos x="connsiteX4568" y="connsiteY4568"/>
            </a:cxn>
            <a:cxn ang="0">
              <a:pos x="connsiteX4569" y="connsiteY4569"/>
            </a:cxn>
            <a:cxn ang="0">
              <a:pos x="connsiteX4570" y="connsiteY4570"/>
            </a:cxn>
            <a:cxn ang="0">
              <a:pos x="connsiteX4571" y="connsiteY4571"/>
            </a:cxn>
            <a:cxn ang="0">
              <a:pos x="connsiteX4572" y="connsiteY4572"/>
            </a:cxn>
            <a:cxn ang="0">
              <a:pos x="connsiteX4573" y="connsiteY4573"/>
            </a:cxn>
            <a:cxn ang="0">
              <a:pos x="connsiteX4574" y="connsiteY4574"/>
            </a:cxn>
            <a:cxn ang="0">
              <a:pos x="connsiteX4575" y="connsiteY4575"/>
            </a:cxn>
            <a:cxn ang="0">
              <a:pos x="connsiteX4576" y="connsiteY4576"/>
            </a:cxn>
            <a:cxn ang="0">
              <a:pos x="connsiteX4577" y="connsiteY4577"/>
            </a:cxn>
            <a:cxn ang="0">
              <a:pos x="connsiteX4578" y="connsiteY4578"/>
            </a:cxn>
            <a:cxn ang="0">
              <a:pos x="connsiteX4579" y="connsiteY4579"/>
            </a:cxn>
            <a:cxn ang="0">
              <a:pos x="connsiteX4580" y="connsiteY4580"/>
            </a:cxn>
            <a:cxn ang="0">
              <a:pos x="connsiteX4581" y="connsiteY4581"/>
            </a:cxn>
            <a:cxn ang="0">
              <a:pos x="connsiteX4582" y="connsiteY4582"/>
            </a:cxn>
            <a:cxn ang="0">
              <a:pos x="connsiteX4583" y="connsiteY4583"/>
            </a:cxn>
            <a:cxn ang="0">
              <a:pos x="connsiteX4584" y="connsiteY4584"/>
            </a:cxn>
            <a:cxn ang="0">
              <a:pos x="connsiteX4585" y="connsiteY4585"/>
            </a:cxn>
            <a:cxn ang="0">
              <a:pos x="connsiteX4586" y="connsiteY4586"/>
            </a:cxn>
            <a:cxn ang="0">
              <a:pos x="connsiteX4587" y="connsiteY4587"/>
            </a:cxn>
            <a:cxn ang="0">
              <a:pos x="connsiteX4588" y="connsiteY4588"/>
            </a:cxn>
            <a:cxn ang="0">
              <a:pos x="connsiteX4589" y="connsiteY4589"/>
            </a:cxn>
            <a:cxn ang="0">
              <a:pos x="connsiteX4590" y="connsiteY4590"/>
            </a:cxn>
            <a:cxn ang="0">
              <a:pos x="connsiteX4591" y="connsiteY4591"/>
            </a:cxn>
            <a:cxn ang="0">
              <a:pos x="connsiteX4592" y="connsiteY4592"/>
            </a:cxn>
            <a:cxn ang="0">
              <a:pos x="connsiteX4593" y="connsiteY4593"/>
            </a:cxn>
            <a:cxn ang="0">
              <a:pos x="connsiteX4594" y="connsiteY4594"/>
            </a:cxn>
            <a:cxn ang="0">
              <a:pos x="connsiteX4595" y="connsiteY4595"/>
            </a:cxn>
            <a:cxn ang="0">
              <a:pos x="connsiteX4596" y="connsiteY4596"/>
            </a:cxn>
            <a:cxn ang="0">
              <a:pos x="connsiteX4597" y="connsiteY4597"/>
            </a:cxn>
            <a:cxn ang="0">
              <a:pos x="connsiteX4598" y="connsiteY4598"/>
            </a:cxn>
            <a:cxn ang="0">
              <a:pos x="connsiteX4599" y="connsiteY4599"/>
            </a:cxn>
            <a:cxn ang="0">
              <a:pos x="connsiteX4600" y="connsiteY4600"/>
            </a:cxn>
            <a:cxn ang="0">
              <a:pos x="connsiteX4601" y="connsiteY4601"/>
            </a:cxn>
            <a:cxn ang="0">
              <a:pos x="connsiteX4602" y="connsiteY4602"/>
            </a:cxn>
            <a:cxn ang="0">
              <a:pos x="connsiteX4603" y="connsiteY4603"/>
            </a:cxn>
            <a:cxn ang="0">
              <a:pos x="connsiteX4604" y="connsiteY4604"/>
            </a:cxn>
            <a:cxn ang="0">
              <a:pos x="connsiteX4605" y="connsiteY4605"/>
            </a:cxn>
            <a:cxn ang="0">
              <a:pos x="connsiteX4606" y="connsiteY4606"/>
            </a:cxn>
            <a:cxn ang="0">
              <a:pos x="connsiteX4607" y="connsiteY4607"/>
            </a:cxn>
            <a:cxn ang="0">
              <a:pos x="connsiteX4608" y="connsiteY4608"/>
            </a:cxn>
            <a:cxn ang="0">
              <a:pos x="connsiteX4609" y="connsiteY4609"/>
            </a:cxn>
            <a:cxn ang="0">
              <a:pos x="connsiteX4610" y="connsiteY4610"/>
            </a:cxn>
            <a:cxn ang="0">
              <a:pos x="connsiteX4611" y="connsiteY4611"/>
            </a:cxn>
            <a:cxn ang="0">
              <a:pos x="connsiteX4612" y="connsiteY4612"/>
            </a:cxn>
            <a:cxn ang="0">
              <a:pos x="connsiteX4613" y="connsiteY4613"/>
            </a:cxn>
            <a:cxn ang="0">
              <a:pos x="connsiteX4614" y="connsiteY4614"/>
            </a:cxn>
            <a:cxn ang="0">
              <a:pos x="connsiteX4615" y="connsiteY4615"/>
            </a:cxn>
            <a:cxn ang="0">
              <a:pos x="connsiteX4616" y="connsiteY4616"/>
            </a:cxn>
            <a:cxn ang="0">
              <a:pos x="connsiteX4617" y="connsiteY4617"/>
            </a:cxn>
            <a:cxn ang="0">
              <a:pos x="connsiteX4618" y="connsiteY4618"/>
            </a:cxn>
            <a:cxn ang="0">
              <a:pos x="connsiteX4619" y="connsiteY4619"/>
            </a:cxn>
            <a:cxn ang="0">
              <a:pos x="connsiteX4620" y="connsiteY4620"/>
            </a:cxn>
            <a:cxn ang="0">
              <a:pos x="connsiteX4621" y="connsiteY4621"/>
            </a:cxn>
            <a:cxn ang="0">
              <a:pos x="connsiteX4622" y="connsiteY4622"/>
            </a:cxn>
            <a:cxn ang="0">
              <a:pos x="connsiteX4623" y="connsiteY4623"/>
            </a:cxn>
            <a:cxn ang="0">
              <a:pos x="connsiteX4624" y="connsiteY4624"/>
            </a:cxn>
            <a:cxn ang="0">
              <a:pos x="connsiteX4625" y="connsiteY4625"/>
            </a:cxn>
            <a:cxn ang="0">
              <a:pos x="connsiteX4626" y="connsiteY4626"/>
            </a:cxn>
            <a:cxn ang="0">
              <a:pos x="connsiteX4627" y="connsiteY4627"/>
            </a:cxn>
            <a:cxn ang="0">
              <a:pos x="connsiteX4628" y="connsiteY4628"/>
            </a:cxn>
            <a:cxn ang="0">
              <a:pos x="connsiteX4629" y="connsiteY4629"/>
            </a:cxn>
            <a:cxn ang="0">
              <a:pos x="connsiteX4630" y="connsiteY4630"/>
            </a:cxn>
            <a:cxn ang="0">
              <a:pos x="connsiteX4631" y="connsiteY4631"/>
            </a:cxn>
            <a:cxn ang="0">
              <a:pos x="connsiteX4632" y="connsiteY4632"/>
            </a:cxn>
            <a:cxn ang="0">
              <a:pos x="connsiteX4633" y="connsiteY4633"/>
            </a:cxn>
            <a:cxn ang="0">
              <a:pos x="connsiteX4634" y="connsiteY4634"/>
            </a:cxn>
            <a:cxn ang="0">
              <a:pos x="connsiteX4635" y="connsiteY4635"/>
            </a:cxn>
            <a:cxn ang="0">
              <a:pos x="connsiteX4636" y="connsiteY4636"/>
            </a:cxn>
            <a:cxn ang="0">
              <a:pos x="connsiteX4637" y="connsiteY4637"/>
            </a:cxn>
            <a:cxn ang="0">
              <a:pos x="connsiteX4638" y="connsiteY4638"/>
            </a:cxn>
            <a:cxn ang="0">
              <a:pos x="connsiteX4639" y="connsiteY4639"/>
            </a:cxn>
            <a:cxn ang="0">
              <a:pos x="connsiteX4640" y="connsiteY4640"/>
            </a:cxn>
            <a:cxn ang="0">
              <a:pos x="connsiteX4641" y="connsiteY4641"/>
            </a:cxn>
            <a:cxn ang="0">
              <a:pos x="connsiteX4642" y="connsiteY4642"/>
            </a:cxn>
            <a:cxn ang="0">
              <a:pos x="connsiteX4643" y="connsiteY4643"/>
            </a:cxn>
            <a:cxn ang="0">
              <a:pos x="connsiteX4644" y="connsiteY4644"/>
            </a:cxn>
            <a:cxn ang="0">
              <a:pos x="connsiteX4645" y="connsiteY4645"/>
            </a:cxn>
            <a:cxn ang="0">
              <a:pos x="connsiteX4646" y="connsiteY4646"/>
            </a:cxn>
            <a:cxn ang="0">
              <a:pos x="connsiteX4647" y="connsiteY4647"/>
            </a:cxn>
            <a:cxn ang="0">
              <a:pos x="connsiteX4648" y="connsiteY4648"/>
            </a:cxn>
            <a:cxn ang="0">
              <a:pos x="connsiteX4649" y="connsiteY4649"/>
            </a:cxn>
            <a:cxn ang="0">
              <a:pos x="connsiteX4650" y="connsiteY4650"/>
            </a:cxn>
            <a:cxn ang="0">
              <a:pos x="connsiteX4651" y="connsiteY4651"/>
            </a:cxn>
            <a:cxn ang="0">
              <a:pos x="connsiteX4652" y="connsiteY4652"/>
            </a:cxn>
            <a:cxn ang="0">
              <a:pos x="connsiteX4653" y="connsiteY4653"/>
            </a:cxn>
            <a:cxn ang="0">
              <a:pos x="connsiteX4654" y="connsiteY4654"/>
            </a:cxn>
            <a:cxn ang="0">
              <a:pos x="connsiteX4655" y="connsiteY4655"/>
            </a:cxn>
            <a:cxn ang="0">
              <a:pos x="connsiteX4656" y="connsiteY4656"/>
            </a:cxn>
            <a:cxn ang="0">
              <a:pos x="connsiteX4657" y="connsiteY4657"/>
            </a:cxn>
            <a:cxn ang="0">
              <a:pos x="connsiteX4658" y="connsiteY4658"/>
            </a:cxn>
            <a:cxn ang="0">
              <a:pos x="connsiteX4659" y="connsiteY4659"/>
            </a:cxn>
            <a:cxn ang="0">
              <a:pos x="connsiteX4660" y="connsiteY4660"/>
            </a:cxn>
            <a:cxn ang="0">
              <a:pos x="connsiteX4661" y="connsiteY4661"/>
            </a:cxn>
            <a:cxn ang="0">
              <a:pos x="connsiteX4662" y="connsiteY4662"/>
            </a:cxn>
            <a:cxn ang="0">
              <a:pos x="connsiteX4663" y="connsiteY4663"/>
            </a:cxn>
            <a:cxn ang="0">
              <a:pos x="connsiteX4664" y="connsiteY4664"/>
            </a:cxn>
            <a:cxn ang="0">
              <a:pos x="connsiteX4665" y="connsiteY4665"/>
            </a:cxn>
            <a:cxn ang="0">
              <a:pos x="connsiteX4666" y="connsiteY4666"/>
            </a:cxn>
            <a:cxn ang="0">
              <a:pos x="connsiteX4667" y="connsiteY4667"/>
            </a:cxn>
            <a:cxn ang="0">
              <a:pos x="connsiteX4668" y="connsiteY4668"/>
            </a:cxn>
            <a:cxn ang="0">
              <a:pos x="connsiteX4669" y="connsiteY4669"/>
            </a:cxn>
            <a:cxn ang="0">
              <a:pos x="connsiteX4670" y="connsiteY4670"/>
            </a:cxn>
            <a:cxn ang="0">
              <a:pos x="connsiteX4671" y="connsiteY4671"/>
            </a:cxn>
            <a:cxn ang="0">
              <a:pos x="connsiteX4672" y="connsiteY4672"/>
            </a:cxn>
            <a:cxn ang="0">
              <a:pos x="connsiteX4673" y="connsiteY4673"/>
            </a:cxn>
            <a:cxn ang="0">
              <a:pos x="connsiteX4674" y="connsiteY4674"/>
            </a:cxn>
            <a:cxn ang="0">
              <a:pos x="connsiteX4675" y="connsiteY4675"/>
            </a:cxn>
            <a:cxn ang="0">
              <a:pos x="connsiteX4676" y="connsiteY4676"/>
            </a:cxn>
            <a:cxn ang="0">
              <a:pos x="connsiteX4677" y="connsiteY4677"/>
            </a:cxn>
            <a:cxn ang="0">
              <a:pos x="connsiteX4678" y="connsiteY4678"/>
            </a:cxn>
            <a:cxn ang="0">
              <a:pos x="connsiteX4679" y="connsiteY4679"/>
            </a:cxn>
            <a:cxn ang="0">
              <a:pos x="connsiteX4680" y="connsiteY4680"/>
            </a:cxn>
            <a:cxn ang="0">
              <a:pos x="connsiteX4681" y="connsiteY4681"/>
            </a:cxn>
            <a:cxn ang="0">
              <a:pos x="connsiteX4682" y="connsiteY4682"/>
            </a:cxn>
            <a:cxn ang="0">
              <a:pos x="connsiteX4683" y="connsiteY4683"/>
            </a:cxn>
            <a:cxn ang="0">
              <a:pos x="connsiteX4684" y="connsiteY4684"/>
            </a:cxn>
            <a:cxn ang="0">
              <a:pos x="connsiteX4685" y="connsiteY4685"/>
            </a:cxn>
            <a:cxn ang="0">
              <a:pos x="connsiteX4686" y="connsiteY4686"/>
            </a:cxn>
            <a:cxn ang="0">
              <a:pos x="connsiteX4687" y="connsiteY4687"/>
            </a:cxn>
            <a:cxn ang="0">
              <a:pos x="connsiteX4688" y="connsiteY4688"/>
            </a:cxn>
            <a:cxn ang="0">
              <a:pos x="connsiteX4689" y="connsiteY4689"/>
            </a:cxn>
            <a:cxn ang="0">
              <a:pos x="connsiteX4690" y="connsiteY4690"/>
            </a:cxn>
            <a:cxn ang="0">
              <a:pos x="connsiteX4691" y="connsiteY4691"/>
            </a:cxn>
            <a:cxn ang="0">
              <a:pos x="connsiteX4692" y="connsiteY4692"/>
            </a:cxn>
            <a:cxn ang="0">
              <a:pos x="connsiteX4693" y="connsiteY4693"/>
            </a:cxn>
            <a:cxn ang="0">
              <a:pos x="connsiteX4694" y="connsiteY4694"/>
            </a:cxn>
            <a:cxn ang="0">
              <a:pos x="connsiteX4695" y="connsiteY4695"/>
            </a:cxn>
            <a:cxn ang="0">
              <a:pos x="connsiteX4696" y="connsiteY4696"/>
            </a:cxn>
            <a:cxn ang="0">
              <a:pos x="connsiteX4697" y="connsiteY4697"/>
            </a:cxn>
            <a:cxn ang="0">
              <a:pos x="connsiteX4698" y="connsiteY4698"/>
            </a:cxn>
            <a:cxn ang="0">
              <a:pos x="connsiteX4699" y="connsiteY4699"/>
            </a:cxn>
            <a:cxn ang="0">
              <a:pos x="connsiteX4700" y="connsiteY4700"/>
            </a:cxn>
            <a:cxn ang="0">
              <a:pos x="connsiteX4701" y="connsiteY4701"/>
            </a:cxn>
            <a:cxn ang="0">
              <a:pos x="connsiteX4702" y="connsiteY4702"/>
            </a:cxn>
            <a:cxn ang="0">
              <a:pos x="connsiteX4703" y="connsiteY4703"/>
            </a:cxn>
            <a:cxn ang="0">
              <a:pos x="connsiteX4704" y="connsiteY4704"/>
            </a:cxn>
            <a:cxn ang="0">
              <a:pos x="connsiteX4705" y="connsiteY4705"/>
            </a:cxn>
            <a:cxn ang="0">
              <a:pos x="connsiteX4706" y="connsiteY4706"/>
            </a:cxn>
            <a:cxn ang="0">
              <a:pos x="connsiteX4707" y="connsiteY4707"/>
            </a:cxn>
            <a:cxn ang="0">
              <a:pos x="connsiteX4708" y="connsiteY4708"/>
            </a:cxn>
            <a:cxn ang="0">
              <a:pos x="connsiteX4709" y="connsiteY4709"/>
            </a:cxn>
            <a:cxn ang="0">
              <a:pos x="connsiteX4710" y="connsiteY4710"/>
            </a:cxn>
            <a:cxn ang="0">
              <a:pos x="connsiteX4711" y="connsiteY4711"/>
            </a:cxn>
            <a:cxn ang="0">
              <a:pos x="connsiteX4712" y="connsiteY4712"/>
            </a:cxn>
            <a:cxn ang="0">
              <a:pos x="connsiteX4713" y="connsiteY4713"/>
            </a:cxn>
            <a:cxn ang="0">
              <a:pos x="connsiteX4714" y="connsiteY4714"/>
            </a:cxn>
            <a:cxn ang="0">
              <a:pos x="connsiteX4715" y="connsiteY4715"/>
            </a:cxn>
            <a:cxn ang="0">
              <a:pos x="connsiteX4716" y="connsiteY4716"/>
            </a:cxn>
            <a:cxn ang="0">
              <a:pos x="connsiteX4717" y="connsiteY4717"/>
            </a:cxn>
            <a:cxn ang="0">
              <a:pos x="connsiteX4718" y="connsiteY4718"/>
            </a:cxn>
            <a:cxn ang="0">
              <a:pos x="connsiteX4719" y="connsiteY4719"/>
            </a:cxn>
            <a:cxn ang="0">
              <a:pos x="connsiteX4720" y="connsiteY4720"/>
            </a:cxn>
            <a:cxn ang="0">
              <a:pos x="connsiteX4721" y="connsiteY4721"/>
            </a:cxn>
            <a:cxn ang="0">
              <a:pos x="connsiteX4722" y="connsiteY4722"/>
            </a:cxn>
            <a:cxn ang="0">
              <a:pos x="connsiteX4723" y="connsiteY4723"/>
            </a:cxn>
            <a:cxn ang="0">
              <a:pos x="connsiteX4724" y="connsiteY4724"/>
            </a:cxn>
            <a:cxn ang="0">
              <a:pos x="connsiteX4725" y="connsiteY4725"/>
            </a:cxn>
            <a:cxn ang="0">
              <a:pos x="connsiteX4726" y="connsiteY4726"/>
            </a:cxn>
            <a:cxn ang="0">
              <a:pos x="connsiteX4727" y="connsiteY4727"/>
            </a:cxn>
            <a:cxn ang="0">
              <a:pos x="connsiteX4728" y="connsiteY4728"/>
            </a:cxn>
            <a:cxn ang="0">
              <a:pos x="connsiteX4729" y="connsiteY4729"/>
            </a:cxn>
            <a:cxn ang="0">
              <a:pos x="connsiteX4730" y="connsiteY4730"/>
            </a:cxn>
            <a:cxn ang="0">
              <a:pos x="connsiteX4731" y="connsiteY4731"/>
            </a:cxn>
            <a:cxn ang="0">
              <a:pos x="connsiteX4732" y="connsiteY4732"/>
            </a:cxn>
            <a:cxn ang="0">
              <a:pos x="connsiteX4733" y="connsiteY4733"/>
            </a:cxn>
            <a:cxn ang="0">
              <a:pos x="connsiteX4734" y="connsiteY4734"/>
            </a:cxn>
            <a:cxn ang="0">
              <a:pos x="connsiteX4735" y="connsiteY4735"/>
            </a:cxn>
            <a:cxn ang="0">
              <a:pos x="connsiteX4736" y="connsiteY4736"/>
            </a:cxn>
            <a:cxn ang="0">
              <a:pos x="connsiteX4737" y="connsiteY4737"/>
            </a:cxn>
            <a:cxn ang="0">
              <a:pos x="connsiteX4738" y="connsiteY4738"/>
            </a:cxn>
            <a:cxn ang="0">
              <a:pos x="connsiteX4739" y="connsiteY4739"/>
            </a:cxn>
            <a:cxn ang="0">
              <a:pos x="connsiteX4740" y="connsiteY4740"/>
            </a:cxn>
            <a:cxn ang="0">
              <a:pos x="connsiteX4741" y="connsiteY4741"/>
            </a:cxn>
            <a:cxn ang="0">
              <a:pos x="connsiteX4742" y="connsiteY4742"/>
            </a:cxn>
            <a:cxn ang="0">
              <a:pos x="connsiteX4743" y="connsiteY4743"/>
            </a:cxn>
            <a:cxn ang="0">
              <a:pos x="connsiteX4744" y="connsiteY4744"/>
            </a:cxn>
            <a:cxn ang="0">
              <a:pos x="connsiteX4745" y="connsiteY4745"/>
            </a:cxn>
            <a:cxn ang="0">
              <a:pos x="connsiteX4746" y="connsiteY4746"/>
            </a:cxn>
            <a:cxn ang="0">
              <a:pos x="connsiteX4747" y="connsiteY4747"/>
            </a:cxn>
            <a:cxn ang="0">
              <a:pos x="connsiteX4748" y="connsiteY4748"/>
            </a:cxn>
            <a:cxn ang="0">
              <a:pos x="connsiteX4749" y="connsiteY4749"/>
            </a:cxn>
            <a:cxn ang="0">
              <a:pos x="connsiteX4750" y="connsiteY4750"/>
            </a:cxn>
            <a:cxn ang="0">
              <a:pos x="connsiteX4751" y="connsiteY4751"/>
            </a:cxn>
            <a:cxn ang="0">
              <a:pos x="connsiteX4752" y="connsiteY4752"/>
            </a:cxn>
            <a:cxn ang="0">
              <a:pos x="connsiteX4753" y="connsiteY4753"/>
            </a:cxn>
            <a:cxn ang="0">
              <a:pos x="connsiteX4754" y="connsiteY4754"/>
            </a:cxn>
            <a:cxn ang="0">
              <a:pos x="connsiteX4755" y="connsiteY4755"/>
            </a:cxn>
            <a:cxn ang="0">
              <a:pos x="connsiteX4756" y="connsiteY4756"/>
            </a:cxn>
            <a:cxn ang="0">
              <a:pos x="connsiteX4757" y="connsiteY4757"/>
            </a:cxn>
            <a:cxn ang="0">
              <a:pos x="connsiteX4758" y="connsiteY4758"/>
            </a:cxn>
            <a:cxn ang="0">
              <a:pos x="connsiteX4759" y="connsiteY4759"/>
            </a:cxn>
            <a:cxn ang="0">
              <a:pos x="connsiteX4760" y="connsiteY4760"/>
            </a:cxn>
            <a:cxn ang="0">
              <a:pos x="connsiteX4761" y="connsiteY4761"/>
            </a:cxn>
            <a:cxn ang="0">
              <a:pos x="connsiteX4762" y="connsiteY4762"/>
            </a:cxn>
            <a:cxn ang="0">
              <a:pos x="connsiteX4763" y="connsiteY4763"/>
            </a:cxn>
            <a:cxn ang="0">
              <a:pos x="connsiteX4764" y="connsiteY4764"/>
            </a:cxn>
            <a:cxn ang="0">
              <a:pos x="connsiteX4765" y="connsiteY4765"/>
            </a:cxn>
            <a:cxn ang="0">
              <a:pos x="connsiteX4766" y="connsiteY4766"/>
            </a:cxn>
            <a:cxn ang="0">
              <a:pos x="connsiteX4767" y="connsiteY4767"/>
            </a:cxn>
            <a:cxn ang="0">
              <a:pos x="connsiteX4768" y="connsiteY4768"/>
            </a:cxn>
            <a:cxn ang="0">
              <a:pos x="connsiteX4769" y="connsiteY4769"/>
            </a:cxn>
            <a:cxn ang="0">
              <a:pos x="connsiteX4770" y="connsiteY4770"/>
            </a:cxn>
            <a:cxn ang="0">
              <a:pos x="connsiteX4771" y="connsiteY4771"/>
            </a:cxn>
            <a:cxn ang="0">
              <a:pos x="connsiteX4772" y="connsiteY4772"/>
            </a:cxn>
            <a:cxn ang="0">
              <a:pos x="connsiteX4773" y="connsiteY4773"/>
            </a:cxn>
            <a:cxn ang="0">
              <a:pos x="connsiteX4774" y="connsiteY4774"/>
            </a:cxn>
            <a:cxn ang="0">
              <a:pos x="connsiteX4775" y="connsiteY4775"/>
            </a:cxn>
            <a:cxn ang="0">
              <a:pos x="connsiteX4776" y="connsiteY4776"/>
            </a:cxn>
            <a:cxn ang="0">
              <a:pos x="connsiteX4777" y="connsiteY4777"/>
            </a:cxn>
            <a:cxn ang="0">
              <a:pos x="connsiteX4778" y="connsiteY4778"/>
            </a:cxn>
            <a:cxn ang="0">
              <a:pos x="connsiteX4779" y="connsiteY4779"/>
            </a:cxn>
            <a:cxn ang="0">
              <a:pos x="connsiteX4780" y="connsiteY4780"/>
            </a:cxn>
            <a:cxn ang="0">
              <a:pos x="connsiteX4781" y="connsiteY4781"/>
            </a:cxn>
            <a:cxn ang="0">
              <a:pos x="connsiteX4782" y="connsiteY4782"/>
            </a:cxn>
            <a:cxn ang="0">
              <a:pos x="connsiteX4783" y="connsiteY4783"/>
            </a:cxn>
            <a:cxn ang="0">
              <a:pos x="connsiteX4784" y="connsiteY4784"/>
            </a:cxn>
            <a:cxn ang="0">
              <a:pos x="connsiteX4785" y="connsiteY4785"/>
            </a:cxn>
            <a:cxn ang="0">
              <a:pos x="connsiteX4786" y="connsiteY4786"/>
            </a:cxn>
            <a:cxn ang="0">
              <a:pos x="connsiteX4787" y="connsiteY4787"/>
            </a:cxn>
            <a:cxn ang="0">
              <a:pos x="connsiteX4788" y="connsiteY4788"/>
            </a:cxn>
            <a:cxn ang="0">
              <a:pos x="connsiteX4789" y="connsiteY4789"/>
            </a:cxn>
            <a:cxn ang="0">
              <a:pos x="connsiteX4790" y="connsiteY4790"/>
            </a:cxn>
            <a:cxn ang="0">
              <a:pos x="connsiteX4791" y="connsiteY4791"/>
            </a:cxn>
            <a:cxn ang="0">
              <a:pos x="connsiteX4792" y="connsiteY4792"/>
            </a:cxn>
            <a:cxn ang="0">
              <a:pos x="connsiteX4793" y="connsiteY4793"/>
            </a:cxn>
            <a:cxn ang="0">
              <a:pos x="connsiteX4794" y="connsiteY4794"/>
            </a:cxn>
            <a:cxn ang="0">
              <a:pos x="connsiteX4795" y="connsiteY4795"/>
            </a:cxn>
            <a:cxn ang="0">
              <a:pos x="connsiteX4796" y="connsiteY4796"/>
            </a:cxn>
            <a:cxn ang="0">
              <a:pos x="connsiteX4797" y="connsiteY4797"/>
            </a:cxn>
            <a:cxn ang="0">
              <a:pos x="connsiteX4798" y="connsiteY4798"/>
            </a:cxn>
            <a:cxn ang="0">
              <a:pos x="connsiteX4799" y="connsiteY4799"/>
            </a:cxn>
            <a:cxn ang="0">
              <a:pos x="connsiteX4800" y="connsiteY4800"/>
            </a:cxn>
            <a:cxn ang="0">
              <a:pos x="connsiteX4801" y="connsiteY4801"/>
            </a:cxn>
            <a:cxn ang="0">
              <a:pos x="connsiteX4802" y="connsiteY4802"/>
            </a:cxn>
            <a:cxn ang="0">
              <a:pos x="connsiteX4803" y="connsiteY4803"/>
            </a:cxn>
            <a:cxn ang="0">
              <a:pos x="connsiteX4804" y="connsiteY4804"/>
            </a:cxn>
            <a:cxn ang="0">
              <a:pos x="connsiteX4805" y="connsiteY4805"/>
            </a:cxn>
            <a:cxn ang="0">
              <a:pos x="connsiteX4806" y="connsiteY4806"/>
            </a:cxn>
            <a:cxn ang="0">
              <a:pos x="connsiteX4807" y="connsiteY4807"/>
            </a:cxn>
            <a:cxn ang="0">
              <a:pos x="connsiteX4808" y="connsiteY4808"/>
            </a:cxn>
            <a:cxn ang="0">
              <a:pos x="connsiteX4809" y="connsiteY4809"/>
            </a:cxn>
            <a:cxn ang="0">
              <a:pos x="connsiteX4810" y="connsiteY4810"/>
            </a:cxn>
            <a:cxn ang="0">
              <a:pos x="connsiteX4811" y="connsiteY4811"/>
            </a:cxn>
            <a:cxn ang="0">
              <a:pos x="connsiteX4812" y="connsiteY4812"/>
            </a:cxn>
            <a:cxn ang="0">
              <a:pos x="connsiteX4813" y="connsiteY4813"/>
            </a:cxn>
            <a:cxn ang="0">
              <a:pos x="connsiteX4814" y="connsiteY4814"/>
            </a:cxn>
            <a:cxn ang="0">
              <a:pos x="connsiteX4815" y="connsiteY4815"/>
            </a:cxn>
            <a:cxn ang="0">
              <a:pos x="connsiteX4816" y="connsiteY4816"/>
            </a:cxn>
            <a:cxn ang="0">
              <a:pos x="connsiteX4817" y="connsiteY4817"/>
            </a:cxn>
            <a:cxn ang="0">
              <a:pos x="connsiteX4818" y="connsiteY4818"/>
            </a:cxn>
            <a:cxn ang="0">
              <a:pos x="connsiteX4819" y="connsiteY4819"/>
            </a:cxn>
            <a:cxn ang="0">
              <a:pos x="connsiteX4820" y="connsiteY4820"/>
            </a:cxn>
            <a:cxn ang="0">
              <a:pos x="connsiteX4821" y="connsiteY4821"/>
            </a:cxn>
            <a:cxn ang="0">
              <a:pos x="connsiteX4822" y="connsiteY4822"/>
            </a:cxn>
            <a:cxn ang="0">
              <a:pos x="connsiteX4823" y="connsiteY4823"/>
            </a:cxn>
            <a:cxn ang="0">
              <a:pos x="connsiteX4824" y="connsiteY4824"/>
            </a:cxn>
            <a:cxn ang="0">
              <a:pos x="connsiteX4825" y="connsiteY4825"/>
            </a:cxn>
            <a:cxn ang="0">
              <a:pos x="connsiteX4826" y="connsiteY4826"/>
            </a:cxn>
            <a:cxn ang="0">
              <a:pos x="connsiteX4827" y="connsiteY4827"/>
            </a:cxn>
            <a:cxn ang="0">
              <a:pos x="connsiteX4828" y="connsiteY4828"/>
            </a:cxn>
            <a:cxn ang="0">
              <a:pos x="connsiteX4829" y="connsiteY4829"/>
            </a:cxn>
            <a:cxn ang="0">
              <a:pos x="connsiteX4830" y="connsiteY4830"/>
            </a:cxn>
            <a:cxn ang="0">
              <a:pos x="connsiteX4831" y="connsiteY4831"/>
            </a:cxn>
            <a:cxn ang="0">
              <a:pos x="connsiteX4832" y="connsiteY4832"/>
            </a:cxn>
            <a:cxn ang="0">
              <a:pos x="connsiteX4833" y="connsiteY4833"/>
            </a:cxn>
            <a:cxn ang="0">
              <a:pos x="connsiteX4834" y="connsiteY4834"/>
            </a:cxn>
            <a:cxn ang="0">
              <a:pos x="connsiteX4835" y="connsiteY4835"/>
            </a:cxn>
            <a:cxn ang="0">
              <a:pos x="connsiteX4836" y="connsiteY4836"/>
            </a:cxn>
            <a:cxn ang="0">
              <a:pos x="connsiteX4837" y="connsiteY4837"/>
            </a:cxn>
            <a:cxn ang="0">
              <a:pos x="connsiteX4838" y="connsiteY4838"/>
            </a:cxn>
            <a:cxn ang="0">
              <a:pos x="connsiteX4839" y="connsiteY4839"/>
            </a:cxn>
            <a:cxn ang="0">
              <a:pos x="connsiteX4840" y="connsiteY4840"/>
            </a:cxn>
            <a:cxn ang="0">
              <a:pos x="connsiteX4841" y="connsiteY4841"/>
            </a:cxn>
            <a:cxn ang="0">
              <a:pos x="connsiteX4842" y="connsiteY4842"/>
            </a:cxn>
            <a:cxn ang="0">
              <a:pos x="connsiteX4843" y="connsiteY4843"/>
            </a:cxn>
            <a:cxn ang="0">
              <a:pos x="connsiteX4844" y="connsiteY4844"/>
            </a:cxn>
            <a:cxn ang="0">
              <a:pos x="connsiteX4845" y="connsiteY4845"/>
            </a:cxn>
            <a:cxn ang="0">
              <a:pos x="connsiteX4846" y="connsiteY4846"/>
            </a:cxn>
            <a:cxn ang="0">
              <a:pos x="connsiteX4847" y="connsiteY4847"/>
            </a:cxn>
            <a:cxn ang="0">
              <a:pos x="connsiteX4848" y="connsiteY4848"/>
            </a:cxn>
            <a:cxn ang="0">
              <a:pos x="connsiteX4849" y="connsiteY4849"/>
            </a:cxn>
            <a:cxn ang="0">
              <a:pos x="connsiteX4850" y="connsiteY4850"/>
            </a:cxn>
            <a:cxn ang="0">
              <a:pos x="connsiteX4851" y="connsiteY4851"/>
            </a:cxn>
            <a:cxn ang="0">
              <a:pos x="connsiteX4852" y="connsiteY4852"/>
            </a:cxn>
            <a:cxn ang="0">
              <a:pos x="connsiteX4853" y="connsiteY4853"/>
            </a:cxn>
            <a:cxn ang="0">
              <a:pos x="connsiteX4854" y="connsiteY4854"/>
            </a:cxn>
            <a:cxn ang="0">
              <a:pos x="connsiteX4855" y="connsiteY4855"/>
            </a:cxn>
            <a:cxn ang="0">
              <a:pos x="connsiteX4856" y="connsiteY4856"/>
            </a:cxn>
            <a:cxn ang="0">
              <a:pos x="connsiteX4857" y="connsiteY4857"/>
            </a:cxn>
            <a:cxn ang="0">
              <a:pos x="connsiteX4858" y="connsiteY4858"/>
            </a:cxn>
            <a:cxn ang="0">
              <a:pos x="connsiteX4859" y="connsiteY4859"/>
            </a:cxn>
            <a:cxn ang="0">
              <a:pos x="connsiteX4860" y="connsiteY4860"/>
            </a:cxn>
            <a:cxn ang="0">
              <a:pos x="connsiteX4861" y="connsiteY4861"/>
            </a:cxn>
            <a:cxn ang="0">
              <a:pos x="connsiteX4862" y="connsiteY4862"/>
            </a:cxn>
            <a:cxn ang="0">
              <a:pos x="connsiteX4863" y="connsiteY4863"/>
            </a:cxn>
            <a:cxn ang="0">
              <a:pos x="connsiteX4864" y="connsiteY4864"/>
            </a:cxn>
            <a:cxn ang="0">
              <a:pos x="connsiteX4865" y="connsiteY4865"/>
            </a:cxn>
            <a:cxn ang="0">
              <a:pos x="connsiteX4866" y="connsiteY4866"/>
            </a:cxn>
            <a:cxn ang="0">
              <a:pos x="connsiteX4867" y="connsiteY4867"/>
            </a:cxn>
            <a:cxn ang="0">
              <a:pos x="connsiteX4868" y="connsiteY4868"/>
            </a:cxn>
            <a:cxn ang="0">
              <a:pos x="connsiteX4869" y="connsiteY4869"/>
            </a:cxn>
            <a:cxn ang="0">
              <a:pos x="connsiteX4870" y="connsiteY4870"/>
            </a:cxn>
            <a:cxn ang="0">
              <a:pos x="connsiteX4871" y="connsiteY4871"/>
            </a:cxn>
            <a:cxn ang="0">
              <a:pos x="connsiteX4872" y="connsiteY4872"/>
            </a:cxn>
            <a:cxn ang="0">
              <a:pos x="connsiteX4873" y="connsiteY4873"/>
            </a:cxn>
            <a:cxn ang="0">
              <a:pos x="connsiteX4874" y="connsiteY4874"/>
            </a:cxn>
            <a:cxn ang="0">
              <a:pos x="connsiteX4875" y="connsiteY4875"/>
            </a:cxn>
            <a:cxn ang="0">
              <a:pos x="connsiteX4876" y="connsiteY4876"/>
            </a:cxn>
            <a:cxn ang="0">
              <a:pos x="connsiteX4877" y="connsiteY4877"/>
            </a:cxn>
            <a:cxn ang="0">
              <a:pos x="connsiteX4878" y="connsiteY4878"/>
            </a:cxn>
            <a:cxn ang="0">
              <a:pos x="connsiteX4879" y="connsiteY4879"/>
            </a:cxn>
            <a:cxn ang="0">
              <a:pos x="connsiteX4880" y="connsiteY4880"/>
            </a:cxn>
            <a:cxn ang="0">
              <a:pos x="connsiteX4881" y="connsiteY4881"/>
            </a:cxn>
            <a:cxn ang="0">
              <a:pos x="connsiteX4882" y="connsiteY4882"/>
            </a:cxn>
            <a:cxn ang="0">
              <a:pos x="connsiteX4883" y="connsiteY4883"/>
            </a:cxn>
            <a:cxn ang="0">
              <a:pos x="connsiteX4884" y="connsiteY4884"/>
            </a:cxn>
            <a:cxn ang="0">
              <a:pos x="connsiteX4885" y="connsiteY4885"/>
            </a:cxn>
            <a:cxn ang="0">
              <a:pos x="connsiteX4886" y="connsiteY4886"/>
            </a:cxn>
            <a:cxn ang="0">
              <a:pos x="connsiteX4887" y="connsiteY4887"/>
            </a:cxn>
            <a:cxn ang="0">
              <a:pos x="connsiteX4888" y="connsiteY4888"/>
            </a:cxn>
            <a:cxn ang="0">
              <a:pos x="connsiteX4889" y="connsiteY4889"/>
            </a:cxn>
            <a:cxn ang="0">
              <a:pos x="connsiteX4890" y="connsiteY4890"/>
            </a:cxn>
            <a:cxn ang="0">
              <a:pos x="connsiteX4891" y="connsiteY4891"/>
            </a:cxn>
            <a:cxn ang="0">
              <a:pos x="connsiteX4892" y="connsiteY4892"/>
            </a:cxn>
            <a:cxn ang="0">
              <a:pos x="connsiteX4893" y="connsiteY4893"/>
            </a:cxn>
            <a:cxn ang="0">
              <a:pos x="connsiteX4894" y="connsiteY4894"/>
            </a:cxn>
            <a:cxn ang="0">
              <a:pos x="connsiteX4895" y="connsiteY4895"/>
            </a:cxn>
            <a:cxn ang="0">
              <a:pos x="connsiteX4896" y="connsiteY4896"/>
            </a:cxn>
            <a:cxn ang="0">
              <a:pos x="connsiteX4897" y="connsiteY4897"/>
            </a:cxn>
            <a:cxn ang="0">
              <a:pos x="connsiteX4898" y="connsiteY4898"/>
            </a:cxn>
            <a:cxn ang="0">
              <a:pos x="connsiteX4899" y="connsiteY4899"/>
            </a:cxn>
            <a:cxn ang="0">
              <a:pos x="connsiteX4900" y="connsiteY4900"/>
            </a:cxn>
            <a:cxn ang="0">
              <a:pos x="connsiteX4901" y="connsiteY4901"/>
            </a:cxn>
            <a:cxn ang="0">
              <a:pos x="connsiteX4902" y="connsiteY4902"/>
            </a:cxn>
            <a:cxn ang="0">
              <a:pos x="connsiteX4903" y="connsiteY4903"/>
            </a:cxn>
            <a:cxn ang="0">
              <a:pos x="connsiteX4904" y="connsiteY4904"/>
            </a:cxn>
            <a:cxn ang="0">
              <a:pos x="connsiteX4905" y="connsiteY4905"/>
            </a:cxn>
            <a:cxn ang="0">
              <a:pos x="connsiteX4906" y="connsiteY4906"/>
            </a:cxn>
            <a:cxn ang="0">
              <a:pos x="connsiteX4907" y="connsiteY4907"/>
            </a:cxn>
            <a:cxn ang="0">
              <a:pos x="connsiteX4908" y="connsiteY4908"/>
            </a:cxn>
            <a:cxn ang="0">
              <a:pos x="connsiteX4909" y="connsiteY4909"/>
            </a:cxn>
            <a:cxn ang="0">
              <a:pos x="connsiteX4910" y="connsiteY4910"/>
            </a:cxn>
            <a:cxn ang="0">
              <a:pos x="connsiteX4911" y="connsiteY4911"/>
            </a:cxn>
            <a:cxn ang="0">
              <a:pos x="connsiteX4912" y="connsiteY4912"/>
            </a:cxn>
            <a:cxn ang="0">
              <a:pos x="connsiteX4913" y="connsiteY4913"/>
            </a:cxn>
            <a:cxn ang="0">
              <a:pos x="connsiteX4914" y="connsiteY4914"/>
            </a:cxn>
            <a:cxn ang="0">
              <a:pos x="connsiteX4915" y="connsiteY4915"/>
            </a:cxn>
            <a:cxn ang="0">
              <a:pos x="connsiteX4916" y="connsiteY4916"/>
            </a:cxn>
            <a:cxn ang="0">
              <a:pos x="connsiteX4917" y="connsiteY4917"/>
            </a:cxn>
            <a:cxn ang="0">
              <a:pos x="connsiteX4918" y="connsiteY4918"/>
            </a:cxn>
            <a:cxn ang="0">
              <a:pos x="connsiteX4919" y="connsiteY4919"/>
            </a:cxn>
            <a:cxn ang="0">
              <a:pos x="connsiteX4920" y="connsiteY4920"/>
            </a:cxn>
            <a:cxn ang="0">
              <a:pos x="connsiteX4921" y="connsiteY4921"/>
            </a:cxn>
            <a:cxn ang="0">
              <a:pos x="connsiteX4922" y="connsiteY4922"/>
            </a:cxn>
            <a:cxn ang="0">
              <a:pos x="connsiteX4923" y="connsiteY4923"/>
            </a:cxn>
            <a:cxn ang="0">
              <a:pos x="connsiteX4924" y="connsiteY4924"/>
            </a:cxn>
            <a:cxn ang="0">
              <a:pos x="connsiteX4925" y="connsiteY4925"/>
            </a:cxn>
            <a:cxn ang="0">
              <a:pos x="connsiteX4926" y="connsiteY4926"/>
            </a:cxn>
            <a:cxn ang="0">
              <a:pos x="connsiteX4927" y="connsiteY4927"/>
            </a:cxn>
            <a:cxn ang="0">
              <a:pos x="connsiteX4928" y="connsiteY4928"/>
            </a:cxn>
            <a:cxn ang="0">
              <a:pos x="connsiteX4929" y="connsiteY4929"/>
            </a:cxn>
            <a:cxn ang="0">
              <a:pos x="connsiteX4930" y="connsiteY4930"/>
            </a:cxn>
            <a:cxn ang="0">
              <a:pos x="connsiteX4931" y="connsiteY4931"/>
            </a:cxn>
            <a:cxn ang="0">
              <a:pos x="connsiteX4932" y="connsiteY4932"/>
            </a:cxn>
            <a:cxn ang="0">
              <a:pos x="connsiteX4933" y="connsiteY4933"/>
            </a:cxn>
            <a:cxn ang="0">
              <a:pos x="connsiteX4934" y="connsiteY4934"/>
            </a:cxn>
            <a:cxn ang="0">
              <a:pos x="connsiteX4935" y="connsiteY4935"/>
            </a:cxn>
            <a:cxn ang="0">
              <a:pos x="connsiteX4936" y="connsiteY4936"/>
            </a:cxn>
            <a:cxn ang="0">
              <a:pos x="connsiteX4937" y="connsiteY4937"/>
            </a:cxn>
            <a:cxn ang="0">
              <a:pos x="connsiteX4938" y="connsiteY4938"/>
            </a:cxn>
            <a:cxn ang="0">
              <a:pos x="connsiteX4939" y="connsiteY4939"/>
            </a:cxn>
            <a:cxn ang="0">
              <a:pos x="connsiteX4940" y="connsiteY4940"/>
            </a:cxn>
            <a:cxn ang="0">
              <a:pos x="connsiteX4941" y="connsiteY4941"/>
            </a:cxn>
            <a:cxn ang="0">
              <a:pos x="connsiteX4942" y="connsiteY4942"/>
            </a:cxn>
            <a:cxn ang="0">
              <a:pos x="connsiteX4943" y="connsiteY4943"/>
            </a:cxn>
            <a:cxn ang="0">
              <a:pos x="connsiteX4944" y="connsiteY4944"/>
            </a:cxn>
            <a:cxn ang="0">
              <a:pos x="connsiteX4945" y="connsiteY4945"/>
            </a:cxn>
            <a:cxn ang="0">
              <a:pos x="connsiteX4946" y="connsiteY4946"/>
            </a:cxn>
            <a:cxn ang="0">
              <a:pos x="connsiteX4947" y="connsiteY4947"/>
            </a:cxn>
            <a:cxn ang="0">
              <a:pos x="connsiteX4948" y="connsiteY4948"/>
            </a:cxn>
            <a:cxn ang="0">
              <a:pos x="connsiteX4949" y="connsiteY4949"/>
            </a:cxn>
            <a:cxn ang="0">
              <a:pos x="connsiteX4950" y="connsiteY4950"/>
            </a:cxn>
            <a:cxn ang="0">
              <a:pos x="connsiteX4951" y="connsiteY4951"/>
            </a:cxn>
            <a:cxn ang="0">
              <a:pos x="connsiteX4952" y="connsiteY4952"/>
            </a:cxn>
            <a:cxn ang="0">
              <a:pos x="connsiteX4953" y="connsiteY4953"/>
            </a:cxn>
            <a:cxn ang="0">
              <a:pos x="connsiteX4954" y="connsiteY4954"/>
            </a:cxn>
            <a:cxn ang="0">
              <a:pos x="connsiteX4955" y="connsiteY4955"/>
            </a:cxn>
            <a:cxn ang="0">
              <a:pos x="connsiteX4956" y="connsiteY4956"/>
            </a:cxn>
            <a:cxn ang="0">
              <a:pos x="connsiteX4957" y="connsiteY4957"/>
            </a:cxn>
            <a:cxn ang="0">
              <a:pos x="connsiteX4958" y="connsiteY4958"/>
            </a:cxn>
            <a:cxn ang="0">
              <a:pos x="connsiteX4959" y="connsiteY4959"/>
            </a:cxn>
            <a:cxn ang="0">
              <a:pos x="connsiteX4960" y="connsiteY4960"/>
            </a:cxn>
            <a:cxn ang="0">
              <a:pos x="connsiteX4961" y="connsiteY4961"/>
            </a:cxn>
            <a:cxn ang="0">
              <a:pos x="connsiteX4962" y="connsiteY4962"/>
            </a:cxn>
            <a:cxn ang="0">
              <a:pos x="connsiteX4963" y="connsiteY4963"/>
            </a:cxn>
            <a:cxn ang="0">
              <a:pos x="connsiteX4964" y="connsiteY4964"/>
            </a:cxn>
            <a:cxn ang="0">
              <a:pos x="connsiteX4965" y="connsiteY4965"/>
            </a:cxn>
            <a:cxn ang="0">
              <a:pos x="connsiteX4966" y="connsiteY4966"/>
            </a:cxn>
            <a:cxn ang="0">
              <a:pos x="connsiteX4967" y="connsiteY4967"/>
            </a:cxn>
            <a:cxn ang="0">
              <a:pos x="connsiteX4968" y="connsiteY4968"/>
            </a:cxn>
            <a:cxn ang="0">
              <a:pos x="connsiteX4969" y="connsiteY4969"/>
            </a:cxn>
            <a:cxn ang="0">
              <a:pos x="connsiteX4970" y="connsiteY4970"/>
            </a:cxn>
            <a:cxn ang="0">
              <a:pos x="connsiteX4971" y="connsiteY4971"/>
            </a:cxn>
            <a:cxn ang="0">
              <a:pos x="connsiteX4972" y="connsiteY4972"/>
            </a:cxn>
            <a:cxn ang="0">
              <a:pos x="connsiteX4973" y="connsiteY4973"/>
            </a:cxn>
            <a:cxn ang="0">
              <a:pos x="connsiteX4974" y="connsiteY4974"/>
            </a:cxn>
            <a:cxn ang="0">
              <a:pos x="connsiteX4975" y="connsiteY4975"/>
            </a:cxn>
            <a:cxn ang="0">
              <a:pos x="connsiteX4976" y="connsiteY4976"/>
            </a:cxn>
            <a:cxn ang="0">
              <a:pos x="connsiteX4977" y="connsiteY4977"/>
            </a:cxn>
            <a:cxn ang="0">
              <a:pos x="connsiteX4978" y="connsiteY4978"/>
            </a:cxn>
            <a:cxn ang="0">
              <a:pos x="connsiteX4979" y="connsiteY4979"/>
            </a:cxn>
            <a:cxn ang="0">
              <a:pos x="connsiteX4980" y="connsiteY4980"/>
            </a:cxn>
            <a:cxn ang="0">
              <a:pos x="connsiteX4981" y="connsiteY4981"/>
            </a:cxn>
            <a:cxn ang="0">
              <a:pos x="connsiteX4982" y="connsiteY4982"/>
            </a:cxn>
            <a:cxn ang="0">
              <a:pos x="connsiteX4983" y="connsiteY4983"/>
            </a:cxn>
            <a:cxn ang="0">
              <a:pos x="connsiteX4984" y="connsiteY4984"/>
            </a:cxn>
            <a:cxn ang="0">
              <a:pos x="connsiteX4985" y="connsiteY4985"/>
            </a:cxn>
            <a:cxn ang="0">
              <a:pos x="connsiteX4986" y="connsiteY4986"/>
            </a:cxn>
            <a:cxn ang="0">
              <a:pos x="connsiteX4987" y="connsiteY4987"/>
            </a:cxn>
            <a:cxn ang="0">
              <a:pos x="connsiteX4988" y="connsiteY4988"/>
            </a:cxn>
            <a:cxn ang="0">
              <a:pos x="connsiteX4989" y="connsiteY4989"/>
            </a:cxn>
            <a:cxn ang="0">
              <a:pos x="connsiteX4990" y="connsiteY4990"/>
            </a:cxn>
            <a:cxn ang="0">
              <a:pos x="connsiteX4991" y="connsiteY4991"/>
            </a:cxn>
            <a:cxn ang="0">
              <a:pos x="connsiteX4992" y="connsiteY4992"/>
            </a:cxn>
            <a:cxn ang="0">
              <a:pos x="connsiteX4993" y="connsiteY4993"/>
            </a:cxn>
            <a:cxn ang="0">
              <a:pos x="connsiteX4994" y="connsiteY4994"/>
            </a:cxn>
            <a:cxn ang="0">
              <a:pos x="connsiteX4995" y="connsiteY4995"/>
            </a:cxn>
            <a:cxn ang="0">
              <a:pos x="connsiteX4996" y="connsiteY4996"/>
            </a:cxn>
            <a:cxn ang="0">
              <a:pos x="connsiteX4997" y="connsiteY4997"/>
            </a:cxn>
            <a:cxn ang="0">
              <a:pos x="connsiteX4998" y="connsiteY4998"/>
            </a:cxn>
            <a:cxn ang="0">
              <a:pos x="connsiteX4999" y="connsiteY4999"/>
            </a:cxn>
            <a:cxn ang="0">
              <a:pos x="connsiteX5000" y="connsiteY5000"/>
            </a:cxn>
            <a:cxn ang="0">
              <a:pos x="connsiteX5001" y="connsiteY5001"/>
            </a:cxn>
            <a:cxn ang="0">
              <a:pos x="connsiteX5002" y="connsiteY5002"/>
            </a:cxn>
            <a:cxn ang="0">
              <a:pos x="connsiteX5003" y="connsiteY5003"/>
            </a:cxn>
            <a:cxn ang="0">
              <a:pos x="connsiteX5004" y="connsiteY5004"/>
            </a:cxn>
            <a:cxn ang="0">
              <a:pos x="connsiteX5005" y="connsiteY5005"/>
            </a:cxn>
            <a:cxn ang="0">
              <a:pos x="connsiteX5006" y="connsiteY5006"/>
            </a:cxn>
            <a:cxn ang="0">
              <a:pos x="connsiteX5007" y="connsiteY5007"/>
            </a:cxn>
            <a:cxn ang="0">
              <a:pos x="connsiteX5008" y="connsiteY5008"/>
            </a:cxn>
            <a:cxn ang="0">
              <a:pos x="connsiteX5009" y="connsiteY5009"/>
            </a:cxn>
            <a:cxn ang="0">
              <a:pos x="connsiteX5010" y="connsiteY5010"/>
            </a:cxn>
            <a:cxn ang="0">
              <a:pos x="connsiteX5011" y="connsiteY5011"/>
            </a:cxn>
            <a:cxn ang="0">
              <a:pos x="connsiteX5012" y="connsiteY5012"/>
            </a:cxn>
            <a:cxn ang="0">
              <a:pos x="connsiteX5013" y="connsiteY5013"/>
            </a:cxn>
            <a:cxn ang="0">
              <a:pos x="connsiteX5014" y="connsiteY5014"/>
            </a:cxn>
            <a:cxn ang="0">
              <a:pos x="connsiteX5015" y="connsiteY5015"/>
            </a:cxn>
            <a:cxn ang="0">
              <a:pos x="connsiteX5016" y="connsiteY5016"/>
            </a:cxn>
            <a:cxn ang="0">
              <a:pos x="connsiteX5017" y="connsiteY5017"/>
            </a:cxn>
            <a:cxn ang="0">
              <a:pos x="connsiteX5018" y="connsiteY5018"/>
            </a:cxn>
            <a:cxn ang="0">
              <a:pos x="connsiteX5019" y="connsiteY5019"/>
            </a:cxn>
            <a:cxn ang="0">
              <a:pos x="connsiteX5020" y="connsiteY5020"/>
            </a:cxn>
            <a:cxn ang="0">
              <a:pos x="connsiteX5021" y="connsiteY5021"/>
            </a:cxn>
            <a:cxn ang="0">
              <a:pos x="connsiteX5022" y="connsiteY5022"/>
            </a:cxn>
            <a:cxn ang="0">
              <a:pos x="connsiteX5023" y="connsiteY5023"/>
            </a:cxn>
            <a:cxn ang="0">
              <a:pos x="connsiteX5024" y="connsiteY5024"/>
            </a:cxn>
            <a:cxn ang="0">
              <a:pos x="connsiteX5025" y="connsiteY5025"/>
            </a:cxn>
            <a:cxn ang="0">
              <a:pos x="connsiteX5026" y="connsiteY5026"/>
            </a:cxn>
            <a:cxn ang="0">
              <a:pos x="connsiteX5027" y="connsiteY5027"/>
            </a:cxn>
            <a:cxn ang="0">
              <a:pos x="connsiteX5028" y="connsiteY5028"/>
            </a:cxn>
            <a:cxn ang="0">
              <a:pos x="connsiteX5029" y="connsiteY5029"/>
            </a:cxn>
            <a:cxn ang="0">
              <a:pos x="connsiteX5030" y="connsiteY5030"/>
            </a:cxn>
            <a:cxn ang="0">
              <a:pos x="connsiteX5031" y="connsiteY5031"/>
            </a:cxn>
            <a:cxn ang="0">
              <a:pos x="connsiteX5032" y="connsiteY5032"/>
            </a:cxn>
            <a:cxn ang="0">
              <a:pos x="connsiteX5033" y="connsiteY5033"/>
            </a:cxn>
            <a:cxn ang="0">
              <a:pos x="connsiteX5034" y="connsiteY5034"/>
            </a:cxn>
            <a:cxn ang="0">
              <a:pos x="connsiteX5035" y="connsiteY5035"/>
            </a:cxn>
            <a:cxn ang="0">
              <a:pos x="connsiteX5036" y="connsiteY5036"/>
            </a:cxn>
            <a:cxn ang="0">
              <a:pos x="connsiteX5037" y="connsiteY5037"/>
            </a:cxn>
            <a:cxn ang="0">
              <a:pos x="connsiteX5038" y="connsiteY5038"/>
            </a:cxn>
            <a:cxn ang="0">
              <a:pos x="connsiteX5039" y="connsiteY5039"/>
            </a:cxn>
            <a:cxn ang="0">
              <a:pos x="connsiteX5040" y="connsiteY5040"/>
            </a:cxn>
            <a:cxn ang="0">
              <a:pos x="connsiteX5041" y="connsiteY5041"/>
            </a:cxn>
            <a:cxn ang="0">
              <a:pos x="connsiteX5042" y="connsiteY5042"/>
            </a:cxn>
            <a:cxn ang="0">
              <a:pos x="connsiteX5043" y="connsiteY5043"/>
            </a:cxn>
            <a:cxn ang="0">
              <a:pos x="connsiteX5044" y="connsiteY5044"/>
            </a:cxn>
            <a:cxn ang="0">
              <a:pos x="connsiteX5045" y="connsiteY5045"/>
            </a:cxn>
            <a:cxn ang="0">
              <a:pos x="connsiteX5046" y="connsiteY5046"/>
            </a:cxn>
            <a:cxn ang="0">
              <a:pos x="connsiteX5047" y="connsiteY5047"/>
            </a:cxn>
            <a:cxn ang="0">
              <a:pos x="connsiteX5048" y="connsiteY5048"/>
            </a:cxn>
            <a:cxn ang="0">
              <a:pos x="connsiteX5049" y="connsiteY5049"/>
            </a:cxn>
            <a:cxn ang="0">
              <a:pos x="connsiteX5050" y="connsiteY5050"/>
            </a:cxn>
            <a:cxn ang="0">
              <a:pos x="connsiteX5051" y="connsiteY5051"/>
            </a:cxn>
            <a:cxn ang="0">
              <a:pos x="connsiteX5052" y="connsiteY5052"/>
            </a:cxn>
            <a:cxn ang="0">
              <a:pos x="connsiteX5053" y="connsiteY5053"/>
            </a:cxn>
            <a:cxn ang="0">
              <a:pos x="connsiteX5054" y="connsiteY5054"/>
            </a:cxn>
            <a:cxn ang="0">
              <a:pos x="connsiteX5055" y="connsiteY5055"/>
            </a:cxn>
            <a:cxn ang="0">
              <a:pos x="connsiteX5056" y="connsiteY5056"/>
            </a:cxn>
            <a:cxn ang="0">
              <a:pos x="connsiteX5057" y="connsiteY5057"/>
            </a:cxn>
            <a:cxn ang="0">
              <a:pos x="connsiteX5058" y="connsiteY5058"/>
            </a:cxn>
            <a:cxn ang="0">
              <a:pos x="connsiteX5059" y="connsiteY5059"/>
            </a:cxn>
            <a:cxn ang="0">
              <a:pos x="connsiteX5060" y="connsiteY5060"/>
            </a:cxn>
            <a:cxn ang="0">
              <a:pos x="connsiteX5061" y="connsiteY5061"/>
            </a:cxn>
            <a:cxn ang="0">
              <a:pos x="connsiteX5062" y="connsiteY5062"/>
            </a:cxn>
            <a:cxn ang="0">
              <a:pos x="connsiteX5063" y="connsiteY5063"/>
            </a:cxn>
            <a:cxn ang="0">
              <a:pos x="connsiteX5064" y="connsiteY5064"/>
            </a:cxn>
            <a:cxn ang="0">
              <a:pos x="connsiteX5065" y="connsiteY5065"/>
            </a:cxn>
            <a:cxn ang="0">
              <a:pos x="connsiteX5066" y="connsiteY5066"/>
            </a:cxn>
            <a:cxn ang="0">
              <a:pos x="connsiteX5067" y="connsiteY5067"/>
            </a:cxn>
            <a:cxn ang="0">
              <a:pos x="connsiteX5068" y="connsiteY5068"/>
            </a:cxn>
            <a:cxn ang="0">
              <a:pos x="connsiteX5069" y="connsiteY5069"/>
            </a:cxn>
            <a:cxn ang="0">
              <a:pos x="connsiteX5070" y="connsiteY5070"/>
            </a:cxn>
            <a:cxn ang="0">
              <a:pos x="connsiteX5071" y="connsiteY5071"/>
            </a:cxn>
            <a:cxn ang="0">
              <a:pos x="connsiteX5072" y="connsiteY5072"/>
            </a:cxn>
            <a:cxn ang="0">
              <a:pos x="connsiteX5073" y="connsiteY5073"/>
            </a:cxn>
            <a:cxn ang="0">
              <a:pos x="connsiteX5074" y="connsiteY5074"/>
            </a:cxn>
            <a:cxn ang="0">
              <a:pos x="connsiteX5075" y="connsiteY5075"/>
            </a:cxn>
            <a:cxn ang="0">
              <a:pos x="connsiteX5076" y="connsiteY5076"/>
            </a:cxn>
            <a:cxn ang="0">
              <a:pos x="connsiteX5077" y="connsiteY5077"/>
            </a:cxn>
            <a:cxn ang="0">
              <a:pos x="connsiteX5078" y="connsiteY5078"/>
            </a:cxn>
            <a:cxn ang="0">
              <a:pos x="connsiteX5079" y="connsiteY5079"/>
            </a:cxn>
            <a:cxn ang="0">
              <a:pos x="connsiteX5080" y="connsiteY5080"/>
            </a:cxn>
            <a:cxn ang="0">
              <a:pos x="connsiteX5081" y="connsiteY5081"/>
            </a:cxn>
            <a:cxn ang="0">
              <a:pos x="connsiteX5082" y="connsiteY5082"/>
            </a:cxn>
            <a:cxn ang="0">
              <a:pos x="connsiteX5083" y="connsiteY5083"/>
            </a:cxn>
            <a:cxn ang="0">
              <a:pos x="connsiteX5084" y="connsiteY5084"/>
            </a:cxn>
            <a:cxn ang="0">
              <a:pos x="connsiteX5085" y="connsiteY5085"/>
            </a:cxn>
            <a:cxn ang="0">
              <a:pos x="connsiteX5086" y="connsiteY5086"/>
            </a:cxn>
            <a:cxn ang="0">
              <a:pos x="connsiteX5087" y="connsiteY5087"/>
            </a:cxn>
            <a:cxn ang="0">
              <a:pos x="connsiteX5088" y="connsiteY5088"/>
            </a:cxn>
            <a:cxn ang="0">
              <a:pos x="connsiteX5089" y="connsiteY5089"/>
            </a:cxn>
            <a:cxn ang="0">
              <a:pos x="connsiteX5090" y="connsiteY5090"/>
            </a:cxn>
            <a:cxn ang="0">
              <a:pos x="connsiteX5091" y="connsiteY5091"/>
            </a:cxn>
            <a:cxn ang="0">
              <a:pos x="connsiteX5092" y="connsiteY5092"/>
            </a:cxn>
            <a:cxn ang="0">
              <a:pos x="connsiteX5093" y="connsiteY5093"/>
            </a:cxn>
            <a:cxn ang="0">
              <a:pos x="connsiteX5094" y="connsiteY5094"/>
            </a:cxn>
            <a:cxn ang="0">
              <a:pos x="connsiteX5095" y="connsiteY5095"/>
            </a:cxn>
            <a:cxn ang="0">
              <a:pos x="connsiteX5096" y="connsiteY5096"/>
            </a:cxn>
            <a:cxn ang="0">
              <a:pos x="connsiteX5097" y="connsiteY5097"/>
            </a:cxn>
            <a:cxn ang="0">
              <a:pos x="connsiteX5098" y="connsiteY5098"/>
            </a:cxn>
            <a:cxn ang="0">
              <a:pos x="connsiteX5099" y="connsiteY5099"/>
            </a:cxn>
            <a:cxn ang="0">
              <a:pos x="connsiteX5100" y="connsiteY5100"/>
            </a:cxn>
            <a:cxn ang="0">
              <a:pos x="connsiteX5101" y="connsiteY5101"/>
            </a:cxn>
            <a:cxn ang="0">
              <a:pos x="connsiteX5102" y="connsiteY5102"/>
            </a:cxn>
            <a:cxn ang="0">
              <a:pos x="connsiteX5103" y="connsiteY5103"/>
            </a:cxn>
            <a:cxn ang="0">
              <a:pos x="connsiteX5104" y="connsiteY5104"/>
            </a:cxn>
            <a:cxn ang="0">
              <a:pos x="connsiteX5105" y="connsiteY5105"/>
            </a:cxn>
            <a:cxn ang="0">
              <a:pos x="connsiteX5106" y="connsiteY5106"/>
            </a:cxn>
            <a:cxn ang="0">
              <a:pos x="connsiteX5107" y="connsiteY5107"/>
            </a:cxn>
            <a:cxn ang="0">
              <a:pos x="connsiteX5108" y="connsiteY5108"/>
            </a:cxn>
            <a:cxn ang="0">
              <a:pos x="connsiteX5109" y="connsiteY5109"/>
            </a:cxn>
            <a:cxn ang="0">
              <a:pos x="connsiteX5110" y="connsiteY5110"/>
            </a:cxn>
            <a:cxn ang="0">
              <a:pos x="connsiteX5111" y="connsiteY5111"/>
            </a:cxn>
            <a:cxn ang="0">
              <a:pos x="connsiteX5112" y="connsiteY5112"/>
            </a:cxn>
            <a:cxn ang="0">
              <a:pos x="connsiteX5113" y="connsiteY5113"/>
            </a:cxn>
            <a:cxn ang="0">
              <a:pos x="connsiteX5114" y="connsiteY5114"/>
            </a:cxn>
            <a:cxn ang="0">
              <a:pos x="connsiteX5115" y="connsiteY5115"/>
            </a:cxn>
            <a:cxn ang="0">
              <a:pos x="connsiteX5116" y="connsiteY5116"/>
            </a:cxn>
            <a:cxn ang="0">
              <a:pos x="connsiteX5117" y="connsiteY5117"/>
            </a:cxn>
            <a:cxn ang="0">
              <a:pos x="connsiteX5118" y="connsiteY5118"/>
            </a:cxn>
            <a:cxn ang="0">
              <a:pos x="connsiteX5119" y="connsiteY5119"/>
            </a:cxn>
            <a:cxn ang="0">
              <a:pos x="connsiteX5120" y="connsiteY5120"/>
            </a:cxn>
            <a:cxn ang="0">
              <a:pos x="connsiteX5121" y="connsiteY5121"/>
            </a:cxn>
            <a:cxn ang="0">
              <a:pos x="connsiteX5122" y="connsiteY5122"/>
            </a:cxn>
            <a:cxn ang="0">
              <a:pos x="connsiteX5123" y="connsiteY5123"/>
            </a:cxn>
            <a:cxn ang="0">
              <a:pos x="connsiteX5124" y="connsiteY5124"/>
            </a:cxn>
            <a:cxn ang="0">
              <a:pos x="connsiteX5125" y="connsiteY5125"/>
            </a:cxn>
            <a:cxn ang="0">
              <a:pos x="connsiteX5126" y="connsiteY5126"/>
            </a:cxn>
            <a:cxn ang="0">
              <a:pos x="connsiteX5127" y="connsiteY5127"/>
            </a:cxn>
            <a:cxn ang="0">
              <a:pos x="connsiteX5128" y="connsiteY5128"/>
            </a:cxn>
            <a:cxn ang="0">
              <a:pos x="connsiteX5129" y="connsiteY5129"/>
            </a:cxn>
            <a:cxn ang="0">
              <a:pos x="connsiteX5130" y="connsiteY5130"/>
            </a:cxn>
            <a:cxn ang="0">
              <a:pos x="connsiteX5131" y="connsiteY5131"/>
            </a:cxn>
            <a:cxn ang="0">
              <a:pos x="connsiteX5132" y="connsiteY5132"/>
            </a:cxn>
            <a:cxn ang="0">
              <a:pos x="connsiteX5133" y="connsiteY5133"/>
            </a:cxn>
            <a:cxn ang="0">
              <a:pos x="connsiteX5134" y="connsiteY5134"/>
            </a:cxn>
            <a:cxn ang="0">
              <a:pos x="connsiteX5135" y="connsiteY5135"/>
            </a:cxn>
            <a:cxn ang="0">
              <a:pos x="connsiteX5136" y="connsiteY5136"/>
            </a:cxn>
            <a:cxn ang="0">
              <a:pos x="connsiteX5137" y="connsiteY5137"/>
            </a:cxn>
            <a:cxn ang="0">
              <a:pos x="connsiteX5138" y="connsiteY5138"/>
            </a:cxn>
            <a:cxn ang="0">
              <a:pos x="connsiteX5139" y="connsiteY5139"/>
            </a:cxn>
            <a:cxn ang="0">
              <a:pos x="connsiteX5140" y="connsiteY5140"/>
            </a:cxn>
            <a:cxn ang="0">
              <a:pos x="connsiteX5141" y="connsiteY5141"/>
            </a:cxn>
            <a:cxn ang="0">
              <a:pos x="connsiteX5142" y="connsiteY5142"/>
            </a:cxn>
            <a:cxn ang="0">
              <a:pos x="connsiteX5143" y="connsiteY5143"/>
            </a:cxn>
            <a:cxn ang="0">
              <a:pos x="connsiteX5144" y="connsiteY5144"/>
            </a:cxn>
            <a:cxn ang="0">
              <a:pos x="connsiteX5145" y="connsiteY5145"/>
            </a:cxn>
            <a:cxn ang="0">
              <a:pos x="connsiteX5146" y="connsiteY5146"/>
            </a:cxn>
            <a:cxn ang="0">
              <a:pos x="connsiteX5147" y="connsiteY5147"/>
            </a:cxn>
            <a:cxn ang="0">
              <a:pos x="connsiteX5148" y="connsiteY5148"/>
            </a:cxn>
            <a:cxn ang="0">
              <a:pos x="connsiteX5149" y="connsiteY5149"/>
            </a:cxn>
            <a:cxn ang="0">
              <a:pos x="connsiteX5150" y="connsiteY5150"/>
            </a:cxn>
            <a:cxn ang="0">
              <a:pos x="connsiteX5151" y="connsiteY5151"/>
            </a:cxn>
            <a:cxn ang="0">
              <a:pos x="connsiteX5152" y="connsiteY5152"/>
            </a:cxn>
            <a:cxn ang="0">
              <a:pos x="connsiteX5153" y="connsiteY5153"/>
            </a:cxn>
            <a:cxn ang="0">
              <a:pos x="connsiteX5154" y="connsiteY5154"/>
            </a:cxn>
            <a:cxn ang="0">
              <a:pos x="connsiteX5155" y="connsiteY5155"/>
            </a:cxn>
            <a:cxn ang="0">
              <a:pos x="connsiteX5156" y="connsiteY5156"/>
            </a:cxn>
            <a:cxn ang="0">
              <a:pos x="connsiteX5157" y="connsiteY5157"/>
            </a:cxn>
            <a:cxn ang="0">
              <a:pos x="connsiteX5158" y="connsiteY5158"/>
            </a:cxn>
            <a:cxn ang="0">
              <a:pos x="connsiteX5159" y="connsiteY5159"/>
            </a:cxn>
            <a:cxn ang="0">
              <a:pos x="connsiteX5160" y="connsiteY5160"/>
            </a:cxn>
            <a:cxn ang="0">
              <a:pos x="connsiteX5161" y="connsiteY5161"/>
            </a:cxn>
            <a:cxn ang="0">
              <a:pos x="connsiteX5162" y="connsiteY5162"/>
            </a:cxn>
            <a:cxn ang="0">
              <a:pos x="connsiteX5163" y="connsiteY5163"/>
            </a:cxn>
            <a:cxn ang="0">
              <a:pos x="connsiteX5164" y="connsiteY5164"/>
            </a:cxn>
            <a:cxn ang="0">
              <a:pos x="connsiteX5165" y="connsiteY5165"/>
            </a:cxn>
            <a:cxn ang="0">
              <a:pos x="connsiteX5166" y="connsiteY5166"/>
            </a:cxn>
            <a:cxn ang="0">
              <a:pos x="connsiteX5167" y="connsiteY5167"/>
            </a:cxn>
            <a:cxn ang="0">
              <a:pos x="connsiteX5168" y="connsiteY5168"/>
            </a:cxn>
            <a:cxn ang="0">
              <a:pos x="connsiteX5169" y="connsiteY5169"/>
            </a:cxn>
            <a:cxn ang="0">
              <a:pos x="connsiteX5170" y="connsiteY5170"/>
            </a:cxn>
            <a:cxn ang="0">
              <a:pos x="connsiteX5171" y="connsiteY5171"/>
            </a:cxn>
            <a:cxn ang="0">
              <a:pos x="connsiteX5172" y="connsiteY5172"/>
            </a:cxn>
            <a:cxn ang="0">
              <a:pos x="connsiteX5173" y="connsiteY5173"/>
            </a:cxn>
            <a:cxn ang="0">
              <a:pos x="connsiteX5174" y="connsiteY5174"/>
            </a:cxn>
            <a:cxn ang="0">
              <a:pos x="connsiteX5175" y="connsiteY5175"/>
            </a:cxn>
            <a:cxn ang="0">
              <a:pos x="connsiteX5176" y="connsiteY5176"/>
            </a:cxn>
            <a:cxn ang="0">
              <a:pos x="connsiteX5177" y="connsiteY5177"/>
            </a:cxn>
            <a:cxn ang="0">
              <a:pos x="connsiteX5178" y="connsiteY5178"/>
            </a:cxn>
            <a:cxn ang="0">
              <a:pos x="connsiteX5179" y="connsiteY5179"/>
            </a:cxn>
            <a:cxn ang="0">
              <a:pos x="connsiteX5180" y="connsiteY5180"/>
            </a:cxn>
            <a:cxn ang="0">
              <a:pos x="connsiteX5181" y="connsiteY5181"/>
            </a:cxn>
            <a:cxn ang="0">
              <a:pos x="connsiteX5182" y="connsiteY5182"/>
            </a:cxn>
            <a:cxn ang="0">
              <a:pos x="connsiteX5183" y="connsiteY5183"/>
            </a:cxn>
            <a:cxn ang="0">
              <a:pos x="connsiteX5184" y="connsiteY5184"/>
            </a:cxn>
            <a:cxn ang="0">
              <a:pos x="connsiteX5185" y="connsiteY5185"/>
            </a:cxn>
            <a:cxn ang="0">
              <a:pos x="connsiteX5186" y="connsiteY5186"/>
            </a:cxn>
            <a:cxn ang="0">
              <a:pos x="connsiteX5187" y="connsiteY5187"/>
            </a:cxn>
            <a:cxn ang="0">
              <a:pos x="connsiteX5188" y="connsiteY5188"/>
            </a:cxn>
            <a:cxn ang="0">
              <a:pos x="connsiteX5189" y="connsiteY5189"/>
            </a:cxn>
            <a:cxn ang="0">
              <a:pos x="connsiteX5190" y="connsiteY5190"/>
            </a:cxn>
            <a:cxn ang="0">
              <a:pos x="connsiteX5191" y="connsiteY5191"/>
            </a:cxn>
            <a:cxn ang="0">
              <a:pos x="connsiteX5192" y="connsiteY5192"/>
            </a:cxn>
            <a:cxn ang="0">
              <a:pos x="connsiteX5193" y="connsiteY5193"/>
            </a:cxn>
            <a:cxn ang="0">
              <a:pos x="connsiteX5194" y="connsiteY5194"/>
            </a:cxn>
            <a:cxn ang="0">
              <a:pos x="connsiteX5195" y="connsiteY5195"/>
            </a:cxn>
            <a:cxn ang="0">
              <a:pos x="connsiteX5196" y="connsiteY5196"/>
            </a:cxn>
            <a:cxn ang="0">
              <a:pos x="connsiteX5197" y="connsiteY5197"/>
            </a:cxn>
            <a:cxn ang="0">
              <a:pos x="connsiteX5198" y="connsiteY5198"/>
            </a:cxn>
            <a:cxn ang="0">
              <a:pos x="connsiteX5199" y="connsiteY5199"/>
            </a:cxn>
            <a:cxn ang="0">
              <a:pos x="connsiteX5200" y="connsiteY5200"/>
            </a:cxn>
            <a:cxn ang="0">
              <a:pos x="connsiteX5201" y="connsiteY5201"/>
            </a:cxn>
            <a:cxn ang="0">
              <a:pos x="connsiteX5202" y="connsiteY5202"/>
            </a:cxn>
            <a:cxn ang="0">
              <a:pos x="connsiteX5203" y="connsiteY5203"/>
            </a:cxn>
            <a:cxn ang="0">
              <a:pos x="connsiteX5204" y="connsiteY5204"/>
            </a:cxn>
            <a:cxn ang="0">
              <a:pos x="connsiteX5205" y="connsiteY5205"/>
            </a:cxn>
            <a:cxn ang="0">
              <a:pos x="connsiteX5206" y="connsiteY5206"/>
            </a:cxn>
            <a:cxn ang="0">
              <a:pos x="connsiteX5207" y="connsiteY5207"/>
            </a:cxn>
            <a:cxn ang="0">
              <a:pos x="connsiteX5208" y="connsiteY5208"/>
            </a:cxn>
            <a:cxn ang="0">
              <a:pos x="connsiteX5209" y="connsiteY5209"/>
            </a:cxn>
            <a:cxn ang="0">
              <a:pos x="connsiteX5210" y="connsiteY5210"/>
            </a:cxn>
            <a:cxn ang="0">
              <a:pos x="connsiteX5211" y="connsiteY5211"/>
            </a:cxn>
            <a:cxn ang="0">
              <a:pos x="connsiteX5212" y="connsiteY5212"/>
            </a:cxn>
            <a:cxn ang="0">
              <a:pos x="connsiteX5213" y="connsiteY5213"/>
            </a:cxn>
            <a:cxn ang="0">
              <a:pos x="connsiteX5214" y="connsiteY5214"/>
            </a:cxn>
            <a:cxn ang="0">
              <a:pos x="connsiteX5215" y="connsiteY5215"/>
            </a:cxn>
            <a:cxn ang="0">
              <a:pos x="connsiteX5216" y="connsiteY5216"/>
            </a:cxn>
            <a:cxn ang="0">
              <a:pos x="connsiteX5217" y="connsiteY5217"/>
            </a:cxn>
            <a:cxn ang="0">
              <a:pos x="connsiteX5218" y="connsiteY5218"/>
            </a:cxn>
            <a:cxn ang="0">
              <a:pos x="connsiteX5219" y="connsiteY5219"/>
            </a:cxn>
            <a:cxn ang="0">
              <a:pos x="connsiteX5220" y="connsiteY5220"/>
            </a:cxn>
            <a:cxn ang="0">
              <a:pos x="connsiteX5221" y="connsiteY5221"/>
            </a:cxn>
            <a:cxn ang="0">
              <a:pos x="connsiteX5222" y="connsiteY5222"/>
            </a:cxn>
            <a:cxn ang="0">
              <a:pos x="connsiteX5223" y="connsiteY5223"/>
            </a:cxn>
            <a:cxn ang="0">
              <a:pos x="connsiteX5224" y="connsiteY5224"/>
            </a:cxn>
            <a:cxn ang="0">
              <a:pos x="connsiteX5225" y="connsiteY5225"/>
            </a:cxn>
            <a:cxn ang="0">
              <a:pos x="connsiteX5226" y="connsiteY5226"/>
            </a:cxn>
            <a:cxn ang="0">
              <a:pos x="connsiteX5227" y="connsiteY5227"/>
            </a:cxn>
            <a:cxn ang="0">
              <a:pos x="connsiteX5228" y="connsiteY5228"/>
            </a:cxn>
            <a:cxn ang="0">
              <a:pos x="connsiteX5229" y="connsiteY5229"/>
            </a:cxn>
            <a:cxn ang="0">
              <a:pos x="connsiteX5230" y="connsiteY5230"/>
            </a:cxn>
            <a:cxn ang="0">
              <a:pos x="connsiteX5231" y="connsiteY5231"/>
            </a:cxn>
            <a:cxn ang="0">
              <a:pos x="connsiteX5232" y="connsiteY5232"/>
            </a:cxn>
            <a:cxn ang="0">
              <a:pos x="connsiteX5233" y="connsiteY5233"/>
            </a:cxn>
            <a:cxn ang="0">
              <a:pos x="connsiteX5234" y="connsiteY5234"/>
            </a:cxn>
            <a:cxn ang="0">
              <a:pos x="connsiteX5235" y="connsiteY5235"/>
            </a:cxn>
            <a:cxn ang="0">
              <a:pos x="connsiteX5236" y="connsiteY5236"/>
            </a:cxn>
            <a:cxn ang="0">
              <a:pos x="connsiteX5237" y="connsiteY5237"/>
            </a:cxn>
            <a:cxn ang="0">
              <a:pos x="connsiteX5238" y="connsiteY5238"/>
            </a:cxn>
            <a:cxn ang="0">
              <a:pos x="connsiteX5239" y="connsiteY5239"/>
            </a:cxn>
            <a:cxn ang="0">
              <a:pos x="connsiteX5240" y="connsiteY5240"/>
            </a:cxn>
            <a:cxn ang="0">
              <a:pos x="connsiteX5241" y="connsiteY5241"/>
            </a:cxn>
            <a:cxn ang="0">
              <a:pos x="connsiteX5242" y="connsiteY5242"/>
            </a:cxn>
            <a:cxn ang="0">
              <a:pos x="connsiteX5243" y="connsiteY5243"/>
            </a:cxn>
            <a:cxn ang="0">
              <a:pos x="connsiteX5244" y="connsiteY5244"/>
            </a:cxn>
            <a:cxn ang="0">
              <a:pos x="connsiteX5245" y="connsiteY5245"/>
            </a:cxn>
            <a:cxn ang="0">
              <a:pos x="connsiteX5246" y="connsiteY5246"/>
            </a:cxn>
            <a:cxn ang="0">
              <a:pos x="connsiteX5247" y="connsiteY5247"/>
            </a:cxn>
            <a:cxn ang="0">
              <a:pos x="connsiteX5248" y="connsiteY5248"/>
            </a:cxn>
            <a:cxn ang="0">
              <a:pos x="connsiteX5249" y="connsiteY5249"/>
            </a:cxn>
            <a:cxn ang="0">
              <a:pos x="connsiteX5250" y="connsiteY5250"/>
            </a:cxn>
            <a:cxn ang="0">
              <a:pos x="connsiteX5251" y="connsiteY5251"/>
            </a:cxn>
            <a:cxn ang="0">
              <a:pos x="connsiteX5252" y="connsiteY5252"/>
            </a:cxn>
            <a:cxn ang="0">
              <a:pos x="connsiteX5253" y="connsiteY5253"/>
            </a:cxn>
            <a:cxn ang="0">
              <a:pos x="connsiteX5254" y="connsiteY5254"/>
            </a:cxn>
            <a:cxn ang="0">
              <a:pos x="connsiteX5255" y="connsiteY5255"/>
            </a:cxn>
            <a:cxn ang="0">
              <a:pos x="connsiteX5256" y="connsiteY5256"/>
            </a:cxn>
            <a:cxn ang="0">
              <a:pos x="connsiteX5257" y="connsiteY5257"/>
            </a:cxn>
            <a:cxn ang="0">
              <a:pos x="connsiteX5258" y="connsiteY5258"/>
            </a:cxn>
            <a:cxn ang="0">
              <a:pos x="connsiteX5259" y="connsiteY5259"/>
            </a:cxn>
            <a:cxn ang="0">
              <a:pos x="connsiteX5260" y="connsiteY5260"/>
            </a:cxn>
            <a:cxn ang="0">
              <a:pos x="connsiteX5261" y="connsiteY5261"/>
            </a:cxn>
            <a:cxn ang="0">
              <a:pos x="connsiteX5262" y="connsiteY5262"/>
            </a:cxn>
            <a:cxn ang="0">
              <a:pos x="connsiteX5263" y="connsiteY5263"/>
            </a:cxn>
            <a:cxn ang="0">
              <a:pos x="connsiteX5264" y="connsiteY5264"/>
            </a:cxn>
            <a:cxn ang="0">
              <a:pos x="connsiteX5265" y="connsiteY5265"/>
            </a:cxn>
            <a:cxn ang="0">
              <a:pos x="connsiteX5266" y="connsiteY5266"/>
            </a:cxn>
            <a:cxn ang="0">
              <a:pos x="connsiteX5267" y="connsiteY5267"/>
            </a:cxn>
            <a:cxn ang="0">
              <a:pos x="connsiteX5268" y="connsiteY5268"/>
            </a:cxn>
            <a:cxn ang="0">
              <a:pos x="connsiteX5269" y="connsiteY5269"/>
            </a:cxn>
            <a:cxn ang="0">
              <a:pos x="connsiteX5270" y="connsiteY5270"/>
            </a:cxn>
            <a:cxn ang="0">
              <a:pos x="connsiteX5271" y="connsiteY5271"/>
            </a:cxn>
            <a:cxn ang="0">
              <a:pos x="connsiteX5272" y="connsiteY5272"/>
            </a:cxn>
            <a:cxn ang="0">
              <a:pos x="connsiteX5273" y="connsiteY5273"/>
            </a:cxn>
            <a:cxn ang="0">
              <a:pos x="connsiteX5274" y="connsiteY5274"/>
            </a:cxn>
            <a:cxn ang="0">
              <a:pos x="connsiteX5275" y="connsiteY5275"/>
            </a:cxn>
            <a:cxn ang="0">
              <a:pos x="connsiteX5276" y="connsiteY5276"/>
            </a:cxn>
            <a:cxn ang="0">
              <a:pos x="connsiteX5277" y="connsiteY5277"/>
            </a:cxn>
            <a:cxn ang="0">
              <a:pos x="connsiteX5278" y="connsiteY5278"/>
            </a:cxn>
            <a:cxn ang="0">
              <a:pos x="connsiteX5279" y="connsiteY5279"/>
            </a:cxn>
            <a:cxn ang="0">
              <a:pos x="connsiteX5280" y="connsiteY5280"/>
            </a:cxn>
            <a:cxn ang="0">
              <a:pos x="connsiteX5281" y="connsiteY5281"/>
            </a:cxn>
            <a:cxn ang="0">
              <a:pos x="connsiteX5282" y="connsiteY5282"/>
            </a:cxn>
            <a:cxn ang="0">
              <a:pos x="connsiteX5283" y="connsiteY5283"/>
            </a:cxn>
            <a:cxn ang="0">
              <a:pos x="connsiteX5284" y="connsiteY5284"/>
            </a:cxn>
            <a:cxn ang="0">
              <a:pos x="connsiteX5285" y="connsiteY5285"/>
            </a:cxn>
            <a:cxn ang="0">
              <a:pos x="connsiteX5286" y="connsiteY5286"/>
            </a:cxn>
            <a:cxn ang="0">
              <a:pos x="connsiteX5287" y="connsiteY5287"/>
            </a:cxn>
            <a:cxn ang="0">
              <a:pos x="connsiteX5288" y="connsiteY5288"/>
            </a:cxn>
            <a:cxn ang="0">
              <a:pos x="connsiteX5289" y="connsiteY5289"/>
            </a:cxn>
            <a:cxn ang="0">
              <a:pos x="connsiteX5290" y="connsiteY5290"/>
            </a:cxn>
            <a:cxn ang="0">
              <a:pos x="connsiteX5291" y="connsiteY5291"/>
            </a:cxn>
            <a:cxn ang="0">
              <a:pos x="connsiteX5292" y="connsiteY5292"/>
            </a:cxn>
            <a:cxn ang="0">
              <a:pos x="connsiteX5293" y="connsiteY5293"/>
            </a:cxn>
            <a:cxn ang="0">
              <a:pos x="connsiteX5294" y="connsiteY5294"/>
            </a:cxn>
            <a:cxn ang="0">
              <a:pos x="connsiteX5295" y="connsiteY5295"/>
            </a:cxn>
            <a:cxn ang="0">
              <a:pos x="connsiteX5296" y="connsiteY5296"/>
            </a:cxn>
            <a:cxn ang="0">
              <a:pos x="connsiteX5297" y="connsiteY5297"/>
            </a:cxn>
            <a:cxn ang="0">
              <a:pos x="connsiteX5298" y="connsiteY5298"/>
            </a:cxn>
            <a:cxn ang="0">
              <a:pos x="connsiteX5299" y="connsiteY5299"/>
            </a:cxn>
            <a:cxn ang="0">
              <a:pos x="connsiteX5300" y="connsiteY5300"/>
            </a:cxn>
            <a:cxn ang="0">
              <a:pos x="connsiteX5301" y="connsiteY5301"/>
            </a:cxn>
            <a:cxn ang="0">
              <a:pos x="connsiteX5302" y="connsiteY5302"/>
            </a:cxn>
            <a:cxn ang="0">
              <a:pos x="connsiteX5303" y="connsiteY5303"/>
            </a:cxn>
            <a:cxn ang="0">
              <a:pos x="connsiteX5304" y="connsiteY5304"/>
            </a:cxn>
            <a:cxn ang="0">
              <a:pos x="connsiteX5305" y="connsiteY5305"/>
            </a:cxn>
            <a:cxn ang="0">
              <a:pos x="connsiteX5306" y="connsiteY5306"/>
            </a:cxn>
            <a:cxn ang="0">
              <a:pos x="connsiteX5307" y="connsiteY5307"/>
            </a:cxn>
            <a:cxn ang="0">
              <a:pos x="connsiteX5308" y="connsiteY5308"/>
            </a:cxn>
            <a:cxn ang="0">
              <a:pos x="connsiteX5309" y="connsiteY5309"/>
            </a:cxn>
            <a:cxn ang="0">
              <a:pos x="connsiteX5310" y="connsiteY5310"/>
            </a:cxn>
            <a:cxn ang="0">
              <a:pos x="connsiteX5311" y="connsiteY5311"/>
            </a:cxn>
            <a:cxn ang="0">
              <a:pos x="connsiteX5312" y="connsiteY5312"/>
            </a:cxn>
            <a:cxn ang="0">
              <a:pos x="connsiteX5313" y="connsiteY5313"/>
            </a:cxn>
            <a:cxn ang="0">
              <a:pos x="connsiteX5314" y="connsiteY5314"/>
            </a:cxn>
            <a:cxn ang="0">
              <a:pos x="connsiteX5315" y="connsiteY5315"/>
            </a:cxn>
            <a:cxn ang="0">
              <a:pos x="connsiteX5316" y="connsiteY5316"/>
            </a:cxn>
            <a:cxn ang="0">
              <a:pos x="connsiteX5317" y="connsiteY5317"/>
            </a:cxn>
            <a:cxn ang="0">
              <a:pos x="connsiteX5318" y="connsiteY5318"/>
            </a:cxn>
            <a:cxn ang="0">
              <a:pos x="connsiteX5319" y="connsiteY5319"/>
            </a:cxn>
            <a:cxn ang="0">
              <a:pos x="connsiteX5320" y="connsiteY5320"/>
            </a:cxn>
            <a:cxn ang="0">
              <a:pos x="connsiteX5321" y="connsiteY5321"/>
            </a:cxn>
            <a:cxn ang="0">
              <a:pos x="connsiteX5322" y="connsiteY5322"/>
            </a:cxn>
            <a:cxn ang="0">
              <a:pos x="connsiteX5323" y="connsiteY5323"/>
            </a:cxn>
            <a:cxn ang="0">
              <a:pos x="connsiteX5324" y="connsiteY5324"/>
            </a:cxn>
            <a:cxn ang="0">
              <a:pos x="connsiteX5325" y="connsiteY5325"/>
            </a:cxn>
            <a:cxn ang="0">
              <a:pos x="connsiteX5326" y="connsiteY5326"/>
            </a:cxn>
            <a:cxn ang="0">
              <a:pos x="connsiteX5327" y="connsiteY5327"/>
            </a:cxn>
            <a:cxn ang="0">
              <a:pos x="connsiteX5328" y="connsiteY5328"/>
            </a:cxn>
            <a:cxn ang="0">
              <a:pos x="connsiteX5329" y="connsiteY5329"/>
            </a:cxn>
            <a:cxn ang="0">
              <a:pos x="connsiteX5330" y="connsiteY5330"/>
            </a:cxn>
            <a:cxn ang="0">
              <a:pos x="connsiteX5331" y="connsiteY5331"/>
            </a:cxn>
            <a:cxn ang="0">
              <a:pos x="connsiteX5332" y="connsiteY5332"/>
            </a:cxn>
            <a:cxn ang="0">
              <a:pos x="connsiteX5333" y="connsiteY5333"/>
            </a:cxn>
            <a:cxn ang="0">
              <a:pos x="connsiteX5334" y="connsiteY5334"/>
            </a:cxn>
            <a:cxn ang="0">
              <a:pos x="connsiteX5335" y="connsiteY5335"/>
            </a:cxn>
            <a:cxn ang="0">
              <a:pos x="connsiteX5336" y="connsiteY5336"/>
            </a:cxn>
            <a:cxn ang="0">
              <a:pos x="connsiteX5337" y="connsiteY5337"/>
            </a:cxn>
            <a:cxn ang="0">
              <a:pos x="connsiteX5338" y="connsiteY5338"/>
            </a:cxn>
            <a:cxn ang="0">
              <a:pos x="connsiteX5339" y="connsiteY5339"/>
            </a:cxn>
            <a:cxn ang="0">
              <a:pos x="connsiteX5340" y="connsiteY5340"/>
            </a:cxn>
            <a:cxn ang="0">
              <a:pos x="connsiteX5341" y="connsiteY5341"/>
            </a:cxn>
            <a:cxn ang="0">
              <a:pos x="connsiteX5342" y="connsiteY5342"/>
            </a:cxn>
            <a:cxn ang="0">
              <a:pos x="connsiteX5343" y="connsiteY5343"/>
            </a:cxn>
            <a:cxn ang="0">
              <a:pos x="connsiteX5344" y="connsiteY5344"/>
            </a:cxn>
            <a:cxn ang="0">
              <a:pos x="connsiteX5345" y="connsiteY5345"/>
            </a:cxn>
            <a:cxn ang="0">
              <a:pos x="connsiteX5346" y="connsiteY5346"/>
            </a:cxn>
            <a:cxn ang="0">
              <a:pos x="connsiteX5347" y="connsiteY5347"/>
            </a:cxn>
            <a:cxn ang="0">
              <a:pos x="connsiteX5348" y="connsiteY5348"/>
            </a:cxn>
            <a:cxn ang="0">
              <a:pos x="connsiteX5349" y="connsiteY5349"/>
            </a:cxn>
            <a:cxn ang="0">
              <a:pos x="connsiteX5350" y="connsiteY5350"/>
            </a:cxn>
            <a:cxn ang="0">
              <a:pos x="connsiteX5351" y="connsiteY5351"/>
            </a:cxn>
            <a:cxn ang="0">
              <a:pos x="connsiteX5352" y="connsiteY5352"/>
            </a:cxn>
            <a:cxn ang="0">
              <a:pos x="connsiteX5353" y="connsiteY5353"/>
            </a:cxn>
            <a:cxn ang="0">
              <a:pos x="connsiteX5354" y="connsiteY5354"/>
            </a:cxn>
            <a:cxn ang="0">
              <a:pos x="connsiteX5355" y="connsiteY5355"/>
            </a:cxn>
            <a:cxn ang="0">
              <a:pos x="connsiteX5356" y="connsiteY5356"/>
            </a:cxn>
            <a:cxn ang="0">
              <a:pos x="connsiteX5357" y="connsiteY5357"/>
            </a:cxn>
            <a:cxn ang="0">
              <a:pos x="connsiteX5358" y="connsiteY5358"/>
            </a:cxn>
            <a:cxn ang="0">
              <a:pos x="connsiteX5359" y="connsiteY5359"/>
            </a:cxn>
            <a:cxn ang="0">
              <a:pos x="connsiteX5360" y="connsiteY5360"/>
            </a:cxn>
            <a:cxn ang="0">
              <a:pos x="connsiteX5361" y="connsiteY5361"/>
            </a:cxn>
            <a:cxn ang="0">
              <a:pos x="connsiteX5362" y="connsiteY5362"/>
            </a:cxn>
            <a:cxn ang="0">
              <a:pos x="connsiteX5363" y="connsiteY5363"/>
            </a:cxn>
            <a:cxn ang="0">
              <a:pos x="connsiteX5364" y="connsiteY5364"/>
            </a:cxn>
            <a:cxn ang="0">
              <a:pos x="connsiteX5365" y="connsiteY5365"/>
            </a:cxn>
            <a:cxn ang="0">
              <a:pos x="connsiteX5366" y="connsiteY5366"/>
            </a:cxn>
            <a:cxn ang="0">
              <a:pos x="connsiteX5367" y="connsiteY5367"/>
            </a:cxn>
            <a:cxn ang="0">
              <a:pos x="connsiteX5368" y="connsiteY5368"/>
            </a:cxn>
            <a:cxn ang="0">
              <a:pos x="connsiteX5369" y="connsiteY5369"/>
            </a:cxn>
            <a:cxn ang="0">
              <a:pos x="connsiteX5370" y="connsiteY5370"/>
            </a:cxn>
            <a:cxn ang="0">
              <a:pos x="connsiteX5371" y="connsiteY5371"/>
            </a:cxn>
            <a:cxn ang="0">
              <a:pos x="connsiteX5372" y="connsiteY5372"/>
            </a:cxn>
            <a:cxn ang="0">
              <a:pos x="connsiteX5373" y="connsiteY5373"/>
            </a:cxn>
            <a:cxn ang="0">
              <a:pos x="connsiteX5374" y="connsiteY5374"/>
            </a:cxn>
            <a:cxn ang="0">
              <a:pos x="connsiteX5375" y="connsiteY5375"/>
            </a:cxn>
            <a:cxn ang="0">
              <a:pos x="connsiteX5376" y="connsiteY5376"/>
            </a:cxn>
            <a:cxn ang="0">
              <a:pos x="connsiteX5377" y="connsiteY5377"/>
            </a:cxn>
            <a:cxn ang="0">
              <a:pos x="connsiteX5378" y="connsiteY5378"/>
            </a:cxn>
            <a:cxn ang="0">
              <a:pos x="connsiteX5379" y="connsiteY5379"/>
            </a:cxn>
            <a:cxn ang="0">
              <a:pos x="connsiteX5380" y="connsiteY5380"/>
            </a:cxn>
            <a:cxn ang="0">
              <a:pos x="connsiteX5381" y="connsiteY5381"/>
            </a:cxn>
            <a:cxn ang="0">
              <a:pos x="connsiteX5382" y="connsiteY5382"/>
            </a:cxn>
            <a:cxn ang="0">
              <a:pos x="connsiteX5383" y="connsiteY5383"/>
            </a:cxn>
            <a:cxn ang="0">
              <a:pos x="connsiteX5384" y="connsiteY5384"/>
            </a:cxn>
            <a:cxn ang="0">
              <a:pos x="connsiteX5385" y="connsiteY5385"/>
            </a:cxn>
            <a:cxn ang="0">
              <a:pos x="connsiteX5386" y="connsiteY5386"/>
            </a:cxn>
            <a:cxn ang="0">
              <a:pos x="connsiteX5387" y="connsiteY5387"/>
            </a:cxn>
            <a:cxn ang="0">
              <a:pos x="connsiteX5388" y="connsiteY5388"/>
            </a:cxn>
            <a:cxn ang="0">
              <a:pos x="connsiteX5389" y="connsiteY5389"/>
            </a:cxn>
            <a:cxn ang="0">
              <a:pos x="connsiteX5390" y="connsiteY5390"/>
            </a:cxn>
            <a:cxn ang="0">
              <a:pos x="connsiteX5391" y="connsiteY5391"/>
            </a:cxn>
            <a:cxn ang="0">
              <a:pos x="connsiteX5392" y="connsiteY5392"/>
            </a:cxn>
            <a:cxn ang="0">
              <a:pos x="connsiteX5393" y="connsiteY5393"/>
            </a:cxn>
            <a:cxn ang="0">
              <a:pos x="connsiteX5394" y="connsiteY5394"/>
            </a:cxn>
            <a:cxn ang="0">
              <a:pos x="connsiteX5395" y="connsiteY5395"/>
            </a:cxn>
            <a:cxn ang="0">
              <a:pos x="connsiteX5396" y="connsiteY5396"/>
            </a:cxn>
            <a:cxn ang="0">
              <a:pos x="connsiteX5397" y="connsiteY5397"/>
            </a:cxn>
            <a:cxn ang="0">
              <a:pos x="connsiteX5398" y="connsiteY5398"/>
            </a:cxn>
            <a:cxn ang="0">
              <a:pos x="connsiteX5399" y="connsiteY5399"/>
            </a:cxn>
            <a:cxn ang="0">
              <a:pos x="connsiteX5400" y="connsiteY5400"/>
            </a:cxn>
            <a:cxn ang="0">
              <a:pos x="connsiteX5401" y="connsiteY5401"/>
            </a:cxn>
            <a:cxn ang="0">
              <a:pos x="connsiteX5402" y="connsiteY5402"/>
            </a:cxn>
            <a:cxn ang="0">
              <a:pos x="connsiteX5403" y="connsiteY5403"/>
            </a:cxn>
            <a:cxn ang="0">
              <a:pos x="connsiteX5404" y="connsiteY5404"/>
            </a:cxn>
            <a:cxn ang="0">
              <a:pos x="connsiteX5405" y="connsiteY5405"/>
            </a:cxn>
            <a:cxn ang="0">
              <a:pos x="connsiteX5406" y="connsiteY5406"/>
            </a:cxn>
            <a:cxn ang="0">
              <a:pos x="connsiteX5407" y="connsiteY5407"/>
            </a:cxn>
            <a:cxn ang="0">
              <a:pos x="connsiteX5408" y="connsiteY5408"/>
            </a:cxn>
            <a:cxn ang="0">
              <a:pos x="connsiteX5409" y="connsiteY5409"/>
            </a:cxn>
            <a:cxn ang="0">
              <a:pos x="connsiteX5410" y="connsiteY5410"/>
            </a:cxn>
            <a:cxn ang="0">
              <a:pos x="connsiteX5411" y="connsiteY5411"/>
            </a:cxn>
            <a:cxn ang="0">
              <a:pos x="connsiteX5412" y="connsiteY5412"/>
            </a:cxn>
            <a:cxn ang="0">
              <a:pos x="connsiteX5413" y="connsiteY5413"/>
            </a:cxn>
            <a:cxn ang="0">
              <a:pos x="connsiteX5414" y="connsiteY5414"/>
            </a:cxn>
            <a:cxn ang="0">
              <a:pos x="connsiteX5415" y="connsiteY5415"/>
            </a:cxn>
            <a:cxn ang="0">
              <a:pos x="connsiteX5416" y="connsiteY5416"/>
            </a:cxn>
            <a:cxn ang="0">
              <a:pos x="connsiteX5417" y="connsiteY5417"/>
            </a:cxn>
            <a:cxn ang="0">
              <a:pos x="connsiteX5418" y="connsiteY5418"/>
            </a:cxn>
            <a:cxn ang="0">
              <a:pos x="connsiteX5419" y="connsiteY5419"/>
            </a:cxn>
            <a:cxn ang="0">
              <a:pos x="connsiteX5420" y="connsiteY5420"/>
            </a:cxn>
            <a:cxn ang="0">
              <a:pos x="connsiteX5421" y="connsiteY5421"/>
            </a:cxn>
            <a:cxn ang="0">
              <a:pos x="connsiteX5422" y="connsiteY5422"/>
            </a:cxn>
            <a:cxn ang="0">
              <a:pos x="connsiteX5423" y="connsiteY5423"/>
            </a:cxn>
            <a:cxn ang="0">
              <a:pos x="connsiteX5424" y="connsiteY5424"/>
            </a:cxn>
            <a:cxn ang="0">
              <a:pos x="connsiteX5425" y="connsiteY5425"/>
            </a:cxn>
            <a:cxn ang="0">
              <a:pos x="connsiteX5426" y="connsiteY5426"/>
            </a:cxn>
            <a:cxn ang="0">
              <a:pos x="connsiteX5427" y="connsiteY5427"/>
            </a:cxn>
            <a:cxn ang="0">
              <a:pos x="connsiteX5428" y="connsiteY5428"/>
            </a:cxn>
            <a:cxn ang="0">
              <a:pos x="connsiteX5429" y="connsiteY5429"/>
            </a:cxn>
            <a:cxn ang="0">
              <a:pos x="connsiteX5430" y="connsiteY5430"/>
            </a:cxn>
            <a:cxn ang="0">
              <a:pos x="connsiteX5431" y="connsiteY5431"/>
            </a:cxn>
            <a:cxn ang="0">
              <a:pos x="connsiteX5432" y="connsiteY5432"/>
            </a:cxn>
            <a:cxn ang="0">
              <a:pos x="connsiteX5433" y="connsiteY5433"/>
            </a:cxn>
            <a:cxn ang="0">
              <a:pos x="connsiteX5434" y="connsiteY5434"/>
            </a:cxn>
            <a:cxn ang="0">
              <a:pos x="connsiteX5435" y="connsiteY5435"/>
            </a:cxn>
            <a:cxn ang="0">
              <a:pos x="connsiteX5436" y="connsiteY5436"/>
            </a:cxn>
            <a:cxn ang="0">
              <a:pos x="connsiteX5437" y="connsiteY5437"/>
            </a:cxn>
            <a:cxn ang="0">
              <a:pos x="connsiteX5438" y="connsiteY5438"/>
            </a:cxn>
            <a:cxn ang="0">
              <a:pos x="connsiteX5439" y="connsiteY5439"/>
            </a:cxn>
            <a:cxn ang="0">
              <a:pos x="connsiteX5440" y="connsiteY5440"/>
            </a:cxn>
            <a:cxn ang="0">
              <a:pos x="connsiteX5441" y="connsiteY5441"/>
            </a:cxn>
            <a:cxn ang="0">
              <a:pos x="connsiteX5442" y="connsiteY5442"/>
            </a:cxn>
            <a:cxn ang="0">
              <a:pos x="connsiteX5443" y="connsiteY5443"/>
            </a:cxn>
            <a:cxn ang="0">
              <a:pos x="connsiteX5444" y="connsiteY5444"/>
            </a:cxn>
            <a:cxn ang="0">
              <a:pos x="connsiteX5445" y="connsiteY5445"/>
            </a:cxn>
            <a:cxn ang="0">
              <a:pos x="connsiteX5446" y="connsiteY5446"/>
            </a:cxn>
            <a:cxn ang="0">
              <a:pos x="connsiteX5447" y="connsiteY5447"/>
            </a:cxn>
            <a:cxn ang="0">
              <a:pos x="connsiteX5448" y="connsiteY5448"/>
            </a:cxn>
            <a:cxn ang="0">
              <a:pos x="connsiteX5449" y="connsiteY5449"/>
            </a:cxn>
            <a:cxn ang="0">
              <a:pos x="connsiteX5450" y="connsiteY5450"/>
            </a:cxn>
            <a:cxn ang="0">
              <a:pos x="connsiteX5451" y="connsiteY5451"/>
            </a:cxn>
            <a:cxn ang="0">
              <a:pos x="connsiteX5452" y="connsiteY5452"/>
            </a:cxn>
            <a:cxn ang="0">
              <a:pos x="connsiteX5453" y="connsiteY5453"/>
            </a:cxn>
            <a:cxn ang="0">
              <a:pos x="connsiteX5454" y="connsiteY5454"/>
            </a:cxn>
            <a:cxn ang="0">
              <a:pos x="connsiteX5455" y="connsiteY5455"/>
            </a:cxn>
            <a:cxn ang="0">
              <a:pos x="connsiteX5456" y="connsiteY5456"/>
            </a:cxn>
            <a:cxn ang="0">
              <a:pos x="connsiteX5457" y="connsiteY5457"/>
            </a:cxn>
            <a:cxn ang="0">
              <a:pos x="connsiteX5458" y="connsiteY5458"/>
            </a:cxn>
            <a:cxn ang="0">
              <a:pos x="connsiteX5459" y="connsiteY5459"/>
            </a:cxn>
            <a:cxn ang="0">
              <a:pos x="connsiteX5460" y="connsiteY5460"/>
            </a:cxn>
            <a:cxn ang="0">
              <a:pos x="connsiteX5461" y="connsiteY5461"/>
            </a:cxn>
            <a:cxn ang="0">
              <a:pos x="connsiteX5462" y="connsiteY5462"/>
            </a:cxn>
            <a:cxn ang="0">
              <a:pos x="connsiteX5463" y="connsiteY5463"/>
            </a:cxn>
            <a:cxn ang="0">
              <a:pos x="connsiteX5464" y="connsiteY5464"/>
            </a:cxn>
            <a:cxn ang="0">
              <a:pos x="connsiteX5465" y="connsiteY5465"/>
            </a:cxn>
            <a:cxn ang="0">
              <a:pos x="connsiteX5466" y="connsiteY5466"/>
            </a:cxn>
            <a:cxn ang="0">
              <a:pos x="connsiteX5467" y="connsiteY5467"/>
            </a:cxn>
            <a:cxn ang="0">
              <a:pos x="connsiteX5468" y="connsiteY5468"/>
            </a:cxn>
            <a:cxn ang="0">
              <a:pos x="connsiteX5469" y="connsiteY5469"/>
            </a:cxn>
            <a:cxn ang="0">
              <a:pos x="connsiteX5470" y="connsiteY5470"/>
            </a:cxn>
            <a:cxn ang="0">
              <a:pos x="connsiteX5471" y="connsiteY5471"/>
            </a:cxn>
            <a:cxn ang="0">
              <a:pos x="connsiteX5472" y="connsiteY5472"/>
            </a:cxn>
            <a:cxn ang="0">
              <a:pos x="connsiteX5473" y="connsiteY5473"/>
            </a:cxn>
            <a:cxn ang="0">
              <a:pos x="connsiteX5474" y="connsiteY5474"/>
            </a:cxn>
            <a:cxn ang="0">
              <a:pos x="connsiteX5475" y="connsiteY5475"/>
            </a:cxn>
            <a:cxn ang="0">
              <a:pos x="connsiteX5476" y="connsiteY5476"/>
            </a:cxn>
            <a:cxn ang="0">
              <a:pos x="connsiteX5477" y="connsiteY5477"/>
            </a:cxn>
            <a:cxn ang="0">
              <a:pos x="connsiteX5478" y="connsiteY5478"/>
            </a:cxn>
            <a:cxn ang="0">
              <a:pos x="connsiteX5479" y="connsiteY5479"/>
            </a:cxn>
            <a:cxn ang="0">
              <a:pos x="connsiteX5480" y="connsiteY5480"/>
            </a:cxn>
            <a:cxn ang="0">
              <a:pos x="connsiteX5481" y="connsiteY5481"/>
            </a:cxn>
            <a:cxn ang="0">
              <a:pos x="connsiteX5482" y="connsiteY5482"/>
            </a:cxn>
            <a:cxn ang="0">
              <a:pos x="connsiteX5483" y="connsiteY5483"/>
            </a:cxn>
            <a:cxn ang="0">
              <a:pos x="connsiteX5484" y="connsiteY5484"/>
            </a:cxn>
            <a:cxn ang="0">
              <a:pos x="connsiteX5485" y="connsiteY5485"/>
            </a:cxn>
            <a:cxn ang="0">
              <a:pos x="connsiteX5486" y="connsiteY5486"/>
            </a:cxn>
            <a:cxn ang="0">
              <a:pos x="connsiteX5487" y="connsiteY5487"/>
            </a:cxn>
            <a:cxn ang="0">
              <a:pos x="connsiteX5488" y="connsiteY5488"/>
            </a:cxn>
            <a:cxn ang="0">
              <a:pos x="connsiteX5489" y="connsiteY5489"/>
            </a:cxn>
            <a:cxn ang="0">
              <a:pos x="connsiteX5490" y="connsiteY5490"/>
            </a:cxn>
            <a:cxn ang="0">
              <a:pos x="connsiteX5491" y="connsiteY5491"/>
            </a:cxn>
            <a:cxn ang="0">
              <a:pos x="connsiteX5492" y="connsiteY5492"/>
            </a:cxn>
            <a:cxn ang="0">
              <a:pos x="connsiteX5493" y="connsiteY5493"/>
            </a:cxn>
            <a:cxn ang="0">
              <a:pos x="connsiteX5494" y="connsiteY5494"/>
            </a:cxn>
            <a:cxn ang="0">
              <a:pos x="connsiteX5495" y="connsiteY5495"/>
            </a:cxn>
            <a:cxn ang="0">
              <a:pos x="connsiteX5496" y="connsiteY5496"/>
            </a:cxn>
            <a:cxn ang="0">
              <a:pos x="connsiteX5497" y="connsiteY5497"/>
            </a:cxn>
            <a:cxn ang="0">
              <a:pos x="connsiteX5498" y="connsiteY5498"/>
            </a:cxn>
            <a:cxn ang="0">
              <a:pos x="connsiteX5499" y="connsiteY5499"/>
            </a:cxn>
            <a:cxn ang="0">
              <a:pos x="connsiteX5500" y="connsiteY5500"/>
            </a:cxn>
            <a:cxn ang="0">
              <a:pos x="connsiteX5501" y="connsiteY5501"/>
            </a:cxn>
            <a:cxn ang="0">
              <a:pos x="connsiteX5502" y="connsiteY5502"/>
            </a:cxn>
            <a:cxn ang="0">
              <a:pos x="connsiteX5503" y="connsiteY5503"/>
            </a:cxn>
            <a:cxn ang="0">
              <a:pos x="connsiteX5504" y="connsiteY5504"/>
            </a:cxn>
            <a:cxn ang="0">
              <a:pos x="connsiteX5505" y="connsiteY5505"/>
            </a:cxn>
            <a:cxn ang="0">
              <a:pos x="connsiteX5506" y="connsiteY5506"/>
            </a:cxn>
            <a:cxn ang="0">
              <a:pos x="connsiteX5507" y="connsiteY5507"/>
            </a:cxn>
            <a:cxn ang="0">
              <a:pos x="connsiteX5508" y="connsiteY5508"/>
            </a:cxn>
            <a:cxn ang="0">
              <a:pos x="connsiteX5509" y="connsiteY5509"/>
            </a:cxn>
            <a:cxn ang="0">
              <a:pos x="connsiteX5510" y="connsiteY5510"/>
            </a:cxn>
            <a:cxn ang="0">
              <a:pos x="connsiteX5511" y="connsiteY5511"/>
            </a:cxn>
            <a:cxn ang="0">
              <a:pos x="connsiteX5512" y="connsiteY5512"/>
            </a:cxn>
            <a:cxn ang="0">
              <a:pos x="connsiteX5513" y="connsiteY5513"/>
            </a:cxn>
            <a:cxn ang="0">
              <a:pos x="connsiteX5514" y="connsiteY5514"/>
            </a:cxn>
            <a:cxn ang="0">
              <a:pos x="connsiteX5515" y="connsiteY5515"/>
            </a:cxn>
            <a:cxn ang="0">
              <a:pos x="connsiteX5516" y="connsiteY5516"/>
            </a:cxn>
            <a:cxn ang="0">
              <a:pos x="connsiteX5517" y="connsiteY5517"/>
            </a:cxn>
            <a:cxn ang="0">
              <a:pos x="connsiteX5518" y="connsiteY5518"/>
            </a:cxn>
            <a:cxn ang="0">
              <a:pos x="connsiteX5519" y="connsiteY5519"/>
            </a:cxn>
            <a:cxn ang="0">
              <a:pos x="connsiteX5520" y="connsiteY5520"/>
            </a:cxn>
            <a:cxn ang="0">
              <a:pos x="connsiteX5521" y="connsiteY5521"/>
            </a:cxn>
            <a:cxn ang="0">
              <a:pos x="connsiteX5522" y="connsiteY5522"/>
            </a:cxn>
            <a:cxn ang="0">
              <a:pos x="connsiteX5523" y="connsiteY5523"/>
            </a:cxn>
            <a:cxn ang="0">
              <a:pos x="connsiteX5524" y="connsiteY5524"/>
            </a:cxn>
            <a:cxn ang="0">
              <a:pos x="connsiteX5525" y="connsiteY5525"/>
            </a:cxn>
            <a:cxn ang="0">
              <a:pos x="connsiteX5526" y="connsiteY5526"/>
            </a:cxn>
            <a:cxn ang="0">
              <a:pos x="connsiteX5527" y="connsiteY5527"/>
            </a:cxn>
            <a:cxn ang="0">
              <a:pos x="connsiteX5528" y="connsiteY5528"/>
            </a:cxn>
            <a:cxn ang="0">
              <a:pos x="connsiteX5529" y="connsiteY5529"/>
            </a:cxn>
            <a:cxn ang="0">
              <a:pos x="connsiteX5530" y="connsiteY5530"/>
            </a:cxn>
            <a:cxn ang="0">
              <a:pos x="connsiteX5531" y="connsiteY5531"/>
            </a:cxn>
            <a:cxn ang="0">
              <a:pos x="connsiteX5532" y="connsiteY5532"/>
            </a:cxn>
            <a:cxn ang="0">
              <a:pos x="connsiteX5533" y="connsiteY5533"/>
            </a:cxn>
            <a:cxn ang="0">
              <a:pos x="connsiteX5534" y="connsiteY5534"/>
            </a:cxn>
            <a:cxn ang="0">
              <a:pos x="connsiteX5535" y="connsiteY5535"/>
            </a:cxn>
            <a:cxn ang="0">
              <a:pos x="connsiteX5536" y="connsiteY5536"/>
            </a:cxn>
            <a:cxn ang="0">
              <a:pos x="connsiteX5537" y="connsiteY5537"/>
            </a:cxn>
            <a:cxn ang="0">
              <a:pos x="connsiteX5538" y="connsiteY5538"/>
            </a:cxn>
            <a:cxn ang="0">
              <a:pos x="connsiteX5539" y="connsiteY5539"/>
            </a:cxn>
            <a:cxn ang="0">
              <a:pos x="connsiteX5540" y="connsiteY5540"/>
            </a:cxn>
            <a:cxn ang="0">
              <a:pos x="connsiteX5541" y="connsiteY5541"/>
            </a:cxn>
            <a:cxn ang="0">
              <a:pos x="connsiteX5542" y="connsiteY5542"/>
            </a:cxn>
            <a:cxn ang="0">
              <a:pos x="connsiteX5543" y="connsiteY5543"/>
            </a:cxn>
            <a:cxn ang="0">
              <a:pos x="connsiteX5544" y="connsiteY5544"/>
            </a:cxn>
            <a:cxn ang="0">
              <a:pos x="connsiteX5545" y="connsiteY5545"/>
            </a:cxn>
            <a:cxn ang="0">
              <a:pos x="connsiteX5546" y="connsiteY5546"/>
            </a:cxn>
            <a:cxn ang="0">
              <a:pos x="connsiteX5547" y="connsiteY5547"/>
            </a:cxn>
            <a:cxn ang="0">
              <a:pos x="connsiteX5548" y="connsiteY5548"/>
            </a:cxn>
            <a:cxn ang="0">
              <a:pos x="connsiteX5549" y="connsiteY5549"/>
            </a:cxn>
            <a:cxn ang="0">
              <a:pos x="connsiteX5550" y="connsiteY5550"/>
            </a:cxn>
            <a:cxn ang="0">
              <a:pos x="connsiteX5551" y="connsiteY5551"/>
            </a:cxn>
            <a:cxn ang="0">
              <a:pos x="connsiteX5552" y="connsiteY5552"/>
            </a:cxn>
            <a:cxn ang="0">
              <a:pos x="connsiteX5553" y="connsiteY5553"/>
            </a:cxn>
            <a:cxn ang="0">
              <a:pos x="connsiteX5554" y="connsiteY5554"/>
            </a:cxn>
            <a:cxn ang="0">
              <a:pos x="connsiteX5555" y="connsiteY5555"/>
            </a:cxn>
            <a:cxn ang="0">
              <a:pos x="connsiteX5556" y="connsiteY5556"/>
            </a:cxn>
            <a:cxn ang="0">
              <a:pos x="connsiteX5557" y="connsiteY5557"/>
            </a:cxn>
            <a:cxn ang="0">
              <a:pos x="connsiteX5558" y="connsiteY5558"/>
            </a:cxn>
            <a:cxn ang="0">
              <a:pos x="connsiteX5559" y="connsiteY5559"/>
            </a:cxn>
            <a:cxn ang="0">
              <a:pos x="connsiteX5560" y="connsiteY5560"/>
            </a:cxn>
            <a:cxn ang="0">
              <a:pos x="connsiteX5561" y="connsiteY5561"/>
            </a:cxn>
            <a:cxn ang="0">
              <a:pos x="connsiteX5562" y="connsiteY5562"/>
            </a:cxn>
            <a:cxn ang="0">
              <a:pos x="connsiteX5563" y="connsiteY5563"/>
            </a:cxn>
            <a:cxn ang="0">
              <a:pos x="connsiteX5564" y="connsiteY5564"/>
            </a:cxn>
            <a:cxn ang="0">
              <a:pos x="connsiteX5565" y="connsiteY5565"/>
            </a:cxn>
            <a:cxn ang="0">
              <a:pos x="connsiteX5566" y="connsiteY5566"/>
            </a:cxn>
            <a:cxn ang="0">
              <a:pos x="connsiteX5567" y="connsiteY5567"/>
            </a:cxn>
            <a:cxn ang="0">
              <a:pos x="connsiteX5568" y="connsiteY5568"/>
            </a:cxn>
            <a:cxn ang="0">
              <a:pos x="connsiteX5569" y="connsiteY5569"/>
            </a:cxn>
            <a:cxn ang="0">
              <a:pos x="connsiteX5570" y="connsiteY5570"/>
            </a:cxn>
            <a:cxn ang="0">
              <a:pos x="connsiteX5571" y="connsiteY5571"/>
            </a:cxn>
            <a:cxn ang="0">
              <a:pos x="connsiteX5572" y="connsiteY5572"/>
            </a:cxn>
            <a:cxn ang="0">
              <a:pos x="connsiteX5573" y="connsiteY5573"/>
            </a:cxn>
            <a:cxn ang="0">
              <a:pos x="connsiteX5574" y="connsiteY5574"/>
            </a:cxn>
            <a:cxn ang="0">
              <a:pos x="connsiteX5575" y="connsiteY5575"/>
            </a:cxn>
            <a:cxn ang="0">
              <a:pos x="connsiteX5576" y="connsiteY5576"/>
            </a:cxn>
            <a:cxn ang="0">
              <a:pos x="connsiteX5577" y="connsiteY5577"/>
            </a:cxn>
            <a:cxn ang="0">
              <a:pos x="connsiteX5578" y="connsiteY5578"/>
            </a:cxn>
            <a:cxn ang="0">
              <a:pos x="connsiteX5579" y="connsiteY5579"/>
            </a:cxn>
            <a:cxn ang="0">
              <a:pos x="connsiteX5580" y="connsiteY5580"/>
            </a:cxn>
            <a:cxn ang="0">
              <a:pos x="connsiteX5581" y="connsiteY5581"/>
            </a:cxn>
            <a:cxn ang="0">
              <a:pos x="connsiteX5582" y="connsiteY5582"/>
            </a:cxn>
            <a:cxn ang="0">
              <a:pos x="connsiteX5583" y="connsiteY5583"/>
            </a:cxn>
            <a:cxn ang="0">
              <a:pos x="connsiteX5584" y="connsiteY5584"/>
            </a:cxn>
            <a:cxn ang="0">
              <a:pos x="connsiteX5585" y="connsiteY5585"/>
            </a:cxn>
            <a:cxn ang="0">
              <a:pos x="connsiteX5586" y="connsiteY5586"/>
            </a:cxn>
            <a:cxn ang="0">
              <a:pos x="connsiteX5587" y="connsiteY5587"/>
            </a:cxn>
            <a:cxn ang="0">
              <a:pos x="connsiteX5588" y="connsiteY5588"/>
            </a:cxn>
            <a:cxn ang="0">
              <a:pos x="connsiteX5589" y="connsiteY5589"/>
            </a:cxn>
            <a:cxn ang="0">
              <a:pos x="connsiteX5590" y="connsiteY5590"/>
            </a:cxn>
            <a:cxn ang="0">
              <a:pos x="connsiteX5591" y="connsiteY5591"/>
            </a:cxn>
            <a:cxn ang="0">
              <a:pos x="connsiteX5592" y="connsiteY5592"/>
            </a:cxn>
            <a:cxn ang="0">
              <a:pos x="connsiteX5593" y="connsiteY5593"/>
            </a:cxn>
            <a:cxn ang="0">
              <a:pos x="connsiteX5594" y="connsiteY5594"/>
            </a:cxn>
            <a:cxn ang="0">
              <a:pos x="connsiteX5595" y="connsiteY5595"/>
            </a:cxn>
            <a:cxn ang="0">
              <a:pos x="connsiteX5596" y="connsiteY5596"/>
            </a:cxn>
            <a:cxn ang="0">
              <a:pos x="connsiteX5597" y="connsiteY5597"/>
            </a:cxn>
            <a:cxn ang="0">
              <a:pos x="connsiteX5598" y="connsiteY5598"/>
            </a:cxn>
            <a:cxn ang="0">
              <a:pos x="connsiteX5599" y="connsiteY5599"/>
            </a:cxn>
            <a:cxn ang="0">
              <a:pos x="connsiteX5600" y="connsiteY5600"/>
            </a:cxn>
            <a:cxn ang="0">
              <a:pos x="connsiteX5601" y="connsiteY5601"/>
            </a:cxn>
            <a:cxn ang="0">
              <a:pos x="connsiteX5602" y="connsiteY5602"/>
            </a:cxn>
            <a:cxn ang="0">
              <a:pos x="connsiteX5603" y="connsiteY5603"/>
            </a:cxn>
            <a:cxn ang="0">
              <a:pos x="connsiteX5604" y="connsiteY5604"/>
            </a:cxn>
            <a:cxn ang="0">
              <a:pos x="connsiteX5605" y="connsiteY5605"/>
            </a:cxn>
            <a:cxn ang="0">
              <a:pos x="connsiteX5606" y="connsiteY5606"/>
            </a:cxn>
            <a:cxn ang="0">
              <a:pos x="connsiteX5607" y="connsiteY5607"/>
            </a:cxn>
            <a:cxn ang="0">
              <a:pos x="connsiteX5608" y="connsiteY5608"/>
            </a:cxn>
            <a:cxn ang="0">
              <a:pos x="connsiteX5609" y="connsiteY5609"/>
            </a:cxn>
            <a:cxn ang="0">
              <a:pos x="connsiteX5610" y="connsiteY5610"/>
            </a:cxn>
            <a:cxn ang="0">
              <a:pos x="connsiteX5611" y="connsiteY5611"/>
            </a:cxn>
            <a:cxn ang="0">
              <a:pos x="connsiteX5612" y="connsiteY5612"/>
            </a:cxn>
            <a:cxn ang="0">
              <a:pos x="connsiteX5613" y="connsiteY5613"/>
            </a:cxn>
            <a:cxn ang="0">
              <a:pos x="connsiteX5614" y="connsiteY5614"/>
            </a:cxn>
            <a:cxn ang="0">
              <a:pos x="connsiteX5615" y="connsiteY5615"/>
            </a:cxn>
            <a:cxn ang="0">
              <a:pos x="connsiteX5616" y="connsiteY5616"/>
            </a:cxn>
            <a:cxn ang="0">
              <a:pos x="connsiteX5617" y="connsiteY5617"/>
            </a:cxn>
            <a:cxn ang="0">
              <a:pos x="connsiteX5618" y="connsiteY5618"/>
            </a:cxn>
            <a:cxn ang="0">
              <a:pos x="connsiteX5619" y="connsiteY5619"/>
            </a:cxn>
            <a:cxn ang="0">
              <a:pos x="connsiteX5620" y="connsiteY5620"/>
            </a:cxn>
            <a:cxn ang="0">
              <a:pos x="connsiteX5621" y="connsiteY5621"/>
            </a:cxn>
            <a:cxn ang="0">
              <a:pos x="connsiteX5622" y="connsiteY5622"/>
            </a:cxn>
            <a:cxn ang="0">
              <a:pos x="connsiteX5623" y="connsiteY5623"/>
            </a:cxn>
            <a:cxn ang="0">
              <a:pos x="connsiteX5624" y="connsiteY5624"/>
            </a:cxn>
            <a:cxn ang="0">
              <a:pos x="connsiteX5625" y="connsiteY5625"/>
            </a:cxn>
            <a:cxn ang="0">
              <a:pos x="connsiteX5626" y="connsiteY5626"/>
            </a:cxn>
            <a:cxn ang="0">
              <a:pos x="connsiteX5627" y="connsiteY5627"/>
            </a:cxn>
            <a:cxn ang="0">
              <a:pos x="connsiteX5628" y="connsiteY5628"/>
            </a:cxn>
            <a:cxn ang="0">
              <a:pos x="connsiteX5629" y="connsiteY5629"/>
            </a:cxn>
            <a:cxn ang="0">
              <a:pos x="connsiteX5630" y="connsiteY5630"/>
            </a:cxn>
            <a:cxn ang="0">
              <a:pos x="connsiteX5631" y="connsiteY5631"/>
            </a:cxn>
            <a:cxn ang="0">
              <a:pos x="connsiteX5632" y="connsiteY5632"/>
            </a:cxn>
            <a:cxn ang="0">
              <a:pos x="connsiteX5633" y="connsiteY5633"/>
            </a:cxn>
            <a:cxn ang="0">
              <a:pos x="connsiteX5634" y="connsiteY5634"/>
            </a:cxn>
            <a:cxn ang="0">
              <a:pos x="connsiteX5635" y="connsiteY5635"/>
            </a:cxn>
            <a:cxn ang="0">
              <a:pos x="connsiteX5636" y="connsiteY5636"/>
            </a:cxn>
            <a:cxn ang="0">
              <a:pos x="connsiteX5637" y="connsiteY5637"/>
            </a:cxn>
            <a:cxn ang="0">
              <a:pos x="connsiteX5638" y="connsiteY5638"/>
            </a:cxn>
            <a:cxn ang="0">
              <a:pos x="connsiteX5639" y="connsiteY5639"/>
            </a:cxn>
            <a:cxn ang="0">
              <a:pos x="connsiteX5640" y="connsiteY5640"/>
            </a:cxn>
            <a:cxn ang="0">
              <a:pos x="connsiteX5641" y="connsiteY5641"/>
            </a:cxn>
            <a:cxn ang="0">
              <a:pos x="connsiteX5642" y="connsiteY5642"/>
            </a:cxn>
            <a:cxn ang="0">
              <a:pos x="connsiteX5643" y="connsiteY5643"/>
            </a:cxn>
            <a:cxn ang="0">
              <a:pos x="connsiteX5644" y="connsiteY5644"/>
            </a:cxn>
            <a:cxn ang="0">
              <a:pos x="connsiteX5645" y="connsiteY5645"/>
            </a:cxn>
            <a:cxn ang="0">
              <a:pos x="connsiteX5646" y="connsiteY5646"/>
            </a:cxn>
            <a:cxn ang="0">
              <a:pos x="connsiteX5647" y="connsiteY5647"/>
            </a:cxn>
            <a:cxn ang="0">
              <a:pos x="connsiteX5648" y="connsiteY5648"/>
            </a:cxn>
            <a:cxn ang="0">
              <a:pos x="connsiteX5649" y="connsiteY5649"/>
            </a:cxn>
            <a:cxn ang="0">
              <a:pos x="connsiteX5650" y="connsiteY5650"/>
            </a:cxn>
            <a:cxn ang="0">
              <a:pos x="connsiteX5651" y="connsiteY5651"/>
            </a:cxn>
            <a:cxn ang="0">
              <a:pos x="connsiteX5652" y="connsiteY5652"/>
            </a:cxn>
            <a:cxn ang="0">
              <a:pos x="connsiteX5653" y="connsiteY5653"/>
            </a:cxn>
            <a:cxn ang="0">
              <a:pos x="connsiteX5654" y="connsiteY5654"/>
            </a:cxn>
            <a:cxn ang="0">
              <a:pos x="connsiteX5655" y="connsiteY5655"/>
            </a:cxn>
            <a:cxn ang="0">
              <a:pos x="connsiteX5656" y="connsiteY5656"/>
            </a:cxn>
            <a:cxn ang="0">
              <a:pos x="connsiteX5657" y="connsiteY5657"/>
            </a:cxn>
            <a:cxn ang="0">
              <a:pos x="connsiteX5658" y="connsiteY5658"/>
            </a:cxn>
            <a:cxn ang="0">
              <a:pos x="connsiteX5659" y="connsiteY5659"/>
            </a:cxn>
            <a:cxn ang="0">
              <a:pos x="connsiteX5660" y="connsiteY5660"/>
            </a:cxn>
            <a:cxn ang="0">
              <a:pos x="connsiteX5661" y="connsiteY5661"/>
            </a:cxn>
            <a:cxn ang="0">
              <a:pos x="connsiteX5662" y="connsiteY5662"/>
            </a:cxn>
            <a:cxn ang="0">
              <a:pos x="connsiteX5663" y="connsiteY5663"/>
            </a:cxn>
            <a:cxn ang="0">
              <a:pos x="connsiteX5664" y="connsiteY5664"/>
            </a:cxn>
            <a:cxn ang="0">
              <a:pos x="connsiteX5665" y="connsiteY5665"/>
            </a:cxn>
            <a:cxn ang="0">
              <a:pos x="connsiteX5666" y="connsiteY5666"/>
            </a:cxn>
            <a:cxn ang="0">
              <a:pos x="connsiteX5667" y="connsiteY5667"/>
            </a:cxn>
            <a:cxn ang="0">
              <a:pos x="connsiteX5668" y="connsiteY5668"/>
            </a:cxn>
            <a:cxn ang="0">
              <a:pos x="connsiteX5669" y="connsiteY5669"/>
            </a:cxn>
            <a:cxn ang="0">
              <a:pos x="connsiteX5670" y="connsiteY5670"/>
            </a:cxn>
            <a:cxn ang="0">
              <a:pos x="connsiteX5671" y="connsiteY5671"/>
            </a:cxn>
            <a:cxn ang="0">
              <a:pos x="connsiteX5672" y="connsiteY5672"/>
            </a:cxn>
            <a:cxn ang="0">
              <a:pos x="connsiteX5673" y="connsiteY5673"/>
            </a:cxn>
            <a:cxn ang="0">
              <a:pos x="connsiteX5674" y="connsiteY5674"/>
            </a:cxn>
            <a:cxn ang="0">
              <a:pos x="connsiteX5675" y="connsiteY5675"/>
            </a:cxn>
            <a:cxn ang="0">
              <a:pos x="connsiteX5676" y="connsiteY5676"/>
            </a:cxn>
            <a:cxn ang="0">
              <a:pos x="connsiteX5677" y="connsiteY5677"/>
            </a:cxn>
            <a:cxn ang="0">
              <a:pos x="connsiteX5678" y="connsiteY5678"/>
            </a:cxn>
            <a:cxn ang="0">
              <a:pos x="connsiteX5679" y="connsiteY5679"/>
            </a:cxn>
            <a:cxn ang="0">
              <a:pos x="connsiteX5680" y="connsiteY5680"/>
            </a:cxn>
            <a:cxn ang="0">
              <a:pos x="connsiteX5681" y="connsiteY5681"/>
            </a:cxn>
            <a:cxn ang="0">
              <a:pos x="connsiteX5682" y="connsiteY5682"/>
            </a:cxn>
            <a:cxn ang="0">
              <a:pos x="connsiteX5683" y="connsiteY5683"/>
            </a:cxn>
            <a:cxn ang="0">
              <a:pos x="connsiteX5684" y="connsiteY5684"/>
            </a:cxn>
            <a:cxn ang="0">
              <a:pos x="connsiteX5685" y="connsiteY5685"/>
            </a:cxn>
            <a:cxn ang="0">
              <a:pos x="connsiteX5686" y="connsiteY5686"/>
            </a:cxn>
            <a:cxn ang="0">
              <a:pos x="connsiteX5687" y="connsiteY5687"/>
            </a:cxn>
            <a:cxn ang="0">
              <a:pos x="connsiteX5688" y="connsiteY5688"/>
            </a:cxn>
            <a:cxn ang="0">
              <a:pos x="connsiteX5689" y="connsiteY5689"/>
            </a:cxn>
            <a:cxn ang="0">
              <a:pos x="connsiteX5690" y="connsiteY5690"/>
            </a:cxn>
            <a:cxn ang="0">
              <a:pos x="connsiteX5691" y="connsiteY5691"/>
            </a:cxn>
            <a:cxn ang="0">
              <a:pos x="connsiteX5692" y="connsiteY5692"/>
            </a:cxn>
            <a:cxn ang="0">
              <a:pos x="connsiteX5693" y="connsiteY5693"/>
            </a:cxn>
            <a:cxn ang="0">
              <a:pos x="connsiteX5694" y="connsiteY5694"/>
            </a:cxn>
            <a:cxn ang="0">
              <a:pos x="connsiteX5695" y="connsiteY5695"/>
            </a:cxn>
            <a:cxn ang="0">
              <a:pos x="connsiteX5696" y="connsiteY5696"/>
            </a:cxn>
            <a:cxn ang="0">
              <a:pos x="connsiteX5697" y="connsiteY5697"/>
            </a:cxn>
            <a:cxn ang="0">
              <a:pos x="connsiteX5698" y="connsiteY5698"/>
            </a:cxn>
            <a:cxn ang="0">
              <a:pos x="connsiteX5699" y="connsiteY5699"/>
            </a:cxn>
            <a:cxn ang="0">
              <a:pos x="connsiteX5700" y="connsiteY5700"/>
            </a:cxn>
            <a:cxn ang="0">
              <a:pos x="connsiteX5701" y="connsiteY5701"/>
            </a:cxn>
            <a:cxn ang="0">
              <a:pos x="connsiteX5702" y="connsiteY5702"/>
            </a:cxn>
            <a:cxn ang="0">
              <a:pos x="connsiteX5703" y="connsiteY5703"/>
            </a:cxn>
            <a:cxn ang="0">
              <a:pos x="connsiteX5704" y="connsiteY5704"/>
            </a:cxn>
            <a:cxn ang="0">
              <a:pos x="connsiteX5705" y="connsiteY5705"/>
            </a:cxn>
            <a:cxn ang="0">
              <a:pos x="connsiteX5706" y="connsiteY5706"/>
            </a:cxn>
            <a:cxn ang="0">
              <a:pos x="connsiteX5707" y="connsiteY5707"/>
            </a:cxn>
            <a:cxn ang="0">
              <a:pos x="connsiteX5708" y="connsiteY5708"/>
            </a:cxn>
            <a:cxn ang="0">
              <a:pos x="connsiteX5709" y="connsiteY5709"/>
            </a:cxn>
            <a:cxn ang="0">
              <a:pos x="connsiteX5710" y="connsiteY5710"/>
            </a:cxn>
            <a:cxn ang="0">
              <a:pos x="connsiteX5711" y="connsiteY5711"/>
            </a:cxn>
            <a:cxn ang="0">
              <a:pos x="connsiteX5712" y="connsiteY5712"/>
            </a:cxn>
            <a:cxn ang="0">
              <a:pos x="connsiteX5713" y="connsiteY5713"/>
            </a:cxn>
            <a:cxn ang="0">
              <a:pos x="connsiteX5714" y="connsiteY5714"/>
            </a:cxn>
            <a:cxn ang="0">
              <a:pos x="connsiteX5715" y="connsiteY5715"/>
            </a:cxn>
            <a:cxn ang="0">
              <a:pos x="connsiteX5716" y="connsiteY5716"/>
            </a:cxn>
            <a:cxn ang="0">
              <a:pos x="connsiteX5717" y="connsiteY5717"/>
            </a:cxn>
            <a:cxn ang="0">
              <a:pos x="connsiteX5718" y="connsiteY5718"/>
            </a:cxn>
            <a:cxn ang="0">
              <a:pos x="connsiteX5719" y="connsiteY5719"/>
            </a:cxn>
            <a:cxn ang="0">
              <a:pos x="connsiteX5720" y="connsiteY5720"/>
            </a:cxn>
            <a:cxn ang="0">
              <a:pos x="connsiteX5721" y="connsiteY5721"/>
            </a:cxn>
            <a:cxn ang="0">
              <a:pos x="connsiteX5722" y="connsiteY5722"/>
            </a:cxn>
            <a:cxn ang="0">
              <a:pos x="connsiteX5723" y="connsiteY5723"/>
            </a:cxn>
            <a:cxn ang="0">
              <a:pos x="connsiteX5724" y="connsiteY5724"/>
            </a:cxn>
            <a:cxn ang="0">
              <a:pos x="connsiteX5725" y="connsiteY5725"/>
            </a:cxn>
            <a:cxn ang="0">
              <a:pos x="connsiteX5726" y="connsiteY5726"/>
            </a:cxn>
            <a:cxn ang="0">
              <a:pos x="connsiteX5727" y="connsiteY5727"/>
            </a:cxn>
            <a:cxn ang="0">
              <a:pos x="connsiteX5728" y="connsiteY5728"/>
            </a:cxn>
            <a:cxn ang="0">
              <a:pos x="connsiteX5729" y="connsiteY5729"/>
            </a:cxn>
            <a:cxn ang="0">
              <a:pos x="connsiteX5730" y="connsiteY5730"/>
            </a:cxn>
            <a:cxn ang="0">
              <a:pos x="connsiteX5731" y="connsiteY5731"/>
            </a:cxn>
            <a:cxn ang="0">
              <a:pos x="connsiteX5732" y="connsiteY5732"/>
            </a:cxn>
            <a:cxn ang="0">
              <a:pos x="connsiteX5733" y="connsiteY5733"/>
            </a:cxn>
            <a:cxn ang="0">
              <a:pos x="connsiteX5734" y="connsiteY5734"/>
            </a:cxn>
            <a:cxn ang="0">
              <a:pos x="connsiteX5735" y="connsiteY5735"/>
            </a:cxn>
            <a:cxn ang="0">
              <a:pos x="connsiteX5736" y="connsiteY5736"/>
            </a:cxn>
            <a:cxn ang="0">
              <a:pos x="connsiteX5737" y="connsiteY5737"/>
            </a:cxn>
            <a:cxn ang="0">
              <a:pos x="connsiteX5738" y="connsiteY5738"/>
            </a:cxn>
            <a:cxn ang="0">
              <a:pos x="connsiteX5739" y="connsiteY5739"/>
            </a:cxn>
            <a:cxn ang="0">
              <a:pos x="connsiteX5740" y="connsiteY5740"/>
            </a:cxn>
            <a:cxn ang="0">
              <a:pos x="connsiteX5741" y="connsiteY5741"/>
            </a:cxn>
            <a:cxn ang="0">
              <a:pos x="connsiteX5742" y="connsiteY5742"/>
            </a:cxn>
            <a:cxn ang="0">
              <a:pos x="connsiteX5743" y="connsiteY5743"/>
            </a:cxn>
            <a:cxn ang="0">
              <a:pos x="connsiteX5744" y="connsiteY5744"/>
            </a:cxn>
            <a:cxn ang="0">
              <a:pos x="connsiteX5745" y="connsiteY5745"/>
            </a:cxn>
            <a:cxn ang="0">
              <a:pos x="connsiteX5746" y="connsiteY5746"/>
            </a:cxn>
            <a:cxn ang="0">
              <a:pos x="connsiteX5747" y="connsiteY5747"/>
            </a:cxn>
            <a:cxn ang="0">
              <a:pos x="connsiteX5748" y="connsiteY5748"/>
            </a:cxn>
            <a:cxn ang="0">
              <a:pos x="connsiteX5749" y="connsiteY5749"/>
            </a:cxn>
            <a:cxn ang="0">
              <a:pos x="connsiteX5750" y="connsiteY5750"/>
            </a:cxn>
            <a:cxn ang="0">
              <a:pos x="connsiteX5751" y="connsiteY5751"/>
            </a:cxn>
            <a:cxn ang="0">
              <a:pos x="connsiteX5752" y="connsiteY5752"/>
            </a:cxn>
            <a:cxn ang="0">
              <a:pos x="connsiteX5753" y="connsiteY5753"/>
            </a:cxn>
            <a:cxn ang="0">
              <a:pos x="connsiteX5754" y="connsiteY5754"/>
            </a:cxn>
            <a:cxn ang="0">
              <a:pos x="connsiteX5755" y="connsiteY5755"/>
            </a:cxn>
            <a:cxn ang="0">
              <a:pos x="connsiteX5756" y="connsiteY5756"/>
            </a:cxn>
            <a:cxn ang="0">
              <a:pos x="connsiteX5757" y="connsiteY5757"/>
            </a:cxn>
            <a:cxn ang="0">
              <a:pos x="connsiteX5758" y="connsiteY5758"/>
            </a:cxn>
            <a:cxn ang="0">
              <a:pos x="connsiteX5759" y="connsiteY5759"/>
            </a:cxn>
            <a:cxn ang="0">
              <a:pos x="connsiteX5760" y="connsiteY5760"/>
            </a:cxn>
            <a:cxn ang="0">
              <a:pos x="connsiteX5761" y="connsiteY5761"/>
            </a:cxn>
            <a:cxn ang="0">
              <a:pos x="connsiteX5762" y="connsiteY5762"/>
            </a:cxn>
            <a:cxn ang="0">
              <a:pos x="connsiteX5763" y="connsiteY5763"/>
            </a:cxn>
            <a:cxn ang="0">
              <a:pos x="connsiteX5764" y="connsiteY5764"/>
            </a:cxn>
            <a:cxn ang="0">
              <a:pos x="connsiteX5765" y="connsiteY5765"/>
            </a:cxn>
            <a:cxn ang="0">
              <a:pos x="connsiteX5766" y="connsiteY5766"/>
            </a:cxn>
            <a:cxn ang="0">
              <a:pos x="connsiteX5767" y="connsiteY5767"/>
            </a:cxn>
            <a:cxn ang="0">
              <a:pos x="connsiteX5768" y="connsiteY5768"/>
            </a:cxn>
            <a:cxn ang="0">
              <a:pos x="connsiteX5769" y="connsiteY5769"/>
            </a:cxn>
            <a:cxn ang="0">
              <a:pos x="connsiteX5770" y="connsiteY5770"/>
            </a:cxn>
            <a:cxn ang="0">
              <a:pos x="connsiteX5771" y="connsiteY5771"/>
            </a:cxn>
            <a:cxn ang="0">
              <a:pos x="connsiteX5772" y="connsiteY5772"/>
            </a:cxn>
            <a:cxn ang="0">
              <a:pos x="connsiteX5773" y="connsiteY5773"/>
            </a:cxn>
            <a:cxn ang="0">
              <a:pos x="connsiteX5774" y="connsiteY5774"/>
            </a:cxn>
            <a:cxn ang="0">
              <a:pos x="connsiteX5775" y="connsiteY5775"/>
            </a:cxn>
            <a:cxn ang="0">
              <a:pos x="connsiteX5776" y="connsiteY5776"/>
            </a:cxn>
            <a:cxn ang="0">
              <a:pos x="connsiteX5777" y="connsiteY5777"/>
            </a:cxn>
            <a:cxn ang="0">
              <a:pos x="connsiteX5778" y="connsiteY5778"/>
            </a:cxn>
            <a:cxn ang="0">
              <a:pos x="connsiteX5779" y="connsiteY5779"/>
            </a:cxn>
            <a:cxn ang="0">
              <a:pos x="connsiteX5780" y="connsiteY5780"/>
            </a:cxn>
            <a:cxn ang="0">
              <a:pos x="connsiteX5781" y="connsiteY5781"/>
            </a:cxn>
            <a:cxn ang="0">
              <a:pos x="connsiteX5782" y="connsiteY5782"/>
            </a:cxn>
            <a:cxn ang="0">
              <a:pos x="connsiteX5783" y="connsiteY5783"/>
            </a:cxn>
            <a:cxn ang="0">
              <a:pos x="connsiteX5784" y="connsiteY5784"/>
            </a:cxn>
            <a:cxn ang="0">
              <a:pos x="connsiteX5785" y="connsiteY5785"/>
            </a:cxn>
            <a:cxn ang="0">
              <a:pos x="connsiteX5786" y="connsiteY5786"/>
            </a:cxn>
            <a:cxn ang="0">
              <a:pos x="connsiteX5787" y="connsiteY5787"/>
            </a:cxn>
            <a:cxn ang="0">
              <a:pos x="connsiteX5788" y="connsiteY5788"/>
            </a:cxn>
            <a:cxn ang="0">
              <a:pos x="connsiteX5789" y="connsiteY5789"/>
            </a:cxn>
            <a:cxn ang="0">
              <a:pos x="connsiteX5790" y="connsiteY5790"/>
            </a:cxn>
            <a:cxn ang="0">
              <a:pos x="connsiteX5791" y="connsiteY5791"/>
            </a:cxn>
            <a:cxn ang="0">
              <a:pos x="connsiteX5792" y="connsiteY5792"/>
            </a:cxn>
            <a:cxn ang="0">
              <a:pos x="connsiteX5793" y="connsiteY5793"/>
            </a:cxn>
            <a:cxn ang="0">
              <a:pos x="connsiteX5794" y="connsiteY5794"/>
            </a:cxn>
            <a:cxn ang="0">
              <a:pos x="connsiteX5795" y="connsiteY5795"/>
            </a:cxn>
            <a:cxn ang="0">
              <a:pos x="connsiteX5796" y="connsiteY5796"/>
            </a:cxn>
            <a:cxn ang="0">
              <a:pos x="connsiteX5797" y="connsiteY5797"/>
            </a:cxn>
            <a:cxn ang="0">
              <a:pos x="connsiteX5798" y="connsiteY5798"/>
            </a:cxn>
            <a:cxn ang="0">
              <a:pos x="connsiteX5799" y="connsiteY5799"/>
            </a:cxn>
            <a:cxn ang="0">
              <a:pos x="connsiteX5800" y="connsiteY5800"/>
            </a:cxn>
            <a:cxn ang="0">
              <a:pos x="connsiteX5801" y="connsiteY5801"/>
            </a:cxn>
            <a:cxn ang="0">
              <a:pos x="connsiteX5802" y="connsiteY5802"/>
            </a:cxn>
            <a:cxn ang="0">
              <a:pos x="connsiteX5803" y="connsiteY5803"/>
            </a:cxn>
            <a:cxn ang="0">
              <a:pos x="connsiteX5804" y="connsiteY5804"/>
            </a:cxn>
            <a:cxn ang="0">
              <a:pos x="connsiteX5805" y="connsiteY5805"/>
            </a:cxn>
            <a:cxn ang="0">
              <a:pos x="connsiteX5806" y="connsiteY5806"/>
            </a:cxn>
            <a:cxn ang="0">
              <a:pos x="connsiteX5807" y="connsiteY5807"/>
            </a:cxn>
            <a:cxn ang="0">
              <a:pos x="connsiteX5808" y="connsiteY5808"/>
            </a:cxn>
            <a:cxn ang="0">
              <a:pos x="connsiteX5809" y="connsiteY5809"/>
            </a:cxn>
            <a:cxn ang="0">
              <a:pos x="connsiteX5810" y="connsiteY5810"/>
            </a:cxn>
            <a:cxn ang="0">
              <a:pos x="connsiteX5811" y="connsiteY5811"/>
            </a:cxn>
            <a:cxn ang="0">
              <a:pos x="connsiteX5812" y="connsiteY5812"/>
            </a:cxn>
            <a:cxn ang="0">
              <a:pos x="connsiteX5813" y="connsiteY5813"/>
            </a:cxn>
            <a:cxn ang="0">
              <a:pos x="connsiteX5814" y="connsiteY5814"/>
            </a:cxn>
            <a:cxn ang="0">
              <a:pos x="connsiteX5815" y="connsiteY5815"/>
            </a:cxn>
            <a:cxn ang="0">
              <a:pos x="connsiteX5816" y="connsiteY5816"/>
            </a:cxn>
            <a:cxn ang="0">
              <a:pos x="connsiteX5817" y="connsiteY5817"/>
            </a:cxn>
            <a:cxn ang="0">
              <a:pos x="connsiteX5818" y="connsiteY5818"/>
            </a:cxn>
            <a:cxn ang="0">
              <a:pos x="connsiteX5819" y="connsiteY5819"/>
            </a:cxn>
            <a:cxn ang="0">
              <a:pos x="connsiteX5820" y="connsiteY5820"/>
            </a:cxn>
            <a:cxn ang="0">
              <a:pos x="connsiteX5821" y="connsiteY5821"/>
            </a:cxn>
            <a:cxn ang="0">
              <a:pos x="connsiteX5822" y="connsiteY5822"/>
            </a:cxn>
            <a:cxn ang="0">
              <a:pos x="connsiteX5823" y="connsiteY5823"/>
            </a:cxn>
            <a:cxn ang="0">
              <a:pos x="connsiteX5824" y="connsiteY5824"/>
            </a:cxn>
            <a:cxn ang="0">
              <a:pos x="connsiteX5825" y="connsiteY5825"/>
            </a:cxn>
            <a:cxn ang="0">
              <a:pos x="connsiteX5826" y="connsiteY5826"/>
            </a:cxn>
            <a:cxn ang="0">
              <a:pos x="connsiteX5827" y="connsiteY5827"/>
            </a:cxn>
            <a:cxn ang="0">
              <a:pos x="connsiteX5828" y="connsiteY5828"/>
            </a:cxn>
            <a:cxn ang="0">
              <a:pos x="connsiteX5829" y="connsiteY5829"/>
            </a:cxn>
            <a:cxn ang="0">
              <a:pos x="connsiteX5830" y="connsiteY5830"/>
            </a:cxn>
            <a:cxn ang="0">
              <a:pos x="connsiteX5831" y="connsiteY5831"/>
            </a:cxn>
            <a:cxn ang="0">
              <a:pos x="connsiteX5832" y="connsiteY5832"/>
            </a:cxn>
            <a:cxn ang="0">
              <a:pos x="connsiteX5833" y="connsiteY5833"/>
            </a:cxn>
            <a:cxn ang="0">
              <a:pos x="connsiteX5834" y="connsiteY5834"/>
            </a:cxn>
            <a:cxn ang="0">
              <a:pos x="connsiteX5835" y="connsiteY5835"/>
            </a:cxn>
            <a:cxn ang="0">
              <a:pos x="connsiteX5836" y="connsiteY5836"/>
            </a:cxn>
            <a:cxn ang="0">
              <a:pos x="connsiteX5837" y="connsiteY5837"/>
            </a:cxn>
            <a:cxn ang="0">
              <a:pos x="connsiteX5838" y="connsiteY5838"/>
            </a:cxn>
            <a:cxn ang="0">
              <a:pos x="connsiteX5839" y="connsiteY5839"/>
            </a:cxn>
            <a:cxn ang="0">
              <a:pos x="connsiteX5840" y="connsiteY5840"/>
            </a:cxn>
            <a:cxn ang="0">
              <a:pos x="connsiteX5841" y="connsiteY5841"/>
            </a:cxn>
            <a:cxn ang="0">
              <a:pos x="connsiteX5842" y="connsiteY5842"/>
            </a:cxn>
            <a:cxn ang="0">
              <a:pos x="connsiteX5843" y="connsiteY5843"/>
            </a:cxn>
            <a:cxn ang="0">
              <a:pos x="connsiteX5844" y="connsiteY5844"/>
            </a:cxn>
            <a:cxn ang="0">
              <a:pos x="connsiteX5845" y="connsiteY5845"/>
            </a:cxn>
            <a:cxn ang="0">
              <a:pos x="connsiteX5846" y="connsiteY5846"/>
            </a:cxn>
            <a:cxn ang="0">
              <a:pos x="connsiteX5847" y="connsiteY5847"/>
            </a:cxn>
            <a:cxn ang="0">
              <a:pos x="connsiteX5848" y="connsiteY5848"/>
            </a:cxn>
            <a:cxn ang="0">
              <a:pos x="connsiteX5849" y="connsiteY5849"/>
            </a:cxn>
            <a:cxn ang="0">
              <a:pos x="connsiteX5850" y="connsiteY5850"/>
            </a:cxn>
            <a:cxn ang="0">
              <a:pos x="connsiteX5851" y="connsiteY5851"/>
            </a:cxn>
            <a:cxn ang="0">
              <a:pos x="connsiteX5852" y="connsiteY5852"/>
            </a:cxn>
            <a:cxn ang="0">
              <a:pos x="connsiteX5853" y="connsiteY5853"/>
            </a:cxn>
            <a:cxn ang="0">
              <a:pos x="connsiteX5854" y="connsiteY5854"/>
            </a:cxn>
            <a:cxn ang="0">
              <a:pos x="connsiteX5855" y="connsiteY5855"/>
            </a:cxn>
            <a:cxn ang="0">
              <a:pos x="connsiteX5856" y="connsiteY5856"/>
            </a:cxn>
            <a:cxn ang="0">
              <a:pos x="connsiteX5857" y="connsiteY5857"/>
            </a:cxn>
            <a:cxn ang="0">
              <a:pos x="connsiteX5858" y="connsiteY5858"/>
            </a:cxn>
            <a:cxn ang="0">
              <a:pos x="connsiteX5859" y="connsiteY5859"/>
            </a:cxn>
            <a:cxn ang="0">
              <a:pos x="connsiteX5860" y="connsiteY5860"/>
            </a:cxn>
            <a:cxn ang="0">
              <a:pos x="connsiteX5861" y="connsiteY5861"/>
            </a:cxn>
            <a:cxn ang="0">
              <a:pos x="connsiteX5862" y="connsiteY5862"/>
            </a:cxn>
            <a:cxn ang="0">
              <a:pos x="connsiteX5863" y="connsiteY5863"/>
            </a:cxn>
            <a:cxn ang="0">
              <a:pos x="connsiteX5864" y="connsiteY5864"/>
            </a:cxn>
            <a:cxn ang="0">
              <a:pos x="connsiteX5865" y="connsiteY5865"/>
            </a:cxn>
            <a:cxn ang="0">
              <a:pos x="connsiteX5866" y="connsiteY5866"/>
            </a:cxn>
            <a:cxn ang="0">
              <a:pos x="connsiteX5867" y="connsiteY5867"/>
            </a:cxn>
            <a:cxn ang="0">
              <a:pos x="connsiteX5868" y="connsiteY5868"/>
            </a:cxn>
            <a:cxn ang="0">
              <a:pos x="connsiteX5869" y="connsiteY5869"/>
            </a:cxn>
            <a:cxn ang="0">
              <a:pos x="connsiteX5870" y="connsiteY5870"/>
            </a:cxn>
            <a:cxn ang="0">
              <a:pos x="connsiteX5871" y="connsiteY5871"/>
            </a:cxn>
            <a:cxn ang="0">
              <a:pos x="connsiteX5872" y="connsiteY5872"/>
            </a:cxn>
            <a:cxn ang="0">
              <a:pos x="connsiteX5873" y="connsiteY5873"/>
            </a:cxn>
            <a:cxn ang="0">
              <a:pos x="connsiteX5874" y="connsiteY5874"/>
            </a:cxn>
            <a:cxn ang="0">
              <a:pos x="connsiteX5875" y="connsiteY5875"/>
            </a:cxn>
            <a:cxn ang="0">
              <a:pos x="connsiteX5876" y="connsiteY5876"/>
            </a:cxn>
            <a:cxn ang="0">
              <a:pos x="connsiteX5877" y="connsiteY5877"/>
            </a:cxn>
            <a:cxn ang="0">
              <a:pos x="connsiteX5878" y="connsiteY5878"/>
            </a:cxn>
            <a:cxn ang="0">
              <a:pos x="connsiteX5879" y="connsiteY5879"/>
            </a:cxn>
            <a:cxn ang="0">
              <a:pos x="connsiteX5880" y="connsiteY5880"/>
            </a:cxn>
            <a:cxn ang="0">
              <a:pos x="connsiteX5881" y="connsiteY5881"/>
            </a:cxn>
            <a:cxn ang="0">
              <a:pos x="connsiteX5882" y="connsiteY5882"/>
            </a:cxn>
            <a:cxn ang="0">
              <a:pos x="connsiteX5883" y="connsiteY5883"/>
            </a:cxn>
            <a:cxn ang="0">
              <a:pos x="connsiteX5884" y="connsiteY5884"/>
            </a:cxn>
            <a:cxn ang="0">
              <a:pos x="connsiteX5885" y="connsiteY5885"/>
            </a:cxn>
            <a:cxn ang="0">
              <a:pos x="connsiteX5886" y="connsiteY5886"/>
            </a:cxn>
            <a:cxn ang="0">
              <a:pos x="connsiteX5887" y="connsiteY5887"/>
            </a:cxn>
            <a:cxn ang="0">
              <a:pos x="connsiteX5888" y="connsiteY5888"/>
            </a:cxn>
            <a:cxn ang="0">
              <a:pos x="connsiteX5889" y="connsiteY5889"/>
            </a:cxn>
            <a:cxn ang="0">
              <a:pos x="connsiteX5890" y="connsiteY5890"/>
            </a:cxn>
            <a:cxn ang="0">
              <a:pos x="connsiteX5891" y="connsiteY5891"/>
            </a:cxn>
            <a:cxn ang="0">
              <a:pos x="connsiteX5892" y="connsiteY5892"/>
            </a:cxn>
            <a:cxn ang="0">
              <a:pos x="connsiteX5893" y="connsiteY5893"/>
            </a:cxn>
            <a:cxn ang="0">
              <a:pos x="connsiteX5894" y="connsiteY5894"/>
            </a:cxn>
            <a:cxn ang="0">
              <a:pos x="connsiteX5895" y="connsiteY5895"/>
            </a:cxn>
            <a:cxn ang="0">
              <a:pos x="connsiteX5896" y="connsiteY5896"/>
            </a:cxn>
            <a:cxn ang="0">
              <a:pos x="connsiteX5897" y="connsiteY5897"/>
            </a:cxn>
            <a:cxn ang="0">
              <a:pos x="connsiteX5898" y="connsiteY5898"/>
            </a:cxn>
            <a:cxn ang="0">
              <a:pos x="connsiteX5899" y="connsiteY5899"/>
            </a:cxn>
            <a:cxn ang="0">
              <a:pos x="connsiteX5900" y="connsiteY5900"/>
            </a:cxn>
            <a:cxn ang="0">
              <a:pos x="connsiteX5901" y="connsiteY5901"/>
            </a:cxn>
            <a:cxn ang="0">
              <a:pos x="connsiteX5902" y="connsiteY5902"/>
            </a:cxn>
            <a:cxn ang="0">
              <a:pos x="connsiteX5903" y="connsiteY5903"/>
            </a:cxn>
            <a:cxn ang="0">
              <a:pos x="connsiteX5904" y="connsiteY5904"/>
            </a:cxn>
            <a:cxn ang="0">
              <a:pos x="connsiteX5905" y="connsiteY5905"/>
            </a:cxn>
            <a:cxn ang="0">
              <a:pos x="connsiteX5906" y="connsiteY5906"/>
            </a:cxn>
            <a:cxn ang="0">
              <a:pos x="connsiteX5907" y="connsiteY5907"/>
            </a:cxn>
            <a:cxn ang="0">
              <a:pos x="connsiteX5908" y="connsiteY5908"/>
            </a:cxn>
            <a:cxn ang="0">
              <a:pos x="connsiteX5909" y="connsiteY5909"/>
            </a:cxn>
            <a:cxn ang="0">
              <a:pos x="connsiteX5910" y="connsiteY5910"/>
            </a:cxn>
            <a:cxn ang="0">
              <a:pos x="connsiteX5911" y="connsiteY5911"/>
            </a:cxn>
            <a:cxn ang="0">
              <a:pos x="connsiteX5912" y="connsiteY5912"/>
            </a:cxn>
            <a:cxn ang="0">
              <a:pos x="connsiteX5913" y="connsiteY5913"/>
            </a:cxn>
            <a:cxn ang="0">
              <a:pos x="connsiteX5914" y="connsiteY5914"/>
            </a:cxn>
            <a:cxn ang="0">
              <a:pos x="connsiteX5915" y="connsiteY5915"/>
            </a:cxn>
            <a:cxn ang="0">
              <a:pos x="connsiteX5916" y="connsiteY5916"/>
            </a:cxn>
            <a:cxn ang="0">
              <a:pos x="connsiteX5917" y="connsiteY5917"/>
            </a:cxn>
            <a:cxn ang="0">
              <a:pos x="connsiteX5918" y="connsiteY5918"/>
            </a:cxn>
            <a:cxn ang="0">
              <a:pos x="connsiteX5919" y="connsiteY5919"/>
            </a:cxn>
            <a:cxn ang="0">
              <a:pos x="connsiteX5920" y="connsiteY5920"/>
            </a:cxn>
            <a:cxn ang="0">
              <a:pos x="connsiteX5921" y="connsiteY5921"/>
            </a:cxn>
            <a:cxn ang="0">
              <a:pos x="connsiteX5922" y="connsiteY5922"/>
            </a:cxn>
            <a:cxn ang="0">
              <a:pos x="connsiteX5923" y="connsiteY5923"/>
            </a:cxn>
            <a:cxn ang="0">
              <a:pos x="connsiteX5924" y="connsiteY5924"/>
            </a:cxn>
            <a:cxn ang="0">
              <a:pos x="connsiteX5925" y="connsiteY5925"/>
            </a:cxn>
            <a:cxn ang="0">
              <a:pos x="connsiteX5926" y="connsiteY5926"/>
            </a:cxn>
            <a:cxn ang="0">
              <a:pos x="connsiteX5927" y="connsiteY5927"/>
            </a:cxn>
            <a:cxn ang="0">
              <a:pos x="connsiteX5928" y="connsiteY5928"/>
            </a:cxn>
            <a:cxn ang="0">
              <a:pos x="connsiteX5929" y="connsiteY5929"/>
            </a:cxn>
            <a:cxn ang="0">
              <a:pos x="connsiteX5930" y="connsiteY5930"/>
            </a:cxn>
            <a:cxn ang="0">
              <a:pos x="connsiteX5931" y="connsiteY5931"/>
            </a:cxn>
            <a:cxn ang="0">
              <a:pos x="connsiteX5932" y="connsiteY5932"/>
            </a:cxn>
            <a:cxn ang="0">
              <a:pos x="connsiteX5933" y="connsiteY5933"/>
            </a:cxn>
            <a:cxn ang="0">
              <a:pos x="connsiteX5934" y="connsiteY5934"/>
            </a:cxn>
            <a:cxn ang="0">
              <a:pos x="connsiteX5935" y="connsiteY5935"/>
            </a:cxn>
            <a:cxn ang="0">
              <a:pos x="connsiteX5936" y="connsiteY5936"/>
            </a:cxn>
            <a:cxn ang="0">
              <a:pos x="connsiteX5937" y="connsiteY5937"/>
            </a:cxn>
            <a:cxn ang="0">
              <a:pos x="connsiteX5938" y="connsiteY5938"/>
            </a:cxn>
            <a:cxn ang="0">
              <a:pos x="connsiteX5939" y="connsiteY5939"/>
            </a:cxn>
            <a:cxn ang="0">
              <a:pos x="connsiteX5940" y="connsiteY5940"/>
            </a:cxn>
            <a:cxn ang="0">
              <a:pos x="connsiteX5941" y="connsiteY5941"/>
            </a:cxn>
            <a:cxn ang="0">
              <a:pos x="connsiteX5942" y="connsiteY5942"/>
            </a:cxn>
            <a:cxn ang="0">
              <a:pos x="connsiteX5943" y="connsiteY5943"/>
            </a:cxn>
            <a:cxn ang="0">
              <a:pos x="connsiteX5944" y="connsiteY5944"/>
            </a:cxn>
            <a:cxn ang="0">
              <a:pos x="connsiteX5945" y="connsiteY5945"/>
            </a:cxn>
            <a:cxn ang="0">
              <a:pos x="connsiteX5946" y="connsiteY5946"/>
            </a:cxn>
            <a:cxn ang="0">
              <a:pos x="connsiteX5947" y="connsiteY5947"/>
            </a:cxn>
            <a:cxn ang="0">
              <a:pos x="connsiteX5948" y="connsiteY5948"/>
            </a:cxn>
            <a:cxn ang="0">
              <a:pos x="connsiteX5949" y="connsiteY5949"/>
            </a:cxn>
            <a:cxn ang="0">
              <a:pos x="connsiteX5950" y="connsiteY5950"/>
            </a:cxn>
            <a:cxn ang="0">
              <a:pos x="connsiteX5951" y="connsiteY5951"/>
            </a:cxn>
            <a:cxn ang="0">
              <a:pos x="connsiteX5952" y="connsiteY5952"/>
            </a:cxn>
            <a:cxn ang="0">
              <a:pos x="connsiteX5953" y="connsiteY5953"/>
            </a:cxn>
            <a:cxn ang="0">
              <a:pos x="connsiteX5954" y="connsiteY5954"/>
            </a:cxn>
            <a:cxn ang="0">
              <a:pos x="connsiteX5955" y="connsiteY5955"/>
            </a:cxn>
            <a:cxn ang="0">
              <a:pos x="connsiteX5956" y="connsiteY5956"/>
            </a:cxn>
            <a:cxn ang="0">
              <a:pos x="connsiteX5957" y="connsiteY5957"/>
            </a:cxn>
            <a:cxn ang="0">
              <a:pos x="connsiteX5958" y="connsiteY5958"/>
            </a:cxn>
            <a:cxn ang="0">
              <a:pos x="connsiteX5959" y="connsiteY5959"/>
            </a:cxn>
            <a:cxn ang="0">
              <a:pos x="connsiteX5960" y="connsiteY5960"/>
            </a:cxn>
            <a:cxn ang="0">
              <a:pos x="connsiteX5961" y="connsiteY5961"/>
            </a:cxn>
            <a:cxn ang="0">
              <a:pos x="connsiteX5962" y="connsiteY5962"/>
            </a:cxn>
            <a:cxn ang="0">
              <a:pos x="connsiteX5963" y="connsiteY5963"/>
            </a:cxn>
            <a:cxn ang="0">
              <a:pos x="connsiteX5964" y="connsiteY5964"/>
            </a:cxn>
            <a:cxn ang="0">
              <a:pos x="connsiteX5965" y="connsiteY5965"/>
            </a:cxn>
            <a:cxn ang="0">
              <a:pos x="connsiteX5966" y="connsiteY5966"/>
            </a:cxn>
            <a:cxn ang="0">
              <a:pos x="connsiteX5967" y="connsiteY5967"/>
            </a:cxn>
            <a:cxn ang="0">
              <a:pos x="connsiteX5968" y="connsiteY5968"/>
            </a:cxn>
            <a:cxn ang="0">
              <a:pos x="connsiteX5969" y="connsiteY5969"/>
            </a:cxn>
            <a:cxn ang="0">
              <a:pos x="connsiteX5970" y="connsiteY5970"/>
            </a:cxn>
            <a:cxn ang="0">
              <a:pos x="connsiteX5971" y="connsiteY5971"/>
            </a:cxn>
            <a:cxn ang="0">
              <a:pos x="connsiteX5972" y="connsiteY5972"/>
            </a:cxn>
            <a:cxn ang="0">
              <a:pos x="connsiteX5973" y="connsiteY5973"/>
            </a:cxn>
            <a:cxn ang="0">
              <a:pos x="connsiteX5974" y="connsiteY5974"/>
            </a:cxn>
            <a:cxn ang="0">
              <a:pos x="connsiteX5975" y="connsiteY5975"/>
            </a:cxn>
            <a:cxn ang="0">
              <a:pos x="connsiteX5976" y="connsiteY5976"/>
            </a:cxn>
            <a:cxn ang="0">
              <a:pos x="connsiteX5977" y="connsiteY5977"/>
            </a:cxn>
            <a:cxn ang="0">
              <a:pos x="connsiteX5978" y="connsiteY5978"/>
            </a:cxn>
            <a:cxn ang="0">
              <a:pos x="connsiteX5979" y="connsiteY5979"/>
            </a:cxn>
            <a:cxn ang="0">
              <a:pos x="connsiteX5980" y="connsiteY5980"/>
            </a:cxn>
            <a:cxn ang="0">
              <a:pos x="connsiteX5981" y="connsiteY5981"/>
            </a:cxn>
            <a:cxn ang="0">
              <a:pos x="connsiteX5982" y="connsiteY5982"/>
            </a:cxn>
            <a:cxn ang="0">
              <a:pos x="connsiteX5983" y="connsiteY5983"/>
            </a:cxn>
            <a:cxn ang="0">
              <a:pos x="connsiteX5984" y="connsiteY5984"/>
            </a:cxn>
            <a:cxn ang="0">
              <a:pos x="connsiteX5985" y="connsiteY5985"/>
            </a:cxn>
            <a:cxn ang="0">
              <a:pos x="connsiteX5986" y="connsiteY5986"/>
            </a:cxn>
            <a:cxn ang="0">
              <a:pos x="connsiteX5987" y="connsiteY5987"/>
            </a:cxn>
            <a:cxn ang="0">
              <a:pos x="connsiteX5988" y="connsiteY5988"/>
            </a:cxn>
            <a:cxn ang="0">
              <a:pos x="connsiteX5989" y="connsiteY5989"/>
            </a:cxn>
            <a:cxn ang="0">
              <a:pos x="connsiteX5990" y="connsiteY5990"/>
            </a:cxn>
            <a:cxn ang="0">
              <a:pos x="connsiteX5991" y="connsiteY5991"/>
            </a:cxn>
            <a:cxn ang="0">
              <a:pos x="connsiteX5992" y="connsiteY5992"/>
            </a:cxn>
            <a:cxn ang="0">
              <a:pos x="connsiteX5993" y="connsiteY5993"/>
            </a:cxn>
            <a:cxn ang="0">
              <a:pos x="connsiteX5994" y="connsiteY5994"/>
            </a:cxn>
            <a:cxn ang="0">
              <a:pos x="connsiteX5995" y="connsiteY5995"/>
            </a:cxn>
            <a:cxn ang="0">
              <a:pos x="connsiteX5996" y="connsiteY5996"/>
            </a:cxn>
            <a:cxn ang="0">
              <a:pos x="connsiteX5997" y="connsiteY5997"/>
            </a:cxn>
            <a:cxn ang="0">
              <a:pos x="connsiteX5998" y="connsiteY5998"/>
            </a:cxn>
            <a:cxn ang="0">
              <a:pos x="connsiteX5999" y="connsiteY5999"/>
            </a:cxn>
            <a:cxn ang="0">
              <a:pos x="connsiteX6000" y="connsiteY6000"/>
            </a:cxn>
            <a:cxn ang="0">
              <a:pos x="connsiteX6001" y="connsiteY6001"/>
            </a:cxn>
            <a:cxn ang="0">
              <a:pos x="connsiteX6002" y="connsiteY6002"/>
            </a:cxn>
            <a:cxn ang="0">
              <a:pos x="connsiteX6003" y="connsiteY6003"/>
            </a:cxn>
            <a:cxn ang="0">
              <a:pos x="connsiteX6004" y="connsiteY6004"/>
            </a:cxn>
            <a:cxn ang="0">
              <a:pos x="connsiteX6005" y="connsiteY6005"/>
            </a:cxn>
            <a:cxn ang="0">
              <a:pos x="connsiteX6006" y="connsiteY6006"/>
            </a:cxn>
            <a:cxn ang="0">
              <a:pos x="connsiteX6007" y="connsiteY6007"/>
            </a:cxn>
            <a:cxn ang="0">
              <a:pos x="connsiteX6008" y="connsiteY6008"/>
            </a:cxn>
            <a:cxn ang="0">
              <a:pos x="connsiteX6009" y="connsiteY6009"/>
            </a:cxn>
            <a:cxn ang="0">
              <a:pos x="connsiteX6010" y="connsiteY6010"/>
            </a:cxn>
            <a:cxn ang="0">
              <a:pos x="connsiteX6011" y="connsiteY6011"/>
            </a:cxn>
            <a:cxn ang="0">
              <a:pos x="connsiteX6012" y="connsiteY6012"/>
            </a:cxn>
            <a:cxn ang="0">
              <a:pos x="connsiteX6013" y="connsiteY6013"/>
            </a:cxn>
            <a:cxn ang="0">
              <a:pos x="connsiteX6014" y="connsiteY6014"/>
            </a:cxn>
            <a:cxn ang="0">
              <a:pos x="connsiteX6015" y="connsiteY6015"/>
            </a:cxn>
            <a:cxn ang="0">
              <a:pos x="connsiteX6016" y="connsiteY6016"/>
            </a:cxn>
            <a:cxn ang="0">
              <a:pos x="connsiteX6017" y="connsiteY6017"/>
            </a:cxn>
            <a:cxn ang="0">
              <a:pos x="connsiteX6018" y="connsiteY6018"/>
            </a:cxn>
            <a:cxn ang="0">
              <a:pos x="connsiteX6019" y="connsiteY6019"/>
            </a:cxn>
            <a:cxn ang="0">
              <a:pos x="connsiteX6020" y="connsiteY6020"/>
            </a:cxn>
            <a:cxn ang="0">
              <a:pos x="connsiteX6021" y="connsiteY6021"/>
            </a:cxn>
            <a:cxn ang="0">
              <a:pos x="connsiteX6022" y="connsiteY6022"/>
            </a:cxn>
            <a:cxn ang="0">
              <a:pos x="connsiteX6023" y="connsiteY6023"/>
            </a:cxn>
            <a:cxn ang="0">
              <a:pos x="connsiteX6024" y="connsiteY6024"/>
            </a:cxn>
            <a:cxn ang="0">
              <a:pos x="connsiteX6025" y="connsiteY6025"/>
            </a:cxn>
            <a:cxn ang="0">
              <a:pos x="connsiteX6026" y="connsiteY6026"/>
            </a:cxn>
            <a:cxn ang="0">
              <a:pos x="connsiteX6027" y="connsiteY6027"/>
            </a:cxn>
            <a:cxn ang="0">
              <a:pos x="connsiteX6028" y="connsiteY6028"/>
            </a:cxn>
            <a:cxn ang="0">
              <a:pos x="connsiteX6029" y="connsiteY6029"/>
            </a:cxn>
            <a:cxn ang="0">
              <a:pos x="connsiteX6030" y="connsiteY6030"/>
            </a:cxn>
            <a:cxn ang="0">
              <a:pos x="connsiteX6031" y="connsiteY6031"/>
            </a:cxn>
            <a:cxn ang="0">
              <a:pos x="connsiteX6032" y="connsiteY6032"/>
            </a:cxn>
            <a:cxn ang="0">
              <a:pos x="connsiteX6033" y="connsiteY6033"/>
            </a:cxn>
            <a:cxn ang="0">
              <a:pos x="connsiteX6034" y="connsiteY6034"/>
            </a:cxn>
            <a:cxn ang="0">
              <a:pos x="connsiteX6035" y="connsiteY6035"/>
            </a:cxn>
            <a:cxn ang="0">
              <a:pos x="connsiteX6036" y="connsiteY6036"/>
            </a:cxn>
            <a:cxn ang="0">
              <a:pos x="connsiteX6037" y="connsiteY6037"/>
            </a:cxn>
            <a:cxn ang="0">
              <a:pos x="connsiteX6038" y="connsiteY6038"/>
            </a:cxn>
            <a:cxn ang="0">
              <a:pos x="connsiteX6039" y="connsiteY6039"/>
            </a:cxn>
            <a:cxn ang="0">
              <a:pos x="connsiteX6040" y="connsiteY6040"/>
            </a:cxn>
            <a:cxn ang="0">
              <a:pos x="connsiteX6041" y="connsiteY6041"/>
            </a:cxn>
            <a:cxn ang="0">
              <a:pos x="connsiteX6042" y="connsiteY6042"/>
            </a:cxn>
            <a:cxn ang="0">
              <a:pos x="connsiteX6043" y="connsiteY6043"/>
            </a:cxn>
            <a:cxn ang="0">
              <a:pos x="connsiteX6044" y="connsiteY6044"/>
            </a:cxn>
            <a:cxn ang="0">
              <a:pos x="connsiteX6045" y="connsiteY6045"/>
            </a:cxn>
            <a:cxn ang="0">
              <a:pos x="connsiteX6046" y="connsiteY6046"/>
            </a:cxn>
            <a:cxn ang="0">
              <a:pos x="connsiteX6047" y="connsiteY6047"/>
            </a:cxn>
            <a:cxn ang="0">
              <a:pos x="connsiteX6048" y="connsiteY6048"/>
            </a:cxn>
            <a:cxn ang="0">
              <a:pos x="connsiteX6049" y="connsiteY6049"/>
            </a:cxn>
            <a:cxn ang="0">
              <a:pos x="connsiteX6050" y="connsiteY6050"/>
            </a:cxn>
            <a:cxn ang="0">
              <a:pos x="connsiteX6051" y="connsiteY6051"/>
            </a:cxn>
            <a:cxn ang="0">
              <a:pos x="connsiteX6052" y="connsiteY6052"/>
            </a:cxn>
            <a:cxn ang="0">
              <a:pos x="connsiteX6053" y="connsiteY6053"/>
            </a:cxn>
            <a:cxn ang="0">
              <a:pos x="connsiteX6054" y="connsiteY6054"/>
            </a:cxn>
            <a:cxn ang="0">
              <a:pos x="connsiteX6055" y="connsiteY6055"/>
            </a:cxn>
            <a:cxn ang="0">
              <a:pos x="connsiteX6056" y="connsiteY6056"/>
            </a:cxn>
            <a:cxn ang="0">
              <a:pos x="connsiteX6057" y="connsiteY6057"/>
            </a:cxn>
            <a:cxn ang="0">
              <a:pos x="connsiteX6058" y="connsiteY6058"/>
            </a:cxn>
            <a:cxn ang="0">
              <a:pos x="connsiteX6059" y="connsiteY6059"/>
            </a:cxn>
            <a:cxn ang="0">
              <a:pos x="connsiteX6060" y="connsiteY6060"/>
            </a:cxn>
            <a:cxn ang="0">
              <a:pos x="connsiteX6061" y="connsiteY6061"/>
            </a:cxn>
            <a:cxn ang="0">
              <a:pos x="connsiteX6062" y="connsiteY6062"/>
            </a:cxn>
            <a:cxn ang="0">
              <a:pos x="connsiteX6063" y="connsiteY6063"/>
            </a:cxn>
            <a:cxn ang="0">
              <a:pos x="connsiteX6064" y="connsiteY6064"/>
            </a:cxn>
            <a:cxn ang="0">
              <a:pos x="connsiteX6065" y="connsiteY6065"/>
            </a:cxn>
            <a:cxn ang="0">
              <a:pos x="connsiteX6066" y="connsiteY6066"/>
            </a:cxn>
            <a:cxn ang="0">
              <a:pos x="connsiteX6067" y="connsiteY6067"/>
            </a:cxn>
            <a:cxn ang="0">
              <a:pos x="connsiteX6068" y="connsiteY6068"/>
            </a:cxn>
            <a:cxn ang="0">
              <a:pos x="connsiteX6069" y="connsiteY6069"/>
            </a:cxn>
            <a:cxn ang="0">
              <a:pos x="connsiteX6070" y="connsiteY6070"/>
            </a:cxn>
            <a:cxn ang="0">
              <a:pos x="connsiteX6071" y="connsiteY6071"/>
            </a:cxn>
            <a:cxn ang="0">
              <a:pos x="connsiteX6072" y="connsiteY6072"/>
            </a:cxn>
            <a:cxn ang="0">
              <a:pos x="connsiteX6073" y="connsiteY6073"/>
            </a:cxn>
            <a:cxn ang="0">
              <a:pos x="connsiteX6074" y="connsiteY6074"/>
            </a:cxn>
            <a:cxn ang="0">
              <a:pos x="connsiteX6075" y="connsiteY6075"/>
            </a:cxn>
            <a:cxn ang="0">
              <a:pos x="connsiteX6076" y="connsiteY6076"/>
            </a:cxn>
            <a:cxn ang="0">
              <a:pos x="connsiteX6077" y="connsiteY6077"/>
            </a:cxn>
            <a:cxn ang="0">
              <a:pos x="connsiteX6078" y="connsiteY6078"/>
            </a:cxn>
            <a:cxn ang="0">
              <a:pos x="connsiteX6079" y="connsiteY6079"/>
            </a:cxn>
            <a:cxn ang="0">
              <a:pos x="connsiteX6080" y="connsiteY6080"/>
            </a:cxn>
            <a:cxn ang="0">
              <a:pos x="connsiteX6081" y="connsiteY6081"/>
            </a:cxn>
            <a:cxn ang="0">
              <a:pos x="connsiteX6082" y="connsiteY6082"/>
            </a:cxn>
            <a:cxn ang="0">
              <a:pos x="connsiteX6083" y="connsiteY6083"/>
            </a:cxn>
            <a:cxn ang="0">
              <a:pos x="connsiteX6084" y="connsiteY6084"/>
            </a:cxn>
            <a:cxn ang="0">
              <a:pos x="connsiteX6085" y="connsiteY6085"/>
            </a:cxn>
            <a:cxn ang="0">
              <a:pos x="connsiteX6086" y="connsiteY6086"/>
            </a:cxn>
            <a:cxn ang="0">
              <a:pos x="connsiteX6087" y="connsiteY6087"/>
            </a:cxn>
            <a:cxn ang="0">
              <a:pos x="connsiteX6088" y="connsiteY6088"/>
            </a:cxn>
            <a:cxn ang="0">
              <a:pos x="connsiteX6089" y="connsiteY6089"/>
            </a:cxn>
            <a:cxn ang="0">
              <a:pos x="connsiteX6090" y="connsiteY6090"/>
            </a:cxn>
            <a:cxn ang="0">
              <a:pos x="connsiteX6091" y="connsiteY6091"/>
            </a:cxn>
            <a:cxn ang="0">
              <a:pos x="connsiteX6092" y="connsiteY6092"/>
            </a:cxn>
            <a:cxn ang="0">
              <a:pos x="connsiteX6093" y="connsiteY6093"/>
            </a:cxn>
            <a:cxn ang="0">
              <a:pos x="connsiteX6094" y="connsiteY6094"/>
            </a:cxn>
            <a:cxn ang="0">
              <a:pos x="connsiteX6095" y="connsiteY6095"/>
            </a:cxn>
            <a:cxn ang="0">
              <a:pos x="connsiteX6096" y="connsiteY6096"/>
            </a:cxn>
            <a:cxn ang="0">
              <a:pos x="connsiteX6097" y="connsiteY6097"/>
            </a:cxn>
            <a:cxn ang="0">
              <a:pos x="connsiteX6098" y="connsiteY6098"/>
            </a:cxn>
            <a:cxn ang="0">
              <a:pos x="connsiteX6099" y="connsiteY6099"/>
            </a:cxn>
            <a:cxn ang="0">
              <a:pos x="connsiteX6100" y="connsiteY6100"/>
            </a:cxn>
            <a:cxn ang="0">
              <a:pos x="connsiteX6101" y="connsiteY6101"/>
            </a:cxn>
            <a:cxn ang="0">
              <a:pos x="connsiteX6102" y="connsiteY6102"/>
            </a:cxn>
            <a:cxn ang="0">
              <a:pos x="connsiteX6103" y="connsiteY6103"/>
            </a:cxn>
            <a:cxn ang="0">
              <a:pos x="connsiteX6104" y="connsiteY6104"/>
            </a:cxn>
            <a:cxn ang="0">
              <a:pos x="connsiteX6105" y="connsiteY6105"/>
            </a:cxn>
            <a:cxn ang="0">
              <a:pos x="connsiteX6106" y="connsiteY6106"/>
            </a:cxn>
            <a:cxn ang="0">
              <a:pos x="connsiteX6107" y="connsiteY6107"/>
            </a:cxn>
            <a:cxn ang="0">
              <a:pos x="connsiteX6108" y="connsiteY6108"/>
            </a:cxn>
            <a:cxn ang="0">
              <a:pos x="connsiteX6109" y="connsiteY6109"/>
            </a:cxn>
            <a:cxn ang="0">
              <a:pos x="connsiteX6110" y="connsiteY6110"/>
            </a:cxn>
            <a:cxn ang="0">
              <a:pos x="connsiteX6111" y="connsiteY6111"/>
            </a:cxn>
            <a:cxn ang="0">
              <a:pos x="connsiteX6112" y="connsiteY6112"/>
            </a:cxn>
            <a:cxn ang="0">
              <a:pos x="connsiteX6113" y="connsiteY6113"/>
            </a:cxn>
            <a:cxn ang="0">
              <a:pos x="connsiteX6114" y="connsiteY6114"/>
            </a:cxn>
            <a:cxn ang="0">
              <a:pos x="connsiteX6115" y="connsiteY6115"/>
            </a:cxn>
            <a:cxn ang="0">
              <a:pos x="connsiteX6116" y="connsiteY6116"/>
            </a:cxn>
            <a:cxn ang="0">
              <a:pos x="connsiteX6117" y="connsiteY6117"/>
            </a:cxn>
            <a:cxn ang="0">
              <a:pos x="connsiteX6118" y="connsiteY6118"/>
            </a:cxn>
            <a:cxn ang="0">
              <a:pos x="connsiteX6119" y="connsiteY6119"/>
            </a:cxn>
            <a:cxn ang="0">
              <a:pos x="connsiteX6120" y="connsiteY6120"/>
            </a:cxn>
            <a:cxn ang="0">
              <a:pos x="connsiteX6121" y="connsiteY6121"/>
            </a:cxn>
            <a:cxn ang="0">
              <a:pos x="connsiteX6122" y="connsiteY6122"/>
            </a:cxn>
            <a:cxn ang="0">
              <a:pos x="connsiteX6123" y="connsiteY6123"/>
            </a:cxn>
            <a:cxn ang="0">
              <a:pos x="connsiteX6124" y="connsiteY6124"/>
            </a:cxn>
            <a:cxn ang="0">
              <a:pos x="connsiteX6125" y="connsiteY6125"/>
            </a:cxn>
            <a:cxn ang="0">
              <a:pos x="connsiteX6126" y="connsiteY6126"/>
            </a:cxn>
            <a:cxn ang="0">
              <a:pos x="connsiteX6127" y="connsiteY6127"/>
            </a:cxn>
            <a:cxn ang="0">
              <a:pos x="connsiteX6128" y="connsiteY6128"/>
            </a:cxn>
            <a:cxn ang="0">
              <a:pos x="connsiteX6129" y="connsiteY6129"/>
            </a:cxn>
            <a:cxn ang="0">
              <a:pos x="connsiteX6130" y="connsiteY6130"/>
            </a:cxn>
            <a:cxn ang="0">
              <a:pos x="connsiteX6131" y="connsiteY6131"/>
            </a:cxn>
            <a:cxn ang="0">
              <a:pos x="connsiteX6132" y="connsiteY6132"/>
            </a:cxn>
            <a:cxn ang="0">
              <a:pos x="connsiteX6133" y="connsiteY6133"/>
            </a:cxn>
            <a:cxn ang="0">
              <a:pos x="connsiteX6134" y="connsiteY6134"/>
            </a:cxn>
            <a:cxn ang="0">
              <a:pos x="connsiteX6135" y="connsiteY6135"/>
            </a:cxn>
            <a:cxn ang="0">
              <a:pos x="connsiteX6136" y="connsiteY6136"/>
            </a:cxn>
            <a:cxn ang="0">
              <a:pos x="connsiteX6137" y="connsiteY6137"/>
            </a:cxn>
            <a:cxn ang="0">
              <a:pos x="connsiteX6138" y="connsiteY6138"/>
            </a:cxn>
            <a:cxn ang="0">
              <a:pos x="connsiteX6139" y="connsiteY6139"/>
            </a:cxn>
            <a:cxn ang="0">
              <a:pos x="connsiteX6140" y="connsiteY6140"/>
            </a:cxn>
            <a:cxn ang="0">
              <a:pos x="connsiteX6141" y="connsiteY6141"/>
            </a:cxn>
            <a:cxn ang="0">
              <a:pos x="connsiteX6142" y="connsiteY6142"/>
            </a:cxn>
            <a:cxn ang="0">
              <a:pos x="connsiteX6143" y="connsiteY6143"/>
            </a:cxn>
            <a:cxn ang="0">
              <a:pos x="connsiteX6144" y="connsiteY6144"/>
            </a:cxn>
            <a:cxn ang="0">
              <a:pos x="connsiteX6145" y="connsiteY6145"/>
            </a:cxn>
            <a:cxn ang="0">
              <a:pos x="connsiteX6146" y="connsiteY6146"/>
            </a:cxn>
            <a:cxn ang="0">
              <a:pos x="connsiteX6147" y="connsiteY6147"/>
            </a:cxn>
            <a:cxn ang="0">
              <a:pos x="connsiteX6148" y="connsiteY6148"/>
            </a:cxn>
            <a:cxn ang="0">
              <a:pos x="connsiteX6149" y="connsiteY6149"/>
            </a:cxn>
            <a:cxn ang="0">
              <a:pos x="connsiteX6150" y="connsiteY6150"/>
            </a:cxn>
            <a:cxn ang="0">
              <a:pos x="connsiteX6151" y="connsiteY6151"/>
            </a:cxn>
            <a:cxn ang="0">
              <a:pos x="connsiteX6152" y="connsiteY6152"/>
            </a:cxn>
            <a:cxn ang="0">
              <a:pos x="connsiteX6153" y="connsiteY6153"/>
            </a:cxn>
            <a:cxn ang="0">
              <a:pos x="connsiteX6154" y="connsiteY6154"/>
            </a:cxn>
            <a:cxn ang="0">
              <a:pos x="connsiteX6155" y="connsiteY6155"/>
            </a:cxn>
            <a:cxn ang="0">
              <a:pos x="connsiteX6156" y="connsiteY6156"/>
            </a:cxn>
            <a:cxn ang="0">
              <a:pos x="connsiteX6157" y="connsiteY6157"/>
            </a:cxn>
            <a:cxn ang="0">
              <a:pos x="connsiteX6158" y="connsiteY6158"/>
            </a:cxn>
            <a:cxn ang="0">
              <a:pos x="connsiteX6159" y="connsiteY6159"/>
            </a:cxn>
            <a:cxn ang="0">
              <a:pos x="connsiteX6160" y="connsiteY6160"/>
            </a:cxn>
            <a:cxn ang="0">
              <a:pos x="connsiteX6161" y="connsiteY6161"/>
            </a:cxn>
            <a:cxn ang="0">
              <a:pos x="connsiteX6162" y="connsiteY6162"/>
            </a:cxn>
            <a:cxn ang="0">
              <a:pos x="connsiteX6163" y="connsiteY6163"/>
            </a:cxn>
            <a:cxn ang="0">
              <a:pos x="connsiteX6164" y="connsiteY6164"/>
            </a:cxn>
            <a:cxn ang="0">
              <a:pos x="connsiteX6165" y="connsiteY6165"/>
            </a:cxn>
            <a:cxn ang="0">
              <a:pos x="connsiteX6166" y="connsiteY6166"/>
            </a:cxn>
            <a:cxn ang="0">
              <a:pos x="connsiteX6167" y="connsiteY6167"/>
            </a:cxn>
            <a:cxn ang="0">
              <a:pos x="connsiteX6168" y="connsiteY6168"/>
            </a:cxn>
            <a:cxn ang="0">
              <a:pos x="connsiteX6169" y="connsiteY6169"/>
            </a:cxn>
            <a:cxn ang="0">
              <a:pos x="connsiteX6170" y="connsiteY6170"/>
            </a:cxn>
            <a:cxn ang="0">
              <a:pos x="connsiteX6171" y="connsiteY6171"/>
            </a:cxn>
            <a:cxn ang="0">
              <a:pos x="connsiteX6172" y="connsiteY6172"/>
            </a:cxn>
            <a:cxn ang="0">
              <a:pos x="connsiteX6173" y="connsiteY6173"/>
            </a:cxn>
            <a:cxn ang="0">
              <a:pos x="connsiteX6174" y="connsiteY6174"/>
            </a:cxn>
            <a:cxn ang="0">
              <a:pos x="connsiteX6175" y="connsiteY6175"/>
            </a:cxn>
            <a:cxn ang="0">
              <a:pos x="connsiteX6176" y="connsiteY6176"/>
            </a:cxn>
            <a:cxn ang="0">
              <a:pos x="connsiteX6177" y="connsiteY6177"/>
            </a:cxn>
            <a:cxn ang="0">
              <a:pos x="connsiteX6178" y="connsiteY6178"/>
            </a:cxn>
            <a:cxn ang="0">
              <a:pos x="connsiteX6179" y="connsiteY6179"/>
            </a:cxn>
            <a:cxn ang="0">
              <a:pos x="connsiteX6180" y="connsiteY6180"/>
            </a:cxn>
            <a:cxn ang="0">
              <a:pos x="connsiteX6181" y="connsiteY6181"/>
            </a:cxn>
            <a:cxn ang="0">
              <a:pos x="connsiteX6182" y="connsiteY6182"/>
            </a:cxn>
            <a:cxn ang="0">
              <a:pos x="connsiteX6183" y="connsiteY6183"/>
            </a:cxn>
            <a:cxn ang="0">
              <a:pos x="connsiteX6184" y="connsiteY6184"/>
            </a:cxn>
            <a:cxn ang="0">
              <a:pos x="connsiteX6185" y="connsiteY6185"/>
            </a:cxn>
            <a:cxn ang="0">
              <a:pos x="connsiteX6186" y="connsiteY6186"/>
            </a:cxn>
            <a:cxn ang="0">
              <a:pos x="connsiteX6187" y="connsiteY6187"/>
            </a:cxn>
            <a:cxn ang="0">
              <a:pos x="connsiteX6188" y="connsiteY6188"/>
            </a:cxn>
            <a:cxn ang="0">
              <a:pos x="connsiteX6189" y="connsiteY6189"/>
            </a:cxn>
            <a:cxn ang="0">
              <a:pos x="connsiteX6190" y="connsiteY6190"/>
            </a:cxn>
            <a:cxn ang="0">
              <a:pos x="connsiteX6191" y="connsiteY6191"/>
            </a:cxn>
            <a:cxn ang="0">
              <a:pos x="connsiteX6192" y="connsiteY6192"/>
            </a:cxn>
            <a:cxn ang="0">
              <a:pos x="connsiteX6193" y="connsiteY6193"/>
            </a:cxn>
            <a:cxn ang="0">
              <a:pos x="connsiteX6194" y="connsiteY6194"/>
            </a:cxn>
            <a:cxn ang="0">
              <a:pos x="connsiteX6195" y="connsiteY6195"/>
            </a:cxn>
            <a:cxn ang="0">
              <a:pos x="connsiteX6196" y="connsiteY6196"/>
            </a:cxn>
            <a:cxn ang="0">
              <a:pos x="connsiteX6197" y="connsiteY6197"/>
            </a:cxn>
            <a:cxn ang="0">
              <a:pos x="connsiteX6198" y="connsiteY6198"/>
            </a:cxn>
            <a:cxn ang="0">
              <a:pos x="connsiteX6199" y="connsiteY6199"/>
            </a:cxn>
            <a:cxn ang="0">
              <a:pos x="connsiteX6200" y="connsiteY6200"/>
            </a:cxn>
            <a:cxn ang="0">
              <a:pos x="connsiteX6201" y="connsiteY6201"/>
            </a:cxn>
            <a:cxn ang="0">
              <a:pos x="connsiteX6202" y="connsiteY6202"/>
            </a:cxn>
            <a:cxn ang="0">
              <a:pos x="connsiteX6203" y="connsiteY6203"/>
            </a:cxn>
            <a:cxn ang="0">
              <a:pos x="connsiteX6204" y="connsiteY6204"/>
            </a:cxn>
            <a:cxn ang="0">
              <a:pos x="connsiteX6205" y="connsiteY6205"/>
            </a:cxn>
            <a:cxn ang="0">
              <a:pos x="connsiteX6206" y="connsiteY6206"/>
            </a:cxn>
            <a:cxn ang="0">
              <a:pos x="connsiteX6207" y="connsiteY6207"/>
            </a:cxn>
            <a:cxn ang="0">
              <a:pos x="connsiteX6208" y="connsiteY6208"/>
            </a:cxn>
            <a:cxn ang="0">
              <a:pos x="connsiteX6209" y="connsiteY6209"/>
            </a:cxn>
            <a:cxn ang="0">
              <a:pos x="connsiteX6210" y="connsiteY6210"/>
            </a:cxn>
            <a:cxn ang="0">
              <a:pos x="connsiteX6211" y="connsiteY6211"/>
            </a:cxn>
            <a:cxn ang="0">
              <a:pos x="connsiteX6212" y="connsiteY6212"/>
            </a:cxn>
            <a:cxn ang="0">
              <a:pos x="connsiteX6213" y="connsiteY6213"/>
            </a:cxn>
            <a:cxn ang="0">
              <a:pos x="connsiteX6214" y="connsiteY6214"/>
            </a:cxn>
            <a:cxn ang="0">
              <a:pos x="connsiteX6215" y="connsiteY6215"/>
            </a:cxn>
            <a:cxn ang="0">
              <a:pos x="connsiteX6216" y="connsiteY6216"/>
            </a:cxn>
            <a:cxn ang="0">
              <a:pos x="connsiteX6217" y="connsiteY6217"/>
            </a:cxn>
            <a:cxn ang="0">
              <a:pos x="connsiteX6218" y="connsiteY6218"/>
            </a:cxn>
            <a:cxn ang="0">
              <a:pos x="connsiteX6219" y="connsiteY6219"/>
            </a:cxn>
            <a:cxn ang="0">
              <a:pos x="connsiteX6220" y="connsiteY6220"/>
            </a:cxn>
            <a:cxn ang="0">
              <a:pos x="connsiteX6221" y="connsiteY6221"/>
            </a:cxn>
            <a:cxn ang="0">
              <a:pos x="connsiteX6222" y="connsiteY6222"/>
            </a:cxn>
            <a:cxn ang="0">
              <a:pos x="connsiteX6223" y="connsiteY6223"/>
            </a:cxn>
            <a:cxn ang="0">
              <a:pos x="connsiteX6224" y="connsiteY6224"/>
            </a:cxn>
            <a:cxn ang="0">
              <a:pos x="connsiteX6225" y="connsiteY6225"/>
            </a:cxn>
            <a:cxn ang="0">
              <a:pos x="connsiteX6226" y="connsiteY6226"/>
            </a:cxn>
            <a:cxn ang="0">
              <a:pos x="connsiteX6227" y="connsiteY6227"/>
            </a:cxn>
            <a:cxn ang="0">
              <a:pos x="connsiteX6228" y="connsiteY6228"/>
            </a:cxn>
            <a:cxn ang="0">
              <a:pos x="connsiteX6229" y="connsiteY6229"/>
            </a:cxn>
            <a:cxn ang="0">
              <a:pos x="connsiteX6230" y="connsiteY6230"/>
            </a:cxn>
            <a:cxn ang="0">
              <a:pos x="connsiteX6231" y="connsiteY6231"/>
            </a:cxn>
            <a:cxn ang="0">
              <a:pos x="connsiteX6232" y="connsiteY6232"/>
            </a:cxn>
            <a:cxn ang="0">
              <a:pos x="connsiteX6233" y="connsiteY6233"/>
            </a:cxn>
            <a:cxn ang="0">
              <a:pos x="connsiteX6234" y="connsiteY6234"/>
            </a:cxn>
            <a:cxn ang="0">
              <a:pos x="connsiteX6235" y="connsiteY6235"/>
            </a:cxn>
            <a:cxn ang="0">
              <a:pos x="connsiteX6236" y="connsiteY6236"/>
            </a:cxn>
            <a:cxn ang="0">
              <a:pos x="connsiteX6237" y="connsiteY6237"/>
            </a:cxn>
            <a:cxn ang="0">
              <a:pos x="connsiteX6238" y="connsiteY6238"/>
            </a:cxn>
            <a:cxn ang="0">
              <a:pos x="connsiteX6239" y="connsiteY6239"/>
            </a:cxn>
            <a:cxn ang="0">
              <a:pos x="connsiteX6240" y="connsiteY6240"/>
            </a:cxn>
            <a:cxn ang="0">
              <a:pos x="connsiteX6241" y="connsiteY6241"/>
            </a:cxn>
            <a:cxn ang="0">
              <a:pos x="connsiteX6242" y="connsiteY6242"/>
            </a:cxn>
            <a:cxn ang="0">
              <a:pos x="connsiteX6243" y="connsiteY6243"/>
            </a:cxn>
            <a:cxn ang="0">
              <a:pos x="connsiteX6244" y="connsiteY6244"/>
            </a:cxn>
            <a:cxn ang="0">
              <a:pos x="connsiteX6245" y="connsiteY6245"/>
            </a:cxn>
            <a:cxn ang="0">
              <a:pos x="connsiteX6246" y="connsiteY6246"/>
            </a:cxn>
            <a:cxn ang="0">
              <a:pos x="connsiteX6247" y="connsiteY6247"/>
            </a:cxn>
            <a:cxn ang="0">
              <a:pos x="connsiteX6248" y="connsiteY6248"/>
            </a:cxn>
            <a:cxn ang="0">
              <a:pos x="connsiteX6249" y="connsiteY6249"/>
            </a:cxn>
            <a:cxn ang="0">
              <a:pos x="connsiteX6250" y="connsiteY6250"/>
            </a:cxn>
            <a:cxn ang="0">
              <a:pos x="connsiteX6251" y="connsiteY6251"/>
            </a:cxn>
            <a:cxn ang="0">
              <a:pos x="connsiteX6252" y="connsiteY6252"/>
            </a:cxn>
            <a:cxn ang="0">
              <a:pos x="connsiteX6253" y="connsiteY6253"/>
            </a:cxn>
            <a:cxn ang="0">
              <a:pos x="connsiteX6254" y="connsiteY6254"/>
            </a:cxn>
            <a:cxn ang="0">
              <a:pos x="connsiteX6255" y="connsiteY6255"/>
            </a:cxn>
            <a:cxn ang="0">
              <a:pos x="connsiteX6256" y="connsiteY6256"/>
            </a:cxn>
            <a:cxn ang="0">
              <a:pos x="connsiteX6257" y="connsiteY6257"/>
            </a:cxn>
            <a:cxn ang="0">
              <a:pos x="connsiteX6258" y="connsiteY6258"/>
            </a:cxn>
            <a:cxn ang="0">
              <a:pos x="connsiteX6259" y="connsiteY6259"/>
            </a:cxn>
            <a:cxn ang="0">
              <a:pos x="connsiteX6260" y="connsiteY6260"/>
            </a:cxn>
            <a:cxn ang="0">
              <a:pos x="connsiteX6261" y="connsiteY6261"/>
            </a:cxn>
            <a:cxn ang="0">
              <a:pos x="connsiteX6262" y="connsiteY6262"/>
            </a:cxn>
            <a:cxn ang="0">
              <a:pos x="connsiteX6263" y="connsiteY6263"/>
            </a:cxn>
            <a:cxn ang="0">
              <a:pos x="connsiteX6264" y="connsiteY6264"/>
            </a:cxn>
            <a:cxn ang="0">
              <a:pos x="connsiteX6265" y="connsiteY6265"/>
            </a:cxn>
            <a:cxn ang="0">
              <a:pos x="connsiteX6266" y="connsiteY6266"/>
            </a:cxn>
            <a:cxn ang="0">
              <a:pos x="connsiteX6267" y="connsiteY6267"/>
            </a:cxn>
            <a:cxn ang="0">
              <a:pos x="connsiteX6268" y="connsiteY6268"/>
            </a:cxn>
            <a:cxn ang="0">
              <a:pos x="connsiteX6269" y="connsiteY6269"/>
            </a:cxn>
            <a:cxn ang="0">
              <a:pos x="connsiteX6270" y="connsiteY6270"/>
            </a:cxn>
            <a:cxn ang="0">
              <a:pos x="connsiteX6271" y="connsiteY6271"/>
            </a:cxn>
            <a:cxn ang="0">
              <a:pos x="connsiteX6272" y="connsiteY6272"/>
            </a:cxn>
            <a:cxn ang="0">
              <a:pos x="connsiteX6273" y="connsiteY6273"/>
            </a:cxn>
            <a:cxn ang="0">
              <a:pos x="connsiteX6274" y="connsiteY6274"/>
            </a:cxn>
            <a:cxn ang="0">
              <a:pos x="connsiteX6275" y="connsiteY6275"/>
            </a:cxn>
            <a:cxn ang="0">
              <a:pos x="connsiteX6276" y="connsiteY6276"/>
            </a:cxn>
            <a:cxn ang="0">
              <a:pos x="connsiteX6277" y="connsiteY6277"/>
            </a:cxn>
            <a:cxn ang="0">
              <a:pos x="connsiteX6278" y="connsiteY6278"/>
            </a:cxn>
            <a:cxn ang="0">
              <a:pos x="connsiteX6279" y="connsiteY6279"/>
            </a:cxn>
            <a:cxn ang="0">
              <a:pos x="connsiteX6280" y="connsiteY6280"/>
            </a:cxn>
            <a:cxn ang="0">
              <a:pos x="connsiteX6281" y="connsiteY6281"/>
            </a:cxn>
            <a:cxn ang="0">
              <a:pos x="connsiteX6282" y="connsiteY6282"/>
            </a:cxn>
            <a:cxn ang="0">
              <a:pos x="connsiteX6283" y="connsiteY6283"/>
            </a:cxn>
            <a:cxn ang="0">
              <a:pos x="connsiteX6284" y="connsiteY6284"/>
            </a:cxn>
            <a:cxn ang="0">
              <a:pos x="connsiteX6285" y="connsiteY6285"/>
            </a:cxn>
            <a:cxn ang="0">
              <a:pos x="connsiteX6286" y="connsiteY6286"/>
            </a:cxn>
            <a:cxn ang="0">
              <a:pos x="connsiteX6287" y="connsiteY6287"/>
            </a:cxn>
            <a:cxn ang="0">
              <a:pos x="connsiteX6288" y="connsiteY6288"/>
            </a:cxn>
            <a:cxn ang="0">
              <a:pos x="connsiteX6289" y="connsiteY6289"/>
            </a:cxn>
            <a:cxn ang="0">
              <a:pos x="connsiteX6290" y="connsiteY6290"/>
            </a:cxn>
            <a:cxn ang="0">
              <a:pos x="connsiteX6291" y="connsiteY6291"/>
            </a:cxn>
            <a:cxn ang="0">
              <a:pos x="connsiteX6292" y="connsiteY6292"/>
            </a:cxn>
            <a:cxn ang="0">
              <a:pos x="connsiteX6293" y="connsiteY6293"/>
            </a:cxn>
            <a:cxn ang="0">
              <a:pos x="connsiteX6294" y="connsiteY6294"/>
            </a:cxn>
            <a:cxn ang="0">
              <a:pos x="connsiteX6295" y="connsiteY6295"/>
            </a:cxn>
            <a:cxn ang="0">
              <a:pos x="connsiteX6296" y="connsiteY6296"/>
            </a:cxn>
            <a:cxn ang="0">
              <a:pos x="connsiteX6297" y="connsiteY6297"/>
            </a:cxn>
            <a:cxn ang="0">
              <a:pos x="connsiteX6298" y="connsiteY6298"/>
            </a:cxn>
            <a:cxn ang="0">
              <a:pos x="connsiteX6299" y="connsiteY6299"/>
            </a:cxn>
            <a:cxn ang="0">
              <a:pos x="connsiteX6300" y="connsiteY6300"/>
            </a:cxn>
            <a:cxn ang="0">
              <a:pos x="connsiteX6301" y="connsiteY6301"/>
            </a:cxn>
            <a:cxn ang="0">
              <a:pos x="connsiteX6302" y="connsiteY6302"/>
            </a:cxn>
            <a:cxn ang="0">
              <a:pos x="connsiteX6303" y="connsiteY6303"/>
            </a:cxn>
            <a:cxn ang="0">
              <a:pos x="connsiteX6304" y="connsiteY6304"/>
            </a:cxn>
            <a:cxn ang="0">
              <a:pos x="connsiteX6305" y="connsiteY6305"/>
            </a:cxn>
            <a:cxn ang="0">
              <a:pos x="connsiteX6306" y="connsiteY6306"/>
            </a:cxn>
            <a:cxn ang="0">
              <a:pos x="connsiteX6307" y="connsiteY6307"/>
            </a:cxn>
            <a:cxn ang="0">
              <a:pos x="connsiteX6308" y="connsiteY6308"/>
            </a:cxn>
            <a:cxn ang="0">
              <a:pos x="connsiteX6309" y="connsiteY6309"/>
            </a:cxn>
            <a:cxn ang="0">
              <a:pos x="connsiteX6310" y="connsiteY6310"/>
            </a:cxn>
            <a:cxn ang="0">
              <a:pos x="connsiteX6311" y="connsiteY6311"/>
            </a:cxn>
            <a:cxn ang="0">
              <a:pos x="connsiteX6312" y="connsiteY6312"/>
            </a:cxn>
            <a:cxn ang="0">
              <a:pos x="connsiteX6313" y="connsiteY6313"/>
            </a:cxn>
            <a:cxn ang="0">
              <a:pos x="connsiteX6314" y="connsiteY6314"/>
            </a:cxn>
            <a:cxn ang="0">
              <a:pos x="connsiteX6315" y="connsiteY6315"/>
            </a:cxn>
            <a:cxn ang="0">
              <a:pos x="connsiteX6316" y="connsiteY6316"/>
            </a:cxn>
            <a:cxn ang="0">
              <a:pos x="connsiteX6317" y="connsiteY6317"/>
            </a:cxn>
            <a:cxn ang="0">
              <a:pos x="connsiteX6318" y="connsiteY6318"/>
            </a:cxn>
            <a:cxn ang="0">
              <a:pos x="connsiteX6319" y="connsiteY6319"/>
            </a:cxn>
            <a:cxn ang="0">
              <a:pos x="connsiteX6320" y="connsiteY6320"/>
            </a:cxn>
            <a:cxn ang="0">
              <a:pos x="connsiteX6321" y="connsiteY6321"/>
            </a:cxn>
            <a:cxn ang="0">
              <a:pos x="connsiteX6322" y="connsiteY6322"/>
            </a:cxn>
            <a:cxn ang="0">
              <a:pos x="connsiteX6323" y="connsiteY6323"/>
            </a:cxn>
            <a:cxn ang="0">
              <a:pos x="connsiteX6324" y="connsiteY6324"/>
            </a:cxn>
            <a:cxn ang="0">
              <a:pos x="connsiteX6325" y="connsiteY6325"/>
            </a:cxn>
            <a:cxn ang="0">
              <a:pos x="connsiteX6326" y="connsiteY6326"/>
            </a:cxn>
            <a:cxn ang="0">
              <a:pos x="connsiteX6327" y="connsiteY6327"/>
            </a:cxn>
            <a:cxn ang="0">
              <a:pos x="connsiteX6328" y="connsiteY6328"/>
            </a:cxn>
            <a:cxn ang="0">
              <a:pos x="connsiteX6329" y="connsiteY6329"/>
            </a:cxn>
            <a:cxn ang="0">
              <a:pos x="connsiteX6330" y="connsiteY6330"/>
            </a:cxn>
            <a:cxn ang="0">
              <a:pos x="connsiteX6331" y="connsiteY6331"/>
            </a:cxn>
            <a:cxn ang="0">
              <a:pos x="connsiteX6332" y="connsiteY6332"/>
            </a:cxn>
            <a:cxn ang="0">
              <a:pos x="connsiteX6333" y="connsiteY6333"/>
            </a:cxn>
            <a:cxn ang="0">
              <a:pos x="connsiteX6334" y="connsiteY6334"/>
            </a:cxn>
            <a:cxn ang="0">
              <a:pos x="connsiteX6335" y="connsiteY6335"/>
            </a:cxn>
            <a:cxn ang="0">
              <a:pos x="connsiteX6336" y="connsiteY6336"/>
            </a:cxn>
            <a:cxn ang="0">
              <a:pos x="connsiteX6337" y="connsiteY6337"/>
            </a:cxn>
            <a:cxn ang="0">
              <a:pos x="connsiteX6338" y="connsiteY6338"/>
            </a:cxn>
            <a:cxn ang="0">
              <a:pos x="connsiteX6339" y="connsiteY6339"/>
            </a:cxn>
            <a:cxn ang="0">
              <a:pos x="connsiteX6340" y="connsiteY6340"/>
            </a:cxn>
            <a:cxn ang="0">
              <a:pos x="connsiteX6341" y="connsiteY6341"/>
            </a:cxn>
            <a:cxn ang="0">
              <a:pos x="connsiteX6342" y="connsiteY6342"/>
            </a:cxn>
            <a:cxn ang="0">
              <a:pos x="connsiteX6343" y="connsiteY6343"/>
            </a:cxn>
            <a:cxn ang="0">
              <a:pos x="connsiteX6344" y="connsiteY6344"/>
            </a:cxn>
            <a:cxn ang="0">
              <a:pos x="connsiteX6345" y="connsiteY6345"/>
            </a:cxn>
            <a:cxn ang="0">
              <a:pos x="connsiteX6346" y="connsiteY6346"/>
            </a:cxn>
            <a:cxn ang="0">
              <a:pos x="connsiteX6347" y="connsiteY6347"/>
            </a:cxn>
            <a:cxn ang="0">
              <a:pos x="connsiteX6348" y="connsiteY6348"/>
            </a:cxn>
            <a:cxn ang="0">
              <a:pos x="connsiteX6349" y="connsiteY6349"/>
            </a:cxn>
            <a:cxn ang="0">
              <a:pos x="connsiteX6350" y="connsiteY6350"/>
            </a:cxn>
            <a:cxn ang="0">
              <a:pos x="connsiteX6351" y="connsiteY6351"/>
            </a:cxn>
            <a:cxn ang="0">
              <a:pos x="connsiteX6352" y="connsiteY6352"/>
            </a:cxn>
            <a:cxn ang="0">
              <a:pos x="connsiteX6353" y="connsiteY6353"/>
            </a:cxn>
            <a:cxn ang="0">
              <a:pos x="connsiteX6354" y="connsiteY6354"/>
            </a:cxn>
            <a:cxn ang="0">
              <a:pos x="connsiteX6355" y="connsiteY6355"/>
            </a:cxn>
            <a:cxn ang="0">
              <a:pos x="connsiteX6356" y="connsiteY6356"/>
            </a:cxn>
            <a:cxn ang="0">
              <a:pos x="connsiteX6357" y="connsiteY6357"/>
            </a:cxn>
            <a:cxn ang="0">
              <a:pos x="connsiteX6358" y="connsiteY6358"/>
            </a:cxn>
            <a:cxn ang="0">
              <a:pos x="connsiteX6359" y="connsiteY6359"/>
            </a:cxn>
            <a:cxn ang="0">
              <a:pos x="connsiteX6360" y="connsiteY6360"/>
            </a:cxn>
            <a:cxn ang="0">
              <a:pos x="connsiteX6361" y="connsiteY6361"/>
            </a:cxn>
            <a:cxn ang="0">
              <a:pos x="connsiteX6362" y="connsiteY6362"/>
            </a:cxn>
            <a:cxn ang="0">
              <a:pos x="connsiteX6363" y="connsiteY6363"/>
            </a:cxn>
            <a:cxn ang="0">
              <a:pos x="connsiteX6364" y="connsiteY6364"/>
            </a:cxn>
            <a:cxn ang="0">
              <a:pos x="connsiteX6365" y="connsiteY6365"/>
            </a:cxn>
            <a:cxn ang="0">
              <a:pos x="connsiteX6366" y="connsiteY6366"/>
            </a:cxn>
            <a:cxn ang="0">
              <a:pos x="connsiteX6367" y="connsiteY6367"/>
            </a:cxn>
            <a:cxn ang="0">
              <a:pos x="connsiteX6368" y="connsiteY6368"/>
            </a:cxn>
            <a:cxn ang="0">
              <a:pos x="connsiteX6369" y="connsiteY6369"/>
            </a:cxn>
            <a:cxn ang="0">
              <a:pos x="connsiteX6370" y="connsiteY6370"/>
            </a:cxn>
            <a:cxn ang="0">
              <a:pos x="connsiteX6371" y="connsiteY6371"/>
            </a:cxn>
            <a:cxn ang="0">
              <a:pos x="connsiteX6372" y="connsiteY6372"/>
            </a:cxn>
            <a:cxn ang="0">
              <a:pos x="connsiteX6373" y="connsiteY6373"/>
            </a:cxn>
            <a:cxn ang="0">
              <a:pos x="connsiteX6374" y="connsiteY6374"/>
            </a:cxn>
            <a:cxn ang="0">
              <a:pos x="connsiteX6375" y="connsiteY6375"/>
            </a:cxn>
            <a:cxn ang="0">
              <a:pos x="connsiteX6376" y="connsiteY6376"/>
            </a:cxn>
            <a:cxn ang="0">
              <a:pos x="connsiteX6377" y="connsiteY6377"/>
            </a:cxn>
            <a:cxn ang="0">
              <a:pos x="connsiteX6378" y="connsiteY6378"/>
            </a:cxn>
            <a:cxn ang="0">
              <a:pos x="connsiteX6379" y="connsiteY6379"/>
            </a:cxn>
            <a:cxn ang="0">
              <a:pos x="connsiteX6380" y="connsiteY6380"/>
            </a:cxn>
            <a:cxn ang="0">
              <a:pos x="connsiteX6381" y="connsiteY6381"/>
            </a:cxn>
            <a:cxn ang="0">
              <a:pos x="connsiteX6382" y="connsiteY6382"/>
            </a:cxn>
            <a:cxn ang="0">
              <a:pos x="connsiteX6383" y="connsiteY6383"/>
            </a:cxn>
            <a:cxn ang="0">
              <a:pos x="connsiteX6384" y="connsiteY6384"/>
            </a:cxn>
            <a:cxn ang="0">
              <a:pos x="connsiteX6385" y="connsiteY6385"/>
            </a:cxn>
            <a:cxn ang="0">
              <a:pos x="connsiteX6386" y="connsiteY6386"/>
            </a:cxn>
            <a:cxn ang="0">
              <a:pos x="connsiteX6387" y="connsiteY6387"/>
            </a:cxn>
            <a:cxn ang="0">
              <a:pos x="connsiteX6388" y="connsiteY6388"/>
            </a:cxn>
            <a:cxn ang="0">
              <a:pos x="connsiteX6389" y="connsiteY6389"/>
            </a:cxn>
            <a:cxn ang="0">
              <a:pos x="connsiteX6390" y="connsiteY6390"/>
            </a:cxn>
            <a:cxn ang="0">
              <a:pos x="connsiteX6391" y="connsiteY6391"/>
            </a:cxn>
            <a:cxn ang="0">
              <a:pos x="connsiteX6392" y="connsiteY6392"/>
            </a:cxn>
            <a:cxn ang="0">
              <a:pos x="connsiteX6393" y="connsiteY6393"/>
            </a:cxn>
            <a:cxn ang="0">
              <a:pos x="connsiteX6394" y="connsiteY6394"/>
            </a:cxn>
            <a:cxn ang="0">
              <a:pos x="connsiteX6395" y="connsiteY6395"/>
            </a:cxn>
            <a:cxn ang="0">
              <a:pos x="connsiteX6396" y="connsiteY6396"/>
            </a:cxn>
            <a:cxn ang="0">
              <a:pos x="connsiteX6397" y="connsiteY6397"/>
            </a:cxn>
            <a:cxn ang="0">
              <a:pos x="connsiteX6398" y="connsiteY6398"/>
            </a:cxn>
            <a:cxn ang="0">
              <a:pos x="connsiteX6399" y="connsiteY6399"/>
            </a:cxn>
            <a:cxn ang="0">
              <a:pos x="connsiteX6400" y="connsiteY6400"/>
            </a:cxn>
            <a:cxn ang="0">
              <a:pos x="connsiteX6401" y="connsiteY6401"/>
            </a:cxn>
            <a:cxn ang="0">
              <a:pos x="connsiteX6402" y="connsiteY6402"/>
            </a:cxn>
            <a:cxn ang="0">
              <a:pos x="connsiteX6403" y="connsiteY6403"/>
            </a:cxn>
            <a:cxn ang="0">
              <a:pos x="connsiteX6404" y="connsiteY6404"/>
            </a:cxn>
            <a:cxn ang="0">
              <a:pos x="connsiteX6405" y="connsiteY6405"/>
            </a:cxn>
            <a:cxn ang="0">
              <a:pos x="connsiteX6406" y="connsiteY6406"/>
            </a:cxn>
            <a:cxn ang="0">
              <a:pos x="connsiteX6407" y="connsiteY6407"/>
            </a:cxn>
            <a:cxn ang="0">
              <a:pos x="connsiteX6408" y="connsiteY6408"/>
            </a:cxn>
            <a:cxn ang="0">
              <a:pos x="connsiteX6409" y="connsiteY6409"/>
            </a:cxn>
            <a:cxn ang="0">
              <a:pos x="connsiteX6410" y="connsiteY6410"/>
            </a:cxn>
            <a:cxn ang="0">
              <a:pos x="connsiteX6411" y="connsiteY6411"/>
            </a:cxn>
            <a:cxn ang="0">
              <a:pos x="connsiteX6412" y="connsiteY6412"/>
            </a:cxn>
            <a:cxn ang="0">
              <a:pos x="connsiteX6413" y="connsiteY6413"/>
            </a:cxn>
            <a:cxn ang="0">
              <a:pos x="connsiteX6414" y="connsiteY6414"/>
            </a:cxn>
            <a:cxn ang="0">
              <a:pos x="connsiteX6415" y="connsiteY6415"/>
            </a:cxn>
            <a:cxn ang="0">
              <a:pos x="connsiteX6416" y="connsiteY6416"/>
            </a:cxn>
            <a:cxn ang="0">
              <a:pos x="connsiteX6417" y="connsiteY6417"/>
            </a:cxn>
            <a:cxn ang="0">
              <a:pos x="connsiteX6418" y="connsiteY6418"/>
            </a:cxn>
            <a:cxn ang="0">
              <a:pos x="connsiteX6419" y="connsiteY6419"/>
            </a:cxn>
            <a:cxn ang="0">
              <a:pos x="connsiteX6420" y="connsiteY6420"/>
            </a:cxn>
            <a:cxn ang="0">
              <a:pos x="connsiteX6421" y="connsiteY6421"/>
            </a:cxn>
            <a:cxn ang="0">
              <a:pos x="connsiteX6422" y="connsiteY6422"/>
            </a:cxn>
            <a:cxn ang="0">
              <a:pos x="connsiteX6423" y="connsiteY6423"/>
            </a:cxn>
            <a:cxn ang="0">
              <a:pos x="connsiteX6424" y="connsiteY6424"/>
            </a:cxn>
            <a:cxn ang="0">
              <a:pos x="connsiteX6425" y="connsiteY6425"/>
            </a:cxn>
            <a:cxn ang="0">
              <a:pos x="connsiteX6426" y="connsiteY6426"/>
            </a:cxn>
            <a:cxn ang="0">
              <a:pos x="connsiteX6427" y="connsiteY6427"/>
            </a:cxn>
            <a:cxn ang="0">
              <a:pos x="connsiteX6428" y="connsiteY6428"/>
            </a:cxn>
            <a:cxn ang="0">
              <a:pos x="connsiteX6429" y="connsiteY6429"/>
            </a:cxn>
            <a:cxn ang="0">
              <a:pos x="connsiteX6430" y="connsiteY6430"/>
            </a:cxn>
            <a:cxn ang="0">
              <a:pos x="connsiteX6431" y="connsiteY6431"/>
            </a:cxn>
            <a:cxn ang="0">
              <a:pos x="connsiteX6432" y="connsiteY6432"/>
            </a:cxn>
            <a:cxn ang="0">
              <a:pos x="connsiteX6433" y="connsiteY6433"/>
            </a:cxn>
            <a:cxn ang="0">
              <a:pos x="connsiteX6434" y="connsiteY6434"/>
            </a:cxn>
            <a:cxn ang="0">
              <a:pos x="connsiteX6435" y="connsiteY6435"/>
            </a:cxn>
            <a:cxn ang="0">
              <a:pos x="connsiteX6436" y="connsiteY6436"/>
            </a:cxn>
            <a:cxn ang="0">
              <a:pos x="connsiteX6437" y="connsiteY6437"/>
            </a:cxn>
            <a:cxn ang="0">
              <a:pos x="connsiteX6438" y="connsiteY6438"/>
            </a:cxn>
            <a:cxn ang="0">
              <a:pos x="connsiteX6439" y="connsiteY6439"/>
            </a:cxn>
            <a:cxn ang="0">
              <a:pos x="connsiteX6440" y="connsiteY6440"/>
            </a:cxn>
            <a:cxn ang="0">
              <a:pos x="connsiteX6441" y="connsiteY6441"/>
            </a:cxn>
            <a:cxn ang="0">
              <a:pos x="connsiteX6442" y="connsiteY6442"/>
            </a:cxn>
            <a:cxn ang="0">
              <a:pos x="connsiteX6443" y="connsiteY6443"/>
            </a:cxn>
            <a:cxn ang="0">
              <a:pos x="connsiteX6444" y="connsiteY6444"/>
            </a:cxn>
            <a:cxn ang="0">
              <a:pos x="connsiteX6445" y="connsiteY6445"/>
            </a:cxn>
            <a:cxn ang="0">
              <a:pos x="connsiteX6446" y="connsiteY6446"/>
            </a:cxn>
            <a:cxn ang="0">
              <a:pos x="connsiteX6447" y="connsiteY6447"/>
            </a:cxn>
            <a:cxn ang="0">
              <a:pos x="connsiteX6448" y="connsiteY6448"/>
            </a:cxn>
            <a:cxn ang="0">
              <a:pos x="connsiteX6449" y="connsiteY6449"/>
            </a:cxn>
            <a:cxn ang="0">
              <a:pos x="connsiteX6450" y="connsiteY6450"/>
            </a:cxn>
            <a:cxn ang="0">
              <a:pos x="connsiteX6451" y="connsiteY6451"/>
            </a:cxn>
            <a:cxn ang="0">
              <a:pos x="connsiteX6452" y="connsiteY6452"/>
            </a:cxn>
            <a:cxn ang="0">
              <a:pos x="connsiteX6453" y="connsiteY6453"/>
            </a:cxn>
            <a:cxn ang="0">
              <a:pos x="connsiteX6454" y="connsiteY6454"/>
            </a:cxn>
            <a:cxn ang="0">
              <a:pos x="connsiteX6455" y="connsiteY6455"/>
            </a:cxn>
            <a:cxn ang="0">
              <a:pos x="connsiteX6456" y="connsiteY6456"/>
            </a:cxn>
            <a:cxn ang="0">
              <a:pos x="connsiteX6457" y="connsiteY6457"/>
            </a:cxn>
            <a:cxn ang="0">
              <a:pos x="connsiteX6458" y="connsiteY6458"/>
            </a:cxn>
            <a:cxn ang="0">
              <a:pos x="connsiteX6459" y="connsiteY6459"/>
            </a:cxn>
            <a:cxn ang="0">
              <a:pos x="connsiteX6460" y="connsiteY6460"/>
            </a:cxn>
            <a:cxn ang="0">
              <a:pos x="connsiteX6461" y="connsiteY6461"/>
            </a:cxn>
            <a:cxn ang="0">
              <a:pos x="connsiteX6462" y="connsiteY6462"/>
            </a:cxn>
            <a:cxn ang="0">
              <a:pos x="connsiteX6463" y="connsiteY6463"/>
            </a:cxn>
            <a:cxn ang="0">
              <a:pos x="connsiteX6464" y="connsiteY6464"/>
            </a:cxn>
            <a:cxn ang="0">
              <a:pos x="connsiteX6465" y="connsiteY6465"/>
            </a:cxn>
            <a:cxn ang="0">
              <a:pos x="connsiteX6466" y="connsiteY6466"/>
            </a:cxn>
            <a:cxn ang="0">
              <a:pos x="connsiteX6467" y="connsiteY6467"/>
            </a:cxn>
            <a:cxn ang="0">
              <a:pos x="connsiteX6468" y="connsiteY6468"/>
            </a:cxn>
            <a:cxn ang="0">
              <a:pos x="connsiteX6469" y="connsiteY6469"/>
            </a:cxn>
            <a:cxn ang="0">
              <a:pos x="connsiteX6470" y="connsiteY6470"/>
            </a:cxn>
            <a:cxn ang="0">
              <a:pos x="connsiteX6471" y="connsiteY6471"/>
            </a:cxn>
            <a:cxn ang="0">
              <a:pos x="connsiteX6472" y="connsiteY6472"/>
            </a:cxn>
            <a:cxn ang="0">
              <a:pos x="connsiteX6473" y="connsiteY6473"/>
            </a:cxn>
            <a:cxn ang="0">
              <a:pos x="connsiteX6474" y="connsiteY6474"/>
            </a:cxn>
            <a:cxn ang="0">
              <a:pos x="connsiteX6475" y="connsiteY6475"/>
            </a:cxn>
            <a:cxn ang="0">
              <a:pos x="connsiteX6476" y="connsiteY6476"/>
            </a:cxn>
            <a:cxn ang="0">
              <a:pos x="connsiteX6477" y="connsiteY6477"/>
            </a:cxn>
            <a:cxn ang="0">
              <a:pos x="connsiteX6478" y="connsiteY6478"/>
            </a:cxn>
            <a:cxn ang="0">
              <a:pos x="connsiteX6479" y="connsiteY6479"/>
            </a:cxn>
            <a:cxn ang="0">
              <a:pos x="connsiteX6480" y="connsiteY6480"/>
            </a:cxn>
            <a:cxn ang="0">
              <a:pos x="connsiteX6481" y="connsiteY6481"/>
            </a:cxn>
            <a:cxn ang="0">
              <a:pos x="connsiteX6482" y="connsiteY6482"/>
            </a:cxn>
            <a:cxn ang="0">
              <a:pos x="connsiteX6483" y="connsiteY6483"/>
            </a:cxn>
            <a:cxn ang="0">
              <a:pos x="connsiteX6484" y="connsiteY6484"/>
            </a:cxn>
            <a:cxn ang="0">
              <a:pos x="connsiteX6485" y="connsiteY6485"/>
            </a:cxn>
            <a:cxn ang="0">
              <a:pos x="connsiteX6486" y="connsiteY6486"/>
            </a:cxn>
            <a:cxn ang="0">
              <a:pos x="connsiteX6487" y="connsiteY6487"/>
            </a:cxn>
            <a:cxn ang="0">
              <a:pos x="connsiteX6488" y="connsiteY6488"/>
            </a:cxn>
            <a:cxn ang="0">
              <a:pos x="connsiteX6489" y="connsiteY6489"/>
            </a:cxn>
            <a:cxn ang="0">
              <a:pos x="connsiteX6490" y="connsiteY6490"/>
            </a:cxn>
            <a:cxn ang="0">
              <a:pos x="connsiteX6491" y="connsiteY6491"/>
            </a:cxn>
            <a:cxn ang="0">
              <a:pos x="connsiteX6492" y="connsiteY6492"/>
            </a:cxn>
            <a:cxn ang="0">
              <a:pos x="connsiteX6493" y="connsiteY6493"/>
            </a:cxn>
            <a:cxn ang="0">
              <a:pos x="connsiteX6494" y="connsiteY6494"/>
            </a:cxn>
            <a:cxn ang="0">
              <a:pos x="connsiteX6495" y="connsiteY6495"/>
            </a:cxn>
            <a:cxn ang="0">
              <a:pos x="connsiteX6496" y="connsiteY6496"/>
            </a:cxn>
            <a:cxn ang="0">
              <a:pos x="connsiteX6497" y="connsiteY6497"/>
            </a:cxn>
            <a:cxn ang="0">
              <a:pos x="connsiteX6498" y="connsiteY6498"/>
            </a:cxn>
            <a:cxn ang="0">
              <a:pos x="connsiteX6499" y="connsiteY6499"/>
            </a:cxn>
            <a:cxn ang="0">
              <a:pos x="connsiteX6500" y="connsiteY6500"/>
            </a:cxn>
            <a:cxn ang="0">
              <a:pos x="connsiteX6501" y="connsiteY6501"/>
            </a:cxn>
            <a:cxn ang="0">
              <a:pos x="connsiteX6502" y="connsiteY6502"/>
            </a:cxn>
            <a:cxn ang="0">
              <a:pos x="connsiteX6503" y="connsiteY6503"/>
            </a:cxn>
            <a:cxn ang="0">
              <a:pos x="connsiteX6504" y="connsiteY6504"/>
            </a:cxn>
            <a:cxn ang="0">
              <a:pos x="connsiteX6505" y="connsiteY6505"/>
            </a:cxn>
            <a:cxn ang="0">
              <a:pos x="connsiteX6506" y="connsiteY6506"/>
            </a:cxn>
            <a:cxn ang="0">
              <a:pos x="connsiteX6507" y="connsiteY6507"/>
            </a:cxn>
            <a:cxn ang="0">
              <a:pos x="connsiteX6508" y="connsiteY6508"/>
            </a:cxn>
            <a:cxn ang="0">
              <a:pos x="connsiteX6509" y="connsiteY6509"/>
            </a:cxn>
            <a:cxn ang="0">
              <a:pos x="connsiteX6510" y="connsiteY6510"/>
            </a:cxn>
            <a:cxn ang="0">
              <a:pos x="connsiteX6511" y="connsiteY6511"/>
            </a:cxn>
            <a:cxn ang="0">
              <a:pos x="connsiteX6512" y="connsiteY6512"/>
            </a:cxn>
            <a:cxn ang="0">
              <a:pos x="connsiteX6513" y="connsiteY6513"/>
            </a:cxn>
            <a:cxn ang="0">
              <a:pos x="connsiteX6514" y="connsiteY6514"/>
            </a:cxn>
            <a:cxn ang="0">
              <a:pos x="connsiteX6515" y="connsiteY6515"/>
            </a:cxn>
            <a:cxn ang="0">
              <a:pos x="connsiteX6516" y="connsiteY6516"/>
            </a:cxn>
            <a:cxn ang="0">
              <a:pos x="connsiteX6517" y="connsiteY6517"/>
            </a:cxn>
            <a:cxn ang="0">
              <a:pos x="connsiteX6518" y="connsiteY6518"/>
            </a:cxn>
            <a:cxn ang="0">
              <a:pos x="connsiteX6519" y="connsiteY6519"/>
            </a:cxn>
            <a:cxn ang="0">
              <a:pos x="connsiteX6520" y="connsiteY6520"/>
            </a:cxn>
            <a:cxn ang="0">
              <a:pos x="connsiteX6521" y="connsiteY6521"/>
            </a:cxn>
            <a:cxn ang="0">
              <a:pos x="connsiteX6522" y="connsiteY6522"/>
            </a:cxn>
            <a:cxn ang="0">
              <a:pos x="connsiteX6523" y="connsiteY6523"/>
            </a:cxn>
            <a:cxn ang="0">
              <a:pos x="connsiteX6524" y="connsiteY6524"/>
            </a:cxn>
            <a:cxn ang="0">
              <a:pos x="connsiteX6525" y="connsiteY6525"/>
            </a:cxn>
            <a:cxn ang="0">
              <a:pos x="connsiteX6526" y="connsiteY6526"/>
            </a:cxn>
            <a:cxn ang="0">
              <a:pos x="connsiteX6527" y="connsiteY6527"/>
            </a:cxn>
            <a:cxn ang="0">
              <a:pos x="connsiteX6528" y="connsiteY6528"/>
            </a:cxn>
            <a:cxn ang="0">
              <a:pos x="connsiteX6529" y="connsiteY6529"/>
            </a:cxn>
            <a:cxn ang="0">
              <a:pos x="connsiteX6530" y="connsiteY6530"/>
            </a:cxn>
            <a:cxn ang="0">
              <a:pos x="connsiteX6531" y="connsiteY6531"/>
            </a:cxn>
            <a:cxn ang="0">
              <a:pos x="connsiteX6532" y="connsiteY6532"/>
            </a:cxn>
            <a:cxn ang="0">
              <a:pos x="connsiteX6533" y="connsiteY6533"/>
            </a:cxn>
            <a:cxn ang="0">
              <a:pos x="connsiteX6534" y="connsiteY6534"/>
            </a:cxn>
            <a:cxn ang="0">
              <a:pos x="connsiteX6535" y="connsiteY6535"/>
            </a:cxn>
            <a:cxn ang="0">
              <a:pos x="connsiteX6536" y="connsiteY6536"/>
            </a:cxn>
            <a:cxn ang="0">
              <a:pos x="connsiteX6537" y="connsiteY6537"/>
            </a:cxn>
            <a:cxn ang="0">
              <a:pos x="connsiteX6538" y="connsiteY6538"/>
            </a:cxn>
            <a:cxn ang="0">
              <a:pos x="connsiteX6539" y="connsiteY6539"/>
            </a:cxn>
            <a:cxn ang="0">
              <a:pos x="connsiteX6540" y="connsiteY6540"/>
            </a:cxn>
            <a:cxn ang="0">
              <a:pos x="connsiteX6541" y="connsiteY6541"/>
            </a:cxn>
            <a:cxn ang="0">
              <a:pos x="connsiteX6542" y="connsiteY6542"/>
            </a:cxn>
            <a:cxn ang="0">
              <a:pos x="connsiteX6543" y="connsiteY6543"/>
            </a:cxn>
            <a:cxn ang="0">
              <a:pos x="connsiteX6544" y="connsiteY6544"/>
            </a:cxn>
            <a:cxn ang="0">
              <a:pos x="connsiteX6545" y="connsiteY6545"/>
            </a:cxn>
            <a:cxn ang="0">
              <a:pos x="connsiteX6546" y="connsiteY6546"/>
            </a:cxn>
            <a:cxn ang="0">
              <a:pos x="connsiteX6547" y="connsiteY6547"/>
            </a:cxn>
            <a:cxn ang="0">
              <a:pos x="connsiteX6548" y="connsiteY6548"/>
            </a:cxn>
            <a:cxn ang="0">
              <a:pos x="connsiteX6549" y="connsiteY6549"/>
            </a:cxn>
            <a:cxn ang="0">
              <a:pos x="connsiteX6550" y="connsiteY6550"/>
            </a:cxn>
            <a:cxn ang="0">
              <a:pos x="connsiteX6551" y="connsiteY6551"/>
            </a:cxn>
            <a:cxn ang="0">
              <a:pos x="connsiteX6552" y="connsiteY6552"/>
            </a:cxn>
            <a:cxn ang="0">
              <a:pos x="connsiteX6553" y="connsiteY6553"/>
            </a:cxn>
            <a:cxn ang="0">
              <a:pos x="connsiteX6554" y="connsiteY6554"/>
            </a:cxn>
            <a:cxn ang="0">
              <a:pos x="connsiteX6555" y="connsiteY6555"/>
            </a:cxn>
            <a:cxn ang="0">
              <a:pos x="connsiteX6556" y="connsiteY6556"/>
            </a:cxn>
            <a:cxn ang="0">
              <a:pos x="connsiteX6557" y="connsiteY6557"/>
            </a:cxn>
            <a:cxn ang="0">
              <a:pos x="connsiteX6558" y="connsiteY6558"/>
            </a:cxn>
            <a:cxn ang="0">
              <a:pos x="connsiteX6559" y="connsiteY6559"/>
            </a:cxn>
            <a:cxn ang="0">
              <a:pos x="connsiteX6560" y="connsiteY6560"/>
            </a:cxn>
            <a:cxn ang="0">
              <a:pos x="connsiteX6561" y="connsiteY6561"/>
            </a:cxn>
            <a:cxn ang="0">
              <a:pos x="connsiteX6562" y="connsiteY6562"/>
            </a:cxn>
            <a:cxn ang="0">
              <a:pos x="connsiteX6563" y="connsiteY6563"/>
            </a:cxn>
            <a:cxn ang="0">
              <a:pos x="connsiteX6564" y="connsiteY6564"/>
            </a:cxn>
            <a:cxn ang="0">
              <a:pos x="connsiteX6565" y="connsiteY6565"/>
            </a:cxn>
            <a:cxn ang="0">
              <a:pos x="connsiteX6566" y="connsiteY6566"/>
            </a:cxn>
            <a:cxn ang="0">
              <a:pos x="connsiteX6567" y="connsiteY6567"/>
            </a:cxn>
            <a:cxn ang="0">
              <a:pos x="connsiteX6568" y="connsiteY6568"/>
            </a:cxn>
            <a:cxn ang="0">
              <a:pos x="connsiteX6569" y="connsiteY6569"/>
            </a:cxn>
            <a:cxn ang="0">
              <a:pos x="connsiteX6570" y="connsiteY6570"/>
            </a:cxn>
            <a:cxn ang="0">
              <a:pos x="connsiteX6571" y="connsiteY6571"/>
            </a:cxn>
            <a:cxn ang="0">
              <a:pos x="connsiteX6572" y="connsiteY6572"/>
            </a:cxn>
            <a:cxn ang="0">
              <a:pos x="connsiteX6573" y="connsiteY6573"/>
            </a:cxn>
            <a:cxn ang="0">
              <a:pos x="connsiteX6574" y="connsiteY6574"/>
            </a:cxn>
            <a:cxn ang="0">
              <a:pos x="connsiteX6575" y="connsiteY6575"/>
            </a:cxn>
            <a:cxn ang="0">
              <a:pos x="connsiteX6576" y="connsiteY6576"/>
            </a:cxn>
            <a:cxn ang="0">
              <a:pos x="connsiteX6577" y="connsiteY6577"/>
            </a:cxn>
            <a:cxn ang="0">
              <a:pos x="connsiteX6578" y="connsiteY6578"/>
            </a:cxn>
            <a:cxn ang="0">
              <a:pos x="connsiteX6579" y="connsiteY6579"/>
            </a:cxn>
            <a:cxn ang="0">
              <a:pos x="connsiteX6580" y="connsiteY6580"/>
            </a:cxn>
            <a:cxn ang="0">
              <a:pos x="connsiteX6581" y="connsiteY6581"/>
            </a:cxn>
            <a:cxn ang="0">
              <a:pos x="connsiteX6582" y="connsiteY6582"/>
            </a:cxn>
            <a:cxn ang="0">
              <a:pos x="connsiteX6583" y="connsiteY6583"/>
            </a:cxn>
            <a:cxn ang="0">
              <a:pos x="connsiteX6584" y="connsiteY6584"/>
            </a:cxn>
            <a:cxn ang="0">
              <a:pos x="connsiteX6585" y="connsiteY6585"/>
            </a:cxn>
            <a:cxn ang="0">
              <a:pos x="connsiteX6586" y="connsiteY6586"/>
            </a:cxn>
            <a:cxn ang="0">
              <a:pos x="connsiteX6587" y="connsiteY6587"/>
            </a:cxn>
            <a:cxn ang="0">
              <a:pos x="connsiteX6588" y="connsiteY6588"/>
            </a:cxn>
            <a:cxn ang="0">
              <a:pos x="connsiteX6589" y="connsiteY6589"/>
            </a:cxn>
            <a:cxn ang="0">
              <a:pos x="connsiteX6590" y="connsiteY6590"/>
            </a:cxn>
            <a:cxn ang="0">
              <a:pos x="connsiteX6591" y="connsiteY6591"/>
            </a:cxn>
            <a:cxn ang="0">
              <a:pos x="connsiteX6592" y="connsiteY6592"/>
            </a:cxn>
            <a:cxn ang="0">
              <a:pos x="connsiteX6593" y="connsiteY6593"/>
            </a:cxn>
            <a:cxn ang="0">
              <a:pos x="connsiteX6594" y="connsiteY6594"/>
            </a:cxn>
            <a:cxn ang="0">
              <a:pos x="connsiteX6595" y="connsiteY6595"/>
            </a:cxn>
            <a:cxn ang="0">
              <a:pos x="connsiteX6596" y="connsiteY6596"/>
            </a:cxn>
            <a:cxn ang="0">
              <a:pos x="connsiteX6597" y="connsiteY6597"/>
            </a:cxn>
            <a:cxn ang="0">
              <a:pos x="connsiteX6598" y="connsiteY6598"/>
            </a:cxn>
            <a:cxn ang="0">
              <a:pos x="connsiteX6599" y="connsiteY6599"/>
            </a:cxn>
            <a:cxn ang="0">
              <a:pos x="connsiteX6600" y="connsiteY6600"/>
            </a:cxn>
            <a:cxn ang="0">
              <a:pos x="connsiteX6601" y="connsiteY6601"/>
            </a:cxn>
            <a:cxn ang="0">
              <a:pos x="connsiteX6602" y="connsiteY6602"/>
            </a:cxn>
            <a:cxn ang="0">
              <a:pos x="connsiteX6603" y="connsiteY6603"/>
            </a:cxn>
            <a:cxn ang="0">
              <a:pos x="connsiteX6604" y="connsiteY6604"/>
            </a:cxn>
            <a:cxn ang="0">
              <a:pos x="connsiteX6605" y="connsiteY6605"/>
            </a:cxn>
            <a:cxn ang="0">
              <a:pos x="connsiteX6606" y="connsiteY6606"/>
            </a:cxn>
            <a:cxn ang="0">
              <a:pos x="connsiteX6607" y="connsiteY6607"/>
            </a:cxn>
            <a:cxn ang="0">
              <a:pos x="connsiteX6608" y="connsiteY6608"/>
            </a:cxn>
            <a:cxn ang="0">
              <a:pos x="connsiteX6609" y="connsiteY6609"/>
            </a:cxn>
            <a:cxn ang="0">
              <a:pos x="connsiteX6610" y="connsiteY6610"/>
            </a:cxn>
            <a:cxn ang="0">
              <a:pos x="connsiteX6611" y="connsiteY6611"/>
            </a:cxn>
            <a:cxn ang="0">
              <a:pos x="connsiteX6612" y="connsiteY6612"/>
            </a:cxn>
            <a:cxn ang="0">
              <a:pos x="connsiteX6613" y="connsiteY6613"/>
            </a:cxn>
            <a:cxn ang="0">
              <a:pos x="connsiteX6614" y="connsiteY6614"/>
            </a:cxn>
            <a:cxn ang="0">
              <a:pos x="connsiteX6615" y="connsiteY6615"/>
            </a:cxn>
            <a:cxn ang="0">
              <a:pos x="connsiteX6616" y="connsiteY6616"/>
            </a:cxn>
            <a:cxn ang="0">
              <a:pos x="connsiteX6617" y="connsiteY6617"/>
            </a:cxn>
            <a:cxn ang="0">
              <a:pos x="connsiteX6618" y="connsiteY6618"/>
            </a:cxn>
            <a:cxn ang="0">
              <a:pos x="connsiteX6619" y="connsiteY6619"/>
            </a:cxn>
            <a:cxn ang="0">
              <a:pos x="connsiteX6620" y="connsiteY6620"/>
            </a:cxn>
            <a:cxn ang="0">
              <a:pos x="connsiteX6621" y="connsiteY6621"/>
            </a:cxn>
            <a:cxn ang="0">
              <a:pos x="connsiteX6622" y="connsiteY6622"/>
            </a:cxn>
            <a:cxn ang="0">
              <a:pos x="connsiteX6623" y="connsiteY6623"/>
            </a:cxn>
            <a:cxn ang="0">
              <a:pos x="connsiteX6624" y="connsiteY6624"/>
            </a:cxn>
            <a:cxn ang="0">
              <a:pos x="connsiteX6625" y="connsiteY6625"/>
            </a:cxn>
            <a:cxn ang="0">
              <a:pos x="connsiteX6626" y="connsiteY6626"/>
            </a:cxn>
            <a:cxn ang="0">
              <a:pos x="connsiteX6627" y="connsiteY6627"/>
            </a:cxn>
            <a:cxn ang="0">
              <a:pos x="connsiteX6628" y="connsiteY6628"/>
            </a:cxn>
            <a:cxn ang="0">
              <a:pos x="connsiteX6629" y="connsiteY6629"/>
            </a:cxn>
            <a:cxn ang="0">
              <a:pos x="connsiteX6630" y="connsiteY6630"/>
            </a:cxn>
            <a:cxn ang="0">
              <a:pos x="connsiteX6631" y="connsiteY6631"/>
            </a:cxn>
            <a:cxn ang="0">
              <a:pos x="connsiteX6632" y="connsiteY6632"/>
            </a:cxn>
            <a:cxn ang="0">
              <a:pos x="connsiteX6633" y="connsiteY6633"/>
            </a:cxn>
            <a:cxn ang="0">
              <a:pos x="connsiteX6634" y="connsiteY6634"/>
            </a:cxn>
            <a:cxn ang="0">
              <a:pos x="connsiteX6635" y="connsiteY6635"/>
            </a:cxn>
            <a:cxn ang="0">
              <a:pos x="connsiteX6636" y="connsiteY6636"/>
            </a:cxn>
            <a:cxn ang="0">
              <a:pos x="connsiteX6637" y="connsiteY6637"/>
            </a:cxn>
            <a:cxn ang="0">
              <a:pos x="connsiteX6638" y="connsiteY6638"/>
            </a:cxn>
            <a:cxn ang="0">
              <a:pos x="connsiteX6639" y="connsiteY6639"/>
            </a:cxn>
            <a:cxn ang="0">
              <a:pos x="connsiteX6640" y="connsiteY6640"/>
            </a:cxn>
            <a:cxn ang="0">
              <a:pos x="connsiteX6641" y="connsiteY6641"/>
            </a:cxn>
            <a:cxn ang="0">
              <a:pos x="connsiteX6642" y="connsiteY6642"/>
            </a:cxn>
            <a:cxn ang="0">
              <a:pos x="connsiteX6643" y="connsiteY6643"/>
            </a:cxn>
            <a:cxn ang="0">
              <a:pos x="connsiteX6644" y="connsiteY6644"/>
            </a:cxn>
            <a:cxn ang="0">
              <a:pos x="connsiteX6645" y="connsiteY6645"/>
            </a:cxn>
            <a:cxn ang="0">
              <a:pos x="connsiteX6646" y="connsiteY6646"/>
            </a:cxn>
            <a:cxn ang="0">
              <a:pos x="connsiteX6647" y="connsiteY6647"/>
            </a:cxn>
            <a:cxn ang="0">
              <a:pos x="connsiteX6648" y="connsiteY6648"/>
            </a:cxn>
            <a:cxn ang="0">
              <a:pos x="connsiteX6649" y="connsiteY6649"/>
            </a:cxn>
            <a:cxn ang="0">
              <a:pos x="connsiteX6650" y="connsiteY6650"/>
            </a:cxn>
            <a:cxn ang="0">
              <a:pos x="connsiteX6651" y="connsiteY6651"/>
            </a:cxn>
            <a:cxn ang="0">
              <a:pos x="connsiteX6652" y="connsiteY6652"/>
            </a:cxn>
            <a:cxn ang="0">
              <a:pos x="connsiteX6653" y="connsiteY6653"/>
            </a:cxn>
            <a:cxn ang="0">
              <a:pos x="connsiteX6654" y="connsiteY6654"/>
            </a:cxn>
            <a:cxn ang="0">
              <a:pos x="connsiteX6655" y="connsiteY6655"/>
            </a:cxn>
            <a:cxn ang="0">
              <a:pos x="connsiteX6656" y="connsiteY6656"/>
            </a:cxn>
            <a:cxn ang="0">
              <a:pos x="connsiteX6657" y="connsiteY6657"/>
            </a:cxn>
            <a:cxn ang="0">
              <a:pos x="connsiteX6658" y="connsiteY6658"/>
            </a:cxn>
            <a:cxn ang="0">
              <a:pos x="connsiteX6659" y="connsiteY6659"/>
            </a:cxn>
            <a:cxn ang="0">
              <a:pos x="connsiteX6660" y="connsiteY6660"/>
            </a:cxn>
            <a:cxn ang="0">
              <a:pos x="connsiteX6661" y="connsiteY6661"/>
            </a:cxn>
            <a:cxn ang="0">
              <a:pos x="connsiteX6662" y="connsiteY6662"/>
            </a:cxn>
            <a:cxn ang="0">
              <a:pos x="connsiteX6663" y="connsiteY6663"/>
            </a:cxn>
            <a:cxn ang="0">
              <a:pos x="connsiteX6664" y="connsiteY6664"/>
            </a:cxn>
            <a:cxn ang="0">
              <a:pos x="connsiteX6665" y="connsiteY6665"/>
            </a:cxn>
            <a:cxn ang="0">
              <a:pos x="connsiteX6666" y="connsiteY6666"/>
            </a:cxn>
            <a:cxn ang="0">
              <a:pos x="connsiteX6667" y="connsiteY6667"/>
            </a:cxn>
            <a:cxn ang="0">
              <a:pos x="connsiteX6668" y="connsiteY6668"/>
            </a:cxn>
            <a:cxn ang="0">
              <a:pos x="connsiteX6669" y="connsiteY6669"/>
            </a:cxn>
            <a:cxn ang="0">
              <a:pos x="connsiteX6670" y="connsiteY6670"/>
            </a:cxn>
            <a:cxn ang="0">
              <a:pos x="connsiteX6671" y="connsiteY6671"/>
            </a:cxn>
            <a:cxn ang="0">
              <a:pos x="connsiteX6672" y="connsiteY6672"/>
            </a:cxn>
            <a:cxn ang="0">
              <a:pos x="connsiteX6673" y="connsiteY6673"/>
            </a:cxn>
            <a:cxn ang="0">
              <a:pos x="connsiteX6674" y="connsiteY6674"/>
            </a:cxn>
            <a:cxn ang="0">
              <a:pos x="connsiteX6675" y="connsiteY6675"/>
            </a:cxn>
            <a:cxn ang="0">
              <a:pos x="connsiteX6676" y="connsiteY6676"/>
            </a:cxn>
            <a:cxn ang="0">
              <a:pos x="connsiteX6677" y="connsiteY6677"/>
            </a:cxn>
            <a:cxn ang="0">
              <a:pos x="connsiteX6678" y="connsiteY6678"/>
            </a:cxn>
            <a:cxn ang="0">
              <a:pos x="connsiteX6679" y="connsiteY6679"/>
            </a:cxn>
            <a:cxn ang="0">
              <a:pos x="connsiteX6680" y="connsiteY6680"/>
            </a:cxn>
            <a:cxn ang="0">
              <a:pos x="connsiteX6681" y="connsiteY6681"/>
            </a:cxn>
            <a:cxn ang="0">
              <a:pos x="connsiteX6682" y="connsiteY6682"/>
            </a:cxn>
            <a:cxn ang="0">
              <a:pos x="connsiteX6683" y="connsiteY6683"/>
            </a:cxn>
            <a:cxn ang="0">
              <a:pos x="connsiteX6684" y="connsiteY6684"/>
            </a:cxn>
            <a:cxn ang="0">
              <a:pos x="connsiteX6685" y="connsiteY6685"/>
            </a:cxn>
            <a:cxn ang="0">
              <a:pos x="connsiteX6686" y="connsiteY6686"/>
            </a:cxn>
            <a:cxn ang="0">
              <a:pos x="connsiteX6687" y="connsiteY6687"/>
            </a:cxn>
            <a:cxn ang="0">
              <a:pos x="connsiteX6688" y="connsiteY6688"/>
            </a:cxn>
            <a:cxn ang="0">
              <a:pos x="connsiteX6689" y="connsiteY6689"/>
            </a:cxn>
            <a:cxn ang="0">
              <a:pos x="connsiteX6690" y="connsiteY6690"/>
            </a:cxn>
            <a:cxn ang="0">
              <a:pos x="connsiteX6691" y="connsiteY6691"/>
            </a:cxn>
            <a:cxn ang="0">
              <a:pos x="connsiteX6692" y="connsiteY6692"/>
            </a:cxn>
            <a:cxn ang="0">
              <a:pos x="connsiteX6693" y="connsiteY6693"/>
            </a:cxn>
            <a:cxn ang="0">
              <a:pos x="connsiteX6694" y="connsiteY6694"/>
            </a:cxn>
            <a:cxn ang="0">
              <a:pos x="connsiteX6695" y="connsiteY6695"/>
            </a:cxn>
            <a:cxn ang="0">
              <a:pos x="connsiteX6696" y="connsiteY6696"/>
            </a:cxn>
            <a:cxn ang="0">
              <a:pos x="connsiteX6697" y="connsiteY6697"/>
            </a:cxn>
            <a:cxn ang="0">
              <a:pos x="connsiteX6698" y="connsiteY6698"/>
            </a:cxn>
            <a:cxn ang="0">
              <a:pos x="connsiteX6699" y="connsiteY6699"/>
            </a:cxn>
            <a:cxn ang="0">
              <a:pos x="connsiteX6700" y="connsiteY6700"/>
            </a:cxn>
            <a:cxn ang="0">
              <a:pos x="connsiteX6701" y="connsiteY6701"/>
            </a:cxn>
            <a:cxn ang="0">
              <a:pos x="connsiteX6702" y="connsiteY6702"/>
            </a:cxn>
            <a:cxn ang="0">
              <a:pos x="connsiteX6703" y="connsiteY6703"/>
            </a:cxn>
            <a:cxn ang="0">
              <a:pos x="connsiteX6704" y="connsiteY6704"/>
            </a:cxn>
            <a:cxn ang="0">
              <a:pos x="connsiteX6705" y="connsiteY6705"/>
            </a:cxn>
            <a:cxn ang="0">
              <a:pos x="connsiteX6706" y="connsiteY6706"/>
            </a:cxn>
            <a:cxn ang="0">
              <a:pos x="connsiteX6707" y="connsiteY6707"/>
            </a:cxn>
            <a:cxn ang="0">
              <a:pos x="connsiteX6708" y="connsiteY6708"/>
            </a:cxn>
            <a:cxn ang="0">
              <a:pos x="connsiteX6709" y="connsiteY6709"/>
            </a:cxn>
            <a:cxn ang="0">
              <a:pos x="connsiteX6710" y="connsiteY6710"/>
            </a:cxn>
            <a:cxn ang="0">
              <a:pos x="connsiteX6711" y="connsiteY6711"/>
            </a:cxn>
            <a:cxn ang="0">
              <a:pos x="connsiteX6712" y="connsiteY6712"/>
            </a:cxn>
            <a:cxn ang="0">
              <a:pos x="connsiteX6713" y="connsiteY6713"/>
            </a:cxn>
            <a:cxn ang="0">
              <a:pos x="connsiteX6714" y="connsiteY6714"/>
            </a:cxn>
            <a:cxn ang="0">
              <a:pos x="connsiteX6715" y="connsiteY6715"/>
            </a:cxn>
            <a:cxn ang="0">
              <a:pos x="connsiteX6716" y="connsiteY6716"/>
            </a:cxn>
            <a:cxn ang="0">
              <a:pos x="connsiteX6717" y="connsiteY6717"/>
            </a:cxn>
            <a:cxn ang="0">
              <a:pos x="connsiteX6718" y="connsiteY6718"/>
            </a:cxn>
            <a:cxn ang="0">
              <a:pos x="connsiteX6719" y="connsiteY6719"/>
            </a:cxn>
            <a:cxn ang="0">
              <a:pos x="connsiteX6720" y="connsiteY6720"/>
            </a:cxn>
            <a:cxn ang="0">
              <a:pos x="connsiteX6721" y="connsiteY6721"/>
            </a:cxn>
            <a:cxn ang="0">
              <a:pos x="connsiteX6722" y="connsiteY6722"/>
            </a:cxn>
            <a:cxn ang="0">
              <a:pos x="connsiteX6723" y="connsiteY6723"/>
            </a:cxn>
            <a:cxn ang="0">
              <a:pos x="connsiteX6724" y="connsiteY6724"/>
            </a:cxn>
            <a:cxn ang="0">
              <a:pos x="connsiteX6725" y="connsiteY6725"/>
            </a:cxn>
            <a:cxn ang="0">
              <a:pos x="connsiteX6726" y="connsiteY6726"/>
            </a:cxn>
            <a:cxn ang="0">
              <a:pos x="connsiteX6727" y="connsiteY6727"/>
            </a:cxn>
            <a:cxn ang="0">
              <a:pos x="connsiteX6728" y="connsiteY6728"/>
            </a:cxn>
            <a:cxn ang="0">
              <a:pos x="connsiteX6729" y="connsiteY6729"/>
            </a:cxn>
            <a:cxn ang="0">
              <a:pos x="connsiteX6730" y="connsiteY6730"/>
            </a:cxn>
            <a:cxn ang="0">
              <a:pos x="connsiteX6731" y="connsiteY6731"/>
            </a:cxn>
            <a:cxn ang="0">
              <a:pos x="connsiteX6732" y="connsiteY6732"/>
            </a:cxn>
            <a:cxn ang="0">
              <a:pos x="connsiteX6733" y="connsiteY6733"/>
            </a:cxn>
            <a:cxn ang="0">
              <a:pos x="connsiteX6734" y="connsiteY6734"/>
            </a:cxn>
            <a:cxn ang="0">
              <a:pos x="connsiteX6735" y="connsiteY6735"/>
            </a:cxn>
            <a:cxn ang="0">
              <a:pos x="connsiteX6736" y="connsiteY6736"/>
            </a:cxn>
            <a:cxn ang="0">
              <a:pos x="connsiteX6737" y="connsiteY6737"/>
            </a:cxn>
            <a:cxn ang="0">
              <a:pos x="connsiteX6738" y="connsiteY6738"/>
            </a:cxn>
            <a:cxn ang="0">
              <a:pos x="connsiteX6739" y="connsiteY6739"/>
            </a:cxn>
            <a:cxn ang="0">
              <a:pos x="connsiteX6740" y="connsiteY6740"/>
            </a:cxn>
            <a:cxn ang="0">
              <a:pos x="connsiteX6741" y="connsiteY6741"/>
            </a:cxn>
            <a:cxn ang="0">
              <a:pos x="connsiteX6742" y="connsiteY6742"/>
            </a:cxn>
            <a:cxn ang="0">
              <a:pos x="connsiteX6743" y="connsiteY6743"/>
            </a:cxn>
            <a:cxn ang="0">
              <a:pos x="connsiteX6744" y="connsiteY6744"/>
            </a:cxn>
            <a:cxn ang="0">
              <a:pos x="connsiteX6745" y="connsiteY6745"/>
            </a:cxn>
            <a:cxn ang="0">
              <a:pos x="connsiteX6746" y="connsiteY6746"/>
            </a:cxn>
            <a:cxn ang="0">
              <a:pos x="connsiteX6747" y="connsiteY6747"/>
            </a:cxn>
            <a:cxn ang="0">
              <a:pos x="connsiteX6748" y="connsiteY6748"/>
            </a:cxn>
            <a:cxn ang="0">
              <a:pos x="connsiteX6749" y="connsiteY6749"/>
            </a:cxn>
            <a:cxn ang="0">
              <a:pos x="connsiteX6750" y="connsiteY6750"/>
            </a:cxn>
            <a:cxn ang="0">
              <a:pos x="connsiteX6751" y="connsiteY6751"/>
            </a:cxn>
            <a:cxn ang="0">
              <a:pos x="connsiteX6752" y="connsiteY6752"/>
            </a:cxn>
            <a:cxn ang="0">
              <a:pos x="connsiteX6753" y="connsiteY6753"/>
            </a:cxn>
            <a:cxn ang="0">
              <a:pos x="connsiteX6754" y="connsiteY6754"/>
            </a:cxn>
            <a:cxn ang="0">
              <a:pos x="connsiteX6755" y="connsiteY6755"/>
            </a:cxn>
            <a:cxn ang="0">
              <a:pos x="connsiteX6756" y="connsiteY6756"/>
            </a:cxn>
            <a:cxn ang="0">
              <a:pos x="connsiteX6757" y="connsiteY6757"/>
            </a:cxn>
            <a:cxn ang="0">
              <a:pos x="connsiteX6758" y="connsiteY6758"/>
            </a:cxn>
            <a:cxn ang="0">
              <a:pos x="connsiteX6759" y="connsiteY6759"/>
            </a:cxn>
            <a:cxn ang="0">
              <a:pos x="connsiteX6760" y="connsiteY6760"/>
            </a:cxn>
            <a:cxn ang="0">
              <a:pos x="connsiteX6761" y="connsiteY6761"/>
            </a:cxn>
            <a:cxn ang="0">
              <a:pos x="connsiteX6762" y="connsiteY6762"/>
            </a:cxn>
            <a:cxn ang="0">
              <a:pos x="connsiteX6763" y="connsiteY6763"/>
            </a:cxn>
            <a:cxn ang="0">
              <a:pos x="connsiteX6764" y="connsiteY6764"/>
            </a:cxn>
            <a:cxn ang="0">
              <a:pos x="connsiteX6765" y="connsiteY6765"/>
            </a:cxn>
            <a:cxn ang="0">
              <a:pos x="connsiteX6766" y="connsiteY6766"/>
            </a:cxn>
            <a:cxn ang="0">
              <a:pos x="connsiteX6767" y="connsiteY6767"/>
            </a:cxn>
            <a:cxn ang="0">
              <a:pos x="connsiteX6768" y="connsiteY6768"/>
            </a:cxn>
            <a:cxn ang="0">
              <a:pos x="connsiteX6769" y="connsiteY6769"/>
            </a:cxn>
            <a:cxn ang="0">
              <a:pos x="connsiteX6770" y="connsiteY6770"/>
            </a:cxn>
            <a:cxn ang="0">
              <a:pos x="connsiteX6771" y="connsiteY6771"/>
            </a:cxn>
            <a:cxn ang="0">
              <a:pos x="connsiteX6772" y="connsiteY6772"/>
            </a:cxn>
            <a:cxn ang="0">
              <a:pos x="connsiteX6773" y="connsiteY6773"/>
            </a:cxn>
            <a:cxn ang="0">
              <a:pos x="connsiteX6774" y="connsiteY6774"/>
            </a:cxn>
            <a:cxn ang="0">
              <a:pos x="connsiteX6775" y="connsiteY6775"/>
            </a:cxn>
            <a:cxn ang="0">
              <a:pos x="connsiteX6776" y="connsiteY6776"/>
            </a:cxn>
            <a:cxn ang="0">
              <a:pos x="connsiteX6777" y="connsiteY6777"/>
            </a:cxn>
            <a:cxn ang="0">
              <a:pos x="connsiteX6778" y="connsiteY6778"/>
            </a:cxn>
            <a:cxn ang="0">
              <a:pos x="connsiteX6779" y="connsiteY6779"/>
            </a:cxn>
            <a:cxn ang="0">
              <a:pos x="connsiteX6780" y="connsiteY6780"/>
            </a:cxn>
            <a:cxn ang="0">
              <a:pos x="connsiteX6781" y="connsiteY6781"/>
            </a:cxn>
            <a:cxn ang="0">
              <a:pos x="connsiteX6782" y="connsiteY6782"/>
            </a:cxn>
            <a:cxn ang="0">
              <a:pos x="connsiteX6783" y="connsiteY6783"/>
            </a:cxn>
            <a:cxn ang="0">
              <a:pos x="connsiteX6784" y="connsiteY6784"/>
            </a:cxn>
            <a:cxn ang="0">
              <a:pos x="connsiteX6785" y="connsiteY6785"/>
            </a:cxn>
            <a:cxn ang="0">
              <a:pos x="connsiteX6786" y="connsiteY6786"/>
            </a:cxn>
            <a:cxn ang="0">
              <a:pos x="connsiteX6787" y="connsiteY6787"/>
            </a:cxn>
            <a:cxn ang="0">
              <a:pos x="connsiteX6788" y="connsiteY6788"/>
            </a:cxn>
            <a:cxn ang="0">
              <a:pos x="connsiteX6789" y="connsiteY6789"/>
            </a:cxn>
            <a:cxn ang="0">
              <a:pos x="connsiteX6790" y="connsiteY6790"/>
            </a:cxn>
            <a:cxn ang="0">
              <a:pos x="connsiteX6791" y="connsiteY6791"/>
            </a:cxn>
            <a:cxn ang="0">
              <a:pos x="connsiteX6792" y="connsiteY6792"/>
            </a:cxn>
            <a:cxn ang="0">
              <a:pos x="connsiteX6793" y="connsiteY6793"/>
            </a:cxn>
            <a:cxn ang="0">
              <a:pos x="connsiteX6794" y="connsiteY6794"/>
            </a:cxn>
            <a:cxn ang="0">
              <a:pos x="connsiteX6795" y="connsiteY6795"/>
            </a:cxn>
            <a:cxn ang="0">
              <a:pos x="connsiteX6796" y="connsiteY6796"/>
            </a:cxn>
            <a:cxn ang="0">
              <a:pos x="connsiteX6797" y="connsiteY6797"/>
            </a:cxn>
            <a:cxn ang="0">
              <a:pos x="connsiteX6798" y="connsiteY6798"/>
            </a:cxn>
            <a:cxn ang="0">
              <a:pos x="connsiteX6799" y="connsiteY6799"/>
            </a:cxn>
            <a:cxn ang="0">
              <a:pos x="connsiteX6800" y="connsiteY6800"/>
            </a:cxn>
            <a:cxn ang="0">
              <a:pos x="connsiteX6801" y="connsiteY6801"/>
            </a:cxn>
            <a:cxn ang="0">
              <a:pos x="connsiteX6802" y="connsiteY6802"/>
            </a:cxn>
            <a:cxn ang="0">
              <a:pos x="connsiteX6803" y="connsiteY6803"/>
            </a:cxn>
            <a:cxn ang="0">
              <a:pos x="connsiteX6804" y="connsiteY6804"/>
            </a:cxn>
            <a:cxn ang="0">
              <a:pos x="connsiteX6805" y="connsiteY6805"/>
            </a:cxn>
            <a:cxn ang="0">
              <a:pos x="connsiteX6806" y="connsiteY6806"/>
            </a:cxn>
            <a:cxn ang="0">
              <a:pos x="connsiteX6807" y="connsiteY6807"/>
            </a:cxn>
            <a:cxn ang="0">
              <a:pos x="connsiteX6808" y="connsiteY6808"/>
            </a:cxn>
            <a:cxn ang="0">
              <a:pos x="connsiteX6809" y="connsiteY6809"/>
            </a:cxn>
            <a:cxn ang="0">
              <a:pos x="connsiteX6810" y="connsiteY6810"/>
            </a:cxn>
            <a:cxn ang="0">
              <a:pos x="connsiteX6811" y="connsiteY6811"/>
            </a:cxn>
            <a:cxn ang="0">
              <a:pos x="connsiteX6812" y="connsiteY6812"/>
            </a:cxn>
            <a:cxn ang="0">
              <a:pos x="connsiteX6813" y="connsiteY6813"/>
            </a:cxn>
            <a:cxn ang="0">
              <a:pos x="connsiteX6814" y="connsiteY6814"/>
            </a:cxn>
            <a:cxn ang="0">
              <a:pos x="connsiteX6815" y="connsiteY6815"/>
            </a:cxn>
            <a:cxn ang="0">
              <a:pos x="connsiteX6816" y="connsiteY6816"/>
            </a:cxn>
            <a:cxn ang="0">
              <a:pos x="connsiteX6817" y="connsiteY6817"/>
            </a:cxn>
            <a:cxn ang="0">
              <a:pos x="connsiteX6818" y="connsiteY6818"/>
            </a:cxn>
            <a:cxn ang="0">
              <a:pos x="connsiteX6819" y="connsiteY6819"/>
            </a:cxn>
            <a:cxn ang="0">
              <a:pos x="connsiteX6820" y="connsiteY6820"/>
            </a:cxn>
            <a:cxn ang="0">
              <a:pos x="connsiteX6821" y="connsiteY6821"/>
            </a:cxn>
            <a:cxn ang="0">
              <a:pos x="connsiteX6822" y="connsiteY6822"/>
            </a:cxn>
            <a:cxn ang="0">
              <a:pos x="connsiteX6823" y="connsiteY6823"/>
            </a:cxn>
            <a:cxn ang="0">
              <a:pos x="connsiteX6824" y="connsiteY6824"/>
            </a:cxn>
            <a:cxn ang="0">
              <a:pos x="connsiteX6825" y="connsiteY6825"/>
            </a:cxn>
            <a:cxn ang="0">
              <a:pos x="connsiteX6826" y="connsiteY6826"/>
            </a:cxn>
            <a:cxn ang="0">
              <a:pos x="connsiteX6827" y="connsiteY6827"/>
            </a:cxn>
            <a:cxn ang="0">
              <a:pos x="connsiteX6828" y="connsiteY6828"/>
            </a:cxn>
            <a:cxn ang="0">
              <a:pos x="connsiteX6829" y="connsiteY6829"/>
            </a:cxn>
            <a:cxn ang="0">
              <a:pos x="connsiteX6830" y="connsiteY6830"/>
            </a:cxn>
            <a:cxn ang="0">
              <a:pos x="connsiteX6831" y="connsiteY6831"/>
            </a:cxn>
            <a:cxn ang="0">
              <a:pos x="connsiteX6832" y="connsiteY6832"/>
            </a:cxn>
            <a:cxn ang="0">
              <a:pos x="connsiteX6833" y="connsiteY6833"/>
            </a:cxn>
            <a:cxn ang="0">
              <a:pos x="connsiteX6834" y="connsiteY6834"/>
            </a:cxn>
            <a:cxn ang="0">
              <a:pos x="connsiteX6835" y="connsiteY6835"/>
            </a:cxn>
            <a:cxn ang="0">
              <a:pos x="connsiteX6836" y="connsiteY6836"/>
            </a:cxn>
            <a:cxn ang="0">
              <a:pos x="connsiteX6837" y="connsiteY6837"/>
            </a:cxn>
            <a:cxn ang="0">
              <a:pos x="connsiteX6838" y="connsiteY6838"/>
            </a:cxn>
            <a:cxn ang="0">
              <a:pos x="connsiteX6839" y="connsiteY6839"/>
            </a:cxn>
            <a:cxn ang="0">
              <a:pos x="connsiteX6840" y="connsiteY6840"/>
            </a:cxn>
            <a:cxn ang="0">
              <a:pos x="connsiteX6841" y="connsiteY6841"/>
            </a:cxn>
            <a:cxn ang="0">
              <a:pos x="connsiteX6842" y="connsiteY6842"/>
            </a:cxn>
            <a:cxn ang="0">
              <a:pos x="connsiteX6843" y="connsiteY6843"/>
            </a:cxn>
            <a:cxn ang="0">
              <a:pos x="connsiteX6844" y="connsiteY6844"/>
            </a:cxn>
            <a:cxn ang="0">
              <a:pos x="connsiteX6845" y="connsiteY6845"/>
            </a:cxn>
            <a:cxn ang="0">
              <a:pos x="connsiteX6846" y="connsiteY6846"/>
            </a:cxn>
            <a:cxn ang="0">
              <a:pos x="connsiteX6847" y="connsiteY6847"/>
            </a:cxn>
            <a:cxn ang="0">
              <a:pos x="connsiteX6848" y="connsiteY6848"/>
            </a:cxn>
            <a:cxn ang="0">
              <a:pos x="connsiteX6849" y="connsiteY6849"/>
            </a:cxn>
            <a:cxn ang="0">
              <a:pos x="connsiteX6850" y="connsiteY6850"/>
            </a:cxn>
            <a:cxn ang="0">
              <a:pos x="connsiteX6851" y="connsiteY6851"/>
            </a:cxn>
            <a:cxn ang="0">
              <a:pos x="connsiteX6852" y="connsiteY6852"/>
            </a:cxn>
            <a:cxn ang="0">
              <a:pos x="connsiteX6853" y="connsiteY6853"/>
            </a:cxn>
            <a:cxn ang="0">
              <a:pos x="connsiteX6854" y="connsiteY6854"/>
            </a:cxn>
            <a:cxn ang="0">
              <a:pos x="connsiteX6855" y="connsiteY6855"/>
            </a:cxn>
            <a:cxn ang="0">
              <a:pos x="connsiteX6856" y="connsiteY6856"/>
            </a:cxn>
            <a:cxn ang="0">
              <a:pos x="connsiteX6857" y="connsiteY6857"/>
            </a:cxn>
            <a:cxn ang="0">
              <a:pos x="connsiteX6858" y="connsiteY6858"/>
            </a:cxn>
            <a:cxn ang="0">
              <a:pos x="connsiteX6859" y="connsiteY6859"/>
            </a:cxn>
            <a:cxn ang="0">
              <a:pos x="connsiteX6860" y="connsiteY6860"/>
            </a:cxn>
            <a:cxn ang="0">
              <a:pos x="connsiteX6861" y="connsiteY6861"/>
            </a:cxn>
            <a:cxn ang="0">
              <a:pos x="connsiteX6862" y="connsiteY6862"/>
            </a:cxn>
            <a:cxn ang="0">
              <a:pos x="connsiteX6863" y="connsiteY6863"/>
            </a:cxn>
            <a:cxn ang="0">
              <a:pos x="connsiteX6864" y="connsiteY6864"/>
            </a:cxn>
            <a:cxn ang="0">
              <a:pos x="connsiteX6865" y="connsiteY6865"/>
            </a:cxn>
            <a:cxn ang="0">
              <a:pos x="connsiteX6866" y="connsiteY6866"/>
            </a:cxn>
            <a:cxn ang="0">
              <a:pos x="connsiteX6867" y="connsiteY6867"/>
            </a:cxn>
            <a:cxn ang="0">
              <a:pos x="connsiteX6868" y="connsiteY6868"/>
            </a:cxn>
            <a:cxn ang="0">
              <a:pos x="connsiteX6869" y="connsiteY6869"/>
            </a:cxn>
            <a:cxn ang="0">
              <a:pos x="connsiteX6870" y="connsiteY6870"/>
            </a:cxn>
            <a:cxn ang="0">
              <a:pos x="connsiteX6871" y="connsiteY6871"/>
            </a:cxn>
            <a:cxn ang="0">
              <a:pos x="connsiteX6872" y="connsiteY6872"/>
            </a:cxn>
            <a:cxn ang="0">
              <a:pos x="connsiteX6873" y="connsiteY6873"/>
            </a:cxn>
            <a:cxn ang="0">
              <a:pos x="connsiteX6874" y="connsiteY6874"/>
            </a:cxn>
            <a:cxn ang="0">
              <a:pos x="connsiteX6875" y="connsiteY6875"/>
            </a:cxn>
            <a:cxn ang="0">
              <a:pos x="connsiteX6876" y="connsiteY6876"/>
            </a:cxn>
            <a:cxn ang="0">
              <a:pos x="connsiteX6877" y="connsiteY6877"/>
            </a:cxn>
            <a:cxn ang="0">
              <a:pos x="connsiteX6878" y="connsiteY6878"/>
            </a:cxn>
            <a:cxn ang="0">
              <a:pos x="connsiteX6879" y="connsiteY6879"/>
            </a:cxn>
            <a:cxn ang="0">
              <a:pos x="connsiteX6880" y="connsiteY6880"/>
            </a:cxn>
            <a:cxn ang="0">
              <a:pos x="connsiteX6881" y="connsiteY6881"/>
            </a:cxn>
            <a:cxn ang="0">
              <a:pos x="connsiteX6882" y="connsiteY6882"/>
            </a:cxn>
            <a:cxn ang="0">
              <a:pos x="connsiteX6883" y="connsiteY6883"/>
            </a:cxn>
            <a:cxn ang="0">
              <a:pos x="connsiteX6884" y="connsiteY6884"/>
            </a:cxn>
            <a:cxn ang="0">
              <a:pos x="connsiteX6885" y="connsiteY6885"/>
            </a:cxn>
            <a:cxn ang="0">
              <a:pos x="connsiteX6886" y="connsiteY6886"/>
            </a:cxn>
            <a:cxn ang="0">
              <a:pos x="connsiteX6887" y="connsiteY6887"/>
            </a:cxn>
            <a:cxn ang="0">
              <a:pos x="connsiteX6888" y="connsiteY6888"/>
            </a:cxn>
            <a:cxn ang="0">
              <a:pos x="connsiteX6889" y="connsiteY6889"/>
            </a:cxn>
            <a:cxn ang="0">
              <a:pos x="connsiteX6890" y="connsiteY6890"/>
            </a:cxn>
            <a:cxn ang="0">
              <a:pos x="connsiteX6891" y="connsiteY6891"/>
            </a:cxn>
            <a:cxn ang="0">
              <a:pos x="connsiteX6892" y="connsiteY6892"/>
            </a:cxn>
            <a:cxn ang="0">
              <a:pos x="connsiteX6893" y="connsiteY6893"/>
            </a:cxn>
            <a:cxn ang="0">
              <a:pos x="connsiteX6894" y="connsiteY6894"/>
            </a:cxn>
            <a:cxn ang="0">
              <a:pos x="connsiteX6895" y="connsiteY6895"/>
            </a:cxn>
            <a:cxn ang="0">
              <a:pos x="connsiteX6896" y="connsiteY6896"/>
            </a:cxn>
            <a:cxn ang="0">
              <a:pos x="connsiteX6897" y="connsiteY6897"/>
            </a:cxn>
            <a:cxn ang="0">
              <a:pos x="connsiteX6898" y="connsiteY6898"/>
            </a:cxn>
            <a:cxn ang="0">
              <a:pos x="connsiteX6899" y="connsiteY6899"/>
            </a:cxn>
            <a:cxn ang="0">
              <a:pos x="connsiteX6900" y="connsiteY6900"/>
            </a:cxn>
            <a:cxn ang="0">
              <a:pos x="connsiteX6901" y="connsiteY6901"/>
            </a:cxn>
            <a:cxn ang="0">
              <a:pos x="connsiteX6902" y="connsiteY6902"/>
            </a:cxn>
            <a:cxn ang="0">
              <a:pos x="connsiteX6903" y="connsiteY6903"/>
            </a:cxn>
            <a:cxn ang="0">
              <a:pos x="connsiteX6904" y="connsiteY6904"/>
            </a:cxn>
            <a:cxn ang="0">
              <a:pos x="connsiteX6905" y="connsiteY6905"/>
            </a:cxn>
            <a:cxn ang="0">
              <a:pos x="connsiteX6906" y="connsiteY6906"/>
            </a:cxn>
            <a:cxn ang="0">
              <a:pos x="connsiteX6907" y="connsiteY6907"/>
            </a:cxn>
            <a:cxn ang="0">
              <a:pos x="connsiteX6908" y="connsiteY6908"/>
            </a:cxn>
            <a:cxn ang="0">
              <a:pos x="connsiteX6909" y="connsiteY6909"/>
            </a:cxn>
            <a:cxn ang="0">
              <a:pos x="connsiteX6910" y="connsiteY6910"/>
            </a:cxn>
            <a:cxn ang="0">
              <a:pos x="connsiteX6911" y="connsiteY6911"/>
            </a:cxn>
            <a:cxn ang="0">
              <a:pos x="connsiteX6912" y="connsiteY6912"/>
            </a:cxn>
            <a:cxn ang="0">
              <a:pos x="connsiteX6913" y="connsiteY6913"/>
            </a:cxn>
            <a:cxn ang="0">
              <a:pos x="connsiteX6914" y="connsiteY6914"/>
            </a:cxn>
            <a:cxn ang="0">
              <a:pos x="connsiteX6915" y="connsiteY6915"/>
            </a:cxn>
            <a:cxn ang="0">
              <a:pos x="connsiteX6916" y="connsiteY6916"/>
            </a:cxn>
            <a:cxn ang="0">
              <a:pos x="connsiteX6917" y="connsiteY6917"/>
            </a:cxn>
            <a:cxn ang="0">
              <a:pos x="connsiteX6918" y="connsiteY6918"/>
            </a:cxn>
            <a:cxn ang="0">
              <a:pos x="connsiteX6919" y="connsiteY6919"/>
            </a:cxn>
            <a:cxn ang="0">
              <a:pos x="connsiteX6920" y="connsiteY6920"/>
            </a:cxn>
            <a:cxn ang="0">
              <a:pos x="connsiteX6921" y="connsiteY6921"/>
            </a:cxn>
            <a:cxn ang="0">
              <a:pos x="connsiteX6922" y="connsiteY6922"/>
            </a:cxn>
            <a:cxn ang="0">
              <a:pos x="connsiteX6923" y="connsiteY6923"/>
            </a:cxn>
            <a:cxn ang="0">
              <a:pos x="connsiteX6924" y="connsiteY6924"/>
            </a:cxn>
            <a:cxn ang="0">
              <a:pos x="connsiteX6925" y="connsiteY6925"/>
            </a:cxn>
            <a:cxn ang="0">
              <a:pos x="connsiteX6926" y="connsiteY6926"/>
            </a:cxn>
            <a:cxn ang="0">
              <a:pos x="connsiteX6927" y="connsiteY6927"/>
            </a:cxn>
            <a:cxn ang="0">
              <a:pos x="connsiteX6928" y="connsiteY6928"/>
            </a:cxn>
            <a:cxn ang="0">
              <a:pos x="connsiteX6929" y="connsiteY6929"/>
            </a:cxn>
            <a:cxn ang="0">
              <a:pos x="connsiteX6930" y="connsiteY6930"/>
            </a:cxn>
            <a:cxn ang="0">
              <a:pos x="connsiteX6931" y="connsiteY6931"/>
            </a:cxn>
            <a:cxn ang="0">
              <a:pos x="connsiteX6932" y="connsiteY6932"/>
            </a:cxn>
            <a:cxn ang="0">
              <a:pos x="connsiteX6933" y="connsiteY6933"/>
            </a:cxn>
            <a:cxn ang="0">
              <a:pos x="connsiteX6934" y="connsiteY6934"/>
            </a:cxn>
            <a:cxn ang="0">
              <a:pos x="connsiteX6935" y="connsiteY6935"/>
            </a:cxn>
            <a:cxn ang="0">
              <a:pos x="connsiteX6936" y="connsiteY6936"/>
            </a:cxn>
            <a:cxn ang="0">
              <a:pos x="connsiteX6937" y="connsiteY6937"/>
            </a:cxn>
            <a:cxn ang="0">
              <a:pos x="connsiteX6938" y="connsiteY6938"/>
            </a:cxn>
            <a:cxn ang="0">
              <a:pos x="connsiteX6939" y="connsiteY6939"/>
            </a:cxn>
            <a:cxn ang="0">
              <a:pos x="connsiteX6940" y="connsiteY6940"/>
            </a:cxn>
            <a:cxn ang="0">
              <a:pos x="connsiteX6941" y="connsiteY6941"/>
            </a:cxn>
            <a:cxn ang="0">
              <a:pos x="connsiteX6942" y="connsiteY6942"/>
            </a:cxn>
            <a:cxn ang="0">
              <a:pos x="connsiteX6943" y="connsiteY6943"/>
            </a:cxn>
            <a:cxn ang="0">
              <a:pos x="connsiteX6944" y="connsiteY6944"/>
            </a:cxn>
            <a:cxn ang="0">
              <a:pos x="connsiteX6945" y="connsiteY6945"/>
            </a:cxn>
            <a:cxn ang="0">
              <a:pos x="connsiteX6946" y="connsiteY6946"/>
            </a:cxn>
            <a:cxn ang="0">
              <a:pos x="connsiteX6947" y="connsiteY6947"/>
            </a:cxn>
            <a:cxn ang="0">
              <a:pos x="connsiteX6948" y="connsiteY6948"/>
            </a:cxn>
            <a:cxn ang="0">
              <a:pos x="connsiteX6949" y="connsiteY6949"/>
            </a:cxn>
            <a:cxn ang="0">
              <a:pos x="connsiteX6950" y="connsiteY6950"/>
            </a:cxn>
            <a:cxn ang="0">
              <a:pos x="connsiteX6951" y="connsiteY6951"/>
            </a:cxn>
            <a:cxn ang="0">
              <a:pos x="connsiteX6952" y="connsiteY6952"/>
            </a:cxn>
            <a:cxn ang="0">
              <a:pos x="connsiteX6953" y="connsiteY6953"/>
            </a:cxn>
            <a:cxn ang="0">
              <a:pos x="connsiteX6954" y="connsiteY6954"/>
            </a:cxn>
            <a:cxn ang="0">
              <a:pos x="connsiteX6955" y="connsiteY6955"/>
            </a:cxn>
            <a:cxn ang="0">
              <a:pos x="connsiteX6956" y="connsiteY6956"/>
            </a:cxn>
            <a:cxn ang="0">
              <a:pos x="connsiteX6957" y="connsiteY6957"/>
            </a:cxn>
            <a:cxn ang="0">
              <a:pos x="connsiteX6958" y="connsiteY6958"/>
            </a:cxn>
            <a:cxn ang="0">
              <a:pos x="connsiteX6959" y="connsiteY6959"/>
            </a:cxn>
            <a:cxn ang="0">
              <a:pos x="connsiteX6960" y="connsiteY6960"/>
            </a:cxn>
            <a:cxn ang="0">
              <a:pos x="connsiteX6961" y="connsiteY6961"/>
            </a:cxn>
            <a:cxn ang="0">
              <a:pos x="connsiteX6962" y="connsiteY6962"/>
            </a:cxn>
            <a:cxn ang="0">
              <a:pos x="connsiteX6963" y="connsiteY6963"/>
            </a:cxn>
            <a:cxn ang="0">
              <a:pos x="connsiteX6964" y="connsiteY6964"/>
            </a:cxn>
            <a:cxn ang="0">
              <a:pos x="connsiteX6965" y="connsiteY6965"/>
            </a:cxn>
            <a:cxn ang="0">
              <a:pos x="connsiteX6966" y="connsiteY6966"/>
            </a:cxn>
            <a:cxn ang="0">
              <a:pos x="connsiteX6967" y="connsiteY6967"/>
            </a:cxn>
            <a:cxn ang="0">
              <a:pos x="connsiteX6968" y="connsiteY6968"/>
            </a:cxn>
            <a:cxn ang="0">
              <a:pos x="connsiteX6969" y="connsiteY6969"/>
            </a:cxn>
            <a:cxn ang="0">
              <a:pos x="connsiteX6970" y="connsiteY6970"/>
            </a:cxn>
            <a:cxn ang="0">
              <a:pos x="connsiteX6971" y="connsiteY6971"/>
            </a:cxn>
            <a:cxn ang="0">
              <a:pos x="connsiteX6972" y="connsiteY6972"/>
            </a:cxn>
            <a:cxn ang="0">
              <a:pos x="connsiteX6973" y="connsiteY6973"/>
            </a:cxn>
            <a:cxn ang="0">
              <a:pos x="connsiteX6974" y="connsiteY6974"/>
            </a:cxn>
            <a:cxn ang="0">
              <a:pos x="connsiteX6975" y="connsiteY6975"/>
            </a:cxn>
            <a:cxn ang="0">
              <a:pos x="connsiteX6976" y="connsiteY6976"/>
            </a:cxn>
            <a:cxn ang="0">
              <a:pos x="connsiteX6977" y="connsiteY6977"/>
            </a:cxn>
            <a:cxn ang="0">
              <a:pos x="connsiteX6978" y="connsiteY6978"/>
            </a:cxn>
            <a:cxn ang="0">
              <a:pos x="connsiteX6979" y="connsiteY6979"/>
            </a:cxn>
            <a:cxn ang="0">
              <a:pos x="connsiteX6980" y="connsiteY6980"/>
            </a:cxn>
            <a:cxn ang="0">
              <a:pos x="connsiteX6981" y="connsiteY6981"/>
            </a:cxn>
            <a:cxn ang="0">
              <a:pos x="connsiteX6982" y="connsiteY6982"/>
            </a:cxn>
            <a:cxn ang="0">
              <a:pos x="connsiteX6983" y="connsiteY6983"/>
            </a:cxn>
            <a:cxn ang="0">
              <a:pos x="connsiteX6984" y="connsiteY6984"/>
            </a:cxn>
            <a:cxn ang="0">
              <a:pos x="connsiteX6985" y="connsiteY6985"/>
            </a:cxn>
            <a:cxn ang="0">
              <a:pos x="connsiteX6986" y="connsiteY6986"/>
            </a:cxn>
            <a:cxn ang="0">
              <a:pos x="connsiteX6987" y="connsiteY6987"/>
            </a:cxn>
            <a:cxn ang="0">
              <a:pos x="connsiteX6988" y="connsiteY6988"/>
            </a:cxn>
            <a:cxn ang="0">
              <a:pos x="connsiteX6989" y="connsiteY6989"/>
            </a:cxn>
            <a:cxn ang="0">
              <a:pos x="connsiteX6990" y="connsiteY6990"/>
            </a:cxn>
            <a:cxn ang="0">
              <a:pos x="connsiteX6991" y="connsiteY6991"/>
            </a:cxn>
            <a:cxn ang="0">
              <a:pos x="connsiteX6992" y="connsiteY6992"/>
            </a:cxn>
            <a:cxn ang="0">
              <a:pos x="connsiteX6993" y="connsiteY6993"/>
            </a:cxn>
            <a:cxn ang="0">
              <a:pos x="connsiteX6994" y="connsiteY6994"/>
            </a:cxn>
            <a:cxn ang="0">
              <a:pos x="connsiteX6995" y="connsiteY6995"/>
            </a:cxn>
            <a:cxn ang="0">
              <a:pos x="connsiteX6996" y="connsiteY6996"/>
            </a:cxn>
            <a:cxn ang="0">
              <a:pos x="connsiteX6997" y="connsiteY6997"/>
            </a:cxn>
            <a:cxn ang="0">
              <a:pos x="connsiteX6998" y="connsiteY6998"/>
            </a:cxn>
            <a:cxn ang="0">
              <a:pos x="connsiteX6999" y="connsiteY6999"/>
            </a:cxn>
            <a:cxn ang="0">
              <a:pos x="connsiteX7000" y="connsiteY7000"/>
            </a:cxn>
            <a:cxn ang="0">
              <a:pos x="connsiteX7001" y="connsiteY7001"/>
            </a:cxn>
            <a:cxn ang="0">
              <a:pos x="connsiteX7002" y="connsiteY7002"/>
            </a:cxn>
            <a:cxn ang="0">
              <a:pos x="connsiteX7003" y="connsiteY7003"/>
            </a:cxn>
            <a:cxn ang="0">
              <a:pos x="connsiteX7004" y="connsiteY7004"/>
            </a:cxn>
            <a:cxn ang="0">
              <a:pos x="connsiteX7005" y="connsiteY7005"/>
            </a:cxn>
            <a:cxn ang="0">
              <a:pos x="connsiteX7006" y="connsiteY7006"/>
            </a:cxn>
            <a:cxn ang="0">
              <a:pos x="connsiteX7007" y="connsiteY7007"/>
            </a:cxn>
            <a:cxn ang="0">
              <a:pos x="connsiteX7008" y="connsiteY7008"/>
            </a:cxn>
            <a:cxn ang="0">
              <a:pos x="connsiteX7009" y="connsiteY7009"/>
            </a:cxn>
            <a:cxn ang="0">
              <a:pos x="connsiteX7010" y="connsiteY7010"/>
            </a:cxn>
            <a:cxn ang="0">
              <a:pos x="connsiteX7011" y="connsiteY7011"/>
            </a:cxn>
            <a:cxn ang="0">
              <a:pos x="connsiteX7012" y="connsiteY7012"/>
            </a:cxn>
            <a:cxn ang="0">
              <a:pos x="connsiteX7013" y="connsiteY7013"/>
            </a:cxn>
            <a:cxn ang="0">
              <a:pos x="connsiteX7014" y="connsiteY7014"/>
            </a:cxn>
            <a:cxn ang="0">
              <a:pos x="connsiteX7015" y="connsiteY7015"/>
            </a:cxn>
            <a:cxn ang="0">
              <a:pos x="connsiteX7016" y="connsiteY7016"/>
            </a:cxn>
            <a:cxn ang="0">
              <a:pos x="connsiteX7017" y="connsiteY7017"/>
            </a:cxn>
            <a:cxn ang="0">
              <a:pos x="connsiteX7018" y="connsiteY7018"/>
            </a:cxn>
            <a:cxn ang="0">
              <a:pos x="connsiteX7019" y="connsiteY7019"/>
            </a:cxn>
            <a:cxn ang="0">
              <a:pos x="connsiteX7020" y="connsiteY7020"/>
            </a:cxn>
            <a:cxn ang="0">
              <a:pos x="connsiteX7021" y="connsiteY7021"/>
            </a:cxn>
            <a:cxn ang="0">
              <a:pos x="connsiteX7022" y="connsiteY7022"/>
            </a:cxn>
            <a:cxn ang="0">
              <a:pos x="connsiteX7023" y="connsiteY7023"/>
            </a:cxn>
            <a:cxn ang="0">
              <a:pos x="connsiteX7024" y="connsiteY7024"/>
            </a:cxn>
            <a:cxn ang="0">
              <a:pos x="connsiteX7025" y="connsiteY7025"/>
            </a:cxn>
            <a:cxn ang="0">
              <a:pos x="connsiteX7026" y="connsiteY7026"/>
            </a:cxn>
            <a:cxn ang="0">
              <a:pos x="connsiteX7027" y="connsiteY7027"/>
            </a:cxn>
            <a:cxn ang="0">
              <a:pos x="connsiteX7028" y="connsiteY7028"/>
            </a:cxn>
            <a:cxn ang="0">
              <a:pos x="connsiteX7029" y="connsiteY7029"/>
            </a:cxn>
            <a:cxn ang="0">
              <a:pos x="connsiteX7030" y="connsiteY7030"/>
            </a:cxn>
            <a:cxn ang="0">
              <a:pos x="connsiteX7031" y="connsiteY7031"/>
            </a:cxn>
            <a:cxn ang="0">
              <a:pos x="connsiteX7032" y="connsiteY7032"/>
            </a:cxn>
            <a:cxn ang="0">
              <a:pos x="connsiteX7033" y="connsiteY7033"/>
            </a:cxn>
            <a:cxn ang="0">
              <a:pos x="connsiteX7034" y="connsiteY7034"/>
            </a:cxn>
            <a:cxn ang="0">
              <a:pos x="connsiteX7035" y="connsiteY7035"/>
            </a:cxn>
            <a:cxn ang="0">
              <a:pos x="connsiteX7036" y="connsiteY7036"/>
            </a:cxn>
            <a:cxn ang="0">
              <a:pos x="connsiteX7037" y="connsiteY7037"/>
            </a:cxn>
            <a:cxn ang="0">
              <a:pos x="connsiteX7038" y="connsiteY7038"/>
            </a:cxn>
            <a:cxn ang="0">
              <a:pos x="connsiteX7039" y="connsiteY7039"/>
            </a:cxn>
            <a:cxn ang="0">
              <a:pos x="connsiteX7040" y="connsiteY7040"/>
            </a:cxn>
            <a:cxn ang="0">
              <a:pos x="connsiteX7041" y="connsiteY7041"/>
            </a:cxn>
            <a:cxn ang="0">
              <a:pos x="connsiteX7042" y="connsiteY7042"/>
            </a:cxn>
            <a:cxn ang="0">
              <a:pos x="connsiteX7043" y="connsiteY7043"/>
            </a:cxn>
            <a:cxn ang="0">
              <a:pos x="connsiteX7044" y="connsiteY7044"/>
            </a:cxn>
            <a:cxn ang="0">
              <a:pos x="connsiteX7045" y="connsiteY7045"/>
            </a:cxn>
            <a:cxn ang="0">
              <a:pos x="connsiteX7046" y="connsiteY7046"/>
            </a:cxn>
            <a:cxn ang="0">
              <a:pos x="connsiteX7047" y="connsiteY7047"/>
            </a:cxn>
            <a:cxn ang="0">
              <a:pos x="connsiteX7048" y="connsiteY7048"/>
            </a:cxn>
            <a:cxn ang="0">
              <a:pos x="connsiteX7049" y="connsiteY7049"/>
            </a:cxn>
            <a:cxn ang="0">
              <a:pos x="connsiteX7050" y="connsiteY7050"/>
            </a:cxn>
            <a:cxn ang="0">
              <a:pos x="connsiteX7051" y="connsiteY7051"/>
            </a:cxn>
            <a:cxn ang="0">
              <a:pos x="connsiteX7052" y="connsiteY7052"/>
            </a:cxn>
            <a:cxn ang="0">
              <a:pos x="connsiteX7053" y="connsiteY7053"/>
            </a:cxn>
            <a:cxn ang="0">
              <a:pos x="connsiteX7054" y="connsiteY7054"/>
            </a:cxn>
            <a:cxn ang="0">
              <a:pos x="connsiteX7055" y="connsiteY7055"/>
            </a:cxn>
            <a:cxn ang="0">
              <a:pos x="connsiteX7056" y="connsiteY7056"/>
            </a:cxn>
            <a:cxn ang="0">
              <a:pos x="connsiteX7057" y="connsiteY7057"/>
            </a:cxn>
            <a:cxn ang="0">
              <a:pos x="connsiteX7058" y="connsiteY7058"/>
            </a:cxn>
            <a:cxn ang="0">
              <a:pos x="connsiteX7059" y="connsiteY7059"/>
            </a:cxn>
            <a:cxn ang="0">
              <a:pos x="connsiteX7060" y="connsiteY7060"/>
            </a:cxn>
            <a:cxn ang="0">
              <a:pos x="connsiteX7061" y="connsiteY7061"/>
            </a:cxn>
            <a:cxn ang="0">
              <a:pos x="connsiteX7062" y="connsiteY7062"/>
            </a:cxn>
            <a:cxn ang="0">
              <a:pos x="connsiteX7063" y="connsiteY7063"/>
            </a:cxn>
            <a:cxn ang="0">
              <a:pos x="connsiteX7064" y="connsiteY7064"/>
            </a:cxn>
            <a:cxn ang="0">
              <a:pos x="connsiteX7065" y="connsiteY7065"/>
            </a:cxn>
            <a:cxn ang="0">
              <a:pos x="connsiteX7066" y="connsiteY7066"/>
            </a:cxn>
            <a:cxn ang="0">
              <a:pos x="connsiteX7067" y="connsiteY7067"/>
            </a:cxn>
            <a:cxn ang="0">
              <a:pos x="connsiteX7068" y="connsiteY7068"/>
            </a:cxn>
            <a:cxn ang="0">
              <a:pos x="connsiteX7069" y="connsiteY7069"/>
            </a:cxn>
            <a:cxn ang="0">
              <a:pos x="connsiteX7070" y="connsiteY7070"/>
            </a:cxn>
            <a:cxn ang="0">
              <a:pos x="connsiteX7071" y="connsiteY7071"/>
            </a:cxn>
            <a:cxn ang="0">
              <a:pos x="connsiteX7072" y="connsiteY7072"/>
            </a:cxn>
            <a:cxn ang="0">
              <a:pos x="connsiteX7073" y="connsiteY7073"/>
            </a:cxn>
            <a:cxn ang="0">
              <a:pos x="connsiteX7074" y="connsiteY7074"/>
            </a:cxn>
            <a:cxn ang="0">
              <a:pos x="connsiteX7075" y="connsiteY7075"/>
            </a:cxn>
            <a:cxn ang="0">
              <a:pos x="connsiteX7076" y="connsiteY7076"/>
            </a:cxn>
            <a:cxn ang="0">
              <a:pos x="connsiteX7077" y="connsiteY7077"/>
            </a:cxn>
            <a:cxn ang="0">
              <a:pos x="connsiteX7078" y="connsiteY7078"/>
            </a:cxn>
            <a:cxn ang="0">
              <a:pos x="connsiteX7079" y="connsiteY7079"/>
            </a:cxn>
            <a:cxn ang="0">
              <a:pos x="connsiteX7080" y="connsiteY7080"/>
            </a:cxn>
            <a:cxn ang="0">
              <a:pos x="connsiteX7081" y="connsiteY7081"/>
            </a:cxn>
            <a:cxn ang="0">
              <a:pos x="connsiteX7082" y="connsiteY7082"/>
            </a:cxn>
            <a:cxn ang="0">
              <a:pos x="connsiteX7083" y="connsiteY7083"/>
            </a:cxn>
            <a:cxn ang="0">
              <a:pos x="connsiteX7084" y="connsiteY7084"/>
            </a:cxn>
            <a:cxn ang="0">
              <a:pos x="connsiteX7085" y="connsiteY7085"/>
            </a:cxn>
            <a:cxn ang="0">
              <a:pos x="connsiteX7086" y="connsiteY7086"/>
            </a:cxn>
            <a:cxn ang="0">
              <a:pos x="connsiteX7087" y="connsiteY7087"/>
            </a:cxn>
            <a:cxn ang="0">
              <a:pos x="connsiteX7088" y="connsiteY7088"/>
            </a:cxn>
            <a:cxn ang="0">
              <a:pos x="connsiteX7089" y="connsiteY7089"/>
            </a:cxn>
            <a:cxn ang="0">
              <a:pos x="connsiteX7090" y="connsiteY7090"/>
            </a:cxn>
            <a:cxn ang="0">
              <a:pos x="connsiteX7091" y="connsiteY7091"/>
            </a:cxn>
            <a:cxn ang="0">
              <a:pos x="connsiteX7092" y="connsiteY7092"/>
            </a:cxn>
            <a:cxn ang="0">
              <a:pos x="connsiteX7093" y="connsiteY7093"/>
            </a:cxn>
            <a:cxn ang="0">
              <a:pos x="connsiteX7094" y="connsiteY7094"/>
            </a:cxn>
            <a:cxn ang="0">
              <a:pos x="connsiteX7095" y="connsiteY7095"/>
            </a:cxn>
            <a:cxn ang="0">
              <a:pos x="connsiteX7096" y="connsiteY7096"/>
            </a:cxn>
            <a:cxn ang="0">
              <a:pos x="connsiteX7097" y="connsiteY7097"/>
            </a:cxn>
            <a:cxn ang="0">
              <a:pos x="connsiteX7098" y="connsiteY7098"/>
            </a:cxn>
            <a:cxn ang="0">
              <a:pos x="connsiteX7099" y="connsiteY7099"/>
            </a:cxn>
            <a:cxn ang="0">
              <a:pos x="connsiteX7100" y="connsiteY7100"/>
            </a:cxn>
            <a:cxn ang="0">
              <a:pos x="connsiteX7101" y="connsiteY7101"/>
            </a:cxn>
            <a:cxn ang="0">
              <a:pos x="connsiteX7102" y="connsiteY7102"/>
            </a:cxn>
            <a:cxn ang="0">
              <a:pos x="connsiteX7103" y="connsiteY7103"/>
            </a:cxn>
            <a:cxn ang="0">
              <a:pos x="connsiteX7104" y="connsiteY7104"/>
            </a:cxn>
            <a:cxn ang="0">
              <a:pos x="connsiteX7105" y="connsiteY7105"/>
            </a:cxn>
            <a:cxn ang="0">
              <a:pos x="connsiteX7106" y="connsiteY7106"/>
            </a:cxn>
            <a:cxn ang="0">
              <a:pos x="connsiteX7107" y="connsiteY7107"/>
            </a:cxn>
            <a:cxn ang="0">
              <a:pos x="connsiteX7108" y="connsiteY7108"/>
            </a:cxn>
            <a:cxn ang="0">
              <a:pos x="connsiteX7109" y="connsiteY7109"/>
            </a:cxn>
            <a:cxn ang="0">
              <a:pos x="connsiteX7110" y="connsiteY7110"/>
            </a:cxn>
            <a:cxn ang="0">
              <a:pos x="connsiteX7111" y="connsiteY7111"/>
            </a:cxn>
            <a:cxn ang="0">
              <a:pos x="connsiteX7112" y="connsiteY7112"/>
            </a:cxn>
            <a:cxn ang="0">
              <a:pos x="connsiteX7113" y="connsiteY7113"/>
            </a:cxn>
            <a:cxn ang="0">
              <a:pos x="connsiteX7114" y="connsiteY7114"/>
            </a:cxn>
            <a:cxn ang="0">
              <a:pos x="connsiteX7115" y="connsiteY7115"/>
            </a:cxn>
            <a:cxn ang="0">
              <a:pos x="connsiteX7116" y="connsiteY7116"/>
            </a:cxn>
            <a:cxn ang="0">
              <a:pos x="connsiteX7117" y="connsiteY7117"/>
            </a:cxn>
            <a:cxn ang="0">
              <a:pos x="connsiteX7118" y="connsiteY7118"/>
            </a:cxn>
            <a:cxn ang="0">
              <a:pos x="connsiteX7119" y="connsiteY7119"/>
            </a:cxn>
            <a:cxn ang="0">
              <a:pos x="connsiteX7120" y="connsiteY7120"/>
            </a:cxn>
            <a:cxn ang="0">
              <a:pos x="connsiteX7121" y="connsiteY7121"/>
            </a:cxn>
            <a:cxn ang="0">
              <a:pos x="connsiteX7122" y="connsiteY7122"/>
            </a:cxn>
            <a:cxn ang="0">
              <a:pos x="connsiteX7123" y="connsiteY7123"/>
            </a:cxn>
            <a:cxn ang="0">
              <a:pos x="connsiteX7124" y="connsiteY7124"/>
            </a:cxn>
            <a:cxn ang="0">
              <a:pos x="connsiteX7125" y="connsiteY7125"/>
            </a:cxn>
            <a:cxn ang="0">
              <a:pos x="connsiteX7126" y="connsiteY7126"/>
            </a:cxn>
            <a:cxn ang="0">
              <a:pos x="connsiteX7127" y="connsiteY7127"/>
            </a:cxn>
            <a:cxn ang="0">
              <a:pos x="connsiteX7128" y="connsiteY7128"/>
            </a:cxn>
            <a:cxn ang="0">
              <a:pos x="connsiteX7129" y="connsiteY7129"/>
            </a:cxn>
            <a:cxn ang="0">
              <a:pos x="connsiteX7130" y="connsiteY7130"/>
            </a:cxn>
            <a:cxn ang="0">
              <a:pos x="connsiteX7131" y="connsiteY7131"/>
            </a:cxn>
            <a:cxn ang="0">
              <a:pos x="connsiteX7132" y="connsiteY7132"/>
            </a:cxn>
            <a:cxn ang="0">
              <a:pos x="connsiteX7133" y="connsiteY7133"/>
            </a:cxn>
            <a:cxn ang="0">
              <a:pos x="connsiteX7134" y="connsiteY7134"/>
            </a:cxn>
            <a:cxn ang="0">
              <a:pos x="connsiteX7135" y="connsiteY7135"/>
            </a:cxn>
            <a:cxn ang="0">
              <a:pos x="connsiteX7136" y="connsiteY7136"/>
            </a:cxn>
            <a:cxn ang="0">
              <a:pos x="connsiteX7137" y="connsiteY7137"/>
            </a:cxn>
            <a:cxn ang="0">
              <a:pos x="connsiteX7138" y="connsiteY7138"/>
            </a:cxn>
            <a:cxn ang="0">
              <a:pos x="connsiteX7139" y="connsiteY7139"/>
            </a:cxn>
            <a:cxn ang="0">
              <a:pos x="connsiteX7140" y="connsiteY7140"/>
            </a:cxn>
            <a:cxn ang="0">
              <a:pos x="connsiteX7141" y="connsiteY7141"/>
            </a:cxn>
            <a:cxn ang="0">
              <a:pos x="connsiteX7142" y="connsiteY7142"/>
            </a:cxn>
            <a:cxn ang="0">
              <a:pos x="connsiteX7143" y="connsiteY7143"/>
            </a:cxn>
            <a:cxn ang="0">
              <a:pos x="connsiteX7144" y="connsiteY7144"/>
            </a:cxn>
            <a:cxn ang="0">
              <a:pos x="connsiteX7145" y="connsiteY7145"/>
            </a:cxn>
            <a:cxn ang="0">
              <a:pos x="connsiteX7146" y="connsiteY7146"/>
            </a:cxn>
            <a:cxn ang="0">
              <a:pos x="connsiteX7147" y="connsiteY7147"/>
            </a:cxn>
            <a:cxn ang="0">
              <a:pos x="connsiteX7148" y="connsiteY7148"/>
            </a:cxn>
            <a:cxn ang="0">
              <a:pos x="connsiteX7149" y="connsiteY7149"/>
            </a:cxn>
            <a:cxn ang="0">
              <a:pos x="connsiteX7150" y="connsiteY7150"/>
            </a:cxn>
            <a:cxn ang="0">
              <a:pos x="connsiteX7151" y="connsiteY7151"/>
            </a:cxn>
            <a:cxn ang="0">
              <a:pos x="connsiteX7152" y="connsiteY7152"/>
            </a:cxn>
            <a:cxn ang="0">
              <a:pos x="connsiteX7153" y="connsiteY7153"/>
            </a:cxn>
            <a:cxn ang="0">
              <a:pos x="connsiteX7154" y="connsiteY7154"/>
            </a:cxn>
            <a:cxn ang="0">
              <a:pos x="connsiteX7155" y="connsiteY7155"/>
            </a:cxn>
            <a:cxn ang="0">
              <a:pos x="connsiteX7156" y="connsiteY7156"/>
            </a:cxn>
            <a:cxn ang="0">
              <a:pos x="connsiteX7157" y="connsiteY7157"/>
            </a:cxn>
            <a:cxn ang="0">
              <a:pos x="connsiteX7158" y="connsiteY7158"/>
            </a:cxn>
            <a:cxn ang="0">
              <a:pos x="connsiteX7159" y="connsiteY7159"/>
            </a:cxn>
            <a:cxn ang="0">
              <a:pos x="connsiteX7160" y="connsiteY7160"/>
            </a:cxn>
            <a:cxn ang="0">
              <a:pos x="connsiteX7161" y="connsiteY7161"/>
            </a:cxn>
            <a:cxn ang="0">
              <a:pos x="connsiteX7162" y="connsiteY7162"/>
            </a:cxn>
            <a:cxn ang="0">
              <a:pos x="connsiteX7163" y="connsiteY7163"/>
            </a:cxn>
            <a:cxn ang="0">
              <a:pos x="connsiteX7164" y="connsiteY7164"/>
            </a:cxn>
            <a:cxn ang="0">
              <a:pos x="connsiteX7165" y="connsiteY7165"/>
            </a:cxn>
            <a:cxn ang="0">
              <a:pos x="connsiteX7166" y="connsiteY7166"/>
            </a:cxn>
            <a:cxn ang="0">
              <a:pos x="connsiteX7167" y="connsiteY7167"/>
            </a:cxn>
            <a:cxn ang="0">
              <a:pos x="connsiteX7168" y="connsiteY7168"/>
            </a:cxn>
            <a:cxn ang="0">
              <a:pos x="connsiteX7169" y="connsiteY7169"/>
            </a:cxn>
            <a:cxn ang="0">
              <a:pos x="connsiteX7170" y="connsiteY7170"/>
            </a:cxn>
            <a:cxn ang="0">
              <a:pos x="connsiteX7171" y="connsiteY7171"/>
            </a:cxn>
            <a:cxn ang="0">
              <a:pos x="connsiteX7172" y="connsiteY7172"/>
            </a:cxn>
            <a:cxn ang="0">
              <a:pos x="connsiteX7173" y="connsiteY7173"/>
            </a:cxn>
            <a:cxn ang="0">
              <a:pos x="connsiteX7174" y="connsiteY7174"/>
            </a:cxn>
            <a:cxn ang="0">
              <a:pos x="connsiteX7175" y="connsiteY7175"/>
            </a:cxn>
            <a:cxn ang="0">
              <a:pos x="connsiteX7176" y="connsiteY7176"/>
            </a:cxn>
            <a:cxn ang="0">
              <a:pos x="connsiteX7177" y="connsiteY7177"/>
            </a:cxn>
            <a:cxn ang="0">
              <a:pos x="connsiteX7178" y="connsiteY7178"/>
            </a:cxn>
            <a:cxn ang="0">
              <a:pos x="connsiteX7179" y="connsiteY7179"/>
            </a:cxn>
            <a:cxn ang="0">
              <a:pos x="connsiteX7180" y="connsiteY7180"/>
            </a:cxn>
            <a:cxn ang="0">
              <a:pos x="connsiteX7181" y="connsiteY7181"/>
            </a:cxn>
            <a:cxn ang="0">
              <a:pos x="connsiteX7182" y="connsiteY7182"/>
            </a:cxn>
            <a:cxn ang="0">
              <a:pos x="connsiteX7183" y="connsiteY7183"/>
            </a:cxn>
            <a:cxn ang="0">
              <a:pos x="connsiteX7184" y="connsiteY7184"/>
            </a:cxn>
            <a:cxn ang="0">
              <a:pos x="connsiteX7185" y="connsiteY7185"/>
            </a:cxn>
            <a:cxn ang="0">
              <a:pos x="connsiteX7186" y="connsiteY7186"/>
            </a:cxn>
            <a:cxn ang="0">
              <a:pos x="connsiteX7187" y="connsiteY7187"/>
            </a:cxn>
            <a:cxn ang="0">
              <a:pos x="connsiteX7188" y="connsiteY7188"/>
            </a:cxn>
            <a:cxn ang="0">
              <a:pos x="connsiteX7189" y="connsiteY7189"/>
            </a:cxn>
            <a:cxn ang="0">
              <a:pos x="connsiteX7190" y="connsiteY7190"/>
            </a:cxn>
            <a:cxn ang="0">
              <a:pos x="connsiteX7191" y="connsiteY7191"/>
            </a:cxn>
            <a:cxn ang="0">
              <a:pos x="connsiteX7192" y="connsiteY7192"/>
            </a:cxn>
            <a:cxn ang="0">
              <a:pos x="connsiteX7193" y="connsiteY7193"/>
            </a:cxn>
            <a:cxn ang="0">
              <a:pos x="connsiteX7194" y="connsiteY7194"/>
            </a:cxn>
            <a:cxn ang="0">
              <a:pos x="connsiteX7195" y="connsiteY7195"/>
            </a:cxn>
            <a:cxn ang="0">
              <a:pos x="connsiteX7196" y="connsiteY7196"/>
            </a:cxn>
            <a:cxn ang="0">
              <a:pos x="connsiteX7197" y="connsiteY7197"/>
            </a:cxn>
            <a:cxn ang="0">
              <a:pos x="connsiteX7198" y="connsiteY7198"/>
            </a:cxn>
            <a:cxn ang="0">
              <a:pos x="connsiteX7199" y="connsiteY7199"/>
            </a:cxn>
            <a:cxn ang="0">
              <a:pos x="connsiteX7200" y="connsiteY7200"/>
            </a:cxn>
            <a:cxn ang="0">
              <a:pos x="connsiteX7201" y="connsiteY7201"/>
            </a:cxn>
            <a:cxn ang="0">
              <a:pos x="connsiteX7202" y="connsiteY7202"/>
            </a:cxn>
            <a:cxn ang="0">
              <a:pos x="connsiteX7203" y="connsiteY7203"/>
            </a:cxn>
            <a:cxn ang="0">
              <a:pos x="connsiteX7204" y="connsiteY7204"/>
            </a:cxn>
            <a:cxn ang="0">
              <a:pos x="connsiteX7205" y="connsiteY7205"/>
            </a:cxn>
            <a:cxn ang="0">
              <a:pos x="connsiteX7206" y="connsiteY7206"/>
            </a:cxn>
            <a:cxn ang="0">
              <a:pos x="connsiteX7207" y="connsiteY7207"/>
            </a:cxn>
            <a:cxn ang="0">
              <a:pos x="connsiteX7208" y="connsiteY7208"/>
            </a:cxn>
            <a:cxn ang="0">
              <a:pos x="connsiteX7209" y="connsiteY7209"/>
            </a:cxn>
            <a:cxn ang="0">
              <a:pos x="connsiteX7210" y="connsiteY7210"/>
            </a:cxn>
            <a:cxn ang="0">
              <a:pos x="connsiteX7211" y="connsiteY7211"/>
            </a:cxn>
            <a:cxn ang="0">
              <a:pos x="connsiteX7212" y="connsiteY7212"/>
            </a:cxn>
            <a:cxn ang="0">
              <a:pos x="connsiteX7213" y="connsiteY7213"/>
            </a:cxn>
            <a:cxn ang="0">
              <a:pos x="connsiteX7214" y="connsiteY7214"/>
            </a:cxn>
            <a:cxn ang="0">
              <a:pos x="connsiteX7215" y="connsiteY7215"/>
            </a:cxn>
            <a:cxn ang="0">
              <a:pos x="connsiteX7216" y="connsiteY7216"/>
            </a:cxn>
            <a:cxn ang="0">
              <a:pos x="connsiteX7217" y="connsiteY7217"/>
            </a:cxn>
            <a:cxn ang="0">
              <a:pos x="connsiteX7218" y="connsiteY7218"/>
            </a:cxn>
            <a:cxn ang="0">
              <a:pos x="connsiteX7219" y="connsiteY7219"/>
            </a:cxn>
            <a:cxn ang="0">
              <a:pos x="connsiteX7220" y="connsiteY7220"/>
            </a:cxn>
            <a:cxn ang="0">
              <a:pos x="connsiteX7221" y="connsiteY7221"/>
            </a:cxn>
            <a:cxn ang="0">
              <a:pos x="connsiteX7222" y="connsiteY7222"/>
            </a:cxn>
            <a:cxn ang="0">
              <a:pos x="connsiteX7223" y="connsiteY7223"/>
            </a:cxn>
            <a:cxn ang="0">
              <a:pos x="connsiteX7224" y="connsiteY7224"/>
            </a:cxn>
            <a:cxn ang="0">
              <a:pos x="connsiteX7225" y="connsiteY7225"/>
            </a:cxn>
            <a:cxn ang="0">
              <a:pos x="connsiteX7226" y="connsiteY7226"/>
            </a:cxn>
            <a:cxn ang="0">
              <a:pos x="connsiteX7227" y="connsiteY7227"/>
            </a:cxn>
            <a:cxn ang="0">
              <a:pos x="connsiteX7228" y="connsiteY7228"/>
            </a:cxn>
            <a:cxn ang="0">
              <a:pos x="connsiteX7229" y="connsiteY7229"/>
            </a:cxn>
            <a:cxn ang="0">
              <a:pos x="connsiteX7230" y="connsiteY7230"/>
            </a:cxn>
            <a:cxn ang="0">
              <a:pos x="connsiteX7231" y="connsiteY7231"/>
            </a:cxn>
            <a:cxn ang="0">
              <a:pos x="connsiteX7232" y="connsiteY7232"/>
            </a:cxn>
            <a:cxn ang="0">
              <a:pos x="connsiteX7233" y="connsiteY7233"/>
            </a:cxn>
            <a:cxn ang="0">
              <a:pos x="connsiteX7234" y="connsiteY7234"/>
            </a:cxn>
            <a:cxn ang="0">
              <a:pos x="connsiteX7235" y="connsiteY7235"/>
            </a:cxn>
            <a:cxn ang="0">
              <a:pos x="connsiteX7236" y="connsiteY7236"/>
            </a:cxn>
            <a:cxn ang="0">
              <a:pos x="connsiteX7237" y="connsiteY7237"/>
            </a:cxn>
            <a:cxn ang="0">
              <a:pos x="connsiteX7238" y="connsiteY7238"/>
            </a:cxn>
            <a:cxn ang="0">
              <a:pos x="connsiteX7239" y="connsiteY7239"/>
            </a:cxn>
            <a:cxn ang="0">
              <a:pos x="connsiteX7240" y="connsiteY7240"/>
            </a:cxn>
            <a:cxn ang="0">
              <a:pos x="connsiteX7241" y="connsiteY7241"/>
            </a:cxn>
            <a:cxn ang="0">
              <a:pos x="connsiteX7242" y="connsiteY7242"/>
            </a:cxn>
            <a:cxn ang="0">
              <a:pos x="connsiteX7243" y="connsiteY7243"/>
            </a:cxn>
            <a:cxn ang="0">
              <a:pos x="connsiteX7244" y="connsiteY7244"/>
            </a:cxn>
            <a:cxn ang="0">
              <a:pos x="connsiteX7245" y="connsiteY7245"/>
            </a:cxn>
            <a:cxn ang="0">
              <a:pos x="connsiteX7246" y="connsiteY7246"/>
            </a:cxn>
            <a:cxn ang="0">
              <a:pos x="connsiteX7247" y="connsiteY7247"/>
            </a:cxn>
            <a:cxn ang="0">
              <a:pos x="connsiteX7248" y="connsiteY7248"/>
            </a:cxn>
            <a:cxn ang="0">
              <a:pos x="connsiteX7249" y="connsiteY7249"/>
            </a:cxn>
            <a:cxn ang="0">
              <a:pos x="connsiteX7250" y="connsiteY7250"/>
            </a:cxn>
            <a:cxn ang="0">
              <a:pos x="connsiteX7251" y="connsiteY7251"/>
            </a:cxn>
            <a:cxn ang="0">
              <a:pos x="connsiteX7252" y="connsiteY7252"/>
            </a:cxn>
            <a:cxn ang="0">
              <a:pos x="connsiteX7253" y="connsiteY7253"/>
            </a:cxn>
            <a:cxn ang="0">
              <a:pos x="connsiteX7254" y="connsiteY7254"/>
            </a:cxn>
            <a:cxn ang="0">
              <a:pos x="connsiteX7255" y="connsiteY7255"/>
            </a:cxn>
            <a:cxn ang="0">
              <a:pos x="connsiteX7256" y="connsiteY7256"/>
            </a:cxn>
            <a:cxn ang="0">
              <a:pos x="connsiteX7257" y="connsiteY7257"/>
            </a:cxn>
            <a:cxn ang="0">
              <a:pos x="connsiteX7258" y="connsiteY7258"/>
            </a:cxn>
            <a:cxn ang="0">
              <a:pos x="connsiteX7259" y="connsiteY7259"/>
            </a:cxn>
            <a:cxn ang="0">
              <a:pos x="connsiteX7260" y="connsiteY7260"/>
            </a:cxn>
            <a:cxn ang="0">
              <a:pos x="connsiteX7261" y="connsiteY7261"/>
            </a:cxn>
            <a:cxn ang="0">
              <a:pos x="connsiteX7262" y="connsiteY7262"/>
            </a:cxn>
            <a:cxn ang="0">
              <a:pos x="connsiteX7263" y="connsiteY7263"/>
            </a:cxn>
            <a:cxn ang="0">
              <a:pos x="connsiteX7264" y="connsiteY7264"/>
            </a:cxn>
            <a:cxn ang="0">
              <a:pos x="connsiteX7265" y="connsiteY7265"/>
            </a:cxn>
            <a:cxn ang="0">
              <a:pos x="connsiteX7266" y="connsiteY7266"/>
            </a:cxn>
            <a:cxn ang="0">
              <a:pos x="connsiteX7267" y="connsiteY7267"/>
            </a:cxn>
            <a:cxn ang="0">
              <a:pos x="connsiteX7268" y="connsiteY7268"/>
            </a:cxn>
            <a:cxn ang="0">
              <a:pos x="connsiteX7269" y="connsiteY7269"/>
            </a:cxn>
            <a:cxn ang="0">
              <a:pos x="connsiteX7270" y="connsiteY7270"/>
            </a:cxn>
            <a:cxn ang="0">
              <a:pos x="connsiteX7271" y="connsiteY7271"/>
            </a:cxn>
            <a:cxn ang="0">
              <a:pos x="connsiteX7272" y="connsiteY7272"/>
            </a:cxn>
            <a:cxn ang="0">
              <a:pos x="connsiteX7273" y="connsiteY7273"/>
            </a:cxn>
            <a:cxn ang="0">
              <a:pos x="connsiteX7274" y="connsiteY7274"/>
            </a:cxn>
            <a:cxn ang="0">
              <a:pos x="connsiteX7275" y="connsiteY7275"/>
            </a:cxn>
            <a:cxn ang="0">
              <a:pos x="connsiteX7276" y="connsiteY7276"/>
            </a:cxn>
            <a:cxn ang="0">
              <a:pos x="connsiteX7277" y="connsiteY7277"/>
            </a:cxn>
            <a:cxn ang="0">
              <a:pos x="connsiteX7278" y="connsiteY7278"/>
            </a:cxn>
            <a:cxn ang="0">
              <a:pos x="connsiteX7279" y="connsiteY7279"/>
            </a:cxn>
            <a:cxn ang="0">
              <a:pos x="connsiteX7280" y="connsiteY7280"/>
            </a:cxn>
            <a:cxn ang="0">
              <a:pos x="connsiteX7281" y="connsiteY7281"/>
            </a:cxn>
            <a:cxn ang="0">
              <a:pos x="connsiteX7282" y="connsiteY7282"/>
            </a:cxn>
            <a:cxn ang="0">
              <a:pos x="connsiteX7283" y="connsiteY7283"/>
            </a:cxn>
            <a:cxn ang="0">
              <a:pos x="connsiteX7284" y="connsiteY7284"/>
            </a:cxn>
            <a:cxn ang="0">
              <a:pos x="connsiteX7285" y="connsiteY7285"/>
            </a:cxn>
            <a:cxn ang="0">
              <a:pos x="connsiteX7286" y="connsiteY7286"/>
            </a:cxn>
            <a:cxn ang="0">
              <a:pos x="connsiteX7287" y="connsiteY7287"/>
            </a:cxn>
            <a:cxn ang="0">
              <a:pos x="connsiteX7288" y="connsiteY7288"/>
            </a:cxn>
            <a:cxn ang="0">
              <a:pos x="connsiteX7289" y="connsiteY7289"/>
            </a:cxn>
            <a:cxn ang="0">
              <a:pos x="connsiteX7290" y="connsiteY7290"/>
            </a:cxn>
            <a:cxn ang="0">
              <a:pos x="connsiteX7291" y="connsiteY7291"/>
            </a:cxn>
            <a:cxn ang="0">
              <a:pos x="connsiteX7292" y="connsiteY7292"/>
            </a:cxn>
            <a:cxn ang="0">
              <a:pos x="connsiteX7293" y="connsiteY7293"/>
            </a:cxn>
            <a:cxn ang="0">
              <a:pos x="connsiteX7294" y="connsiteY7294"/>
            </a:cxn>
            <a:cxn ang="0">
              <a:pos x="connsiteX7295" y="connsiteY7295"/>
            </a:cxn>
            <a:cxn ang="0">
              <a:pos x="connsiteX7296" y="connsiteY7296"/>
            </a:cxn>
            <a:cxn ang="0">
              <a:pos x="connsiteX7297" y="connsiteY7297"/>
            </a:cxn>
            <a:cxn ang="0">
              <a:pos x="connsiteX7298" y="connsiteY7298"/>
            </a:cxn>
            <a:cxn ang="0">
              <a:pos x="connsiteX7299" y="connsiteY7299"/>
            </a:cxn>
            <a:cxn ang="0">
              <a:pos x="connsiteX7300" y="connsiteY7300"/>
            </a:cxn>
            <a:cxn ang="0">
              <a:pos x="connsiteX7301" y="connsiteY7301"/>
            </a:cxn>
            <a:cxn ang="0">
              <a:pos x="connsiteX7302" y="connsiteY7302"/>
            </a:cxn>
            <a:cxn ang="0">
              <a:pos x="connsiteX7303" y="connsiteY7303"/>
            </a:cxn>
            <a:cxn ang="0">
              <a:pos x="connsiteX7304" y="connsiteY7304"/>
            </a:cxn>
            <a:cxn ang="0">
              <a:pos x="connsiteX7305" y="connsiteY7305"/>
            </a:cxn>
            <a:cxn ang="0">
              <a:pos x="connsiteX7306" y="connsiteY7306"/>
            </a:cxn>
            <a:cxn ang="0">
              <a:pos x="connsiteX7307" y="connsiteY7307"/>
            </a:cxn>
            <a:cxn ang="0">
              <a:pos x="connsiteX7308" y="connsiteY7308"/>
            </a:cxn>
            <a:cxn ang="0">
              <a:pos x="connsiteX7309" y="connsiteY7309"/>
            </a:cxn>
            <a:cxn ang="0">
              <a:pos x="connsiteX7310" y="connsiteY7310"/>
            </a:cxn>
            <a:cxn ang="0">
              <a:pos x="connsiteX7311" y="connsiteY7311"/>
            </a:cxn>
            <a:cxn ang="0">
              <a:pos x="connsiteX7312" y="connsiteY7312"/>
            </a:cxn>
            <a:cxn ang="0">
              <a:pos x="connsiteX7313" y="connsiteY7313"/>
            </a:cxn>
            <a:cxn ang="0">
              <a:pos x="connsiteX7314" y="connsiteY7314"/>
            </a:cxn>
            <a:cxn ang="0">
              <a:pos x="connsiteX7315" y="connsiteY7315"/>
            </a:cxn>
            <a:cxn ang="0">
              <a:pos x="connsiteX7316" y="connsiteY7316"/>
            </a:cxn>
            <a:cxn ang="0">
              <a:pos x="connsiteX7317" y="connsiteY7317"/>
            </a:cxn>
            <a:cxn ang="0">
              <a:pos x="connsiteX7318" y="connsiteY7318"/>
            </a:cxn>
            <a:cxn ang="0">
              <a:pos x="connsiteX7319" y="connsiteY7319"/>
            </a:cxn>
            <a:cxn ang="0">
              <a:pos x="connsiteX7320" y="connsiteY7320"/>
            </a:cxn>
            <a:cxn ang="0">
              <a:pos x="connsiteX7321" y="connsiteY7321"/>
            </a:cxn>
            <a:cxn ang="0">
              <a:pos x="connsiteX7322" y="connsiteY7322"/>
            </a:cxn>
            <a:cxn ang="0">
              <a:pos x="connsiteX7323" y="connsiteY7323"/>
            </a:cxn>
            <a:cxn ang="0">
              <a:pos x="connsiteX7324" y="connsiteY7324"/>
            </a:cxn>
            <a:cxn ang="0">
              <a:pos x="connsiteX7325" y="connsiteY7325"/>
            </a:cxn>
            <a:cxn ang="0">
              <a:pos x="connsiteX7326" y="connsiteY7326"/>
            </a:cxn>
            <a:cxn ang="0">
              <a:pos x="connsiteX7327" y="connsiteY7327"/>
            </a:cxn>
            <a:cxn ang="0">
              <a:pos x="connsiteX7328" y="connsiteY7328"/>
            </a:cxn>
            <a:cxn ang="0">
              <a:pos x="connsiteX7329" y="connsiteY7329"/>
            </a:cxn>
            <a:cxn ang="0">
              <a:pos x="connsiteX7330" y="connsiteY7330"/>
            </a:cxn>
            <a:cxn ang="0">
              <a:pos x="connsiteX7331" y="connsiteY7331"/>
            </a:cxn>
            <a:cxn ang="0">
              <a:pos x="connsiteX7332" y="connsiteY7332"/>
            </a:cxn>
            <a:cxn ang="0">
              <a:pos x="connsiteX7333" y="connsiteY7333"/>
            </a:cxn>
            <a:cxn ang="0">
              <a:pos x="connsiteX7334" y="connsiteY7334"/>
            </a:cxn>
            <a:cxn ang="0">
              <a:pos x="connsiteX7335" y="connsiteY7335"/>
            </a:cxn>
            <a:cxn ang="0">
              <a:pos x="connsiteX7336" y="connsiteY7336"/>
            </a:cxn>
            <a:cxn ang="0">
              <a:pos x="connsiteX7337" y="connsiteY7337"/>
            </a:cxn>
            <a:cxn ang="0">
              <a:pos x="connsiteX7338" y="connsiteY7338"/>
            </a:cxn>
            <a:cxn ang="0">
              <a:pos x="connsiteX7339" y="connsiteY7339"/>
            </a:cxn>
            <a:cxn ang="0">
              <a:pos x="connsiteX7340" y="connsiteY7340"/>
            </a:cxn>
            <a:cxn ang="0">
              <a:pos x="connsiteX7341" y="connsiteY7341"/>
            </a:cxn>
            <a:cxn ang="0">
              <a:pos x="connsiteX7342" y="connsiteY7342"/>
            </a:cxn>
            <a:cxn ang="0">
              <a:pos x="connsiteX7343" y="connsiteY7343"/>
            </a:cxn>
            <a:cxn ang="0">
              <a:pos x="connsiteX7344" y="connsiteY7344"/>
            </a:cxn>
            <a:cxn ang="0">
              <a:pos x="connsiteX7345" y="connsiteY7345"/>
            </a:cxn>
            <a:cxn ang="0">
              <a:pos x="connsiteX7346" y="connsiteY7346"/>
            </a:cxn>
            <a:cxn ang="0">
              <a:pos x="connsiteX7347" y="connsiteY7347"/>
            </a:cxn>
            <a:cxn ang="0">
              <a:pos x="connsiteX7348" y="connsiteY7348"/>
            </a:cxn>
            <a:cxn ang="0">
              <a:pos x="connsiteX7349" y="connsiteY7349"/>
            </a:cxn>
            <a:cxn ang="0">
              <a:pos x="connsiteX7350" y="connsiteY7350"/>
            </a:cxn>
            <a:cxn ang="0">
              <a:pos x="connsiteX7351" y="connsiteY7351"/>
            </a:cxn>
            <a:cxn ang="0">
              <a:pos x="connsiteX7352" y="connsiteY7352"/>
            </a:cxn>
            <a:cxn ang="0">
              <a:pos x="connsiteX7353" y="connsiteY7353"/>
            </a:cxn>
            <a:cxn ang="0">
              <a:pos x="connsiteX7354" y="connsiteY7354"/>
            </a:cxn>
            <a:cxn ang="0">
              <a:pos x="connsiteX7355" y="connsiteY7355"/>
            </a:cxn>
            <a:cxn ang="0">
              <a:pos x="connsiteX7356" y="connsiteY7356"/>
            </a:cxn>
            <a:cxn ang="0">
              <a:pos x="connsiteX7357" y="connsiteY7357"/>
            </a:cxn>
            <a:cxn ang="0">
              <a:pos x="connsiteX7358" y="connsiteY7358"/>
            </a:cxn>
            <a:cxn ang="0">
              <a:pos x="connsiteX7359" y="connsiteY7359"/>
            </a:cxn>
            <a:cxn ang="0">
              <a:pos x="connsiteX7360" y="connsiteY7360"/>
            </a:cxn>
            <a:cxn ang="0">
              <a:pos x="connsiteX7361" y="connsiteY7361"/>
            </a:cxn>
            <a:cxn ang="0">
              <a:pos x="connsiteX7362" y="connsiteY7362"/>
            </a:cxn>
            <a:cxn ang="0">
              <a:pos x="connsiteX7363" y="connsiteY7363"/>
            </a:cxn>
            <a:cxn ang="0">
              <a:pos x="connsiteX7364" y="connsiteY7364"/>
            </a:cxn>
            <a:cxn ang="0">
              <a:pos x="connsiteX7365" y="connsiteY7365"/>
            </a:cxn>
            <a:cxn ang="0">
              <a:pos x="connsiteX7366" y="connsiteY7366"/>
            </a:cxn>
            <a:cxn ang="0">
              <a:pos x="connsiteX7367" y="connsiteY7367"/>
            </a:cxn>
            <a:cxn ang="0">
              <a:pos x="connsiteX7368" y="connsiteY7368"/>
            </a:cxn>
            <a:cxn ang="0">
              <a:pos x="connsiteX7369" y="connsiteY7369"/>
            </a:cxn>
            <a:cxn ang="0">
              <a:pos x="connsiteX7370" y="connsiteY7370"/>
            </a:cxn>
            <a:cxn ang="0">
              <a:pos x="connsiteX7371" y="connsiteY7371"/>
            </a:cxn>
            <a:cxn ang="0">
              <a:pos x="connsiteX7372" y="connsiteY7372"/>
            </a:cxn>
            <a:cxn ang="0">
              <a:pos x="connsiteX7373" y="connsiteY7373"/>
            </a:cxn>
            <a:cxn ang="0">
              <a:pos x="connsiteX7374" y="connsiteY7374"/>
            </a:cxn>
            <a:cxn ang="0">
              <a:pos x="connsiteX7375" y="connsiteY7375"/>
            </a:cxn>
            <a:cxn ang="0">
              <a:pos x="connsiteX7376" y="connsiteY7376"/>
            </a:cxn>
            <a:cxn ang="0">
              <a:pos x="connsiteX7377" y="connsiteY7377"/>
            </a:cxn>
            <a:cxn ang="0">
              <a:pos x="connsiteX7378" y="connsiteY7378"/>
            </a:cxn>
            <a:cxn ang="0">
              <a:pos x="connsiteX7379" y="connsiteY7379"/>
            </a:cxn>
            <a:cxn ang="0">
              <a:pos x="connsiteX7380" y="connsiteY7380"/>
            </a:cxn>
            <a:cxn ang="0">
              <a:pos x="connsiteX7381" y="connsiteY7381"/>
            </a:cxn>
            <a:cxn ang="0">
              <a:pos x="connsiteX7382" y="connsiteY7382"/>
            </a:cxn>
            <a:cxn ang="0">
              <a:pos x="connsiteX7383" y="connsiteY7383"/>
            </a:cxn>
            <a:cxn ang="0">
              <a:pos x="connsiteX7384" y="connsiteY7384"/>
            </a:cxn>
            <a:cxn ang="0">
              <a:pos x="connsiteX7385" y="connsiteY7385"/>
            </a:cxn>
            <a:cxn ang="0">
              <a:pos x="connsiteX7386" y="connsiteY7386"/>
            </a:cxn>
            <a:cxn ang="0">
              <a:pos x="connsiteX7387" y="connsiteY7387"/>
            </a:cxn>
            <a:cxn ang="0">
              <a:pos x="connsiteX7388" y="connsiteY7388"/>
            </a:cxn>
            <a:cxn ang="0">
              <a:pos x="connsiteX7389" y="connsiteY7389"/>
            </a:cxn>
            <a:cxn ang="0">
              <a:pos x="connsiteX7390" y="connsiteY7390"/>
            </a:cxn>
            <a:cxn ang="0">
              <a:pos x="connsiteX7391" y="connsiteY7391"/>
            </a:cxn>
            <a:cxn ang="0">
              <a:pos x="connsiteX7392" y="connsiteY7392"/>
            </a:cxn>
            <a:cxn ang="0">
              <a:pos x="connsiteX7393" y="connsiteY7393"/>
            </a:cxn>
            <a:cxn ang="0">
              <a:pos x="connsiteX7394" y="connsiteY7394"/>
            </a:cxn>
            <a:cxn ang="0">
              <a:pos x="connsiteX7395" y="connsiteY7395"/>
            </a:cxn>
            <a:cxn ang="0">
              <a:pos x="connsiteX7396" y="connsiteY7396"/>
            </a:cxn>
            <a:cxn ang="0">
              <a:pos x="connsiteX7397" y="connsiteY7397"/>
            </a:cxn>
            <a:cxn ang="0">
              <a:pos x="connsiteX7398" y="connsiteY7398"/>
            </a:cxn>
            <a:cxn ang="0">
              <a:pos x="connsiteX7399" y="connsiteY7399"/>
            </a:cxn>
            <a:cxn ang="0">
              <a:pos x="connsiteX7400" y="connsiteY7400"/>
            </a:cxn>
            <a:cxn ang="0">
              <a:pos x="connsiteX7401" y="connsiteY7401"/>
            </a:cxn>
            <a:cxn ang="0">
              <a:pos x="connsiteX7402" y="connsiteY7402"/>
            </a:cxn>
            <a:cxn ang="0">
              <a:pos x="connsiteX7403" y="connsiteY7403"/>
            </a:cxn>
            <a:cxn ang="0">
              <a:pos x="connsiteX7404" y="connsiteY7404"/>
            </a:cxn>
            <a:cxn ang="0">
              <a:pos x="connsiteX7405" y="connsiteY7405"/>
            </a:cxn>
            <a:cxn ang="0">
              <a:pos x="connsiteX7406" y="connsiteY7406"/>
            </a:cxn>
            <a:cxn ang="0">
              <a:pos x="connsiteX7407" y="connsiteY7407"/>
            </a:cxn>
            <a:cxn ang="0">
              <a:pos x="connsiteX7408" y="connsiteY7408"/>
            </a:cxn>
            <a:cxn ang="0">
              <a:pos x="connsiteX7409" y="connsiteY7409"/>
            </a:cxn>
            <a:cxn ang="0">
              <a:pos x="connsiteX7410" y="connsiteY7410"/>
            </a:cxn>
            <a:cxn ang="0">
              <a:pos x="connsiteX7411" y="connsiteY7411"/>
            </a:cxn>
            <a:cxn ang="0">
              <a:pos x="connsiteX7412" y="connsiteY7412"/>
            </a:cxn>
            <a:cxn ang="0">
              <a:pos x="connsiteX7413" y="connsiteY7413"/>
            </a:cxn>
            <a:cxn ang="0">
              <a:pos x="connsiteX7414" y="connsiteY7414"/>
            </a:cxn>
            <a:cxn ang="0">
              <a:pos x="connsiteX7415" y="connsiteY7415"/>
            </a:cxn>
            <a:cxn ang="0">
              <a:pos x="connsiteX7416" y="connsiteY7416"/>
            </a:cxn>
            <a:cxn ang="0">
              <a:pos x="connsiteX7417" y="connsiteY7417"/>
            </a:cxn>
            <a:cxn ang="0">
              <a:pos x="connsiteX7418" y="connsiteY7418"/>
            </a:cxn>
            <a:cxn ang="0">
              <a:pos x="connsiteX7419" y="connsiteY7419"/>
            </a:cxn>
            <a:cxn ang="0">
              <a:pos x="connsiteX7420" y="connsiteY7420"/>
            </a:cxn>
            <a:cxn ang="0">
              <a:pos x="connsiteX7421" y="connsiteY7421"/>
            </a:cxn>
            <a:cxn ang="0">
              <a:pos x="connsiteX7422" y="connsiteY7422"/>
            </a:cxn>
            <a:cxn ang="0">
              <a:pos x="connsiteX7423" y="connsiteY7423"/>
            </a:cxn>
            <a:cxn ang="0">
              <a:pos x="connsiteX7424" y="connsiteY7424"/>
            </a:cxn>
            <a:cxn ang="0">
              <a:pos x="connsiteX7425" y="connsiteY7425"/>
            </a:cxn>
            <a:cxn ang="0">
              <a:pos x="connsiteX7426" y="connsiteY7426"/>
            </a:cxn>
            <a:cxn ang="0">
              <a:pos x="connsiteX7427" y="connsiteY7427"/>
            </a:cxn>
            <a:cxn ang="0">
              <a:pos x="connsiteX7428" y="connsiteY7428"/>
            </a:cxn>
            <a:cxn ang="0">
              <a:pos x="connsiteX7429" y="connsiteY7429"/>
            </a:cxn>
            <a:cxn ang="0">
              <a:pos x="connsiteX7430" y="connsiteY7430"/>
            </a:cxn>
            <a:cxn ang="0">
              <a:pos x="connsiteX7431" y="connsiteY7431"/>
            </a:cxn>
            <a:cxn ang="0">
              <a:pos x="connsiteX7432" y="connsiteY7432"/>
            </a:cxn>
            <a:cxn ang="0">
              <a:pos x="connsiteX7433" y="connsiteY7433"/>
            </a:cxn>
            <a:cxn ang="0">
              <a:pos x="connsiteX7434" y="connsiteY7434"/>
            </a:cxn>
            <a:cxn ang="0">
              <a:pos x="connsiteX7435" y="connsiteY7435"/>
            </a:cxn>
            <a:cxn ang="0">
              <a:pos x="connsiteX7436" y="connsiteY7436"/>
            </a:cxn>
            <a:cxn ang="0">
              <a:pos x="connsiteX7437" y="connsiteY7437"/>
            </a:cxn>
            <a:cxn ang="0">
              <a:pos x="connsiteX7438" y="connsiteY7438"/>
            </a:cxn>
            <a:cxn ang="0">
              <a:pos x="connsiteX7439" y="connsiteY7439"/>
            </a:cxn>
            <a:cxn ang="0">
              <a:pos x="connsiteX7440" y="connsiteY7440"/>
            </a:cxn>
            <a:cxn ang="0">
              <a:pos x="connsiteX7441" y="connsiteY7441"/>
            </a:cxn>
            <a:cxn ang="0">
              <a:pos x="connsiteX7442" y="connsiteY7442"/>
            </a:cxn>
            <a:cxn ang="0">
              <a:pos x="connsiteX7443" y="connsiteY7443"/>
            </a:cxn>
            <a:cxn ang="0">
              <a:pos x="connsiteX7444" y="connsiteY7444"/>
            </a:cxn>
            <a:cxn ang="0">
              <a:pos x="connsiteX7445" y="connsiteY7445"/>
            </a:cxn>
            <a:cxn ang="0">
              <a:pos x="connsiteX7446" y="connsiteY7446"/>
            </a:cxn>
            <a:cxn ang="0">
              <a:pos x="connsiteX7447" y="connsiteY7447"/>
            </a:cxn>
            <a:cxn ang="0">
              <a:pos x="connsiteX7448" y="connsiteY7448"/>
            </a:cxn>
            <a:cxn ang="0">
              <a:pos x="connsiteX7449" y="connsiteY7449"/>
            </a:cxn>
            <a:cxn ang="0">
              <a:pos x="connsiteX7450" y="connsiteY7450"/>
            </a:cxn>
            <a:cxn ang="0">
              <a:pos x="connsiteX7451" y="connsiteY7451"/>
            </a:cxn>
            <a:cxn ang="0">
              <a:pos x="connsiteX7452" y="connsiteY7452"/>
            </a:cxn>
            <a:cxn ang="0">
              <a:pos x="connsiteX7453" y="connsiteY7453"/>
            </a:cxn>
            <a:cxn ang="0">
              <a:pos x="connsiteX7454" y="connsiteY7454"/>
            </a:cxn>
            <a:cxn ang="0">
              <a:pos x="connsiteX7455" y="connsiteY7455"/>
            </a:cxn>
            <a:cxn ang="0">
              <a:pos x="connsiteX7456" y="connsiteY7456"/>
            </a:cxn>
            <a:cxn ang="0">
              <a:pos x="connsiteX7457" y="connsiteY7457"/>
            </a:cxn>
            <a:cxn ang="0">
              <a:pos x="connsiteX7458" y="connsiteY7458"/>
            </a:cxn>
            <a:cxn ang="0">
              <a:pos x="connsiteX7459" y="connsiteY7459"/>
            </a:cxn>
            <a:cxn ang="0">
              <a:pos x="connsiteX7460" y="connsiteY7460"/>
            </a:cxn>
            <a:cxn ang="0">
              <a:pos x="connsiteX7461" y="connsiteY7461"/>
            </a:cxn>
            <a:cxn ang="0">
              <a:pos x="connsiteX7462" y="connsiteY7462"/>
            </a:cxn>
            <a:cxn ang="0">
              <a:pos x="connsiteX7463" y="connsiteY7463"/>
            </a:cxn>
            <a:cxn ang="0">
              <a:pos x="connsiteX7464" y="connsiteY7464"/>
            </a:cxn>
            <a:cxn ang="0">
              <a:pos x="connsiteX7465" y="connsiteY7465"/>
            </a:cxn>
            <a:cxn ang="0">
              <a:pos x="connsiteX7466" y="connsiteY7466"/>
            </a:cxn>
            <a:cxn ang="0">
              <a:pos x="connsiteX7467" y="connsiteY7467"/>
            </a:cxn>
            <a:cxn ang="0">
              <a:pos x="connsiteX7468" y="connsiteY7468"/>
            </a:cxn>
            <a:cxn ang="0">
              <a:pos x="connsiteX7469" y="connsiteY7469"/>
            </a:cxn>
            <a:cxn ang="0">
              <a:pos x="connsiteX7470" y="connsiteY7470"/>
            </a:cxn>
            <a:cxn ang="0">
              <a:pos x="connsiteX7471" y="connsiteY7471"/>
            </a:cxn>
            <a:cxn ang="0">
              <a:pos x="connsiteX7472" y="connsiteY7472"/>
            </a:cxn>
            <a:cxn ang="0">
              <a:pos x="connsiteX7473" y="connsiteY7473"/>
            </a:cxn>
            <a:cxn ang="0">
              <a:pos x="connsiteX7474" y="connsiteY7474"/>
            </a:cxn>
            <a:cxn ang="0">
              <a:pos x="connsiteX7475" y="connsiteY7475"/>
            </a:cxn>
            <a:cxn ang="0">
              <a:pos x="connsiteX7476" y="connsiteY7476"/>
            </a:cxn>
            <a:cxn ang="0">
              <a:pos x="connsiteX7477" y="connsiteY7477"/>
            </a:cxn>
            <a:cxn ang="0">
              <a:pos x="connsiteX7478" y="connsiteY7478"/>
            </a:cxn>
            <a:cxn ang="0">
              <a:pos x="connsiteX7479" y="connsiteY7479"/>
            </a:cxn>
            <a:cxn ang="0">
              <a:pos x="connsiteX7480" y="connsiteY7480"/>
            </a:cxn>
            <a:cxn ang="0">
              <a:pos x="connsiteX7481" y="connsiteY7481"/>
            </a:cxn>
            <a:cxn ang="0">
              <a:pos x="connsiteX7482" y="connsiteY7482"/>
            </a:cxn>
            <a:cxn ang="0">
              <a:pos x="connsiteX7483" y="connsiteY7483"/>
            </a:cxn>
            <a:cxn ang="0">
              <a:pos x="connsiteX7484" y="connsiteY7484"/>
            </a:cxn>
            <a:cxn ang="0">
              <a:pos x="connsiteX7485" y="connsiteY7485"/>
            </a:cxn>
            <a:cxn ang="0">
              <a:pos x="connsiteX7486" y="connsiteY7486"/>
            </a:cxn>
            <a:cxn ang="0">
              <a:pos x="connsiteX7487" y="connsiteY7487"/>
            </a:cxn>
            <a:cxn ang="0">
              <a:pos x="connsiteX7488" y="connsiteY7488"/>
            </a:cxn>
            <a:cxn ang="0">
              <a:pos x="connsiteX7489" y="connsiteY7489"/>
            </a:cxn>
            <a:cxn ang="0">
              <a:pos x="connsiteX7490" y="connsiteY7490"/>
            </a:cxn>
            <a:cxn ang="0">
              <a:pos x="connsiteX7491" y="connsiteY7491"/>
            </a:cxn>
            <a:cxn ang="0">
              <a:pos x="connsiteX7492" y="connsiteY7492"/>
            </a:cxn>
            <a:cxn ang="0">
              <a:pos x="connsiteX7493" y="connsiteY7493"/>
            </a:cxn>
            <a:cxn ang="0">
              <a:pos x="connsiteX7494" y="connsiteY7494"/>
            </a:cxn>
            <a:cxn ang="0">
              <a:pos x="connsiteX7495" y="connsiteY7495"/>
            </a:cxn>
            <a:cxn ang="0">
              <a:pos x="connsiteX7496" y="connsiteY7496"/>
            </a:cxn>
            <a:cxn ang="0">
              <a:pos x="connsiteX7497" y="connsiteY7497"/>
            </a:cxn>
            <a:cxn ang="0">
              <a:pos x="connsiteX7498" y="connsiteY7498"/>
            </a:cxn>
            <a:cxn ang="0">
              <a:pos x="connsiteX7499" y="connsiteY7499"/>
            </a:cxn>
            <a:cxn ang="0">
              <a:pos x="connsiteX7500" y="connsiteY7500"/>
            </a:cxn>
            <a:cxn ang="0">
              <a:pos x="connsiteX7501" y="connsiteY7501"/>
            </a:cxn>
            <a:cxn ang="0">
              <a:pos x="connsiteX7502" y="connsiteY7502"/>
            </a:cxn>
            <a:cxn ang="0">
              <a:pos x="connsiteX7503" y="connsiteY7503"/>
            </a:cxn>
            <a:cxn ang="0">
              <a:pos x="connsiteX7504" y="connsiteY7504"/>
            </a:cxn>
            <a:cxn ang="0">
              <a:pos x="connsiteX7505" y="connsiteY7505"/>
            </a:cxn>
            <a:cxn ang="0">
              <a:pos x="connsiteX7506" y="connsiteY7506"/>
            </a:cxn>
            <a:cxn ang="0">
              <a:pos x="connsiteX7507" y="connsiteY7507"/>
            </a:cxn>
            <a:cxn ang="0">
              <a:pos x="connsiteX7508" y="connsiteY7508"/>
            </a:cxn>
            <a:cxn ang="0">
              <a:pos x="connsiteX7509" y="connsiteY7509"/>
            </a:cxn>
            <a:cxn ang="0">
              <a:pos x="connsiteX7510" y="connsiteY7510"/>
            </a:cxn>
            <a:cxn ang="0">
              <a:pos x="connsiteX7511" y="connsiteY7511"/>
            </a:cxn>
            <a:cxn ang="0">
              <a:pos x="connsiteX7512" y="connsiteY7512"/>
            </a:cxn>
            <a:cxn ang="0">
              <a:pos x="connsiteX7513" y="connsiteY7513"/>
            </a:cxn>
            <a:cxn ang="0">
              <a:pos x="connsiteX7514" y="connsiteY7514"/>
            </a:cxn>
            <a:cxn ang="0">
              <a:pos x="connsiteX7515" y="connsiteY7515"/>
            </a:cxn>
            <a:cxn ang="0">
              <a:pos x="connsiteX7516" y="connsiteY7516"/>
            </a:cxn>
            <a:cxn ang="0">
              <a:pos x="connsiteX7517" y="connsiteY7517"/>
            </a:cxn>
            <a:cxn ang="0">
              <a:pos x="connsiteX7518" y="connsiteY7518"/>
            </a:cxn>
            <a:cxn ang="0">
              <a:pos x="connsiteX7519" y="connsiteY7519"/>
            </a:cxn>
            <a:cxn ang="0">
              <a:pos x="connsiteX7520" y="connsiteY7520"/>
            </a:cxn>
            <a:cxn ang="0">
              <a:pos x="connsiteX7521" y="connsiteY7521"/>
            </a:cxn>
            <a:cxn ang="0">
              <a:pos x="connsiteX7522" y="connsiteY7522"/>
            </a:cxn>
            <a:cxn ang="0">
              <a:pos x="connsiteX7523" y="connsiteY7523"/>
            </a:cxn>
            <a:cxn ang="0">
              <a:pos x="connsiteX7524" y="connsiteY7524"/>
            </a:cxn>
            <a:cxn ang="0">
              <a:pos x="connsiteX7525" y="connsiteY7525"/>
            </a:cxn>
            <a:cxn ang="0">
              <a:pos x="connsiteX7526" y="connsiteY7526"/>
            </a:cxn>
            <a:cxn ang="0">
              <a:pos x="connsiteX7527" y="connsiteY7527"/>
            </a:cxn>
            <a:cxn ang="0">
              <a:pos x="connsiteX7528" y="connsiteY7528"/>
            </a:cxn>
            <a:cxn ang="0">
              <a:pos x="connsiteX7529" y="connsiteY7529"/>
            </a:cxn>
            <a:cxn ang="0">
              <a:pos x="connsiteX7530" y="connsiteY7530"/>
            </a:cxn>
            <a:cxn ang="0">
              <a:pos x="connsiteX7531" y="connsiteY7531"/>
            </a:cxn>
            <a:cxn ang="0">
              <a:pos x="connsiteX7532" y="connsiteY7532"/>
            </a:cxn>
            <a:cxn ang="0">
              <a:pos x="connsiteX7533" y="connsiteY7533"/>
            </a:cxn>
            <a:cxn ang="0">
              <a:pos x="connsiteX7534" y="connsiteY7534"/>
            </a:cxn>
            <a:cxn ang="0">
              <a:pos x="connsiteX7535" y="connsiteY7535"/>
            </a:cxn>
            <a:cxn ang="0">
              <a:pos x="connsiteX7536" y="connsiteY7536"/>
            </a:cxn>
            <a:cxn ang="0">
              <a:pos x="connsiteX7537" y="connsiteY7537"/>
            </a:cxn>
            <a:cxn ang="0">
              <a:pos x="connsiteX7538" y="connsiteY7538"/>
            </a:cxn>
            <a:cxn ang="0">
              <a:pos x="connsiteX7539" y="connsiteY7539"/>
            </a:cxn>
            <a:cxn ang="0">
              <a:pos x="connsiteX7540" y="connsiteY7540"/>
            </a:cxn>
            <a:cxn ang="0">
              <a:pos x="connsiteX7541" y="connsiteY7541"/>
            </a:cxn>
            <a:cxn ang="0">
              <a:pos x="connsiteX7542" y="connsiteY7542"/>
            </a:cxn>
            <a:cxn ang="0">
              <a:pos x="connsiteX7543" y="connsiteY7543"/>
            </a:cxn>
            <a:cxn ang="0">
              <a:pos x="connsiteX7544" y="connsiteY7544"/>
            </a:cxn>
            <a:cxn ang="0">
              <a:pos x="connsiteX7545" y="connsiteY7545"/>
            </a:cxn>
            <a:cxn ang="0">
              <a:pos x="connsiteX7546" y="connsiteY7546"/>
            </a:cxn>
            <a:cxn ang="0">
              <a:pos x="connsiteX7547" y="connsiteY7547"/>
            </a:cxn>
            <a:cxn ang="0">
              <a:pos x="connsiteX7548" y="connsiteY7548"/>
            </a:cxn>
            <a:cxn ang="0">
              <a:pos x="connsiteX7549" y="connsiteY7549"/>
            </a:cxn>
            <a:cxn ang="0">
              <a:pos x="connsiteX7550" y="connsiteY7550"/>
            </a:cxn>
            <a:cxn ang="0">
              <a:pos x="connsiteX7551" y="connsiteY7551"/>
            </a:cxn>
            <a:cxn ang="0">
              <a:pos x="connsiteX7552" y="connsiteY7552"/>
            </a:cxn>
            <a:cxn ang="0">
              <a:pos x="connsiteX7553" y="connsiteY7553"/>
            </a:cxn>
            <a:cxn ang="0">
              <a:pos x="connsiteX7554" y="connsiteY7554"/>
            </a:cxn>
            <a:cxn ang="0">
              <a:pos x="connsiteX7555" y="connsiteY7555"/>
            </a:cxn>
            <a:cxn ang="0">
              <a:pos x="connsiteX7556" y="connsiteY7556"/>
            </a:cxn>
            <a:cxn ang="0">
              <a:pos x="connsiteX7557" y="connsiteY7557"/>
            </a:cxn>
            <a:cxn ang="0">
              <a:pos x="connsiteX7558" y="connsiteY7558"/>
            </a:cxn>
            <a:cxn ang="0">
              <a:pos x="connsiteX7559" y="connsiteY7559"/>
            </a:cxn>
            <a:cxn ang="0">
              <a:pos x="connsiteX7560" y="connsiteY7560"/>
            </a:cxn>
            <a:cxn ang="0">
              <a:pos x="connsiteX7561" y="connsiteY7561"/>
            </a:cxn>
            <a:cxn ang="0">
              <a:pos x="connsiteX7562" y="connsiteY7562"/>
            </a:cxn>
            <a:cxn ang="0">
              <a:pos x="connsiteX7563" y="connsiteY7563"/>
            </a:cxn>
            <a:cxn ang="0">
              <a:pos x="connsiteX7564" y="connsiteY7564"/>
            </a:cxn>
            <a:cxn ang="0">
              <a:pos x="connsiteX7565" y="connsiteY7565"/>
            </a:cxn>
            <a:cxn ang="0">
              <a:pos x="connsiteX7566" y="connsiteY7566"/>
            </a:cxn>
            <a:cxn ang="0">
              <a:pos x="connsiteX7567" y="connsiteY7567"/>
            </a:cxn>
            <a:cxn ang="0">
              <a:pos x="connsiteX7568" y="connsiteY7568"/>
            </a:cxn>
            <a:cxn ang="0">
              <a:pos x="connsiteX7569" y="connsiteY7569"/>
            </a:cxn>
            <a:cxn ang="0">
              <a:pos x="connsiteX7570" y="connsiteY7570"/>
            </a:cxn>
            <a:cxn ang="0">
              <a:pos x="connsiteX7571" y="connsiteY7571"/>
            </a:cxn>
            <a:cxn ang="0">
              <a:pos x="connsiteX7572" y="connsiteY7572"/>
            </a:cxn>
            <a:cxn ang="0">
              <a:pos x="connsiteX7573" y="connsiteY7573"/>
            </a:cxn>
            <a:cxn ang="0">
              <a:pos x="connsiteX7574" y="connsiteY7574"/>
            </a:cxn>
            <a:cxn ang="0">
              <a:pos x="connsiteX7575" y="connsiteY7575"/>
            </a:cxn>
            <a:cxn ang="0">
              <a:pos x="connsiteX7576" y="connsiteY7576"/>
            </a:cxn>
            <a:cxn ang="0">
              <a:pos x="connsiteX7577" y="connsiteY7577"/>
            </a:cxn>
            <a:cxn ang="0">
              <a:pos x="connsiteX7578" y="connsiteY7578"/>
            </a:cxn>
            <a:cxn ang="0">
              <a:pos x="connsiteX7579" y="connsiteY7579"/>
            </a:cxn>
            <a:cxn ang="0">
              <a:pos x="connsiteX7580" y="connsiteY7580"/>
            </a:cxn>
            <a:cxn ang="0">
              <a:pos x="connsiteX7581" y="connsiteY7581"/>
            </a:cxn>
            <a:cxn ang="0">
              <a:pos x="connsiteX7582" y="connsiteY7582"/>
            </a:cxn>
            <a:cxn ang="0">
              <a:pos x="connsiteX7583" y="connsiteY7583"/>
            </a:cxn>
            <a:cxn ang="0">
              <a:pos x="connsiteX7584" y="connsiteY7584"/>
            </a:cxn>
            <a:cxn ang="0">
              <a:pos x="connsiteX7585" y="connsiteY7585"/>
            </a:cxn>
            <a:cxn ang="0">
              <a:pos x="connsiteX7586" y="connsiteY7586"/>
            </a:cxn>
            <a:cxn ang="0">
              <a:pos x="connsiteX7587" y="connsiteY7587"/>
            </a:cxn>
            <a:cxn ang="0">
              <a:pos x="connsiteX7588" y="connsiteY7588"/>
            </a:cxn>
            <a:cxn ang="0">
              <a:pos x="connsiteX7589" y="connsiteY7589"/>
            </a:cxn>
            <a:cxn ang="0">
              <a:pos x="connsiteX7590" y="connsiteY7590"/>
            </a:cxn>
            <a:cxn ang="0">
              <a:pos x="connsiteX7591" y="connsiteY7591"/>
            </a:cxn>
            <a:cxn ang="0">
              <a:pos x="connsiteX7592" y="connsiteY7592"/>
            </a:cxn>
            <a:cxn ang="0">
              <a:pos x="connsiteX7593" y="connsiteY7593"/>
            </a:cxn>
            <a:cxn ang="0">
              <a:pos x="connsiteX7594" y="connsiteY7594"/>
            </a:cxn>
            <a:cxn ang="0">
              <a:pos x="connsiteX7595" y="connsiteY7595"/>
            </a:cxn>
            <a:cxn ang="0">
              <a:pos x="connsiteX7596" y="connsiteY7596"/>
            </a:cxn>
            <a:cxn ang="0">
              <a:pos x="connsiteX7597" y="connsiteY7597"/>
            </a:cxn>
            <a:cxn ang="0">
              <a:pos x="connsiteX7598" y="connsiteY7598"/>
            </a:cxn>
            <a:cxn ang="0">
              <a:pos x="connsiteX7599" y="connsiteY7599"/>
            </a:cxn>
            <a:cxn ang="0">
              <a:pos x="connsiteX7600" y="connsiteY7600"/>
            </a:cxn>
            <a:cxn ang="0">
              <a:pos x="connsiteX7601" y="connsiteY7601"/>
            </a:cxn>
            <a:cxn ang="0">
              <a:pos x="connsiteX7602" y="connsiteY7602"/>
            </a:cxn>
            <a:cxn ang="0">
              <a:pos x="connsiteX7603" y="connsiteY7603"/>
            </a:cxn>
            <a:cxn ang="0">
              <a:pos x="connsiteX7604" y="connsiteY7604"/>
            </a:cxn>
            <a:cxn ang="0">
              <a:pos x="connsiteX7605" y="connsiteY7605"/>
            </a:cxn>
            <a:cxn ang="0">
              <a:pos x="connsiteX7606" y="connsiteY7606"/>
            </a:cxn>
            <a:cxn ang="0">
              <a:pos x="connsiteX7607" y="connsiteY7607"/>
            </a:cxn>
            <a:cxn ang="0">
              <a:pos x="connsiteX7608" y="connsiteY7608"/>
            </a:cxn>
            <a:cxn ang="0">
              <a:pos x="connsiteX7609" y="connsiteY7609"/>
            </a:cxn>
            <a:cxn ang="0">
              <a:pos x="connsiteX7610" y="connsiteY7610"/>
            </a:cxn>
            <a:cxn ang="0">
              <a:pos x="connsiteX7611" y="connsiteY7611"/>
            </a:cxn>
            <a:cxn ang="0">
              <a:pos x="connsiteX7612" y="connsiteY7612"/>
            </a:cxn>
            <a:cxn ang="0">
              <a:pos x="connsiteX7613" y="connsiteY7613"/>
            </a:cxn>
            <a:cxn ang="0">
              <a:pos x="connsiteX7614" y="connsiteY7614"/>
            </a:cxn>
            <a:cxn ang="0">
              <a:pos x="connsiteX7615" y="connsiteY7615"/>
            </a:cxn>
            <a:cxn ang="0">
              <a:pos x="connsiteX7616" y="connsiteY7616"/>
            </a:cxn>
            <a:cxn ang="0">
              <a:pos x="connsiteX7617" y="connsiteY7617"/>
            </a:cxn>
            <a:cxn ang="0">
              <a:pos x="connsiteX7618" y="connsiteY7618"/>
            </a:cxn>
            <a:cxn ang="0">
              <a:pos x="connsiteX7619" y="connsiteY7619"/>
            </a:cxn>
            <a:cxn ang="0">
              <a:pos x="connsiteX7620" y="connsiteY7620"/>
            </a:cxn>
            <a:cxn ang="0">
              <a:pos x="connsiteX7621" y="connsiteY7621"/>
            </a:cxn>
            <a:cxn ang="0">
              <a:pos x="connsiteX7622" y="connsiteY7622"/>
            </a:cxn>
            <a:cxn ang="0">
              <a:pos x="connsiteX7623" y="connsiteY7623"/>
            </a:cxn>
            <a:cxn ang="0">
              <a:pos x="connsiteX7624" y="connsiteY7624"/>
            </a:cxn>
            <a:cxn ang="0">
              <a:pos x="connsiteX7625" y="connsiteY7625"/>
            </a:cxn>
            <a:cxn ang="0">
              <a:pos x="connsiteX7626" y="connsiteY7626"/>
            </a:cxn>
            <a:cxn ang="0">
              <a:pos x="connsiteX7627" y="connsiteY7627"/>
            </a:cxn>
            <a:cxn ang="0">
              <a:pos x="connsiteX7628" y="connsiteY7628"/>
            </a:cxn>
            <a:cxn ang="0">
              <a:pos x="connsiteX7629" y="connsiteY7629"/>
            </a:cxn>
            <a:cxn ang="0">
              <a:pos x="connsiteX7630" y="connsiteY7630"/>
            </a:cxn>
            <a:cxn ang="0">
              <a:pos x="connsiteX7631" y="connsiteY7631"/>
            </a:cxn>
            <a:cxn ang="0">
              <a:pos x="connsiteX7632" y="connsiteY7632"/>
            </a:cxn>
            <a:cxn ang="0">
              <a:pos x="connsiteX7633" y="connsiteY7633"/>
            </a:cxn>
            <a:cxn ang="0">
              <a:pos x="connsiteX7634" y="connsiteY7634"/>
            </a:cxn>
            <a:cxn ang="0">
              <a:pos x="connsiteX7635" y="connsiteY7635"/>
            </a:cxn>
            <a:cxn ang="0">
              <a:pos x="connsiteX7636" y="connsiteY7636"/>
            </a:cxn>
            <a:cxn ang="0">
              <a:pos x="connsiteX7637" y="connsiteY7637"/>
            </a:cxn>
            <a:cxn ang="0">
              <a:pos x="connsiteX7638" y="connsiteY7638"/>
            </a:cxn>
            <a:cxn ang="0">
              <a:pos x="connsiteX7639" y="connsiteY7639"/>
            </a:cxn>
            <a:cxn ang="0">
              <a:pos x="connsiteX7640" y="connsiteY7640"/>
            </a:cxn>
            <a:cxn ang="0">
              <a:pos x="connsiteX7641" y="connsiteY7641"/>
            </a:cxn>
            <a:cxn ang="0">
              <a:pos x="connsiteX7642" y="connsiteY7642"/>
            </a:cxn>
            <a:cxn ang="0">
              <a:pos x="connsiteX7643" y="connsiteY7643"/>
            </a:cxn>
            <a:cxn ang="0">
              <a:pos x="connsiteX7644" y="connsiteY7644"/>
            </a:cxn>
            <a:cxn ang="0">
              <a:pos x="connsiteX7645" y="connsiteY7645"/>
            </a:cxn>
            <a:cxn ang="0">
              <a:pos x="connsiteX7646" y="connsiteY7646"/>
            </a:cxn>
            <a:cxn ang="0">
              <a:pos x="connsiteX7647" y="connsiteY7647"/>
            </a:cxn>
            <a:cxn ang="0">
              <a:pos x="connsiteX7648" y="connsiteY7648"/>
            </a:cxn>
            <a:cxn ang="0">
              <a:pos x="connsiteX7649" y="connsiteY7649"/>
            </a:cxn>
            <a:cxn ang="0">
              <a:pos x="connsiteX7650" y="connsiteY7650"/>
            </a:cxn>
            <a:cxn ang="0">
              <a:pos x="connsiteX7651" y="connsiteY7651"/>
            </a:cxn>
            <a:cxn ang="0">
              <a:pos x="connsiteX7652" y="connsiteY7652"/>
            </a:cxn>
            <a:cxn ang="0">
              <a:pos x="connsiteX7653" y="connsiteY7653"/>
            </a:cxn>
            <a:cxn ang="0">
              <a:pos x="connsiteX7654" y="connsiteY7654"/>
            </a:cxn>
            <a:cxn ang="0">
              <a:pos x="connsiteX7655" y="connsiteY7655"/>
            </a:cxn>
            <a:cxn ang="0">
              <a:pos x="connsiteX7656" y="connsiteY7656"/>
            </a:cxn>
            <a:cxn ang="0">
              <a:pos x="connsiteX7657" y="connsiteY7657"/>
            </a:cxn>
            <a:cxn ang="0">
              <a:pos x="connsiteX7658" y="connsiteY7658"/>
            </a:cxn>
            <a:cxn ang="0">
              <a:pos x="connsiteX7659" y="connsiteY7659"/>
            </a:cxn>
            <a:cxn ang="0">
              <a:pos x="connsiteX7660" y="connsiteY7660"/>
            </a:cxn>
            <a:cxn ang="0">
              <a:pos x="connsiteX7661" y="connsiteY7661"/>
            </a:cxn>
            <a:cxn ang="0">
              <a:pos x="connsiteX7662" y="connsiteY7662"/>
            </a:cxn>
            <a:cxn ang="0">
              <a:pos x="connsiteX7663" y="connsiteY7663"/>
            </a:cxn>
            <a:cxn ang="0">
              <a:pos x="connsiteX7664" y="connsiteY7664"/>
            </a:cxn>
            <a:cxn ang="0">
              <a:pos x="connsiteX7665" y="connsiteY7665"/>
            </a:cxn>
            <a:cxn ang="0">
              <a:pos x="connsiteX7666" y="connsiteY7666"/>
            </a:cxn>
            <a:cxn ang="0">
              <a:pos x="connsiteX7667" y="connsiteY7667"/>
            </a:cxn>
            <a:cxn ang="0">
              <a:pos x="connsiteX7668" y="connsiteY7668"/>
            </a:cxn>
            <a:cxn ang="0">
              <a:pos x="connsiteX7669" y="connsiteY7669"/>
            </a:cxn>
            <a:cxn ang="0">
              <a:pos x="connsiteX7670" y="connsiteY7670"/>
            </a:cxn>
            <a:cxn ang="0">
              <a:pos x="connsiteX7671" y="connsiteY7671"/>
            </a:cxn>
            <a:cxn ang="0">
              <a:pos x="connsiteX7672" y="connsiteY7672"/>
            </a:cxn>
            <a:cxn ang="0">
              <a:pos x="connsiteX7673" y="connsiteY7673"/>
            </a:cxn>
            <a:cxn ang="0">
              <a:pos x="connsiteX7674" y="connsiteY7674"/>
            </a:cxn>
            <a:cxn ang="0">
              <a:pos x="connsiteX7675" y="connsiteY7675"/>
            </a:cxn>
            <a:cxn ang="0">
              <a:pos x="connsiteX7676" y="connsiteY7676"/>
            </a:cxn>
            <a:cxn ang="0">
              <a:pos x="connsiteX7677" y="connsiteY7677"/>
            </a:cxn>
            <a:cxn ang="0">
              <a:pos x="connsiteX7678" y="connsiteY7678"/>
            </a:cxn>
            <a:cxn ang="0">
              <a:pos x="connsiteX7679" y="connsiteY7679"/>
            </a:cxn>
            <a:cxn ang="0">
              <a:pos x="connsiteX7680" y="connsiteY7680"/>
            </a:cxn>
            <a:cxn ang="0">
              <a:pos x="connsiteX7681" y="connsiteY7681"/>
            </a:cxn>
            <a:cxn ang="0">
              <a:pos x="connsiteX7682" y="connsiteY7682"/>
            </a:cxn>
            <a:cxn ang="0">
              <a:pos x="connsiteX7683" y="connsiteY7683"/>
            </a:cxn>
            <a:cxn ang="0">
              <a:pos x="connsiteX7684" y="connsiteY7684"/>
            </a:cxn>
            <a:cxn ang="0">
              <a:pos x="connsiteX7685" y="connsiteY7685"/>
            </a:cxn>
            <a:cxn ang="0">
              <a:pos x="connsiteX7686" y="connsiteY7686"/>
            </a:cxn>
            <a:cxn ang="0">
              <a:pos x="connsiteX7687" y="connsiteY7687"/>
            </a:cxn>
            <a:cxn ang="0">
              <a:pos x="connsiteX7688" y="connsiteY7688"/>
            </a:cxn>
            <a:cxn ang="0">
              <a:pos x="connsiteX7689" y="connsiteY7689"/>
            </a:cxn>
            <a:cxn ang="0">
              <a:pos x="connsiteX7690" y="connsiteY7690"/>
            </a:cxn>
            <a:cxn ang="0">
              <a:pos x="connsiteX7691" y="connsiteY7691"/>
            </a:cxn>
            <a:cxn ang="0">
              <a:pos x="connsiteX7692" y="connsiteY7692"/>
            </a:cxn>
            <a:cxn ang="0">
              <a:pos x="connsiteX7693" y="connsiteY7693"/>
            </a:cxn>
            <a:cxn ang="0">
              <a:pos x="connsiteX7694" y="connsiteY7694"/>
            </a:cxn>
            <a:cxn ang="0">
              <a:pos x="connsiteX7695" y="connsiteY7695"/>
            </a:cxn>
            <a:cxn ang="0">
              <a:pos x="connsiteX7696" y="connsiteY7696"/>
            </a:cxn>
            <a:cxn ang="0">
              <a:pos x="connsiteX7697" y="connsiteY7697"/>
            </a:cxn>
            <a:cxn ang="0">
              <a:pos x="connsiteX7698" y="connsiteY7698"/>
            </a:cxn>
            <a:cxn ang="0">
              <a:pos x="connsiteX7699" y="connsiteY7699"/>
            </a:cxn>
            <a:cxn ang="0">
              <a:pos x="connsiteX7700" y="connsiteY7700"/>
            </a:cxn>
            <a:cxn ang="0">
              <a:pos x="connsiteX7701" y="connsiteY7701"/>
            </a:cxn>
            <a:cxn ang="0">
              <a:pos x="connsiteX7702" y="connsiteY7702"/>
            </a:cxn>
            <a:cxn ang="0">
              <a:pos x="connsiteX7703" y="connsiteY7703"/>
            </a:cxn>
            <a:cxn ang="0">
              <a:pos x="connsiteX7704" y="connsiteY7704"/>
            </a:cxn>
            <a:cxn ang="0">
              <a:pos x="connsiteX7705" y="connsiteY7705"/>
            </a:cxn>
            <a:cxn ang="0">
              <a:pos x="connsiteX7706" y="connsiteY7706"/>
            </a:cxn>
            <a:cxn ang="0">
              <a:pos x="connsiteX7707" y="connsiteY7707"/>
            </a:cxn>
            <a:cxn ang="0">
              <a:pos x="connsiteX7708" y="connsiteY7708"/>
            </a:cxn>
            <a:cxn ang="0">
              <a:pos x="connsiteX7709" y="connsiteY7709"/>
            </a:cxn>
            <a:cxn ang="0">
              <a:pos x="connsiteX7710" y="connsiteY7710"/>
            </a:cxn>
            <a:cxn ang="0">
              <a:pos x="connsiteX7711" y="connsiteY7711"/>
            </a:cxn>
            <a:cxn ang="0">
              <a:pos x="connsiteX7712" y="connsiteY7712"/>
            </a:cxn>
            <a:cxn ang="0">
              <a:pos x="connsiteX7713" y="connsiteY7713"/>
            </a:cxn>
            <a:cxn ang="0">
              <a:pos x="connsiteX7714" y="connsiteY7714"/>
            </a:cxn>
            <a:cxn ang="0">
              <a:pos x="connsiteX7715" y="connsiteY7715"/>
            </a:cxn>
            <a:cxn ang="0">
              <a:pos x="connsiteX7716" y="connsiteY7716"/>
            </a:cxn>
            <a:cxn ang="0">
              <a:pos x="connsiteX7717" y="connsiteY7717"/>
            </a:cxn>
            <a:cxn ang="0">
              <a:pos x="connsiteX7718" y="connsiteY7718"/>
            </a:cxn>
            <a:cxn ang="0">
              <a:pos x="connsiteX7719" y="connsiteY7719"/>
            </a:cxn>
            <a:cxn ang="0">
              <a:pos x="connsiteX7720" y="connsiteY7720"/>
            </a:cxn>
            <a:cxn ang="0">
              <a:pos x="connsiteX7721" y="connsiteY7721"/>
            </a:cxn>
            <a:cxn ang="0">
              <a:pos x="connsiteX7722" y="connsiteY7722"/>
            </a:cxn>
            <a:cxn ang="0">
              <a:pos x="connsiteX7723" y="connsiteY7723"/>
            </a:cxn>
            <a:cxn ang="0">
              <a:pos x="connsiteX7724" y="connsiteY7724"/>
            </a:cxn>
            <a:cxn ang="0">
              <a:pos x="connsiteX7725" y="connsiteY7725"/>
            </a:cxn>
            <a:cxn ang="0">
              <a:pos x="connsiteX7726" y="connsiteY7726"/>
            </a:cxn>
            <a:cxn ang="0">
              <a:pos x="connsiteX7727" y="connsiteY7727"/>
            </a:cxn>
            <a:cxn ang="0">
              <a:pos x="connsiteX7728" y="connsiteY7728"/>
            </a:cxn>
            <a:cxn ang="0">
              <a:pos x="connsiteX7729" y="connsiteY7729"/>
            </a:cxn>
            <a:cxn ang="0">
              <a:pos x="connsiteX7730" y="connsiteY7730"/>
            </a:cxn>
            <a:cxn ang="0">
              <a:pos x="connsiteX7731" y="connsiteY7731"/>
            </a:cxn>
            <a:cxn ang="0">
              <a:pos x="connsiteX7732" y="connsiteY7732"/>
            </a:cxn>
            <a:cxn ang="0">
              <a:pos x="connsiteX7733" y="connsiteY7733"/>
            </a:cxn>
            <a:cxn ang="0">
              <a:pos x="connsiteX7734" y="connsiteY7734"/>
            </a:cxn>
            <a:cxn ang="0">
              <a:pos x="connsiteX7735" y="connsiteY7735"/>
            </a:cxn>
            <a:cxn ang="0">
              <a:pos x="connsiteX7736" y="connsiteY7736"/>
            </a:cxn>
            <a:cxn ang="0">
              <a:pos x="connsiteX7737" y="connsiteY7737"/>
            </a:cxn>
            <a:cxn ang="0">
              <a:pos x="connsiteX7738" y="connsiteY7738"/>
            </a:cxn>
            <a:cxn ang="0">
              <a:pos x="connsiteX7739" y="connsiteY7739"/>
            </a:cxn>
            <a:cxn ang="0">
              <a:pos x="connsiteX7740" y="connsiteY7740"/>
            </a:cxn>
            <a:cxn ang="0">
              <a:pos x="connsiteX7741" y="connsiteY7741"/>
            </a:cxn>
            <a:cxn ang="0">
              <a:pos x="connsiteX7742" y="connsiteY7742"/>
            </a:cxn>
            <a:cxn ang="0">
              <a:pos x="connsiteX7743" y="connsiteY7743"/>
            </a:cxn>
            <a:cxn ang="0">
              <a:pos x="connsiteX7744" y="connsiteY7744"/>
            </a:cxn>
            <a:cxn ang="0">
              <a:pos x="connsiteX7745" y="connsiteY7745"/>
            </a:cxn>
            <a:cxn ang="0">
              <a:pos x="connsiteX7746" y="connsiteY7746"/>
            </a:cxn>
            <a:cxn ang="0">
              <a:pos x="connsiteX7747" y="connsiteY7747"/>
            </a:cxn>
            <a:cxn ang="0">
              <a:pos x="connsiteX7748" y="connsiteY7748"/>
            </a:cxn>
            <a:cxn ang="0">
              <a:pos x="connsiteX7749" y="connsiteY7749"/>
            </a:cxn>
            <a:cxn ang="0">
              <a:pos x="connsiteX7750" y="connsiteY7750"/>
            </a:cxn>
            <a:cxn ang="0">
              <a:pos x="connsiteX7751" y="connsiteY7751"/>
            </a:cxn>
            <a:cxn ang="0">
              <a:pos x="connsiteX7752" y="connsiteY7752"/>
            </a:cxn>
            <a:cxn ang="0">
              <a:pos x="connsiteX7753" y="connsiteY7753"/>
            </a:cxn>
            <a:cxn ang="0">
              <a:pos x="connsiteX7754" y="connsiteY7754"/>
            </a:cxn>
            <a:cxn ang="0">
              <a:pos x="connsiteX7755" y="connsiteY7755"/>
            </a:cxn>
            <a:cxn ang="0">
              <a:pos x="connsiteX7756" y="connsiteY7756"/>
            </a:cxn>
            <a:cxn ang="0">
              <a:pos x="connsiteX7757" y="connsiteY7757"/>
            </a:cxn>
            <a:cxn ang="0">
              <a:pos x="connsiteX7758" y="connsiteY7758"/>
            </a:cxn>
            <a:cxn ang="0">
              <a:pos x="connsiteX7759" y="connsiteY7759"/>
            </a:cxn>
            <a:cxn ang="0">
              <a:pos x="connsiteX7760" y="connsiteY7760"/>
            </a:cxn>
            <a:cxn ang="0">
              <a:pos x="connsiteX7761" y="connsiteY7761"/>
            </a:cxn>
            <a:cxn ang="0">
              <a:pos x="connsiteX7762" y="connsiteY7762"/>
            </a:cxn>
            <a:cxn ang="0">
              <a:pos x="connsiteX7763" y="connsiteY7763"/>
            </a:cxn>
            <a:cxn ang="0">
              <a:pos x="connsiteX7764" y="connsiteY7764"/>
            </a:cxn>
            <a:cxn ang="0">
              <a:pos x="connsiteX7765" y="connsiteY7765"/>
            </a:cxn>
            <a:cxn ang="0">
              <a:pos x="connsiteX7766" y="connsiteY7766"/>
            </a:cxn>
            <a:cxn ang="0">
              <a:pos x="connsiteX7767" y="connsiteY7767"/>
            </a:cxn>
            <a:cxn ang="0">
              <a:pos x="connsiteX7768" y="connsiteY7768"/>
            </a:cxn>
            <a:cxn ang="0">
              <a:pos x="connsiteX7769" y="connsiteY7769"/>
            </a:cxn>
            <a:cxn ang="0">
              <a:pos x="connsiteX7770" y="connsiteY7770"/>
            </a:cxn>
            <a:cxn ang="0">
              <a:pos x="connsiteX7771" y="connsiteY7771"/>
            </a:cxn>
            <a:cxn ang="0">
              <a:pos x="connsiteX7772" y="connsiteY7772"/>
            </a:cxn>
            <a:cxn ang="0">
              <a:pos x="connsiteX7773" y="connsiteY7773"/>
            </a:cxn>
            <a:cxn ang="0">
              <a:pos x="connsiteX7774" y="connsiteY7774"/>
            </a:cxn>
            <a:cxn ang="0">
              <a:pos x="connsiteX7775" y="connsiteY7775"/>
            </a:cxn>
            <a:cxn ang="0">
              <a:pos x="connsiteX7776" y="connsiteY7776"/>
            </a:cxn>
            <a:cxn ang="0">
              <a:pos x="connsiteX7777" y="connsiteY7777"/>
            </a:cxn>
            <a:cxn ang="0">
              <a:pos x="connsiteX7778" y="connsiteY7778"/>
            </a:cxn>
            <a:cxn ang="0">
              <a:pos x="connsiteX7779" y="connsiteY7779"/>
            </a:cxn>
            <a:cxn ang="0">
              <a:pos x="connsiteX7780" y="connsiteY7780"/>
            </a:cxn>
            <a:cxn ang="0">
              <a:pos x="connsiteX7781" y="connsiteY7781"/>
            </a:cxn>
            <a:cxn ang="0">
              <a:pos x="connsiteX7782" y="connsiteY7782"/>
            </a:cxn>
            <a:cxn ang="0">
              <a:pos x="connsiteX7783" y="connsiteY7783"/>
            </a:cxn>
            <a:cxn ang="0">
              <a:pos x="connsiteX7784" y="connsiteY7784"/>
            </a:cxn>
            <a:cxn ang="0">
              <a:pos x="connsiteX7785" y="connsiteY7785"/>
            </a:cxn>
            <a:cxn ang="0">
              <a:pos x="connsiteX7786" y="connsiteY7786"/>
            </a:cxn>
            <a:cxn ang="0">
              <a:pos x="connsiteX7787" y="connsiteY7787"/>
            </a:cxn>
            <a:cxn ang="0">
              <a:pos x="connsiteX7788" y="connsiteY7788"/>
            </a:cxn>
            <a:cxn ang="0">
              <a:pos x="connsiteX7789" y="connsiteY7789"/>
            </a:cxn>
            <a:cxn ang="0">
              <a:pos x="connsiteX7790" y="connsiteY7790"/>
            </a:cxn>
            <a:cxn ang="0">
              <a:pos x="connsiteX7791" y="connsiteY7791"/>
            </a:cxn>
            <a:cxn ang="0">
              <a:pos x="connsiteX7792" y="connsiteY7792"/>
            </a:cxn>
            <a:cxn ang="0">
              <a:pos x="connsiteX7793" y="connsiteY7793"/>
            </a:cxn>
            <a:cxn ang="0">
              <a:pos x="connsiteX7794" y="connsiteY7794"/>
            </a:cxn>
            <a:cxn ang="0">
              <a:pos x="connsiteX7795" y="connsiteY7795"/>
            </a:cxn>
            <a:cxn ang="0">
              <a:pos x="connsiteX7796" y="connsiteY7796"/>
            </a:cxn>
            <a:cxn ang="0">
              <a:pos x="connsiteX7797" y="connsiteY7797"/>
            </a:cxn>
            <a:cxn ang="0">
              <a:pos x="connsiteX7798" y="connsiteY7798"/>
            </a:cxn>
            <a:cxn ang="0">
              <a:pos x="connsiteX7799" y="connsiteY7799"/>
            </a:cxn>
            <a:cxn ang="0">
              <a:pos x="connsiteX7800" y="connsiteY7800"/>
            </a:cxn>
            <a:cxn ang="0">
              <a:pos x="connsiteX7801" y="connsiteY7801"/>
            </a:cxn>
            <a:cxn ang="0">
              <a:pos x="connsiteX7802" y="connsiteY7802"/>
            </a:cxn>
            <a:cxn ang="0">
              <a:pos x="connsiteX7803" y="connsiteY7803"/>
            </a:cxn>
            <a:cxn ang="0">
              <a:pos x="connsiteX7804" y="connsiteY7804"/>
            </a:cxn>
            <a:cxn ang="0">
              <a:pos x="connsiteX7805" y="connsiteY7805"/>
            </a:cxn>
            <a:cxn ang="0">
              <a:pos x="connsiteX7806" y="connsiteY7806"/>
            </a:cxn>
            <a:cxn ang="0">
              <a:pos x="connsiteX7807" y="connsiteY7807"/>
            </a:cxn>
            <a:cxn ang="0">
              <a:pos x="connsiteX7808" y="connsiteY7808"/>
            </a:cxn>
            <a:cxn ang="0">
              <a:pos x="connsiteX7809" y="connsiteY7809"/>
            </a:cxn>
            <a:cxn ang="0">
              <a:pos x="connsiteX7810" y="connsiteY7810"/>
            </a:cxn>
            <a:cxn ang="0">
              <a:pos x="connsiteX7811" y="connsiteY7811"/>
            </a:cxn>
            <a:cxn ang="0">
              <a:pos x="connsiteX7812" y="connsiteY7812"/>
            </a:cxn>
            <a:cxn ang="0">
              <a:pos x="connsiteX7813" y="connsiteY7813"/>
            </a:cxn>
            <a:cxn ang="0">
              <a:pos x="connsiteX7814" y="connsiteY7814"/>
            </a:cxn>
            <a:cxn ang="0">
              <a:pos x="connsiteX7815" y="connsiteY7815"/>
            </a:cxn>
            <a:cxn ang="0">
              <a:pos x="connsiteX7816" y="connsiteY7816"/>
            </a:cxn>
            <a:cxn ang="0">
              <a:pos x="connsiteX7817" y="connsiteY7817"/>
            </a:cxn>
            <a:cxn ang="0">
              <a:pos x="connsiteX7818" y="connsiteY7818"/>
            </a:cxn>
            <a:cxn ang="0">
              <a:pos x="connsiteX7819" y="connsiteY7819"/>
            </a:cxn>
            <a:cxn ang="0">
              <a:pos x="connsiteX7820" y="connsiteY7820"/>
            </a:cxn>
            <a:cxn ang="0">
              <a:pos x="connsiteX7821" y="connsiteY7821"/>
            </a:cxn>
            <a:cxn ang="0">
              <a:pos x="connsiteX7822" y="connsiteY7822"/>
            </a:cxn>
            <a:cxn ang="0">
              <a:pos x="connsiteX7823" y="connsiteY7823"/>
            </a:cxn>
            <a:cxn ang="0">
              <a:pos x="connsiteX7824" y="connsiteY7824"/>
            </a:cxn>
            <a:cxn ang="0">
              <a:pos x="connsiteX7825" y="connsiteY7825"/>
            </a:cxn>
            <a:cxn ang="0">
              <a:pos x="connsiteX7826" y="connsiteY7826"/>
            </a:cxn>
            <a:cxn ang="0">
              <a:pos x="connsiteX7827" y="connsiteY7827"/>
            </a:cxn>
            <a:cxn ang="0">
              <a:pos x="connsiteX7828" y="connsiteY7828"/>
            </a:cxn>
            <a:cxn ang="0">
              <a:pos x="connsiteX7829" y="connsiteY7829"/>
            </a:cxn>
            <a:cxn ang="0">
              <a:pos x="connsiteX7830" y="connsiteY7830"/>
            </a:cxn>
            <a:cxn ang="0">
              <a:pos x="connsiteX7831" y="connsiteY7831"/>
            </a:cxn>
            <a:cxn ang="0">
              <a:pos x="connsiteX7832" y="connsiteY7832"/>
            </a:cxn>
            <a:cxn ang="0">
              <a:pos x="connsiteX7833" y="connsiteY7833"/>
            </a:cxn>
            <a:cxn ang="0">
              <a:pos x="connsiteX7834" y="connsiteY7834"/>
            </a:cxn>
            <a:cxn ang="0">
              <a:pos x="connsiteX7835" y="connsiteY7835"/>
            </a:cxn>
            <a:cxn ang="0">
              <a:pos x="connsiteX7836" y="connsiteY7836"/>
            </a:cxn>
            <a:cxn ang="0">
              <a:pos x="connsiteX7837" y="connsiteY7837"/>
            </a:cxn>
            <a:cxn ang="0">
              <a:pos x="connsiteX7838" y="connsiteY7838"/>
            </a:cxn>
            <a:cxn ang="0">
              <a:pos x="connsiteX7839" y="connsiteY7839"/>
            </a:cxn>
            <a:cxn ang="0">
              <a:pos x="connsiteX7840" y="connsiteY7840"/>
            </a:cxn>
            <a:cxn ang="0">
              <a:pos x="connsiteX7841" y="connsiteY7841"/>
            </a:cxn>
            <a:cxn ang="0">
              <a:pos x="connsiteX7842" y="connsiteY7842"/>
            </a:cxn>
            <a:cxn ang="0">
              <a:pos x="connsiteX7843" y="connsiteY7843"/>
            </a:cxn>
            <a:cxn ang="0">
              <a:pos x="connsiteX7844" y="connsiteY7844"/>
            </a:cxn>
            <a:cxn ang="0">
              <a:pos x="connsiteX7845" y="connsiteY7845"/>
            </a:cxn>
            <a:cxn ang="0">
              <a:pos x="connsiteX7846" y="connsiteY7846"/>
            </a:cxn>
            <a:cxn ang="0">
              <a:pos x="connsiteX7847" y="connsiteY7847"/>
            </a:cxn>
            <a:cxn ang="0">
              <a:pos x="connsiteX7848" y="connsiteY7848"/>
            </a:cxn>
            <a:cxn ang="0">
              <a:pos x="connsiteX7849" y="connsiteY7849"/>
            </a:cxn>
            <a:cxn ang="0">
              <a:pos x="connsiteX7850" y="connsiteY7850"/>
            </a:cxn>
            <a:cxn ang="0">
              <a:pos x="connsiteX7851" y="connsiteY7851"/>
            </a:cxn>
            <a:cxn ang="0">
              <a:pos x="connsiteX7852" y="connsiteY7852"/>
            </a:cxn>
            <a:cxn ang="0">
              <a:pos x="connsiteX7853" y="connsiteY7853"/>
            </a:cxn>
            <a:cxn ang="0">
              <a:pos x="connsiteX7854" y="connsiteY7854"/>
            </a:cxn>
            <a:cxn ang="0">
              <a:pos x="connsiteX7855" y="connsiteY7855"/>
            </a:cxn>
            <a:cxn ang="0">
              <a:pos x="connsiteX7856" y="connsiteY7856"/>
            </a:cxn>
            <a:cxn ang="0">
              <a:pos x="connsiteX7857" y="connsiteY7857"/>
            </a:cxn>
            <a:cxn ang="0">
              <a:pos x="connsiteX7858" y="connsiteY7858"/>
            </a:cxn>
            <a:cxn ang="0">
              <a:pos x="connsiteX7859" y="connsiteY7859"/>
            </a:cxn>
            <a:cxn ang="0">
              <a:pos x="connsiteX7860" y="connsiteY7860"/>
            </a:cxn>
            <a:cxn ang="0">
              <a:pos x="connsiteX7861" y="connsiteY7861"/>
            </a:cxn>
            <a:cxn ang="0">
              <a:pos x="connsiteX7862" y="connsiteY7862"/>
            </a:cxn>
            <a:cxn ang="0">
              <a:pos x="connsiteX7863" y="connsiteY7863"/>
            </a:cxn>
            <a:cxn ang="0">
              <a:pos x="connsiteX7864" y="connsiteY7864"/>
            </a:cxn>
            <a:cxn ang="0">
              <a:pos x="connsiteX7865" y="connsiteY7865"/>
            </a:cxn>
            <a:cxn ang="0">
              <a:pos x="connsiteX7866" y="connsiteY7866"/>
            </a:cxn>
            <a:cxn ang="0">
              <a:pos x="connsiteX7867" y="connsiteY7867"/>
            </a:cxn>
            <a:cxn ang="0">
              <a:pos x="connsiteX7868" y="connsiteY7868"/>
            </a:cxn>
            <a:cxn ang="0">
              <a:pos x="connsiteX7869" y="connsiteY7869"/>
            </a:cxn>
            <a:cxn ang="0">
              <a:pos x="connsiteX7870" y="connsiteY7870"/>
            </a:cxn>
            <a:cxn ang="0">
              <a:pos x="connsiteX7871" y="connsiteY7871"/>
            </a:cxn>
            <a:cxn ang="0">
              <a:pos x="connsiteX7872" y="connsiteY7872"/>
            </a:cxn>
            <a:cxn ang="0">
              <a:pos x="connsiteX7873" y="connsiteY7873"/>
            </a:cxn>
            <a:cxn ang="0">
              <a:pos x="connsiteX7874" y="connsiteY7874"/>
            </a:cxn>
            <a:cxn ang="0">
              <a:pos x="connsiteX7875" y="connsiteY7875"/>
            </a:cxn>
            <a:cxn ang="0">
              <a:pos x="connsiteX7876" y="connsiteY7876"/>
            </a:cxn>
            <a:cxn ang="0">
              <a:pos x="connsiteX7877" y="connsiteY7877"/>
            </a:cxn>
            <a:cxn ang="0">
              <a:pos x="connsiteX7878" y="connsiteY7878"/>
            </a:cxn>
            <a:cxn ang="0">
              <a:pos x="connsiteX7879" y="connsiteY7879"/>
            </a:cxn>
            <a:cxn ang="0">
              <a:pos x="connsiteX7880" y="connsiteY7880"/>
            </a:cxn>
            <a:cxn ang="0">
              <a:pos x="connsiteX7881" y="connsiteY7881"/>
            </a:cxn>
            <a:cxn ang="0">
              <a:pos x="connsiteX7882" y="connsiteY7882"/>
            </a:cxn>
            <a:cxn ang="0">
              <a:pos x="connsiteX7883" y="connsiteY7883"/>
            </a:cxn>
            <a:cxn ang="0">
              <a:pos x="connsiteX7884" y="connsiteY7884"/>
            </a:cxn>
            <a:cxn ang="0">
              <a:pos x="connsiteX7885" y="connsiteY7885"/>
            </a:cxn>
            <a:cxn ang="0">
              <a:pos x="connsiteX7886" y="connsiteY7886"/>
            </a:cxn>
            <a:cxn ang="0">
              <a:pos x="connsiteX7887" y="connsiteY7887"/>
            </a:cxn>
            <a:cxn ang="0">
              <a:pos x="connsiteX7888" y="connsiteY7888"/>
            </a:cxn>
            <a:cxn ang="0">
              <a:pos x="connsiteX7889" y="connsiteY7889"/>
            </a:cxn>
            <a:cxn ang="0">
              <a:pos x="connsiteX7890" y="connsiteY7890"/>
            </a:cxn>
            <a:cxn ang="0">
              <a:pos x="connsiteX7891" y="connsiteY7891"/>
            </a:cxn>
            <a:cxn ang="0">
              <a:pos x="connsiteX7892" y="connsiteY7892"/>
            </a:cxn>
            <a:cxn ang="0">
              <a:pos x="connsiteX7893" y="connsiteY7893"/>
            </a:cxn>
            <a:cxn ang="0">
              <a:pos x="connsiteX7894" y="connsiteY7894"/>
            </a:cxn>
            <a:cxn ang="0">
              <a:pos x="connsiteX7895" y="connsiteY7895"/>
            </a:cxn>
            <a:cxn ang="0">
              <a:pos x="connsiteX7896" y="connsiteY7896"/>
            </a:cxn>
            <a:cxn ang="0">
              <a:pos x="connsiteX7897" y="connsiteY7897"/>
            </a:cxn>
            <a:cxn ang="0">
              <a:pos x="connsiteX7898" y="connsiteY7898"/>
            </a:cxn>
            <a:cxn ang="0">
              <a:pos x="connsiteX7899" y="connsiteY7899"/>
            </a:cxn>
            <a:cxn ang="0">
              <a:pos x="connsiteX7900" y="connsiteY7900"/>
            </a:cxn>
            <a:cxn ang="0">
              <a:pos x="connsiteX7901" y="connsiteY7901"/>
            </a:cxn>
            <a:cxn ang="0">
              <a:pos x="connsiteX7902" y="connsiteY7902"/>
            </a:cxn>
            <a:cxn ang="0">
              <a:pos x="connsiteX7903" y="connsiteY7903"/>
            </a:cxn>
            <a:cxn ang="0">
              <a:pos x="connsiteX7904" y="connsiteY7904"/>
            </a:cxn>
            <a:cxn ang="0">
              <a:pos x="connsiteX7905" y="connsiteY7905"/>
            </a:cxn>
            <a:cxn ang="0">
              <a:pos x="connsiteX7906" y="connsiteY7906"/>
            </a:cxn>
            <a:cxn ang="0">
              <a:pos x="connsiteX7907" y="connsiteY7907"/>
            </a:cxn>
            <a:cxn ang="0">
              <a:pos x="connsiteX7908" y="connsiteY7908"/>
            </a:cxn>
            <a:cxn ang="0">
              <a:pos x="connsiteX7909" y="connsiteY7909"/>
            </a:cxn>
            <a:cxn ang="0">
              <a:pos x="connsiteX7910" y="connsiteY7910"/>
            </a:cxn>
            <a:cxn ang="0">
              <a:pos x="connsiteX7911" y="connsiteY7911"/>
            </a:cxn>
            <a:cxn ang="0">
              <a:pos x="connsiteX7912" y="connsiteY7912"/>
            </a:cxn>
            <a:cxn ang="0">
              <a:pos x="connsiteX7913" y="connsiteY7913"/>
            </a:cxn>
            <a:cxn ang="0">
              <a:pos x="connsiteX7914" y="connsiteY7914"/>
            </a:cxn>
            <a:cxn ang="0">
              <a:pos x="connsiteX7915" y="connsiteY7915"/>
            </a:cxn>
            <a:cxn ang="0">
              <a:pos x="connsiteX7916" y="connsiteY7916"/>
            </a:cxn>
            <a:cxn ang="0">
              <a:pos x="connsiteX7917" y="connsiteY7917"/>
            </a:cxn>
            <a:cxn ang="0">
              <a:pos x="connsiteX7918" y="connsiteY7918"/>
            </a:cxn>
            <a:cxn ang="0">
              <a:pos x="connsiteX7919" y="connsiteY7919"/>
            </a:cxn>
            <a:cxn ang="0">
              <a:pos x="connsiteX7920" y="connsiteY7920"/>
            </a:cxn>
            <a:cxn ang="0">
              <a:pos x="connsiteX7921" y="connsiteY7921"/>
            </a:cxn>
            <a:cxn ang="0">
              <a:pos x="connsiteX7922" y="connsiteY7922"/>
            </a:cxn>
            <a:cxn ang="0">
              <a:pos x="connsiteX7923" y="connsiteY7923"/>
            </a:cxn>
            <a:cxn ang="0">
              <a:pos x="connsiteX7924" y="connsiteY7924"/>
            </a:cxn>
            <a:cxn ang="0">
              <a:pos x="connsiteX7925" y="connsiteY7925"/>
            </a:cxn>
            <a:cxn ang="0">
              <a:pos x="connsiteX7926" y="connsiteY7926"/>
            </a:cxn>
            <a:cxn ang="0">
              <a:pos x="connsiteX7927" y="connsiteY7927"/>
            </a:cxn>
            <a:cxn ang="0">
              <a:pos x="connsiteX7928" y="connsiteY7928"/>
            </a:cxn>
            <a:cxn ang="0">
              <a:pos x="connsiteX7929" y="connsiteY7929"/>
            </a:cxn>
            <a:cxn ang="0">
              <a:pos x="connsiteX7930" y="connsiteY7930"/>
            </a:cxn>
            <a:cxn ang="0">
              <a:pos x="connsiteX7931" y="connsiteY7931"/>
            </a:cxn>
            <a:cxn ang="0">
              <a:pos x="connsiteX7932" y="connsiteY7932"/>
            </a:cxn>
            <a:cxn ang="0">
              <a:pos x="connsiteX7933" y="connsiteY7933"/>
            </a:cxn>
            <a:cxn ang="0">
              <a:pos x="connsiteX7934" y="connsiteY7934"/>
            </a:cxn>
            <a:cxn ang="0">
              <a:pos x="connsiteX7935" y="connsiteY7935"/>
            </a:cxn>
            <a:cxn ang="0">
              <a:pos x="connsiteX7936" y="connsiteY7936"/>
            </a:cxn>
            <a:cxn ang="0">
              <a:pos x="connsiteX7937" y="connsiteY7937"/>
            </a:cxn>
            <a:cxn ang="0">
              <a:pos x="connsiteX7938" y="connsiteY7938"/>
            </a:cxn>
            <a:cxn ang="0">
              <a:pos x="connsiteX7939" y="connsiteY7939"/>
            </a:cxn>
            <a:cxn ang="0">
              <a:pos x="connsiteX7940" y="connsiteY7940"/>
            </a:cxn>
            <a:cxn ang="0">
              <a:pos x="connsiteX7941" y="connsiteY7941"/>
            </a:cxn>
            <a:cxn ang="0">
              <a:pos x="connsiteX7942" y="connsiteY7942"/>
            </a:cxn>
            <a:cxn ang="0">
              <a:pos x="connsiteX7943" y="connsiteY7943"/>
            </a:cxn>
            <a:cxn ang="0">
              <a:pos x="connsiteX7944" y="connsiteY7944"/>
            </a:cxn>
            <a:cxn ang="0">
              <a:pos x="connsiteX7945" y="connsiteY7945"/>
            </a:cxn>
            <a:cxn ang="0">
              <a:pos x="connsiteX7946" y="connsiteY7946"/>
            </a:cxn>
            <a:cxn ang="0">
              <a:pos x="connsiteX7947" y="connsiteY7947"/>
            </a:cxn>
            <a:cxn ang="0">
              <a:pos x="connsiteX7948" y="connsiteY7948"/>
            </a:cxn>
            <a:cxn ang="0">
              <a:pos x="connsiteX7949" y="connsiteY7949"/>
            </a:cxn>
            <a:cxn ang="0">
              <a:pos x="connsiteX7950" y="connsiteY7950"/>
            </a:cxn>
            <a:cxn ang="0">
              <a:pos x="connsiteX7951" y="connsiteY7951"/>
            </a:cxn>
            <a:cxn ang="0">
              <a:pos x="connsiteX7952" y="connsiteY7952"/>
            </a:cxn>
            <a:cxn ang="0">
              <a:pos x="connsiteX7953" y="connsiteY7953"/>
            </a:cxn>
            <a:cxn ang="0">
              <a:pos x="connsiteX7954" y="connsiteY7954"/>
            </a:cxn>
            <a:cxn ang="0">
              <a:pos x="connsiteX7955" y="connsiteY7955"/>
            </a:cxn>
            <a:cxn ang="0">
              <a:pos x="connsiteX7956" y="connsiteY7956"/>
            </a:cxn>
            <a:cxn ang="0">
              <a:pos x="connsiteX7957" y="connsiteY7957"/>
            </a:cxn>
            <a:cxn ang="0">
              <a:pos x="connsiteX7958" y="connsiteY7958"/>
            </a:cxn>
            <a:cxn ang="0">
              <a:pos x="connsiteX7959" y="connsiteY7959"/>
            </a:cxn>
            <a:cxn ang="0">
              <a:pos x="connsiteX7960" y="connsiteY7960"/>
            </a:cxn>
            <a:cxn ang="0">
              <a:pos x="connsiteX7961" y="connsiteY7961"/>
            </a:cxn>
            <a:cxn ang="0">
              <a:pos x="connsiteX7962" y="connsiteY7962"/>
            </a:cxn>
            <a:cxn ang="0">
              <a:pos x="connsiteX7963" y="connsiteY7963"/>
            </a:cxn>
            <a:cxn ang="0">
              <a:pos x="connsiteX7964" y="connsiteY7964"/>
            </a:cxn>
            <a:cxn ang="0">
              <a:pos x="connsiteX7965" y="connsiteY7965"/>
            </a:cxn>
            <a:cxn ang="0">
              <a:pos x="connsiteX7966" y="connsiteY7966"/>
            </a:cxn>
            <a:cxn ang="0">
              <a:pos x="connsiteX7967" y="connsiteY7967"/>
            </a:cxn>
            <a:cxn ang="0">
              <a:pos x="connsiteX7968" y="connsiteY7968"/>
            </a:cxn>
            <a:cxn ang="0">
              <a:pos x="connsiteX7969" y="connsiteY7969"/>
            </a:cxn>
            <a:cxn ang="0">
              <a:pos x="connsiteX7970" y="connsiteY7970"/>
            </a:cxn>
            <a:cxn ang="0">
              <a:pos x="connsiteX7971" y="connsiteY7971"/>
            </a:cxn>
            <a:cxn ang="0">
              <a:pos x="connsiteX7972" y="connsiteY7972"/>
            </a:cxn>
            <a:cxn ang="0">
              <a:pos x="connsiteX7973" y="connsiteY7973"/>
            </a:cxn>
            <a:cxn ang="0">
              <a:pos x="connsiteX7974" y="connsiteY7974"/>
            </a:cxn>
            <a:cxn ang="0">
              <a:pos x="connsiteX7975" y="connsiteY7975"/>
            </a:cxn>
            <a:cxn ang="0">
              <a:pos x="connsiteX7976" y="connsiteY7976"/>
            </a:cxn>
            <a:cxn ang="0">
              <a:pos x="connsiteX7977" y="connsiteY7977"/>
            </a:cxn>
            <a:cxn ang="0">
              <a:pos x="connsiteX7978" y="connsiteY7978"/>
            </a:cxn>
            <a:cxn ang="0">
              <a:pos x="connsiteX7979" y="connsiteY7979"/>
            </a:cxn>
            <a:cxn ang="0">
              <a:pos x="connsiteX7980" y="connsiteY7980"/>
            </a:cxn>
            <a:cxn ang="0">
              <a:pos x="connsiteX7981" y="connsiteY7981"/>
            </a:cxn>
            <a:cxn ang="0">
              <a:pos x="connsiteX7982" y="connsiteY7982"/>
            </a:cxn>
            <a:cxn ang="0">
              <a:pos x="connsiteX7983" y="connsiteY7983"/>
            </a:cxn>
            <a:cxn ang="0">
              <a:pos x="connsiteX7984" y="connsiteY7984"/>
            </a:cxn>
            <a:cxn ang="0">
              <a:pos x="connsiteX7985" y="connsiteY7985"/>
            </a:cxn>
            <a:cxn ang="0">
              <a:pos x="connsiteX7986" y="connsiteY7986"/>
            </a:cxn>
            <a:cxn ang="0">
              <a:pos x="connsiteX7987" y="connsiteY7987"/>
            </a:cxn>
            <a:cxn ang="0">
              <a:pos x="connsiteX7988" y="connsiteY7988"/>
            </a:cxn>
            <a:cxn ang="0">
              <a:pos x="connsiteX7989" y="connsiteY7989"/>
            </a:cxn>
            <a:cxn ang="0">
              <a:pos x="connsiteX7990" y="connsiteY7990"/>
            </a:cxn>
            <a:cxn ang="0">
              <a:pos x="connsiteX7991" y="connsiteY7991"/>
            </a:cxn>
            <a:cxn ang="0">
              <a:pos x="connsiteX7992" y="connsiteY7992"/>
            </a:cxn>
            <a:cxn ang="0">
              <a:pos x="connsiteX7993" y="connsiteY7993"/>
            </a:cxn>
            <a:cxn ang="0">
              <a:pos x="connsiteX7994" y="connsiteY7994"/>
            </a:cxn>
            <a:cxn ang="0">
              <a:pos x="connsiteX7995" y="connsiteY7995"/>
            </a:cxn>
            <a:cxn ang="0">
              <a:pos x="connsiteX7996" y="connsiteY7996"/>
            </a:cxn>
            <a:cxn ang="0">
              <a:pos x="connsiteX7997" y="connsiteY7997"/>
            </a:cxn>
            <a:cxn ang="0">
              <a:pos x="connsiteX7998" y="connsiteY7998"/>
            </a:cxn>
            <a:cxn ang="0">
              <a:pos x="connsiteX7999" y="connsiteY7999"/>
            </a:cxn>
            <a:cxn ang="0">
              <a:pos x="connsiteX8000" y="connsiteY8000"/>
            </a:cxn>
            <a:cxn ang="0">
              <a:pos x="connsiteX8001" y="connsiteY8001"/>
            </a:cxn>
            <a:cxn ang="0">
              <a:pos x="connsiteX8002" y="connsiteY8002"/>
            </a:cxn>
            <a:cxn ang="0">
              <a:pos x="connsiteX8003" y="connsiteY8003"/>
            </a:cxn>
            <a:cxn ang="0">
              <a:pos x="connsiteX8004" y="connsiteY8004"/>
            </a:cxn>
            <a:cxn ang="0">
              <a:pos x="connsiteX8005" y="connsiteY8005"/>
            </a:cxn>
            <a:cxn ang="0">
              <a:pos x="connsiteX8006" y="connsiteY8006"/>
            </a:cxn>
            <a:cxn ang="0">
              <a:pos x="connsiteX8007" y="connsiteY8007"/>
            </a:cxn>
            <a:cxn ang="0">
              <a:pos x="connsiteX8008" y="connsiteY8008"/>
            </a:cxn>
            <a:cxn ang="0">
              <a:pos x="connsiteX8009" y="connsiteY8009"/>
            </a:cxn>
            <a:cxn ang="0">
              <a:pos x="connsiteX8010" y="connsiteY8010"/>
            </a:cxn>
            <a:cxn ang="0">
              <a:pos x="connsiteX8011" y="connsiteY8011"/>
            </a:cxn>
            <a:cxn ang="0">
              <a:pos x="connsiteX8012" y="connsiteY8012"/>
            </a:cxn>
            <a:cxn ang="0">
              <a:pos x="connsiteX8013" y="connsiteY8013"/>
            </a:cxn>
            <a:cxn ang="0">
              <a:pos x="connsiteX8014" y="connsiteY8014"/>
            </a:cxn>
            <a:cxn ang="0">
              <a:pos x="connsiteX8015" y="connsiteY8015"/>
            </a:cxn>
            <a:cxn ang="0">
              <a:pos x="connsiteX8016" y="connsiteY8016"/>
            </a:cxn>
            <a:cxn ang="0">
              <a:pos x="connsiteX8017" y="connsiteY8017"/>
            </a:cxn>
            <a:cxn ang="0">
              <a:pos x="connsiteX8018" y="connsiteY8018"/>
            </a:cxn>
            <a:cxn ang="0">
              <a:pos x="connsiteX8019" y="connsiteY8019"/>
            </a:cxn>
            <a:cxn ang="0">
              <a:pos x="connsiteX8020" y="connsiteY8020"/>
            </a:cxn>
            <a:cxn ang="0">
              <a:pos x="connsiteX8021" y="connsiteY8021"/>
            </a:cxn>
            <a:cxn ang="0">
              <a:pos x="connsiteX8022" y="connsiteY8022"/>
            </a:cxn>
            <a:cxn ang="0">
              <a:pos x="connsiteX8023" y="connsiteY8023"/>
            </a:cxn>
            <a:cxn ang="0">
              <a:pos x="connsiteX8024" y="connsiteY8024"/>
            </a:cxn>
            <a:cxn ang="0">
              <a:pos x="connsiteX8025" y="connsiteY8025"/>
            </a:cxn>
            <a:cxn ang="0">
              <a:pos x="connsiteX8026" y="connsiteY8026"/>
            </a:cxn>
            <a:cxn ang="0">
              <a:pos x="connsiteX8027" y="connsiteY8027"/>
            </a:cxn>
            <a:cxn ang="0">
              <a:pos x="connsiteX8028" y="connsiteY8028"/>
            </a:cxn>
            <a:cxn ang="0">
              <a:pos x="connsiteX8029" y="connsiteY8029"/>
            </a:cxn>
            <a:cxn ang="0">
              <a:pos x="connsiteX8030" y="connsiteY8030"/>
            </a:cxn>
            <a:cxn ang="0">
              <a:pos x="connsiteX8031" y="connsiteY8031"/>
            </a:cxn>
            <a:cxn ang="0">
              <a:pos x="connsiteX8032" y="connsiteY8032"/>
            </a:cxn>
            <a:cxn ang="0">
              <a:pos x="connsiteX8033" y="connsiteY8033"/>
            </a:cxn>
            <a:cxn ang="0">
              <a:pos x="connsiteX8034" y="connsiteY8034"/>
            </a:cxn>
            <a:cxn ang="0">
              <a:pos x="connsiteX8035" y="connsiteY8035"/>
            </a:cxn>
            <a:cxn ang="0">
              <a:pos x="connsiteX8036" y="connsiteY8036"/>
            </a:cxn>
            <a:cxn ang="0">
              <a:pos x="connsiteX8037" y="connsiteY8037"/>
            </a:cxn>
            <a:cxn ang="0">
              <a:pos x="connsiteX8038" y="connsiteY8038"/>
            </a:cxn>
            <a:cxn ang="0">
              <a:pos x="connsiteX8039" y="connsiteY8039"/>
            </a:cxn>
            <a:cxn ang="0">
              <a:pos x="connsiteX8040" y="connsiteY8040"/>
            </a:cxn>
            <a:cxn ang="0">
              <a:pos x="connsiteX8041" y="connsiteY8041"/>
            </a:cxn>
            <a:cxn ang="0">
              <a:pos x="connsiteX8042" y="connsiteY8042"/>
            </a:cxn>
            <a:cxn ang="0">
              <a:pos x="connsiteX8043" y="connsiteY8043"/>
            </a:cxn>
            <a:cxn ang="0">
              <a:pos x="connsiteX8044" y="connsiteY8044"/>
            </a:cxn>
            <a:cxn ang="0">
              <a:pos x="connsiteX8045" y="connsiteY8045"/>
            </a:cxn>
            <a:cxn ang="0">
              <a:pos x="connsiteX8046" y="connsiteY8046"/>
            </a:cxn>
            <a:cxn ang="0">
              <a:pos x="connsiteX8047" y="connsiteY8047"/>
            </a:cxn>
            <a:cxn ang="0">
              <a:pos x="connsiteX8048" y="connsiteY8048"/>
            </a:cxn>
            <a:cxn ang="0">
              <a:pos x="connsiteX8049" y="connsiteY8049"/>
            </a:cxn>
            <a:cxn ang="0">
              <a:pos x="connsiteX8050" y="connsiteY8050"/>
            </a:cxn>
            <a:cxn ang="0">
              <a:pos x="connsiteX8051" y="connsiteY8051"/>
            </a:cxn>
            <a:cxn ang="0">
              <a:pos x="connsiteX8052" y="connsiteY8052"/>
            </a:cxn>
            <a:cxn ang="0">
              <a:pos x="connsiteX8053" y="connsiteY8053"/>
            </a:cxn>
            <a:cxn ang="0">
              <a:pos x="connsiteX8054" y="connsiteY8054"/>
            </a:cxn>
            <a:cxn ang="0">
              <a:pos x="connsiteX8055" y="connsiteY8055"/>
            </a:cxn>
            <a:cxn ang="0">
              <a:pos x="connsiteX8056" y="connsiteY8056"/>
            </a:cxn>
            <a:cxn ang="0">
              <a:pos x="connsiteX8057" y="connsiteY8057"/>
            </a:cxn>
            <a:cxn ang="0">
              <a:pos x="connsiteX8058" y="connsiteY8058"/>
            </a:cxn>
            <a:cxn ang="0">
              <a:pos x="connsiteX8059" y="connsiteY8059"/>
            </a:cxn>
            <a:cxn ang="0">
              <a:pos x="connsiteX8060" y="connsiteY8060"/>
            </a:cxn>
            <a:cxn ang="0">
              <a:pos x="connsiteX8061" y="connsiteY8061"/>
            </a:cxn>
            <a:cxn ang="0">
              <a:pos x="connsiteX8062" y="connsiteY8062"/>
            </a:cxn>
            <a:cxn ang="0">
              <a:pos x="connsiteX8063" y="connsiteY8063"/>
            </a:cxn>
            <a:cxn ang="0">
              <a:pos x="connsiteX8064" y="connsiteY8064"/>
            </a:cxn>
            <a:cxn ang="0">
              <a:pos x="connsiteX8065" y="connsiteY8065"/>
            </a:cxn>
            <a:cxn ang="0">
              <a:pos x="connsiteX8066" y="connsiteY8066"/>
            </a:cxn>
            <a:cxn ang="0">
              <a:pos x="connsiteX8067" y="connsiteY8067"/>
            </a:cxn>
            <a:cxn ang="0">
              <a:pos x="connsiteX8068" y="connsiteY8068"/>
            </a:cxn>
            <a:cxn ang="0">
              <a:pos x="connsiteX8069" y="connsiteY8069"/>
            </a:cxn>
            <a:cxn ang="0">
              <a:pos x="connsiteX8070" y="connsiteY8070"/>
            </a:cxn>
            <a:cxn ang="0">
              <a:pos x="connsiteX8071" y="connsiteY8071"/>
            </a:cxn>
            <a:cxn ang="0">
              <a:pos x="connsiteX8072" y="connsiteY8072"/>
            </a:cxn>
            <a:cxn ang="0">
              <a:pos x="connsiteX8073" y="connsiteY8073"/>
            </a:cxn>
            <a:cxn ang="0">
              <a:pos x="connsiteX8074" y="connsiteY8074"/>
            </a:cxn>
            <a:cxn ang="0">
              <a:pos x="connsiteX8075" y="connsiteY8075"/>
            </a:cxn>
            <a:cxn ang="0">
              <a:pos x="connsiteX8076" y="connsiteY8076"/>
            </a:cxn>
            <a:cxn ang="0">
              <a:pos x="connsiteX8077" y="connsiteY8077"/>
            </a:cxn>
            <a:cxn ang="0">
              <a:pos x="connsiteX8078" y="connsiteY8078"/>
            </a:cxn>
            <a:cxn ang="0">
              <a:pos x="connsiteX8079" y="connsiteY8079"/>
            </a:cxn>
            <a:cxn ang="0">
              <a:pos x="connsiteX8080" y="connsiteY8080"/>
            </a:cxn>
            <a:cxn ang="0">
              <a:pos x="connsiteX8081" y="connsiteY8081"/>
            </a:cxn>
            <a:cxn ang="0">
              <a:pos x="connsiteX8082" y="connsiteY8082"/>
            </a:cxn>
            <a:cxn ang="0">
              <a:pos x="connsiteX8083" y="connsiteY8083"/>
            </a:cxn>
            <a:cxn ang="0">
              <a:pos x="connsiteX8084" y="connsiteY8084"/>
            </a:cxn>
            <a:cxn ang="0">
              <a:pos x="connsiteX8085" y="connsiteY8085"/>
            </a:cxn>
            <a:cxn ang="0">
              <a:pos x="connsiteX8086" y="connsiteY8086"/>
            </a:cxn>
            <a:cxn ang="0">
              <a:pos x="connsiteX8087" y="connsiteY8087"/>
            </a:cxn>
            <a:cxn ang="0">
              <a:pos x="connsiteX8088" y="connsiteY8088"/>
            </a:cxn>
            <a:cxn ang="0">
              <a:pos x="connsiteX8089" y="connsiteY8089"/>
            </a:cxn>
            <a:cxn ang="0">
              <a:pos x="connsiteX8090" y="connsiteY8090"/>
            </a:cxn>
            <a:cxn ang="0">
              <a:pos x="connsiteX8091" y="connsiteY8091"/>
            </a:cxn>
            <a:cxn ang="0">
              <a:pos x="connsiteX8092" y="connsiteY8092"/>
            </a:cxn>
            <a:cxn ang="0">
              <a:pos x="connsiteX8093" y="connsiteY8093"/>
            </a:cxn>
            <a:cxn ang="0">
              <a:pos x="connsiteX8094" y="connsiteY8094"/>
            </a:cxn>
            <a:cxn ang="0">
              <a:pos x="connsiteX8095" y="connsiteY8095"/>
            </a:cxn>
            <a:cxn ang="0">
              <a:pos x="connsiteX8096" y="connsiteY8096"/>
            </a:cxn>
            <a:cxn ang="0">
              <a:pos x="connsiteX8097" y="connsiteY8097"/>
            </a:cxn>
            <a:cxn ang="0">
              <a:pos x="connsiteX8098" y="connsiteY8098"/>
            </a:cxn>
            <a:cxn ang="0">
              <a:pos x="connsiteX8099" y="connsiteY8099"/>
            </a:cxn>
            <a:cxn ang="0">
              <a:pos x="connsiteX8100" y="connsiteY8100"/>
            </a:cxn>
            <a:cxn ang="0">
              <a:pos x="connsiteX8101" y="connsiteY8101"/>
            </a:cxn>
            <a:cxn ang="0">
              <a:pos x="connsiteX8102" y="connsiteY8102"/>
            </a:cxn>
            <a:cxn ang="0">
              <a:pos x="connsiteX8103" y="connsiteY8103"/>
            </a:cxn>
            <a:cxn ang="0">
              <a:pos x="connsiteX8104" y="connsiteY8104"/>
            </a:cxn>
            <a:cxn ang="0">
              <a:pos x="connsiteX8105" y="connsiteY8105"/>
            </a:cxn>
            <a:cxn ang="0">
              <a:pos x="connsiteX8106" y="connsiteY8106"/>
            </a:cxn>
            <a:cxn ang="0">
              <a:pos x="connsiteX8107" y="connsiteY8107"/>
            </a:cxn>
            <a:cxn ang="0">
              <a:pos x="connsiteX8108" y="connsiteY8108"/>
            </a:cxn>
            <a:cxn ang="0">
              <a:pos x="connsiteX8109" y="connsiteY8109"/>
            </a:cxn>
            <a:cxn ang="0">
              <a:pos x="connsiteX8110" y="connsiteY8110"/>
            </a:cxn>
            <a:cxn ang="0">
              <a:pos x="connsiteX8111" y="connsiteY8111"/>
            </a:cxn>
            <a:cxn ang="0">
              <a:pos x="connsiteX8112" y="connsiteY8112"/>
            </a:cxn>
            <a:cxn ang="0">
              <a:pos x="connsiteX8113" y="connsiteY8113"/>
            </a:cxn>
            <a:cxn ang="0">
              <a:pos x="connsiteX8114" y="connsiteY8114"/>
            </a:cxn>
            <a:cxn ang="0">
              <a:pos x="connsiteX8115" y="connsiteY8115"/>
            </a:cxn>
            <a:cxn ang="0">
              <a:pos x="connsiteX8116" y="connsiteY8116"/>
            </a:cxn>
            <a:cxn ang="0">
              <a:pos x="connsiteX8117" y="connsiteY8117"/>
            </a:cxn>
            <a:cxn ang="0">
              <a:pos x="connsiteX8118" y="connsiteY8118"/>
            </a:cxn>
            <a:cxn ang="0">
              <a:pos x="connsiteX8119" y="connsiteY8119"/>
            </a:cxn>
            <a:cxn ang="0">
              <a:pos x="connsiteX8120" y="connsiteY8120"/>
            </a:cxn>
            <a:cxn ang="0">
              <a:pos x="connsiteX8121" y="connsiteY8121"/>
            </a:cxn>
            <a:cxn ang="0">
              <a:pos x="connsiteX8122" y="connsiteY8122"/>
            </a:cxn>
            <a:cxn ang="0">
              <a:pos x="connsiteX8123" y="connsiteY8123"/>
            </a:cxn>
            <a:cxn ang="0">
              <a:pos x="connsiteX8124" y="connsiteY8124"/>
            </a:cxn>
            <a:cxn ang="0">
              <a:pos x="connsiteX8125" y="connsiteY8125"/>
            </a:cxn>
            <a:cxn ang="0">
              <a:pos x="connsiteX8126" y="connsiteY8126"/>
            </a:cxn>
            <a:cxn ang="0">
              <a:pos x="connsiteX8127" y="connsiteY8127"/>
            </a:cxn>
            <a:cxn ang="0">
              <a:pos x="connsiteX8128" y="connsiteY8128"/>
            </a:cxn>
            <a:cxn ang="0">
              <a:pos x="connsiteX8129" y="connsiteY8129"/>
            </a:cxn>
            <a:cxn ang="0">
              <a:pos x="connsiteX8130" y="connsiteY8130"/>
            </a:cxn>
            <a:cxn ang="0">
              <a:pos x="connsiteX8131" y="connsiteY8131"/>
            </a:cxn>
            <a:cxn ang="0">
              <a:pos x="connsiteX8132" y="connsiteY8132"/>
            </a:cxn>
            <a:cxn ang="0">
              <a:pos x="connsiteX8133" y="connsiteY8133"/>
            </a:cxn>
            <a:cxn ang="0">
              <a:pos x="connsiteX8134" y="connsiteY8134"/>
            </a:cxn>
            <a:cxn ang="0">
              <a:pos x="connsiteX8135" y="connsiteY8135"/>
            </a:cxn>
            <a:cxn ang="0">
              <a:pos x="connsiteX8136" y="connsiteY8136"/>
            </a:cxn>
            <a:cxn ang="0">
              <a:pos x="connsiteX8137" y="connsiteY8137"/>
            </a:cxn>
            <a:cxn ang="0">
              <a:pos x="connsiteX8138" y="connsiteY8138"/>
            </a:cxn>
            <a:cxn ang="0">
              <a:pos x="connsiteX8139" y="connsiteY8139"/>
            </a:cxn>
            <a:cxn ang="0">
              <a:pos x="connsiteX8140" y="connsiteY8140"/>
            </a:cxn>
            <a:cxn ang="0">
              <a:pos x="connsiteX8141" y="connsiteY8141"/>
            </a:cxn>
            <a:cxn ang="0">
              <a:pos x="connsiteX8142" y="connsiteY8142"/>
            </a:cxn>
            <a:cxn ang="0">
              <a:pos x="connsiteX8143" y="connsiteY8143"/>
            </a:cxn>
            <a:cxn ang="0">
              <a:pos x="connsiteX8144" y="connsiteY8144"/>
            </a:cxn>
            <a:cxn ang="0">
              <a:pos x="connsiteX8145" y="connsiteY8145"/>
            </a:cxn>
            <a:cxn ang="0">
              <a:pos x="connsiteX8146" y="connsiteY8146"/>
            </a:cxn>
            <a:cxn ang="0">
              <a:pos x="connsiteX8147" y="connsiteY8147"/>
            </a:cxn>
            <a:cxn ang="0">
              <a:pos x="connsiteX8148" y="connsiteY8148"/>
            </a:cxn>
            <a:cxn ang="0">
              <a:pos x="connsiteX8149" y="connsiteY8149"/>
            </a:cxn>
            <a:cxn ang="0">
              <a:pos x="connsiteX8150" y="connsiteY8150"/>
            </a:cxn>
            <a:cxn ang="0">
              <a:pos x="connsiteX8151" y="connsiteY8151"/>
            </a:cxn>
            <a:cxn ang="0">
              <a:pos x="connsiteX8152" y="connsiteY8152"/>
            </a:cxn>
            <a:cxn ang="0">
              <a:pos x="connsiteX8153" y="connsiteY8153"/>
            </a:cxn>
            <a:cxn ang="0">
              <a:pos x="connsiteX8154" y="connsiteY8154"/>
            </a:cxn>
            <a:cxn ang="0">
              <a:pos x="connsiteX8155" y="connsiteY8155"/>
            </a:cxn>
            <a:cxn ang="0">
              <a:pos x="connsiteX8156" y="connsiteY8156"/>
            </a:cxn>
            <a:cxn ang="0">
              <a:pos x="connsiteX8157" y="connsiteY8157"/>
            </a:cxn>
            <a:cxn ang="0">
              <a:pos x="connsiteX8158" y="connsiteY8158"/>
            </a:cxn>
            <a:cxn ang="0">
              <a:pos x="connsiteX8159" y="connsiteY8159"/>
            </a:cxn>
            <a:cxn ang="0">
              <a:pos x="connsiteX8160" y="connsiteY8160"/>
            </a:cxn>
            <a:cxn ang="0">
              <a:pos x="connsiteX8161" y="connsiteY8161"/>
            </a:cxn>
            <a:cxn ang="0">
              <a:pos x="connsiteX8162" y="connsiteY8162"/>
            </a:cxn>
            <a:cxn ang="0">
              <a:pos x="connsiteX8163" y="connsiteY8163"/>
            </a:cxn>
            <a:cxn ang="0">
              <a:pos x="connsiteX8164" y="connsiteY8164"/>
            </a:cxn>
            <a:cxn ang="0">
              <a:pos x="connsiteX8165" y="connsiteY8165"/>
            </a:cxn>
            <a:cxn ang="0">
              <a:pos x="connsiteX8166" y="connsiteY8166"/>
            </a:cxn>
            <a:cxn ang="0">
              <a:pos x="connsiteX8167" y="connsiteY8167"/>
            </a:cxn>
            <a:cxn ang="0">
              <a:pos x="connsiteX8168" y="connsiteY8168"/>
            </a:cxn>
            <a:cxn ang="0">
              <a:pos x="connsiteX8169" y="connsiteY8169"/>
            </a:cxn>
            <a:cxn ang="0">
              <a:pos x="connsiteX8170" y="connsiteY8170"/>
            </a:cxn>
            <a:cxn ang="0">
              <a:pos x="connsiteX8171" y="connsiteY8171"/>
            </a:cxn>
            <a:cxn ang="0">
              <a:pos x="connsiteX8172" y="connsiteY8172"/>
            </a:cxn>
            <a:cxn ang="0">
              <a:pos x="connsiteX8173" y="connsiteY8173"/>
            </a:cxn>
            <a:cxn ang="0">
              <a:pos x="connsiteX8174" y="connsiteY8174"/>
            </a:cxn>
            <a:cxn ang="0">
              <a:pos x="connsiteX8175" y="connsiteY8175"/>
            </a:cxn>
            <a:cxn ang="0">
              <a:pos x="connsiteX8176" y="connsiteY8176"/>
            </a:cxn>
            <a:cxn ang="0">
              <a:pos x="connsiteX8177" y="connsiteY8177"/>
            </a:cxn>
            <a:cxn ang="0">
              <a:pos x="connsiteX8178" y="connsiteY8178"/>
            </a:cxn>
            <a:cxn ang="0">
              <a:pos x="connsiteX8179" y="connsiteY8179"/>
            </a:cxn>
            <a:cxn ang="0">
              <a:pos x="connsiteX8180" y="connsiteY8180"/>
            </a:cxn>
            <a:cxn ang="0">
              <a:pos x="connsiteX8181" y="connsiteY8181"/>
            </a:cxn>
            <a:cxn ang="0">
              <a:pos x="connsiteX8182" y="connsiteY8182"/>
            </a:cxn>
            <a:cxn ang="0">
              <a:pos x="connsiteX8183" y="connsiteY8183"/>
            </a:cxn>
            <a:cxn ang="0">
              <a:pos x="connsiteX8184" y="connsiteY8184"/>
            </a:cxn>
            <a:cxn ang="0">
              <a:pos x="connsiteX8185" y="connsiteY8185"/>
            </a:cxn>
            <a:cxn ang="0">
              <a:pos x="connsiteX8186" y="connsiteY8186"/>
            </a:cxn>
            <a:cxn ang="0">
              <a:pos x="connsiteX8187" y="connsiteY8187"/>
            </a:cxn>
            <a:cxn ang="0">
              <a:pos x="connsiteX8188" y="connsiteY8188"/>
            </a:cxn>
            <a:cxn ang="0">
              <a:pos x="connsiteX8189" y="connsiteY8189"/>
            </a:cxn>
            <a:cxn ang="0">
              <a:pos x="connsiteX8190" y="connsiteY8190"/>
            </a:cxn>
            <a:cxn ang="0">
              <a:pos x="connsiteX8191" y="connsiteY8191"/>
            </a:cxn>
            <a:cxn ang="0">
              <a:pos x="connsiteX8192" y="connsiteY8192"/>
            </a:cxn>
            <a:cxn ang="0">
              <a:pos x="connsiteX8193" y="connsiteY8193"/>
            </a:cxn>
            <a:cxn ang="0">
              <a:pos x="connsiteX8194" y="connsiteY8194"/>
            </a:cxn>
            <a:cxn ang="0">
              <a:pos x="connsiteX8195" y="connsiteY8195"/>
            </a:cxn>
            <a:cxn ang="0">
              <a:pos x="connsiteX8196" y="connsiteY8196"/>
            </a:cxn>
            <a:cxn ang="0">
              <a:pos x="connsiteX8197" y="connsiteY8197"/>
            </a:cxn>
            <a:cxn ang="0">
              <a:pos x="connsiteX8198" y="connsiteY8198"/>
            </a:cxn>
            <a:cxn ang="0">
              <a:pos x="connsiteX8199" y="connsiteY8199"/>
            </a:cxn>
            <a:cxn ang="0">
              <a:pos x="connsiteX8200" y="connsiteY8200"/>
            </a:cxn>
            <a:cxn ang="0">
              <a:pos x="connsiteX8201" y="connsiteY8201"/>
            </a:cxn>
            <a:cxn ang="0">
              <a:pos x="connsiteX8202" y="connsiteY8202"/>
            </a:cxn>
            <a:cxn ang="0">
              <a:pos x="connsiteX8203" y="connsiteY8203"/>
            </a:cxn>
            <a:cxn ang="0">
              <a:pos x="connsiteX8204" y="connsiteY8204"/>
            </a:cxn>
            <a:cxn ang="0">
              <a:pos x="connsiteX8205" y="connsiteY8205"/>
            </a:cxn>
            <a:cxn ang="0">
              <a:pos x="connsiteX8206" y="connsiteY8206"/>
            </a:cxn>
            <a:cxn ang="0">
              <a:pos x="connsiteX8207" y="connsiteY8207"/>
            </a:cxn>
            <a:cxn ang="0">
              <a:pos x="connsiteX8208" y="connsiteY8208"/>
            </a:cxn>
            <a:cxn ang="0">
              <a:pos x="connsiteX8209" y="connsiteY8209"/>
            </a:cxn>
            <a:cxn ang="0">
              <a:pos x="connsiteX8210" y="connsiteY8210"/>
            </a:cxn>
            <a:cxn ang="0">
              <a:pos x="connsiteX8211" y="connsiteY8211"/>
            </a:cxn>
            <a:cxn ang="0">
              <a:pos x="connsiteX8212" y="connsiteY8212"/>
            </a:cxn>
            <a:cxn ang="0">
              <a:pos x="connsiteX8213" y="connsiteY8213"/>
            </a:cxn>
            <a:cxn ang="0">
              <a:pos x="connsiteX8214" y="connsiteY8214"/>
            </a:cxn>
            <a:cxn ang="0">
              <a:pos x="connsiteX8215" y="connsiteY8215"/>
            </a:cxn>
            <a:cxn ang="0">
              <a:pos x="connsiteX8216" y="connsiteY8216"/>
            </a:cxn>
            <a:cxn ang="0">
              <a:pos x="connsiteX8217" y="connsiteY8217"/>
            </a:cxn>
            <a:cxn ang="0">
              <a:pos x="connsiteX8218" y="connsiteY8218"/>
            </a:cxn>
            <a:cxn ang="0">
              <a:pos x="connsiteX8219" y="connsiteY8219"/>
            </a:cxn>
            <a:cxn ang="0">
              <a:pos x="connsiteX8220" y="connsiteY8220"/>
            </a:cxn>
            <a:cxn ang="0">
              <a:pos x="connsiteX8221" y="connsiteY8221"/>
            </a:cxn>
            <a:cxn ang="0">
              <a:pos x="connsiteX8222" y="connsiteY8222"/>
            </a:cxn>
            <a:cxn ang="0">
              <a:pos x="connsiteX8223" y="connsiteY8223"/>
            </a:cxn>
            <a:cxn ang="0">
              <a:pos x="connsiteX8224" y="connsiteY8224"/>
            </a:cxn>
            <a:cxn ang="0">
              <a:pos x="connsiteX8225" y="connsiteY8225"/>
            </a:cxn>
            <a:cxn ang="0">
              <a:pos x="connsiteX8226" y="connsiteY8226"/>
            </a:cxn>
            <a:cxn ang="0">
              <a:pos x="connsiteX8227" y="connsiteY8227"/>
            </a:cxn>
            <a:cxn ang="0">
              <a:pos x="connsiteX8228" y="connsiteY8228"/>
            </a:cxn>
            <a:cxn ang="0">
              <a:pos x="connsiteX8229" y="connsiteY8229"/>
            </a:cxn>
            <a:cxn ang="0">
              <a:pos x="connsiteX8230" y="connsiteY8230"/>
            </a:cxn>
            <a:cxn ang="0">
              <a:pos x="connsiteX8231" y="connsiteY8231"/>
            </a:cxn>
            <a:cxn ang="0">
              <a:pos x="connsiteX8232" y="connsiteY8232"/>
            </a:cxn>
            <a:cxn ang="0">
              <a:pos x="connsiteX8233" y="connsiteY8233"/>
            </a:cxn>
            <a:cxn ang="0">
              <a:pos x="connsiteX8234" y="connsiteY8234"/>
            </a:cxn>
            <a:cxn ang="0">
              <a:pos x="connsiteX8235" y="connsiteY8235"/>
            </a:cxn>
            <a:cxn ang="0">
              <a:pos x="connsiteX8236" y="connsiteY8236"/>
            </a:cxn>
            <a:cxn ang="0">
              <a:pos x="connsiteX8237" y="connsiteY8237"/>
            </a:cxn>
            <a:cxn ang="0">
              <a:pos x="connsiteX8238" y="connsiteY8238"/>
            </a:cxn>
            <a:cxn ang="0">
              <a:pos x="connsiteX8239" y="connsiteY8239"/>
            </a:cxn>
            <a:cxn ang="0">
              <a:pos x="connsiteX8240" y="connsiteY8240"/>
            </a:cxn>
            <a:cxn ang="0">
              <a:pos x="connsiteX8241" y="connsiteY8241"/>
            </a:cxn>
            <a:cxn ang="0">
              <a:pos x="connsiteX8242" y="connsiteY8242"/>
            </a:cxn>
            <a:cxn ang="0">
              <a:pos x="connsiteX8243" y="connsiteY8243"/>
            </a:cxn>
            <a:cxn ang="0">
              <a:pos x="connsiteX8244" y="connsiteY8244"/>
            </a:cxn>
            <a:cxn ang="0">
              <a:pos x="connsiteX8245" y="connsiteY8245"/>
            </a:cxn>
            <a:cxn ang="0">
              <a:pos x="connsiteX8246" y="connsiteY8246"/>
            </a:cxn>
            <a:cxn ang="0">
              <a:pos x="connsiteX8247" y="connsiteY8247"/>
            </a:cxn>
            <a:cxn ang="0">
              <a:pos x="connsiteX8248" y="connsiteY8248"/>
            </a:cxn>
            <a:cxn ang="0">
              <a:pos x="connsiteX8249" y="connsiteY8249"/>
            </a:cxn>
            <a:cxn ang="0">
              <a:pos x="connsiteX8250" y="connsiteY8250"/>
            </a:cxn>
            <a:cxn ang="0">
              <a:pos x="connsiteX8251" y="connsiteY8251"/>
            </a:cxn>
            <a:cxn ang="0">
              <a:pos x="connsiteX8252" y="connsiteY8252"/>
            </a:cxn>
            <a:cxn ang="0">
              <a:pos x="connsiteX8253" y="connsiteY8253"/>
            </a:cxn>
            <a:cxn ang="0">
              <a:pos x="connsiteX8254" y="connsiteY8254"/>
            </a:cxn>
            <a:cxn ang="0">
              <a:pos x="connsiteX8255" y="connsiteY8255"/>
            </a:cxn>
            <a:cxn ang="0">
              <a:pos x="connsiteX8256" y="connsiteY8256"/>
            </a:cxn>
            <a:cxn ang="0">
              <a:pos x="connsiteX8257" y="connsiteY8257"/>
            </a:cxn>
            <a:cxn ang="0">
              <a:pos x="connsiteX8258" y="connsiteY8258"/>
            </a:cxn>
            <a:cxn ang="0">
              <a:pos x="connsiteX8259" y="connsiteY8259"/>
            </a:cxn>
            <a:cxn ang="0">
              <a:pos x="connsiteX8260" y="connsiteY8260"/>
            </a:cxn>
            <a:cxn ang="0">
              <a:pos x="connsiteX8261" y="connsiteY8261"/>
            </a:cxn>
            <a:cxn ang="0">
              <a:pos x="connsiteX8262" y="connsiteY8262"/>
            </a:cxn>
            <a:cxn ang="0">
              <a:pos x="connsiteX8263" y="connsiteY8263"/>
            </a:cxn>
            <a:cxn ang="0">
              <a:pos x="connsiteX8264" y="connsiteY8264"/>
            </a:cxn>
            <a:cxn ang="0">
              <a:pos x="connsiteX8265" y="connsiteY8265"/>
            </a:cxn>
            <a:cxn ang="0">
              <a:pos x="connsiteX8266" y="connsiteY8266"/>
            </a:cxn>
            <a:cxn ang="0">
              <a:pos x="connsiteX8267" y="connsiteY8267"/>
            </a:cxn>
            <a:cxn ang="0">
              <a:pos x="connsiteX8268" y="connsiteY8268"/>
            </a:cxn>
            <a:cxn ang="0">
              <a:pos x="connsiteX8269" y="connsiteY8269"/>
            </a:cxn>
            <a:cxn ang="0">
              <a:pos x="connsiteX8270" y="connsiteY8270"/>
            </a:cxn>
            <a:cxn ang="0">
              <a:pos x="connsiteX8271" y="connsiteY8271"/>
            </a:cxn>
            <a:cxn ang="0">
              <a:pos x="connsiteX8272" y="connsiteY8272"/>
            </a:cxn>
            <a:cxn ang="0">
              <a:pos x="connsiteX8273" y="connsiteY8273"/>
            </a:cxn>
            <a:cxn ang="0">
              <a:pos x="connsiteX8274" y="connsiteY8274"/>
            </a:cxn>
            <a:cxn ang="0">
              <a:pos x="connsiteX8275" y="connsiteY8275"/>
            </a:cxn>
            <a:cxn ang="0">
              <a:pos x="connsiteX8276" y="connsiteY8276"/>
            </a:cxn>
            <a:cxn ang="0">
              <a:pos x="connsiteX8277" y="connsiteY8277"/>
            </a:cxn>
            <a:cxn ang="0">
              <a:pos x="connsiteX8278" y="connsiteY8278"/>
            </a:cxn>
            <a:cxn ang="0">
              <a:pos x="connsiteX8279" y="connsiteY8279"/>
            </a:cxn>
            <a:cxn ang="0">
              <a:pos x="connsiteX8280" y="connsiteY8280"/>
            </a:cxn>
            <a:cxn ang="0">
              <a:pos x="connsiteX8281" y="connsiteY8281"/>
            </a:cxn>
            <a:cxn ang="0">
              <a:pos x="connsiteX8282" y="connsiteY8282"/>
            </a:cxn>
            <a:cxn ang="0">
              <a:pos x="connsiteX8283" y="connsiteY8283"/>
            </a:cxn>
            <a:cxn ang="0">
              <a:pos x="connsiteX8284" y="connsiteY8284"/>
            </a:cxn>
            <a:cxn ang="0">
              <a:pos x="connsiteX8285" y="connsiteY8285"/>
            </a:cxn>
            <a:cxn ang="0">
              <a:pos x="connsiteX8286" y="connsiteY8286"/>
            </a:cxn>
            <a:cxn ang="0">
              <a:pos x="connsiteX8287" y="connsiteY8287"/>
            </a:cxn>
            <a:cxn ang="0">
              <a:pos x="connsiteX8288" y="connsiteY8288"/>
            </a:cxn>
            <a:cxn ang="0">
              <a:pos x="connsiteX8289" y="connsiteY8289"/>
            </a:cxn>
            <a:cxn ang="0">
              <a:pos x="connsiteX8290" y="connsiteY8290"/>
            </a:cxn>
            <a:cxn ang="0">
              <a:pos x="connsiteX8291" y="connsiteY8291"/>
            </a:cxn>
            <a:cxn ang="0">
              <a:pos x="connsiteX8292" y="connsiteY8292"/>
            </a:cxn>
            <a:cxn ang="0">
              <a:pos x="connsiteX8293" y="connsiteY8293"/>
            </a:cxn>
            <a:cxn ang="0">
              <a:pos x="connsiteX8294" y="connsiteY8294"/>
            </a:cxn>
            <a:cxn ang="0">
              <a:pos x="connsiteX8295" y="connsiteY8295"/>
            </a:cxn>
            <a:cxn ang="0">
              <a:pos x="connsiteX8296" y="connsiteY8296"/>
            </a:cxn>
            <a:cxn ang="0">
              <a:pos x="connsiteX8297" y="connsiteY8297"/>
            </a:cxn>
            <a:cxn ang="0">
              <a:pos x="connsiteX8298" y="connsiteY8298"/>
            </a:cxn>
            <a:cxn ang="0">
              <a:pos x="connsiteX8299" y="connsiteY8299"/>
            </a:cxn>
            <a:cxn ang="0">
              <a:pos x="connsiteX8300" y="connsiteY8300"/>
            </a:cxn>
            <a:cxn ang="0">
              <a:pos x="connsiteX8301" y="connsiteY8301"/>
            </a:cxn>
            <a:cxn ang="0">
              <a:pos x="connsiteX8302" y="connsiteY8302"/>
            </a:cxn>
            <a:cxn ang="0">
              <a:pos x="connsiteX8303" y="connsiteY8303"/>
            </a:cxn>
            <a:cxn ang="0">
              <a:pos x="connsiteX8304" y="connsiteY8304"/>
            </a:cxn>
            <a:cxn ang="0">
              <a:pos x="connsiteX8305" y="connsiteY8305"/>
            </a:cxn>
            <a:cxn ang="0">
              <a:pos x="connsiteX8306" y="connsiteY8306"/>
            </a:cxn>
            <a:cxn ang="0">
              <a:pos x="connsiteX8307" y="connsiteY8307"/>
            </a:cxn>
            <a:cxn ang="0">
              <a:pos x="connsiteX8308" y="connsiteY8308"/>
            </a:cxn>
            <a:cxn ang="0">
              <a:pos x="connsiteX8309" y="connsiteY8309"/>
            </a:cxn>
            <a:cxn ang="0">
              <a:pos x="connsiteX8310" y="connsiteY8310"/>
            </a:cxn>
            <a:cxn ang="0">
              <a:pos x="connsiteX8311" y="connsiteY8311"/>
            </a:cxn>
            <a:cxn ang="0">
              <a:pos x="connsiteX8312" y="connsiteY8312"/>
            </a:cxn>
            <a:cxn ang="0">
              <a:pos x="connsiteX8313" y="connsiteY8313"/>
            </a:cxn>
            <a:cxn ang="0">
              <a:pos x="connsiteX8314" y="connsiteY8314"/>
            </a:cxn>
            <a:cxn ang="0">
              <a:pos x="connsiteX8315" y="connsiteY8315"/>
            </a:cxn>
            <a:cxn ang="0">
              <a:pos x="connsiteX8316" y="connsiteY8316"/>
            </a:cxn>
            <a:cxn ang="0">
              <a:pos x="connsiteX8317" y="connsiteY8317"/>
            </a:cxn>
            <a:cxn ang="0">
              <a:pos x="connsiteX8318" y="connsiteY8318"/>
            </a:cxn>
            <a:cxn ang="0">
              <a:pos x="connsiteX8319" y="connsiteY8319"/>
            </a:cxn>
            <a:cxn ang="0">
              <a:pos x="connsiteX8320" y="connsiteY8320"/>
            </a:cxn>
            <a:cxn ang="0">
              <a:pos x="connsiteX8321" y="connsiteY8321"/>
            </a:cxn>
            <a:cxn ang="0">
              <a:pos x="connsiteX8322" y="connsiteY8322"/>
            </a:cxn>
            <a:cxn ang="0">
              <a:pos x="connsiteX8323" y="connsiteY8323"/>
            </a:cxn>
            <a:cxn ang="0">
              <a:pos x="connsiteX8324" y="connsiteY8324"/>
            </a:cxn>
            <a:cxn ang="0">
              <a:pos x="connsiteX8325" y="connsiteY8325"/>
            </a:cxn>
            <a:cxn ang="0">
              <a:pos x="connsiteX8326" y="connsiteY8326"/>
            </a:cxn>
            <a:cxn ang="0">
              <a:pos x="connsiteX8327" y="connsiteY8327"/>
            </a:cxn>
            <a:cxn ang="0">
              <a:pos x="connsiteX8328" y="connsiteY8328"/>
            </a:cxn>
            <a:cxn ang="0">
              <a:pos x="connsiteX8329" y="connsiteY8329"/>
            </a:cxn>
            <a:cxn ang="0">
              <a:pos x="connsiteX8330" y="connsiteY8330"/>
            </a:cxn>
            <a:cxn ang="0">
              <a:pos x="connsiteX8331" y="connsiteY8331"/>
            </a:cxn>
            <a:cxn ang="0">
              <a:pos x="connsiteX8332" y="connsiteY8332"/>
            </a:cxn>
            <a:cxn ang="0">
              <a:pos x="connsiteX8333" y="connsiteY8333"/>
            </a:cxn>
            <a:cxn ang="0">
              <a:pos x="connsiteX8334" y="connsiteY8334"/>
            </a:cxn>
            <a:cxn ang="0">
              <a:pos x="connsiteX8335" y="connsiteY8335"/>
            </a:cxn>
            <a:cxn ang="0">
              <a:pos x="connsiteX8336" y="connsiteY8336"/>
            </a:cxn>
            <a:cxn ang="0">
              <a:pos x="connsiteX8337" y="connsiteY8337"/>
            </a:cxn>
            <a:cxn ang="0">
              <a:pos x="connsiteX8338" y="connsiteY8338"/>
            </a:cxn>
            <a:cxn ang="0">
              <a:pos x="connsiteX8339" y="connsiteY8339"/>
            </a:cxn>
            <a:cxn ang="0">
              <a:pos x="connsiteX8340" y="connsiteY8340"/>
            </a:cxn>
            <a:cxn ang="0">
              <a:pos x="connsiteX8341" y="connsiteY8341"/>
            </a:cxn>
            <a:cxn ang="0">
              <a:pos x="connsiteX8342" y="connsiteY8342"/>
            </a:cxn>
            <a:cxn ang="0">
              <a:pos x="connsiteX8343" y="connsiteY8343"/>
            </a:cxn>
            <a:cxn ang="0">
              <a:pos x="connsiteX8344" y="connsiteY8344"/>
            </a:cxn>
            <a:cxn ang="0">
              <a:pos x="connsiteX8345" y="connsiteY8345"/>
            </a:cxn>
            <a:cxn ang="0">
              <a:pos x="connsiteX8346" y="connsiteY8346"/>
            </a:cxn>
            <a:cxn ang="0">
              <a:pos x="connsiteX8347" y="connsiteY8347"/>
            </a:cxn>
            <a:cxn ang="0">
              <a:pos x="connsiteX8348" y="connsiteY8348"/>
            </a:cxn>
            <a:cxn ang="0">
              <a:pos x="connsiteX8349" y="connsiteY8349"/>
            </a:cxn>
            <a:cxn ang="0">
              <a:pos x="connsiteX8350" y="connsiteY8350"/>
            </a:cxn>
            <a:cxn ang="0">
              <a:pos x="connsiteX8351" y="connsiteY8351"/>
            </a:cxn>
            <a:cxn ang="0">
              <a:pos x="connsiteX8352" y="connsiteY8352"/>
            </a:cxn>
            <a:cxn ang="0">
              <a:pos x="connsiteX8353" y="connsiteY8353"/>
            </a:cxn>
            <a:cxn ang="0">
              <a:pos x="connsiteX8354" y="connsiteY8354"/>
            </a:cxn>
            <a:cxn ang="0">
              <a:pos x="connsiteX8355" y="connsiteY8355"/>
            </a:cxn>
            <a:cxn ang="0">
              <a:pos x="connsiteX8356" y="connsiteY8356"/>
            </a:cxn>
            <a:cxn ang="0">
              <a:pos x="connsiteX8357" y="connsiteY8357"/>
            </a:cxn>
            <a:cxn ang="0">
              <a:pos x="connsiteX8358" y="connsiteY8358"/>
            </a:cxn>
            <a:cxn ang="0">
              <a:pos x="connsiteX8359" y="connsiteY8359"/>
            </a:cxn>
            <a:cxn ang="0">
              <a:pos x="connsiteX8360" y="connsiteY8360"/>
            </a:cxn>
            <a:cxn ang="0">
              <a:pos x="connsiteX8361" y="connsiteY8361"/>
            </a:cxn>
            <a:cxn ang="0">
              <a:pos x="connsiteX8362" y="connsiteY8362"/>
            </a:cxn>
            <a:cxn ang="0">
              <a:pos x="connsiteX8363" y="connsiteY8363"/>
            </a:cxn>
            <a:cxn ang="0">
              <a:pos x="connsiteX8364" y="connsiteY8364"/>
            </a:cxn>
            <a:cxn ang="0">
              <a:pos x="connsiteX8365" y="connsiteY8365"/>
            </a:cxn>
            <a:cxn ang="0">
              <a:pos x="connsiteX8366" y="connsiteY8366"/>
            </a:cxn>
            <a:cxn ang="0">
              <a:pos x="connsiteX8367" y="connsiteY8367"/>
            </a:cxn>
            <a:cxn ang="0">
              <a:pos x="connsiteX8368" y="connsiteY8368"/>
            </a:cxn>
            <a:cxn ang="0">
              <a:pos x="connsiteX8369" y="connsiteY8369"/>
            </a:cxn>
            <a:cxn ang="0">
              <a:pos x="connsiteX8370" y="connsiteY8370"/>
            </a:cxn>
            <a:cxn ang="0">
              <a:pos x="connsiteX8371" y="connsiteY8371"/>
            </a:cxn>
            <a:cxn ang="0">
              <a:pos x="connsiteX8372" y="connsiteY8372"/>
            </a:cxn>
            <a:cxn ang="0">
              <a:pos x="connsiteX8373" y="connsiteY8373"/>
            </a:cxn>
            <a:cxn ang="0">
              <a:pos x="connsiteX8374" y="connsiteY8374"/>
            </a:cxn>
            <a:cxn ang="0">
              <a:pos x="connsiteX8375" y="connsiteY8375"/>
            </a:cxn>
            <a:cxn ang="0">
              <a:pos x="connsiteX8376" y="connsiteY8376"/>
            </a:cxn>
            <a:cxn ang="0">
              <a:pos x="connsiteX8377" y="connsiteY8377"/>
            </a:cxn>
            <a:cxn ang="0">
              <a:pos x="connsiteX8378" y="connsiteY8378"/>
            </a:cxn>
            <a:cxn ang="0">
              <a:pos x="connsiteX8379" y="connsiteY8379"/>
            </a:cxn>
            <a:cxn ang="0">
              <a:pos x="connsiteX8380" y="connsiteY8380"/>
            </a:cxn>
            <a:cxn ang="0">
              <a:pos x="connsiteX8381" y="connsiteY8381"/>
            </a:cxn>
            <a:cxn ang="0">
              <a:pos x="connsiteX8382" y="connsiteY8382"/>
            </a:cxn>
            <a:cxn ang="0">
              <a:pos x="connsiteX8383" y="connsiteY8383"/>
            </a:cxn>
            <a:cxn ang="0">
              <a:pos x="connsiteX8384" y="connsiteY8384"/>
            </a:cxn>
            <a:cxn ang="0">
              <a:pos x="connsiteX8385" y="connsiteY8385"/>
            </a:cxn>
            <a:cxn ang="0">
              <a:pos x="connsiteX8386" y="connsiteY8386"/>
            </a:cxn>
            <a:cxn ang="0">
              <a:pos x="connsiteX8387" y="connsiteY8387"/>
            </a:cxn>
            <a:cxn ang="0">
              <a:pos x="connsiteX8388" y="connsiteY8388"/>
            </a:cxn>
            <a:cxn ang="0">
              <a:pos x="connsiteX8389" y="connsiteY8389"/>
            </a:cxn>
            <a:cxn ang="0">
              <a:pos x="connsiteX8390" y="connsiteY8390"/>
            </a:cxn>
            <a:cxn ang="0">
              <a:pos x="connsiteX8391" y="connsiteY8391"/>
            </a:cxn>
            <a:cxn ang="0">
              <a:pos x="connsiteX8392" y="connsiteY8392"/>
            </a:cxn>
            <a:cxn ang="0">
              <a:pos x="connsiteX8393" y="connsiteY8393"/>
            </a:cxn>
            <a:cxn ang="0">
              <a:pos x="connsiteX8394" y="connsiteY8394"/>
            </a:cxn>
            <a:cxn ang="0">
              <a:pos x="connsiteX8395" y="connsiteY8395"/>
            </a:cxn>
            <a:cxn ang="0">
              <a:pos x="connsiteX8396" y="connsiteY8396"/>
            </a:cxn>
            <a:cxn ang="0">
              <a:pos x="connsiteX8397" y="connsiteY8397"/>
            </a:cxn>
            <a:cxn ang="0">
              <a:pos x="connsiteX8398" y="connsiteY8398"/>
            </a:cxn>
            <a:cxn ang="0">
              <a:pos x="connsiteX8399" y="connsiteY8399"/>
            </a:cxn>
            <a:cxn ang="0">
              <a:pos x="connsiteX8400" y="connsiteY8400"/>
            </a:cxn>
            <a:cxn ang="0">
              <a:pos x="connsiteX8401" y="connsiteY8401"/>
            </a:cxn>
            <a:cxn ang="0">
              <a:pos x="connsiteX8402" y="connsiteY8402"/>
            </a:cxn>
            <a:cxn ang="0">
              <a:pos x="connsiteX8403" y="connsiteY8403"/>
            </a:cxn>
            <a:cxn ang="0">
              <a:pos x="connsiteX8404" y="connsiteY8404"/>
            </a:cxn>
            <a:cxn ang="0">
              <a:pos x="connsiteX8405" y="connsiteY8405"/>
            </a:cxn>
            <a:cxn ang="0">
              <a:pos x="connsiteX8406" y="connsiteY8406"/>
            </a:cxn>
            <a:cxn ang="0">
              <a:pos x="connsiteX8407" y="connsiteY8407"/>
            </a:cxn>
            <a:cxn ang="0">
              <a:pos x="connsiteX8408" y="connsiteY8408"/>
            </a:cxn>
            <a:cxn ang="0">
              <a:pos x="connsiteX8409" y="connsiteY8409"/>
            </a:cxn>
            <a:cxn ang="0">
              <a:pos x="connsiteX8410" y="connsiteY8410"/>
            </a:cxn>
            <a:cxn ang="0">
              <a:pos x="connsiteX8411" y="connsiteY8411"/>
            </a:cxn>
            <a:cxn ang="0">
              <a:pos x="connsiteX8412" y="connsiteY8412"/>
            </a:cxn>
            <a:cxn ang="0">
              <a:pos x="connsiteX8413" y="connsiteY8413"/>
            </a:cxn>
            <a:cxn ang="0">
              <a:pos x="connsiteX8414" y="connsiteY8414"/>
            </a:cxn>
            <a:cxn ang="0">
              <a:pos x="connsiteX8415" y="connsiteY8415"/>
            </a:cxn>
            <a:cxn ang="0">
              <a:pos x="connsiteX8416" y="connsiteY8416"/>
            </a:cxn>
            <a:cxn ang="0">
              <a:pos x="connsiteX8417" y="connsiteY8417"/>
            </a:cxn>
            <a:cxn ang="0">
              <a:pos x="connsiteX8418" y="connsiteY8418"/>
            </a:cxn>
            <a:cxn ang="0">
              <a:pos x="connsiteX8419" y="connsiteY8419"/>
            </a:cxn>
            <a:cxn ang="0">
              <a:pos x="connsiteX8420" y="connsiteY8420"/>
            </a:cxn>
            <a:cxn ang="0">
              <a:pos x="connsiteX8421" y="connsiteY8421"/>
            </a:cxn>
            <a:cxn ang="0">
              <a:pos x="connsiteX8422" y="connsiteY8422"/>
            </a:cxn>
            <a:cxn ang="0">
              <a:pos x="connsiteX8423" y="connsiteY8423"/>
            </a:cxn>
            <a:cxn ang="0">
              <a:pos x="connsiteX8424" y="connsiteY8424"/>
            </a:cxn>
            <a:cxn ang="0">
              <a:pos x="connsiteX8425" y="connsiteY8425"/>
            </a:cxn>
            <a:cxn ang="0">
              <a:pos x="connsiteX8426" y="connsiteY8426"/>
            </a:cxn>
            <a:cxn ang="0">
              <a:pos x="connsiteX8427" y="connsiteY8427"/>
            </a:cxn>
            <a:cxn ang="0">
              <a:pos x="connsiteX8428" y="connsiteY8428"/>
            </a:cxn>
            <a:cxn ang="0">
              <a:pos x="connsiteX8429" y="connsiteY8429"/>
            </a:cxn>
            <a:cxn ang="0">
              <a:pos x="connsiteX8430" y="connsiteY8430"/>
            </a:cxn>
            <a:cxn ang="0">
              <a:pos x="connsiteX8431" y="connsiteY8431"/>
            </a:cxn>
            <a:cxn ang="0">
              <a:pos x="connsiteX8432" y="connsiteY8432"/>
            </a:cxn>
            <a:cxn ang="0">
              <a:pos x="connsiteX8433" y="connsiteY8433"/>
            </a:cxn>
            <a:cxn ang="0">
              <a:pos x="connsiteX8434" y="connsiteY8434"/>
            </a:cxn>
            <a:cxn ang="0">
              <a:pos x="connsiteX8435" y="connsiteY8435"/>
            </a:cxn>
            <a:cxn ang="0">
              <a:pos x="connsiteX8436" y="connsiteY8436"/>
            </a:cxn>
            <a:cxn ang="0">
              <a:pos x="connsiteX8437" y="connsiteY8437"/>
            </a:cxn>
            <a:cxn ang="0">
              <a:pos x="connsiteX8438" y="connsiteY8438"/>
            </a:cxn>
            <a:cxn ang="0">
              <a:pos x="connsiteX8439" y="connsiteY8439"/>
            </a:cxn>
            <a:cxn ang="0">
              <a:pos x="connsiteX8440" y="connsiteY8440"/>
            </a:cxn>
            <a:cxn ang="0">
              <a:pos x="connsiteX8441" y="connsiteY8441"/>
            </a:cxn>
            <a:cxn ang="0">
              <a:pos x="connsiteX8442" y="connsiteY8442"/>
            </a:cxn>
            <a:cxn ang="0">
              <a:pos x="connsiteX8443" y="connsiteY8443"/>
            </a:cxn>
            <a:cxn ang="0">
              <a:pos x="connsiteX8444" y="connsiteY8444"/>
            </a:cxn>
            <a:cxn ang="0">
              <a:pos x="connsiteX8445" y="connsiteY8445"/>
            </a:cxn>
            <a:cxn ang="0">
              <a:pos x="connsiteX8446" y="connsiteY8446"/>
            </a:cxn>
            <a:cxn ang="0">
              <a:pos x="connsiteX8447" y="connsiteY8447"/>
            </a:cxn>
            <a:cxn ang="0">
              <a:pos x="connsiteX8448" y="connsiteY8448"/>
            </a:cxn>
            <a:cxn ang="0">
              <a:pos x="connsiteX8449" y="connsiteY8449"/>
            </a:cxn>
            <a:cxn ang="0">
              <a:pos x="connsiteX8450" y="connsiteY8450"/>
            </a:cxn>
            <a:cxn ang="0">
              <a:pos x="connsiteX8451" y="connsiteY8451"/>
            </a:cxn>
            <a:cxn ang="0">
              <a:pos x="connsiteX8452" y="connsiteY8452"/>
            </a:cxn>
            <a:cxn ang="0">
              <a:pos x="connsiteX8453" y="connsiteY8453"/>
            </a:cxn>
            <a:cxn ang="0">
              <a:pos x="connsiteX8454" y="connsiteY8454"/>
            </a:cxn>
            <a:cxn ang="0">
              <a:pos x="connsiteX8455" y="connsiteY8455"/>
            </a:cxn>
            <a:cxn ang="0">
              <a:pos x="connsiteX8456" y="connsiteY8456"/>
            </a:cxn>
            <a:cxn ang="0">
              <a:pos x="connsiteX8457" y="connsiteY8457"/>
            </a:cxn>
            <a:cxn ang="0">
              <a:pos x="connsiteX8458" y="connsiteY8458"/>
            </a:cxn>
            <a:cxn ang="0">
              <a:pos x="connsiteX8459" y="connsiteY8459"/>
            </a:cxn>
            <a:cxn ang="0">
              <a:pos x="connsiteX8460" y="connsiteY8460"/>
            </a:cxn>
            <a:cxn ang="0">
              <a:pos x="connsiteX8461" y="connsiteY8461"/>
            </a:cxn>
            <a:cxn ang="0">
              <a:pos x="connsiteX8462" y="connsiteY8462"/>
            </a:cxn>
            <a:cxn ang="0">
              <a:pos x="connsiteX8463" y="connsiteY8463"/>
            </a:cxn>
            <a:cxn ang="0">
              <a:pos x="connsiteX8464" y="connsiteY8464"/>
            </a:cxn>
            <a:cxn ang="0">
              <a:pos x="connsiteX8465" y="connsiteY8465"/>
            </a:cxn>
            <a:cxn ang="0">
              <a:pos x="connsiteX8466" y="connsiteY8466"/>
            </a:cxn>
            <a:cxn ang="0">
              <a:pos x="connsiteX8467" y="connsiteY8467"/>
            </a:cxn>
            <a:cxn ang="0">
              <a:pos x="connsiteX8468" y="connsiteY8468"/>
            </a:cxn>
            <a:cxn ang="0">
              <a:pos x="connsiteX8469" y="connsiteY8469"/>
            </a:cxn>
            <a:cxn ang="0">
              <a:pos x="connsiteX8470" y="connsiteY8470"/>
            </a:cxn>
            <a:cxn ang="0">
              <a:pos x="connsiteX8471" y="connsiteY8471"/>
            </a:cxn>
            <a:cxn ang="0">
              <a:pos x="connsiteX8472" y="connsiteY8472"/>
            </a:cxn>
            <a:cxn ang="0">
              <a:pos x="connsiteX8473" y="connsiteY8473"/>
            </a:cxn>
            <a:cxn ang="0">
              <a:pos x="connsiteX8474" y="connsiteY8474"/>
            </a:cxn>
            <a:cxn ang="0">
              <a:pos x="connsiteX8475" y="connsiteY8475"/>
            </a:cxn>
            <a:cxn ang="0">
              <a:pos x="connsiteX8476" y="connsiteY8476"/>
            </a:cxn>
            <a:cxn ang="0">
              <a:pos x="connsiteX8477" y="connsiteY8477"/>
            </a:cxn>
            <a:cxn ang="0">
              <a:pos x="connsiteX8478" y="connsiteY8478"/>
            </a:cxn>
            <a:cxn ang="0">
              <a:pos x="connsiteX8479" y="connsiteY8479"/>
            </a:cxn>
            <a:cxn ang="0">
              <a:pos x="connsiteX8480" y="connsiteY8480"/>
            </a:cxn>
            <a:cxn ang="0">
              <a:pos x="connsiteX8481" y="connsiteY8481"/>
            </a:cxn>
            <a:cxn ang="0">
              <a:pos x="connsiteX8482" y="connsiteY8482"/>
            </a:cxn>
            <a:cxn ang="0">
              <a:pos x="connsiteX8483" y="connsiteY8483"/>
            </a:cxn>
            <a:cxn ang="0">
              <a:pos x="connsiteX8484" y="connsiteY8484"/>
            </a:cxn>
            <a:cxn ang="0">
              <a:pos x="connsiteX8485" y="connsiteY8485"/>
            </a:cxn>
            <a:cxn ang="0">
              <a:pos x="connsiteX8486" y="connsiteY8486"/>
            </a:cxn>
            <a:cxn ang="0">
              <a:pos x="connsiteX8487" y="connsiteY8487"/>
            </a:cxn>
            <a:cxn ang="0">
              <a:pos x="connsiteX8488" y="connsiteY8488"/>
            </a:cxn>
            <a:cxn ang="0">
              <a:pos x="connsiteX8489" y="connsiteY8489"/>
            </a:cxn>
            <a:cxn ang="0">
              <a:pos x="connsiteX8490" y="connsiteY8490"/>
            </a:cxn>
            <a:cxn ang="0">
              <a:pos x="connsiteX8491" y="connsiteY8491"/>
            </a:cxn>
            <a:cxn ang="0">
              <a:pos x="connsiteX8492" y="connsiteY8492"/>
            </a:cxn>
            <a:cxn ang="0">
              <a:pos x="connsiteX8493" y="connsiteY8493"/>
            </a:cxn>
            <a:cxn ang="0">
              <a:pos x="connsiteX8494" y="connsiteY8494"/>
            </a:cxn>
            <a:cxn ang="0">
              <a:pos x="connsiteX8495" y="connsiteY8495"/>
            </a:cxn>
            <a:cxn ang="0">
              <a:pos x="connsiteX8496" y="connsiteY8496"/>
            </a:cxn>
            <a:cxn ang="0">
              <a:pos x="connsiteX8497" y="connsiteY8497"/>
            </a:cxn>
            <a:cxn ang="0">
              <a:pos x="connsiteX8498" y="connsiteY8498"/>
            </a:cxn>
            <a:cxn ang="0">
              <a:pos x="connsiteX8499" y="connsiteY8499"/>
            </a:cxn>
            <a:cxn ang="0">
              <a:pos x="connsiteX8500" y="connsiteY8500"/>
            </a:cxn>
            <a:cxn ang="0">
              <a:pos x="connsiteX8501" y="connsiteY8501"/>
            </a:cxn>
            <a:cxn ang="0">
              <a:pos x="connsiteX8502" y="connsiteY8502"/>
            </a:cxn>
            <a:cxn ang="0">
              <a:pos x="connsiteX8503" y="connsiteY8503"/>
            </a:cxn>
            <a:cxn ang="0">
              <a:pos x="connsiteX8504" y="connsiteY8504"/>
            </a:cxn>
            <a:cxn ang="0">
              <a:pos x="connsiteX8505" y="connsiteY8505"/>
            </a:cxn>
            <a:cxn ang="0">
              <a:pos x="connsiteX8506" y="connsiteY8506"/>
            </a:cxn>
            <a:cxn ang="0">
              <a:pos x="connsiteX8507" y="connsiteY8507"/>
            </a:cxn>
            <a:cxn ang="0">
              <a:pos x="connsiteX8508" y="connsiteY8508"/>
            </a:cxn>
            <a:cxn ang="0">
              <a:pos x="connsiteX8509" y="connsiteY8509"/>
            </a:cxn>
            <a:cxn ang="0">
              <a:pos x="connsiteX8510" y="connsiteY8510"/>
            </a:cxn>
            <a:cxn ang="0">
              <a:pos x="connsiteX8511" y="connsiteY8511"/>
            </a:cxn>
            <a:cxn ang="0">
              <a:pos x="connsiteX8512" y="connsiteY8512"/>
            </a:cxn>
            <a:cxn ang="0">
              <a:pos x="connsiteX8513" y="connsiteY8513"/>
            </a:cxn>
            <a:cxn ang="0">
              <a:pos x="connsiteX8514" y="connsiteY8514"/>
            </a:cxn>
            <a:cxn ang="0">
              <a:pos x="connsiteX8515" y="connsiteY8515"/>
            </a:cxn>
            <a:cxn ang="0">
              <a:pos x="connsiteX8516" y="connsiteY8516"/>
            </a:cxn>
            <a:cxn ang="0">
              <a:pos x="connsiteX8517" y="connsiteY8517"/>
            </a:cxn>
            <a:cxn ang="0">
              <a:pos x="connsiteX8518" y="connsiteY8518"/>
            </a:cxn>
            <a:cxn ang="0">
              <a:pos x="connsiteX8519" y="connsiteY8519"/>
            </a:cxn>
            <a:cxn ang="0">
              <a:pos x="connsiteX8520" y="connsiteY8520"/>
            </a:cxn>
            <a:cxn ang="0">
              <a:pos x="connsiteX8521" y="connsiteY8521"/>
            </a:cxn>
            <a:cxn ang="0">
              <a:pos x="connsiteX8522" y="connsiteY8522"/>
            </a:cxn>
            <a:cxn ang="0">
              <a:pos x="connsiteX8523" y="connsiteY8523"/>
            </a:cxn>
            <a:cxn ang="0">
              <a:pos x="connsiteX8524" y="connsiteY8524"/>
            </a:cxn>
            <a:cxn ang="0">
              <a:pos x="connsiteX8525" y="connsiteY8525"/>
            </a:cxn>
            <a:cxn ang="0">
              <a:pos x="connsiteX8526" y="connsiteY8526"/>
            </a:cxn>
            <a:cxn ang="0">
              <a:pos x="connsiteX8527" y="connsiteY8527"/>
            </a:cxn>
            <a:cxn ang="0">
              <a:pos x="connsiteX8528" y="connsiteY8528"/>
            </a:cxn>
            <a:cxn ang="0">
              <a:pos x="connsiteX8529" y="connsiteY8529"/>
            </a:cxn>
            <a:cxn ang="0">
              <a:pos x="connsiteX8530" y="connsiteY8530"/>
            </a:cxn>
            <a:cxn ang="0">
              <a:pos x="connsiteX8531" y="connsiteY8531"/>
            </a:cxn>
            <a:cxn ang="0">
              <a:pos x="connsiteX8532" y="connsiteY8532"/>
            </a:cxn>
            <a:cxn ang="0">
              <a:pos x="connsiteX8533" y="connsiteY8533"/>
            </a:cxn>
            <a:cxn ang="0">
              <a:pos x="connsiteX8534" y="connsiteY8534"/>
            </a:cxn>
            <a:cxn ang="0">
              <a:pos x="connsiteX8535" y="connsiteY8535"/>
            </a:cxn>
            <a:cxn ang="0">
              <a:pos x="connsiteX8536" y="connsiteY8536"/>
            </a:cxn>
            <a:cxn ang="0">
              <a:pos x="connsiteX8537" y="connsiteY8537"/>
            </a:cxn>
            <a:cxn ang="0">
              <a:pos x="connsiteX8538" y="connsiteY8538"/>
            </a:cxn>
            <a:cxn ang="0">
              <a:pos x="connsiteX8539" y="connsiteY8539"/>
            </a:cxn>
            <a:cxn ang="0">
              <a:pos x="connsiteX8540" y="connsiteY8540"/>
            </a:cxn>
            <a:cxn ang="0">
              <a:pos x="connsiteX8541" y="connsiteY8541"/>
            </a:cxn>
            <a:cxn ang="0">
              <a:pos x="connsiteX8542" y="connsiteY8542"/>
            </a:cxn>
            <a:cxn ang="0">
              <a:pos x="connsiteX8543" y="connsiteY8543"/>
            </a:cxn>
            <a:cxn ang="0">
              <a:pos x="connsiteX8544" y="connsiteY8544"/>
            </a:cxn>
            <a:cxn ang="0">
              <a:pos x="connsiteX8545" y="connsiteY8545"/>
            </a:cxn>
            <a:cxn ang="0">
              <a:pos x="connsiteX8546" y="connsiteY8546"/>
            </a:cxn>
            <a:cxn ang="0">
              <a:pos x="connsiteX8547" y="connsiteY8547"/>
            </a:cxn>
            <a:cxn ang="0">
              <a:pos x="connsiteX8548" y="connsiteY8548"/>
            </a:cxn>
            <a:cxn ang="0">
              <a:pos x="connsiteX8549" y="connsiteY8549"/>
            </a:cxn>
            <a:cxn ang="0">
              <a:pos x="connsiteX8550" y="connsiteY8550"/>
            </a:cxn>
            <a:cxn ang="0">
              <a:pos x="connsiteX8551" y="connsiteY8551"/>
            </a:cxn>
            <a:cxn ang="0">
              <a:pos x="connsiteX8552" y="connsiteY8552"/>
            </a:cxn>
            <a:cxn ang="0">
              <a:pos x="connsiteX8553" y="connsiteY8553"/>
            </a:cxn>
            <a:cxn ang="0">
              <a:pos x="connsiteX8554" y="connsiteY8554"/>
            </a:cxn>
            <a:cxn ang="0">
              <a:pos x="connsiteX8555" y="connsiteY8555"/>
            </a:cxn>
            <a:cxn ang="0">
              <a:pos x="connsiteX8556" y="connsiteY8556"/>
            </a:cxn>
            <a:cxn ang="0">
              <a:pos x="connsiteX8557" y="connsiteY8557"/>
            </a:cxn>
            <a:cxn ang="0">
              <a:pos x="connsiteX8558" y="connsiteY8558"/>
            </a:cxn>
            <a:cxn ang="0">
              <a:pos x="connsiteX8559" y="connsiteY8559"/>
            </a:cxn>
            <a:cxn ang="0">
              <a:pos x="connsiteX8560" y="connsiteY8560"/>
            </a:cxn>
            <a:cxn ang="0">
              <a:pos x="connsiteX8561" y="connsiteY8561"/>
            </a:cxn>
            <a:cxn ang="0">
              <a:pos x="connsiteX8562" y="connsiteY8562"/>
            </a:cxn>
            <a:cxn ang="0">
              <a:pos x="connsiteX8563" y="connsiteY8563"/>
            </a:cxn>
            <a:cxn ang="0">
              <a:pos x="connsiteX8564" y="connsiteY8564"/>
            </a:cxn>
            <a:cxn ang="0">
              <a:pos x="connsiteX8565" y="connsiteY8565"/>
            </a:cxn>
            <a:cxn ang="0">
              <a:pos x="connsiteX8566" y="connsiteY8566"/>
            </a:cxn>
            <a:cxn ang="0">
              <a:pos x="connsiteX8567" y="connsiteY8567"/>
            </a:cxn>
            <a:cxn ang="0">
              <a:pos x="connsiteX8568" y="connsiteY8568"/>
            </a:cxn>
            <a:cxn ang="0">
              <a:pos x="connsiteX8569" y="connsiteY8569"/>
            </a:cxn>
            <a:cxn ang="0">
              <a:pos x="connsiteX8570" y="connsiteY8570"/>
            </a:cxn>
            <a:cxn ang="0">
              <a:pos x="connsiteX8571" y="connsiteY8571"/>
            </a:cxn>
            <a:cxn ang="0">
              <a:pos x="connsiteX8572" y="connsiteY8572"/>
            </a:cxn>
            <a:cxn ang="0">
              <a:pos x="connsiteX8573" y="connsiteY8573"/>
            </a:cxn>
            <a:cxn ang="0">
              <a:pos x="connsiteX8574" y="connsiteY8574"/>
            </a:cxn>
            <a:cxn ang="0">
              <a:pos x="connsiteX8575" y="connsiteY8575"/>
            </a:cxn>
            <a:cxn ang="0">
              <a:pos x="connsiteX8576" y="connsiteY8576"/>
            </a:cxn>
            <a:cxn ang="0">
              <a:pos x="connsiteX8577" y="connsiteY8577"/>
            </a:cxn>
            <a:cxn ang="0">
              <a:pos x="connsiteX8578" y="connsiteY8578"/>
            </a:cxn>
            <a:cxn ang="0">
              <a:pos x="connsiteX8579" y="connsiteY8579"/>
            </a:cxn>
            <a:cxn ang="0">
              <a:pos x="connsiteX8580" y="connsiteY8580"/>
            </a:cxn>
            <a:cxn ang="0">
              <a:pos x="connsiteX8581" y="connsiteY8581"/>
            </a:cxn>
            <a:cxn ang="0">
              <a:pos x="connsiteX8582" y="connsiteY8582"/>
            </a:cxn>
            <a:cxn ang="0">
              <a:pos x="connsiteX8583" y="connsiteY8583"/>
            </a:cxn>
            <a:cxn ang="0">
              <a:pos x="connsiteX8584" y="connsiteY8584"/>
            </a:cxn>
            <a:cxn ang="0">
              <a:pos x="connsiteX8585" y="connsiteY8585"/>
            </a:cxn>
            <a:cxn ang="0">
              <a:pos x="connsiteX8586" y="connsiteY8586"/>
            </a:cxn>
            <a:cxn ang="0">
              <a:pos x="connsiteX8587" y="connsiteY8587"/>
            </a:cxn>
            <a:cxn ang="0">
              <a:pos x="connsiteX8588" y="connsiteY8588"/>
            </a:cxn>
            <a:cxn ang="0">
              <a:pos x="connsiteX8589" y="connsiteY8589"/>
            </a:cxn>
            <a:cxn ang="0">
              <a:pos x="connsiteX8590" y="connsiteY8590"/>
            </a:cxn>
            <a:cxn ang="0">
              <a:pos x="connsiteX8591" y="connsiteY8591"/>
            </a:cxn>
            <a:cxn ang="0">
              <a:pos x="connsiteX8592" y="connsiteY8592"/>
            </a:cxn>
            <a:cxn ang="0">
              <a:pos x="connsiteX8593" y="connsiteY8593"/>
            </a:cxn>
            <a:cxn ang="0">
              <a:pos x="connsiteX8594" y="connsiteY8594"/>
            </a:cxn>
            <a:cxn ang="0">
              <a:pos x="connsiteX8595" y="connsiteY8595"/>
            </a:cxn>
            <a:cxn ang="0">
              <a:pos x="connsiteX8596" y="connsiteY8596"/>
            </a:cxn>
            <a:cxn ang="0">
              <a:pos x="connsiteX8597" y="connsiteY8597"/>
            </a:cxn>
            <a:cxn ang="0">
              <a:pos x="connsiteX8598" y="connsiteY8598"/>
            </a:cxn>
            <a:cxn ang="0">
              <a:pos x="connsiteX8599" y="connsiteY8599"/>
            </a:cxn>
            <a:cxn ang="0">
              <a:pos x="connsiteX8600" y="connsiteY8600"/>
            </a:cxn>
            <a:cxn ang="0">
              <a:pos x="connsiteX8601" y="connsiteY8601"/>
            </a:cxn>
            <a:cxn ang="0">
              <a:pos x="connsiteX8602" y="connsiteY8602"/>
            </a:cxn>
            <a:cxn ang="0">
              <a:pos x="connsiteX8603" y="connsiteY8603"/>
            </a:cxn>
            <a:cxn ang="0">
              <a:pos x="connsiteX8604" y="connsiteY8604"/>
            </a:cxn>
            <a:cxn ang="0">
              <a:pos x="connsiteX8605" y="connsiteY8605"/>
            </a:cxn>
            <a:cxn ang="0">
              <a:pos x="connsiteX8606" y="connsiteY8606"/>
            </a:cxn>
            <a:cxn ang="0">
              <a:pos x="connsiteX8607" y="connsiteY8607"/>
            </a:cxn>
            <a:cxn ang="0">
              <a:pos x="connsiteX8608" y="connsiteY8608"/>
            </a:cxn>
            <a:cxn ang="0">
              <a:pos x="connsiteX8609" y="connsiteY8609"/>
            </a:cxn>
            <a:cxn ang="0">
              <a:pos x="connsiteX8610" y="connsiteY8610"/>
            </a:cxn>
            <a:cxn ang="0">
              <a:pos x="connsiteX8611" y="connsiteY8611"/>
            </a:cxn>
            <a:cxn ang="0">
              <a:pos x="connsiteX8612" y="connsiteY8612"/>
            </a:cxn>
            <a:cxn ang="0">
              <a:pos x="connsiteX8613" y="connsiteY8613"/>
            </a:cxn>
            <a:cxn ang="0">
              <a:pos x="connsiteX8614" y="connsiteY8614"/>
            </a:cxn>
            <a:cxn ang="0">
              <a:pos x="connsiteX8615" y="connsiteY8615"/>
            </a:cxn>
            <a:cxn ang="0">
              <a:pos x="connsiteX8616" y="connsiteY8616"/>
            </a:cxn>
            <a:cxn ang="0">
              <a:pos x="connsiteX8617" y="connsiteY8617"/>
            </a:cxn>
            <a:cxn ang="0">
              <a:pos x="connsiteX8618" y="connsiteY8618"/>
            </a:cxn>
            <a:cxn ang="0">
              <a:pos x="connsiteX8619" y="connsiteY8619"/>
            </a:cxn>
            <a:cxn ang="0">
              <a:pos x="connsiteX8620" y="connsiteY8620"/>
            </a:cxn>
            <a:cxn ang="0">
              <a:pos x="connsiteX8621" y="connsiteY8621"/>
            </a:cxn>
            <a:cxn ang="0">
              <a:pos x="connsiteX8622" y="connsiteY8622"/>
            </a:cxn>
            <a:cxn ang="0">
              <a:pos x="connsiteX8623" y="connsiteY8623"/>
            </a:cxn>
            <a:cxn ang="0">
              <a:pos x="connsiteX8624" y="connsiteY8624"/>
            </a:cxn>
            <a:cxn ang="0">
              <a:pos x="connsiteX8625" y="connsiteY8625"/>
            </a:cxn>
            <a:cxn ang="0">
              <a:pos x="connsiteX8626" y="connsiteY8626"/>
            </a:cxn>
            <a:cxn ang="0">
              <a:pos x="connsiteX8627" y="connsiteY8627"/>
            </a:cxn>
            <a:cxn ang="0">
              <a:pos x="connsiteX8628" y="connsiteY8628"/>
            </a:cxn>
            <a:cxn ang="0">
              <a:pos x="connsiteX8629" y="connsiteY8629"/>
            </a:cxn>
            <a:cxn ang="0">
              <a:pos x="connsiteX8630" y="connsiteY8630"/>
            </a:cxn>
            <a:cxn ang="0">
              <a:pos x="connsiteX8631" y="connsiteY8631"/>
            </a:cxn>
            <a:cxn ang="0">
              <a:pos x="connsiteX8632" y="connsiteY8632"/>
            </a:cxn>
            <a:cxn ang="0">
              <a:pos x="connsiteX8633" y="connsiteY8633"/>
            </a:cxn>
            <a:cxn ang="0">
              <a:pos x="connsiteX8634" y="connsiteY8634"/>
            </a:cxn>
            <a:cxn ang="0">
              <a:pos x="connsiteX8635" y="connsiteY8635"/>
            </a:cxn>
            <a:cxn ang="0">
              <a:pos x="connsiteX8636" y="connsiteY8636"/>
            </a:cxn>
            <a:cxn ang="0">
              <a:pos x="connsiteX8637" y="connsiteY8637"/>
            </a:cxn>
            <a:cxn ang="0">
              <a:pos x="connsiteX8638" y="connsiteY8638"/>
            </a:cxn>
            <a:cxn ang="0">
              <a:pos x="connsiteX8639" y="connsiteY8639"/>
            </a:cxn>
            <a:cxn ang="0">
              <a:pos x="connsiteX8640" y="connsiteY8640"/>
            </a:cxn>
            <a:cxn ang="0">
              <a:pos x="connsiteX8641" y="connsiteY8641"/>
            </a:cxn>
            <a:cxn ang="0">
              <a:pos x="connsiteX8642" y="connsiteY8642"/>
            </a:cxn>
            <a:cxn ang="0">
              <a:pos x="connsiteX8643" y="connsiteY8643"/>
            </a:cxn>
            <a:cxn ang="0">
              <a:pos x="connsiteX8644" y="connsiteY8644"/>
            </a:cxn>
            <a:cxn ang="0">
              <a:pos x="connsiteX8645" y="connsiteY8645"/>
            </a:cxn>
            <a:cxn ang="0">
              <a:pos x="connsiteX8646" y="connsiteY8646"/>
            </a:cxn>
            <a:cxn ang="0">
              <a:pos x="connsiteX8647" y="connsiteY8647"/>
            </a:cxn>
            <a:cxn ang="0">
              <a:pos x="connsiteX8648" y="connsiteY8648"/>
            </a:cxn>
            <a:cxn ang="0">
              <a:pos x="connsiteX8649" y="connsiteY8649"/>
            </a:cxn>
            <a:cxn ang="0">
              <a:pos x="connsiteX8650" y="connsiteY8650"/>
            </a:cxn>
            <a:cxn ang="0">
              <a:pos x="connsiteX8651" y="connsiteY8651"/>
            </a:cxn>
            <a:cxn ang="0">
              <a:pos x="connsiteX8652" y="connsiteY8652"/>
            </a:cxn>
            <a:cxn ang="0">
              <a:pos x="connsiteX8653" y="connsiteY8653"/>
            </a:cxn>
            <a:cxn ang="0">
              <a:pos x="connsiteX8654" y="connsiteY8654"/>
            </a:cxn>
            <a:cxn ang="0">
              <a:pos x="connsiteX8655" y="connsiteY8655"/>
            </a:cxn>
            <a:cxn ang="0">
              <a:pos x="connsiteX8656" y="connsiteY8656"/>
            </a:cxn>
            <a:cxn ang="0">
              <a:pos x="connsiteX8657" y="connsiteY8657"/>
            </a:cxn>
            <a:cxn ang="0">
              <a:pos x="connsiteX8658" y="connsiteY8658"/>
            </a:cxn>
            <a:cxn ang="0">
              <a:pos x="connsiteX8659" y="connsiteY8659"/>
            </a:cxn>
            <a:cxn ang="0">
              <a:pos x="connsiteX8660" y="connsiteY8660"/>
            </a:cxn>
            <a:cxn ang="0">
              <a:pos x="connsiteX8661" y="connsiteY8661"/>
            </a:cxn>
            <a:cxn ang="0">
              <a:pos x="connsiteX8662" y="connsiteY8662"/>
            </a:cxn>
            <a:cxn ang="0">
              <a:pos x="connsiteX8663" y="connsiteY8663"/>
            </a:cxn>
            <a:cxn ang="0">
              <a:pos x="connsiteX8664" y="connsiteY8664"/>
            </a:cxn>
            <a:cxn ang="0">
              <a:pos x="connsiteX8665" y="connsiteY8665"/>
            </a:cxn>
            <a:cxn ang="0">
              <a:pos x="connsiteX8666" y="connsiteY8666"/>
            </a:cxn>
            <a:cxn ang="0">
              <a:pos x="connsiteX8667" y="connsiteY8667"/>
            </a:cxn>
            <a:cxn ang="0">
              <a:pos x="connsiteX8668" y="connsiteY8668"/>
            </a:cxn>
            <a:cxn ang="0">
              <a:pos x="connsiteX8669" y="connsiteY8669"/>
            </a:cxn>
            <a:cxn ang="0">
              <a:pos x="connsiteX8670" y="connsiteY8670"/>
            </a:cxn>
            <a:cxn ang="0">
              <a:pos x="connsiteX8671" y="connsiteY8671"/>
            </a:cxn>
            <a:cxn ang="0">
              <a:pos x="connsiteX8672" y="connsiteY8672"/>
            </a:cxn>
            <a:cxn ang="0">
              <a:pos x="connsiteX8673" y="connsiteY8673"/>
            </a:cxn>
            <a:cxn ang="0">
              <a:pos x="connsiteX8674" y="connsiteY8674"/>
            </a:cxn>
            <a:cxn ang="0">
              <a:pos x="connsiteX8675" y="connsiteY8675"/>
            </a:cxn>
            <a:cxn ang="0">
              <a:pos x="connsiteX8676" y="connsiteY8676"/>
            </a:cxn>
            <a:cxn ang="0">
              <a:pos x="connsiteX8677" y="connsiteY8677"/>
            </a:cxn>
            <a:cxn ang="0">
              <a:pos x="connsiteX8678" y="connsiteY8678"/>
            </a:cxn>
            <a:cxn ang="0">
              <a:pos x="connsiteX8679" y="connsiteY8679"/>
            </a:cxn>
            <a:cxn ang="0">
              <a:pos x="connsiteX8680" y="connsiteY8680"/>
            </a:cxn>
            <a:cxn ang="0">
              <a:pos x="connsiteX8681" y="connsiteY8681"/>
            </a:cxn>
            <a:cxn ang="0">
              <a:pos x="connsiteX8682" y="connsiteY8682"/>
            </a:cxn>
            <a:cxn ang="0">
              <a:pos x="connsiteX8683" y="connsiteY8683"/>
            </a:cxn>
            <a:cxn ang="0">
              <a:pos x="connsiteX8684" y="connsiteY8684"/>
            </a:cxn>
            <a:cxn ang="0">
              <a:pos x="connsiteX8685" y="connsiteY8685"/>
            </a:cxn>
            <a:cxn ang="0">
              <a:pos x="connsiteX8686" y="connsiteY8686"/>
            </a:cxn>
            <a:cxn ang="0">
              <a:pos x="connsiteX8687" y="connsiteY8687"/>
            </a:cxn>
            <a:cxn ang="0">
              <a:pos x="connsiteX8688" y="connsiteY8688"/>
            </a:cxn>
            <a:cxn ang="0">
              <a:pos x="connsiteX8689" y="connsiteY8689"/>
            </a:cxn>
            <a:cxn ang="0">
              <a:pos x="connsiteX8690" y="connsiteY8690"/>
            </a:cxn>
            <a:cxn ang="0">
              <a:pos x="connsiteX8691" y="connsiteY8691"/>
            </a:cxn>
            <a:cxn ang="0">
              <a:pos x="connsiteX8692" y="connsiteY8692"/>
            </a:cxn>
            <a:cxn ang="0">
              <a:pos x="connsiteX8693" y="connsiteY8693"/>
            </a:cxn>
            <a:cxn ang="0">
              <a:pos x="connsiteX8694" y="connsiteY8694"/>
            </a:cxn>
            <a:cxn ang="0">
              <a:pos x="connsiteX8695" y="connsiteY8695"/>
            </a:cxn>
            <a:cxn ang="0">
              <a:pos x="connsiteX8696" y="connsiteY8696"/>
            </a:cxn>
            <a:cxn ang="0">
              <a:pos x="connsiteX8697" y="connsiteY8697"/>
            </a:cxn>
            <a:cxn ang="0">
              <a:pos x="connsiteX8698" y="connsiteY8698"/>
            </a:cxn>
            <a:cxn ang="0">
              <a:pos x="connsiteX8699" y="connsiteY8699"/>
            </a:cxn>
            <a:cxn ang="0">
              <a:pos x="connsiteX8700" y="connsiteY8700"/>
            </a:cxn>
            <a:cxn ang="0">
              <a:pos x="connsiteX8701" y="connsiteY8701"/>
            </a:cxn>
            <a:cxn ang="0">
              <a:pos x="connsiteX8702" y="connsiteY8702"/>
            </a:cxn>
            <a:cxn ang="0">
              <a:pos x="connsiteX8703" y="connsiteY8703"/>
            </a:cxn>
            <a:cxn ang="0">
              <a:pos x="connsiteX8704" y="connsiteY8704"/>
            </a:cxn>
            <a:cxn ang="0">
              <a:pos x="connsiteX8705" y="connsiteY8705"/>
            </a:cxn>
            <a:cxn ang="0">
              <a:pos x="connsiteX8706" y="connsiteY8706"/>
            </a:cxn>
            <a:cxn ang="0">
              <a:pos x="connsiteX8707" y="connsiteY8707"/>
            </a:cxn>
            <a:cxn ang="0">
              <a:pos x="connsiteX8708" y="connsiteY8708"/>
            </a:cxn>
            <a:cxn ang="0">
              <a:pos x="connsiteX8709" y="connsiteY8709"/>
            </a:cxn>
            <a:cxn ang="0">
              <a:pos x="connsiteX8710" y="connsiteY8710"/>
            </a:cxn>
            <a:cxn ang="0">
              <a:pos x="connsiteX8711" y="connsiteY8711"/>
            </a:cxn>
            <a:cxn ang="0">
              <a:pos x="connsiteX8712" y="connsiteY8712"/>
            </a:cxn>
            <a:cxn ang="0">
              <a:pos x="connsiteX8713" y="connsiteY8713"/>
            </a:cxn>
            <a:cxn ang="0">
              <a:pos x="connsiteX8714" y="connsiteY8714"/>
            </a:cxn>
            <a:cxn ang="0">
              <a:pos x="connsiteX8715" y="connsiteY8715"/>
            </a:cxn>
            <a:cxn ang="0">
              <a:pos x="connsiteX8716" y="connsiteY8716"/>
            </a:cxn>
            <a:cxn ang="0">
              <a:pos x="connsiteX8717" y="connsiteY8717"/>
            </a:cxn>
            <a:cxn ang="0">
              <a:pos x="connsiteX8718" y="connsiteY8718"/>
            </a:cxn>
            <a:cxn ang="0">
              <a:pos x="connsiteX8719" y="connsiteY8719"/>
            </a:cxn>
            <a:cxn ang="0">
              <a:pos x="connsiteX8720" y="connsiteY8720"/>
            </a:cxn>
            <a:cxn ang="0">
              <a:pos x="connsiteX8721" y="connsiteY8721"/>
            </a:cxn>
            <a:cxn ang="0">
              <a:pos x="connsiteX8722" y="connsiteY8722"/>
            </a:cxn>
            <a:cxn ang="0">
              <a:pos x="connsiteX8723" y="connsiteY8723"/>
            </a:cxn>
            <a:cxn ang="0">
              <a:pos x="connsiteX8724" y="connsiteY8724"/>
            </a:cxn>
            <a:cxn ang="0">
              <a:pos x="connsiteX8725" y="connsiteY8725"/>
            </a:cxn>
            <a:cxn ang="0">
              <a:pos x="connsiteX8726" y="connsiteY8726"/>
            </a:cxn>
            <a:cxn ang="0">
              <a:pos x="connsiteX8727" y="connsiteY8727"/>
            </a:cxn>
            <a:cxn ang="0">
              <a:pos x="connsiteX8728" y="connsiteY8728"/>
            </a:cxn>
            <a:cxn ang="0">
              <a:pos x="connsiteX8729" y="connsiteY8729"/>
            </a:cxn>
            <a:cxn ang="0">
              <a:pos x="connsiteX8730" y="connsiteY8730"/>
            </a:cxn>
            <a:cxn ang="0">
              <a:pos x="connsiteX8731" y="connsiteY8731"/>
            </a:cxn>
            <a:cxn ang="0">
              <a:pos x="connsiteX8732" y="connsiteY8732"/>
            </a:cxn>
            <a:cxn ang="0">
              <a:pos x="connsiteX8733" y="connsiteY8733"/>
            </a:cxn>
            <a:cxn ang="0">
              <a:pos x="connsiteX8734" y="connsiteY8734"/>
            </a:cxn>
            <a:cxn ang="0">
              <a:pos x="connsiteX8735" y="connsiteY8735"/>
            </a:cxn>
            <a:cxn ang="0">
              <a:pos x="connsiteX8736" y="connsiteY8736"/>
            </a:cxn>
            <a:cxn ang="0">
              <a:pos x="connsiteX8737" y="connsiteY8737"/>
            </a:cxn>
            <a:cxn ang="0">
              <a:pos x="connsiteX8738" y="connsiteY8738"/>
            </a:cxn>
            <a:cxn ang="0">
              <a:pos x="connsiteX8739" y="connsiteY8739"/>
            </a:cxn>
            <a:cxn ang="0">
              <a:pos x="connsiteX8740" y="connsiteY8740"/>
            </a:cxn>
            <a:cxn ang="0">
              <a:pos x="connsiteX8741" y="connsiteY8741"/>
            </a:cxn>
            <a:cxn ang="0">
              <a:pos x="connsiteX8742" y="connsiteY8742"/>
            </a:cxn>
            <a:cxn ang="0">
              <a:pos x="connsiteX8743" y="connsiteY8743"/>
            </a:cxn>
            <a:cxn ang="0">
              <a:pos x="connsiteX8744" y="connsiteY8744"/>
            </a:cxn>
            <a:cxn ang="0">
              <a:pos x="connsiteX8745" y="connsiteY8745"/>
            </a:cxn>
            <a:cxn ang="0">
              <a:pos x="connsiteX8746" y="connsiteY8746"/>
            </a:cxn>
            <a:cxn ang="0">
              <a:pos x="connsiteX8747" y="connsiteY8747"/>
            </a:cxn>
            <a:cxn ang="0">
              <a:pos x="connsiteX8748" y="connsiteY8748"/>
            </a:cxn>
            <a:cxn ang="0">
              <a:pos x="connsiteX8749" y="connsiteY8749"/>
            </a:cxn>
            <a:cxn ang="0">
              <a:pos x="connsiteX8750" y="connsiteY8750"/>
            </a:cxn>
            <a:cxn ang="0">
              <a:pos x="connsiteX8751" y="connsiteY8751"/>
            </a:cxn>
            <a:cxn ang="0">
              <a:pos x="connsiteX8752" y="connsiteY8752"/>
            </a:cxn>
            <a:cxn ang="0">
              <a:pos x="connsiteX8753" y="connsiteY8753"/>
            </a:cxn>
            <a:cxn ang="0">
              <a:pos x="connsiteX8754" y="connsiteY8754"/>
            </a:cxn>
            <a:cxn ang="0">
              <a:pos x="connsiteX8755" y="connsiteY8755"/>
            </a:cxn>
            <a:cxn ang="0">
              <a:pos x="connsiteX8756" y="connsiteY8756"/>
            </a:cxn>
            <a:cxn ang="0">
              <a:pos x="connsiteX8757" y="connsiteY8757"/>
            </a:cxn>
            <a:cxn ang="0">
              <a:pos x="connsiteX8758" y="connsiteY8758"/>
            </a:cxn>
            <a:cxn ang="0">
              <a:pos x="connsiteX8759" y="connsiteY8759"/>
            </a:cxn>
            <a:cxn ang="0">
              <a:pos x="connsiteX8760" y="connsiteY8760"/>
            </a:cxn>
            <a:cxn ang="0">
              <a:pos x="connsiteX8761" y="connsiteY8761"/>
            </a:cxn>
            <a:cxn ang="0">
              <a:pos x="connsiteX8762" y="connsiteY8762"/>
            </a:cxn>
            <a:cxn ang="0">
              <a:pos x="connsiteX8763" y="connsiteY8763"/>
            </a:cxn>
            <a:cxn ang="0">
              <a:pos x="connsiteX8764" y="connsiteY8764"/>
            </a:cxn>
            <a:cxn ang="0">
              <a:pos x="connsiteX8765" y="connsiteY8765"/>
            </a:cxn>
            <a:cxn ang="0">
              <a:pos x="connsiteX8766" y="connsiteY8766"/>
            </a:cxn>
            <a:cxn ang="0">
              <a:pos x="connsiteX8767" y="connsiteY8767"/>
            </a:cxn>
            <a:cxn ang="0">
              <a:pos x="connsiteX8768" y="connsiteY8768"/>
            </a:cxn>
            <a:cxn ang="0">
              <a:pos x="connsiteX8769" y="connsiteY8769"/>
            </a:cxn>
            <a:cxn ang="0">
              <a:pos x="connsiteX8770" y="connsiteY8770"/>
            </a:cxn>
            <a:cxn ang="0">
              <a:pos x="connsiteX8771" y="connsiteY8771"/>
            </a:cxn>
            <a:cxn ang="0">
              <a:pos x="connsiteX8772" y="connsiteY8772"/>
            </a:cxn>
            <a:cxn ang="0">
              <a:pos x="connsiteX8773" y="connsiteY8773"/>
            </a:cxn>
            <a:cxn ang="0">
              <a:pos x="connsiteX8774" y="connsiteY8774"/>
            </a:cxn>
            <a:cxn ang="0">
              <a:pos x="connsiteX8775" y="connsiteY8775"/>
            </a:cxn>
            <a:cxn ang="0">
              <a:pos x="connsiteX8776" y="connsiteY8776"/>
            </a:cxn>
            <a:cxn ang="0">
              <a:pos x="connsiteX8777" y="connsiteY8777"/>
            </a:cxn>
            <a:cxn ang="0">
              <a:pos x="connsiteX8778" y="connsiteY8778"/>
            </a:cxn>
            <a:cxn ang="0">
              <a:pos x="connsiteX8779" y="connsiteY8779"/>
            </a:cxn>
            <a:cxn ang="0">
              <a:pos x="connsiteX8780" y="connsiteY8780"/>
            </a:cxn>
            <a:cxn ang="0">
              <a:pos x="connsiteX8781" y="connsiteY8781"/>
            </a:cxn>
            <a:cxn ang="0">
              <a:pos x="connsiteX8782" y="connsiteY8782"/>
            </a:cxn>
            <a:cxn ang="0">
              <a:pos x="connsiteX8783" y="connsiteY8783"/>
            </a:cxn>
            <a:cxn ang="0">
              <a:pos x="connsiteX8784" y="connsiteY8784"/>
            </a:cxn>
            <a:cxn ang="0">
              <a:pos x="connsiteX8785" y="connsiteY8785"/>
            </a:cxn>
            <a:cxn ang="0">
              <a:pos x="connsiteX8786" y="connsiteY8786"/>
            </a:cxn>
            <a:cxn ang="0">
              <a:pos x="connsiteX8787" y="connsiteY8787"/>
            </a:cxn>
            <a:cxn ang="0">
              <a:pos x="connsiteX8788" y="connsiteY8788"/>
            </a:cxn>
            <a:cxn ang="0">
              <a:pos x="connsiteX8789" y="connsiteY8789"/>
            </a:cxn>
            <a:cxn ang="0">
              <a:pos x="connsiteX8790" y="connsiteY8790"/>
            </a:cxn>
            <a:cxn ang="0">
              <a:pos x="connsiteX8791" y="connsiteY8791"/>
            </a:cxn>
            <a:cxn ang="0">
              <a:pos x="connsiteX8792" y="connsiteY8792"/>
            </a:cxn>
            <a:cxn ang="0">
              <a:pos x="connsiteX8793" y="connsiteY8793"/>
            </a:cxn>
            <a:cxn ang="0">
              <a:pos x="connsiteX8794" y="connsiteY8794"/>
            </a:cxn>
            <a:cxn ang="0">
              <a:pos x="connsiteX8795" y="connsiteY8795"/>
            </a:cxn>
            <a:cxn ang="0">
              <a:pos x="connsiteX8796" y="connsiteY8796"/>
            </a:cxn>
            <a:cxn ang="0">
              <a:pos x="connsiteX8797" y="connsiteY8797"/>
            </a:cxn>
            <a:cxn ang="0">
              <a:pos x="connsiteX8798" y="connsiteY8798"/>
            </a:cxn>
            <a:cxn ang="0">
              <a:pos x="connsiteX8799" y="connsiteY8799"/>
            </a:cxn>
            <a:cxn ang="0">
              <a:pos x="connsiteX8800" y="connsiteY8800"/>
            </a:cxn>
            <a:cxn ang="0">
              <a:pos x="connsiteX8801" y="connsiteY8801"/>
            </a:cxn>
            <a:cxn ang="0">
              <a:pos x="connsiteX8802" y="connsiteY8802"/>
            </a:cxn>
            <a:cxn ang="0">
              <a:pos x="connsiteX8803" y="connsiteY8803"/>
            </a:cxn>
            <a:cxn ang="0">
              <a:pos x="connsiteX8804" y="connsiteY8804"/>
            </a:cxn>
            <a:cxn ang="0">
              <a:pos x="connsiteX8805" y="connsiteY8805"/>
            </a:cxn>
            <a:cxn ang="0">
              <a:pos x="connsiteX8806" y="connsiteY8806"/>
            </a:cxn>
            <a:cxn ang="0">
              <a:pos x="connsiteX8807" y="connsiteY8807"/>
            </a:cxn>
            <a:cxn ang="0">
              <a:pos x="connsiteX8808" y="connsiteY8808"/>
            </a:cxn>
            <a:cxn ang="0">
              <a:pos x="connsiteX8809" y="connsiteY8809"/>
            </a:cxn>
            <a:cxn ang="0">
              <a:pos x="connsiteX8810" y="connsiteY8810"/>
            </a:cxn>
            <a:cxn ang="0">
              <a:pos x="connsiteX8811" y="connsiteY8811"/>
            </a:cxn>
            <a:cxn ang="0">
              <a:pos x="connsiteX8812" y="connsiteY8812"/>
            </a:cxn>
            <a:cxn ang="0">
              <a:pos x="connsiteX8813" y="connsiteY8813"/>
            </a:cxn>
            <a:cxn ang="0">
              <a:pos x="connsiteX8814" y="connsiteY8814"/>
            </a:cxn>
            <a:cxn ang="0">
              <a:pos x="connsiteX8815" y="connsiteY8815"/>
            </a:cxn>
            <a:cxn ang="0">
              <a:pos x="connsiteX8816" y="connsiteY8816"/>
            </a:cxn>
            <a:cxn ang="0">
              <a:pos x="connsiteX8817" y="connsiteY8817"/>
            </a:cxn>
            <a:cxn ang="0">
              <a:pos x="connsiteX8818" y="connsiteY8818"/>
            </a:cxn>
            <a:cxn ang="0">
              <a:pos x="connsiteX8819" y="connsiteY8819"/>
            </a:cxn>
            <a:cxn ang="0">
              <a:pos x="connsiteX8820" y="connsiteY8820"/>
            </a:cxn>
            <a:cxn ang="0">
              <a:pos x="connsiteX8821" y="connsiteY8821"/>
            </a:cxn>
            <a:cxn ang="0">
              <a:pos x="connsiteX8822" y="connsiteY8822"/>
            </a:cxn>
            <a:cxn ang="0">
              <a:pos x="connsiteX8823" y="connsiteY8823"/>
            </a:cxn>
            <a:cxn ang="0">
              <a:pos x="connsiteX8824" y="connsiteY8824"/>
            </a:cxn>
            <a:cxn ang="0">
              <a:pos x="connsiteX8825" y="connsiteY8825"/>
            </a:cxn>
            <a:cxn ang="0">
              <a:pos x="connsiteX8826" y="connsiteY8826"/>
            </a:cxn>
            <a:cxn ang="0">
              <a:pos x="connsiteX8827" y="connsiteY8827"/>
            </a:cxn>
            <a:cxn ang="0">
              <a:pos x="connsiteX8828" y="connsiteY8828"/>
            </a:cxn>
            <a:cxn ang="0">
              <a:pos x="connsiteX8829" y="connsiteY8829"/>
            </a:cxn>
            <a:cxn ang="0">
              <a:pos x="connsiteX8830" y="connsiteY8830"/>
            </a:cxn>
            <a:cxn ang="0">
              <a:pos x="connsiteX8831" y="connsiteY8831"/>
            </a:cxn>
            <a:cxn ang="0">
              <a:pos x="connsiteX8832" y="connsiteY8832"/>
            </a:cxn>
            <a:cxn ang="0">
              <a:pos x="connsiteX8833" y="connsiteY8833"/>
            </a:cxn>
            <a:cxn ang="0">
              <a:pos x="connsiteX8834" y="connsiteY8834"/>
            </a:cxn>
            <a:cxn ang="0">
              <a:pos x="connsiteX8835" y="connsiteY8835"/>
            </a:cxn>
            <a:cxn ang="0">
              <a:pos x="connsiteX8836" y="connsiteY8836"/>
            </a:cxn>
            <a:cxn ang="0">
              <a:pos x="connsiteX8837" y="connsiteY8837"/>
            </a:cxn>
            <a:cxn ang="0">
              <a:pos x="connsiteX8838" y="connsiteY8838"/>
            </a:cxn>
            <a:cxn ang="0">
              <a:pos x="connsiteX8839" y="connsiteY8839"/>
            </a:cxn>
            <a:cxn ang="0">
              <a:pos x="connsiteX8840" y="connsiteY8840"/>
            </a:cxn>
            <a:cxn ang="0">
              <a:pos x="connsiteX8841" y="connsiteY8841"/>
            </a:cxn>
            <a:cxn ang="0">
              <a:pos x="connsiteX8842" y="connsiteY8842"/>
            </a:cxn>
            <a:cxn ang="0">
              <a:pos x="connsiteX8843" y="connsiteY8843"/>
            </a:cxn>
            <a:cxn ang="0">
              <a:pos x="connsiteX8844" y="connsiteY8844"/>
            </a:cxn>
            <a:cxn ang="0">
              <a:pos x="connsiteX8845" y="connsiteY8845"/>
            </a:cxn>
            <a:cxn ang="0">
              <a:pos x="connsiteX8846" y="connsiteY8846"/>
            </a:cxn>
            <a:cxn ang="0">
              <a:pos x="connsiteX8847" y="connsiteY8847"/>
            </a:cxn>
            <a:cxn ang="0">
              <a:pos x="connsiteX8848" y="connsiteY8848"/>
            </a:cxn>
            <a:cxn ang="0">
              <a:pos x="connsiteX8849" y="connsiteY8849"/>
            </a:cxn>
            <a:cxn ang="0">
              <a:pos x="connsiteX8850" y="connsiteY8850"/>
            </a:cxn>
            <a:cxn ang="0">
              <a:pos x="connsiteX8851" y="connsiteY8851"/>
            </a:cxn>
            <a:cxn ang="0">
              <a:pos x="connsiteX8852" y="connsiteY8852"/>
            </a:cxn>
            <a:cxn ang="0">
              <a:pos x="connsiteX8853" y="connsiteY8853"/>
            </a:cxn>
            <a:cxn ang="0">
              <a:pos x="connsiteX8854" y="connsiteY8854"/>
            </a:cxn>
            <a:cxn ang="0">
              <a:pos x="connsiteX8855" y="connsiteY8855"/>
            </a:cxn>
            <a:cxn ang="0">
              <a:pos x="connsiteX8856" y="connsiteY8856"/>
            </a:cxn>
            <a:cxn ang="0">
              <a:pos x="connsiteX8857" y="connsiteY8857"/>
            </a:cxn>
            <a:cxn ang="0">
              <a:pos x="connsiteX8858" y="connsiteY8858"/>
            </a:cxn>
            <a:cxn ang="0">
              <a:pos x="connsiteX8859" y="connsiteY8859"/>
            </a:cxn>
            <a:cxn ang="0">
              <a:pos x="connsiteX8860" y="connsiteY8860"/>
            </a:cxn>
            <a:cxn ang="0">
              <a:pos x="connsiteX8861" y="connsiteY8861"/>
            </a:cxn>
            <a:cxn ang="0">
              <a:pos x="connsiteX8862" y="connsiteY8862"/>
            </a:cxn>
            <a:cxn ang="0">
              <a:pos x="connsiteX8863" y="connsiteY8863"/>
            </a:cxn>
            <a:cxn ang="0">
              <a:pos x="connsiteX8864" y="connsiteY8864"/>
            </a:cxn>
            <a:cxn ang="0">
              <a:pos x="connsiteX8865" y="connsiteY8865"/>
            </a:cxn>
            <a:cxn ang="0">
              <a:pos x="connsiteX8866" y="connsiteY8866"/>
            </a:cxn>
            <a:cxn ang="0">
              <a:pos x="connsiteX8867" y="connsiteY8867"/>
            </a:cxn>
            <a:cxn ang="0">
              <a:pos x="connsiteX8868" y="connsiteY8868"/>
            </a:cxn>
            <a:cxn ang="0">
              <a:pos x="connsiteX8869" y="connsiteY8869"/>
            </a:cxn>
            <a:cxn ang="0">
              <a:pos x="connsiteX8870" y="connsiteY8870"/>
            </a:cxn>
            <a:cxn ang="0">
              <a:pos x="connsiteX8871" y="connsiteY8871"/>
            </a:cxn>
            <a:cxn ang="0">
              <a:pos x="connsiteX8872" y="connsiteY8872"/>
            </a:cxn>
            <a:cxn ang="0">
              <a:pos x="connsiteX8873" y="connsiteY8873"/>
            </a:cxn>
            <a:cxn ang="0">
              <a:pos x="connsiteX8874" y="connsiteY8874"/>
            </a:cxn>
            <a:cxn ang="0">
              <a:pos x="connsiteX8875" y="connsiteY8875"/>
            </a:cxn>
            <a:cxn ang="0">
              <a:pos x="connsiteX8876" y="connsiteY8876"/>
            </a:cxn>
            <a:cxn ang="0">
              <a:pos x="connsiteX8877" y="connsiteY8877"/>
            </a:cxn>
            <a:cxn ang="0">
              <a:pos x="connsiteX8878" y="connsiteY8878"/>
            </a:cxn>
            <a:cxn ang="0">
              <a:pos x="connsiteX8879" y="connsiteY8879"/>
            </a:cxn>
            <a:cxn ang="0">
              <a:pos x="connsiteX8880" y="connsiteY8880"/>
            </a:cxn>
            <a:cxn ang="0">
              <a:pos x="connsiteX8881" y="connsiteY8881"/>
            </a:cxn>
            <a:cxn ang="0">
              <a:pos x="connsiteX8882" y="connsiteY8882"/>
            </a:cxn>
            <a:cxn ang="0">
              <a:pos x="connsiteX8883" y="connsiteY8883"/>
            </a:cxn>
            <a:cxn ang="0">
              <a:pos x="connsiteX8884" y="connsiteY8884"/>
            </a:cxn>
            <a:cxn ang="0">
              <a:pos x="connsiteX8885" y="connsiteY8885"/>
            </a:cxn>
            <a:cxn ang="0">
              <a:pos x="connsiteX8886" y="connsiteY8886"/>
            </a:cxn>
            <a:cxn ang="0">
              <a:pos x="connsiteX8887" y="connsiteY8887"/>
            </a:cxn>
            <a:cxn ang="0">
              <a:pos x="connsiteX8888" y="connsiteY8888"/>
            </a:cxn>
            <a:cxn ang="0">
              <a:pos x="connsiteX8889" y="connsiteY8889"/>
            </a:cxn>
            <a:cxn ang="0">
              <a:pos x="connsiteX8890" y="connsiteY8890"/>
            </a:cxn>
            <a:cxn ang="0">
              <a:pos x="connsiteX8891" y="connsiteY8891"/>
            </a:cxn>
            <a:cxn ang="0">
              <a:pos x="connsiteX8892" y="connsiteY8892"/>
            </a:cxn>
            <a:cxn ang="0">
              <a:pos x="connsiteX8893" y="connsiteY8893"/>
            </a:cxn>
            <a:cxn ang="0">
              <a:pos x="connsiteX8894" y="connsiteY8894"/>
            </a:cxn>
            <a:cxn ang="0">
              <a:pos x="connsiteX8895" y="connsiteY8895"/>
            </a:cxn>
            <a:cxn ang="0">
              <a:pos x="connsiteX8896" y="connsiteY8896"/>
            </a:cxn>
            <a:cxn ang="0">
              <a:pos x="connsiteX8897" y="connsiteY8897"/>
            </a:cxn>
            <a:cxn ang="0">
              <a:pos x="connsiteX8898" y="connsiteY8898"/>
            </a:cxn>
            <a:cxn ang="0">
              <a:pos x="connsiteX8899" y="connsiteY8899"/>
            </a:cxn>
            <a:cxn ang="0">
              <a:pos x="connsiteX8900" y="connsiteY8900"/>
            </a:cxn>
            <a:cxn ang="0">
              <a:pos x="connsiteX8901" y="connsiteY8901"/>
            </a:cxn>
            <a:cxn ang="0">
              <a:pos x="connsiteX8902" y="connsiteY8902"/>
            </a:cxn>
            <a:cxn ang="0">
              <a:pos x="connsiteX8903" y="connsiteY8903"/>
            </a:cxn>
            <a:cxn ang="0">
              <a:pos x="connsiteX8904" y="connsiteY8904"/>
            </a:cxn>
            <a:cxn ang="0">
              <a:pos x="connsiteX8905" y="connsiteY8905"/>
            </a:cxn>
            <a:cxn ang="0">
              <a:pos x="connsiteX8906" y="connsiteY8906"/>
            </a:cxn>
            <a:cxn ang="0">
              <a:pos x="connsiteX8907" y="connsiteY8907"/>
            </a:cxn>
            <a:cxn ang="0">
              <a:pos x="connsiteX8908" y="connsiteY8908"/>
            </a:cxn>
            <a:cxn ang="0">
              <a:pos x="connsiteX8909" y="connsiteY8909"/>
            </a:cxn>
            <a:cxn ang="0">
              <a:pos x="connsiteX8910" y="connsiteY8910"/>
            </a:cxn>
            <a:cxn ang="0">
              <a:pos x="connsiteX8911" y="connsiteY8911"/>
            </a:cxn>
            <a:cxn ang="0">
              <a:pos x="connsiteX8912" y="connsiteY8912"/>
            </a:cxn>
            <a:cxn ang="0">
              <a:pos x="connsiteX8913" y="connsiteY8913"/>
            </a:cxn>
            <a:cxn ang="0">
              <a:pos x="connsiteX8914" y="connsiteY8914"/>
            </a:cxn>
            <a:cxn ang="0">
              <a:pos x="connsiteX8915" y="connsiteY8915"/>
            </a:cxn>
            <a:cxn ang="0">
              <a:pos x="connsiteX8916" y="connsiteY8916"/>
            </a:cxn>
            <a:cxn ang="0">
              <a:pos x="connsiteX8917" y="connsiteY8917"/>
            </a:cxn>
            <a:cxn ang="0">
              <a:pos x="connsiteX8918" y="connsiteY8918"/>
            </a:cxn>
            <a:cxn ang="0">
              <a:pos x="connsiteX8919" y="connsiteY8919"/>
            </a:cxn>
            <a:cxn ang="0">
              <a:pos x="connsiteX8920" y="connsiteY8920"/>
            </a:cxn>
            <a:cxn ang="0">
              <a:pos x="connsiteX8921" y="connsiteY8921"/>
            </a:cxn>
            <a:cxn ang="0">
              <a:pos x="connsiteX8922" y="connsiteY8922"/>
            </a:cxn>
            <a:cxn ang="0">
              <a:pos x="connsiteX8923" y="connsiteY8923"/>
            </a:cxn>
            <a:cxn ang="0">
              <a:pos x="connsiteX8924" y="connsiteY8924"/>
            </a:cxn>
            <a:cxn ang="0">
              <a:pos x="connsiteX8925" y="connsiteY8925"/>
            </a:cxn>
            <a:cxn ang="0">
              <a:pos x="connsiteX8926" y="connsiteY8926"/>
            </a:cxn>
            <a:cxn ang="0">
              <a:pos x="connsiteX8927" y="connsiteY8927"/>
            </a:cxn>
            <a:cxn ang="0">
              <a:pos x="connsiteX8928" y="connsiteY8928"/>
            </a:cxn>
            <a:cxn ang="0">
              <a:pos x="connsiteX8929" y="connsiteY8929"/>
            </a:cxn>
            <a:cxn ang="0">
              <a:pos x="connsiteX8930" y="connsiteY8930"/>
            </a:cxn>
            <a:cxn ang="0">
              <a:pos x="connsiteX8931" y="connsiteY8931"/>
            </a:cxn>
            <a:cxn ang="0">
              <a:pos x="connsiteX8932" y="connsiteY8932"/>
            </a:cxn>
            <a:cxn ang="0">
              <a:pos x="connsiteX8933" y="connsiteY8933"/>
            </a:cxn>
            <a:cxn ang="0">
              <a:pos x="connsiteX8934" y="connsiteY8934"/>
            </a:cxn>
            <a:cxn ang="0">
              <a:pos x="connsiteX8935" y="connsiteY8935"/>
            </a:cxn>
            <a:cxn ang="0">
              <a:pos x="connsiteX8936" y="connsiteY8936"/>
            </a:cxn>
            <a:cxn ang="0">
              <a:pos x="connsiteX8937" y="connsiteY8937"/>
            </a:cxn>
            <a:cxn ang="0">
              <a:pos x="connsiteX8938" y="connsiteY8938"/>
            </a:cxn>
            <a:cxn ang="0">
              <a:pos x="connsiteX8939" y="connsiteY8939"/>
            </a:cxn>
            <a:cxn ang="0">
              <a:pos x="connsiteX8940" y="connsiteY8940"/>
            </a:cxn>
            <a:cxn ang="0">
              <a:pos x="connsiteX8941" y="connsiteY8941"/>
            </a:cxn>
            <a:cxn ang="0">
              <a:pos x="connsiteX8942" y="connsiteY8942"/>
            </a:cxn>
            <a:cxn ang="0">
              <a:pos x="connsiteX8943" y="connsiteY8943"/>
            </a:cxn>
            <a:cxn ang="0">
              <a:pos x="connsiteX8944" y="connsiteY8944"/>
            </a:cxn>
            <a:cxn ang="0">
              <a:pos x="connsiteX8945" y="connsiteY8945"/>
            </a:cxn>
            <a:cxn ang="0">
              <a:pos x="connsiteX8946" y="connsiteY8946"/>
            </a:cxn>
            <a:cxn ang="0">
              <a:pos x="connsiteX8947" y="connsiteY8947"/>
            </a:cxn>
            <a:cxn ang="0">
              <a:pos x="connsiteX8948" y="connsiteY8948"/>
            </a:cxn>
            <a:cxn ang="0">
              <a:pos x="connsiteX8949" y="connsiteY8949"/>
            </a:cxn>
            <a:cxn ang="0">
              <a:pos x="connsiteX8950" y="connsiteY8950"/>
            </a:cxn>
            <a:cxn ang="0">
              <a:pos x="connsiteX8951" y="connsiteY8951"/>
            </a:cxn>
            <a:cxn ang="0">
              <a:pos x="connsiteX8952" y="connsiteY8952"/>
            </a:cxn>
            <a:cxn ang="0">
              <a:pos x="connsiteX8953" y="connsiteY8953"/>
            </a:cxn>
            <a:cxn ang="0">
              <a:pos x="connsiteX8954" y="connsiteY8954"/>
            </a:cxn>
            <a:cxn ang="0">
              <a:pos x="connsiteX8955" y="connsiteY8955"/>
            </a:cxn>
            <a:cxn ang="0">
              <a:pos x="connsiteX8956" y="connsiteY8956"/>
            </a:cxn>
            <a:cxn ang="0">
              <a:pos x="connsiteX8957" y="connsiteY8957"/>
            </a:cxn>
            <a:cxn ang="0">
              <a:pos x="connsiteX8958" y="connsiteY8958"/>
            </a:cxn>
            <a:cxn ang="0">
              <a:pos x="connsiteX8959" y="connsiteY8959"/>
            </a:cxn>
            <a:cxn ang="0">
              <a:pos x="connsiteX8960" y="connsiteY8960"/>
            </a:cxn>
            <a:cxn ang="0">
              <a:pos x="connsiteX8961" y="connsiteY8961"/>
            </a:cxn>
            <a:cxn ang="0">
              <a:pos x="connsiteX8962" y="connsiteY8962"/>
            </a:cxn>
            <a:cxn ang="0">
              <a:pos x="connsiteX8963" y="connsiteY8963"/>
            </a:cxn>
            <a:cxn ang="0">
              <a:pos x="connsiteX8964" y="connsiteY8964"/>
            </a:cxn>
            <a:cxn ang="0">
              <a:pos x="connsiteX8965" y="connsiteY8965"/>
            </a:cxn>
            <a:cxn ang="0">
              <a:pos x="connsiteX8966" y="connsiteY8966"/>
            </a:cxn>
            <a:cxn ang="0">
              <a:pos x="connsiteX8967" y="connsiteY8967"/>
            </a:cxn>
            <a:cxn ang="0">
              <a:pos x="connsiteX8968" y="connsiteY8968"/>
            </a:cxn>
            <a:cxn ang="0">
              <a:pos x="connsiteX8969" y="connsiteY8969"/>
            </a:cxn>
            <a:cxn ang="0">
              <a:pos x="connsiteX8970" y="connsiteY8970"/>
            </a:cxn>
            <a:cxn ang="0">
              <a:pos x="connsiteX8971" y="connsiteY8971"/>
            </a:cxn>
            <a:cxn ang="0">
              <a:pos x="connsiteX8972" y="connsiteY8972"/>
            </a:cxn>
            <a:cxn ang="0">
              <a:pos x="connsiteX8973" y="connsiteY8973"/>
            </a:cxn>
            <a:cxn ang="0">
              <a:pos x="connsiteX8974" y="connsiteY8974"/>
            </a:cxn>
            <a:cxn ang="0">
              <a:pos x="connsiteX8975" y="connsiteY8975"/>
            </a:cxn>
            <a:cxn ang="0">
              <a:pos x="connsiteX8976" y="connsiteY8976"/>
            </a:cxn>
            <a:cxn ang="0">
              <a:pos x="connsiteX8977" y="connsiteY8977"/>
            </a:cxn>
            <a:cxn ang="0">
              <a:pos x="connsiteX8978" y="connsiteY8978"/>
            </a:cxn>
            <a:cxn ang="0">
              <a:pos x="connsiteX8979" y="connsiteY8979"/>
            </a:cxn>
            <a:cxn ang="0">
              <a:pos x="connsiteX8980" y="connsiteY8980"/>
            </a:cxn>
            <a:cxn ang="0">
              <a:pos x="connsiteX8981" y="connsiteY8981"/>
            </a:cxn>
            <a:cxn ang="0">
              <a:pos x="connsiteX8982" y="connsiteY8982"/>
            </a:cxn>
            <a:cxn ang="0">
              <a:pos x="connsiteX8983" y="connsiteY8983"/>
            </a:cxn>
            <a:cxn ang="0">
              <a:pos x="connsiteX8984" y="connsiteY8984"/>
            </a:cxn>
            <a:cxn ang="0">
              <a:pos x="connsiteX8985" y="connsiteY8985"/>
            </a:cxn>
            <a:cxn ang="0">
              <a:pos x="connsiteX8986" y="connsiteY8986"/>
            </a:cxn>
            <a:cxn ang="0">
              <a:pos x="connsiteX8987" y="connsiteY8987"/>
            </a:cxn>
            <a:cxn ang="0">
              <a:pos x="connsiteX8988" y="connsiteY8988"/>
            </a:cxn>
            <a:cxn ang="0">
              <a:pos x="connsiteX8989" y="connsiteY8989"/>
            </a:cxn>
            <a:cxn ang="0">
              <a:pos x="connsiteX8990" y="connsiteY8990"/>
            </a:cxn>
            <a:cxn ang="0">
              <a:pos x="connsiteX8991" y="connsiteY8991"/>
            </a:cxn>
            <a:cxn ang="0">
              <a:pos x="connsiteX8992" y="connsiteY8992"/>
            </a:cxn>
            <a:cxn ang="0">
              <a:pos x="connsiteX8993" y="connsiteY8993"/>
            </a:cxn>
            <a:cxn ang="0">
              <a:pos x="connsiteX8994" y="connsiteY8994"/>
            </a:cxn>
            <a:cxn ang="0">
              <a:pos x="connsiteX8995" y="connsiteY8995"/>
            </a:cxn>
            <a:cxn ang="0">
              <a:pos x="connsiteX8996" y="connsiteY8996"/>
            </a:cxn>
            <a:cxn ang="0">
              <a:pos x="connsiteX8997" y="connsiteY8997"/>
            </a:cxn>
            <a:cxn ang="0">
              <a:pos x="connsiteX8998" y="connsiteY8998"/>
            </a:cxn>
            <a:cxn ang="0">
              <a:pos x="connsiteX8999" y="connsiteY8999"/>
            </a:cxn>
            <a:cxn ang="0">
              <a:pos x="connsiteX9000" y="connsiteY9000"/>
            </a:cxn>
            <a:cxn ang="0">
              <a:pos x="connsiteX9001" y="connsiteY9001"/>
            </a:cxn>
            <a:cxn ang="0">
              <a:pos x="connsiteX9002" y="connsiteY9002"/>
            </a:cxn>
            <a:cxn ang="0">
              <a:pos x="connsiteX9003" y="connsiteY9003"/>
            </a:cxn>
            <a:cxn ang="0">
              <a:pos x="connsiteX9004" y="connsiteY9004"/>
            </a:cxn>
            <a:cxn ang="0">
              <a:pos x="connsiteX9005" y="connsiteY9005"/>
            </a:cxn>
            <a:cxn ang="0">
              <a:pos x="connsiteX9006" y="connsiteY9006"/>
            </a:cxn>
            <a:cxn ang="0">
              <a:pos x="connsiteX9007" y="connsiteY9007"/>
            </a:cxn>
            <a:cxn ang="0">
              <a:pos x="connsiteX9008" y="connsiteY9008"/>
            </a:cxn>
            <a:cxn ang="0">
              <a:pos x="connsiteX9009" y="connsiteY9009"/>
            </a:cxn>
            <a:cxn ang="0">
              <a:pos x="connsiteX9010" y="connsiteY9010"/>
            </a:cxn>
            <a:cxn ang="0">
              <a:pos x="connsiteX9011" y="connsiteY9011"/>
            </a:cxn>
            <a:cxn ang="0">
              <a:pos x="connsiteX9012" y="connsiteY9012"/>
            </a:cxn>
            <a:cxn ang="0">
              <a:pos x="connsiteX9013" y="connsiteY9013"/>
            </a:cxn>
            <a:cxn ang="0">
              <a:pos x="connsiteX9014" y="connsiteY9014"/>
            </a:cxn>
            <a:cxn ang="0">
              <a:pos x="connsiteX9015" y="connsiteY9015"/>
            </a:cxn>
            <a:cxn ang="0">
              <a:pos x="connsiteX9016" y="connsiteY9016"/>
            </a:cxn>
            <a:cxn ang="0">
              <a:pos x="connsiteX9017" y="connsiteY9017"/>
            </a:cxn>
            <a:cxn ang="0">
              <a:pos x="connsiteX9018" y="connsiteY9018"/>
            </a:cxn>
            <a:cxn ang="0">
              <a:pos x="connsiteX9019" y="connsiteY9019"/>
            </a:cxn>
            <a:cxn ang="0">
              <a:pos x="connsiteX9020" y="connsiteY9020"/>
            </a:cxn>
            <a:cxn ang="0">
              <a:pos x="connsiteX9021" y="connsiteY9021"/>
            </a:cxn>
            <a:cxn ang="0">
              <a:pos x="connsiteX9022" y="connsiteY9022"/>
            </a:cxn>
            <a:cxn ang="0">
              <a:pos x="connsiteX9023" y="connsiteY9023"/>
            </a:cxn>
            <a:cxn ang="0">
              <a:pos x="connsiteX9024" y="connsiteY9024"/>
            </a:cxn>
            <a:cxn ang="0">
              <a:pos x="connsiteX9025" y="connsiteY9025"/>
            </a:cxn>
            <a:cxn ang="0">
              <a:pos x="connsiteX9026" y="connsiteY9026"/>
            </a:cxn>
            <a:cxn ang="0">
              <a:pos x="connsiteX9027" y="connsiteY9027"/>
            </a:cxn>
            <a:cxn ang="0">
              <a:pos x="connsiteX9028" y="connsiteY9028"/>
            </a:cxn>
            <a:cxn ang="0">
              <a:pos x="connsiteX9029" y="connsiteY9029"/>
            </a:cxn>
            <a:cxn ang="0">
              <a:pos x="connsiteX9030" y="connsiteY9030"/>
            </a:cxn>
            <a:cxn ang="0">
              <a:pos x="connsiteX9031" y="connsiteY9031"/>
            </a:cxn>
            <a:cxn ang="0">
              <a:pos x="connsiteX9032" y="connsiteY9032"/>
            </a:cxn>
            <a:cxn ang="0">
              <a:pos x="connsiteX9033" y="connsiteY9033"/>
            </a:cxn>
            <a:cxn ang="0">
              <a:pos x="connsiteX9034" y="connsiteY9034"/>
            </a:cxn>
            <a:cxn ang="0">
              <a:pos x="connsiteX9035" y="connsiteY9035"/>
            </a:cxn>
            <a:cxn ang="0">
              <a:pos x="connsiteX9036" y="connsiteY9036"/>
            </a:cxn>
            <a:cxn ang="0">
              <a:pos x="connsiteX9037" y="connsiteY9037"/>
            </a:cxn>
            <a:cxn ang="0">
              <a:pos x="connsiteX9038" y="connsiteY9038"/>
            </a:cxn>
            <a:cxn ang="0">
              <a:pos x="connsiteX9039" y="connsiteY9039"/>
            </a:cxn>
            <a:cxn ang="0">
              <a:pos x="connsiteX9040" y="connsiteY9040"/>
            </a:cxn>
            <a:cxn ang="0">
              <a:pos x="connsiteX9041" y="connsiteY9041"/>
            </a:cxn>
            <a:cxn ang="0">
              <a:pos x="connsiteX9042" y="connsiteY9042"/>
            </a:cxn>
            <a:cxn ang="0">
              <a:pos x="connsiteX9043" y="connsiteY9043"/>
            </a:cxn>
            <a:cxn ang="0">
              <a:pos x="connsiteX9044" y="connsiteY9044"/>
            </a:cxn>
            <a:cxn ang="0">
              <a:pos x="connsiteX9045" y="connsiteY9045"/>
            </a:cxn>
            <a:cxn ang="0">
              <a:pos x="connsiteX9046" y="connsiteY9046"/>
            </a:cxn>
            <a:cxn ang="0">
              <a:pos x="connsiteX9047" y="connsiteY9047"/>
            </a:cxn>
            <a:cxn ang="0">
              <a:pos x="connsiteX9048" y="connsiteY9048"/>
            </a:cxn>
            <a:cxn ang="0">
              <a:pos x="connsiteX9049" y="connsiteY9049"/>
            </a:cxn>
            <a:cxn ang="0">
              <a:pos x="connsiteX9050" y="connsiteY9050"/>
            </a:cxn>
            <a:cxn ang="0">
              <a:pos x="connsiteX9051" y="connsiteY9051"/>
            </a:cxn>
            <a:cxn ang="0">
              <a:pos x="connsiteX9052" y="connsiteY9052"/>
            </a:cxn>
            <a:cxn ang="0">
              <a:pos x="connsiteX9053" y="connsiteY9053"/>
            </a:cxn>
            <a:cxn ang="0">
              <a:pos x="connsiteX9054" y="connsiteY9054"/>
            </a:cxn>
            <a:cxn ang="0">
              <a:pos x="connsiteX9055" y="connsiteY9055"/>
            </a:cxn>
            <a:cxn ang="0">
              <a:pos x="connsiteX9056" y="connsiteY9056"/>
            </a:cxn>
            <a:cxn ang="0">
              <a:pos x="connsiteX9057" y="connsiteY9057"/>
            </a:cxn>
            <a:cxn ang="0">
              <a:pos x="connsiteX9058" y="connsiteY9058"/>
            </a:cxn>
            <a:cxn ang="0">
              <a:pos x="connsiteX9059" y="connsiteY9059"/>
            </a:cxn>
            <a:cxn ang="0">
              <a:pos x="connsiteX9060" y="connsiteY9060"/>
            </a:cxn>
            <a:cxn ang="0">
              <a:pos x="connsiteX9061" y="connsiteY9061"/>
            </a:cxn>
            <a:cxn ang="0">
              <a:pos x="connsiteX9062" y="connsiteY9062"/>
            </a:cxn>
            <a:cxn ang="0">
              <a:pos x="connsiteX9063" y="connsiteY9063"/>
            </a:cxn>
            <a:cxn ang="0">
              <a:pos x="connsiteX9064" y="connsiteY9064"/>
            </a:cxn>
            <a:cxn ang="0">
              <a:pos x="connsiteX9065" y="connsiteY9065"/>
            </a:cxn>
            <a:cxn ang="0">
              <a:pos x="connsiteX9066" y="connsiteY9066"/>
            </a:cxn>
            <a:cxn ang="0">
              <a:pos x="connsiteX9067" y="connsiteY9067"/>
            </a:cxn>
            <a:cxn ang="0">
              <a:pos x="connsiteX9068" y="connsiteY9068"/>
            </a:cxn>
            <a:cxn ang="0">
              <a:pos x="connsiteX9069" y="connsiteY9069"/>
            </a:cxn>
            <a:cxn ang="0">
              <a:pos x="connsiteX9070" y="connsiteY9070"/>
            </a:cxn>
            <a:cxn ang="0">
              <a:pos x="connsiteX9071" y="connsiteY9071"/>
            </a:cxn>
            <a:cxn ang="0">
              <a:pos x="connsiteX9072" y="connsiteY9072"/>
            </a:cxn>
            <a:cxn ang="0">
              <a:pos x="connsiteX9073" y="connsiteY9073"/>
            </a:cxn>
            <a:cxn ang="0">
              <a:pos x="connsiteX9074" y="connsiteY9074"/>
            </a:cxn>
            <a:cxn ang="0">
              <a:pos x="connsiteX9075" y="connsiteY9075"/>
            </a:cxn>
            <a:cxn ang="0">
              <a:pos x="connsiteX9076" y="connsiteY9076"/>
            </a:cxn>
            <a:cxn ang="0">
              <a:pos x="connsiteX9077" y="connsiteY9077"/>
            </a:cxn>
            <a:cxn ang="0">
              <a:pos x="connsiteX9078" y="connsiteY9078"/>
            </a:cxn>
            <a:cxn ang="0">
              <a:pos x="connsiteX9079" y="connsiteY9079"/>
            </a:cxn>
            <a:cxn ang="0">
              <a:pos x="connsiteX9080" y="connsiteY9080"/>
            </a:cxn>
            <a:cxn ang="0">
              <a:pos x="connsiteX9081" y="connsiteY9081"/>
            </a:cxn>
            <a:cxn ang="0">
              <a:pos x="connsiteX9082" y="connsiteY9082"/>
            </a:cxn>
            <a:cxn ang="0">
              <a:pos x="connsiteX9083" y="connsiteY9083"/>
            </a:cxn>
            <a:cxn ang="0">
              <a:pos x="connsiteX9084" y="connsiteY9084"/>
            </a:cxn>
            <a:cxn ang="0">
              <a:pos x="connsiteX9085" y="connsiteY9085"/>
            </a:cxn>
            <a:cxn ang="0">
              <a:pos x="connsiteX9086" y="connsiteY9086"/>
            </a:cxn>
            <a:cxn ang="0">
              <a:pos x="connsiteX9087" y="connsiteY9087"/>
            </a:cxn>
            <a:cxn ang="0">
              <a:pos x="connsiteX9088" y="connsiteY9088"/>
            </a:cxn>
            <a:cxn ang="0">
              <a:pos x="connsiteX9089" y="connsiteY9089"/>
            </a:cxn>
            <a:cxn ang="0">
              <a:pos x="connsiteX9090" y="connsiteY9090"/>
            </a:cxn>
            <a:cxn ang="0">
              <a:pos x="connsiteX9091" y="connsiteY9091"/>
            </a:cxn>
            <a:cxn ang="0">
              <a:pos x="connsiteX9092" y="connsiteY9092"/>
            </a:cxn>
            <a:cxn ang="0">
              <a:pos x="connsiteX9093" y="connsiteY9093"/>
            </a:cxn>
            <a:cxn ang="0">
              <a:pos x="connsiteX9094" y="connsiteY9094"/>
            </a:cxn>
            <a:cxn ang="0">
              <a:pos x="connsiteX9095" y="connsiteY9095"/>
            </a:cxn>
            <a:cxn ang="0">
              <a:pos x="connsiteX9096" y="connsiteY9096"/>
            </a:cxn>
            <a:cxn ang="0">
              <a:pos x="connsiteX9097" y="connsiteY9097"/>
            </a:cxn>
            <a:cxn ang="0">
              <a:pos x="connsiteX9098" y="connsiteY9098"/>
            </a:cxn>
            <a:cxn ang="0">
              <a:pos x="connsiteX9099" y="connsiteY9099"/>
            </a:cxn>
            <a:cxn ang="0">
              <a:pos x="connsiteX9100" y="connsiteY9100"/>
            </a:cxn>
            <a:cxn ang="0">
              <a:pos x="connsiteX9101" y="connsiteY9101"/>
            </a:cxn>
            <a:cxn ang="0">
              <a:pos x="connsiteX9102" y="connsiteY9102"/>
            </a:cxn>
            <a:cxn ang="0">
              <a:pos x="connsiteX9103" y="connsiteY9103"/>
            </a:cxn>
            <a:cxn ang="0">
              <a:pos x="connsiteX9104" y="connsiteY9104"/>
            </a:cxn>
            <a:cxn ang="0">
              <a:pos x="connsiteX9105" y="connsiteY9105"/>
            </a:cxn>
            <a:cxn ang="0">
              <a:pos x="connsiteX9106" y="connsiteY9106"/>
            </a:cxn>
            <a:cxn ang="0">
              <a:pos x="connsiteX9107" y="connsiteY9107"/>
            </a:cxn>
            <a:cxn ang="0">
              <a:pos x="connsiteX9108" y="connsiteY9108"/>
            </a:cxn>
            <a:cxn ang="0">
              <a:pos x="connsiteX9109" y="connsiteY9109"/>
            </a:cxn>
            <a:cxn ang="0">
              <a:pos x="connsiteX9110" y="connsiteY9110"/>
            </a:cxn>
            <a:cxn ang="0">
              <a:pos x="connsiteX9111" y="connsiteY9111"/>
            </a:cxn>
            <a:cxn ang="0">
              <a:pos x="connsiteX9112" y="connsiteY9112"/>
            </a:cxn>
            <a:cxn ang="0">
              <a:pos x="connsiteX9113" y="connsiteY9113"/>
            </a:cxn>
            <a:cxn ang="0">
              <a:pos x="connsiteX9114" y="connsiteY9114"/>
            </a:cxn>
            <a:cxn ang="0">
              <a:pos x="connsiteX9115" y="connsiteY9115"/>
            </a:cxn>
            <a:cxn ang="0">
              <a:pos x="connsiteX9116" y="connsiteY9116"/>
            </a:cxn>
            <a:cxn ang="0">
              <a:pos x="connsiteX9117" y="connsiteY9117"/>
            </a:cxn>
            <a:cxn ang="0">
              <a:pos x="connsiteX9118" y="connsiteY9118"/>
            </a:cxn>
            <a:cxn ang="0">
              <a:pos x="connsiteX9119" y="connsiteY9119"/>
            </a:cxn>
            <a:cxn ang="0">
              <a:pos x="connsiteX9120" y="connsiteY9120"/>
            </a:cxn>
            <a:cxn ang="0">
              <a:pos x="connsiteX9121" y="connsiteY9121"/>
            </a:cxn>
            <a:cxn ang="0">
              <a:pos x="connsiteX9122" y="connsiteY9122"/>
            </a:cxn>
            <a:cxn ang="0">
              <a:pos x="connsiteX9123" y="connsiteY9123"/>
            </a:cxn>
            <a:cxn ang="0">
              <a:pos x="connsiteX9124" y="connsiteY9124"/>
            </a:cxn>
            <a:cxn ang="0">
              <a:pos x="connsiteX9125" y="connsiteY9125"/>
            </a:cxn>
            <a:cxn ang="0">
              <a:pos x="connsiteX9126" y="connsiteY9126"/>
            </a:cxn>
            <a:cxn ang="0">
              <a:pos x="connsiteX9127" y="connsiteY9127"/>
            </a:cxn>
            <a:cxn ang="0">
              <a:pos x="connsiteX9128" y="connsiteY9128"/>
            </a:cxn>
            <a:cxn ang="0">
              <a:pos x="connsiteX9129" y="connsiteY9129"/>
            </a:cxn>
            <a:cxn ang="0">
              <a:pos x="connsiteX9130" y="connsiteY9130"/>
            </a:cxn>
            <a:cxn ang="0">
              <a:pos x="connsiteX9131" y="connsiteY9131"/>
            </a:cxn>
            <a:cxn ang="0">
              <a:pos x="connsiteX9132" y="connsiteY9132"/>
            </a:cxn>
            <a:cxn ang="0">
              <a:pos x="connsiteX9133" y="connsiteY9133"/>
            </a:cxn>
            <a:cxn ang="0">
              <a:pos x="connsiteX9134" y="connsiteY9134"/>
            </a:cxn>
            <a:cxn ang="0">
              <a:pos x="connsiteX9135" y="connsiteY9135"/>
            </a:cxn>
            <a:cxn ang="0">
              <a:pos x="connsiteX9136" y="connsiteY9136"/>
            </a:cxn>
            <a:cxn ang="0">
              <a:pos x="connsiteX9137" y="connsiteY9137"/>
            </a:cxn>
            <a:cxn ang="0">
              <a:pos x="connsiteX9138" y="connsiteY9138"/>
            </a:cxn>
            <a:cxn ang="0">
              <a:pos x="connsiteX9139" y="connsiteY9139"/>
            </a:cxn>
            <a:cxn ang="0">
              <a:pos x="connsiteX9140" y="connsiteY9140"/>
            </a:cxn>
            <a:cxn ang="0">
              <a:pos x="connsiteX9141" y="connsiteY9141"/>
            </a:cxn>
            <a:cxn ang="0">
              <a:pos x="connsiteX9142" y="connsiteY9142"/>
            </a:cxn>
            <a:cxn ang="0">
              <a:pos x="connsiteX9143" y="connsiteY9143"/>
            </a:cxn>
            <a:cxn ang="0">
              <a:pos x="connsiteX9144" y="connsiteY9144"/>
            </a:cxn>
            <a:cxn ang="0">
              <a:pos x="connsiteX9145" y="connsiteY9145"/>
            </a:cxn>
            <a:cxn ang="0">
              <a:pos x="connsiteX9146" y="connsiteY9146"/>
            </a:cxn>
            <a:cxn ang="0">
              <a:pos x="connsiteX9147" y="connsiteY9147"/>
            </a:cxn>
            <a:cxn ang="0">
              <a:pos x="connsiteX9148" y="connsiteY9148"/>
            </a:cxn>
            <a:cxn ang="0">
              <a:pos x="connsiteX9149" y="connsiteY9149"/>
            </a:cxn>
            <a:cxn ang="0">
              <a:pos x="connsiteX9150" y="connsiteY9150"/>
            </a:cxn>
            <a:cxn ang="0">
              <a:pos x="connsiteX9151" y="connsiteY9151"/>
            </a:cxn>
            <a:cxn ang="0">
              <a:pos x="connsiteX9152" y="connsiteY9152"/>
            </a:cxn>
            <a:cxn ang="0">
              <a:pos x="connsiteX9153" y="connsiteY9153"/>
            </a:cxn>
            <a:cxn ang="0">
              <a:pos x="connsiteX9154" y="connsiteY9154"/>
            </a:cxn>
            <a:cxn ang="0">
              <a:pos x="connsiteX9155" y="connsiteY9155"/>
            </a:cxn>
            <a:cxn ang="0">
              <a:pos x="connsiteX9156" y="connsiteY9156"/>
            </a:cxn>
            <a:cxn ang="0">
              <a:pos x="connsiteX9157" y="connsiteY9157"/>
            </a:cxn>
            <a:cxn ang="0">
              <a:pos x="connsiteX9158" y="connsiteY9158"/>
            </a:cxn>
            <a:cxn ang="0">
              <a:pos x="connsiteX9159" y="connsiteY9159"/>
            </a:cxn>
            <a:cxn ang="0">
              <a:pos x="connsiteX9160" y="connsiteY9160"/>
            </a:cxn>
            <a:cxn ang="0">
              <a:pos x="connsiteX9161" y="connsiteY9161"/>
            </a:cxn>
            <a:cxn ang="0">
              <a:pos x="connsiteX9162" y="connsiteY9162"/>
            </a:cxn>
            <a:cxn ang="0">
              <a:pos x="connsiteX9163" y="connsiteY9163"/>
            </a:cxn>
            <a:cxn ang="0">
              <a:pos x="connsiteX9164" y="connsiteY9164"/>
            </a:cxn>
            <a:cxn ang="0">
              <a:pos x="connsiteX9165" y="connsiteY9165"/>
            </a:cxn>
            <a:cxn ang="0">
              <a:pos x="connsiteX9166" y="connsiteY9166"/>
            </a:cxn>
            <a:cxn ang="0">
              <a:pos x="connsiteX9167" y="connsiteY9167"/>
            </a:cxn>
            <a:cxn ang="0">
              <a:pos x="connsiteX9168" y="connsiteY9168"/>
            </a:cxn>
            <a:cxn ang="0">
              <a:pos x="connsiteX9169" y="connsiteY9169"/>
            </a:cxn>
            <a:cxn ang="0">
              <a:pos x="connsiteX9170" y="connsiteY9170"/>
            </a:cxn>
            <a:cxn ang="0">
              <a:pos x="connsiteX9171" y="connsiteY9171"/>
            </a:cxn>
            <a:cxn ang="0">
              <a:pos x="connsiteX9172" y="connsiteY9172"/>
            </a:cxn>
            <a:cxn ang="0">
              <a:pos x="connsiteX9173" y="connsiteY9173"/>
            </a:cxn>
            <a:cxn ang="0">
              <a:pos x="connsiteX9174" y="connsiteY9174"/>
            </a:cxn>
            <a:cxn ang="0">
              <a:pos x="connsiteX9175" y="connsiteY9175"/>
            </a:cxn>
            <a:cxn ang="0">
              <a:pos x="connsiteX9176" y="connsiteY9176"/>
            </a:cxn>
            <a:cxn ang="0">
              <a:pos x="connsiteX9177" y="connsiteY9177"/>
            </a:cxn>
            <a:cxn ang="0">
              <a:pos x="connsiteX9178" y="connsiteY9178"/>
            </a:cxn>
            <a:cxn ang="0">
              <a:pos x="connsiteX9179" y="connsiteY9179"/>
            </a:cxn>
            <a:cxn ang="0">
              <a:pos x="connsiteX9180" y="connsiteY9180"/>
            </a:cxn>
            <a:cxn ang="0">
              <a:pos x="connsiteX9181" y="connsiteY9181"/>
            </a:cxn>
            <a:cxn ang="0">
              <a:pos x="connsiteX9182" y="connsiteY9182"/>
            </a:cxn>
            <a:cxn ang="0">
              <a:pos x="connsiteX9183" y="connsiteY9183"/>
            </a:cxn>
            <a:cxn ang="0">
              <a:pos x="connsiteX9184" y="connsiteY9184"/>
            </a:cxn>
            <a:cxn ang="0">
              <a:pos x="connsiteX9185" y="connsiteY9185"/>
            </a:cxn>
            <a:cxn ang="0">
              <a:pos x="connsiteX9186" y="connsiteY9186"/>
            </a:cxn>
            <a:cxn ang="0">
              <a:pos x="connsiteX9187" y="connsiteY9187"/>
            </a:cxn>
            <a:cxn ang="0">
              <a:pos x="connsiteX9188" y="connsiteY9188"/>
            </a:cxn>
            <a:cxn ang="0">
              <a:pos x="connsiteX9189" y="connsiteY9189"/>
            </a:cxn>
            <a:cxn ang="0">
              <a:pos x="connsiteX9190" y="connsiteY9190"/>
            </a:cxn>
            <a:cxn ang="0">
              <a:pos x="connsiteX9191" y="connsiteY9191"/>
            </a:cxn>
            <a:cxn ang="0">
              <a:pos x="connsiteX9192" y="connsiteY9192"/>
            </a:cxn>
            <a:cxn ang="0">
              <a:pos x="connsiteX9193" y="connsiteY9193"/>
            </a:cxn>
            <a:cxn ang="0">
              <a:pos x="connsiteX9194" y="connsiteY9194"/>
            </a:cxn>
            <a:cxn ang="0">
              <a:pos x="connsiteX9195" y="connsiteY9195"/>
            </a:cxn>
            <a:cxn ang="0">
              <a:pos x="connsiteX9196" y="connsiteY9196"/>
            </a:cxn>
            <a:cxn ang="0">
              <a:pos x="connsiteX9197" y="connsiteY9197"/>
            </a:cxn>
            <a:cxn ang="0">
              <a:pos x="connsiteX9198" y="connsiteY9198"/>
            </a:cxn>
            <a:cxn ang="0">
              <a:pos x="connsiteX9199" y="connsiteY9199"/>
            </a:cxn>
            <a:cxn ang="0">
              <a:pos x="connsiteX9200" y="connsiteY9200"/>
            </a:cxn>
            <a:cxn ang="0">
              <a:pos x="connsiteX9201" y="connsiteY9201"/>
            </a:cxn>
            <a:cxn ang="0">
              <a:pos x="connsiteX9202" y="connsiteY9202"/>
            </a:cxn>
            <a:cxn ang="0">
              <a:pos x="connsiteX9203" y="connsiteY9203"/>
            </a:cxn>
            <a:cxn ang="0">
              <a:pos x="connsiteX9204" y="connsiteY9204"/>
            </a:cxn>
            <a:cxn ang="0">
              <a:pos x="connsiteX9205" y="connsiteY9205"/>
            </a:cxn>
            <a:cxn ang="0">
              <a:pos x="connsiteX9206" y="connsiteY9206"/>
            </a:cxn>
            <a:cxn ang="0">
              <a:pos x="connsiteX9207" y="connsiteY9207"/>
            </a:cxn>
            <a:cxn ang="0">
              <a:pos x="connsiteX9208" y="connsiteY9208"/>
            </a:cxn>
            <a:cxn ang="0">
              <a:pos x="connsiteX9209" y="connsiteY9209"/>
            </a:cxn>
            <a:cxn ang="0">
              <a:pos x="connsiteX9210" y="connsiteY9210"/>
            </a:cxn>
            <a:cxn ang="0">
              <a:pos x="connsiteX9211" y="connsiteY9211"/>
            </a:cxn>
            <a:cxn ang="0">
              <a:pos x="connsiteX9212" y="connsiteY9212"/>
            </a:cxn>
            <a:cxn ang="0">
              <a:pos x="connsiteX9213" y="connsiteY9213"/>
            </a:cxn>
            <a:cxn ang="0">
              <a:pos x="connsiteX9214" y="connsiteY9214"/>
            </a:cxn>
            <a:cxn ang="0">
              <a:pos x="connsiteX9215" y="connsiteY9215"/>
            </a:cxn>
            <a:cxn ang="0">
              <a:pos x="connsiteX9216" y="connsiteY9216"/>
            </a:cxn>
            <a:cxn ang="0">
              <a:pos x="connsiteX9217" y="connsiteY9217"/>
            </a:cxn>
            <a:cxn ang="0">
              <a:pos x="connsiteX9218" y="connsiteY9218"/>
            </a:cxn>
            <a:cxn ang="0">
              <a:pos x="connsiteX9219" y="connsiteY9219"/>
            </a:cxn>
            <a:cxn ang="0">
              <a:pos x="connsiteX9220" y="connsiteY9220"/>
            </a:cxn>
            <a:cxn ang="0">
              <a:pos x="connsiteX9221" y="connsiteY9221"/>
            </a:cxn>
            <a:cxn ang="0">
              <a:pos x="connsiteX9222" y="connsiteY9222"/>
            </a:cxn>
            <a:cxn ang="0">
              <a:pos x="connsiteX9223" y="connsiteY9223"/>
            </a:cxn>
            <a:cxn ang="0">
              <a:pos x="connsiteX9224" y="connsiteY9224"/>
            </a:cxn>
            <a:cxn ang="0">
              <a:pos x="connsiteX9225" y="connsiteY9225"/>
            </a:cxn>
            <a:cxn ang="0">
              <a:pos x="connsiteX9226" y="connsiteY9226"/>
            </a:cxn>
            <a:cxn ang="0">
              <a:pos x="connsiteX9227" y="connsiteY9227"/>
            </a:cxn>
            <a:cxn ang="0">
              <a:pos x="connsiteX9228" y="connsiteY9228"/>
            </a:cxn>
            <a:cxn ang="0">
              <a:pos x="connsiteX9229" y="connsiteY9229"/>
            </a:cxn>
            <a:cxn ang="0">
              <a:pos x="connsiteX9230" y="connsiteY9230"/>
            </a:cxn>
            <a:cxn ang="0">
              <a:pos x="connsiteX9231" y="connsiteY9231"/>
            </a:cxn>
            <a:cxn ang="0">
              <a:pos x="connsiteX9232" y="connsiteY9232"/>
            </a:cxn>
            <a:cxn ang="0">
              <a:pos x="connsiteX9233" y="connsiteY9233"/>
            </a:cxn>
            <a:cxn ang="0">
              <a:pos x="connsiteX9234" y="connsiteY9234"/>
            </a:cxn>
            <a:cxn ang="0">
              <a:pos x="connsiteX9235" y="connsiteY9235"/>
            </a:cxn>
            <a:cxn ang="0">
              <a:pos x="connsiteX9236" y="connsiteY9236"/>
            </a:cxn>
            <a:cxn ang="0">
              <a:pos x="connsiteX9237" y="connsiteY9237"/>
            </a:cxn>
            <a:cxn ang="0">
              <a:pos x="connsiteX9238" y="connsiteY9238"/>
            </a:cxn>
            <a:cxn ang="0">
              <a:pos x="connsiteX9239" y="connsiteY9239"/>
            </a:cxn>
            <a:cxn ang="0">
              <a:pos x="connsiteX9240" y="connsiteY9240"/>
            </a:cxn>
            <a:cxn ang="0">
              <a:pos x="connsiteX9241" y="connsiteY9241"/>
            </a:cxn>
            <a:cxn ang="0">
              <a:pos x="connsiteX9242" y="connsiteY9242"/>
            </a:cxn>
            <a:cxn ang="0">
              <a:pos x="connsiteX9243" y="connsiteY9243"/>
            </a:cxn>
            <a:cxn ang="0">
              <a:pos x="connsiteX9244" y="connsiteY9244"/>
            </a:cxn>
            <a:cxn ang="0">
              <a:pos x="connsiteX9245" y="connsiteY9245"/>
            </a:cxn>
            <a:cxn ang="0">
              <a:pos x="connsiteX9246" y="connsiteY9246"/>
            </a:cxn>
            <a:cxn ang="0">
              <a:pos x="connsiteX9247" y="connsiteY9247"/>
            </a:cxn>
            <a:cxn ang="0">
              <a:pos x="connsiteX9248" y="connsiteY9248"/>
            </a:cxn>
            <a:cxn ang="0">
              <a:pos x="connsiteX9249" y="connsiteY9249"/>
            </a:cxn>
            <a:cxn ang="0">
              <a:pos x="connsiteX9250" y="connsiteY9250"/>
            </a:cxn>
            <a:cxn ang="0">
              <a:pos x="connsiteX9251" y="connsiteY9251"/>
            </a:cxn>
            <a:cxn ang="0">
              <a:pos x="connsiteX9252" y="connsiteY9252"/>
            </a:cxn>
            <a:cxn ang="0">
              <a:pos x="connsiteX9253" y="connsiteY9253"/>
            </a:cxn>
            <a:cxn ang="0">
              <a:pos x="connsiteX9254" y="connsiteY9254"/>
            </a:cxn>
            <a:cxn ang="0">
              <a:pos x="connsiteX9255" y="connsiteY9255"/>
            </a:cxn>
            <a:cxn ang="0">
              <a:pos x="connsiteX9256" y="connsiteY9256"/>
            </a:cxn>
            <a:cxn ang="0">
              <a:pos x="connsiteX9257" y="connsiteY9257"/>
            </a:cxn>
            <a:cxn ang="0">
              <a:pos x="connsiteX9258" y="connsiteY9258"/>
            </a:cxn>
            <a:cxn ang="0">
              <a:pos x="connsiteX9259" y="connsiteY9259"/>
            </a:cxn>
            <a:cxn ang="0">
              <a:pos x="connsiteX9260" y="connsiteY9260"/>
            </a:cxn>
            <a:cxn ang="0">
              <a:pos x="connsiteX9261" y="connsiteY9261"/>
            </a:cxn>
            <a:cxn ang="0">
              <a:pos x="connsiteX9262" y="connsiteY9262"/>
            </a:cxn>
            <a:cxn ang="0">
              <a:pos x="connsiteX9263" y="connsiteY9263"/>
            </a:cxn>
            <a:cxn ang="0">
              <a:pos x="connsiteX9264" y="connsiteY9264"/>
            </a:cxn>
            <a:cxn ang="0">
              <a:pos x="connsiteX9265" y="connsiteY9265"/>
            </a:cxn>
            <a:cxn ang="0">
              <a:pos x="connsiteX9266" y="connsiteY9266"/>
            </a:cxn>
            <a:cxn ang="0">
              <a:pos x="connsiteX9267" y="connsiteY9267"/>
            </a:cxn>
            <a:cxn ang="0">
              <a:pos x="connsiteX9268" y="connsiteY9268"/>
            </a:cxn>
            <a:cxn ang="0">
              <a:pos x="connsiteX9269" y="connsiteY9269"/>
            </a:cxn>
            <a:cxn ang="0">
              <a:pos x="connsiteX9270" y="connsiteY9270"/>
            </a:cxn>
            <a:cxn ang="0">
              <a:pos x="connsiteX9271" y="connsiteY9271"/>
            </a:cxn>
            <a:cxn ang="0">
              <a:pos x="connsiteX9272" y="connsiteY9272"/>
            </a:cxn>
            <a:cxn ang="0">
              <a:pos x="connsiteX9273" y="connsiteY9273"/>
            </a:cxn>
            <a:cxn ang="0">
              <a:pos x="connsiteX9274" y="connsiteY9274"/>
            </a:cxn>
            <a:cxn ang="0">
              <a:pos x="connsiteX9275" y="connsiteY9275"/>
            </a:cxn>
            <a:cxn ang="0">
              <a:pos x="connsiteX9276" y="connsiteY9276"/>
            </a:cxn>
            <a:cxn ang="0">
              <a:pos x="connsiteX9277" y="connsiteY9277"/>
            </a:cxn>
            <a:cxn ang="0">
              <a:pos x="connsiteX9278" y="connsiteY9278"/>
            </a:cxn>
            <a:cxn ang="0">
              <a:pos x="connsiteX9279" y="connsiteY9279"/>
            </a:cxn>
            <a:cxn ang="0">
              <a:pos x="connsiteX9280" y="connsiteY9280"/>
            </a:cxn>
            <a:cxn ang="0">
              <a:pos x="connsiteX9281" y="connsiteY9281"/>
            </a:cxn>
            <a:cxn ang="0">
              <a:pos x="connsiteX9282" y="connsiteY9282"/>
            </a:cxn>
            <a:cxn ang="0">
              <a:pos x="connsiteX9283" y="connsiteY9283"/>
            </a:cxn>
            <a:cxn ang="0">
              <a:pos x="connsiteX9284" y="connsiteY9284"/>
            </a:cxn>
            <a:cxn ang="0">
              <a:pos x="connsiteX9285" y="connsiteY9285"/>
            </a:cxn>
            <a:cxn ang="0">
              <a:pos x="connsiteX9286" y="connsiteY9286"/>
            </a:cxn>
            <a:cxn ang="0">
              <a:pos x="connsiteX9287" y="connsiteY9287"/>
            </a:cxn>
            <a:cxn ang="0">
              <a:pos x="connsiteX9288" y="connsiteY9288"/>
            </a:cxn>
            <a:cxn ang="0">
              <a:pos x="connsiteX9289" y="connsiteY9289"/>
            </a:cxn>
            <a:cxn ang="0">
              <a:pos x="connsiteX9290" y="connsiteY9290"/>
            </a:cxn>
            <a:cxn ang="0">
              <a:pos x="connsiteX9291" y="connsiteY9291"/>
            </a:cxn>
            <a:cxn ang="0">
              <a:pos x="connsiteX9292" y="connsiteY9292"/>
            </a:cxn>
            <a:cxn ang="0">
              <a:pos x="connsiteX9293" y="connsiteY9293"/>
            </a:cxn>
            <a:cxn ang="0">
              <a:pos x="connsiteX9294" y="connsiteY9294"/>
            </a:cxn>
            <a:cxn ang="0">
              <a:pos x="connsiteX9295" y="connsiteY9295"/>
            </a:cxn>
            <a:cxn ang="0">
              <a:pos x="connsiteX9296" y="connsiteY9296"/>
            </a:cxn>
            <a:cxn ang="0">
              <a:pos x="connsiteX9297" y="connsiteY9297"/>
            </a:cxn>
            <a:cxn ang="0">
              <a:pos x="connsiteX9298" y="connsiteY9298"/>
            </a:cxn>
            <a:cxn ang="0">
              <a:pos x="connsiteX9299" y="connsiteY9299"/>
            </a:cxn>
            <a:cxn ang="0">
              <a:pos x="connsiteX9300" y="connsiteY9300"/>
            </a:cxn>
            <a:cxn ang="0">
              <a:pos x="connsiteX9301" y="connsiteY9301"/>
            </a:cxn>
            <a:cxn ang="0">
              <a:pos x="connsiteX9302" y="connsiteY9302"/>
            </a:cxn>
            <a:cxn ang="0">
              <a:pos x="connsiteX9303" y="connsiteY9303"/>
            </a:cxn>
            <a:cxn ang="0">
              <a:pos x="connsiteX9304" y="connsiteY9304"/>
            </a:cxn>
            <a:cxn ang="0">
              <a:pos x="connsiteX9305" y="connsiteY9305"/>
            </a:cxn>
            <a:cxn ang="0">
              <a:pos x="connsiteX9306" y="connsiteY9306"/>
            </a:cxn>
            <a:cxn ang="0">
              <a:pos x="connsiteX9307" y="connsiteY9307"/>
            </a:cxn>
            <a:cxn ang="0">
              <a:pos x="connsiteX9308" y="connsiteY9308"/>
            </a:cxn>
            <a:cxn ang="0">
              <a:pos x="connsiteX9309" y="connsiteY9309"/>
            </a:cxn>
            <a:cxn ang="0">
              <a:pos x="connsiteX9310" y="connsiteY9310"/>
            </a:cxn>
            <a:cxn ang="0">
              <a:pos x="connsiteX9311" y="connsiteY9311"/>
            </a:cxn>
            <a:cxn ang="0">
              <a:pos x="connsiteX9312" y="connsiteY9312"/>
            </a:cxn>
            <a:cxn ang="0">
              <a:pos x="connsiteX9313" y="connsiteY9313"/>
            </a:cxn>
            <a:cxn ang="0">
              <a:pos x="connsiteX9314" y="connsiteY9314"/>
            </a:cxn>
            <a:cxn ang="0">
              <a:pos x="connsiteX9315" y="connsiteY9315"/>
            </a:cxn>
            <a:cxn ang="0">
              <a:pos x="connsiteX9316" y="connsiteY9316"/>
            </a:cxn>
            <a:cxn ang="0">
              <a:pos x="connsiteX9317" y="connsiteY9317"/>
            </a:cxn>
            <a:cxn ang="0">
              <a:pos x="connsiteX9318" y="connsiteY9318"/>
            </a:cxn>
            <a:cxn ang="0">
              <a:pos x="connsiteX9319" y="connsiteY9319"/>
            </a:cxn>
            <a:cxn ang="0">
              <a:pos x="connsiteX9320" y="connsiteY9320"/>
            </a:cxn>
            <a:cxn ang="0">
              <a:pos x="connsiteX9321" y="connsiteY9321"/>
            </a:cxn>
            <a:cxn ang="0">
              <a:pos x="connsiteX9322" y="connsiteY9322"/>
            </a:cxn>
            <a:cxn ang="0">
              <a:pos x="connsiteX9323" y="connsiteY9323"/>
            </a:cxn>
            <a:cxn ang="0">
              <a:pos x="connsiteX9324" y="connsiteY9324"/>
            </a:cxn>
            <a:cxn ang="0">
              <a:pos x="connsiteX9325" y="connsiteY9325"/>
            </a:cxn>
            <a:cxn ang="0">
              <a:pos x="connsiteX9326" y="connsiteY9326"/>
            </a:cxn>
            <a:cxn ang="0">
              <a:pos x="connsiteX9327" y="connsiteY9327"/>
            </a:cxn>
            <a:cxn ang="0">
              <a:pos x="connsiteX9328" y="connsiteY9328"/>
            </a:cxn>
            <a:cxn ang="0">
              <a:pos x="connsiteX9329" y="connsiteY9329"/>
            </a:cxn>
            <a:cxn ang="0">
              <a:pos x="connsiteX9330" y="connsiteY9330"/>
            </a:cxn>
            <a:cxn ang="0">
              <a:pos x="connsiteX9331" y="connsiteY9331"/>
            </a:cxn>
            <a:cxn ang="0">
              <a:pos x="connsiteX9332" y="connsiteY9332"/>
            </a:cxn>
            <a:cxn ang="0">
              <a:pos x="connsiteX9333" y="connsiteY9333"/>
            </a:cxn>
            <a:cxn ang="0">
              <a:pos x="connsiteX9334" y="connsiteY9334"/>
            </a:cxn>
            <a:cxn ang="0">
              <a:pos x="connsiteX9335" y="connsiteY9335"/>
            </a:cxn>
            <a:cxn ang="0">
              <a:pos x="connsiteX9336" y="connsiteY9336"/>
            </a:cxn>
            <a:cxn ang="0">
              <a:pos x="connsiteX9337" y="connsiteY9337"/>
            </a:cxn>
            <a:cxn ang="0">
              <a:pos x="connsiteX9338" y="connsiteY9338"/>
            </a:cxn>
            <a:cxn ang="0">
              <a:pos x="connsiteX9339" y="connsiteY9339"/>
            </a:cxn>
            <a:cxn ang="0">
              <a:pos x="connsiteX9340" y="connsiteY9340"/>
            </a:cxn>
            <a:cxn ang="0">
              <a:pos x="connsiteX9341" y="connsiteY9341"/>
            </a:cxn>
            <a:cxn ang="0">
              <a:pos x="connsiteX9342" y="connsiteY9342"/>
            </a:cxn>
            <a:cxn ang="0">
              <a:pos x="connsiteX9343" y="connsiteY9343"/>
            </a:cxn>
            <a:cxn ang="0">
              <a:pos x="connsiteX9344" y="connsiteY9344"/>
            </a:cxn>
            <a:cxn ang="0">
              <a:pos x="connsiteX9345" y="connsiteY9345"/>
            </a:cxn>
            <a:cxn ang="0">
              <a:pos x="connsiteX9346" y="connsiteY9346"/>
            </a:cxn>
            <a:cxn ang="0">
              <a:pos x="connsiteX9347" y="connsiteY9347"/>
            </a:cxn>
            <a:cxn ang="0">
              <a:pos x="connsiteX9348" y="connsiteY9348"/>
            </a:cxn>
            <a:cxn ang="0">
              <a:pos x="connsiteX9349" y="connsiteY9349"/>
            </a:cxn>
            <a:cxn ang="0">
              <a:pos x="connsiteX9350" y="connsiteY9350"/>
            </a:cxn>
            <a:cxn ang="0">
              <a:pos x="connsiteX9351" y="connsiteY9351"/>
            </a:cxn>
            <a:cxn ang="0">
              <a:pos x="connsiteX9352" y="connsiteY9352"/>
            </a:cxn>
            <a:cxn ang="0">
              <a:pos x="connsiteX9353" y="connsiteY9353"/>
            </a:cxn>
            <a:cxn ang="0">
              <a:pos x="connsiteX9354" y="connsiteY9354"/>
            </a:cxn>
            <a:cxn ang="0">
              <a:pos x="connsiteX9355" y="connsiteY9355"/>
            </a:cxn>
            <a:cxn ang="0">
              <a:pos x="connsiteX9356" y="connsiteY9356"/>
            </a:cxn>
            <a:cxn ang="0">
              <a:pos x="connsiteX9357" y="connsiteY9357"/>
            </a:cxn>
            <a:cxn ang="0">
              <a:pos x="connsiteX9358" y="connsiteY9358"/>
            </a:cxn>
            <a:cxn ang="0">
              <a:pos x="connsiteX9359" y="connsiteY9359"/>
            </a:cxn>
            <a:cxn ang="0">
              <a:pos x="connsiteX9360" y="connsiteY9360"/>
            </a:cxn>
            <a:cxn ang="0">
              <a:pos x="connsiteX9361" y="connsiteY9361"/>
            </a:cxn>
            <a:cxn ang="0">
              <a:pos x="connsiteX9362" y="connsiteY9362"/>
            </a:cxn>
            <a:cxn ang="0">
              <a:pos x="connsiteX9363" y="connsiteY9363"/>
            </a:cxn>
            <a:cxn ang="0">
              <a:pos x="connsiteX9364" y="connsiteY9364"/>
            </a:cxn>
            <a:cxn ang="0">
              <a:pos x="connsiteX9365" y="connsiteY9365"/>
            </a:cxn>
            <a:cxn ang="0">
              <a:pos x="connsiteX9366" y="connsiteY9366"/>
            </a:cxn>
            <a:cxn ang="0">
              <a:pos x="connsiteX9367" y="connsiteY9367"/>
            </a:cxn>
            <a:cxn ang="0">
              <a:pos x="connsiteX9368" y="connsiteY9368"/>
            </a:cxn>
            <a:cxn ang="0">
              <a:pos x="connsiteX9369" y="connsiteY9369"/>
            </a:cxn>
            <a:cxn ang="0">
              <a:pos x="connsiteX9370" y="connsiteY9370"/>
            </a:cxn>
            <a:cxn ang="0">
              <a:pos x="connsiteX9371" y="connsiteY9371"/>
            </a:cxn>
            <a:cxn ang="0">
              <a:pos x="connsiteX9372" y="connsiteY9372"/>
            </a:cxn>
            <a:cxn ang="0">
              <a:pos x="connsiteX9373" y="connsiteY9373"/>
            </a:cxn>
            <a:cxn ang="0">
              <a:pos x="connsiteX9374" y="connsiteY9374"/>
            </a:cxn>
            <a:cxn ang="0">
              <a:pos x="connsiteX9375" y="connsiteY9375"/>
            </a:cxn>
            <a:cxn ang="0">
              <a:pos x="connsiteX9376" y="connsiteY9376"/>
            </a:cxn>
            <a:cxn ang="0">
              <a:pos x="connsiteX9377" y="connsiteY9377"/>
            </a:cxn>
            <a:cxn ang="0">
              <a:pos x="connsiteX9378" y="connsiteY9378"/>
            </a:cxn>
            <a:cxn ang="0">
              <a:pos x="connsiteX9379" y="connsiteY9379"/>
            </a:cxn>
            <a:cxn ang="0">
              <a:pos x="connsiteX9380" y="connsiteY9380"/>
            </a:cxn>
            <a:cxn ang="0">
              <a:pos x="connsiteX9381" y="connsiteY9381"/>
            </a:cxn>
            <a:cxn ang="0">
              <a:pos x="connsiteX9382" y="connsiteY9382"/>
            </a:cxn>
            <a:cxn ang="0">
              <a:pos x="connsiteX9383" y="connsiteY9383"/>
            </a:cxn>
            <a:cxn ang="0">
              <a:pos x="connsiteX9384" y="connsiteY9384"/>
            </a:cxn>
            <a:cxn ang="0">
              <a:pos x="connsiteX9385" y="connsiteY9385"/>
            </a:cxn>
            <a:cxn ang="0">
              <a:pos x="connsiteX9386" y="connsiteY9386"/>
            </a:cxn>
            <a:cxn ang="0">
              <a:pos x="connsiteX9387" y="connsiteY9387"/>
            </a:cxn>
            <a:cxn ang="0">
              <a:pos x="connsiteX9388" y="connsiteY9388"/>
            </a:cxn>
            <a:cxn ang="0">
              <a:pos x="connsiteX9389" y="connsiteY9389"/>
            </a:cxn>
            <a:cxn ang="0">
              <a:pos x="connsiteX9390" y="connsiteY9390"/>
            </a:cxn>
            <a:cxn ang="0">
              <a:pos x="connsiteX9391" y="connsiteY9391"/>
            </a:cxn>
            <a:cxn ang="0">
              <a:pos x="connsiteX9392" y="connsiteY9392"/>
            </a:cxn>
            <a:cxn ang="0">
              <a:pos x="connsiteX9393" y="connsiteY9393"/>
            </a:cxn>
            <a:cxn ang="0">
              <a:pos x="connsiteX9394" y="connsiteY9394"/>
            </a:cxn>
            <a:cxn ang="0">
              <a:pos x="connsiteX9395" y="connsiteY9395"/>
            </a:cxn>
            <a:cxn ang="0">
              <a:pos x="connsiteX9396" y="connsiteY9396"/>
            </a:cxn>
            <a:cxn ang="0">
              <a:pos x="connsiteX9397" y="connsiteY9397"/>
            </a:cxn>
            <a:cxn ang="0">
              <a:pos x="connsiteX9398" y="connsiteY9398"/>
            </a:cxn>
            <a:cxn ang="0">
              <a:pos x="connsiteX9399" y="connsiteY9399"/>
            </a:cxn>
            <a:cxn ang="0">
              <a:pos x="connsiteX9400" y="connsiteY9400"/>
            </a:cxn>
            <a:cxn ang="0">
              <a:pos x="connsiteX9401" y="connsiteY9401"/>
            </a:cxn>
            <a:cxn ang="0">
              <a:pos x="connsiteX9402" y="connsiteY9402"/>
            </a:cxn>
            <a:cxn ang="0">
              <a:pos x="connsiteX9403" y="connsiteY9403"/>
            </a:cxn>
            <a:cxn ang="0">
              <a:pos x="connsiteX9404" y="connsiteY9404"/>
            </a:cxn>
            <a:cxn ang="0">
              <a:pos x="connsiteX9405" y="connsiteY9405"/>
            </a:cxn>
            <a:cxn ang="0">
              <a:pos x="connsiteX9406" y="connsiteY9406"/>
            </a:cxn>
            <a:cxn ang="0">
              <a:pos x="connsiteX9407" y="connsiteY9407"/>
            </a:cxn>
            <a:cxn ang="0">
              <a:pos x="connsiteX9408" y="connsiteY9408"/>
            </a:cxn>
            <a:cxn ang="0">
              <a:pos x="connsiteX9409" y="connsiteY9409"/>
            </a:cxn>
            <a:cxn ang="0">
              <a:pos x="connsiteX9410" y="connsiteY9410"/>
            </a:cxn>
            <a:cxn ang="0">
              <a:pos x="connsiteX9411" y="connsiteY9411"/>
            </a:cxn>
            <a:cxn ang="0">
              <a:pos x="connsiteX9412" y="connsiteY9412"/>
            </a:cxn>
            <a:cxn ang="0">
              <a:pos x="connsiteX9413" y="connsiteY9413"/>
            </a:cxn>
            <a:cxn ang="0">
              <a:pos x="connsiteX9414" y="connsiteY9414"/>
            </a:cxn>
            <a:cxn ang="0">
              <a:pos x="connsiteX9415" y="connsiteY9415"/>
            </a:cxn>
            <a:cxn ang="0">
              <a:pos x="connsiteX9416" y="connsiteY9416"/>
            </a:cxn>
            <a:cxn ang="0">
              <a:pos x="connsiteX9417" y="connsiteY9417"/>
            </a:cxn>
            <a:cxn ang="0">
              <a:pos x="connsiteX9418" y="connsiteY9418"/>
            </a:cxn>
            <a:cxn ang="0">
              <a:pos x="connsiteX9419" y="connsiteY9419"/>
            </a:cxn>
            <a:cxn ang="0">
              <a:pos x="connsiteX9420" y="connsiteY9420"/>
            </a:cxn>
            <a:cxn ang="0">
              <a:pos x="connsiteX9421" y="connsiteY9421"/>
            </a:cxn>
            <a:cxn ang="0">
              <a:pos x="connsiteX9422" y="connsiteY9422"/>
            </a:cxn>
            <a:cxn ang="0">
              <a:pos x="connsiteX9423" y="connsiteY9423"/>
            </a:cxn>
            <a:cxn ang="0">
              <a:pos x="connsiteX9424" y="connsiteY9424"/>
            </a:cxn>
            <a:cxn ang="0">
              <a:pos x="connsiteX9425" y="connsiteY9425"/>
            </a:cxn>
            <a:cxn ang="0">
              <a:pos x="connsiteX9426" y="connsiteY9426"/>
            </a:cxn>
            <a:cxn ang="0">
              <a:pos x="connsiteX9427" y="connsiteY9427"/>
            </a:cxn>
            <a:cxn ang="0">
              <a:pos x="connsiteX9428" y="connsiteY9428"/>
            </a:cxn>
            <a:cxn ang="0">
              <a:pos x="connsiteX9429" y="connsiteY9429"/>
            </a:cxn>
            <a:cxn ang="0">
              <a:pos x="connsiteX9430" y="connsiteY9430"/>
            </a:cxn>
            <a:cxn ang="0">
              <a:pos x="connsiteX9431" y="connsiteY9431"/>
            </a:cxn>
            <a:cxn ang="0">
              <a:pos x="connsiteX9432" y="connsiteY9432"/>
            </a:cxn>
            <a:cxn ang="0">
              <a:pos x="connsiteX9433" y="connsiteY9433"/>
            </a:cxn>
            <a:cxn ang="0">
              <a:pos x="connsiteX9434" y="connsiteY9434"/>
            </a:cxn>
            <a:cxn ang="0">
              <a:pos x="connsiteX9435" y="connsiteY9435"/>
            </a:cxn>
            <a:cxn ang="0">
              <a:pos x="connsiteX9436" y="connsiteY9436"/>
            </a:cxn>
            <a:cxn ang="0">
              <a:pos x="connsiteX9437" y="connsiteY9437"/>
            </a:cxn>
            <a:cxn ang="0">
              <a:pos x="connsiteX9438" y="connsiteY9438"/>
            </a:cxn>
            <a:cxn ang="0">
              <a:pos x="connsiteX9439" y="connsiteY9439"/>
            </a:cxn>
            <a:cxn ang="0">
              <a:pos x="connsiteX9440" y="connsiteY9440"/>
            </a:cxn>
            <a:cxn ang="0">
              <a:pos x="connsiteX9441" y="connsiteY9441"/>
            </a:cxn>
            <a:cxn ang="0">
              <a:pos x="connsiteX9442" y="connsiteY9442"/>
            </a:cxn>
            <a:cxn ang="0">
              <a:pos x="connsiteX9443" y="connsiteY9443"/>
            </a:cxn>
            <a:cxn ang="0">
              <a:pos x="connsiteX9444" y="connsiteY9444"/>
            </a:cxn>
            <a:cxn ang="0">
              <a:pos x="connsiteX9445" y="connsiteY9445"/>
            </a:cxn>
            <a:cxn ang="0">
              <a:pos x="connsiteX9446" y="connsiteY9446"/>
            </a:cxn>
            <a:cxn ang="0">
              <a:pos x="connsiteX9447" y="connsiteY9447"/>
            </a:cxn>
            <a:cxn ang="0">
              <a:pos x="connsiteX9448" y="connsiteY9448"/>
            </a:cxn>
            <a:cxn ang="0">
              <a:pos x="connsiteX9449" y="connsiteY9449"/>
            </a:cxn>
            <a:cxn ang="0">
              <a:pos x="connsiteX9450" y="connsiteY9450"/>
            </a:cxn>
            <a:cxn ang="0">
              <a:pos x="connsiteX9451" y="connsiteY9451"/>
            </a:cxn>
            <a:cxn ang="0">
              <a:pos x="connsiteX9452" y="connsiteY9452"/>
            </a:cxn>
            <a:cxn ang="0">
              <a:pos x="connsiteX9453" y="connsiteY9453"/>
            </a:cxn>
            <a:cxn ang="0">
              <a:pos x="connsiteX9454" y="connsiteY9454"/>
            </a:cxn>
            <a:cxn ang="0">
              <a:pos x="connsiteX9455" y="connsiteY9455"/>
            </a:cxn>
            <a:cxn ang="0">
              <a:pos x="connsiteX9456" y="connsiteY9456"/>
            </a:cxn>
            <a:cxn ang="0">
              <a:pos x="connsiteX9457" y="connsiteY9457"/>
            </a:cxn>
            <a:cxn ang="0">
              <a:pos x="connsiteX9458" y="connsiteY9458"/>
            </a:cxn>
            <a:cxn ang="0">
              <a:pos x="connsiteX9459" y="connsiteY9459"/>
            </a:cxn>
            <a:cxn ang="0">
              <a:pos x="connsiteX9460" y="connsiteY9460"/>
            </a:cxn>
            <a:cxn ang="0">
              <a:pos x="connsiteX9461" y="connsiteY9461"/>
            </a:cxn>
            <a:cxn ang="0">
              <a:pos x="connsiteX9462" y="connsiteY9462"/>
            </a:cxn>
            <a:cxn ang="0">
              <a:pos x="connsiteX9463" y="connsiteY9463"/>
            </a:cxn>
            <a:cxn ang="0">
              <a:pos x="connsiteX9464" y="connsiteY9464"/>
            </a:cxn>
            <a:cxn ang="0">
              <a:pos x="connsiteX9465" y="connsiteY9465"/>
            </a:cxn>
            <a:cxn ang="0">
              <a:pos x="connsiteX9466" y="connsiteY9466"/>
            </a:cxn>
            <a:cxn ang="0">
              <a:pos x="connsiteX9467" y="connsiteY9467"/>
            </a:cxn>
            <a:cxn ang="0">
              <a:pos x="connsiteX9468" y="connsiteY9468"/>
            </a:cxn>
            <a:cxn ang="0">
              <a:pos x="connsiteX9469" y="connsiteY9469"/>
            </a:cxn>
            <a:cxn ang="0">
              <a:pos x="connsiteX9470" y="connsiteY9470"/>
            </a:cxn>
            <a:cxn ang="0">
              <a:pos x="connsiteX9471" y="connsiteY9471"/>
            </a:cxn>
            <a:cxn ang="0">
              <a:pos x="connsiteX9472" y="connsiteY9472"/>
            </a:cxn>
            <a:cxn ang="0">
              <a:pos x="connsiteX9473" y="connsiteY9473"/>
            </a:cxn>
            <a:cxn ang="0">
              <a:pos x="connsiteX9474" y="connsiteY9474"/>
            </a:cxn>
            <a:cxn ang="0">
              <a:pos x="connsiteX9475" y="connsiteY9475"/>
            </a:cxn>
            <a:cxn ang="0">
              <a:pos x="connsiteX9476" y="connsiteY9476"/>
            </a:cxn>
            <a:cxn ang="0">
              <a:pos x="connsiteX9477" y="connsiteY9477"/>
            </a:cxn>
            <a:cxn ang="0">
              <a:pos x="connsiteX9478" y="connsiteY9478"/>
            </a:cxn>
            <a:cxn ang="0">
              <a:pos x="connsiteX9479" y="connsiteY9479"/>
            </a:cxn>
            <a:cxn ang="0">
              <a:pos x="connsiteX9480" y="connsiteY9480"/>
            </a:cxn>
            <a:cxn ang="0">
              <a:pos x="connsiteX9481" y="connsiteY9481"/>
            </a:cxn>
            <a:cxn ang="0">
              <a:pos x="connsiteX9482" y="connsiteY9482"/>
            </a:cxn>
            <a:cxn ang="0">
              <a:pos x="connsiteX9483" y="connsiteY9483"/>
            </a:cxn>
            <a:cxn ang="0">
              <a:pos x="connsiteX9484" y="connsiteY9484"/>
            </a:cxn>
            <a:cxn ang="0">
              <a:pos x="connsiteX9485" y="connsiteY9485"/>
            </a:cxn>
            <a:cxn ang="0">
              <a:pos x="connsiteX9486" y="connsiteY9486"/>
            </a:cxn>
            <a:cxn ang="0">
              <a:pos x="connsiteX9487" y="connsiteY9487"/>
            </a:cxn>
            <a:cxn ang="0">
              <a:pos x="connsiteX9488" y="connsiteY9488"/>
            </a:cxn>
            <a:cxn ang="0">
              <a:pos x="connsiteX9489" y="connsiteY9489"/>
            </a:cxn>
            <a:cxn ang="0">
              <a:pos x="connsiteX9490" y="connsiteY9490"/>
            </a:cxn>
            <a:cxn ang="0">
              <a:pos x="connsiteX9491" y="connsiteY9491"/>
            </a:cxn>
            <a:cxn ang="0">
              <a:pos x="connsiteX9492" y="connsiteY9492"/>
            </a:cxn>
            <a:cxn ang="0">
              <a:pos x="connsiteX9493" y="connsiteY9493"/>
            </a:cxn>
            <a:cxn ang="0">
              <a:pos x="connsiteX9494" y="connsiteY9494"/>
            </a:cxn>
            <a:cxn ang="0">
              <a:pos x="connsiteX9495" y="connsiteY9495"/>
            </a:cxn>
            <a:cxn ang="0">
              <a:pos x="connsiteX9496" y="connsiteY9496"/>
            </a:cxn>
            <a:cxn ang="0">
              <a:pos x="connsiteX9497" y="connsiteY9497"/>
            </a:cxn>
            <a:cxn ang="0">
              <a:pos x="connsiteX9498" y="connsiteY9498"/>
            </a:cxn>
            <a:cxn ang="0">
              <a:pos x="connsiteX9499" y="connsiteY9499"/>
            </a:cxn>
            <a:cxn ang="0">
              <a:pos x="connsiteX9500" y="connsiteY9500"/>
            </a:cxn>
            <a:cxn ang="0">
              <a:pos x="connsiteX9501" y="connsiteY9501"/>
            </a:cxn>
            <a:cxn ang="0">
              <a:pos x="connsiteX9502" y="connsiteY9502"/>
            </a:cxn>
            <a:cxn ang="0">
              <a:pos x="connsiteX9503" y="connsiteY9503"/>
            </a:cxn>
            <a:cxn ang="0">
              <a:pos x="connsiteX9504" y="connsiteY9504"/>
            </a:cxn>
            <a:cxn ang="0">
              <a:pos x="connsiteX9505" y="connsiteY9505"/>
            </a:cxn>
            <a:cxn ang="0">
              <a:pos x="connsiteX9506" y="connsiteY9506"/>
            </a:cxn>
            <a:cxn ang="0">
              <a:pos x="connsiteX9507" y="connsiteY9507"/>
            </a:cxn>
            <a:cxn ang="0">
              <a:pos x="connsiteX9508" y="connsiteY9508"/>
            </a:cxn>
            <a:cxn ang="0">
              <a:pos x="connsiteX9509" y="connsiteY9509"/>
            </a:cxn>
            <a:cxn ang="0">
              <a:pos x="connsiteX9510" y="connsiteY9510"/>
            </a:cxn>
            <a:cxn ang="0">
              <a:pos x="connsiteX9511" y="connsiteY9511"/>
            </a:cxn>
            <a:cxn ang="0">
              <a:pos x="connsiteX9512" y="connsiteY9512"/>
            </a:cxn>
            <a:cxn ang="0">
              <a:pos x="connsiteX9513" y="connsiteY9513"/>
            </a:cxn>
            <a:cxn ang="0">
              <a:pos x="connsiteX9514" y="connsiteY9514"/>
            </a:cxn>
            <a:cxn ang="0">
              <a:pos x="connsiteX9515" y="connsiteY9515"/>
            </a:cxn>
            <a:cxn ang="0">
              <a:pos x="connsiteX9516" y="connsiteY9516"/>
            </a:cxn>
            <a:cxn ang="0">
              <a:pos x="connsiteX9517" y="connsiteY9517"/>
            </a:cxn>
            <a:cxn ang="0">
              <a:pos x="connsiteX9518" y="connsiteY9518"/>
            </a:cxn>
            <a:cxn ang="0">
              <a:pos x="connsiteX9519" y="connsiteY9519"/>
            </a:cxn>
            <a:cxn ang="0">
              <a:pos x="connsiteX9520" y="connsiteY9520"/>
            </a:cxn>
            <a:cxn ang="0">
              <a:pos x="connsiteX9521" y="connsiteY9521"/>
            </a:cxn>
            <a:cxn ang="0">
              <a:pos x="connsiteX9522" y="connsiteY9522"/>
            </a:cxn>
            <a:cxn ang="0">
              <a:pos x="connsiteX9523" y="connsiteY9523"/>
            </a:cxn>
            <a:cxn ang="0">
              <a:pos x="connsiteX9524" y="connsiteY9524"/>
            </a:cxn>
            <a:cxn ang="0">
              <a:pos x="connsiteX9525" y="connsiteY9525"/>
            </a:cxn>
            <a:cxn ang="0">
              <a:pos x="connsiteX9526" y="connsiteY9526"/>
            </a:cxn>
            <a:cxn ang="0">
              <a:pos x="connsiteX9527" y="connsiteY9527"/>
            </a:cxn>
            <a:cxn ang="0">
              <a:pos x="connsiteX9528" y="connsiteY9528"/>
            </a:cxn>
            <a:cxn ang="0">
              <a:pos x="connsiteX9529" y="connsiteY9529"/>
            </a:cxn>
            <a:cxn ang="0">
              <a:pos x="connsiteX9530" y="connsiteY9530"/>
            </a:cxn>
            <a:cxn ang="0">
              <a:pos x="connsiteX9531" y="connsiteY9531"/>
            </a:cxn>
            <a:cxn ang="0">
              <a:pos x="connsiteX9532" y="connsiteY9532"/>
            </a:cxn>
            <a:cxn ang="0">
              <a:pos x="connsiteX9533" y="connsiteY9533"/>
            </a:cxn>
            <a:cxn ang="0">
              <a:pos x="connsiteX9534" y="connsiteY9534"/>
            </a:cxn>
            <a:cxn ang="0">
              <a:pos x="connsiteX9535" y="connsiteY9535"/>
            </a:cxn>
            <a:cxn ang="0">
              <a:pos x="connsiteX9536" y="connsiteY9536"/>
            </a:cxn>
            <a:cxn ang="0">
              <a:pos x="connsiteX9537" y="connsiteY9537"/>
            </a:cxn>
            <a:cxn ang="0">
              <a:pos x="connsiteX9538" y="connsiteY9538"/>
            </a:cxn>
            <a:cxn ang="0">
              <a:pos x="connsiteX9539" y="connsiteY9539"/>
            </a:cxn>
            <a:cxn ang="0">
              <a:pos x="connsiteX9540" y="connsiteY9540"/>
            </a:cxn>
            <a:cxn ang="0">
              <a:pos x="connsiteX9541" y="connsiteY9541"/>
            </a:cxn>
            <a:cxn ang="0">
              <a:pos x="connsiteX9542" y="connsiteY9542"/>
            </a:cxn>
            <a:cxn ang="0">
              <a:pos x="connsiteX9543" y="connsiteY9543"/>
            </a:cxn>
            <a:cxn ang="0">
              <a:pos x="connsiteX9544" y="connsiteY9544"/>
            </a:cxn>
            <a:cxn ang="0">
              <a:pos x="connsiteX9545" y="connsiteY9545"/>
            </a:cxn>
            <a:cxn ang="0">
              <a:pos x="connsiteX9546" y="connsiteY9546"/>
            </a:cxn>
            <a:cxn ang="0">
              <a:pos x="connsiteX9547" y="connsiteY9547"/>
            </a:cxn>
            <a:cxn ang="0">
              <a:pos x="connsiteX9548" y="connsiteY9548"/>
            </a:cxn>
            <a:cxn ang="0">
              <a:pos x="connsiteX9549" y="connsiteY9549"/>
            </a:cxn>
            <a:cxn ang="0">
              <a:pos x="connsiteX9550" y="connsiteY9550"/>
            </a:cxn>
            <a:cxn ang="0">
              <a:pos x="connsiteX9551" y="connsiteY9551"/>
            </a:cxn>
            <a:cxn ang="0">
              <a:pos x="connsiteX9552" y="connsiteY9552"/>
            </a:cxn>
            <a:cxn ang="0">
              <a:pos x="connsiteX9553" y="connsiteY9553"/>
            </a:cxn>
            <a:cxn ang="0">
              <a:pos x="connsiteX9554" y="connsiteY9554"/>
            </a:cxn>
            <a:cxn ang="0">
              <a:pos x="connsiteX9555" y="connsiteY9555"/>
            </a:cxn>
            <a:cxn ang="0">
              <a:pos x="connsiteX9556" y="connsiteY9556"/>
            </a:cxn>
            <a:cxn ang="0">
              <a:pos x="connsiteX9557" y="connsiteY9557"/>
            </a:cxn>
            <a:cxn ang="0">
              <a:pos x="connsiteX9558" y="connsiteY9558"/>
            </a:cxn>
            <a:cxn ang="0">
              <a:pos x="connsiteX9559" y="connsiteY9559"/>
            </a:cxn>
            <a:cxn ang="0">
              <a:pos x="connsiteX9560" y="connsiteY9560"/>
            </a:cxn>
            <a:cxn ang="0">
              <a:pos x="connsiteX9561" y="connsiteY9561"/>
            </a:cxn>
            <a:cxn ang="0">
              <a:pos x="connsiteX9562" y="connsiteY9562"/>
            </a:cxn>
            <a:cxn ang="0">
              <a:pos x="connsiteX9563" y="connsiteY9563"/>
            </a:cxn>
            <a:cxn ang="0">
              <a:pos x="connsiteX9564" y="connsiteY9564"/>
            </a:cxn>
            <a:cxn ang="0">
              <a:pos x="connsiteX9565" y="connsiteY9565"/>
            </a:cxn>
            <a:cxn ang="0">
              <a:pos x="connsiteX9566" y="connsiteY9566"/>
            </a:cxn>
            <a:cxn ang="0">
              <a:pos x="connsiteX9567" y="connsiteY9567"/>
            </a:cxn>
            <a:cxn ang="0">
              <a:pos x="connsiteX9568" y="connsiteY9568"/>
            </a:cxn>
            <a:cxn ang="0">
              <a:pos x="connsiteX9569" y="connsiteY9569"/>
            </a:cxn>
            <a:cxn ang="0">
              <a:pos x="connsiteX9570" y="connsiteY9570"/>
            </a:cxn>
            <a:cxn ang="0">
              <a:pos x="connsiteX9571" y="connsiteY9571"/>
            </a:cxn>
            <a:cxn ang="0">
              <a:pos x="connsiteX9572" y="connsiteY9572"/>
            </a:cxn>
            <a:cxn ang="0">
              <a:pos x="connsiteX9573" y="connsiteY9573"/>
            </a:cxn>
            <a:cxn ang="0">
              <a:pos x="connsiteX9574" y="connsiteY9574"/>
            </a:cxn>
            <a:cxn ang="0">
              <a:pos x="connsiteX9575" y="connsiteY9575"/>
            </a:cxn>
            <a:cxn ang="0">
              <a:pos x="connsiteX9576" y="connsiteY9576"/>
            </a:cxn>
            <a:cxn ang="0">
              <a:pos x="connsiteX9577" y="connsiteY9577"/>
            </a:cxn>
            <a:cxn ang="0">
              <a:pos x="connsiteX9578" y="connsiteY9578"/>
            </a:cxn>
            <a:cxn ang="0">
              <a:pos x="connsiteX9579" y="connsiteY9579"/>
            </a:cxn>
            <a:cxn ang="0">
              <a:pos x="connsiteX9580" y="connsiteY9580"/>
            </a:cxn>
            <a:cxn ang="0">
              <a:pos x="connsiteX9581" y="connsiteY9581"/>
            </a:cxn>
            <a:cxn ang="0">
              <a:pos x="connsiteX9582" y="connsiteY9582"/>
            </a:cxn>
            <a:cxn ang="0">
              <a:pos x="connsiteX9583" y="connsiteY9583"/>
            </a:cxn>
            <a:cxn ang="0">
              <a:pos x="connsiteX9584" y="connsiteY9584"/>
            </a:cxn>
            <a:cxn ang="0">
              <a:pos x="connsiteX9585" y="connsiteY9585"/>
            </a:cxn>
            <a:cxn ang="0">
              <a:pos x="connsiteX9586" y="connsiteY9586"/>
            </a:cxn>
            <a:cxn ang="0">
              <a:pos x="connsiteX9587" y="connsiteY9587"/>
            </a:cxn>
            <a:cxn ang="0">
              <a:pos x="connsiteX9588" y="connsiteY9588"/>
            </a:cxn>
            <a:cxn ang="0">
              <a:pos x="connsiteX9589" y="connsiteY9589"/>
            </a:cxn>
            <a:cxn ang="0">
              <a:pos x="connsiteX9590" y="connsiteY9590"/>
            </a:cxn>
            <a:cxn ang="0">
              <a:pos x="connsiteX9591" y="connsiteY9591"/>
            </a:cxn>
            <a:cxn ang="0">
              <a:pos x="connsiteX9592" y="connsiteY9592"/>
            </a:cxn>
            <a:cxn ang="0">
              <a:pos x="connsiteX9593" y="connsiteY9593"/>
            </a:cxn>
            <a:cxn ang="0">
              <a:pos x="connsiteX9594" y="connsiteY9594"/>
            </a:cxn>
            <a:cxn ang="0">
              <a:pos x="connsiteX9595" y="connsiteY9595"/>
            </a:cxn>
            <a:cxn ang="0">
              <a:pos x="connsiteX9596" y="connsiteY9596"/>
            </a:cxn>
            <a:cxn ang="0">
              <a:pos x="connsiteX9597" y="connsiteY9597"/>
            </a:cxn>
            <a:cxn ang="0">
              <a:pos x="connsiteX9598" y="connsiteY9598"/>
            </a:cxn>
            <a:cxn ang="0">
              <a:pos x="connsiteX9599" y="connsiteY9599"/>
            </a:cxn>
            <a:cxn ang="0">
              <a:pos x="connsiteX9600" y="connsiteY9600"/>
            </a:cxn>
            <a:cxn ang="0">
              <a:pos x="connsiteX9601" y="connsiteY9601"/>
            </a:cxn>
            <a:cxn ang="0">
              <a:pos x="connsiteX9602" y="connsiteY9602"/>
            </a:cxn>
            <a:cxn ang="0">
              <a:pos x="connsiteX9603" y="connsiteY9603"/>
            </a:cxn>
            <a:cxn ang="0">
              <a:pos x="connsiteX9604" y="connsiteY9604"/>
            </a:cxn>
            <a:cxn ang="0">
              <a:pos x="connsiteX9605" y="connsiteY9605"/>
            </a:cxn>
            <a:cxn ang="0">
              <a:pos x="connsiteX9606" y="connsiteY9606"/>
            </a:cxn>
            <a:cxn ang="0">
              <a:pos x="connsiteX9607" y="connsiteY9607"/>
            </a:cxn>
            <a:cxn ang="0">
              <a:pos x="connsiteX9608" y="connsiteY9608"/>
            </a:cxn>
            <a:cxn ang="0">
              <a:pos x="connsiteX9609" y="connsiteY9609"/>
            </a:cxn>
            <a:cxn ang="0">
              <a:pos x="connsiteX9610" y="connsiteY9610"/>
            </a:cxn>
            <a:cxn ang="0">
              <a:pos x="connsiteX9611" y="connsiteY9611"/>
            </a:cxn>
            <a:cxn ang="0">
              <a:pos x="connsiteX9612" y="connsiteY9612"/>
            </a:cxn>
            <a:cxn ang="0">
              <a:pos x="connsiteX9613" y="connsiteY9613"/>
            </a:cxn>
            <a:cxn ang="0">
              <a:pos x="connsiteX9614" y="connsiteY9614"/>
            </a:cxn>
            <a:cxn ang="0">
              <a:pos x="connsiteX9615" y="connsiteY9615"/>
            </a:cxn>
            <a:cxn ang="0">
              <a:pos x="connsiteX9616" y="connsiteY9616"/>
            </a:cxn>
            <a:cxn ang="0">
              <a:pos x="connsiteX9617" y="connsiteY9617"/>
            </a:cxn>
            <a:cxn ang="0">
              <a:pos x="connsiteX9618" y="connsiteY9618"/>
            </a:cxn>
            <a:cxn ang="0">
              <a:pos x="connsiteX9619" y="connsiteY9619"/>
            </a:cxn>
            <a:cxn ang="0">
              <a:pos x="connsiteX9620" y="connsiteY9620"/>
            </a:cxn>
            <a:cxn ang="0">
              <a:pos x="connsiteX9621" y="connsiteY9621"/>
            </a:cxn>
            <a:cxn ang="0">
              <a:pos x="connsiteX9622" y="connsiteY9622"/>
            </a:cxn>
            <a:cxn ang="0">
              <a:pos x="connsiteX9623" y="connsiteY9623"/>
            </a:cxn>
            <a:cxn ang="0">
              <a:pos x="connsiteX9624" y="connsiteY9624"/>
            </a:cxn>
            <a:cxn ang="0">
              <a:pos x="connsiteX9625" y="connsiteY9625"/>
            </a:cxn>
            <a:cxn ang="0">
              <a:pos x="connsiteX9626" y="connsiteY9626"/>
            </a:cxn>
            <a:cxn ang="0">
              <a:pos x="connsiteX9627" y="connsiteY9627"/>
            </a:cxn>
            <a:cxn ang="0">
              <a:pos x="connsiteX9628" y="connsiteY9628"/>
            </a:cxn>
            <a:cxn ang="0">
              <a:pos x="connsiteX9629" y="connsiteY9629"/>
            </a:cxn>
            <a:cxn ang="0">
              <a:pos x="connsiteX9630" y="connsiteY9630"/>
            </a:cxn>
            <a:cxn ang="0">
              <a:pos x="connsiteX9631" y="connsiteY9631"/>
            </a:cxn>
            <a:cxn ang="0">
              <a:pos x="connsiteX9632" y="connsiteY9632"/>
            </a:cxn>
            <a:cxn ang="0">
              <a:pos x="connsiteX9633" y="connsiteY9633"/>
            </a:cxn>
            <a:cxn ang="0">
              <a:pos x="connsiteX9634" y="connsiteY9634"/>
            </a:cxn>
            <a:cxn ang="0">
              <a:pos x="connsiteX9635" y="connsiteY9635"/>
            </a:cxn>
            <a:cxn ang="0">
              <a:pos x="connsiteX9636" y="connsiteY9636"/>
            </a:cxn>
            <a:cxn ang="0">
              <a:pos x="connsiteX9637" y="connsiteY9637"/>
            </a:cxn>
            <a:cxn ang="0">
              <a:pos x="connsiteX9638" y="connsiteY9638"/>
            </a:cxn>
            <a:cxn ang="0">
              <a:pos x="connsiteX9639" y="connsiteY9639"/>
            </a:cxn>
            <a:cxn ang="0">
              <a:pos x="connsiteX9640" y="connsiteY9640"/>
            </a:cxn>
            <a:cxn ang="0">
              <a:pos x="connsiteX9641" y="connsiteY9641"/>
            </a:cxn>
            <a:cxn ang="0">
              <a:pos x="connsiteX9642" y="connsiteY9642"/>
            </a:cxn>
            <a:cxn ang="0">
              <a:pos x="connsiteX9643" y="connsiteY9643"/>
            </a:cxn>
            <a:cxn ang="0">
              <a:pos x="connsiteX9644" y="connsiteY9644"/>
            </a:cxn>
            <a:cxn ang="0">
              <a:pos x="connsiteX9645" y="connsiteY9645"/>
            </a:cxn>
            <a:cxn ang="0">
              <a:pos x="connsiteX9646" y="connsiteY9646"/>
            </a:cxn>
            <a:cxn ang="0">
              <a:pos x="connsiteX9647" y="connsiteY9647"/>
            </a:cxn>
            <a:cxn ang="0">
              <a:pos x="connsiteX9648" y="connsiteY9648"/>
            </a:cxn>
            <a:cxn ang="0">
              <a:pos x="connsiteX9649" y="connsiteY9649"/>
            </a:cxn>
            <a:cxn ang="0">
              <a:pos x="connsiteX9650" y="connsiteY9650"/>
            </a:cxn>
            <a:cxn ang="0">
              <a:pos x="connsiteX9651" y="connsiteY9651"/>
            </a:cxn>
            <a:cxn ang="0">
              <a:pos x="connsiteX9652" y="connsiteY9652"/>
            </a:cxn>
            <a:cxn ang="0">
              <a:pos x="connsiteX9653" y="connsiteY9653"/>
            </a:cxn>
            <a:cxn ang="0">
              <a:pos x="connsiteX9654" y="connsiteY9654"/>
            </a:cxn>
            <a:cxn ang="0">
              <a:pos x="connsiteX9655" y="connsiteY9655"/>
            </a:cxn>
            <a:cxn ang="0">
              <a:pos x="connsiteX9656" y="connsiteY9656"/>
            </a:cxn>
            <a:cxn ang="0">
              <a:pos x="connsiteX9657" y="connsiteY9657"/>
            </a:cxn>
            <a:cxn ang="0">
              <a:pos x="connsiteX9658" y="connsiteY9658"/>
            </a:cxn>
            <a:cxn ang="0">
              <a:pos x="connsiteX9659" y="connsiteY9659"/>
            </a:cxn>
            <a:cxn ang="0">
              <a:pos x="connsiteX9660" y="connsiteY9660"/>
            </a:cxn>
            <a:cxn ang="0">
              <a:pos x="connsiteX9661" y="connsiteY9661"/>
            </a:cxn>
            <a:cxn ang="0">
              <a:pos x="connsiteX9662" y="connsiteY9662"/>
            </a:cxn>
            <a:cxn ang="0">
              <a:pos x="connsiteX9663" y="connsiteY9663"/>
            </a:cxn>
            <a:cxn ang="0">
              <a:pos x="connsiteX9664" y="connsiteY9664"/>
            </a:cxn>
            <a:cxn ang="0">
              <a:pos x="connsiteX9665" y="connsiteY9665"/>
            </a:cxn>
            <a:cxn ang="0">
              <a:pos x="connsiteX9666" y="connsiteY9666"/>
            </a:cxn>
            <a:cxn ang="0">
              <a:pos x="connsiteX9667" y="connsiteY9667"/>
            </a:cxn>
            <a:cxn ang="0">
              <a:pos x="connsiteX9668" y="connsiteY9668"/>
            </a:cxn>
            <a:cxn ang="0">
              <a:pos x="connsiteX9669" y="connsiteY9669"/>
            </a:cxn>
            <a:cxn ang="0">
              <a:pos x="connsiteX9670" y="connsiteY9670"/>
            </a:cxn>
            <a:cxn ang="0">
              <a:pos x="connsiteX9671" y="connsiteY9671"/>
            </a:cxn>
            <a:cxn ang="0">
              <a:pos x="connsiteX9672" y="connsiteY9672"/>
            </a:cxn>
            <a:cxn ang="0">
              <a:pos x="connsiteX9673" y="connsiteY9673"/>
            </a:cxn>
            <a:cxn ang="0">
              <a:pos x="connsiteX9674" y="connsiteY9674"/>
            </a:cxn>
            <a:cxn ang="0">
              <a:pos x="connsiteX9675" y="connsiteY9675"/>
            </a:cxn>
            <a:cxn ang="0">
              <a:pos x="connsiteX9676" y="connsiteY9676"/>
            </a:cxn>
            <a:cxn ang="0">
              <a:pos x="connsiteX9677" y="connsiteY9677"/>
            </a:cxn>
            <a:cxn ang="0">
              <a:pos x="connsiteX9678" y="connsiteY9678"/>
            </a:cxn>
            <a:cxn ang="0">
              <a:pos x="connsiteX9679" y="connsiteY9679"/>
            </a:cxn>
            <a:cxn ang="0">
              <a:pos x="connsiteX9680" y="connsiteY9680"/>
            </a:cxn>
            <a:cxn ang="0">
              <a:pos x="connsiteX9681" y="connsiteY9681"/>
            </a:cxn>
            <a:cxn ang="0">
              <a:pos x="connsiteX9682" y="connsiteY9682"/>
            </a:cxn>
            <a:cxn ang="0">
              <a:pos x="connsiteX9683" y="connsiteY9683"/>
            </a:cxn>
            <a:cxn ang="0">
              <a:pos x="connsiteX9684" y="connsiteY9684"/>
            </a:cxn>
            <a:cxn ang="0">
              <a:pos x="connsiteX9685" y="connsiteY9685"/>
            </a:cxn>
            <a:cxn ang="0">
              <a:pos x="connsiteX9686" y="connsiteY9686"/>
            </a:cxn>
            <a:cxn ang="0">
              <a:pos x="connsiteX9687" y="connsiteY9687"/>
            </a:cxn>
            <a:cxn ang="0">
              <a:pos x="connsiteX9688" y="connsiteY9688"/>
            </a:cxn>
            <a:cxn ang="0">
              <a:pos x="connsiteX9689" y="connsiteY9689"/>
            </a:cxn>
            <a:cxn ang="0">
              <a:pos x="connsiteX9690" y="connsiteY9690"/>
            </a:cxn>
            <a:cxn ang="0">
              <a:pos x="connsiteX9691" y="connsiteY9691"/>
            </a:cxn>
            <a:cxn ang="0">
              <a:pos x="connsiteX9692" y="connsiteY9692"/>
            </a:cxn>
            <a:cxn ang="0">
              <a:pos x="connsiteX9693" y="connsiteY9693"/>
            </a:cxn>
            <a:cxn ang="0">
              <a:pos x="connsiteX9694" y="connsiteY9694"/>
            </a:cxn>
            <a:cxn ang="0">
              <a:pos x="connsiteX9695" y="connsiteY9695"/>
            </a:cxn>
            <a:cxn ang="0">
              <a:pos x="connsiteX9696" y="connsiteY9696"/>
            </a:cxn>
            <a:cxn ang="0">
              <a:pos x="connsiteX9697" y="connsiteY9697"/>
            </a:cxn>
            <a:cxn ang="0">
              <a:pos x="connsiteX9698" y="connsiteY9698"/>
            </a:cxn>
            <a:cxn ang="0">
              <a:pos x="connsiteX9699" y="connsiteY9699"/>
            </a:cxn>
            <a:cxn ang="0">
              <a:pos x="connsiteX9700" y="connsiteY9700"/>
            </a:cxn>
            <a:cxn ang="0">
              <a:pos x="connsiteX9701" y="connsiteY9701"/>
            </a:cxn>
            <a:cxn ang="0">
              <a:pos x="connsiteX9702" y="connsiteY9702"/>
            </a:cxn>
            <a:cxn ang="0">
              <a:pos x="connsiteX9703" y="connsiteY9703"/>
            </a:cxn>
            <a:cxn ang="0">
              <a:pos x="connsiteX9704" y="connsiteY9704"/>
            </a:cxn>
            <a:cxn ang="0">
              <a:pos x="connsiteX9705" y="connsiteY9705"/>
            </a:cxn>
            <a:cxn ang="0">
              <a:pos x="connsiteX9706" y="connsiteY9706"/>
            </a:cxn>
            <a:cxn ang="0">
              <a:pos x="connsiteX9707" y="connsiteY9707"/>
            </a:cxn>
            <a:cxn ang="0">
              <a:pos x="connsiteX9708" y="connsiteY9708"/>
            </a:cxn>
            <a:cxn ang="0">
              <a:pos x="connsiteX9709" y="connsiteY9709"/>
            </a:cxn>
            <a:cxn ang="0">
              <a:pos x="connsiteX9710" y="connsiteY9710"/>
            </a:cxn>
            <a:cxn ang="0">
              <a:pos x="connsiteX9711" y="connsiteY9711"/>
            </a:cxn>
            <a:cxn ang="0">
              <a:pos x="connsiteX9712" y="connsiteY9712"/>
            </a:cxn>
            <a:cxn ang="0">
              <a:pos x="connsiteX9713" y="connsiteY9713"/>
            </a:cxn>
            <a:cxn ang="0">
              <a:pos x="connsiteX9714" y="connsiteY9714"/>
            </a:cxn>
            <a:cxn ang="0">
              <a:pos x="connsiteX9715" y="connsiteY9715"/>
            </a:cxn>
            <a:cxn ang="0">
              <a:pos x="connsiteX9716" y="connsiteY9716"/>
            </a:cxn>
            <a:cxn ang="0">
              <a:pos x="connsiteX9717" y="connsiteY9717"/>
            </a:cxn>
            <a:cxn ang="0">
              <a:pos x="connsiteX9718" y="connsiteY9718"/>
            </a:cxn>
            <a:cxn ang="0">
              <a:pos x="connsiteX9719" y="connsiteY9719"/>
            </a:cxn>
            <a:cxn ang="0">
              <a:pos x="connsiteX9720" y="connsiteY9720"/>
            </a:cxn>
            <a:cxn ang="0">
              <a:pos x="connsiteX9721" y="connsiteY9721"/>
            </a:cxn>
            <a:cxn ang="0">
              <a:pos x="connsiteX9722" y="connsiteY9722"/>
            </a:cxn>
            <a:cxn ang="0">
              <a:pos x="connsiteX9723" y="connsiteY9723"/>
            </a:cxn>
            <a:cxn ang="0">
              <a:pos x="connsiteX9724" y="connsiteY9724"/>
            </a:cxn>
            <a:cxn ang="0">
              <a:pos x="connsiteX9725" y="connsiteY9725"/>
            </a:cxn>
            <a:cxn ang="0">
              <a:pos x="connsiteX9726" y="connsiteY9726"/>
            </a:cxn>
            <a:cxn ang="0">
              <a:pos x="connsiteX9727" y="connsiteY9727"/>
            </a:cxn>
            <a:cxn ang="0">
              <a:pos x="connsiteX9728" y="connsiteY9728"/>
            </a:cxn>
            <a:cxn ang="0">
              <a:pos x="connsiteX9729" y="connsiteY9729"/>
            </a:cxn>
            <a:cxn ang="0">
              <a:pos x="connsiteX9730" y="connsiteY9730"/>
            </a:cxn>
            <a:cxn ang="0">
              <a:pos x="connsiteX9731" y="connsiteY9731"/>
            </a:cxn>
            <a:cxn ang="0">
              <a:pos x="connsiteX9732" y="connsiteY9732"/>
            </a:cxn>
            <a:cxn ang="0">
              <a:pos x="connsiteX9733" y="connsiteY9733"/>
            </a:cxn>
            <a:cxn ang="0">
              <a:pos x="connsiteX9734" y="connsiteY9734"/>
            </a:cxn>
            <a:cxn ang="0">
              <a:pos x="connsiteX9735" y="connsiteY9735"/>
            </a:cxn>
            <a:cxn ang="0">
              <a:pos x="connsiteX9736" y="connsiteY9736"/>
            </a:cxn>
            <a:cxn ang="0">
              <a:pos x="connsiteX9737" y="connsiteY9737"/>
            </a:cxn>
            <a:cxn ang="0">
              <a:pos x="connsiteX9738" y="connsiteY9738"/>
            </a:cxn>
            <a:cxn ang="0">
              <a:pos x="connsiteX9739" y="connsiteY9739"/>
            </a:cxn>
            <a:cxn ang="0">
              <a:pos x="connsiteX9740" y="connsiteY9740"/>
            </a:cxn>
            <a:cxn ang="0">
              <a:pos x="connsiteX9741" y="connsiteY9741"/>
            </a:cxn>
            <a:cxn ang="0">
              <a:pos x="connsiteX9742" y="connsiteY9742"/>
            </a:cxn>
            <a:cxn ang="0">
              <a:pos x="connsiteX9743" y="connsiteY9743"/>
            </a:cxn>
            <a:cxn ang="0">
              <a:pos x="connsiteX9744" y="connsiteY9744"/>
            </a:cxn>
            <a:cxn ang="0">
              <a:pos x="connsiteX9745" y="connsiteY9745"/>
            </a:cxn>
            <a:cxn ang="0">
              <a:pos x="connsiteX9746" y="connsiteY9746"/>
            </a:cxn>
            <a:cxn ang="0">
              <a:pos x="connsiteX9747" y="connsiteY9747"/>
            </a:cxn>
            <a:cxn ang="0">
              <a:pos x="connsiteX9748" y="connsiteY9748"/>
            </a:cxn>
            <a:cxn ang="0">
              <a:pos x="connsiteX9749" y="connsiteY9749"/>
            </a:cxn>
            <a:cxn ang="0">
              <a:pos x="connsiteX9750" y="connsiteY9750"/>
            </a:cxn>
            <a:cxn ang="0">
              <a:pos x="connsiteX9751" y="connsiteY9751"/>
            </a:cxn>
            <a:cxn ang="0">
              <a:pos x="connsiteX9752" y="connsiteY9752"/>
            </a:cxn>
            <a:cxn ang="0">
              <a:pos x="connsiteX9753" y="connsiteY9753"/>
            </a:cxn>
            <a:cxn ang="0">
              <a:pos x="connsiteX9754" y="connsiteY9754"/>
            </a:cxn>
            <a:cxn ang="0">
              <a:pos x="connsiteX9755" y="connsiteY9755"/>
            </a:cxn>
            <a:cxn ang="0">
              <a:pos x="connsiteX9756" y="connsiteY9756"/>
            </a:cxn>
            <a:cxn ang="0">
              <a:pos x="connsiteX9757" y="connsiteY9757"/>
            </a:cxn>
            <a:cxn ang="0">
              <a:pos x="connsiteX9758" y="connsiteY9758"/>
            </a:cxn>
            <a:cxn ang="0">
              <a:pos x="connsiteX9759" y="connsiteY9759"/>
            </a:cxn>
            <a:cxn ang="0">
              <a:pos x="connsiteX9760" y="connsiteY9760"/>
            </a:cxn>
            <a:cxn ang="0">
              <a:pos x="connsiteX9761" y="connsiteY9761"/>
            </a:cxn>
            <a:cxn ang="0">
              <a:pos x="connsiteX9762" y="connsiteY9762"/>
            </a:cxn>
            <a:cxn ang="0">
              <a:pos x="connsiteX9763" y="connsiteY9763"/>
            </a:cxn>
            <a:cxn ang="0">
              <a:pos x="connsiteX9764" y="connsiteY9764"/>
            </a:cxn>
            <a:cxn ang="0">
              <a:pos x="connsiteX9765" y="connsiteY9765"/>
            </a:cxn>
            <a:cxn ang="0">
              <a:pos x="connsiteX9766" y="connsiteY9766"/>
            </a:cxn>
            <a:cxn ang="0">
              <a:pos x="connsiteX9767" y="connsiteY9767"/>
            </a:cxn>
            <a:cxn ang="0">
              <a:pos x="connsiteX9768" y="connsiteY9768"/>
            </a:cxn>
            <a:cxn ang="0">
              <a:pos x="connsiteX9769" y="connsiteY9769"/>
            </a:cxn>
            <a:cxn ang="0">
              <a:pos x="connsiteX9770" y="connsiteY9770"/>
            </a:cxn>
            <a:cxn ang="0">
              <a:pos x="connsiteX9771" y="connsiteY9771"/>
            </a:cxn>
            <a:cxn ang="0">
              <a:pos x="connsiteX9772" y="connsiteY9772"/>
            </a:cxn>
            <a:cxn ang="0">
              <a:pos x="connsiteX9773" y="connsiteY9773"/>
            </a:cxn>
            <a:cxn ang="0">
              <a:pos x="connsiteX9774" y="connsiteY9774"/>
            </a:cxn>
            <a:cxn ang="0">
              <a:pos x="connsiteX9775" y="connsiteY9775"/>
            </a:cxn>
            <a:cxn ang="0">
              <a:pos x="connsiteX9776" y="connsiteY9776"/>
            </a:cxn>
            <a:cxn ang="0">
              <a:pos x="connsiteX9777" y="connsiteY9777"/>
            </a:cxn>
            <a:cxn ang="0">
              <a:pos x="connsiteX9778" y="connsiteY9778"/>
            </a:cxn>
            <a:cxn ang="0">
              <a:pos x="connsiteX9779" y="connsiteY9779"/>
            </a:cxn>
            <a:cxn ang="0">
              <a:pos x="connsiteX9780" y="connsiteY9780"/>
            </a:cxn>
            <a:cxn ang="0">
              <a:pos x="connsiteX9781" y="connsiteY9781"/>
            </a:cxn>
            <a:cxn ang="0">
              <a:pos x="connsiteX9782" y="connsiteY9782"/>
            </a:cxn>
            <a:cxn ang="0">
              <a:pos x="connsiteX9783" y="connsiteY9783"/>
            </a:cxn>
            <a:cxn ang="0">
              <a:pos x="connsiteX9784" y="connsiteY9784"/>
            </a:cxn>
            <a:cxn ang="0">
              <a:pos x="connsiteX9785" y="connsiteY9785"/>
            </a:cxn>
            <a:cxn ang="0">
              <a:pos x="connsiteX9786" y="connsiteY9786"/>
            </a:cxn>
            <a:cxn ang="0">
              <a:pos x="connsiteX9787" y="connsiteY9787"/>
            </a:cxn>
            <a:cxn ang="0">
              <a:pos x="connsiteX9788" y="connsiteY9788"/>
            </a:cxn>
            <a:cxn ang="0">
              <a:pos x="connsiteX9789" y="connsiteY9789"/>
            </a:cxn>
            <a:cxn ang="0">
              <a:pos x="connsiteX9790" y="connsiteY9790"/>
            </a:cxn>
            <a:cxn ang="0">
              <a:pos x="connsiteX9791" y="connsiteY9791"/>
            </a:cxn>
            <a:cxn ang="0">
              <a:pos x="connsiteX9792" y="connsiteY9792"/>
            </a:cxn>
            <a:cxn ang="0">
              <a:pos x="connsiteX9793" y="connsiteY9793"/>
            </a:cxn>
            <a:cxn ang="0">
              <a:pos x="connsiteX9794" y="connsiteY9794"/>
            </a:cxn>
            <a:cxn ang="0">
              <a:pos x="connsiteX9795" y="connsiteY9795"/>
            </a:cxn>
            <a:cxn ang="0">
              <a:pos x="connsiteX9796" y="connsiteY9796"/>
            </a:cxn>
            <a:cxn ang="0">
              <a:pos x="connsiteX9797" y="connsiteY9797"/>
            </a:cxn>
            <a:cxn ang="0">
              <a:pos x="connsiteX9798" y="connsiteY9798"/>
            </a:cxn>
            <a:cxn ang="0">
              <a:pos x="connsiteX9799" y="connsiteY9799"/>
            </a:cxn>
            <a:cxn ang="0">
              <a:pos x="connsiteX9800" y="connsiteY9800"/>
            </a:cxn>
            <a:cxn ang="0">
              <a:pos x="connsiteX9801" y="connsiteY9801"/>
            </a:cxn>
            <a:cxn ang="0">
              <a:pos x="connsiteX9802" y="connsiteY9802"/>
            </a:cxn>
            <a:cxn ang="0">
              <a:pos x="connsiteX9803" y="connsiteY9803"/>
            </a:cxn>
            <a:cxn ang="0">
              <a:pos x="connsiteX9804" y="connsiteY9804"/>
            </a:cxn>
            <a:cxn ang="0">
              <a:pos x="connsiteX9805" y="connsiteY9805"/>
            </a:cxn>
            <a:cxn ang="0">
              <a:pos x="connsiteX9806" y="connsiteY9806"/>
            </a:cxn>
            <a:cxn ang="0">
              <a:pos x="connsiteX9807" y="connsiteY9807"/>
            </a:cxn>
            <a:cxn ang="0">
              <a:pos x="connsiteX9808" y="connsiteY9808"/>
            </a:cxn>
            <a:cxn ang="0">
              <a:pos x="connsiteX9809" y="connsiteY9809"/>
            </a:cxn>
            <a:cxn ang="0">
              <a:pos x="connsiteX9810" y="connsiteY9810"/>
            </a:cxn>
            <a:cxn ang="0">
              <a:pos x="connsiteX9811" y="connsiteY9811"/>
            </a:cxn>
            <a:cxn ang="0">
              <a:pos x="connsiteX9812" y="connsiteY9812"/>
            </a:cxn>
            <a:cxn ang="0">
              <a:pos x="connsiteX9813" y="connsiteY9813"/>
            </a:cxn>
            <a:cxn ang="0">
              <a:pos x="connsiteX9814" y="connsiteY9814"/>
            </a:cxn>
            <a:cxn ang="0">
              <a:pos x="connsiteX9815" y="connsiteY9815"/>
            </a:cxn>
            <a:cxn ang="0">
              <a:pos x="connsiteX9816" y="connsiteY9816"/>
            </a:cxn>
            <a:cxn ang="0">
              <a:pos x="connsiteX9817" y="connsiteY9817"/>
            </a:cxn>
            <a:cxn ang="0">
              <a:pos x="connsiteX9818" y="connsiteY9818"/>
            </a:cxn>
            <a:cxn ang="0">
              <a:pos x="connsiteX9819" y="connsiteY9819"/>
            </a:cxn>
            <a:cxn ang="0">
              <a:pos x="connsiteX9820" y="connsiteY9820"/>
            </a:cxn>
            <a:cxn ang="0">
              <a:pos x="connsiteX9821" y="connsiteY9821"/>
            </a:cxn>
            <a:cxn ang="0">
              <a:pos x="connsiteX9822" y="connsiteY9822"/>
            </a:cxn>
            <a:cxn ang="0">
              <a:pos x="connsiteX9823" y="connsiteY9823"/>
            </a:cxn>
            <a:cxn ang="0">
              <a:pos x="connsiteX9824" y="connsiteY9824"/>
            </a:cxn>
            <a:cxn ang="0">
              <a:pos x="connsiteX9825" y="connsiteY9825"/>
            </a:cxn>
            <a:cxn ang="0">
              <a:pos x="connsiteX9826" y="connsiteY9826"/>
            </a:cxn>
            <a:cxn ang="0">
              <a:pos x="connsiteX9827" y="connsiteY9827"/>
            </a:cxn>
            <a:cxn ang="0">
              <a:pos x="connsiteX9828" y="connsiteY9828"/>
            </a:cxn>
            <a:cxn ang="0">
              <a:pos x="connsiteX9829" y="connsiteY9829"/>
            </a:cxn>
            <a:cxn ang="0">
              <a:pos x="connsiteX9830" y="connsiteY9830"/>
            </a:cxn>
            <a:cxn ang="0">
              <a:pos x="connsiteX9831" y="connsiteY9831"/>
            </a:cxn>
            <a:cxn ang="0">
              <a:pos x="connsiteX9832" y="connsiteY9832"/>
            </a:cxn>
            <a:cxn ang="0">
              <a:pos x="connsiteX9833" y="connsiteY9833"/>
            </a:cxn>
            <a:cxn ang="0">
              <a:pos x="connsiteX9834" y="connsiteY9834"/>
            </a:cxn>
            <a:cxn ang="0">
              <a:pos x="connsiteX9835" y="connsiteY9835"/>
            </a:cxn>
            <a:cxn ang="0">
              <a:pos x="connsiteX9836" y="connsiteY9836"/>
            </a:cxn>
            <a:cxn ang="0">
              <a:pos x="connsiteX9837" y="connsiteY9837"/>
            </a:cxn>
            <a:cxn ang="0">
              <a:pos x="connsiteX9838" y="connsiteY9838"/>
            </a:cxn>
            <a:cxn ang="0">
              <a:pos x="connsiteX9839" y="connsiteY9839"/>
            </a:cxn>
            <a:cxn ang="0">
              <a:pos x="connsiteX9840" y="connsiteY9840"/>
            </a:cxn>
            <a:cxn ang="0">
              <a:pos x="connsiteX9841" y="connsiteY9841"/>
            </a:cxn>
            <a:cxn ang="0">
              <a:pos x="connsiteX9842" y="connsiteY9842"/>
            </a:cxn>
            <a:cxn ang="0">
              <a:pos x="connsiteX9843" y="connsiteY9843"/>
            </a:cxn>
            <a:cxn ang="0">
              <a:pos x="connsiteX9844" y="connsiteY9844"/>
            </a:cxn>
            <a:cxn ang="0">
              <a:pos x="connsiteX9845" y="connsiteY9845"/>
            </a:cxn>
            <a:cxn ang="0">
              <a:pos x="connsiteX9846" y="connsiteY9846"/>
            </a:cxn>
            <a:cxn ang="0">
              <a:pos x="connsiteX9847" y="connsiteY9847"/>
            </a:cxn>
            <a:cxn ang="0">
              <a:pos x="connsiteX9848" y="connsiteY9848"/>
            </a:cxn>
            <a:cxn ang="0">
              <a:pos x="connsiteX9849" y="connsiteY9849"/>
            </a:cxn>
            <a:cxn ang="0">
              <a:pos x="connsiteX9850" y="connsiteY9850"/>
            </a:cxn>
            <a:cxn ang="0">
              <a:pos x="connsiteX9851" y="connsiteY9851"/>
            </a:cxn>
            <a:cxn ang="0">
              <a:pos x="connsiteX9852" y="connsiteY9852"/>
            </a:cxn>
            <a:cxn ang="0">
              <a:pos x="connsiteX9853" y="connsiteY9853"/>
            </a:cxn>
            <a:cxn ang="0">
              <a:pos x="connsiteX9854" y="connsiteY9854"/>
            </a:cxn>
            <a:cxn ang="0">
              <a:pos x="connsiteX9855" y="connsiteY9855"/>
            </a:cxn>
            <a:cxn ang="0">
              <a:pos x="connsiteX9856" y="connsiteY9856"/>
            </a:cxn>
            <a:cxn ang="0">
              <a:pos x="connsiteX9857" y="connsiteY9857"/>
            </a:cxn>
            <a:cxn ang="0">
              <a:pos x="connsiteX9858" y="connsiteY9858"/>
            </a:cxn>
            <a:cxn ang="0">
              <a:pos x="connsiteX9859" y="connsiteY9859"/>
            </a:cxn>
            <a:cxn ang="0">
              <a:pos x="connsiteX9860" y="connsiteY9860"/>
            </a:cxn>
            <a:cxn ang="0">
              <a:pos x="connsiteX9861" y="connsiteY9861"/>
            </a:cxn>
            <a:cxn ang="0">
              <a:pos x="connsiteX9862" y="connsiteY9862"/>
            </a:cxn>
            <a:cxn ang="0">
              <a:pos x="connsiteX9863" y="connsiteY9863"/>
            </a:cxn>
            <a:cxn ang="0">
              <a:pos x="connsiteX9864" y="connsiteY9864"/>
            </a:cxn>
            <a:cxn ang="0">
              <a:pos x="connsiteX9865" y="connsiteY9865"/>
            </a:cxn>
            <a:cxn ang="0">
              <a:pos x="connsiteX9866" y="connsiteY9866"/>
            </a:cxn>
            <a:cxn ang="0">
              <a:pos x="connsiteX9867" y="connsiteY9867"/>
            </a:cxn>
            <a:cxn ang="0">
              <a:pos x="connsiteX9868" y="connsiteY9868"/>
            </a:cxn>
            <a:cxn ang="0">
              <a:pos x="connsiteX9869" y="connsiteY9869"/>
            </a:cxn>
            <a:cxn ang="0">
              <a:pos x="connsiteX9870" y="connsiteY9870"/>
            </a:cxn>
            <a:cxn ang="0">
              <a:pos x="connsiteX9871" y="connsiteY9871"/>
            </a:cxn>
            <a:cxn ang="0">
              <a:pos x="connsiteX9872" y="connsiteY9872"/>
            </a:cxn>
            <a:cxn ang="0">
              <a:pos x="connsiteX9873" y="connsiteY9873"/>
            </a:cxn>
            <a:cxn ang="0">
              <a:pos x="connsiteX9874" y="connsiteY9874"/>
            </a:cxn>
            <a:cxn ang="0">
              <a:pos x="connsiteX9875" y="connsiteY9875"/>
            </a:cxn>
            <a:cxn ang="0">
              <a:pos x="connsiteX9876" y="connsiteY9876"/>
            </a:cxn>
            <a:cxn ang="0">
              <a:pos x="connsiteX9877" y="connsiteY9877"/>
            </a:cxn>
            <a:cxn ang="0">
              <a:pos x="connsiteX9878" y="connsiteY9878"/>
            </a:cxn>
            <a:cxn ang="0">
              <a:pos x="connsiteX9879" y="connsiteY9879"/>
            </a:cxn>
            <a:cxn ang="0">
              <a:pos x="connsiteX9880" y="connsiteY9880"/>
            </a:cxn>
            <a:cxn ang="0">
              <a:pos x="connsiteX9881" y="connsiteY9881"/>
            </a:cxn>
            <a:cxn ang="0">
              <a:pos x="connsiteX9882" y="connsiteY9882"/>
            </a:cxn>
            <a:cxn ang="0">
              <a:pos x="connsiteX9883" y="connsiteY9883"/>
            </a:cxn>
            <a:cxn ang="0">
              <a:pos x="connsiteX9884" y="connsiteY9884"/>
            </a:cxn>
            <a:cxn ang="0">
              <a:pos x="connsiteX9885" y="connsiteY9885"/>
            </a:cxn>
            <a:cxn ang="0">
              <a:pos x="connsiteX9886" y="connsiteY9886"/>
            </a:cxn>
            <a:cxn ang="0">
              <a:pos x="connsiteX9887" y="connsiteY9887"/>
            </a:cxn>
            <a:cxn ang="0">
              <a:pos x="connsiteX9888" y="connsiteY9888"/>
            </a:cxn>
            <a:cxn ang="0">
              <a:pos x="connsiteX9889" y="connsiteY9889"/>
            </a:cxn>
            <a:cxn ang="0">
              <a:pos x="connsiteX9890" y="connsiteY9890"/>
            </a:cxn>
            <a:cxn ang="0">
              <a:pos x="connsiteX9891" y="connsiteY9891"/>
            </a:cxn>
            <a:cxn ang="0">
              <a:pos x="connsiteX9892" y="connsiteY9892"/>
            </a:cxn>
            <a:cxn ang="0">
              <a:pos x="connsiteX9893" y="connsiteY9893"/>
            </a:cxn>
            <a:cxn ang="0">
              <a:pos x="connsiteX9894" y="connsiteY9894"/>
            </a:cxn>
            <a:cxn ang="0">
              <a:pos x="connsiteX9895" y="connsiteY9895"/>
            </a:cxn>
            <a:cxn ang="0">
              <a:pos x="connsiteX9896" y="connsiteY9896"/>
            </a:cxn>
            <a:cxn ang="0">
              <a:pos x="connsiteX9897" y="connsiteY9897"/>
            </a:cxn>
            <a:cxn ang="0">
              <a:pos x="connsiteX9898" y="connsiteY9898"/>
            </a:cxn>
            <a:cxn ang="0">
              <a:pos x="connsiteX9899" y="connsiteY9899"/>
            </a:cxn>
            <a:cxn ang="0">
              <a:pos x="connsiteX9900" y="connsiteY9900"/>
            </a:cxn>
            <a:cxn ang="0">
              <a:pos x="connsiteX9901" y="connsiteY9901"/>
            </a:cxn>
            <a:cxn ang="0">
              <a:pos x="connsiteX9902" y="connsiteY9902"/>
            </a:cxn>
            <a:cxn ang="0">
              <a:pos x="connsiteX9903" y="connsiteY9903"/>
            </a:cxn>
            <a:cxn ang="0">
              <a:pos x="connsiteX9904" y="connsiteY9904"/>
            </a:cxn>
            <a:cxn ang="0">
              <a:pos x="connsiteX9905" y="connsiteY9905"/>
            </a:cxn>
            <a:cxn ang="0">
              <a:pos x="connsiteX9906" y="connsiteY9906"/>
            </a:cxn>
            <a:cxn ang="0">
              <a:pos x="connsiteX9907" y="connsiteY9907"/>
            </a:cxn>
            <a:cxn ang="0">
              <a:pos x="connsiteX9908" y="connsiteY9908"/>
            </a:cxn>
            <a:cxn ang="0">
              <a:pos x="connsiteX9909" y="connsiteY9909"/>
            </a:cxn>
            <a:cxn ang="0">
              <a:pos x="connsiteX9910" y="connsiteY9910"/>
            </a:cxn>
            <a:cxn ang="0">
              <a:pos x="connsiteX9911" y="connsiteY9911"/>
            </a:cxn>
            <a:cxn ang="0">
              <a:pos x="connsiteX9912" y="connsiteY9912"/>
            </a:cxn>
            <a:cxn ang="0">
              <a:pos x="connsiteX9913" y="connsiteY9913"/>
            </a:cxn>
            <a:cxn ang="0">
              <a:pos x="connsiteX9914" y="connsiteY9914"/>
            </a:cxn>
            <a:cxn ang="0">
              <a:pos x="connsiteX9915" y="connsiteY9915"/>
            </a:cxn>
            <a:cxn ang="0">
              <a:pos x="connsiteX9916" y="connsiteY9916"/>
            </a:cxn>
            <a:cxn ang="0">
              <a:pos x="connsiteX9917" y="connsiteY9917"/>
            </a:cxn>
            <a:cxn ang="0">
              <a:pos x="connsiteX9918" y="connsiteY9918"/>
            </a:cxn>
            <a:cxn ang="0">
              <a:pos x="connsiteX9919" y="connsiteY9919"/>
            </a:cxn>
            <a:cxn ang="0">
              <a:pos x="connsiteX9920" y="connsiteY9920"/>
            </a:cxn>
            <a:cxn ang="0">
              <a:pos x="connsiteX9921" y="connsiteY9921"/>
            </a:cxn>
            <a:cxn ang="0">
              <a:pos x="connsiteX9922" y="connsiteY9922"/>
            </a:cxn>
            <a:cxn ang="0">
              <a:pos x="connsiteX9923" y="connsiteY9923"/>
            </a:cxn>
            <a:cxn ang="0">
              <a:pos x="connsiteX9924" y="connsiteY9924"/>
            </a:cxn>
            <a:cxn ang="0">
              <a:pos x="connsiteX9925" y="connsiteY9925"/>
            </a:cxn>
            <a:cxn ang="0">
              <a:pos x="connsiteX9926" y="connsiteY9926"/>
            </a:cxn>
            <a:cxn ang="0">
              <a:pos x="connsiteX9927" y="connsiteY9927"/>
            </a:cxn>
            <a:cxn ang="0">
              <a:pos x="connsiteX9928" y="connsiteY9928"/>
            </a:cxn>
            <a:cxn ang="0">
              <a:pos x="connsiteX9929" y="connsiteY9929"/>
            </a:cxn>
            <a:cxn ang="0">
              <a:pos x="connsiteX9930" y="connsiteY9930"/>
            </a:cxn>
            <a:cxn ang="0">
              <a:pos x="connsiteX9931" y="connsiteY9931"/>
            </a:cxn>
            <a:cxn ang="0">
              <a:pos x="connsiteX9932" y="connsiteY9932"/>
            </a:cxn>
            <a:cxn ang="0">
              <a:pos x="connsiteX9933" y="connsiteY9933"/>
            </a:cxn>
            <a:cxn ang="0">
              <a:pos x="connsiteX9934" y="connsiteY9934"/>
            </a:cxn>
            <a:cxn ang="0">
              <a:pos x="connsiteX9935" y="connsiteY9935"/>
            </a:cxn>
            <a:cxn ang="0">
              <a:pos x="connsiteX9936" y="connsiteY9936"/>
            </a:cxn>
            <a:cxn ang="0">
              <a:pos x="connsiteX9937" y="connsiteY9937"/>
            </a:cxn>
            <a:cxn ang="0">
              <a:pos x="connsiteX9938" y="connsiteY9938"/>
            </a:cxn>
            <a:cxn ang="0">
              <a:pos x="connsiteX9939" y="connsiteY9939"/>
            </a:cxn>
            <a:cxn ang="0">
              <a:pos x="connsiteX9940" y="connsiteY9940"/>
            </a:cxn>
            <a:cxn ang="0">
              <a:pos x="connsiteX9941" y="connsiteY9941"/>
            </a:cxn>
            <a:cxn ang="0">
              <a:pos x="connsiteX9942" y="connsiteY9942"/>
            </a:cxn>
            <a:cxn ang="0">
              <a:pos x="connsiteX9943" y="connsiteY9943"/>
            </a:cxn>
            <a:cxn ang="0">
              <a:pos x="connsiteX9944" y="connsiteY9944"/>
            </a:cxn>
            <a:cxn ang="0">
              <a:pos x="connsiteX9945" y="connsiteY9945"/>
            </a:cxn>
            <a:cxn ang="0">
              <a:pos x="connsiteX9946" y="connsiteY9946"/>
            </a:cxn>
            <a:cxn ang="0">
              <a:pos x="connsiteX9947" y="connsiteY9947"/>
            </a:cxn>
            <a:cxn ang="0">
              <a:pos x="connsiteX9948" y="connsiteY9948"/>
            </a:cxn>
            <a:cxn ang="0">
              <a:pos x="connsiteX9949" y="connsiteY9949"/>
            </a:cxn>
            <a:cxn ang="0">
              <a:pos x="connsiteX9950" y="connsiteY9950"/>
            </a:cxn>
            <a:cxn ang="0">
              <a:pos x="connsiteX9951" y="connsiteY9951"/>
            </a:cxn>
            <a:cxn ang="0">
              <a:pos x="connsiteX9952" y="connsiteY9952"/>
            </a:cxn>
            <a:cxn ang="0">
              <a:pos x="connsiteX9953" y="connsiteY9953"/>
            </a:cxn>
            <a:cxn ang="0">
              <a:pos x="connsiteX9954" y="connsiteY9954"/>
            </a:cxn>
            <a:cxn ang="0">
              <a:pos x="connsiteX9955" y="connsiteY9955"/>
            </a:cxn>
            <a:cxn ang="0">
              <a:pos x="connsiteX9956" y="connsiteY9956"/>
            </a:cxn>
            <a:cxn ang="0">
              <a:pos x="connsiteX9957" y="connsiteY9957"/>
            </a:cxn>
            <a:cxn ang="0">
              <a:pos x="connsiteX9958" y="connsiteY9958"/>
            </a:cxn>
            <a:cxn ang="0">
              <a:pos x="connsiteX9959" y="connsiteY9959"/>
            </a:cxn>
            <a:cxn ang="0">
              <a:pos x="connsiteX9960" y="connsiteY9960"/>
            </a:cxn>
            <a:cxn ang="0">
              <a:pos x="connsiteX9961" y="connsiteY9961"/>
            </a:cxn>
            <a:cxn ang="0">
              <a:pos x="connsiteX9962" y="connsiteY9962"/>
            </a:cxn>
            <a:cxn ang="0">
              <a:pos x="connsiteX9963" y="connsiteY9963"/>
            </a:cxn>
            <a:cxn ang="0">
              <a:pos x="connsiteX9964" y="connsiteY9964"/>
            </a:cxn>
            <a:cxn ang="0">
              <a:pos x="connsiteX9965" y="connsiteY9965"/>
            </a:cxn>
            <a:cxn ang="0">
              <a:pos x="connsiteX9966" y="connsiteY9966"/>
            </a:cxn>
            <a:cxn ang="0">
              <a:pos x="connsiteX9967" y="connsiteY9967"/>
            </a:cxn>
            <a:cxn ang="0">
              <a:pos x="connsiteX9968" y="connsiteY9968"/>
            </a:cxn>
            <a:cxn ang="0">
              <a:pos x="connsiteX9969" y="connsiteY9969"/>
            </a:cxn>
            <a:cxn ang="0">
              <a:pos x="connsiteX9970" y="connsiteY9970"/>
            </a:cxn>
            <a:cxn ang="0">
              <a:pos x="connsiteX9971" y="connsiteY9971"/>
            </a:cxn>
            <a:cxn ang="0">
              <a:pos x="connsiteX9972" y="connsiteY9972"/>
            </a:cxn>
            <a:cxn ang="0">
              <a:pos x="connsiteX9973" y="connsiteY9973"/>
            </a:cxn>
            <a:cxn ang="0">
              <a:pos x="connsiteX9974" y="connsiteY9974"/>
            </a:cxn>
            <a:cxn ang="0">
              <a:pos x="connsiteX9975" y="connsiteY9975"/>
            </a:cxn>
            <a:cxn ang="0">
              <a:pos x="connsiteX9976" y="connsiteY9976"/>
            </a:cxn>
            <a:cxn ang="0">
              <a:pos x="connsiteX9977" y="connsiteY9977"/>
            </a:cxn>
            <a:cxn ang="0">
              <a:pos x="connsiteX9978" y="connsiteY9978"/>
            </a:cxn>
            <a:cxn ang="0">
              <a:pos x="connsiteX9979" y="connsiteY9979"/>
            </a:cxn>
            <a:cxn ang="0">
              <a:pos x="connsiteX9980" y="connsiteY9980"/>
            </a:cxn>
            <a:cxn ang="0">
              <a:pos x="connsiteX9981" y="connsiteY9981"/>
            </a:cxn>
            <a:cxn ang="0">
              <a:pos x="connsiteX9982" y="connsiteY9982"/>
            </a:cxn>
            <a:cxn ang="0">
              <a:pos x="connsiteX9983" y="connsiteY9983"/>
            </a:cxn>
            <a:cxn ang="0">
              <a:pos x="connsiteX9984" y="connsiteY9984"/>
            </a:cxn>
            <a:cxn ang="0">
              <a:pos x="connsiteX9985" y="connsiteY9985"/>
            </a:cxn>
            <a:cxn ang="0">
              <a:pos x="connsiteX9986" y="connsiteY9986"/>
            </a:cxn>
            <a:cxn ang="0">
              <a:pos x="connsiteX9987" y="connsiteY9987"/>
            </a:cxn>
            <a:cxn ang="0">
              <a:pos x="connsiteX9988" y="connsiteY9988"/>
            </a:cxn>
            <a:cxn ang="0">
              <a:pos x="connsiteX9989" y="connsiteY9989"/>
            </a:cxn>
            <a:cxn ang="0">
              <a:pos x="connsiteX9990" y="connsiteY9990"/>
            </a:cxn>
            <a:cxn ang="0">
              <a:pos x="connsiteX9991" y="connsiteY9991"/>
            </a:cxn>
            <a:cxn ang="0">
              <a:pos x="connsiteX9992" y="connsiteY9992"/>
            </a:cxn>
            <a:cxn ang="0">
              <a:pos x="connsiteX9993" y="connsiteY9993"/>
            </a:cxn>
            <a:cxn ang="0">
              <a:pos x="connsiteX9994" y="connsiteY9994"/>
            </a:cxn>
            <a:cxn ang="0">
              <a:pos x="connsiteX9995" y="connsiteY9995"/>
            </a:cxn>
            <a:cxn ang="0">
              <a:pos x="connsiteX9996" y="connsiteY9996"/>
            </a:cxn>
            <a:cxn ang="0">
              <a:pos x="connsiteX9997" y="connsiteY9997"/>
            </a:cxn>
            <a:cxn ang="0">
              <a:pos x="connsiteX9998" y="connsiteY9998"/>
            </a:cxn>
            <a:cxn ang="0">
              <a:pos x="connsiteX9999" y="connsiteY9999"/>
            </a:cxn>
            <a:cxn ang="0">
              <a:pos x="connsiteX10000" y="connsiteY10000"/>
            </a:cxn>
            <a:cxn ang="0">
              <a:pos x="connsiteX10001" y="connsiteY10001"/>
            </a:cxn>
            <a:cxn ang="0">
              <a:pos x="connsiteX10002" y="connsiteY10002"/>
            </a:cxn>
            <a:cxn ang="0">
              <a:pos x="connsiteX10003" y="connsiteY10003"/>
            </a:cxn>
            <a:cxn ang="0">
              <a:pos x="connsiteX10004" y="connsiteY10004"/>
            </a:cxn>
            <a:cxn ang="0">
              <a:pos x="connsiteX10005" y="connsiteY10005"/>
            </a:cxn>
            <a:cxn ang="0">
              <a:pos x="connsiteX10006" y="connsiteY10006"/>
            </a:cxn>
            <a:cxn ang="0">
              <a:pos x="connsiteX10007" y="connsiteY10007"/>
            </a:cxn>
            <a:cxn ang="0">
              <a:pos x="connsiteX10008" y="connsiteY10008"/>
            </a:cxn>
            <a:cxn ang="0">
              <a:pos x="connsiteX10009" y="connsiteY10009"/>
            </a:cxn>
            <a:cxn ang="0">
              <a:pos x="connsiteX10010" y="connsiteY10010"/>
            </a:cxn>
            <a:cxn ang="0">
              <a:pos x="connsiteX10011" y="connsiteY10011"/>
            </a:cxn>
            <a:cxn ang="0">
              <a:pos x="connsiteX10012" y="connsiteY10012"/>
            </a:cxn>
            <a:cxn ang="0">
              <a:pos x="connsiteX10013" y="connsiteY10013"/>
            </a:cxn>
            <a:cxn ang="0">
              <a:pos x="connsiteX10014" y="connsiteY10014"/>
            </a:cxn>
            <a:cxn ang="0">
              <a:pos x="connsiteX10015" y="connsiteY10015"/>
            </a:cxn>
            <a:cxn ang="0">
              <a:pos x="connsiteX10016" y="connsiteY10016"/>
            </a:cxn>
            <a:cxn ang="0">
              <a:pos x="connsiteX10017" y="connsiteY10017"/>
            </a:cxn>
            <a:cxn ang="0">
              <a:pos x="connsiteX10018" y="connsiteY10018"/>
            </a:cxn>
            <a:cxn ang="0">
              <a:pos x="connsiteX10019" y="connsiteY10019"/>
            </a:cxn>
            <a:cxn ang="0">
              <a:pos x="connsiteX10020" y="connsiteY10020"/>
            </a:cxn>
            <a:cxn ang="0">
              <a:pos x="connsiteX10021" y="connsiteY10021"/>
            </a:cxn>
            <a:cxn ang="0">
              <a:pos x="connsiteX10022" y="connsiteY10022"/>
            </a:cxn>
            <a:cxn ang="0">
              <a:pos x="connsiteX10023" y="connsiteY10023"/>
            </a:cxn>
            <a:cxn ang="0">
              <a:pos x="connsiteX10024" y="connsiteY10024"/>
            </a:cxn>
            <a:cxn ang="0">
              <a:pos x="connsiteX10025" y="connsiteY10025"/>
            </a:cxn>
            <a:cxn ang="0">
              <a:pos x="connsiteX10026" y="connsiteY10026"/>
            </a:cxn>
            <a:cxn ang="0">
              <a:pos x="connsiteX10027" y="connsiteY10027"/>
            </a:cxn>
            <a:cxn ang="0">
              <a:pos x="connsiteX10028" y="connsiteY10028"/>
            </a:cxn>
            <a:cxn ang="0">
              <a:pos x="connsiteX10029" y="connsiteY10029"/>
            </a:cxn>
            <a:cxn ang="0">
              <a:pos x="connsiteX10030" y="connsiteY10030"/>
            </a:cxn>
            <a:cxn ang="0">
              <a:pos x="connsiteX10031" y="connsiteY10031"/>
            </a:cxn>
            <a:cxn ang="0">
              <a:pos x="connsiteX10032" y="connsiteY10032"/>
            </a:cxn>
            <a:cxn ang="0">
              <a:pos x="connsiteX10033" y="connsiteY10033"/>
            </a:cxn>
            <a:cxn ang="0">
              <a:pos x="connsiteX10034" y="connsiteY10034"/>
            </a:cxn>
            <a:cxn ang="0">
              <a:pos x="connsiteX10035" y="connsiteY10035"/>
            </a:cxn>
            <a:cxn ang="0">
              <a:pos x="connsiteX10036" y="connsiteY10036"/>
            </a:cxn>
            <a:cxn ang="0">
              <a:pos x="connsiteX10037" y="connsiteY10037"/>
            </a:cxn>
            <a:cxn ang="0">
              <a:pos x="connsiteX10038" y="connsiteY10038"/>
            </a:cxn>
            <a:cxn ang="0">
              <a:pos x="connsiteX10039" y="connsiteY10039"/>
            </a:cxn>
            <a:cxn ang="0">
              <a:pos x="connsiteX10040" y="connsiteY10040"/>
            </a:cxn>
            <a:cxn ang="0">
              <a:pos x="connsiteX10041" y="connsiteY10041"/>
            </a:cxn>
            <a:cxn ang="0">
              <a:pos x="connsiteX10042" y="connsiteY10042"/>
            </a:cxn>
            <a:cxn ang="0">
              <a:pos x="connsiteX10043" y="connsiteY10043"/>
            </a:cxn>
            <a:cxn ang="0">
              <a:pos x="connsiteX10044" y="connsiteY10044"/>
            </a:cxn>
            <a:cxn ang="0">
              <a:pos x="connsiteX10045" y="connsiteY10045"/>
            </a:cxn>
            <a:cxn ang="0">
              <a:pos x="connsiteX10046" y="connsiteY10046"/>
            </a:cxn>
            <a:cxn ang="0">
              <a:pos x="connsiteX10047" y="connsiteY10047"/>
            </a:cxn>
            <a:cxn ang="0">
              <a:pos x="connsiteX10048" y="connsiteY10048"/>
            </a:cxn>
            <a:cxn ang="0">
              <a:pos x="connsiteX10049" y="connsiteY10049"/>
            </a:cxn>
            <a:cxn ang="0">
              <a:pos x="connsiteX10050" y="connsiteY10050"/>
            </a:cxn>
            <a:cxn ang="0">
              <a:pos x="connsiteX10051" y="connsiteY10051"/>
            </a:cxn>
            <a:cxn ang="0">
              <a:pos x="connsiteX10052" y="connsiteY10052"/>
            </a:cxn>
            <a:cxn ang="0">
              <a:pos x="connsiteX10053" y="connsiteY10053"/>
            </a:cxn>
            <a:cxn ang="0">
              <a:pos x="connsiteX10054" y="connsiteY10054"/>
            </a:cxn>
            <a:cxn ang="0">
              <a:pos x="connsiteX10055" y="connsiteY10055"/>
            </a:cxn>
            <a:cxn ang="0">
              <a:pos x="connsiteX10056" y="connsiteY10056"/>
            </a:cxn>
            <a:cxn ang="0">
              <a:pos x="connsiteX10057" y="connsiteY10057"/>
            </a:cxn>
            <a:cxn ang="0">
              <a:pos x="connsiteX10058" y="connsiteY10058"/>
            </a:cxn>
            <a:cxn ang="0">
              <a:pos x="connsiteX10059" y="connsiteY10059"/>
            </a:cxn>
            <a:cxn ang="0">
              <a:pos x="connsiteX10060" y="connsiteY10060"/>
            </a:cxn>
            <a:cxn ang="0">
              <a:pos x="connsiteX10061" y="connsiteY10061"/>
            </a:cxn>
            <a:cxn ang="0">
              <a:pos x="connsiteX10062" y="connsiteY10062"/>
            </a:cxn>
            <a:cxn ang="0">
              <a:pos x="connsiteX10063" y="connsiteY10063"/>
            </a:cxn>
            <a:cxn ang="0">
              <a:pos x="connsiteX10064" y="connsiteY10064"/>
            </a:cxn>
            <a:cxn ang="0">
              <a:pos x="connsiteX10065" y="connsiteY10065"/>
            </a:cxn>
            <a:cxn ang="0">
              <a:pos x="connsiteX10066" y="connsiteY10066"/>
            </a:cxn>
            <a:cxn ang="0">
              <a:pos x="connsiteX10067" y="connsiteY10067"/>
            </a:cxn>
            <a:cxn ang="0">
              <a:pos x="connsiteX10068" y="connsiteY10068"/>
            </a:cxn>
            <a:cxn ang="0">
              <a:pos x="connsiteX10069" y="connsiteY10069"/>
            </a:cxn>
            <a:cxn ang="0">
              <a:pos x="connsiteX10070" y="connsiteY10070"/>
            </a:cxn>
            <a:cxn ang="0">
              <a:pos x="connsiteX10071" y="connsiteY10071"/>
            </a:cxn>
            <a:cxn ang="0">
              <a:pos x="connsiteX10072" y="connsiteY10072"/>
            </a:cxn>
            <a:cxn ang="0">
              <a:pos x="connsiteX10073" y="connsiteY10073"/>
            </a:cxn>
            <a:cxn ang="0">
              <a:pos x="connsiteX10074" y="connsiteY10074"/>
            </a:cxn>
            <a:cxn ang="0">
              <a:pos x="connsiteX10075" y="connsiteY10075"/>
            </a:cxn>
            <a:cxn ang="0">
              <a:pos x="connsiteX10076" y="connsiteY10076"/>
            </a:cxn>
            <a:cxn ang="0">
              <a:pos x="connsiteX10077" y="connsiteY10077"/>
            </a:cxn>
            <a:cxn ang="0">
              <a:pos x="connsiteX10078" y="connsiteY10078"/>
            </a:cxn>
            <a:cxn ang="0">
              <a:pos x="connsiteX10079" y="connsiteY10079"/>
            </a:cxn>
            <a:cxn ang="0">
              <a:pos x="connsiteX10080" y="connsiteY10080"/>
            </a:cxn>
            <a:cxn ang="0">
              <a:pos x="connsiteX10081" y="connsiteY10081"/>
            </a:cxn>
            <a:cxn ang="0">
              <a:pos x="connsiteX10082" y="connsiteY10082"/>
            </a:cxn>
            <a:cxn ang="0">
              <a:pos x="connsiteX10083" y="connsiteY10083"/>
            </a:cxn>
            <a:cxn ang="0">
              <a:pos x="connsiteX10084" y="connsiteY10084"/>
            </a:cxn>
            <a:cxn ang="0">
              <a:pos x="connsiteX10085" y="connsiteY10085"/>
            </a:cxn>
            <a:cxn ang="0">
              <a:pos x="connsiteX10086" y="connsiteY10086"/>
            </a:cxn>
            <a:cxn ang="0">
              <a:pos x="connsiteX10087" y="connsiteY10087"/>
            </a:cxn>
            <a:cxn ang="0">
              <a:pos x="connsiteX10088" y="connsiteY10088"/>
            </a:cxn>
            <a:cxn ang="0">
              <a:pos x="connsiteX10089" y="connsiteY10089"/>
            </a:cxn>
            <a:cxn ang="0">
              <a:pos x="connsiteX10090" y="connsiteY10090"/>
            </a:cxn>
            <a:cxn ang="0">
              <a:pos x="connsiteX10091" y="connsiteY10091"/>
            </a:cxn>
            <a:cxn ang="0">
              <a:pos x="connsiteX10092" y="connsiteY10092"/>
            </a:cxn>
            <a:cxn ang="0">
              <a:pos x="connsiteX10093" y="connsiteY10093"/>
            </a:cxn>
            <a:cxn ang="0">
              <a:pos x="connsiteX10094" y="connsiteY10094"/>
            </a:cxn>
            <a:cxn ang="0">
              <a:pos x="connsiteX10095" y="connsiteY10095"/>
            </a:cxn>
            <a:cxn ang="0">
              <a:pos x="connsiteX10096" y="connsiteY10096"/>
            </a:cxn>
            <a:cxn ang="0">
              <a:pos x="connsiteX10097" y="connsiteY10097"/>
            </a:cxn>
            <a:cxn ang="0">
              <a:pos x="connsiteX10098" y="connsiteY10098"/>
            </a:cxn>
            <a:cxn ang="0">
              <a:pos x="connsiteX10099" y="connsiteY10099"/>
            </a:cxn>
            <a:cxn ang="0">
              <a:pos x="connsiteX10100" y="connsiteY10100"/>
            </a:cxn>
            <a:cxn ang="0">
              <a:pos x="connsiteX10101" y="connsiteY10101"/>
            </a:cxn>
            <a:cxn ang="0">
              <a:pos x="connsiteX10102" y="connsiteY10102"/>
            </a:cxn>
            <a:cxn ang="0">
              <a:pos x="connsiteX10103" y="connsiteY10103"/>
            </a:cxn>
            <a:cxn ang="0">
              <a:pos x="connsiteX10104" y="connsiteY10104"/>
            </a:cxn>
            <a:cxn ang="0">
              <a:pos x="connsiteX10105" y="connsiteY10105"/>
            </a:cxn>
            <a:cxn ang="0">
              <a:pos x="connsiteX10106" y="connsiteY10106"/>
            </a:cxn>
            <a:cxn ang="0">
              <a:pos x="connsiteX10107" y="connsiteY10107"/>
            </a:cxn>
            <a:cxn ang="0">
              <a:pos x="connsiteX10108" y="connsiteY10108"/>
            </a:cxn>
            <a:cxn ang="0">
              <a:pos x="connsiteX10109" y="connsiteY10109"/>
            </a:cxn>
            <a:cxn ang="0">
              <a:pos x="connsiteX10110" y="connsiteY10110"/>
            </a:cxn>
            <a:cxn ang="0">
              <a:pos x="connsiteX10111" y="connsiteY10111"/>
            </a:cxn>
            <a:cxn ang="0">
              <a:pos x="connsiteX10112" y="connsiteY10112"/>
            </a:cxn>
            <a:cxn ang="0">
              <a:pos x="connsiteX10113" y="connsiteY10113"/>
            </a:cxn>
            <a:cxn ang="0">
              <a:pos x="connsiteX10114" y="connsiteY10114"/>
            </a:cxn>
            <a:cxn ang="0">
              <a:pos x="connsiteX10115" y="connsiteY10115"/>
            </a:cxn>
            <a:cxn ang="0">
              <a:pos x="connsiteX10116" y="connsiteY10116"/>
            </a:cxn>
            <a:cxn ang="0">
              <a:pos x="connsiteX10117" y="connsiteY10117"/>
            </a:cxn>
            <a:cxn ang="0">
              <a:pos x="connsiteX10118" y="connsiteY10118"/>
            </a:cxn>
            <a:cxn ang="0">
              <a:pos x="connsiteX10119" y="connsiteY10119"/>
            </a:cxn>
            <a:cxn ang="0">
              <a:pos x="connsiteX10120" y="connsiteY10120"/>
            </a:cxn>
            <a:cxn ang="0">
              <a:pos x="connsiteX10121" y="connsiteY10121"/>
            </a:cxn>
            <a:cxn ang="0">
              <a:pos x="connsiteX10122" y="connsiteY10122"/>
            </a:cxn>
            <a:cxn ang="0">
              <a:pos x="connsiteX10123" y="connsiteY10123"/>
            </a:cxn>
            <a:cxn ang="0">
              <a:pos x="connsiteX10124" y="connsiteY10124"/>
            </a:cxn>
            <a:cxn ang="0">
              <a:pos x="connsiteX10125" y="connsiteY10125"/>
            </a:cxn>
            <a:cxn ang="0">
              <a:pos x="connsiteX10126" y="connsiteY10126"/>
            </a:cxn>
            <a:cxn ang="0">
              <a:pos x="connsiteX10127" y="connsiteY10127"/>
            </a:cxn>
            <a:cxn ang="0">
              <a:pos x="connsiteX10128" y="connsiteY10128"/>
            </a:cxn>
            <a:cxn ang="0">
              <a:pos x="connsiteX10129" y="connsiteY10129"/>
            </a:cxn>
            <a:cxn ang="0">
              <a:pos x="connsiteX10130" y="connsiteY10130"/>
            </a:cxn>
            <a:cxn ang="0">
              <a:pos x="connsiteX10131" y="connsiteY10131"/>
            </a:cxn>
            <a:cxn ang="0">
              <a:pos x="connsiteX10132" y="connsiteY10132"/>
            </a:cxn>
            <a:cxn ang="0">
              <a:pos x="connsiteX10133" y="connsiteY10133"/>
            </a:cxn>
            <a:cxn ang="0">
              <a:pos x="connsiteX10134" y="connsiteY10134"/>
            </a:cxn>
            <a:cxn ang="0">
              <a:pos x="connsiteX10135" y="connsiteY10135"/>
            </a:cxn>
            <a:cxn ang="0">
              <a:pos x="connsiteX10136" y="connsiteY10136"/>
            </a:cxn>
            <a:cxn ang="0">
              <a:pos x="connsiteX10137" y="connsiteY10137"/>
            </a:cxn>
            <a:cxn ang="0">
              <a:pos x="connsiteX10138" y="connsiteY10138"/>
            </a:cxn>
            <a:cxn ang="0">
              <a:pos x="connsiteX10139" y="connsiteY10139"/>
            </a:cxn>
            <a:cxn ang="0">
              <a:pos x="connsiteX10140" y="connsiteY10140"/>
            </a:cxn>
            <a:cxn ang="0">
              <a:pos x="connsiteX10141" y="connsiteY10141"/>
            </a:cxn>
            <a:cxn ang="0">
              <a:pos x="connsiteX10142" y="connsiteY10142"/>
            </a:cxn>
            <a:cxn ang="0">
              <a:pos x="connsiteX10143" y="connsiteY10143"/>
            </a:cxn>
            <a:cxn ang="0">
              <a:pos x="connsiteX10144" y="connsiteY10144"/>
            </a:cxn>
            <a:cxn ang="0">
              <a:pos x="connsiteX10145" y="connsiteY10145"/>
            </a:cxn>
            <a:cxn ang="0">
              <a:pos x="connsiteX10146" y="connsiteY10146"/>
            </a:cxn>
            <a:cxn ang="0">
              <a:pos x="connsiteX10147" y="connsiteY10147"/>
            </a:cxn>
            <a:cxn ang="0">
              <a:pos x="connsiteX10148" y="connsiteY10148"/>
            </a:cxn>
            <a:cxn ang="0">
              <a:pos x="connsiteX10149" y="connsiteY10149"/>
            </a:cxn>
            <a:cxn ang="0">
              <a:pos x="connsiteX10150" y="connsiteY10150"/>
            </a:cxn>
            <a:cxn ang="0">
              <a:pos x="connsiteX10151" y="connsiteY10151"/>
            </a:cxn>
            <a:cxn ang="0">
              <a:pos x="connsiteX10152" y="connsiteY10152"/>
            </a:cxn>
            <a:cxn ang="0">
              <a:pos x="connsiteX10153" y="connsiteY10153"/>
            </a:cxn>
            <a:cxn ang="0">
              <a:pos x="connsiteX10154" y="connsiteY10154"/>
            </a:cxn>
            <a:cxn ang="0">
              <a:pos x="connsiteX10155" y="connsiteY10155"/>
            </a:cxn>
            <a:cxn ang="0">
              <a:pos x="connsiteX10156" y="connsiteY10156"/>
            </a:cxn>
            <a:cxn ang="0">
              <a:pos x="connsiteX10157" y="connsiteY10157"/>
            </a:cxn>
            <a:cxn ang="0">
              <a:pos x="connsiteX10158" y="connsiteY10158"/>
            </a:cxn>
            <a:cxn ang="0">
              <a:pos x="connsiteX10159" y="connsiteY10159"/>
            </a:cxn>
            <a:cxn ang="0">
              <a:pos x="connsiteX10160" y="connsiteY10160"/>
            </a:cxn>
            <a:cxn ang="0">
              <a:pos x="connsiteX10161" y="connsiteY10161"/>
            </a:cxn>
            <a:cxn ang="0">
              <a:pos x="connsiteX10162" y="connsiteY10162"/>
            </a:cxn>
            <a:cxn ang="0">
              <a:pos x="connsiteX10163" y="connsiteY10163"/>
            </a:cxn>
            <a:cxn ang="0">
              <a:pos x="connsiteX10164" y="connsiteY10164"/>
            </a:cxn>
            <a:cxn ang="0">
              <a:pos x="connsiteX10165" y="connsiteY10165"/>
            </a:cxn>
            <a:cxn ang="0">
              <a:pos x="connsiteX10166" y="connsiteY10166"/>
            </a:cxn>
            <a:cxn ang="0">
              <a:pos x="connsiteX10167" y="connsiteY10167"/>
            </a:cxn>
            <a:cxn ang="0">
              <a:pos x="connsiteX10168" y="connsiteY10168"/>
            </a:cxn>
            <a:cxn ang="0">
              <a:pos x="connsiteX10169" y="connsiteY10169"/>
            </a:cxn>
            <a:cxn ang="0">
              <a:pos x="connsiteX10170" y="connsiteY10170"/>
            </a:cxn>
            <a:cxn ang="0">
              <a:pos x="connsiteX10171" y="connsiteY10171"/>
            </a:cxn>
            <a:cxn ang="0">
              <a:pos x="connsiteX10172" y="connsiteY10172"/>
            </a:cxn>
            <a:cxn ang="0">
              <a:pos x="connsiteX10173" y="connsiteY10173"/>
            </a:cxn>
            <a:cxn ang="0">
              <a:pos x="connsiteX10174" y="connsiteY10174"/>
            </a:cxn>
            <a:cxn ang="0">
              <a:pos x="connsiteX10175" y="connsiteY10175"/>
            </a:cxn>
            <a:cxn ang="0">
              <a:pos x="connsiteX10176" y="connsiteY10176"/>
            </a:cxn>
            <a:cxn ang="0">
              <a:pos x="connsiteX10177" y="connsiteY10177"/>
            </a:cxn>
            <a:cxn ang="0">
              <a:pos x="connsiteX10178" y="connsiteY10178"/>
            </a:cxn>
            <a:cxn ang="0">
              <a:pos x="connsiteX10179" y="connsiteY10179"/>
            </a:cxn>
            <a:cxn ang="0">
              <a:pos x="connsiteX10180" y="connsiteY10180"/>
            </a:cxn>
            <a:cxn ang="0">
              <a:pos x="connsiteX10181" y="connsiteY10181"/>
            </a:cxn>
            <a:cxn ang="0">
              <a:pos x="connsiteX10182" y="connsiteY10182"/>
            </a:cxn>
            <a:cxn ang="0">
              <a:pos x="connsiteX10183" y="connsiteY10183"/>
            </a:cxn>
            <a:cxn ang="0">
              <a:pos x="connsiteX10184" y="connsiteY10184"/>
            </a:cxn>
            <a:cxn ang="0">
              <a:pos x="connsiteX10185" y="connsiteY10185"/>
            </a:cxn>
            <a:cxn ang="0">
              <a:pos x="connsiteX10186" y="connsiteY10186"/>
            </a:cxn>
            <a:cxn ang="0">
              <a:pos x="connsiteX10187" y="connsiteY10187"/>
            </a:cxn>
            <a:cxn ang="0">
              <a:pos x="connsiteX10188" y="connsiteY10188"/>
            </a:cxn>
            <a:cxn ang="0">
              <a:pos x="connsiteX10189" y="connsiteY10189"/>
            </a:cxn>
            <a:cxn ang="0">
              <a:pos x="connsiteX10190" y="connsiteY10190"/>
            </a:cxn>
            <a:cxn ang="0">
              <a:pos x="connsiteX10191" y="connsiteY10191"/>
            </a:cxn>
            <a:cxn ang="0">
              <a:pos x="connsiteX10192" y="connsiteY10192"/>
            </a:cxn>
            <a:cxn ang="0">
              <a:pos x="connsiteX10193" y="connsiteY10193"/>
            </a:cxn>
            <a:cxn ang="0">
              <a:pos x="connsiteX10194" y="connsiteY10194"/>
            </a:cxn>
            <a:cxn ang="0">
              <a:pos x="connsiteX10195" y="connsiteY10195"/>
            </a:cxn>
            <a:cxn ang="0">
              <a:pos x="connsiteX10196" y="connsiteY10196"/>
            </a:cxn>
            <a:cxn ang="0">
              <a:pos x="connsiteX10197" y="connsiteY10197"/>
            </a:cxn>
            <a:cxn ang="0">
              <a:pos x="connsiteX10198" y="connsiteY10198"/>
            </a:cxn>
            <a:cxn ang="0">
              <a:pos x="connsiteX10199" y="connsiteY10199"/>
            </a:cxn>
            <a:cxn ang="0">
              <a:pos x="connsiteX10200" y="connsiteY10200"/>
            </a:cxn>
            <a:cxn ang="0">
              <a:pos x="connsiteX10201" y="connsiteY10201"/>
            </a:cxn>
            <a:cxn ang="0">
              <a:pos x="connsiteX10202" y="connsiteY10202"/>
            </a:cxn>
            <a:cxn ang="0">
              <a:pos x="connsiteX10203" y="connsiteY10203"/>
            </a:cxn>
            <a:cxn ang="0">
              <a:pos x="connsiteX10204" y="connsiteY10204"/>
            </a:cxn>
            <a:cxn ang="0">
              <a:pos x="connsiteX10205" y="connsiteY10205"/>
            </a:cxn>
            <a:cxn ang="0">
              <a:pos x="connsiteX10206" y="connsiteY10206"/>
            </a:cxn>
            <a:cxn ang="0">
              <a:pos x="connsiteX10207" y="connsiteY10207"/>
            </a:cxn>
            <a:cxn ang="0">
              <a:pos x="connsiteX10208" y="connsiteY10208"/>
            </a:cxn>
            <a:cxn ang="0">
              <a:pos x="connsiteX10209" y="connsiteY10209"/>
            </a:cxn>
            <a:cxn ang="0">
              <a:pos x="connsiteX10210" y="connsiteY10210"/>
            </a:cxn>
            <a:cxn ang="0">
              <a:pos x="connsiteX10211" y="connsiteY10211"/>
            </a:cxn>
            <a:cxn ang="0">
              <a:pos x="connsiteX10212" y="connsiteY10212"/>
            </a:cxn>
            <a:cxn ang="0">
              <a:pos x="connsiteX10213" y="connsiteY10213"/>
            </a:cxn>
            <a:cxn ang="0">
              <a:pos x="connsiteX10214" y="connsiteY10214"/>
            </a:cxn>
            <a:cxn ang="0">
              <a:pos x="connsiteX10215" y="connsiteY10215"/>
            </a:cxn>
            <a:cxn ang="0">
              <a:pos x="connsiteX10216" y="connsiteY10216"/>
            </a:cxn>
            <a:cxn ang="0">
              <a:pos x="connsiteX10217" y="connsiteY10217"/>
            </a:cxn>
            <a:cxn ang="0">
              <a:pos x="connsiteX10218" y="connsiteY10218"/>
            </a:cxn>
            <a:cxn ang="0">
              <a:pos x="connsiteX10219" y="connsiteY10219"/>
            </a:cxn>
            <a:cxn ang="0">
              <a:pos x="connsiteX10220" y="connsiteY10220"/>
            </a:cxn>
            <a:cxn ang="0">
              <a:pos x="connsiteX10221" y="connsiteY10221"/>
            </a:cxn>
            <a:cxn ang="0">
              <a:pos x="connsiteX10222" y="connsiteY10222"/>
            </a:cxn>
            <a:cxn ang="0">
              <a:pos x="connsiteX10223" y="connsiteY10223"/>
            </a:cxn>
            <a:cxn ang="0">
              <a:pos x="connsiteX10224" y="connsiteY10224"/>
            </a:cxn>
            <a:cxn ang="0">
              <a:pos x="connsiteX10225" y="connsiteY10225"/>
            </a:cxn>
            <a:cxn ang="0">
              <a:pos x="connsiteX10226" y="connsiteY10226"/>
            </a:cxn>
            <a:cxn ang="0">
              <a:pos x="connsiteX10227" y="connsiteY10227"/>
            </a:cxn>
            <a:cxn ang="0">
              <a:pos x="connsiteX10228" y="connsiteY10228"/>
            </a:cxn>
            <a:cxn ang="0">
              <a:pos x="connsiteX10229" y="connsiteY10229"/>
            </a:cxn>
            <a:cxn ang="0">
              <a:pos x="connsiteX10230" y="connsiteY10230"/>
            </a:cxn>
            <a:cxn ang="0">
              <a:pos x="connsiteX10231" y="connsiteY10231"/>
            </a:cxn>
            <a:cxn ang="0">
              <a:pos x="connsiteX10232" y="connsiteY10232"/>
            </a:cxn>
            <a:cxn ang="0">
              <a:pos x="connsiteX10233" y="connsiteY10233"/>
            </a:cxn>
            <a:cxn ang="0">
              <a:pos x="connsiteX10234" y="connsiteY10234"/>
            </a:cxn>
            <a:cxn ang="0">
              <a:pos x="connsiteX10235" y="connsiteY10235"/>
            </a:cxn>
            <a:cxn ang="0">
              <a:pos x="connsiteX10236" y="connsiteY10236"/>
            </a:cxn>
            <a:cxn ang="0">
              <a:pos x="connsiteX10237" y="connsiteY10237"/>
            </a:cxn>
            <a:cxn ang="0">
              <a:pos x="connsiteX10238" y="connsiteY10238"/>
            </a:cxn>
            <a:cxn ang="0">
              <a:pos x="connsiteX10239" y="connsiteY10239"/>
            </a:cxn>
            <a:cxn ang="0">
              <a:pos x="connsiteX10240" y="connsiteY10240"/>
            </a:cxn>
            <a:cxn ang="0">
              <a:pos x="connsiteX10241" y="connsiteY10241"/>
            </a:cxn>
            <a:cxn ang="0">
              <a:pos x="connsiteX10242" y="connsiteY10242"/>
            </a:cxn>
            <a:cxn ang="0">
              <a:pos x="connsiteX10243" y="connsiteY10243"/>
            </a:cxn>
            <a:cxn ang="0">
              <a:pos x="connsiteX10244" y="connsiteY10244"/>
            </a:cxn>
            <a:cxn ang="0">
              <a:pos x="connsiteX10245" y="connsiteY10245"/>
            </a:cxn>
            <a:cxn ang="0">
              <a:pos x="connsiteX10246" y="connsiteY10246"/>
            </a:cxn>
            <a:cxn ang="0">
              <a:pos x="connsiteX10247" y="connsiteY10247"/>
            </a:cxn>
            <a:cxn ang="0">
              <a:pos x="connsiteX10248" y="connsiteY10248"/>
            </a:cxn>
            <a:cxn ang="0">
              <a:pos x="connsiteX10249" y="connsiteY10249"/>
            </a:cxn>
            <a:cxn ang="0">
              <a:pos x="connsiteX10250" y="connsiteY10250"/>
            </a:cxn>
            <a:cxn ang="0">
              <a:pos x="connsiteX10251" y="connsiteY10251"/>
            </a:cxn>
            <a:cxn ang="0">
              <a:pos x="connsiteX10252" y="connsiteY10252"/>
            </a:cxn>
            <a:cxn ang="0">
              <a:pos x="connsiteX10253" y="connsiteY10253"/>
            </a:cxn>
            <a:cxn ang="0">
              <a:pos x="connsiteX10254" y="connsiteY10254"/>
            </a:cxn>
            <a:cxn ang="0">
              <a:pos x="connsiteX10255" y="connsiteY10255"/>
            </a:cxn>
            <a:cxn ang="0">
              <a:pos x="connsiteX10256" y="connsiteY10256"/>
            </a:cxn>
            <a:cxn ang="0">
              <a:pos x="connsiteX10257" y="connsiteY10257"/>
            </a:cxn>
            <a:cxn ang="0">
              <a:pos x="connsiteX10258" y="connsiteY10258"/>
            </a:cxn>
            <a:cxn ang="0">
              <a:pos x="connsiteX10259" y="connsiteY10259"/>
            </a:cxn>
            <a:cxn ang="0">
              <a:pos x="connsiteX10260" y="connsiteY10260"/>
            </a:cxn>
            <a:cxn ang="0">
              <a:pos x="connsiteX10261" y="connsiteY10261"/>
            </a:cxn>
            <a:cxn ang="0">
              <a:pos x="connsiteX10262" y="connsiteY10262"/>
            </a:cxn>
            <a:cxn ang="0">
              <a:pos x="connsiteX10263" y="connsiteY10263"/>
            </a:cxn>
            <a:cxn ang="0">
              <a:pos x="connsiteX10264" y="connsiteY10264"/>
            </a:cxn>
            <a:cxn ang="0">
              <a:pos x="connsiteX10265" y="connsiteY10265"/>
            </a:cxn>
            <a:cxn ang="0">
              <a:pos x="connsiteX10266" y="connsiteY10266"/>
            </a:cxn>
            <a:cxn ang="0">
              <a:pos x="connsiteX10267" y="connsiteY10267"/>
            </a:cxn>
            <a:cxn ang="0">
              <a:pos x="connsiteX10268" y="connsiteY10268"/>
            </a:cxn>
            <a:cxn ang="0">
              <a:pos x="connsiteX10269" y="connsiteY10269"/>
            </a:cxn>
            <a:cxn ang="0">
              <a:pos x="connsiteX10270" y="connsiteY10270"/>
            </a:cxn>
            <a:cxn ang="0">
              <a:pos x="connsiteX10271" y="connsiteY10271"/>
            </a:cxn>
            <a:cxn ang="0">
              <a:pos x="connsiteX10272" y="connsiteY10272"/>
            </a:cxn>
            <a:cxn ang="0">
              <a:pos x="connsiteX10273" y="connsiteY10273"/>
            </a:cxn>
            <a:cxn ang="0">
              <a:pos x="connsiteX10274" y="connsiteY10274"/>
            </a:cxn>
            <a:cxn ang="0">
              <a:pos x="connsiteX10275" y="connsiteY10275"/>
            </a:cxn>
            <a:cxn ang="0">
              <a:pos x="connsiteX10276" y="connsiteY10276"/>
            </a:cxn>
            <a:cxn ang="0">
              <a:pos x="connsiteX10277" y="connsiteY10277"/>
            </a:cxn>
            <a:cxn ang="0">
              <a:pos x="connsiteX10278" y="connsiteY10278"/>
            </a:cxn>
            <a:cxn ang="0">
              <a:pos x="connsiteX10279" y="connsiteY10279"/>
            </a:cxn>
            <a:cxn ang="0">
              <a:pos x="connsiteX10280" y="connsiteY10280"/>
            </a:cxn>
            <a:cxn ang="0">
              <a:pos x="connsiteX10281" y="connsiteY10281"/>
            </a:cxn>
            <a:cxn ang="0">
              <a:pos x="connsiteX10282" y="connsiteY10282"/>
            </a:cxn>
            <a:cxn ang="0">
              <a:pos x="connsiteX10283" y="connsiteY10283"/>
            </a:cxn>
            <a:cxn ang="0">
              <a:pos x="connsiteX10284" y="connsiteY10284"/>
            </a:cxn>
            <a:cxn ang="0">
              <a:pos x="connsiteX10285" y="connsiteY10285"/>
            </a:cxn>
            <a:cxn ang="0">
              <a:pos x="connsiteX10286" y="connsiteY10286"/>
            </a:cxn>
            <a:cxn ang="0">
              <a:pos x="connsiteX10287" y="connsiteY10287"/>
            </a:cxn>
            <a:cxn ang="0">
              <a:pos x="connsiteX10288" y="connsiteY10288"/>
            </a:cxn>
            <a:cxn ang="0">
              <a:pos x="connsiteX10289" y="connsiteY10289"/>
            </a:cxn>
            <a:cxn ang="0">
              <a:pos x="connsiteX10290" y="connsiteY10290"/>
            </a:cxn>
            <a:cxn ang="0">
              <a:pos x="connsiteX10291" y="connsiteY10291"/>
            </a:cxn>
            <a:cxn ang="0">
              <a:pos x="connsiteX10292" y="connsiteY10292"/>
            </a:cxn>
            <a:cxn ang="0">
              <a:pos x="connsiteX10293" y="connsiteY10293"/>
            </a:cxn>
            <a:cxn ang="0">
              <a:pos x="connsiteX10294" y="connsiteY10294"/>
            </a:cxn>
            <a:cxn ang="0">
              <a:pos x="connsiteX10295" y="connsiteY10295"/>
            </a:cxn>
            <a:cxn ang="0">
              <a:pos x="connsiteX10296" y="connsiteY10296"/>
            </a:cxn>
            <a:cxn ang="0">
              <a:pos x="connsiteX10297" y="connsiteY10297"/>
            </a:cxn>
            <a:cxn ang="0">
              <a:pos x="connsiteX10298" y="connsiteY10298"/>
            </a:cxn>
            <a:cxn ang="0">
              <a:pos x="connsiteX10299" y="connsiteY10299"/>
            </a:cxn>
            <a:cxn ang="0">
              <a:pos x="connsiteX10300" y="connsiteY10300"/>
            </a:cxn>
            <a:cxn ang="0">
              <a:pos x="connsiteX10301" y="connsiteY10301"/>
            </a:cxn>
            <a:cxn ang="0">
              <a:pos x="connsiteX10302" y="connsiteY10302"/>
            </a:cxn>
            <a:cxn ang="0">
              <a:pos x="connsiteX10303" y="connsiteY10303"/>
            </a:cxn>
            <a:cxn ang="0">
              <a:pos x="connsiteX10304" y="connsiteY10304"/>
            </a:cxn>
            <a:cxn ang="0">
              <a:pos x="connsiteX10305" y="connsiteY10305"/>
            </a:cxn>
            <a:cxn ang="0">
              <a:pos x="connsiteX10306" y="connsiteY10306"/>
            </a:cxn>
            <a:cxn ang="0">
              <a:pos x="connsiteX10307" y="connsiteY10307"/>
            </a:cxn>
            <a:cxn ang="0">
              <a:pos x="connsiteX10308" y="connsiteY10308"/>
            </a:cxn>
            <a:cxn ang="0">
              <a:pos x="connsiteX10309" y="connsiteY10309"/>
            </a:cxn>
            <a:cxn ang="0">
              <a:pos x="connsiteX10310" y="connsiteY10310"/>
            </a:cxn>
            <a:cxn ang="0">
              <a:pos x="connsiteX10311" y="connsiteY10311"/>
            </a:cxn>
            <a:cxn ang="0">
              <a:pos x="connsiteX10312" y="connsiteY10312"/>
            </a:cxn>
            <a:cxn ang="0">
              <a:pos x="connsiteX10313" y="connsiteY10313"/>
            </a:cxn>
            <a:cxn ang="0">
              <a:pos x="connsiteX10314" y="connsiteY10314"/>
            </a:cxn>
            <a:cxn ang="0">
              <a:pos x="connsiteX10315" y="connsiteY10315"/>
            </a:cxn>
            <a:cxn ang="0">
              <a:pos x="connsiteX10316" y="connsiteY10316"/>
            </a:cxn>
            <a:cxn ang="0">
              <a:pos x="connsiteX10317" y="connsiteY10317"/>
            </a:cxn>
            <a:cxn ang="0">
              <a:pos x="connsiteX10318" y="connsiteY10318"/>
            </a:cxn>
            <a:cxn ang="0">
              <a:pos x="connsiteX10319" y="connsiteY10319"/>
            </a:cxn>
            <a:cxn ang="0">
              <a:pos x="connsiteX10320" y="connsiteY10320"/>
            </a:cxn>
            <a:cxn ang="0">
              <a:pos x="connsiteX10321" y="connsiteY10321"/>
            </a:cxn>
            <a:cxn ang="0">
              <a:pos x="connsiteX10322" y="connsiteY10322"/>
            </a:cxn>
            <a:cxn ang="0">
              <a:pos x="connsiteX10323" y="connsiteY10323"/>
            </a:cxn>
            <a:cxn ang="0">
              <a:pos x="connsiteX10324" y="connsiteY10324"/>
            </a:cxn>
            <a:cxn ang="0">
              <a:pos x="connsiteX10325" y="connsiteY10325"/>
            </a:cxn>
            <a:cxn ang="0">
              <a:pos x="connsiteX10326" y="connsiteY10326"/>
            </a:cxn>
            <a:cxn ang="0">
              <a:pos x="connsiteX10327" y="connsiteY10327"/>
            </a:cxn>
            <a:cxn ang="0">
              <a:pos x="connsiteX10328" y="connsiteY10328"/>
            </a:cxn>
            <a:cxn ang="0">
              <a:pos x="connsiteX10329" y="connsiteY10329"/>
            </a:cxn>
            <a:cxn ang="0">
              <a:pos x="connsiteX10330" y="connsiteY10330"/>
            </a:cxn>
            <a:cxn ang="0">
              <a:pos x="connsiteX10331" y="connsiteY10331"/>
            </a:cxn>
            <a:cxn ang="0">
              <a:pos x="connsiteX10332" y="connsiteY10332"/>
            </a:cxn>
            <a:cxn ang="0">
              <a:pos x="connsiteX10333" y="connsiteY10333"/>
            </a:cxn>
            <a:cxn ang="0">
              <a:pos x="connsiteX10334" y="connsiteY10334"/>
            </a:cxn>
            <a:cxn ang="0">
              <a:pos x="connsiteX10335" y="connsiteY10335"/>
            </a:cxn>
            <a:cxn ang="0">
              <a:pos x="connsiteX10336" y="connsiteY10336"/>
            </a:cxn>
            <a:cxn ang="0">
              <a:pos x="connsiteX10337" y="connsiteY10337"/>
            </a:cxn>
            <a:cxn ang="0">
              <a:pos x="connsiteX10338" y="connsiteY10338"/>
            </a:cxn>
            <a:cxn ang="0">
              <a:pos x="connsiteX10339" y="connsiteY10339"/>
            </a:cxn>
            <a:cxn ang="0">
              <a:pos x="connsiteX10340" y="connsiteY10340"/>
            </a:cxn>
            <a:cxn ang="0">
              <a:pos x="connsiteX10341" y="connsiteY10341"/>
            </a:cxn>
            <a:cxn ang="0">
              <a:pos x="connsiteX10342" y="connsiteY10342"/>
            </a:cxn>
            <a:cxn ang="0">
              <a:pos x="connsiteX10343" y="connsiteY10343"/>
            </a:cxn>
            <a:cxn ang="0">
              <a:pos x="connsiteX10344" y="connsiteY10344"/>
            </a:cxn>
            <a:cxn ang="0">
              <a:pos x="connsiteX10345" y="connsiteY10345"/>
            </a:cxn>
            <a:cxn ang="0">
              <a:pos x="connsiteX10346" y="connsiteY10346"/>
            </a:cxn>
            <a:cxn ang="0">
              <a:pos x="connsiteX10347" y="connsiteY10347"/>
            </a:cxn>
            <a:cxn ang="0">
              <a:pos x="connsiteX10348" y="connsiteY10348"/>
            </a:cxn>
            <a:cxn ang="0">
              <a:pos x="connsiteX10349" y="connsiteY10349"/>
            </a:cxn>
            <a:cxn ang="0">
              <a:pos x="connsiteX10350" y="connsiteY10350"/>
            </a:cxn>
            <a:cxn ang="0">
              <a:pos x="connsiteX10351" y="connsiteY10351"/>
            </a:cxn>
            <a:cxn ang="0">
              <a:pos x="connsiteX10352" y="connsiteY10352"/>
            </a:cxn>
            <a:cxn ang="0">
              <a:pos x="connsiteX10353" y="connsiteY10353"/>
            </a:cxn>
            <a:cxn ang="0">
              <a:pos x="connsiteX10354" y="connsiteY10354"/>
            </a:cxn>
            <a:cxn ang="0">
              <a:pos x="connsiteX10355" y="connsiteY10355"/>
            </a:cxn>
            <a:cxn ang="0">
              <a:pos x="connsiteX10356" y="connsiteY10356"/>
            </a:cxn>
            <a:cxn ang="0">
              <a:pos x="connsiteX10357" y="connsiteY10357"/>
            </a:cxn>
            <a:cxn ang="0">
              <a:pos x="connsiteX10358" y="connsiteY10358"/>
            </a:cxn>
            <a:cxn ang="0">
              <a:pos x="connsiteX10359" y="connsiteY10359"/>
            </a:cxn>
            <a:cxn ang="0">
              <a:pos x="connsiteX10360" y="connsiteY10360"/>
            </a:cxn>
            <a:cxn ang="0">
              <a:pos x="connsiteX10361" y="connsiteY10361"/>
            </a:cxn>
            <a:cxn ang="0">
              <a:pos x="connsiteX10362" y="connsiteY10362"/>
            </a:cxn>
            <a:cxn ang="0">
              <a:pos x="connsiteX10363" y="connsiteY10363"/>
            </a:cxn>
            <a:cxn ang="0">
              <a:pos x="connsiteX10364" y="connsiteY10364"/>
            </a:cxn>
            <a:cxn ang="0">
              <a:pos x="connsiteX10365" y="connsiteY10365"/>
            </a:cxn>
            <a:cxn ang="0">
              <a:pos x="connsiteX10366" y="connsiteY10366"/>
            </a:cxn>
            <a:cxn ang="0">
              <a:pos x="connsiteX10367" y="connsiteY10367"/>
            </a:cxn>
            <a:cxn ang="0">
              <a:pos x="connsiteX10368" y="connsiteY10368"/>
            </a:cxn>
            <a:cxn ang="0">
              <a:pos x="connsiteX10369" y="connsiteY10369"/>
            </a:cxn>
            <a:cxn ang="0">
              <a:pos x="connsiteX10370" y="connsiteY10370"/>
            </a:cxn>
            <a:cxn ang="0">
              <a:pos x="connsiteX10371" y="connsiteY10371"/>
            </a:cxn>
            <a:cxn ang="0">
              <a:pos x="connsiteX10372" y="connsiteY10372"/>
            </a:cxn>
            <a:cxn ang="0">
              <a:pos x="connsiteX10373" y="connsiteY10373"/>
            </a:cxn>
            <a:cxn ang="0">
              <a:pos x="connsiteX10374" y="connsiteY10374"/>
            </a:cxn>
            <a:cxn ang="0">
              <a:pos x="connsiteX10375" y="connsiteY10375"/>
            </a:cxn>
            <a:cxn ang="0">
              <a:pos x="connsiteX10376" y="connsiteY10376"/>
            </a:cxn>
            <a:cxn ang="0">
              <a:pos x="connsiteX10377" y="connsiteY10377"/>
            </a:cxn>
            <a:cxn ang="0">
              <a:pos x="connsiteX10378" y="connsiteY10378"/>
            </a:cxn>
            <a:cxn ang="0">
              <a:pos x="connsiteX10379" y="connsiteY10379"/>
            </a:cxn>
            <a:cxn ang="0">
              <a:pos x="connsiteX10380" y="connsiteY10380"/>
            </a:cxn>
            <a:cxn ang="0">
              <a:pos x="connsiteX10381" y="connsiteY10381"/>
            </a:cxn>
            <a:cxn ang="0">
              <a:pos x="connsiteX10382" y="connsiteY10382"/>
            </a:cxn>
            <a:cxn ang="0">
              <a:pos x="connsiteX10383" y="connsiteY10383"/>
            </a:cxn>
            <a:cxn ang="0">
              <a:pos x="connsiteX10384" y="connsiteY10384"/>
            </a:cxn>
            <a:cxn ang="0">
              <a:pos x="connsiteX10385" y="connsiteY10385"/>
            </a:cxn>
            <a:cxn ang="0">
              <a:pos x="connsiteX10386" y="connsiteY10386"/>
            </a:cxn>
            <a:cxn ang="0">
              <a:pos x="connsiteX10387" y="connsiteY10387"/>
            </a:cxn>
            <a:cxn ang="0">
              <a:pos x="connsiteX10388" y="connsiteY10388"/>
            </a:cxn>
            <a:cxn ang="0">
              <a:pos x="connsiteX10389" y="connsiteY10389"/>
            </a:cxn>
            <a:cxn ang="0">
              <a:pos x="connsiteX10390" y="connsiteY10390"/>
            </a:cxn>
            <a:cxn ang="0">
              <a:pos x="connsiteX10391" y="connsiteY10391"/>
            </a:cxn>
            <a:cxn ang="0">
              <a:pos x="connsiteX10392" y="connsiteY10392"/>
            </a:cxn>
            <a:cxn ang="0">
              <a:pos x="connsiteX10393" y="connsiteY10393"/>
            </a:cxn>
            <a:cxn ang="0">
              <a:pos x="connsiteX10394" y="connsiteY10394"/>
            </a:cxn>
            <a:cxn ang="0">
              <a:pos x="connsiteX10395" y="connsiteY10395"/>
            </a:cxn>
            <a:cxn ang="0">
              <a:pos x="connsiteX10396" y="connsiteY10396"/>
            </a:cxn>
            <a:cxn ang="0">
              <a:pos x="connsiteX10397" y="connsiteY10397"/>
            </a:cxn>
            <a:cxn ang="0">
              <a:pos x="connsiteX10398" y="connsiteY10398"/>
            </a:cxn>
            <a:cxn ang="0">
              <a:pos x="connsiteX10399" y="connsiteY10399"/>
            </a:cxn>
            <a:cxn ang="0">
              <a:pos x="connsiteX10400" y="connsiteY10400"/>
            </a:cxn>
            <a:cxn ang="0">
              <a:pos x="connsiteX10401" y="connsiteY10401"/>
            </a:cxn>
            <a:cxn ang="0">
              <a:pos x="connsiteX10402" y="connsiteY10402"/>
            </a:cxn>
            <a:cxn ang="0">
              <a:pos x="connsiteX10403" y="connsiteY10403"/>
            </a:cxn>
            <a:cxn ang="0">
              <a:pos x="connsiteX10404" y="connsiteY10404"/>
            </a:cxn>
            <a:cxn ang="0">
              <a:pos x="connsiteX10405" y="connsiteY10405"/>
            </a:cxn>
            <a:cxn ang="0">
              <a:pos x="connsiteX10406" y="connsiteY10406"/>
            </a:cxn>
            <a:cxn ang="0">
              <a:pos x="connsiteX10407" y="connsiteY10407"/>
            </a:cxn>
            <a:cxn ang="0">
              <a:pos x="connsiteX10408" y="connsiteY10408"/>
            </a:cxn>
            <a:cxn ang="0">
              <a:pos x="connsiteX10409" y="connsiteY10409"/>
            </a:cxn>
            <a:cxn ang="0">
              <a:pos x="connsiteX10410" y="connsiteY10410"/>
            </a:cxn>
            <a:cxn ang="0">
              <a:pos x="connsiteX10411" y="connsiteY10411"/>
            </a:cxn>
            <a:cxn ang="0">
              <a:pos x="connsiteX10412" y="connsiteY10412"/>
            </a:cxn>
            <a:cxn ang="0">
              <a:pos x="connsiteX10413" y="connsiteY10413"/>
            </a:cxn>
            <a:cxn ang="0">
              <a:pos x="connsiteX10414" y="connsiteY10414"/>
            </a:cxn>
            <a:cxn ang="0">
              <a:pos x="connsiteX10415" y="connsiteY10415"/>
            </a:cxn>
            <a:cxn ang="0">
              <a:pos x="connsiteX10416" y="connsiteY10416"/>
            </a:cxn>
            <a:cxn ang="0">
              <a:pos x="connsiteX10417" y="connsiteY10417"/>
            </a:cxn>
            <a:cxn ang="0">
              <a:pos x="connsiteX10418" y="connsiteY10418"/>
            </a:cxn>
            <a:cxn ang="0">
              <a:pos x="connsiteX10419" y="connsiteY10419"/>
            </a:cxn>
            <a:cxn ang="0">
              <a:pos x="connsiteX10420" y="connsiteY10420"/>
            </a:cxn>
            <a:cxn ang="0">
              <a:pos x="connsiteX10421" y="connsiteY10421"/>
            </a:cxn>
            <a:cxn ang="0">
              <a:pos x="connsiteX10422" y="connsiteY10422"/>
            </a:cxn>
            <a:cxn ang="0">
              <a:pos x="connsiteX10423" y="connsiteY10423"/>
            </a:cxn>
            <a:cxn ang="0">
              <a:pos x="connsiteX10424" y="connsiteY10424"/>
            </a:cxn>
            <a:cxn ang="0">
              <a:pos x="connsiteX10425" y="connsiteY10425"/>
            </a:cxn>
            <a:cxn ang="0">
              <a:pos x="connsiteX10426" y="connsiteY10426"/>
            </a:cxn>
            <a:cxn ang="0">
              <a:pos x="connsiteX10427" y="connsiteY10427"/>
            </a:cxn>
            <a:cxn ang="0">
              <a:pos x="connsiteX10428" y="connsiteY10428"/>
            </a:cxn>
            <a:cxn ang="0">
              <a:pos x="connsiteX10429" y="connsiteY10429"/>
            </a:cxn>
            <a:cxn ang="0">
              <a:pos x="connsiteX10430" y="connsiteY10430"/>
            </a:cxn>
            <a:cxn ang="0">
              <a:pos x="connsiteX10431" y="connsiteY10431"/>
            </a:cxn>
            <a:cxn ang="0">
              <a:pos x="connsiteX10432" y="connsiteY10432"/>
            </a:cxn>
            <a:cxn ang="0">
              <a:pos x="connsiteX10433" y="connsiteY10433"/>
            </a:cxn>
            <a:cxn ang="0">
              <a:pos x="connsiteX10434" y="connsiteY10434"/>
            </a:cxn>
            <a:cxn ang="0">
              <a:pos x="connsiteX10435" y="connsiteY10435"/>
            </a:cxn>
            <a:cxn ang="0">
              <a:pos x="connsiteX10436" y="connsiteY10436"/>
            </a:cxn>
            <a:cxn ang="0">
              <a:pos x="connsiteX10437" y="connsiteY10437"/>
            </a:cxn>
            <a:cxn ang="0">
              <a:pos x="connsiteX10438" y="connsiteY10438"/>
            </a:cxn>
            <a:cxn ang="0">
              <a:pos x="connsiteX10439" y="connsiteY10439"/>
            </a:cxn>
            <a:cxn ang="0">
              <a:pos x="connsiteX10440" y="connsiteY10440"/>
            </a:cxn>
            <a:cxn ang="0">
              <a:pos x="connsiteX10441" y="connsiteY10441"/>
            </a:cxn>
            <a:cxn ang="0">
              <a:pos x="connsiteX10442" y="connsiteY10442"/>
            </a:cxn>
            <a:cxn ang="0">
              <a:pos x="connsiteX10443" y="connsiteY10443"/>
            </a:cxn>
            <a:cxn ang="0">
              <a:pos x="connsiteX10444" y="connsiteY10444"/>
            </a:cxn>
            <a:cxn ang="0">
              <a:pos x="connsiteX10445" y="connsiteY10445"/>
            </a:cxn>
            <a:cxn ang="0">
              <a:pos x="connsiteX10446" y="connsiteY10446"/>
            </a:cxn>
            <a:cxn ang="0">
              <a:pos x="connsiteX10447" y="connsiteY10447"/>
            </a:cxn>
            <a:cxn ang="0">
              <a:pos x="connsiteX10448" y="connsiteY10448"/>
            </a:cxn>
            <a:cxn ang="0">
              <a:pos x="connsiteX10449" y="connsiteY10449"/>
            </a:cxn>
            <a:cxn ang="0">
              <a:pos x="connsiteX10450" y="connsiteY10450"/>
            </a:cxn>
            <a:cxn ang="0">
              <a:pos x="connsiteX10451" y="connsiteY10451"/>
            </a:cxn>
            <a:cxn ang="0">
              <a:pos x="connsiteX10452" y="connsiteY10452"/>
            </a:cxn>
            <a:cxn ang="0">
              <a:pos x="connsiteX10453" y="connsiteY10453"/>
            </a:cxn>
            <a:cxn ang="0">
              <a:pos x="connsiteX10454" y="connsiteY10454"/>
            </a:cxn>
            <a:cxn ang="0">
              <a:pos x="connsiteX10455" y="connsiteY10455"/>
            </a:cxn>
            <a:cxn ang="0">
              <a:pos x="connsiteX10456" y="connsiteY10456"/>
            </a:cxn>
            <a:cxn ang="0">
              <a:pos x="connsiteX10457" y="connsiteY10457"/>
            </a:cxn>
            <a:cxn ang="0">
              <a:pos x="connsiteX10458" y="connsiteY10458"/>
            </a:cxn>
            <a:cxn ang="0">
              <a:pos x="connsiteX10459" y="connsiteY10459"/>
            </a:cxn>
            <a:cxn ang="0">
              <a:pos x="connsiteX10460" y="connsiteY10460"/>
            </a:cxn>
            <a:cxn ang="0">
              <a:pos x="connsiteX10461" y="connsiteY10461"/>
            </a:cxn>
            <a:cxn ang="0">
              <a:pos x="connsiteX10462" y="connsiteY10462"/>
            </a:cxn>
            <a:cxn ang="0">
              <a:pos x="connsiteX10463" y="connsiteY10463"/>
            </a:cxn>
            <a:cxn ang="0">
              <a:pos x="connsiteX10464" y="connsiteY10464"/>
            </a:cxn>
            <a:cxn ang="0">
              <a:pos x="connsiteX10465" y="connsiteY10465"/>
            </a:cxn>
            <a:cxn ang="0">
              <a:pos x="connsiteX10466" y="connsiteY10466"/>
            </a:cxn>
            <a:cxn ang="0">
              <a:pos x="connsiteX10467" y="connsiteY10467"/>
            </a:cxn>
            <a:cxn ang="0">
              <a:pos x="connsiteX10468" y="connsiteY10468"/>
            </a:cxn>
            <a:cxn ang="0">
              <a:pos x="connsiteX10469" y="connsiteY10469"/>
            </a:cxn>
            <a:cxn ang="0">
              <a:pos x="connsiteX10470" y="connsiteY10470"/>
            </a:cxn>
            <a:cxn ang="0">
              <a:pos x="connsiteX10471" y="connsiteY10471"/>
            </a:cxn>
            <a:cxn ang="0">
              <a:pos x="connsiteX10472" y="connsiteY10472"/>
            </a:cxn>
            <a:cxn ang="0">
              <a:pos x="connsiteX10473" y="connsiteY10473"/>
            </a:cxn>
            <a:cxn ang="0">
              <a:pos x="connsiteX10474" y="connsiteY10474"/>
            </a:cxn>
            <a:cxn ang="0">
              <a:pos x="connsiteX10475" y="connsiteY10475"/>
            </a:cxn>
            <a:cxn ang="0">
              <a:pos x="connsiteX10476" y="connsiteY10476"/>
            </a:cxn>
            <a:cxn ang="0">
              <a:pos x="connsiteX10477" y="connsiteY10477"/>
            </a:cxn>
            <a:cxn ang="0">
              <a:pos x="connsiteX10478" y="connsiteY10478"/>
            </a:cxn>
            <a:cxn ang="0">
              <a:pos x="connsiteX10479" y="connsiteY10479"/>
            </a:cxn>
            <a:cxn ang="0">
              <a:pos x="connsiteX10480" y="connsiteY10480"/>
            </a:cxn>
            <a:cxn ang="0">
              <a:pos x="connsiteX10481" y="connsiteY10481"/>
            </a:cxn>
            <a:cxn ang="0">
              <a:pos x="connsiteX10482" y="connsiteY10482"/>
            </a:cxn>
            <a:cxn ang="0">
              <a:pos x="connsiteX10483" y="connsiteY10483"/>
            </a:cxn>
            <a:cxn ang="0">
              <a:pos x="connsiteX10484" y="connsiteY10484"/>
            </a:cxn>
            <a:cxn ang="0">
              <a:pos x="connsiteX10485" y="connsiteY10485"/>
            </a:cxn>
            <a:cxn ang="0">
              <a:pos x="connsiteX10486" y="connsiteY10486"/>
            </a:cxn>
            <a:cxn ang="0">
              <a:pos x="connsiteX10487" y="connsiteY10487"/>
            </a:cxn>
            <a:cxn ang="0">
              <a:pos x="connsiteX10488" y="connsiteY10488"/>
            </a:cxn>
            <a:cxn ang="0">
              <a:pos x="connsiteX10489" y="connsiteY10489"/>
            </a:cxn>
            <a:cxn ang="0">
              <a:pos x="connsiteX10490" y="connsiteY10490"/>
            </a:cxn>
            <a:cxn ang="0">
              <a:pos x="connsiteX10491" y="connsiteY10491"/>
            </a:cxn>
            <a:cxn ang="0">
              <a:pos x="connsiteX10492" y="connsiteY10492"/>
            </a:cxn>
            <a:cxn ang="0">
              <a:pos x="connsiteX10493" y="connsiteY10493"/>
            </a:cxn>
            <a:cxn ang="0">
              <a:pos x="connsiteX10494" y="connsiteY10494"/>
            </a:cxn>
            <a:cxn ang="0">
              <a:pos x="connsiteX10495" y="connsiteY10495"/>
            </a:cxn>
            <a:cxn ang="0">
              <a:pos x="connsiteX10496" y="connsiteY10496"/>
            </a:cxn>
            <a:cxn ang="0">
              <a:pos x="connsiteX10497" y="connsiteY10497"/>
            </a:cxn>
            <a:cxn ang="0">
              <a:pos x="connsiteX10498" y="connsiteY10498"/>
            </a:cxn>
            <a:cxn ang="0">
              <a:pos x="connsiteX10499" y="connsiteY10499"/>
            </a:cxn>
            <a:cxn ang="0">
              <a:pos x="connsiteX10500" y="connsiteY10500"/>
            </a:cxn>
            <a:cxn ang="0">
              <a:pos x="connsiteX10501" y="connsiteY10501"/>
            </a:cxn>
            <a:cxn ang="0">
              <a:pos x="connsiteX10502" y="connsiteY10502"/>
            </a:cxn>
            <a:cxn ang="0">
              <a:pos x="connsiteX10503" y="connsiteY10503"/>
            </a:cxn>
            <a:cxn ang="0">
              <a:pos x="connsiteX10504" y="connsiteY10504"/>
            </a:cxn>
            <a:cxn ang="0">
              <a:pos x="connsiteX10505" y="connsiteY10505"/>
            </a:cxn>
            <a:cxn ang="0">
              <a:pos x="connsiteX10506" y="connsiteY10506"/>
            </a:cxn>
            <a:cxn ang="0">
              <a:pos x="connsiteX10507" y="connsiteY10507"/>
            </a:cxn>
            <a:cxn ang="0">
              <a:pos x="connsiteX10508" y="connsiteY10508"/>
            </a:cxn>
            <a:cxn ang="0">
              <a:pos x="connsiteX10509" y="connsiteY10509"/>
            </a:cxn>
            <a:cxn ang="0">
              <a:pos x="connsiteX10510" y="connsiteY10510"/>
            </a:cxn>
            <a:cxn ang="0">
              <a:pos x="connsiteX10511" y="connsiteY10511"/>
            </a:cxn>
            <a:cxn ang="0">
              <a:pos x="connsiteX10512" y="connsiteY10512"/>
            </a:cxn>
            <a:cxn ang="0">
              <a:pos x="connsiteX10513" y="connsiteY10513"/>
            </a:cxn>
            <a:cxn ang="0">
              <a:pos x="connsiteX10514" y="connsiteY10514"/>
            </a:cxn>
            <a:cxn ang="0">
              <a:pos x="connsiteX10515" y="connsiteY10515"/>
            </a:cxn>
            <a:cxn ang="0">
              <a:pos x="connsiteX10516" y="connsiteY10516"/>
            </a:cxn>
            <a:cxn ang="0">
              <a:pos x="connsiteX10517" y="connsiteY10517"/>
            </a:cxn>
            <a:cxn ang="0">
              <a:pos x="connsiteX10518" y="connsiteY10518"/>
            </a:cxn>
            <a:cxn ang="0">
              <a:pos x="connsiteX10519" y="connsiteY10519"/>
            </a:cxn>
            <a:cxn ang="0">
              <a:pos x="connsiteX10520" y="connsiteY10520"/>
            </a:cxn>
            <a:cxn ang="0">
              <a:pos x="connsiteX10521" y="connsiteY10521"/>
            </a:cxn>
            <a:cxn ang="0">
              <a:pos x="connsiteX10522" y="connsiteY10522"/>
            </a:cxn>
            <a:cxn ang="0">
              <a:pos x="connsiteX10523" y="connsiteY10523"/>
            </a:cxn>
            <a:cxn ang="0">
              <a:pos x="connsiteX10524" y="connsiteY10524"/>
            </a:cxn>
            <a:cxn ang="0">
              <a:pos x="connsiteX10525" y="connsiteY10525"/>
            </a:cxn>
            <a:cxn ang="0">
              <a:pos x="connsiteX10526" y="connsiteY10526"/>
            </a:cxn>
            <a:cxn ang="0">
              <a:pos x="connsiteX10527" y="connsiteY10527"/>
            </a:cxn>
            <a:cxn ang="0">
              <a:pos x="connsiteX10528" y="connsiteY10528"/>
            </a:cxn>
            <a:cxn ang="0">
              <a:pos x="connsiteX10529" y="connsiteY10529"/>
            </a:cxn>
            <a:cxn ang="0">
              <a:pos x="connsiteX10530" y="connsiteY10530"/>
            </a:cxn>
            <a:cxn ang="0">
              <a:pos x="connsiteX10531" y="connsiteY10531"/>
            </a:cxn>
            <a:cxn ang="0">
              <a:pos x="connsiteX10532" y="connsiteY10532"/>
            </a:cxn>
            <a:cxn ang="0">
              <a:pos x="connsiteX10533" y="connsiteY10533"/>
            </a:cxn>
            <a:cxn ang="0">
              <a:pos x="connsiteX10534" y="connsiteY10534"/>
            </a:cxn>
            <a:cxn ang="0">
              <a:pos x="connsiteX10535" y="connsiteY10535"/>
            </a:cxn>
            <a:cxn ang="0">
              <a:pos x="connsiteX10536" y="connsiteY10536"/>
            </a:cxn>
            <a:cxn ang="0">
              <a:pos x="connsiteX10537" y="connsiteY10537"/>
            </a:cxn>
            <a:cxn ang="0">
              <a:pos x="connsiteX10538" y="connsiteY10538"/>
            </a:cxn>
            <a:cxn ang="0">
              <a:pos x="connsiteX10539" y="connsiteY10539"/>
            </a:cxn>
            <a:cxn ang="0">
              <a:pos x="connsiteX10540" y="connsiteY10540"/>
            </a:cxn>
            <a:cxn ang="0">
              <a:pos x="connsiteX10541" y="connsiteY10541"/>
            </a:cxn>
            <a:cxn ang="0">
              <a:pos x="connsiteX10542" y="connsiteY10542"/>
            </a:cxn>
            <a:cxn ang="0">
              <a:pos x="connsiteX10543" y="connsiteY10543"/>
            </a:cxn>
            <a:cxn ang="0">
              <a:pos x="connsiteX10544" y="connsiteY10544"/>
            </a:cxn>
            <a:cxn ang="0">
              <a:pos x="connsiteX10545" y="connsiteY10545"/>
            </a:cxn>
            <a:cxn ang="0">
              <a:pos x="connsiteX10546" y="connsiteY10546"/>
            </a:cxn>
            <a:cxn ang="0">
              <a:pos x="connsiteX10547" y="connsiteY10547"/>
            </a:cxn>
            <a:cxn ang="0">
              <a:pos x="connsiteX10548" y="connsiteY10548"/>
            </a:cxn>
            <a:cxn ang="0">
              <a:pos x="connsiteX10549" y="connsiteY10549"/>
            </a:cxn>
            <a:cxn ang="0">
              <a:pos x="connsiteX10550" y="connsiteY10550"/>
            </a:cxn>
            <a:cxn ang="0">
              <a:pos x="connsiteX10551" y="connsiteY10551"/>
            </a:cxn>
            <a:cxn ang="0">
              <a:pos x="connsiteX10552" y="connsiteY10552"/>
            </a:cxn>
            <a:cxn ang="0">
              <a:pos x="connsiteX10553" y="connsiteY10553"/>
            </a:cxn>
            <a:cxn ang="0">
              <a:pos x="connsiteX10554" y="connsiteY10554"/>
            </a:cxn>
            <a:cxn ang="0">
              <a:pos x="connsiteX10555" y="connsiteY10555"/>
            </a:cxn>
            <a:cxn ang="0">
              <a:pos x="connsiteX10556" y="connsiteY10556"/>
            </a:cxn>
            <a:cxn ang="0">
              <a:pos x="connsiteX10557" y="connsiteY10557"/>
            </a:cxn>
            <a:cxn ang="0">
              <a:pos x="connsiteX10558" y="connsiteY10558"/>
            </a:cxn>
            <a:cxn ang="0">
              <a:pos x="connsiteX10559" y="connsiteY10559"/>
            </a:cxn>
            <a:cxn ang="0">
              <a:pos x="connsiteX10560" y="connsiteY10560"/>
            </a:cxn>
            <a:cxn ang="0">
              <a:pos x="connsiteX10561" y="connsiteY10561"/>
            </a:cxn>
            <a:cxn ang="0">
              <a:pos x="connsiteX10562" y="connsiteY10562"/>
            </a:cxn>
            <a:cxn ang="0">
              <a:pos x="connsiteX10563" y="connsiteY10563"/>
            </a:cxn>
            <a:cxn ang="0">
              <a:pos x="connsiteX10564" y="connsiteY10564"/>
            </a:cxn>
            <a:cxn ang="0">
              <a:pos x="connsiteX10565" y="connsiteY10565"/>
            </a:cxn>
            <a:cxn ang="0">
              <a:pos x="connsiteX10566" y="connsiteY10566"/>
            </a:cxn>
            <a:cxn ang="0">
              <a:pos x="connsiteX10567" y="connsiteY10567"/>
            </a:cxn>
            <a:cxn ang="0">
              <a:pos x="connsiteX10568" y="connsiteY10568"/>
            </a:cxn>
            <a:cxn ang="0">
              <a:pos x="connsiteX10569" y="connsiteY10569"/>
            </a:cxn>
            <a:cxn ang="0">
              <a:pos x="connsiteX10570" y="connsiteY10570"/>
            </a:cxn>
            <a:cxn ang="0">
              <a:pos x="connsiteX10571" y="connsiteY10571"/>
            </a:cxn>
            <a:cxn ang="0">
              <a:pos x="connsiteX10572" y="connsiteY10572"/>
            </a:cxn>
            <a:cxn ang="0">
              <a:pos x="connsiteX10573" y="connsiteY10573"/>
            </a:cxn>
            <a:cxn ang="0">
              <a:pos x="connsiteX10574" y="connsiteY10574"/>
            </a:cxn>
            <a:cxn ang="0">
              <a:pos x="connsiteX10575" y="connsiteY10575"/>
            </a:cxn>
            <a:cxn ang="0">
              <a:pos x="connsiteX10576" y="connsiteY10576"/>
            </a:cxn>
            <a:cxn ang="0">
              <a:pos x="connsiteX10577" y="connsiteY10577"/>
            </a:cxn>
            <a:cxn ang="0">
              <a:pos x="connsiteX10578" y="connsiteY10578"/>
            </a:cxn>
            <a:cxn ang="0">
              <a:pos x="connsiteX10579" y="connsiteY10579"/>
            </a:cxn>
            <a:cxn ang="0">
              <a:pos x="connsiteX10580" y="connsiteY10580"/>
            </a:cxn>
            <a:cxn ang="0">
              <a:pos x="connsiteX10581" y="connsiteY10581"/>
            </a:cxn>
            <a:cxn ang="0">
              <a:pos x="connsiteX10582" y="connsiteY10582"/>
            </a:cxn>
            <a:cxn ang="0">
              <a:pos x="connsiteX10583" y="connsiteY10583"/>
            </a:cxn>
            <a:cxn ang="0">
              <a:pos x="connsiteX10584" y="connsiteY10584"/>
            </a:cxn>
            <a:cxn ang="0">
              <a:pos x="connsiteX10585" y="connsiteY10585"/>
            </a:cxn>
            <a:cxn ang="0">
              <a:pos x="connsiteX10586" y="connsiteY10586"/>
            </a:cxn>
            <a:cxn ang="0">
              <a:pos x="connsiteX10587" y="connsiteY10587"/>
            </a:cxn>
            <a:cxn ang="0">
              <a:pos x="connsiteX10588" y="connsiteY10588"/>
            </a:cxn>
            <a:cxn ang="0">
              <a:pos x="connsiteX10589" y="connsiteY10589"/>
            </a:cxn>
            <a:cxn ang="0">
              <a:pos x="connsiteX10590" y="connsiteY10590"/>
            </a:cxn>
            <a:cxn ang="0">
              <a:pos x="connsiteX10591" y="connsiteY10591"/>
            </a:cxn>
            <a:cxn ang="0">
              <a:pos x="connsiteX10592" y="connsiteY10592"/>
            </a:cxn>
            <a:cxn ang="0">
              <a:pos x="connsiteX10593" y="connsiteY10593"/>
            </a:cxn>
            <a:cxn ang="0">
              <a:pos x="connsiteX10594" y="connsiteY10594"/>
            </a:cxn>
            <a:cxn ang="0">
              <a:pos x="connsiteX10595" y="connsiteY10595"/>
            </a:cxn>
            <a:cxn ang="0">
              <a:pos x="connsiteX10596" y="connsiteY10596"/>
            </a:cxn>
            <a:cxn ang="0">
              <a:pos x="connsiteX10597" y="connsiteY10597"/>
            </a:cxn>
            <a:cxn ang="0">
              <a:pos x="connsiteX10598" y="connsiteY10598"/>
            </a:cxn>
            <a:cxn ang="0">
              <a:pos x="connsiteX10599" y="connsiteY10599"/>
            </a:cxn>
            <a:cxn ang="0">
              <a:pos x="connsiteX10600" y="connsiteY10600"/>
            </a:cxn>
            <a:cxn ang="0">
              <a:pos x="connsiteX10601" y="connsiteY10601"/>
            </a:cxn>
            <a:cxn ang="0">
              <a:pos x="connsiteX10602" y="connsiteY10602"/>
            </a:cxn>
            <a:cxn ang="0">
              <a:pos x="connsiteX10603" y="connsiteY10603"/>
            </a:cxn>
            <a:cxn ang="0">
              <a:pos x="connsiteX10604" y="connsiteY10604"/>
            </a:cxn>
            <a:cxn ang="0">
              <a:pos x="connsiteX10605" y="connsiteY10605"/>
            </a:cxn>
            <a:cxn ang="0">
              <a:pos x="connsiteX10606" y="connsiteY10606"/>
            </a:cxn>
            <a:cxn ang="0">
              <a:pos x="connsiteX10607" y="connsiteY10607"/>
            </a:cxn>
            <a:cxn ang="0">
              <a:pos x="connsiteX10608" y="connsiteY10608"/>
            </a:cxn>
            <a:cxn ang="0">
              <a:pos x="connsiteX10609" y="connsiteY10609"/>
            </a:cxn>
            <a:cxn ang="0">
              <a:pos x="connsiteX10610" y="connsiteY10610"/>
            </a:cxn>
            <a:cxn ang="0">
              <a:pos x="connsiteX10611" y="connsiteY10611"/>
            </a:cxn>
            <a:cxn ang="0">
              <a:pos x="connsiteX10612" y="connsiteY10612"/>
            </a:cxn>
            <a:cxn ang="0">
              <a:pos x="connsiteX10613" y="connsiteY10613"/>
            </a:cxn>
            <a:cxn ang="0">
              <a:pos x="connsiteX10614" y="connsiteY10614"/>
            </a:cxn>
            <a:cxn ang="0">
              <a:pos x="connsiteX10615" y="connsiteY10615"/>
            </a:cxn>
            <a:cxn ang="0">
              <a:pos x="connsiteX10616" y="connsiteY10616"/>
            </a:cxn>
            <a:cxn ang="0">
              <a:pos x="connsiteX10617" y="connsiteY10617"/>
            </a:cxn>
            <a:cxn ang="0">
              <a:pos x="connsiteX10618" y="connsiteY10618"/>
            </a:cxn>
            <a:cxn ang="0">
              <a:pos x="connsiteX10619" y="connsiteY10619"/>
            </a:cxn>
            <a:cxn ang="0">
              <a:pos x="connsiteX10620" y="connsiteY10620"/>
            </a:cxn>
            <a:cxn ang="0">
              <a:pos x="connsiteX10621" y="connsiteY10621"/>
            </a:cxn>
            <a:cxn ang="0">
              <a:pos x="connsiteX10622" y="connsiteY10622"/>
            </a:cxn>
            <a:cxn ang="0">
              <a:pos x="connsiteX10623" y="connsiteY10623"/>
            </a:cxn>
            <a:cxn ang="0">
              <a:pos x="connsiteX10624" y="connsiteY10624"/>
            </a:cxn>
            <a:cxn ang="0">
              <a:pos x="connsiteX10625" y="connsiteY10625"/>
            </a:cxn>
            <a:cxn ang="0">
              <a:pos x="connsiteX10626" y="connsiteY10626"/>
            </a:cxn>
            <a:cxn ang="0">
              <a:pos x="connsiteX10627" y="connsiteY10627"/>
            </a:cxn>
            <a:cxn ang="0">
              <a:pos x="connsiteX10628" y="connsiteY10628"/>
            </a:cxn>
            <a:cxn ang="0">
              <a:pos x="connsiteX10629" y="connsiteY10629"/>
            </a:cxn>
            <a:cxn ang="0">
              <a:pos x="connsiteX10630" y="connsiteY10630"/>
            </a:cxn>
            <a:cxn ang="0">
              <a:pos x="connsiteX10631" y="connsiteY10631"/>
            </a:cxn>
            <a:cxn ang="0">
              <a:pos x="connsiteX10632" y="connsiteY10632"/>
            </a:cxn>
            <a:cxn ang="0">
              <a:pos x="connsiteX10633" y="connsiteY10633"/>
            </a:cxn>
            <a:cxn ang="0">
              <a:pos x="connsiteX10634" y="connsiteY10634"/>
            </a:cxn>
            <a:cxn ang="0">
              <a:pos x="connsiteX10635" y="connsiteY10635"/>
            </a:cxn>
            <a:cxn ang="0">
              <a:pos x="connsiteX10636" y="connsiteY10636"/>
            </a:cxn>
            <a:cxn ang="0">
              <a:pos x="connsiteX10637" y="connsiteY10637"/>
            </a:cxn>
            <a:cxn ang="0">
              <a:pos x="connsiteX10638" y="connsiteY10638"/>
            </a:cxn>
            <a:cxn ang="0">
              <a:pos x="connsiteX10639" y="connsiteY10639"/>
            </a:cxn>
            <a:cxn ang="0">
              <a:pos x="connsiteX10640" y="connsiteY10640"/>
            </a:cxn>
            <a:cxn ang="0">
              <a:pos x="connsiteX10641" y="connsiteY10641"/>
            </a:cxn>
            <a:cxn ang="0">
              <a:pos x="connsiteX10642" y="connsiteY10642"/>
            </a:cxn>
            <a:cxn ang="0">
              <a:pos x="connsiteX10643" y="connsiteY10643"/>
            </a:cxn>
            <a:cxn ang="0">
              <a:pos x="connsiteX10644" y="connsiteY10644"/>
            </a:cxn>
            <a:cxn ang="0">
              <a:pos x="connsiteX10645" y="connsiteY10645"/>
            </a:cxn>
            <a:cxn ang="0">
              <a:pos x="connsiteX10646" y="connsiteY10646"/>
            </a:cxn>
            <a:cxn ang="0">
              <a:pos x="connsiteX10647" y="connsiteY10647"/>
            </a:cxn>
            <a:cxn ang="0">
              <a:pos x="connsiteX10648" y="connsiteY10648"/>
            </a:cxn>
            <a:cxn ang="0">
              <a:pos x="connsiteX10649" y="connsiteY10649"/>
            </a:cxn>
            <a:cxn ang="0">
              <a:pos x="connsiteX10650" y="connsiteY10650"/>
            </a:cxn>
            <a:cxn ang="0">
              <a:pos x="connsiteX10651" y="connsiteY10651"/>
            </a:cxn>
            <a:cxn ang="0">
              <a:pos x="connsiteX10652" y="connsiteY10652"/>
            </a:cxn>
            <a:cxn ang="0">
              <a:pos x="connsiteX10653" y="connsiteY10653"/>
            </a:cxn>
            <a:cxn ang="0">
              <a:pos x="connsiteX10654" y="connsiteY10654"/>
            </a:cxn>
            <a:cxn ang="0">
              <a:pos x="connsiteX10655" y="connsiteY10655"/>
            </a:cxn>
            <a:cxn ang="0">
              <a:pos x="connsiteX10656" y="connsiteY10656"/>
            </a:cxn>
            <a:cxn ang="0">
              <a:pos x="connsiteX10657" y="connsiteY10657"/>
            </a:cxn>
            <a:cxn ang="0">
              <a:pos x="connsiteX10658" y="connsiteY10658"/>
            </a:cxn>
            <a:cxn ang="0">
              <a:pos x="connsiteX10659" y="connsiteY10659"/>
            </a:cxn>
            <a:cxn ang="0">
              <a:pos x="connsiteX10660" y="connsiteY10660"/>
            </a:cxn>
            <a:cxn ang="0">
              <a:pos x="connsiteX10661" y="connsiteY10661"/>
            </a:cxn>
            <a:cxn ang="0">
              <a:pos x="connsiteX10662" y="connsiteY10662"/>
            </a:cxn>
            <a:cxn ang="0">
              <a:pos x="connsiteX10663" y="connsiteY10663"/>
            </a:cxn>
            <a:cxn ang="0">
              <a:pos x="connsiteX10664" y="connsiteY10664"/>
            </a:cxn>
            <a:cxn ang="0">
              <a:pos x="connsiteX10665" y="connsiteY10665"/>
            </a:cxn>
            <a:cxn ang="0">
              <a:pos x="connsiteX10666" y="connsiteY10666"/>
            </a:cxn>
            <a:cxn ang="0">
              <a:pos x="connsiteX10667" y="connsiteY10667"/>
            </a:cxn>
            <a:cxn ang="0">
              <a:pos x="connsiteX10668" y="connsiteY10668"/>
            </a:cxn>
            <a:cxn ang="0">
              <a:pos x="connsiteX10669" y="connsiteY10669"/>
            </a:cxn>
            <a:cxn ang="0">
              <a:pos x="connsiteX10670" y="connsiteY10670"/>
            </a:cxn>
            <a:cxn ang="0">
              <a:pos x="connsiteX10671" y="connsiteY10671"/>
            </a:cxn>
            <a:cxn ang="0">
              <a:pos x="connsiteX10672" y="connsiteY10672"/>
            </a:cxn>
            <a:cxn ang="0">
              <a:pos x="connsiteX10673" y="connsiteY10673"/>
            </a:cxn>
            <a:cxn ang="0">
              <a:pos x="connsiteX10674" y="connsiteY10674"/>
            </a:cxn>
            <a:cxn ang="0">
              <a:pos x="connsiteX10675" y="connsiteY10675"/>
            </a:cxn>
            <a:cxn ang="0">
              <a:pos x="connsiteX10676" y="connsiteY10676"/>
            </a:cxn>
            <a:cxn ang="0">
              <a:pos x="connsiteX10677" y="connsiteY10677"/>
            </a:cxn>
            <a:cxn ang="0">
              <a:pos x="connsiteX10678" y="connsiteY10678"/>
            </a:cxn>
            <a:cxn ang="0">
              <a:pos x="connsiteX10679" y="connsiteY10679"/>
            </a:cxn>
            <a:cxn ang="0">
              <a:pos x="connsiteX10680" y="connsiteY10680"/>
            </a:cxn>
            <a:cxn ang="0">
              <a:pos x="connsiteX10681" y="connsiteY10681"/>
            </a:cxn>
            <a:cxn ang="0">
              <a:pos x="connsiteX10682" y="connsiteY10682"/>
            </a:cxn>
            <a:cxn ang="0">
              <a:pos x="connsiteX10683" y="connsiteY10683"/>
            </a:cxn>
            <a:cxn ang="0">
              <a:pos x="connsiteX10684" y="connsiteY10684"/>
            </a:cxn>
            <a:cxn ang="0">
              <a:pos x="connsiteX10685" y="connsiteY10685"/>
            </a:cxn>
            <a:cxn ang="0">
              <a:pos x="connsiteX10686" y="connsiteY10686"/>
            </a:cxn>
            <a:cxn ang="0">
              <a:pos x="connsiteX10687" y="connsiteY10687"/>
            </a:cxn>
            <a:cxn ang="0">
              <a:pos x="connsiteX10688" y="connsiteY10688"/>
            </a:cxn>
            <a:cxn ang="0">
              <a:pos x="connsiteX10689" y="connsiteY10689"/>
            </a:cxn>
            <a:cxn ang="0">
              <a:pos x="connsiteX10690" y="connsiteY10690"/>
            </a:cxn>
            <a:cxn ang="0">
              <a:pos x="connsiteX10691" y="connsiteY10691"/>
            </a:cxn>
            <a:cxn ang="0">
              <a:pos x="connsiteX10692" y="connsiteY10692"/>
            </a:cxn>
            <a:cxn ang="0">
              <a:pos x="connsiteX10693" y="connsiteY10693"/>
            </a:cxn>
            <a:cxn ang="0">
              <a:pos x="connsiteX10694" y="connsiteY10694"/>
            </a:cxn>
            <a:cxn ang="0">
              <a:pos x="connsiteX10695" y="connsiteY10695"/>
            </a:cxn>
            <a:cxn ang="0">
              <a:pos x="connsiteX10696" y="connsiteY10696"/>
            </a:cxn>
            <a:cxn ang="0">
              <a:pos x="connsiteX10697" y="connsiteY10697"/>
            </a:cxn>
            <a:cxn ang="0">
              <a:pos x="connsiteX10698" y="connsiteY10698"/>
            </a:cxn>
            <a:cxn ang="0">
              <a:pos x="connsiteX10699" y="connsiteY10699"/>
            </a:cxn>
            <a:cxn ang="0">
              <a:pos x="connsiteX10700" y="connsiteY10700"/>
            </a:cxn>
            <a:cxn ang="0">
              <a:pos x="connsiteX10701" y="connsiteY10701"/>
            </a:cxn>
            <a:cxn ang="0">
              <a:pos x="connsiteX10702" y="connsiteY10702"/>
            </a:cxn>
            <a:cxn ang="0">
              <a:pos x="connsiteX10703" y="connsiteY10703"/>
            </a:cxn>
            <a:cxn ang="0">
              <a:pos x="connsiteX10704" y="connsiteY10704"/>
            </a:cxn>
            <a:cxn ang="0">
              <a:pos x="connsiteX10705" y="connsiteY10705"/>
            </a:cxn>
            <a:cxn ang="0">
              <a:pos x="connsiteX10706" y="connsiteY10706"/>
            </a:cxn>
            <a:cxn ang="0">
              <a:pos x="connsiteX10707" y="connsiteY10707"/>
            </a:cxn>
            <a:cxn ang="0">
              <a:pos x="connsiteX10708" y="connsiteY10708"/>
            </a:cxn>
            <a:cxn ang="0">
              <a:pos x="connsiteX10709" y="connsiteY10709"/>
            </a:cxn>
            <a:cxn ang="0">
              <a:pos x="connsiteX10710" y="connsiteY10710"/>
            </a:cxn>
            <a:cxn ang="0">
              <a:pos x="connsiteX10711" y="connsiteY10711"/>
            </a:cxn>
            <a:cxn ang="0">
              <a:pos x="connsiteX10712" y="connsiteY10712"/>
            </a:cxn>
            <a:cxn ang="0">
              <a:pos x="connsiteX10713" y="connsiteY10713"/>
            </a:cxn>
            <a:cxn ang="0">
              <a:pos x="connsiteX10714" y="connsiteY10714"/>
            </a:cxn>
            <a:cxn ang="0">
              <a:pos x="connsiteX10715" y="connsiteY10715"/>
            </a:cxn>
            <a:cxn ang="0">
              <a:pos x="connsiteX10716" y="connsiteY10716"/>
            </a:cxn>
            <a:cxn ang="0">
              <a:pos x="connsiteX10717" y="connsiteY10717"/>
            </a:cxn>
            <a:cxn ang="0">
              <a:pos x="connsiteX10718" y="connsiteY10718"/>
            </a:cxn>
            <a:cxn ang="0">
              <a:pos x="connsiteX10719" y="connsiteY10719"/>
            </a:cxn>
            <a:cxn ang="0">
              <a:pos x="connsiteX10720" y="connsiteY10720"/>
            </a:cxn>
            <a:cxn ang="0">
              <a:pos x="connsiteX10721" y="connsiteY10721"/>
            </a:cxn>
            <a:cxn ang="0">
              <a:pos x="connsiteX10722" y="connsiteY10722"/>
            </a:cxn>
            <a:cxn ang="0">
              <a:pos x="connsiteX10723" y="connsiteY10723"/>
            </a:cxn>
            <a:cxn ang="0">
              <a:pos x="connsiteX10724" y="connsiteY10724"/>
            </a:cxn>
            <a:cxn ang="0">
              <a:pos x="connsiteX10725" y="connsiteY10725"/>
            </a:cxn>
            <a:cxn ang="0">
              <a:pos x="connsiteX10726" y="connsiteY10726"/>
            </a:cxn>
            <a:cxn ang="0">
              <a:pos x="connsiteX10727" y="connsiteY10727"/>
            </a:cxn>
            <a:cxn ang="0">
              <a:pos x="connsiteX10728" y="connsiteY10728"/>
            </a:cxn>
            <a:cxn ang="0">
              <a:pos x="connsiteX10729" y="connsiteY10729"/>
            </a:cxn>
            <a:cxn ang="0">
              <a:pos x="connsiteX10730" y="connsiteY10730"/>
            </a:cxn>
            <a:cxn ang="0">
              <a:pos x="connsiteX10731" y="connsiteY10731"/>
            </a:cxn>
            <a:cxn ang="0">
              <a:pos x="connsiteX10732" y="connsiteY10732"/>
            </a:cxn>
            <a:cxn ang="0">
              <a:pos x="connsiteX10733" y="connsiteY10733"/>
            </a:cxn>
            <a:cxn ang="0">
              <a:pos x="connsiteX10734" y="connsiteY10734"/>
            </a:cxn>
            <a:cxn ang="0">
              <a:pos x="connsiteX10735" y="connsiteY10735"/>
            </a:cxn>
            <a:cxn ang="0">
              <a:pos x="connsiteX10736" y="connsiteY10736"/>
            </a:cxn>
            <a:cxn ang="0">
              <a:pos x="connsiteX10737" y="connsiteY10737"/>
            </a:cxn>
            <a:cxn ang="0">
              <a:pos x="connsiteX10738" y="connsiteY10738"/>
            </a:cxn>
            <a:cxn ang="0">
              <a:pos x="connsiteX10739" y="connsiteY10739"/>
            </a:cxn>
            <a:cxn ang="0">
              <a:pos x="connsiteX10740" y="connsiteY10740"/>
            </a:cxn>
            <a:cxn ang="0">
              <a:pos x="connsiteX10741" y="connsiteY10741"/>
            </a:cxn>
            <a:cxn ang="0">
              <a:pos x="connsiteX10742" y="connsiteY10742"/>
            </a:cxn>
            <a:cxn ang="0">
              <a:pos x="connsiteX10743" y="connsiteY10743"/>
            </a:cxn>
            <a:cxn ang="0">
              <a:pos x="connsiteX10744" y="connsiteY10744"/>
            </a:cxn>
            <a:cxn ang="0">
              <a:pos x="connsiteX10745" y="connsiteY10745"/>
            </a:cxn>
            <a:cxn ang="0">
              <a:pos x="connsiteX10746" y="connsiteY10746"/>
            </a:cxn>
            <a:cxn ang="0">
              <a:pos x="connsiteX10747" y="connsiteY10747"/>
            </a:cxn>
            <a:cxn ang="0">
              <a:pos x="connsiteX10748" y="connsiteY10748"/>
            </a:cxn>
            <a:cxn ang="0">
              <a:pos x="connsiteX10749" y="connsiteY10749"/>
            </a:cxn>
            <a:cxn ang="0">
              <a:pos x="connsiteX10750" y="connsiteY10750"/>
            </a:cxn>
            <a:cxn ang="0">
              <a:pos x="connsiteX10751" y="connsiteY10751"/>
            </a:cxn>
            <a:cxn ang="0">
              <a:pos x="connsiteX10752" y="connsiteY10752"/>
            </a:cxn>
            <a:cxn ang="0">
              <a:pos x="connsiteX10753" y="connsiteY10753"/>
            </a:cxn>
            <a:cxn ang="0">
              <a:pos x="connsiteX10754" y="connsiteY10754"/>
            </a:cxn>
            <a:cxn ang="0">
              <a:pos x="connsiteX10755" y="connsiteY10755"/>
            </a:cxn>
            <a:cxn ang="0">
              <a:pos x="connsiteX10756" y="connsiteY10756"/>
            </a:cxn>
            <a:cxn ang="0">
              <a:pos x="connsiteX10757" y="connsiteY10757"/>
            </a:cxn>
            <a:cxn ang="0">
              <a:pos x="connsiteX10758" y="connsiteY10758"/>
            </a:cxn>
            <a:cxn ang="0">
              <a:pos x="connsiteX10759" y="connsiteY10759"/>
            </a:cxn>
            <a:cxn ang="0">
              <a:pos x="connsiteX10760" y="connsiteY10760"/>
            </a:cxn>
            <a:cxn ang="0">
              <a:pos x="connsiteX10761" y="connsiteY10761"/>
            </a:cxn>
            <a:cxn ang="0">
              <a:pos x="connsiteX10762" y="connsiteY10762"/>
            </a:cxn>
            <a:cxn ang="0">
              <a:pos x="connsiteX10763" y="connsiteY10763"/>
            </a:cxn>
            <a:cxn ang="0">
              <a:pos x="connsiteX10764" y="connsiteY10764"/>
            </a:cxn>
            <a:cxn ang="0">
              <a:pos x="connsiteX10765" y="connsiteY10765"/>
            </a:cxn>
            <a:cxn ang="0">
              <a:pos x="connsiteX10766" y="connsiteY10766"/>
            </a:cxn>
            <a:cxn ang="0">
              <a:pos x="connsiteX10767" y="connsiteY10767"/>
            </a:cxn>
            <a:cxn ang="0">
              <a:pos x="connsiteX10768" y="connsiteY10768"/>
            </a:cxn>
            <a:cxn ang="0">
              <a:pos x="connsiteX10769" y="connsiteY10769"/>
            </a:cxn>
            <a:cxn ang="0">
              <a:pos x="connsiteX10770" y="connsiteY10770"/>
            </a:cxn>
            <a:cxn ang="0">
              <a:pos x="connsiteX10771" y="connsiteY10771"/>
            </a:cxn>
            <a:cxn ang="0">
              <a:pos x="connsiteX10772" y="connsiteY10772"/>
            </a:cxn>
            <a:cxn ang="0">
              <a:pos x="connsiteX10773" y="connsiteY10773"/>
            </a:cxn>
            <a:cxn ang="0">
              <a:pos x="connsiteX10774" y="connsiteY10774"/>
            </a:cxn>
            <a:cxn ang="0">
              <a:pos x="connsiteX10775" y="connsiteY10775"/>
            </a:cxn>
            <a:cxn ang="0">
              <a:pos x="connsiteX10776" y="connsiteY10776"/>
            </a:cxn>
            <a:cxn ang="0">
              <a:pos x="connsiteX10777" y="connsiteY10777"/>
            </a:cxn>
            <a:cxn ang="0">
              <a:pos x="connsiteX10778" y="connsiteY10778"/>
            </a:cxn>
            <a:cxn ang="0">
              <a:pos x="connsiteX10779" y="connsiteY10779"/>
            </a:cxn>
            <a:cxn ang="0">
              <a:pos x="connsiteX10780" y="connsiteY10780"/>
            </a:cxn>
            <a:cxn ang="0">
              <a:pos x="connsiteX10781" y="connsiteY10781"/>
            </a:cxn>
            <a:cxn ang="0">
              <a:pos x="connsiteX10782" y="connsiteY10782"/>
            </a:cxn>
            <a:cxn ang="0">
              <a:pos x="connsiteX10783" y="connsiteY10783"/>
            </a:cxn>
            <a:cxn ang="0">
              <a:pos x="connsiteX10784" y="connsiteY10784"/>
            </a:cxn>
            <a:cxn ang="0">
              <a:pos x="connsiteX10785" y="connsiteY10785"/>
            </a:cxn>
            <a:cxn ang="0">
              <a:pos x="connsiteX10786" y="connsiteY10786"/>
            </a:cxn>
            <a:cxn ang="0">
              <a:pos x="connsiteX10787" y="connsiteY10787"/>
            </a:cxn>
            <a:cxn ang="0">
              <a:pos x="connsiteX10788" y="connsiteY10788"/>
            </a:cxn>
            <a:cxn ang="0">
              <a:pos x="connsiteX10789" y="connsiteY10789"/>
            </a:cxn>
            <a:cxn ang="0">
              <a:pos x="connsiteX10790" y="connsiteY10790"/>
            </a:cxn>
            <a:cxn ang="0">
              <a:pos x="connsiteX10791" y="connsiteY10791"/>
            </a:cxn>
            <a:cxn ang="0">
              <a:pos x="connsiteX10792" y="connsiteY10792"/>
            </a:cxn>
            <a:cxn ang="0">
              <a:pos x="connsiteX10793" y="connsiteY10793"/>
            </a:cxn>
            <a:cxn ang="0">
              <a:pos x="connsiteX10794" y="connsiteY10794"/>
            </a:cxn>
            <a:cxn ang="0">
              <a:pos x="connsiteX10795" y="connsiteY10795"/>
            </a:cxn>
            <a:cxn ang="0">
              <a:pos x="connsiteX10796" y="connsiteY10796"/>
            </a:cxn>
            <a:cxn ang="0">
              <a:pos x="connsiteX10797" y="connsiteY10797"/>
            </a:cxn>
            <a:cxn ang="0">
              <a:pos x="connsiteX10798" y="connsiteY10798"/>
            </a:cxn>
            <a:cxn ang="0">
              <a:pos x="connsiteX10799" y="connsiteY10799"/>
            </a:cxn>
            <a:cxn ang="0">
              <a:pos x="connsiteX10800" y="connsiteY10800"/>
            </a:cxn>
            <a:cxn ang="0">
              <a:pos x="connsiteX10801" y="connsiteY10801"/>
            </a:cxn>
            <a:cxn ang="0">
              <a:pos x="connsiteX10802" y="connsiteY10802"/>
            </a:cxn>
            <a:cxn ang="0">
              <a:pos x="connsiteX10803" y="connsiteY10803"/>
            </a:cxn>
            <a:cxn ang="0">
              <a:pos x="connsiteX10804" y="connsiteY10804"/>
            </a:cxn>
            <a:cxn ang="0">
              <a:pos x="connsiteX10805" y="connsiteY10805"/>
            </a:cxn>
            <a:cxn ang="0">
              <a:pos x="connsiteX10806" y="connsiteY10806"/>
            </a:cxn>
            <a:cxn ang="0">
              <a:pos x="connsiteX10807" y="connsiteY10807"/>
            </a:cxn>
            <a:cxn ang="0">
              <a:pos x="connsiteX10808" y="connsiteY10808"/>
            </a:cxn>
            <a:cxn ang="0">
              <a:pos x="connsiteX10809" y="connsiteY10809"/>
            </a:cxn>
            <a:cxn ang="0">
              <a:pos x="connsiteX10810" y="connsiteY10810"/>
            </a:cxn>
            <a:cxn ang="0">
              <a:pos x="connsiteX10811" y="connsiteY10811"/>
            </a:cxn>
            <a:cxn ang="0">
              <a:pos x="connsiteX10812" y="connsiteY10812"/>
            </a:cxn>
            <a:cxn ang="0">
              <a:pos x="connsiteX10813" y="connsiteY10813"/>
            </a:cxn>
            <a:cxn ang="0">
              <a:pos x="connsiteX10814" y="connsiteY10814"/>
            </a:cxn>
            <a:cxn ang="0">
              <a:pos x="connsiteX10815" y="connsiteY10815"/>
            </a:cxn>
            <a:cxn ang="0">
              <a:pos x="connsiteX10816" y="connsiteY10816"/>
            </a:cxn>
            <a:cxn ang="0">
              <a:pos x="connsiteX10817" y="connsiteY10817"/>
            </a:cxn>
            <a:cxn ang="0">
              <a:pos x="connsiteX10818" y="connsiteY10818"/>
            </a:cxn>
            <a:cxn ang="0">
              <a:pos x="connsiteX10819" y="connsiteY10819"/>
            </a:cxn>
            <a:cxn ang="0">
              <a:pos x="connsiteX10820" y="connsiteY10820"/>
            </a:cxn>
            <a:cxn ang="0">
              <a:pos x="connsiteX10821" y="connsiteY10821"/>
            </a:cxn>
            <a:cxn ang="0">
              <a:pos x="connsiteX10822" y="connsiteY10822"/>
            </a:cxn>
            <a:cxn ang="0">
              <a:pos x="connsiteX10823" y="connsiteY10823"/>
            </a:cxn>
            <a:cxn ang="0">
              <a:pos x="connsiteX10824" y="connsiteY10824"/>
            </a:cxn>
            <a:cxn ang="0">
              <a:pos x="connsiteX10825" y="connsiteY10825"/>
            </a:cxn>
            <a:cxn ang="0">
              <a:pos x="connsiteX10826" y="connsiteY10826"/>
            </a:cxn>
            <a:cxn ang="0">
              <a:pos x="connsiteX10827" y="connsiteY10827"/>
            </a:cxn>
            <a:cxn ang="0">
              <a:pos x="connsiteX10828" y="connsiteY10828"/>
            </a:cxn>
            <a:cxn ang="0">
              <a:pos x="connsiteX10829" y="connsiteY10829"/>
            </a:cxn>
            <a:cxn ang="0">
              <a:pos x="connsiteX10830" y="connsiteY10830"/>
            </a:cxn>
            <a:cxn ang="0">
              <a:pos x="connsiteX10831" y="connsiteY10831"/>
            </a:cxn>
            <a:cxn ang="0">
              <a:pos x="connsiteX10832" y="connsiteY10832"/>
            </a:cxn>
            <a:cxn ang="0">
              <a:pos x="connsiteX10833" y="connsiteY10833"/>
            </a:cxn>
            <a:cxn ang="0">
              <a:pos x="connsiteX10834" y="connsiteY10834"/>
            </a:cxn>
            <a:cxn ang="0">
              <a:pos x="connsiteX10835" y="connsiteY10835"/>
            </a:cxn>
            <a:cxn ang="0">
              <a:pos x="connsiteX10836" y="connsiteY10836"/>
            </a:cxn>
            <a:cxn ang="0">
              <a:pos x="connsiteX10837" y="connsiteY10837"/>
            </a:cxn>
            <a:cxn ang="0">
              <a:pos x="connsiteX10838" y="connsiteY10838"/>
            </a:cxn>
            <a:cxn ang="0">
              <a:pos x="connsiteX10839" y="connsiteY10839"/>
            </a:cxn>
            <a:cxn ang="0">
              <a:pos x="connsiteX10840" y="connsiteY10840"/>
            </a:cxn>
            <a:cxn ang="0">
              <a:pos x="connsiteX10841" y="connsiteY10841"/>
            </a:cxn>
            <a:cxn ang="0">
              <a:pos x="connsiteX10842" y="connsiteY10842"/>
            </a:cxn>
            <a:cxn ang="0">
              <a:pos x="connsiteX10843" y="connsiteY10843"/>
            </a:cxn>
            <a:cxn ang="0">
              <a:pos x="connsiteX10844" y="connsiteY10844"/>
            </a:cxn>
            <a:cxn ang="0">
              <a:pos x="connsiteX10845" y="connsiteY10845"/>
            </a:cxn>
            <a:cxn ang="0">
              <a:pos x="connsiteX10846" y="connsiteY10846"/>
            </a:cxn>
            <a:cxn ang="0">
              <a:pos x="connsiteX10847" y="connsiteY10847"/>
            </a:cxn>
            <a:cxn ang="0">
              <a:pos x="connsiteX10848" y="connsiteY10848"/>
            </a:cxn>
            <a:cxn ang="0">
              <a:pos x="connsiteX10849" y="connsiteY10849"/>
            </a:cxn>
            <a:cxn ang="0">
              <a:pos x="connsiteX10850" y="connsiteY10850"/>
            </a:cxn>
            <a:cxn ang="0">
              <a:pos x="connsiteX10851" y="connsiteY10851"/>
            </a:cxn>
            <a:cxn ang="0">
              <a:pos x="connsiteX10852" y="connsiteY10852"/>
            </a:cxn>
            <a:cxn ang="0">
              <a:pos x="connsiteX10853" y="connsiteY10853"/>
            </a:cxn>
            <a:cxn ang="0">
              <a:pos x="connsiteX10854" y="connsiteY10854"/>
            </a:cxn>
            <a:cxn ang="0">
              <a:pos x="connsiteX10855" y="connsiteY10855"/>
            </a:cxn>
            <a:cxn ang="0">
              <a:pos x="connsiteX10856" y="connsiteY10856"/>
            </a:cxn>
            <a:cxn ang="0">
              <a:pos x="connsiteX10857" y="connsiteY10857"/>
            </a:cxn>
            <a:cxn ang="0">
              <a:pos x="connsiteX10858" y="connsiteY10858"/>
            </a:cxn>
            <a:cxn ang="0">
              <a:pos x="connsiteX10859" y="connsiteY10859"/>
            </a:cxn>
            <a:cxn ang="0">
              <a:pos x="connsiteX10860" y="connsiteY10860"/>
            </a:cxn>
            <a:cxn ang="0">
              <a:pos x="connsiteX10861" y="connsiteY10861"/>
            </a:cxn>
            <a:cxn ang="0">
              <a:pos x="connsiteX10862" y="connsiteY10862"/>
            </a:cxn>
            <a:cxn ang="0">
              <a:pos x="connsiteX10863" y="connsiteY10863"/>
            </a:cxn>
            <a:cxn ang="0">
              <a:pos x="connsiteX10864" y="connsiteY10864"/>
            </a:cxn>
            <a:cxn ang="0">
              <a:pos x="connsiteX10865" y="connsiteY10865"/>
            </a:cxn>
            <a:cxn ang="0">
              <a:pos x="connsiteX10866" y="connsiteY10866"/>
            </a:cxn>
            <a:cxn ang="0">
              <a:pos x="connsiteX10867" y="connsiteY10867"/>
            </a:cxn>
            <a:cxn ang="0">
              <a:pos x="connsiteX10868" y="connsiteY10868"/>
            </a:cxn>
            <a:cxn ang="0">
              <a:pos x="connsiteX10869" y="connsiteY10869"/>
            </a:cxn>
            <a:cxn ang="0">
              <a:pos x="connsiteX10870" y="connsiteY10870"/>
            </a:cxn>
            <a:cxn ang="0">
              <a:pos x="connsiteX10871" y="connsiteY10871"/>
            </a:cxn>
            <a:cxn ang="0">
              <a:pos x="connsiteX10872" y="connsiteY10872"/>
            </a:cxn>
            <a:cxn ang="0">
              <a:pos x="connsiteX10873" y="connsiteY10873"/>
            </a:cxn>
            <a:cxn ang="0">
              <a:pos x="connsiteX10874" y="connsiteY10874"/>
            </a:cxn>
            <a:cxn ang="0">
              <a:pos x="connsiteX10875" y="connsiteY10875"/>
            </a:cxn>
            <a:cxn ang="0">
              <a:pos x="connsiteX10876" y="connsiteY10876"/>
            </a:cxn>
            <a:cxn ang="0">
              <a:pos x="connsiteX10877" y="connsiteY10877"/>
            </a:cxn>
            <a:cxn ang="0">
              <a:pos x="connsiteX10878" y="connsiteY10878"/>
            </a:cxn>
            <a:cxn ang="0">
              <a:pos x="connsiteX10879" y="connsiteY10879"/>
            </a:cxn>
            <a:cxn ang="0">
              <a:pos x="connsiteX10880" y="connsiteY10880"/>
            </a:cxn>
            <a:cxn ang="0">
              <a:pos x="connsiteX10881" y="connsiteY10881"/>
            </a:cxn>
            <a:cxn ang="0">
              <a:pos x="connsiteX10882" y="connsiteY10882"/>
            </a:cxn>
            <a:cxn ang="0">
              <a:pos x="connsiteX10883" y="connsiteY10883"/>
            </a:cxn>
            <a:cxn ang="0">
              <a:pos x="connsiteX10884" y="connsiteY10884"/>
            </a:cxn>
            <a:cxn ang="0">
              <a:pos x="connsiteX10885" y="connsiteY10885"/>
            </a:cxn>
            <a:cxn ang="0">
              <a:pos x="connsiteX10886" y="connsiteY10886"/>
            </a:cxn>
            <a:cxn ang="0">
              <a:pos x="connsiteX10887" y="connsiteY10887"/>
            </a:cxn>
            <a:cxn ang="0">
              <a:pos x="connsiteX10888" y="connsiteY10888"/>
            </a:cxn>
            <a:cxn ang="0">
              <a:pos x="connsiteX10889" y="connsiteY10889"/>
            </a:cxn>
            <a:cxn ang="0">
              <a:pos x="connsiteX10890" y="connsiteY10890"/>
            </a:cxn>
            <a:cxn ang="0">
              <a:pos x="connsiteX10891" y="connsiteY10891"/>
            </a:cxn>
            <a:cxn ang="0">
              <a:pos x="connsiteX10892" y="connsiteY10892"/>
            </a:cxn>
            <a:cxn ang="0">
              <a:pos x="connsiteX10893" y="connsiteY10893"/>
            </a:cxn>
            <a:cxn ang="0">
              <a:pos x="connsiteX10894" y="connsiteY10894"/>
            </a:cxn>
            <a:cxn ang="0">
              <a:pos x="connsiteX10895" y="connsiteY10895"/>
            </a:cxn>
            <a:cxn ang="0">
              <a:pos x="connsiteX10896" y="connsiteY10896"/>
            </a:cxn>
            <a:cxn ang="0">
              <a:pos x="connsiteX10897" y="connsiteY10897"/>
            </a:cxn>
            <a:cxn ang="0">
              <a:pos x="connsiteX10898" y="connsiteY10898"/>
            </a:cxn>
            <a:cxn ang="0">
              <a:pos x="connsiteX10899" y="connsiteY10899"/>
            </a:cxn>
            <a:cxn ang="0">
              <a:pos x="connsiteX10900" y="connsiteY10900"/>
            </a:cxn>
            <a:cxn ang="0">
              <a:pos x="connsiteX10901" y="connsiteY10901"/>
            </a:cxn>
            <a:cxn ang="0">
              <a:pos x="connsiteX10902" y="connsiteY10902"/>
            </a:cxn>
            <a:cxn ang="0">
              <a:pos x="connsiteX10903" y="connsiteY10903"/>
            </a:cxn>
            <a:cxn ang="0">
              <a:pos x="connsiteX10904" y="connsiteY10904"/>
            </a:cxn>
            <a:cxn ang="0">
              <a:pos x="connsiteX10905" y="connsiteY10905"/>
            </a:cxn>
            <a:cxn ang="0">
              <a:pos x="connsiteX10906" y="connsiteY10906"/>
            </a:cxn>
            <a:cxn ang="0">
              <a:pos x="connsiteX10907" y="connsiteY10907"/>
            </a:cxn>
            <a:cxn ang="0">
              <a:pos x="connsiteX10908" y="connsiteY10908"/>
            </a:cxn>
            <a:cxn ang="0">
              <a:pos x="connsiteX10909" y="connsiteY10909"/>
            </a:cxn>
            <a:cxn ang="0">
              <a:pos x="connsiteX10910" y="connsiteY10910"/>
            </a:cxn>
            <a:cxn ang="0">
              <a:pos x="connsiteX10911" y="connsiteY10911"/>
            </a:cxn>
            <a:cxn ang="0">
              <a:pos x="connsiteX10912" y="connsiteY10912"/>
            </a:cxn>
            <a:cxn ang="0">
              <a:pos x="connsiteX10913" y="connsiteY10913"/>
            </a:cxn>
            <a:cxn ang="0">
              <a:pos x="connsiteX10914" y="connsiteY10914"/>
            </a:cxn>
            <a:cxn ang="0">
              <a:pos x="connsiteX10915" y="connsiteY10915"/>
            </a:cxn>
            <a:cxn ang="0">
              <a:pos x="connsiteX10916" y="connsiteY10916"/>
            </a:cxn>
            <a:cxn ang="0">
              <a:pos x="connsiteX10917" y="connsiteY10917"/>
            </a:cxn>
            <a:cxn ang="0">
              <a:pos x="connsiteX10918" y="connsiteY10918"/>
            </a:cxn>
            <a:cxn ang="0">
              <a:pos x="connsiteX10919" y="connsiteY10919"/>
            </a:cxn>
            <a:cxn ang="0">
              <a:pos x="connsiteX10920" y="connsiteY10920"/>
            </a:cxn>
            <a:cxn ang="0">
              <a:pos x="connsiteX10921" y="connsiteY10921"/>
            </a:cxn>
            <a:cxn ang="0">
              <a:pos x="connsiteX10922" y="connsiteY10922"/>
            </a:cxn>
            <a:cxn ang="0">
              <a:pos x="connsiteX10923" y="connsiteY10923"/>
            </a:cxn>
            <a:cxn ang="0">
              <a:pos x="connsiteX10924" y="connsiteY10924"/>
            </a:cxn>
            <a:cxn ang="0">
              <a:pos x="connsiteX10925" y="connsiteY10925"/>
            </a:cxn>
            <a:cxn ang="0">
              <a:pos x="connsiteX10926" y="connsiteY10926"/>
            </a:cxn>
            <a:cxn ang="0">
              <a:pos x="connsiteX10927" y="connsiteY10927"/>
            </a:cxn>
            <a:cxn ang="0">
              <a:pos x="connsiteX10928" y="connsiteY10928"/>
            </a:cxn>
            <a:cxn ang="0">
              <a:pos x="connsiteX10929" y="connsiteY10929"/>
            </a:cxn>
            <a:cxn ang="0">
              <a:pos x="connsiteX10930" y="connsiteY10930"/>
            </a:cxn>
            <a:cxn ang="0">
              <a:pos x="connsiteX10931" y="connsiteY10931"/>
            </a:cxn>
            <a:cxn ang="0">
              <a:pos x="connsiteX10932" y="connsiteY10932"/>
            </a:cxn>
            <a:cxn ang="0">
              <a:pos x="connsiteX10933" y="connsiteY10933"/>
            </a:cxn>
            <a:cxn ang="0">
              <a:pos x="connsiteX10934" y="connsiteY10934"/>
            </a:cxn>
            <a:cxn ang="0">
              <a:pos x="connsiteX10935" y="connsiteY10935"/>
            </a:cxn>
            <a:cxn ang="0">
              <a:pos x="connsiteX10936" y="connsiteY10936"/>
            </a:cxn>
            <a:cxn ang="0">
              <a:pos x="connsiteX10937" y="connsiteY10937"/>
            </a:cxn>
            <a:cxn ang="0">
              <a:pos x="connsiteX10938" y="connsiteY10938"/>
            </a:cxn>
            <a:cxn ang="0">
              <a:pos x="connsiteX10939" y="connsiteY10939"/>
            </a:cxn>
            <a:cxn ang="0">
              <a:pos x="connsiteX10940" y="connsiteY10940"/>
            </a:cxn>
            <a:cxn ang="0">
              <a:pos x="connsiteX10941" y="connsiteY10941"/>
            </a:cxn>
            <a:cxn ang="0">
              <a:pos x="connsiteX10942" y="connsiteY10942"/>
            </a:cxn>
            <a:cxn ang="0">
              <a:pos x="connsiteX10943" y="connsiteY10943"/>
            </a:cxn>
            <a:cxn ang="0">
              <a:pos x="connsiteX10944" y="connsiteY10944"/>
            </a:cxn>
            <a:cxn ang="0">
              <a:pos x="connsiteX10945" y="connsiteY10945"/>
            </a:cxn>
            <a:cxn ang="0">
              <a:pos x="connsiteX10946" y="connsiteY10946"/>
            </a:cxn>
            <a:cxn ang="0">
              <a:pos x="connsiteX10947" y="connsiteY10947"/>
            </a:cxn>
            <a:cxn ang="0">
              <a:pos x="connsiteX10948" y="connsiteY10948"/>
            </a:cxn>
            <a:cxn ang="0">
              <a:pos x="connsiteX10949" y="connsiteY10949"/>
            </a:cxn>
            <a:cxn ang="0">
              <a:pos x="connsiteX10950" y="connsiteY10950"/>
            </a:cxn>
            <a:cxn ang="0">
              <a:pos x="connsiteX10951" y="connsiteY10951"/>
            </a:cxn>
            <a:cxn ang="0">
              <a:pos x="connsiteX10952" y="connsiteY10952"/>
            </a:cxn>
            <a:cxn ang="0">
              <a:pos x="connsiteX10953" y="connsiteY10953"/>
            </a:cxn>
            <a:cxn ang="0">
              <a:pos x="connsiteX10954" y="connsiteY10954"/>
            </a:cxn>
            <a:cxn ang="0">
              <a:pos x="connsiteX10955" y="connsiteY10955"/>
            </a:cxn>
            <a:cxn ang="0">
              <a:pos x="connsiteX10956" y="connsiteY10956"/>
            </a:cxn>
            <a:cxn ang="0">
              <a:pos x="connsiteX10957" y="connsiteY10957"/>
            </a:cxn>
            <a:cxn ang="0">
              <a:pos x="connsiteX10958" y="connsiteY10958"/>
            </a:cxn>
            <a:cxn ang="0">
              <a:pos x="connsiteX10959" y="connsiteY10959"/>
            </a:cxn>
            <a:cxn ang="0">
              <a:pos x="connsiteX10960" y="connsiteY10960"/>
            </a:cxn>
            <a:cxn ang="0">
              <a:pos x="connsiteX10961" y="connsiteY10961"/>
            </a:cxn>
            <a:cxn ang="0">
              <a:pos x="connsiteX10962" y="connsiteY10962"/>
            </a:cxn>
            <a:cxn ang="0">
              <a:pos x="connsiteX10963" y="connsiteY10963"/>
            </a:cxn>
            <a:cxn ang="0">
              <a:pos x="connsiteX10964" y="connsiteY10964"/>
            </a:cxn>
            <a:cxn ang="0">
              <a:pos x="connsiteX10965" y="connsiteY10965"/>
            </a:cxn>
            <a:cxn ang="0">
              <a:pos x="connsiteX10966" y="connsiteY10966"/>
            </a:cxn>
            <a:cxn ang="0">
              <a:pos x="connsiteX10967" y="connsiteY10967"/>
            </a:cxn>
            <a:cxn ang="0">
              <a:pos x="connsiteX10968" y="connsiteY10968"/>
            </a:cxn>
            <a:cxn ang="0">
              <a:pos x="connsiteX10969" y="connsiteY10969"/>
            </a:cxn>
            <a:cxn ang="0">
              <a:pos x="connsiteX10970" y="connsiteY10970"/>
            </a:cxn>
            <a:cxn ang="0">
              <a:pos x="connsiteX10971" y="connsiteY10971"/>
            </a:cxn>
            <a:cxn ang="0">
              <a:pos x="connsiteX10972" y="connsiteY10972"/>
            </a:cxn>
            <a:cxn ang="0">
              <a:pos x="connsiteX10973" y="connsiteY10973"/>
            </a:cxn>
            <a:cxn ang="0">
              <a:pos x="connsiteX10974" y="connsiteY10974"/>
            </a:cxn>
            <a:cxn ang="0">
              <a:pos x="connsiteX10975" y="connsiteY10975"/>
            </a:cxn>
            <a:cxn ang="0">
              <a:pos x="connsiteX10976" y="connsiteY10976"/>
            </a:cxn>
            <a:cxn ang="0">
              <a:pos x="connsiteX10977" y="connsiteY10977"/>
            </a:cxn>
            <a:cxn ang="0">
              <a:pos x="connsiteX10978" y="connsiteY10978"/>
            </a:cxn>
            <a:cxn ang="0">
              <a:pos x="connsiteX10979" y="connsiteY10979"/>
            </a:cxn>
            <a:cxn ang="0">
              <a:pos x="connsiteX10980" y="connsiteY10980"/>
            </a:cxn>
            <a:cxn ang="0">
              <a:pos x="connsiteX10981" y="connsiteY10981"/>
            </a:cxn>
            <a:cxn ang="0">
              <a:pos x="connsiteX10982" y="connsiteY10982"/>
            </a:cxn>
            <a:cxn ang="0">
              <a:pos x="connsiteX10983" y="connsiteY10983"/>
            </a:cxn>
            <a:cxn ang="0">
              <a:pos x="connsiteX10984" y="connsiteY10984"/>
            </a:cxn>
            <a:cxn ang="0">
              <a:pos x="connsiteX10985" y="connsiteY10985"/>
            </a:cxn>
            <a:cxn ang="0">
              <a:pos x="connsiteX10986" y="connsiteY10986"/>
            </a:cxn>
            <a:cxn ang="0">
              <a:pos x="connsiteX10987" y="connsiteY10987"/>
            </a:cxn>
            <a:cxn ang="0">
              <a:pos x="connsiteX10988" y="connsiteY10988"/>
            </a:cxn>
            <a:cxn ang="0">
              <a:pos x="connsiteX10989" y="connsiteY10989"/>
            </a:cxn>
            <a:cxn ang="0">
              <a:pos x="connsiteX10990" y="connsiteY10990"/>
            </a:cxn>
            <a:cxn ang="0">
              <a:pos x="connsiteX10991" y="connsiteY10991"/>
            </a:cxn>
            <a:cxn ang="0">
              <a:pos x="connsiteX10992" y="connsiteY10992"/>
            </a:cxn>
            <a:cxn ang="0">
              <a:pos x="connsiteX10993" y="connsiteY10993"/>
            </a:cxn>
            <a:cxn ang="0">
              <a:pos x="connsiteX10994" y="connsiteY10994"/>
            </a:cxn>
            <a:cxn ang="0">
              <a:pos x="connsiteX10995" y="connsiteY10995"/>
            </a:cxn>
            <a:cxn ang="0">
              <a:pos x="connsiteX10996" y="connsiteY10996"/>
            </a:cxn>
            <a:cxn ang="0">
              <a:pos x="connsiteX10997" y="connsiteY10997"/>
            </a:cxn>
            <a:cxn ang="0">
              <a:pos x="connsiteX10998" y="connsiteY10998"/>
            </a:cxn>
            <a:cxn ang="0">
              <a:pos x="connsiteX10999" y="connsiteY10999"/>
            </a:cxn>
            <a:cxn ang="0">
              <a:pos x="connsiteX11000" y="connsiteY11000"/>
            </a:cxn>
            <a:cxn ang="0">
              <a:pos x="connsiteX11001" y="connsiteY11001"/>
            </a:cxn>
            <a:cxn ang="0">
              <a:pos x="connsiteX11002" y="connsiteY11002"/>
            </a:cxn>
            <a:cxn ang="0">
              <a:pos x="connsiteX11003" y="connsiteY11003"/>
            </a:cxn>
            <a:cxn ang="0">
              <a:pos x="connsiteX11004" y="connsiteY11004"/>
            </a:cxn>
            <a:cxn ang="0">
              <a:pos x="connsiteX11005" y="connsiteY11005"/>
            </a:cxn>
            <a:cxn ang="0">
              <a:pos x="connsiteX11006" y="connsiteY11006"/>
            </a:cxn>
            <a:cxn ang="0">
              <a:pos x="connsiteX11007" y="connsiteY11007"/>
            </a:cxn>
            <a:cxn ang="0">
              <a:pos x="connsiteX11008" y="connsiteY11008"/>
            </a:cxn>
            <a:cxn ang="0">
              <a:pos x="connsiteX11009" y="connsiteY11009"/>
            </a:cxn>
            <a:cxn ang="0">
              <a:pos x="connsiteX11010" y="connsiteY11010"/>
            </a:cxn>
            <a:cxn ang="0">
              <a:pos x="connsiteX11011" y="connsiteY11011"/>
            </a:cxn>
            <a:cxn ang="0">
              <a:pos x="connsiteX11012" y="connsiteY11012"/>
            </a:cxn>
            <a:cxn ang="0">
              <a:pos x="connsiteX11013" y="connsiteY11013"/>
            </a:cxn>
            <a:cxn ang="0">
              <a:pos x="connsiteX11014" y="connsiteY11014"/>
            </a:cxn>
            <a:cxn ang="0">
              <a:pos x="connsiteX11015" y="connsiteY11015"/>
            </a:cxn>
            <a:cxn ang="0">
              <a:pos x="connsiteX11016" y="connsiteY11016"/>
            </a:cxn>
            <a:cxn ang="0">
              <a:pos x="connsiteX11017" y="connsiteY11017"/>
            </a:cxn>
            <a:cxn ang="0">
              <a:pos x="connsiteX11018" y="connsiteY11018"/>
            </a:cxn>
            <a:cxn ang="0">
              <a:pos x="connsiteX11019" y="connsiteY11019"/>
            </a:cxn>
            <a:cxn ang="0">
              <a:pos x="connsiteX11020" y="connsiteY11020"/>
            </a:cxn>
            <a:cxn ang="0">
              <a:pos x="connsiteX11021" y="connsiteY11021"/>
            </a:cxn>
            <a:cxn ang="0">
              <a:pos x="connsiteX11022" y="connsiteY11022"/>
            </a:cxn>
            <a:cxn ang="0">
              <a:pos x="connsiteX11023" y="connsiteY11023"/>
            </a:cxn>
            <a:cxn ang="0">
              <a:pos x="connsiteX11024" y="connsiteY11024"/>
            </a:cxn>
            <a:cxn ang="0">
              <a:pos x="connsiteX11025" y="connsiteY11025"/>
            </a:cxn>
            <a:cxn ang="0">
              <a:pos x="connsiteX11026" y="connsiteY11026"/>
            </a:cxn>
            <a:cxn ang="0">
              <a:pos x="connsiteX11027" y="connsiteY11027"/>
            </a:cxn>
            <a:cxn ang="0">
              <a:pos x="connsiteX11028" y="connsiteY11028"/>
            </a:cxn>
            <a:cxn ang="0">
              <a:pos x="connsiteX11029" y="connsiteY11029"/>
            </a:cxn>
            <a:cxn ang="0">
              <a:pos x="connsiteX11030" y="connsiteY11030"/>
            </a:cxn>
            <a:cxn ang="0">
              <a:pos x="connsiteX11031" y="connsiteY11031"/>
            </a:cxn>
            <a:cxn ang="0">
              <a:pos x="connsiteX11032" y="connsiteY11032"/>
            </a:cxn>
            <a:cxn ang="0">
              <a:pos x="connsiteX11033" y="connsiteY11033"/>
            </a:cxn>
            <a:cxn ang="0">
              <a:pos x="connsiteX11034" y="connsiteY11034"/>
            </a:cxn>
            <a:cxn ang="0">
              <a:pos x="connsiteX11035" y="connsiteY11035"/>
            </a:cxn>
            <a:cxn ang="0">
              <a:pos x="connsiteX11036" y="connsiteY11036"/>
            </a:cxn>
            <a:cxn ang="0">
              <a:pos x="connsiteX11037" y="connsiteY11037"/>
            </a:cxn>
            <a:cxn ang="0">
              <a:pos x="connsiteX11038" y="connsiteY11038"/>
            </a:cxn>
            <a:cxn ang="0">
              <a:pos x="connsiteX11039" y="connsiteY11039"/>
            </a:cxn>
            <a:cxn ang="0">
              <a:pos x="connsiteX11040" y="connsiteY11040"/>
            </a:cxn>
            <a:cxn ang="0">
              <a:pos x="connsiteX11041" y="connsiteY11041"/>
            </a:cxn>
            <a:cxn ang="0">
              <a:pos x="connsiteX11042" y="connsiteY11042"/>
            </a:cxn>
            <a:cxn ang="0">
              <a:pos x="connsiteX11043" y="connsiteY11043"/>
            </a:cxn>
            <a:cxn ang="0">
              <a:pos x="connsiteX11044" y="connsiteY11044"/>
            </a:cxn>
            <a:cxn ang="0">
              <a:pos x="connsiteX11045" y="connsiteY11045"/>
            </a:cxn>
            <a:cxn ang="0">
              <a:pos x="connsiteX11046" y="connsiteY11046"/>
            </a:cxn>
            <a:cxn ang="0">
              <a:pos x="connsiteX11047" y="connsiteY11047"/>
            </a:cxn>
            <a:cxn ang="0">
              <a:pos x="connsiteX11048" y="connsiteY11048"/>
            </a:cxn>
            <a:cxn ang="0">
              <a:pos x="connsiteX11049" y="connsiteY11049"/>
            </a:cxn>
            <a:cxn ang="0">
              <a:pos x="connsiteX11050" y="connsiteY11050"/>
            </a:cxn>
            <a:cxn ang="0">
              <a:pos x="connsiteX11051" y="connsiteY11051"/>
            </a:cxn>
            <a:cxn ang="0">
              <a:pos x="connsiteX11052" y="connsiteY11052"/>
            </a:cxn>
            <a:cxn ang="0">
              <a:pos x="connsiteX11053" y="connsiteY11053"/>
            </a:cxn>
            <a:cxn ang="0">
              <a:pos x="connsiteX11054" y="connsiteY11054"/>
            </a:cxn>
            <a:cxn ang="0">
              <a:pos x="connsiteX11055" y="connsiteY11055"/>
            </a:cxn>
            <a:cxn ang="0">
              <a:pos x="connsiteX11056" y="connsiteY11056"/>
            </a:cxn>
            <a:cxn ang="0">
              <a:pos x="connsiteX11057" y="connsiteY11057"/>
            </a:cxn>
            <a:cxn ang="0">
              <a:pos x="connsiteX11058" y="connsiteY11058"/>
            </a:cxn>
            <a:cxn ang="0">
              <a:pos x="connsiteX11059" y="connsiteY11059"/>
            </a:cxn>
            <a:cxn ang="0">
              <a:pos x="connsiteX11060" y="connsiteY11060"/>
            </a:cxn>
            <a:cxn ang="0">
              <a:pos x="connsiteX11061" y="connsiteY11061"/>
            </a:cxn>
            <a:cxn ang="0">
              <a:pos x="connsiteX11062" y="connsiteY11062"/>
            </a:cxn>
            <a:cxn ang="0">
              <a:pos x="connsiteX11063" y="connsiteY11063"/>
            </a:cxn>
            <a:cxn ang="0">
              <a:pos x="connsiteX11064" y="connsiteY11064"/>
            </a:cxn>
            <a:cxn ang="0">
              <a:pos x="connsiteX11065" y="connsiteY11065"/>
            </a:cxn>
            <a:cxn ang="0">
              <a:pos x="connsiteX11066" y="connsiteY11066"/>
            </a:cxn>
            <a:cxn ang="0">
              <a:pos x="connsiteX11067" y="connsiteY11067"/>
            </a:cxn>
            <a:cxn ang="0">
              <a:pos x="connsiteX11068" y="connsiteY11068"/>
            </a:cxn>
            <a:cxn ang="0">
              <a:pos x="connsiteX11069" y="connsiteY11069"/>
            </a:cxn>
            <a:cxn ang="0">
              <a:pos x="connsiteX11070" y="connsiteY11070"/>
            </a:cxn>
            <a:cxn ang="0">
              <a:pos x="connsiteX11071" y="connsiteY11071"/>
            </a:cxn>
            <a:cxn ang="0">
              <a:pos x="connsiteX11072" y="connsiteY11072"/>
            </a:cxn>
            <a:cxn ang="0">
              <a:pos x="connsiteX11073" y="connsiteY11073"/>
            </a:cxn>
            <a:cxn ang="0">
              <a:pos x="connsiteX11074" y="connsiteY11074"/>
            </a:cxn>
            <a:cxn ang="0">
              <a:pos x="connsiteX11075" y="connsiteY11075"/>
            </a:cxn>
            <a:cxn ang="0">
              <a:pos x="connsiteX11076" y="connsiteY11076"/>
            </a:cxn>
            <a:cxn ang="0">
              <a:pos x="connsiteX11077" y="connsiteY11077"/>
            </a:cxn>
            <a:cxn ang="0">
              <a:pos x="connsiteX11078" y="connsiteY11078"/>
            </a:cxn>
            <a:cxn ang="0">
              <a:pos x="connsiteX11079" y="connsiteY11079"/>
            </a:cxn>
            <a:cxn ang="0">
              <a:pos x="connsiteX11080" y="connsiteY11080"/>
            </a:cxn>
            <a:cxn ang="0">
              <a:pos x="connsiteX11081" y="connsiteY11081"/>
            </a:cxn>
            <a:cxn ang="0">
              <a:pos x="connsiteX11082" y="connsiteY11082"/>
            </a:cxn>
            <a:cxn ang="0">
              <a:pos x="connsiteX11083" y="connsiteY11083"/>
            </a:cxn>
            <a:cxn ang="0">
              <a:pos x="connsiteX11084" y="connsiteY11084"/>
            </a:cxn>
            <a:cxn ang="0">
              <a:pos x="connsiteX11085" y="connsiteY11085"/>
            </a:cxn>
            <a:cxn ang="0">
              <a:pos x="connsiteX11086" y="connsiteY11086"/>
            </a:cxn>
            <a:cxn ang="0">
              <a:pos x="connsiteX11087" y="connsiteY11087"/>
            </a:cxn>
            <a:cxn ang="0">
              <a:pos x="connsiteX11088" y="connsiteY11088"/>
            </a:cxn>
            <a:cxn ang="0">
              <a:pos x="connsiteX11089" y="connsiteY11089"/>
            </a:cxn>
            <a:cxn ang="0">
              <a:pos x="connsiteX11090" y="connsiteY11090"/>
            </a:cxn>
            <a:cxn ang="0">
              <a:pos x="connsiteX11091" y="connsiteY11091"/>
            </a:cxn>
            <a:cxn ang="0">
              <a:pos x="connsiteX11092" y="connsiteY11092"/>
            </a:cxn>
            <a:cxn ang="0">
              <a:pos x="connsiteX11093" y="connsiteY11093"/>
            </a:cxn>
            <a:cxn ang="0">
              <a:pos x="connsiteX11094" y="connsiteY11094"/>
            </a:cxn>
            <a:cxn ang="0">
              <a:pos x="connsiteX11095" y="connsiteY11095"/>
            </a:cxn>
            <a:cxn ang="0">
              <a:pos x="connsiteX11096" y="connsiteY11096"/>
            </a:cxn>
            <a:cxn ang="0">
              <a:pos x="connsiteX11097" y="connsiteY11097"/>
            </a:cxn>
            <a:cxn ang="0">
              <a:pos x="connsiteX11098" y="connsiteY11098"/>
            </a:cxn>
            <a:cxn ang="0">
              <a:pos x="connsiteX11099" y="connsiteY11099"/>
            </a:cxn>
            <a:cxn ang="0">
              <a:pos x="connsiteX11100" y="connsiteY11100"/>
            </a:cxn>
            <a:cxn ang="0">
              <a:pos x="connsiteX11101" y="connsiteY11101"/>
            </a:cxn>
            <a:cxn ang="0">
              <a:pos x="connsiteX11102" y="connsiteY11102"/>
            </a:cxn>
            <a:cxn ang="0">
              <a:pos x="connsiteX11103" y="connsiteY11103"/>
            </a:cxn>
            <a:cxn ang="0">
              <a:pos x="connsiteX11104" y="connsiteY11104"/>
            </a:cxn>
            <a:cxn ang="0">
              <a:pos x="connsiteX11105" y="connsiteY11105"/>
            </a:cxn>
            <a:cxn ang="0">
              <a:pos x="connsiteX11106" y="connsiteY11106"/>
            </a:cxn>
            <a:cxn ang="0">
              <a:pos x="connsiteX11107" y="connsiteY11107"/>
            </a:cxn>
            <a:cxn ang="0">
              <a:pos x="connsiteX11108" y="connsiteY11108"/>
            </a:cxn>
            <a:cxn ang="0">
              <a:pos x="connsiteX11109" y="connsiteY11109"/>
            </a:cxn>
            <a:cxn ang="0">
              <a:pos x="connsiteX11110" y="connsiteY11110"/>
            </a:cxn>
            <a:cxn ang="0">
              <a:pos x="connsiteX11111" y="connsiteY11111"/>
            </a:cxn>
            <a:cxn ang="0">
              <a:pos x="connsiteX11112" y="connsiteY11112"/>
            </a:cxn>
            <a:cxn ang="0">
              <a:pos x="connsiteX11113" y="connsiteY11113"/>
            </a:cxn>
            <a:cxn ang="0">
              <a:pos x="connsiteX11114" y="connsiteY11114"/>
            </a:cxn>
            <a:cxn ang="0">
              <a:pos x="connsiteX11115" y="connsiteY11115"/>
            </a:cxn>
            <a:cxn ang="0">
              <a:pos x="connsiteX11116" y="connsiteY11116"/>
            </a:cxn>
            <a:cxn ang="0">
              <a:pos x="connsiteX11117" y="connsiteY11117"/>
            </a:cxn>
            <a:cxn ang="0">
              <a:pos x="connsiteX11118" y="connsiteY11118"/>
            </a:cxn>
            <a:cxn ang="0">
              <a:pos x="connsiteX11119" y="connsiteY11119"/>
            </a:cxn>
            <a:cxn ang="0">
              <a:pos x="connsiteX11120" y="connsiteY11120"/>
            </a:cxn>
            <a:cxn ang="0">
              <a:pos x="connsiteX11121" y="connsiteY11121"/>
            </a:cxn>
            <a:cxn ang="0">
              <a:pos x="connsiteX11122" y="connsiteY11122"/>
            </a:cxn>
            <a:cxn ang="0">
              <a:pos x="connsiteX11123" y="connsiteY11123"/>
            </a:cxn>
            <a:cxn ang="0">
              <a:pos x="connsiteX11124" y="connsiteY11124"/>
            </a:cxn>
            <a:cxn ang="0">
              <a:pos x="connsiteX11125" y="connsiteY11125"/>
            </a:cxn>
            <a:cxn ang="0">
              <a:pos x="connsiteX11126" y="connsiteY11126"/>
            </a:cxn>
            <a:cxn ang="0">
              <a:pos x="connsiteX11127" y="connsiteY11127"/>
            </a:cxn>
            <a:cxn ang="0">
              <a:pos x="connsiteX11128" y="connsiteY11128"/>
            </a:cxn>
            <a:cxn ang="0">
              <a:pos x="connsiteX11129" y="connsiteY11129"/>
            </a:cxn>
            <a:cxn ang="0">
              <a:pos x="connsiteX11130" y="connsiteY11130"/>
            </a:cxn>
            <a:cxn ang="0">
              <a:pos x="connsiteX11131" y="connsiteY11131"/>
            </a:cxn>
            <a:cxn ang="0">
              <a:pos x="connsiteX11132" y="connsiteY11132"/>
            </a:cxn>
            <a:cxn ang="0">
              <a:pos x="connsiteX11133" y="connsiteY11133"/>
            </a:cxn>
            <a:cxn ang="0">
              <a:pos x="connsiteX11134" y="connsiteY11134"/>
            </a:cxn>
            <a:cxn ang="0">
              <a:pos x="connsiteX11135" y="connsiteY11135"/>
            </a:cxn>
            <a:cxn ang="0">
              <a:pos x="connsiteX11136" y="connsiteY11136"/>
            </a:cxn>
            <a:cxn ang="0">
              <a:pos x="connsiteX11137" y="connsiteY11137"/>
            </a:cxn>
            <a:cxn ang="0">
              <a:pos x="connsiteX11138" y="connsiteY11138"/>
            </a:cxn>
            <a:cxn ang="0">
              <a:pos x="connsiteX11139" y="connsiteY11139"/>
            </a:cxn>
            <a:cxn ang="0">
              <a:pos x="connsiteX11140" y="connsiteY11140"/>
            </a:cxn>
            <a:cxn ang="0">
              <a:pos x="connsiteX11141" y="connsiteY11141"/>
            </a:cxn>
            <a:cxn ang="0">
              <a:pos x="connsiteX11142" y="connsiteY11142"/>
            </a:cxn>
            <a:cxn ang="0">
              <a:pos x="connsiteX11143" y="connsiteY11143"/>
            </a:cxn>
            <a:cxn ang="0">
              <a:pos x="connsiteX11144" y="connsiteY11144"/>
            </a:cxn>
            <a:cxn ang="0">
              <a:pos x="connsiteX11145" y="connsiteY11145"/>
            </a:cxn>
            <a:cxn ang="0">
              <a:pos x="connsiteX11146" y="connsiteY11146"/>
            </a:cxn>
            <a:cxn ang="0">
              <a:pos x="connsiteX11147" y="connsiteY11147"/>
            </a:cxn>
            <a:cxn ang="0">
              <a:pos x="connsiteX11148" y="connsiteY11148"/>
            </a:cxn>
            <a:cxn ang="0">
              <a:pos x="connsiteX11149" y="connsiteY11149"/>
            </a:cxn>
            <a:cxn ang="0">
              <a:pos x="connsiteX11150" y="connsiteY11150"/>
            </a:cxn>
            <a:cxn ang="0">
              <a:pos x="connsiteX11151" y="connsiteY11151"/>
            </a:cxn>
            <a:cxn ang="0">
              <a:pos x="connsiteX11152" y="connsiteY11152"/>
            </a:cxn>
            <a:cxn ang="0">
              <a:pos x="connsiteX11153" y="connsiteY11153"/>
            </a:cxn>
            <a:cxn ang="0">
              <a:pos x="connsiteX11154" y="connsiteY11154"/>
            </a:cxn>
            <a:cxn ang="0">
              <a:pos x="connsiteX11155" y="connsiteY11155"/>
            </a:cxn>
            <a:cxn ang="0">
              <a:pos x="connsiteX11156" y="connsiteY11156"/>
            </a:cxn>
            <a:cxn ang="0">
              <a:pos x="connsiteX11157" y="connsiteY11157"/>
            </a:cxn>
            <a:cxn ang="0">
              <a:pos x="connsiteX11158" y="connsiteY11158"/>
            </a:cxn>
            <a:cxn ang="0">
              <a:pos x="connsiteX11159" y="connsiteY11159"/>
            </a:cxn>
            <a:cxn ang="0">
              <a:pos x="connsiteX11160" y="connsiteY11160"/>
            </a:cxn>
            <a:cxn ang="0">
              <a:pos x="connsiteX11161" y="connsiteY11161"/>
            </a:cxn>
            <a:cxn ang="0">
              <a:pos x="connsiteX11162" y="connsiteY11162"/>
            </a:cxn>
            <a:cxn ang="0">
              <a:pos x="connsiteX11163" y="connsiteY11163"/>
            </a:cxn>
            <a:cxn ang="0">
              <a:pos x="connsiteX11164" y="connsiteY11164"/>
            </a:cxn>
            <a:cxn ang="0">
              <a:pos x="connsiteX11165" y="connsiteY11165"/>
            </a:cxn>
            <a:cxn ang="0">
              <a:pos x="connsiteX11166" y="connsiteY11166"/>
            </a:cxn>
            <a:cxn ang="0">
              <a:pos x="connsiteX11167" y="connsiteY11167"/>
            </a:cxn>
            <a:cxn ang="0">
              <a:pos x="connsiteX11168" y="connsiteY11168"/>
            </a:cxn>
            <a:cxn ang="0">
              <a:pos x="connsiteX11169" y="connsiteY11169"/>
            </a:cxn>
            <a:cxn ang="0">
              <a:pos x="connsiteX11170" y="connsiteY11170"/>
            </a:cxn>
            <a:cxn ang="0">
              <a:pos x="connsiteX11171" y="connsiteY11171"/>
            </a:cxn>
            <a:cxn ang="0">
              <a:pos x="connsiteX11172" y="connsiteY11172"/>
            </a:cxn>
            <a:cxn ang="0">
              <a:pos x="connsiteX11173" y="connsiteY11173"/>
            </a:cxn>
            <a:cxn ang="0">
              <a:pos x="connsiteX11174" y="connsiteY11174"/>
            </a:cxn>
            <a:cxn ang="0">
              <a:pos x="connsiteX11175" y="connsiteY11175"/>
            </a:cxn>
            <a:cxn ang="0">
              <a:pos x="connsiteX11176" y="connsiteY11176"/>
            </a:cxn>
            <a:cxn ang="0">
              <a:pos x="connsiteX11177" y="connsiteY11177"/>
            </a:cxn>
            <a:cxn ang="0">
              <a:pos x="connsiteX11178" y="connsiteY11178"/>
            </a:cxn>
            <a:cxn ang="0">
              <a:pos x="connsiteX11179" y="connsiteY11179"/>
            </a:cxn>
            <a:cxn ang="0">
              <a:pos x="connsiteX11180" y="connsiteY11180"/>
            </a:cxn>
            <a:cxn ang="0">
              <a:pos x="connsiteX11181" y="connsiteY11181"/>
            </a:cxn>
            <a:cxn ang="0">
              <a:pos x="connsiteX11182" y="connsiteY11182"/>
            </a:cxn>
            <a:cxn ang="0">
              <a:pos x="connsiteX11183" y="connsiteY11183"/>
            </a:cxn>
            <a:cxn ang="0">
              <a:pos x="connsiteX11184" y="connsiteY11184"/>
            </a:cxn>
            <a:cxn ang="0">
              <a:pos x="connsiteX11185" y="connsiteY11185"/>
            </a:cxn>
            <a:cxn ang="0">
              <a:pos x="connsiteX11186" y="connsiteY11186"/>
            </a:cxn>
            <a:cxn ang="0">
              <a:pos x="connsiteX11187" y="connsiteY11187"/>
            </a:cxn>
            <a:cxn ang="0">
              <a:pos x="connsiteX11188" y="connsiteY11188"/>
            </a:cxn>
            <a:cxn ang="0">
              <a:pos x="connsiteX11189" y="connsiteY11189"/>
            </a:cxn>
            <a:cxn ang="0">
              <a:pos x="connsiteX11190" y="connsiteY11190"/>
            </a:cxn>
            <a:cxn ang="0">
              <a:pos x="connsiteX11191" y="connsiteY11191"/>
            </a:cxn>
            <a:cxn ang="0">
              <a:pos x="connsiteX11192" y="connsiteY11192"/>
            </a:cxn>
            <a:cxn ang="0">
              <a:pos x="connsiteX11193" y="connsiteY11193"/>
            </a:cxn>
            <a:cxn ang="0">
              <a:pos x="connsiteX11194" y="connsiteY11194"/>
            </a:cxn>
            <a:cxn ang="0">
              <a:pos x="connsiteX11195" y="connsiteY11195"/>
            </a:cxn>
            <a:cxn ang="0">
              <a:pos x="connsiteX11196" y="connsiteY11196"/>
            </a:cxn>
            <a:cxn ang="0">
              <a:pos x="connsiteX11197" y="connsiteY11197"/>
            </a:cxn>
            <a:cxn ang="0">
              <a:pos x="connsiteX11198" y="connsiteY11198"/>
            </a:cxn>
            <a:cxn ang="0">
              <a:pos x="connsiteX11199" y="connsiteY11199"/>
            </a:cxn>
            <a:cxn ang="0">
              <a:pos x="connsiteX11200" y="connsiteY11200"/>
            </a:cxn>
            <a:cxn ang="0">
              <a:pos x="connsiteX11201" y="connsiteY11201"/>
            </a:cxn>
            <a:cxn ang="0">
              <a:pos x="connsiteX11202" y="connsiteY11202"/>
            </a:cxn>
            <a:cxn ang="0">
              <a:pos x="connsiteX11203" y="connsiteY11203"/>
            </a:cxn>
            <a:cxn ang="0">
              <a:pos x="connsiteX11204" y="connsiteY11204"/>
            </a:cxn>
            <a:cxn ang="0">
              <a:pos x="connsiteX11205" y="connsiteY11205"/>
            </a:cxn>
            <a:cxn ang="0">
              <a:pos x="connsiteX11206" y="connsiteY11206"/>
            </a:cxn>
            <a:cxn ang="0">
              <a:pos x="connsiteX11207" y="connsiteY11207"/>
            </a:cxn>
            <a:cxn ang="0">
              <a:pos x="connsiteX11208" y="connsiteY11208"/>
            </a:cxn>
            <a:cxn ang="0">
              <a:pos x="connsiteX11209" y="connsiteY11209"/>
            </a:cxn>
            <a:cxn ang="0">
              <a:pos x="connsiteX11210" y="connsiteY11210"/>
            </a:cxn>
            <a:cxn ang="0">
              <a:pos x="connsiteX11211" y="connsiteY11211"/>
            </a:cxn>
            <a:cxn ang="0">
              <a:pos x="connsiteX11212" y="connsiteY11212"/>
            </a:cxn>
            <a:cxn ang="0">
              <a:pos x="connsiteX11213" y="connsiteY11213"/>
            </a:cxn>
            <a:cxn ang="0">
              <a:pos x="connsiteX11214" y="connsiteY11214"/>
            </a:cxn>
            <a:cxn ang="0">
              <a:pos x="connsiteX11215" y="connsiteY11215"/>
            </a:cxn>
            <a:cxn ang="0">
              <a:pos x="connsiteX11216" y="connsiteY11216"/>
            </a:cxn>
            <a:cxn ang="0">
              <a:pos x="connsiteX11217" y="connsiteY11217"/>
            </a:cxn>
            <a:cxn ang="0">
              <a:pos x="connsiteX11218" y="connsiteY11218"/>
            </a:cxn>
            <a:cxn ang="0">
              <a:pos x="connsiteX11219" y="connsiteY11219"/>
            </a:cxn>
            <a:cxn ang="0">
              <a:pos x="connsiteX11220" y="connsiteY11220"/>
            </a:cxn>
            <a:cxn ang="0">
              <a:pos x="connsiteX11221" y="connsiteY11221"/>
            </a:cxn>
            <a:cxn ang="0">
              <a:pos x="connsiteX11222" y="connsiteY11222"/>
            </a:cxn>
            <a:cxn ang="0">
              <a:pos x="connsiteX11223" y="connsiteY11223"/>
            </a:cxn>
            <a:cxn ang="0">
              <a:pos x="connsiteX11224" y="connsiteY11224"/>
            </a:cxn>
            <a:cxn ang="0">
              <a:pos x="connsiteX11225" y="connsiteY11225"/>
            </a:cxn>
            <a:cxn ang="0">
              <a:pos x="connsiteX11226" y="connsiteY11226"/>
            </a:cxn>
            <a:cxn ang="0">
              <a:pos x="connsiteX11227" y="connsiteY11227"/>
            </a:cxn>
            <a:cxn ang="0">
              <a:pos x="connsiteX11228" y="connsiteY11228"/>
            </a:cxn>
            <a:cxn ang="0">
              <a:pos x="connsiteX11229" y="connsiteY11229"/>
            </a:cxn>
            <a:cxn ang="0">
              <a:pos x="connsiteX11230" y="connsiteY11230"/>
            </a:cxn>
            <a:cxn ang="0">
              <a:pos x="connsiteX11231" y="connsiteY11231"/>
            </a:cxn>
            <a:cxn ang="0">
              <a:pos x="connsiteX11232" y="connsiteY11232"/>
            </a:cxn>
            <a:cxn ang="0">
              <a:pos x="connsiteX11233" y="connsiteY11233"/>
            </a:cxn>
            <a:cxn ang="0">
              <a:pos x="connsiteX11234" y="connsiteY11234"/>
            </a:cxn>
            <a:cxn ang="0">
              <a:pos x="connsiteX11235" y="connsiteY11235"/>
            </a:cxn>
            <a:cxn ang="0">
              <a:pos x="connsiteX11236" y="connsiteY11236"/>
            </a:cxn>
            <a:cxn ang="0">
              <a:pos x="connsiteX11237" y="connsiteY11237"/>
            </a:cxn>
            <a:cxn ang="0">
              <a:pos x="connsiteX11238" y="connsiteY11238"/>
            </a:cxn>
            <a:cxn ang="0">
              <a:pos x="connsiteX11239" y="connsiteY11239"/>
            </a:cxn>
            <a:cxn ang="0">
              <a:pos x="connsiteX11240" y="connsiteY11240"/>
            </a:cxn>
            <a:cxn ang="0">
              <a:pos x="connsiteX11241" y="connsiteY11241"/>
            </a:cxn>
            <a:cxn ang="0">
              <a:pos x="connsiteX11242" y="connsiteY11242"/>
            </a:cxn>
            <a:cxn ang="0">
              <a:pos x="connsiteX11243" y="connsiteY11243"/>
            </a:cxn>
            <a:cxn ang="0">
              <a:pos x="connsiteX11244" y="connsiteY11244"/>
            </a:cxn>
            <a:cxn ang="0">
              <a:pos x="connsiteX11245" y="connsiteY11245"/>
            </a:cxn>
            <a:cxn ang="0">
              <a:pos x="connsiteX11246" y="connsiteY11246"/>
            </a:cxn>
            <a:cxn ang="0">
              <a:pos x="connsiteX11247" y="connsiteY11247"/>
            </a:cxn>
            <a:cxn ang="0">
              <a:pos x="connsiteX11248" y="connsiteY11248"/>
            </a:cxn>
            <a:cxn ang="0">
              <a:pos x="connsiteX11249" y="connsiteY11249"/>
            </a:cxn>
            <a:cxn ang="0">
              <a:pos x="connsiteX11250" y="connsiteY11250"/>
            </a:cxn>
            <a:cxn ang="0">
              <a:pos x="connsiteX11251" y="connsiteY11251"/>
            </a:cxn>
            <a:cxn ang="0">
              <a:pos x="connsiteX11252" y="connsiteY11252"/>
            </a:cxn>
            <a:cxn ang="0">
              <a:pos x="connsiteX11253" y="connsiteY11253"/>
            </a:cxn>
            <a:cxn ang="0">
              <a:pos x="connsiteX11254" y="connsiteY11254"/>
            </a:cxn>
            <a:cxn ang="0">
              <a:pos x="connsiteX11255" y="connsiteY11255"/>
            </a:cxn>
            <a:cxn ang="0">
              <a:pos x="connsiteX11256" y="connsiteY11256"/>
            </a:cxn>
            <a:cxn ang="0">
              <a:pos x="connsiteX11257" y="connsiteY11257"/>
            </a:cxn>
            <a:cxn ang="0">
              <a:pos x="connsiteX11258" y="connsiteY11258"/>
            </a:cxn>
            <a:cxn ang="0">
              <a:pos x="connsiteX11259" y="connsiteY11259"/>
            </a:cxn>
            <a:cxn ang="0">
              <a:pos x="connsiteX11260" y="connsiteY11260"/>
            </a:cxn>
            <a:cxn ang="0">
              <a:pos x="connsiteX11261" y="connsiteY11261"/>
            </a:cxn>
            <a:cxn ang="0">
              <a:pos x="connsiteX11262" y="connsiteY11262"/>
            </a:cxn>
            <a:cxn ang="0">
              <a:pos x="connsiteX11263" y="connsiteY11263"/>
            </a:cxn>
            <a:cxn ang="0">
              <a:pos x="connsiteX11264" y="connsiteY11264"/>
            </a:cxn>
            <a:cxn ang="0">
              <a:pos x="connsiteX11265" y="connsiteY11265"/>
            </a:cxn>
            <a:cxn ang="0">
              <a:pos x="connsiteX11266" y="connsiteY11266"/>
            </a:cxn>
            <a:cxn ang="0">
              <a:pos x="connsiteX11267" y="connsiteY11267"/>
            </a:cxn>
            <a:cxn ang="0">
              <a:pos x="connsiteX11268" y="connsiteY11268"/>
            </a:cxn>
            <a:cxn ang="0">
              <a:pos x="connsiteX11269" y="connsiteY11269"/>
            </a:cxn>
            <a:cxn ang="0">
              <a:pos x="connsiteX11270" y="connsiteY11270"/>
            </a:cxn>
            <a:cxn ang="0">
              <a:pos x="connsiteX11271" y="connsiteY11271"/>
            </a:cxn>
            <a:cxn ang="0">
              <a:pos x="connsiteX11272" y="connsiteY11272"/>
            </a:cxn>
            <a:cxn ang="0">
              <a:pos x="connsiteX11273" y="connsiteY11273"/>
            </a:cxn>
            <a:cxn ang="0">
              <a:pos x="connsiteX11274" y="connsiteY11274"/>
            </a:cxn>
            <a:cxn ang="0">
              <a:pos x="connsiteX11275" y="connsiteY11275"/>
            </a:cxn>
            <a:cxn ang="0">
              <a:pos x="connsiteX11276" y="connsiteY11276"/>
            </a:cxn>
            <a:cxn ang="0">
              <a:pos x="connsiteX11277" y="connsiteY11277"/>
            </a:cxn>
            <a:cxn ang="0">
              <a:pos x="connsiteX11278" y="connsiteY11278"/>
            </a:cxn>
            <a:cxn ang="0">
              <a:pos x="connsiteX11279" y="connsiteY11279"/>
            </a:cxn>
            <a:cxn ang="0">
              <a:pos x="connsiteX11280" y="connsiteY11280"/>
            </a:cxn>
            <a:cxn ang="0">
              <a:pos x="connsiteX11281" y="connsiteY11281"/>
            </a:cxn>
            <a:cxn ang="0">
              <a:pos x="connsiteX11282" y="connsiteY11282"/>
            </a:cxn>
            <a:cxn ang="0">
              <a:pos x="connsiteX11283" y="connsiteY11283"/>
            </a:cxn>
            <a:cxn ang="0">
              <a:pos x="connsiteX11284" y="connsiteY11284"/>
            </a:cxn>
            <a:cxn ang="0">
              <a:pos x="connsiteX11285" y="connsiteY11285"/>
            </a:cxn>
            <a:cxn ang="0">
              <a:pos x="connsiteX11286" y="connsiteY11286"/>
            </a:cxn>
            <a:cxn ang="0">
              <a:pos x="connsiteX11287" y="connsiteY11287"/>
            </a:cxn>
            <a:cxn ang="0">
              <a:pos x="connsiteX11288" y="connsiteY11288"/>
            </a:cxn>
            <a:cxn ang="0">
              <a:pos x="connsiteX11289" y="connsiteY11289"/>
            </a:cxn>
            <a:cxn ang="0">
              <a:pos x="connsiteX11290" y="connsiteY11290"/>
            </a:cxn>
            <a:cxn ang="0">
              <a:pos x="connsiteX11291" y="connsiteY11291"/>
            </a:cxn>
            <a:cxn ang="0">
              <a:pos x="connsiteX11292" y="connsiteY11292"/>
            </a:cxn>
            <a:cxn ang="0">
              <a:pos x="connsiteX11293" y="connsiteY11293"/>
            </a:cxn>
            <a:cxn ang="0">
              <a:pos x="connsiteX11294" y="connsiteY11294"/>
            </a:cxn>
            <a:cxn ang="0">
              <a:pos x="connsiteX11295" y="connsiteY11295"/>
            </a:cxn>
            <a:cxn ang="0">
              <a:pos x="connsiteX11296" y="connsiteY11296"/>
            </a:cxn>
            <a:cxn ang="0">
              <a:pos x="connsiteX11297" y="connsiteY11297"/>
            </a:cxn>
            <a:cxn ang="0">
              <a:pos x="connsiteX11298" y="connsiteY11298"/>
            </a:cxn>
            <a:cxn ang="0">
              <a:pos x="connsiteX11299" y="connsiteY11299"/>
            </a:cxn>
            <a:cxn ang="0">
              <a:pos x="connsiteX11300" y="connsiteY11300"/>
            </a:cxn>
            <a:cxn ang="0">
              <a:pos x="connsiteX11301" y="connsiteY11301"/>
            </a:cxn>
            <a:cxn ang="0">
              <a:pos x="connsiteX11302" y="connsiteY11302"/>
            </a:cxn>
            <a:cxn ang="0">
              <a:pos x="connsiteX11303" y="connsiteY11303"/>
            </a:cxn>
            <a:cxn ang="0">
              <a:pos x="connsiteX11304" y="connsiteY11304"/>
            </a:cxn>
            <a:cxn ang="0">
              <a:pos x="connsiteX11305" y="connsiteY11305"/>
            </a:cxn>
            <a:cxn ang="0">
              <a:pos x="connsiteX11306" y="connsiteY11306"/>
            </a:cxn>
            <a:cxn ang="0">
              <a:pos x="connsiteX11307" y="connsiteY11307"/>
            </a:cxn>
            <a:cxn ang="0">
              <a:pos x="connsiteX11308" y="connsiteY11308"/>
            </a:cxn>
            <a:cxn ang="0">
              <a:pos x="connsiteX11309" y="connsiteY11309"/>
            </a:cxn>
            <a:cxn ang="0">
              <a:pos x="connsiteX11310" y="connsiteY11310"/>
            </a:cxn>
            <a:cxn ang="0">
              <a:pos x="connsiteX11311" y="connsiteY11311"/>
            </a:cxn>
            <a:cxn ang="0">
              <a:pos x="connsiteX11312" y="connsiteY11312"/>
            </a:cxn>
            <a:cxn ang="0">
              <a:pos x="connsiteX11313" y="connsiteY11313"/>
            </a:cxn>
            <a:cxn ang="0">
              <a:pos x="connsiteX11314" y="connsiteY11314"/>
            </a:cxn>
            <a:cxn ang="0">
              <a:pos x="connsiteX11315" y="connsiteY11315"/>
            </a:cxn>
            <a:cxn ang="0">
              <a:pos x="connsiteX11316" y="connsiteY11316"/>
            </a:cxn>
            <a:cxn ang="0">
              <a:pos x="connsiteX11317" y="connsiteY11317"/>
            </a:cxn>
            <a:cxn ang="0">
              <a:pos x="connsiteX11318" y="connsiteY11318"/>
            </a:cxn>
            <a:cxn ang="0">
              <a:pos x="connsiteX11319" y="connsiteY11319"/>
            </a:cxn>
            <a:cxn ang="0">
              <a:pos x="connsiteX11320" y="connsiteY11320"/>
            </a:cxn>
            <a:cxn ang="0">
              <a:pos x="connsiteX11321" y="connsiteY11321"/>
            </a:cxn>
            <a:cxn ang="0">
              <a:pos x="connsiteX11322" y="connsiteY11322"/>
            </a:cxn>
            <a:cxn ang="0">
              <a:pos x="connsiteX11323" y="connsiteY11323"/>
            </a:cxn>
            <a:cxn ang="0">
              <a:pos x="connsiteX11324" y="connsiteY11324"/>
            </a:cxn>
            <a:cxn ang="0">
              <a:pos x="connsiteX11325" y="connsiteY11325"/>
            </a:cxn>
            <a:cxn ang="0">
              <a:pos x="connsiteX11326" y="connsiteY11326"/>
            </a:cxn>
            <a:cxn ang="0">
              <a:pos x="connsiteX11327" y="connsiteY11327"/>
            </a:cxn>
            <a:cxn ang="0">
              <a:pos x="connsiteX11328" y="connsiteY11328"/>
            </a:cxn>
            <a:cxn ang="0">
              <a:pos x="connsiteX11329" y="connsiteY11329"/>
            </a:cxn>
            <a:cxn ang="0">
              <a:pos x="connsiteX11330" y="connsiteY11330"/>
            </a:cxn>
            <a:cxn ang="0">
              <a:pos x="connsiteX11331" y="connsiteY11331"/>
            </a:cxn>
            <a:cxn ang="0">
              <a:pos x="connsiteX11332" y="connsiteY11332"/>
            </a:cxn>
            <a:cxn ang="0">
              <a:pos x="connsiteX11333" y="connsiteY11333"/>
            </a:cxn>
            <a:cxn ang="0">
              <a:pos x="connsiteX11334" y="connsiteY11334"/>
            </a:cxn>
            <a:cxn ang="0">
              <a:pos x="connsiteX11335" y="connsiteY11335"/>
            </a:cxn>
            <a:cxn ang="0">
              <a:pos x="connsiteX11336" y="connsiteY11336"/>
            </a:cxn>
            <a:cxn ang="0">
              <a:pos x="connsiteX11337" y="connsiteY11337"/>
            </a:cxn>
            <a:cxn ang="0">
              <a:pos x="connsiteX11338" y="connsiteY11338"/>
            </a:cxn>
            <a:cxn ang="0">
              <a:pos x="connsiteX11339" y="connsiteY11339"/>
            </a:cxn>
            <a:cxn ang="0">
              <a:pos x="connsiteX11340" y="connsiteY11340"/>
            </a:cxn>
            <a:cxn ang="0">
              <a:pos x="connsiteX11341" y="connsiteY11341"/>
            </a:cxn>
            <a:cxn ang="0">
              <a:pos x="connsiteX11342" y="connsiteY11342"/>
            </a:cxn>
            <a:cxn ang="0">
              <a:pos x="connsiteX11343" y="connsiteY11343"/>
            </a:cxn>
            <a:cxn ang="0">
              <a:pos x="connsiteX11344" y="connsiteY11344"/>
            </a:cxn>
            <a:cxn ang="0">
              <a:pos x="connsiteX11345" y="connsiteY11345"/>
            </a:cxn>
            <a:cxn ang="0">
              <a:pos x="connsiteX11346" y="connsiteY11346"/>
            </a:cxn>
            <a:cxn ang="0">
              <a:pos x="connsiteX11347" y="connsiteY11347"/>
            </a:cxn>
            <a:cxn ang="0">
              <a:pos x="connsiteX11348" y="connsiteY11348"/>
            </a:cxn>
            <a:cxn ang="0">
              <a:pos x="connsiteX11349" y="connsiteY11349"/>
            </a:cxn>
            <a:cxn ang="0">
              <a:pos x="connsiteX11350" y="connsiteY11350"/>
            </a:cxn>
            <a:cxn ang="0">
              <a:pos x="connsiteX11351" y="connsiteY11351"/>
            </a:cxn>
            <a:cxn ang="0">
              <a:pos x="connsiteX11352" y="connsiteY11352"/>
            </a:cxn>
            <a:cxn ang="0">
              <a:pos x="connsiteX11353" y="connsiteY11353"/>
            </a:cxn>
            <a:cxn ang="0">
              <a:pos x="connsiteX11354" y="connsiteY11354"/>
            </a:cxn>
            <a:cxn ang="0">
              <a:pos x="connsiteX11355" y="connsiteY11355"/>
            </a:cxn>
            <a:cxn ang="0">
              <a:pos x="connsiteX11356" y="connsiteY11356"/>
            </a:cxn>
            <a:cxn ang="0">
              <a:pos x="connsiteX11357" y="connsiteY11357"/>
            </a:cxn>
            <a:cxn ang="0">
              <a:pos x="connsiteX11358" y="connsiteY11358"/>
            </a:cxn>
            <a:cxn ang="0">
              <a:pos x="connsiteX11359" y="connsiteY11359"/>
            </a:cxn>
            <a:cxn ang="0">
              <a:pos x="connsiteX11360" y="connsiteY11360"/>
            </a:cxn>
            <a:cxn ang="0">
              <a:pos x="connsiteX11361" y="connsiteY11361"/>
            </a:cxn>
            <a:cxn ang="0">
              <a:pos x="connsiteX11362" y="connsiteY11362"/>
            </a:cxn>
            <a:cxn ang="0">
              <a:pos x="connsiteX11363" y="connsiteY11363"/>
            </a:cxn>
            <a:cxn ang="0">
              <a:pos x="connsiteX11364" y="connsiteY11364"/>
            </a:cxn>
            <a:cxn ang="0">
              <a:pos x="connsiteX11365" y="connsiteY11365"/>
            </a:cxn>
            <a:cxn ang="0">
              <a:pos x="connsiteX11366" y="connsiteY11366"/>
            </a:cxn>
            <a:cxn ang="0">
              <a:pos x="connsiteX11367" y="connsiteY11367"/>
            </a:cxn>
            <a:cxn ang="0">
              <a:pos x="connsiteX11368" y="connsiteY11368"/>
            </a:cxn>
            <a:cxn ang="0">
              <a:pos x="connsiteX11369" y="connsiteY11369"/>
            </a:cxn>
            <a:cxn ang="0">
              <a:pos x="connsiteX11370" y="connsiteY11370"/>
            </a:cxn>
            <a:cxn ang="0">
              <a:pos x="connsiteX11371" y="connsiteY11371"/>
            </a:cxn>
            <a:cxn ang="0">
              <a:pos x="connsiteX11372" y="connsiteY11372"/>
            </a:cxn>
            <a:cxn ang="0">
              <a:pos x="connsiteX11373" y="connsiteY11373"/>
            </a:cxn>
            <a:cxn ang="0">
              <a:pos x="connsiteX11374" y="connsiteY11374"/>
            </a:cxn>
            <a:cxn ang="0">
              <a:pos x="connsiteX11375" y="connsiteY11375"/>
            </a:cxn>
            <a:cxn ang="0">
              <a:pos x="connsiteX11376" y="connsiteY11376"/>
            </a:cxn>
            <a:cxn ang="0">
              <a:pos x="connsiteX11377" y="connsiteY11377"/>
            </a:cxn>
            <a:cxn ang="0">
              <a:pos x="connsiteX11378" y="connsiteY11378"/>
            </a:cxn>
            <a:cxn ang="0">
              <a:pos x="connsiteX11379" y="connsiteY11379"/>
            </a:cxn>
            <a:cxn ang="0">
              <a:pos x="connsiteX11380" y="connsiteY11380"/>
            </a:cxn>
            <a:cxn ang="0">
              <a:pos x="connsiteX11381" y="connsiteY11381"/>
            </a:cxn>
            <a:cxn ang="0">
              <a:pos x="connsiteX11382" y="connsiteY11382"/>
            </a:cxn>
            <a:cxn ang="0">
              <a:pos x="connsiteX11383" y="connsiteY11383"/>
            </a:cxn>
            <a:cxn ang="0">
              <a:pos x="connsiteX11384" y="connsiteY11384"/>
            </a:cxn>
            <a:cxn ang="0">
              <a:pos x="connsiteX11385" y="connsiteY11385"/>
            </a:cxn>
            <a:cxn ang="0">
              <a:pos x="connsiteX11386" y="connsiteY11386"/>
            </a:cxn>
            <a:cxn ang="0">
              <a:pos x="connsiteX11387" y="connsiteY11387"/>
            </a:cxn>
            <a:cxn ang="0">
              <a:pos x="connsiteX11388" y="connsiteY11388"/>
            </a:cxn>
            <a:cxn ang="0">
              <a:pos x="connsiteX11389" y="connsiteY11389"/>
            </a:cxn>
            <a:cxn ang="0">
              <a:pos x="connsiteX11390" y="connsiteY11390"/>
            </a:cxn>
            <a:cxn ang="0">
              <a:pos x="connsiteX11391" y="connsiteY11391"/>
            </a:cxn>
            <a:cxn ang="0">
              <a:pos x="connsiteX11392" y="connsiteY11392"/>
            </a:cxn>
            <a:cxn ang="0">
              <a:pos x="connsiteX11393" y="connsiteY11393"/>
            </a:cxn>
            <a:cxn ang="0">
              <a:pos x="connsiteX11394" y="connsiteY11394"/>
            </a:cxn>
            <a:cxn ang="0">
              <a:pos x="connsiteX11395" y="connsiteY11395"/>
            </a:cxn>
            <a:cxn ang="0">
              <a:pos x="connsiteX11396" y="connsiteY11396"/>
            </a:cxn>
            <a:cxn ang="0">
              <a:pos x="connsiteX11397" y="connsiteY11397"/>
            </a:cxn>
            <a:cxn ang="0">
              <a:pos x="connsiteX11398" y="connsiteY11398"/>
            </a:cxn>
            <a:cxn ang="0">
              <a:pos x="connsiteX11399" y="connsiteY11399"/>
            </a:cxn>
            <a:cxn ang="0">
              <a:pos x="connsiteX11400" y="connsiteY11400"/>
            </a:cxn>
            <a:cxn ang="0">
              <a:pos x="connsiteX11401" y="connsiteY11401"/>
            </a:cxn>
            <a:cxn ang="0">
              <a:pos x="connsiteX11402" y="connsiteY11402"/>
            </a:cxn>
            <a:cxn ang="0">
              <a:pos x="connsiteX11403" y="connsiteY11403"/>
            </a:cxn>
            <a:cxn ang="0">
              <a:pos x="connsiteX11404" y="connsiteY11404"/>
            </a:cxn>
            <a:cxn ang="0">
              <a:pos x="connsiteX11405" y="connsiteY11405"/>
            </a:cxn>
            <a:cxn ang="0">
              <a:pos x="connsiteX11406" y="connsiteY11406"/>
            </a:cxn>
            <a:cxn ang="0">
              <a:pos x="connsiteX11407" y="connsiteY11407"/>
            </a:cxn>
            <a:cxn ang="0">
              <a:pos x="connsiteX11408" y="connsiteY11408"/>
            </a:cxn>
            <a:cxn ang="0">
              <a:pos x="connsiteX11409" y="connsiteY11409"/>
            </a:cxn>
            <a:cxn ang="0">
              <a:pos x="connsiteX11410" y="connsiteY11410"/>
            </a:cxn>
            <a:cxn ang="0">
              <a:pos x="connsiteX11411" y="connsiteY11411"/>
            </a:cxn>
            <a:cxn ang="0">
              <a:pos x="connsiteX11412" y="connsiteY11412"/>
            </a:cxn>
            <a:cxn ang="0">
              <a:pos x="connsiteX11413" y="connsiteY11413"/>
            </a:cxn>
            <a:cxn ang="0">
              <a:pos x="connsiteX11414" y="connsiteY11414"/>
            </a:cxn>
            <a:cxn ang="0">
              <a:pos x="connsiteX11415" y="connsiteY11415"/>
            </a:cxn>
            <a:cxn ang="0">
              <a:pos x="connsiteX11416" y="connsiteY11416"/>
            </a:cxn>
            <a:cxn ang="0">
              <a:pos x="connsiteX11417" y="connsiteY11417"/>
            </a:cxn>
            <a:cxn ang="0">
              <a:pos x="connsiteX11418" y="connsiteY11418"/>
            </a:cxn>
            <a:cxn ang="0">
              <a:pos x="connsiteX11419" y="connsiteY11419"/>
            </a:cxn>
            <a:cxn ang="0">
              <a:pos x="connsiteX11420" y="connsiteY11420"/>
            </a:cxn>
            <a:cxn ang="0">
              <a:pos x="connsiteX11421" y="connsiteY11421"/>
            </a:cxn>
            <a:cxn ang="0">
              <a:pos x="connsiteX11422" y="connsiteY11422"/>
            </a:cxn>
            <a:cxn ang="0">
              <a:pos x="connsiteX11423" y="connsiteY11423"/>
            </a:cxn>
            <a:cxn ang="0">
              <a:pos x="connsiteX11424" y="connsiteY11424"/>
            </a:cxn>
            <a:cxn ang="0">
              <a:pos x="connsiteX11425" y="connsiteY11425"/>
            </a:cxn>
            <a:cxn ang="0">
              <a:pos x="connsiteX11426" y="connsiteY11426"/>
            </a:cxn>
            <a:cxn ang="0">
              <a:pos x="connsiteX11427" y="connsiteY11427"/>
            </a:cxn>
            <a:cxn ang="0">
              <a:pos x="connsiteX11428" y="connsiteY11428"/>
            </a:cxn>
            <a:cxn ang="0">
              <a:pos x="connsiteX11429" y="connsiteY11429"/>
            </a:cxn>
            <a:cxn ang="0">
              <a:pos x="connsiteX11430" y="connsiteY11430"/>
            </a:cxn>
            <a:cxn ang="0">
              <a:pos x="connsiteX11431" y="connsiteY11431"/>
            </a:cxn>
            <a:cxn ang="0">
              <a:pos x="connsiteX11432" y="connsiteY11432"/>
            </a:cxn>
            <a:cxn ang="0">
              <a:pos x="connsiteX11433" y="connsiteY11433"/>
            </a:cxn>
            <a:cxn ang="0">
              <a:pos x="connsiteX11434" y="connsiteY11434"/>
            </a:cxn>
            <a:cxn ang="0">
              <a:pos x="connsiteX11435" y="connsiteY11435"/>
            </a:cxn>
            <a:cxn ang="0">
              <a:pos x="connsiteX11436" y="connsiteY11436"/>
            </a:cxn>
            <a:cxn ang="0">
              <a:pos x="connsiteX11437" y="connsiteY11437"/>
            </a:cxn>
            <a:cxn ang="0">
              <a:pos x="connsiteX11438" y="connsiteY11438"/>
            </a:cxn>
            <a:cxn ang="0">
              <a:pos x="connsiteX11439" y="connsiteY11439"/>
            </a:cxn>
            <a:cxn ang="0">
              <a:pos x="connsiteX11440" y="connsiteY11440"/>
            </a:cxn>
            <a:cxn ang="0">
              <a:pos x="connsiteX11441" y="connsiteY11441"/>
            </a:cxn>
            <a:cxn ang="0">
              <a:pos x="connsiteX11442" y="connsiteY11442"/>
            </a:cxn>
            <a:cxn ang="0">
              <a:pos x="connsiteX11443" y="connsiteY11443"/>
            </a:cxn>
            <a:cxn ang="0">
              <a:pos x="connsiteX11444" y="connsiteY11444"/>
            </a:cxn>
            <a:cxn ang="0">
              <a:pos x="connsiteX11445" y="connsiteY11445"/>
            </a:cxn>
            <a:cxn ang="0">
              <a:pos x="connsiteX11446" y="connsiteY11446"/>
            </a:cxn>
            <a:cxn ang="0">
              <a:pos x="connsiteX11447" y="connsiteY11447"/>
            </a:cxn>
            <a:cxn ang="0">
              <a:pos x="connsiteX11448" y="connsiteY11448"/>
            </a:cxn>
            <a:cxn ang="0">
              <a:pos x="connsiteX11449" y="connsiteY11449"/>
            </a:cxn>
            <a:cxn ang="0">
              <a:pos x="connsiteX11450" y="connsiteY11450"/>
            </a:cxn>
            <a:cxn ang="0">
              <a:pos x="connsiteX11451" y="connsiteY11451"/>
            </a:cxn>
            <a:cxn ang="0">
              <a:pos x="connsiteX11452" y="connsiteY11452"/>
            </a:cxn>
            <a:cxn ang="0">
              <a:pos x="connsiteX11453" y="connsiteY11453"/>
            </a:cxn>
            <a:cxn ang="0">
              <a:pos x="connsiteX11454" y="connsiteY11454"/>
            </a:cxn>
            <a:cxn ang="0">
              <a:pos x="connsiteX11455" y="connsiteY11455"/>
            </a:cxn>
            <a:cxn ang="0">
              <a:pos x="connsiteX11456" y="connsiteY11456"/>
            </a:cxn>
            <a:cxn ang="0">
              <a:pos x="connsiteX11457" y="connsiteY11457"/>
            </a:cxn>
            <a:cxn ang="0">
              <a:pos x="connsiteX11458" y="connsiteY11458"/>
            </a:cxn>
            <a:cxn ang="0">
              <a:pos x="connsiteX11459" y="connsiteY11459"/>
            </a:cxn>
            <a:cxn ang="0">
              <a:pos x="connsiteX11460" y="connsiteY11460"/>
            </a:cxn>
            <a:cxn ang="0">
              <a:pos x="connsiteX11461" y="connsiteY11461"/>
            </a:cxn>
            <a:cxn ang="0">
              <a:pos x="connsiteX11462" y="connsiteY11462"/>
            </a:cxn>
            <a:cxn ang="0">
              <a:pos x="connsiteX11463" y="connsiteY11463"/>
            </a:cxn>
            <a:cxn ang="0">
              <a:pos x="connsiteX11464" y="connsiteY11464"/>
            </a:cxn>
            <a:cxn ang="0">
              <a:pos x="connsiteX11465" y="connsiteY11465"/>
            </a:cxn>
            <a:cxn ang="0">
              <a:pos x="connsiteX11466" y="connsiteY11466"/>
            </a:cxn>
            <a:cxn ang="0">
              <a:pos x="connsiteX11467" y="connsiteY11467"/>
            </a:cxn>
            <a:cxn ang="0">
              <a:pos x="connsiteX11468" y="connsiteY11468"/>
            </a:cxn>
            <a:cxn ang="0">
              <a:pos x="connsiteX11469" y="connsiteY11469"/>
            </a:cxn>
            <a:cxn ang="0">
              <a:pos x="connsiteX11470" y="connsiteY11470"/>
            </a:cxn>
            <a:cxn ang="0">
              <a:pos x="connsiteX11471" y="connsiteY11471"/>
            </a:cxn>
            <a:cxn ang="0">
              <a:pos x="connsiteX11472" y="connsiteY11472"/>
            </a:cxn>
            <a:cxn ang="0">
              <a:pos x="connsiteX11473" y="connsiteY11473"/>
            </a:cxn>
            <a:cxn ang="0">
              <a:pos x="connsiteX11474" y="connsiteY11474"/>
            </a:cxn>
            <a:cxn ang="0">
              <a:pos x="connsiteX11475" y="connsiteY11475"/>
            </a:cxn>
            <a:cxn ang="0">
              <a:pos x="connsiteX11476" y="connsiteY11476"/>
            </a:cxn>
            <a:cxn ang="0">
              <a:pos x="connsiteX11477" y="connsiteY11477"/>
            </a:cxn>
            <a:cxn ang="0">
              <a:pos x="connsiteX11478" y="connsiteY11478"/>
            </a:cxn>
            <a:cxn ang="0">
              <a:pos x="connsiteX11479" y="connsiteY11479"/>
            </a:cxn>
            <a:cxn ang="0">
              <a:pos x="connsiteX11480" y="connsiteY11480"/>
            </a:cxn>
            <a:cxn ang="0">
              <a:pos x="connsiteX11481" y="connsiteY11481"/>
            </a:cxn>
            <a:cxn ang="0">
              <a:pos x="connsiteX11482" y="connsiteY11482"/>
            </a:cxn>
            <a:cxn ang="0">
              <a:pos x="connsiteX11483" y="connsiteY11483"/>
            </a:cxn>
            <a:cxn ang="0">
              <a:pos x="connsiteX11484" y="connsiteY11484"/>
            </a:cxn>
            <a:cxn ang="0">
              <a:pos x="connsiteX11485" y="connsiteY11485"/>
            </a:cxn>
            <a:cxn ang="0">
              <a:pos x="connsiteX11486" y="connsiteY11486"/>
            </a:cxn>
            <a:cxn ang="0">
              <a:pos x="connsiteX11487" y="connsiteY11487"/>
            </a:cxn>
            <a:cxn ang="0">
              <a:pos x="connsiteX11488" y="connsiteY11488"/>
            </a:cxn>
            <a:cxn ang="0">
              <a:pos x="connsiteX11489" y="connsiteY11489"/>
            </a:cxn>
            <a:cxn ang="0">
              <a:pos x="connsiteX11490" y="connsiteY11490"/>
            </a:cxn>
            <a:cxn ang="0">
              <a:pos x="connsiteX11491" y="connsiteY11491"/>
            </a:cxn>
            <a:cxn ang="0">
              <a:pos x="connsiteX11492" y="connsiteY11492"/>
            </a:cxn>
            <a:cxn ang="0">
              <a:pos x="connsiteX11493" y="connsiteY11493"/>
            </a:cxn>
            <a:cxn ang="0">
              <a:pos x="connsiteX11494" y="connsiteY11494"/>
            </a:cxn>
            <a:cxn ang="0">
              <a:pos x="connsiteX11495" y="connsiteY11495"/>
            </a:cxn>
            <a:cxn ang="0">
              <a:pos x="connsiteX11496" y="connsiteY11496"/>
            </a:cxn>
            <a:cxn ang="0">
              <a:pos x="connsiteX11497" y="connsiteY11497"/>
            </a:cxn>
            <a:cxn ang="0">
              <a:pos x="connsiteX11498" y="connsiteY11498"/>
            </a:cxn>
            <a:cxn ang="0">
              <a:pos x="connsiteX11499" y="connsiteY11499"/>
            </a:cxn>
            <a:cxn ang="0">
              <a:pos x="connsiteX11500" y="connsiteY11500"/>
            </a:cxn>
            <a:cxn ang="0">
              <a:pos x="connsiteX11501" y="connsiteY11501"/>
            </a:cxn>
            <a:cxn ang="0">
              <a:pos x="connsiteX11502" y="connsiteY11502"/>
            </a:cxn>
            <a:cxn ang="0">
              <a:pos x="connsiteX11503" y="connsiteY11503"/>
            </a:cxn>
            <a:cxn ang="0">
              <a:pos x="connsiteX11504" y="connsiteY11504"/>
            </a:cxn>
            <a:cxn ang="0">
              <a:pos x="connsiteX11505" y="connsiteY11505"/>
            </a:cxn>
            <a:cxn ang="0">
              <a:pos x="connsiteX11506" y="connsiteY11506"/>
            </a:cxn>
            <a:cxn ang="0">
              <a:pos x="connsiteX11507" y="connsiteY11507"/>
            </a:cxn>
            <a:cxn ang="0">
              <a:pos x="connsiteX11508" y="connsiteY11508"/>
            </a:cxn>
            <a:cxn ang="0">
              <a:pos x="connsiteX11509" y="connsiteY11509"/>
            </a:cxn>
            <a:cxn ang="0">
              <a:pos x="connsiteX11510" y="connsiteY11510"/>
            </a:cxn>
            <a:cxn ang="0">
              <a:pos x="connsiteX11511" y="connsiteY11511"/>
            </a:cxn>
            <a:cxn ang="0">
              <a:pos x="connsiteX11512" y="connsiteY11512"/>
            </a:cxn>
            <a:cxn ang="0">
              <a:pos x="connsiteX11513" y="connsiteY11513"/>
            </a:cxn>
            <a:cxn ang="0">
              <a:pos x="connsiteX11514" y="connsiteY11514"/>
            </a:cxn>
            <a:cxn ang="0">
              <a:pos x="connsiteX11515" y="connsiteY11515"/>
            </a:cxn>
            <a:cxn ang="0">
              <a:pos x="connsiteX11516" y="connsiteY11516"/>
            </a:cxn>
            <a:cxn ang="0">
              <a:pos x="connsiteX11517" y="connsiteY11517"/>
            </a:cxn>
            <a:cxn ang="0">
              <a:pos x="connsiteX11518" y="connsiteY11518"/>
            </a:cxn>
            <a:cxn ang="0">
              <a:pos x="connsiteX11519" y="connsiteY11519"/>
            </a:cxn>
            <a:cxn ang="0">
              <a:pos x="connsiteX11520" y="connsiteY11520"/>
            </a:cxn>
            <a:cxn ang="0">
              <a:pos x="connsiteX11521" y="connsiteY11521"/>
            </a:cxn>
            <a:cxn ang="0">
              <a:pos x="connsiteX11522" y="connsiteY11522"/>
            </a:cxn>
            <a:cxn ang="0">
              <a:pos x="connsiteX11523" y="connsiteY11523"/>
            </a:cxn>
            <a:cxn ang="0">
              <a:pos x="connsiteX11524" y="connsiteY11524"/>
            </a:cxn>
            <a:cxn ang="0">
              <a:pos x="connsiteX11525" y="connsiteY11525"/>
            </a:cxn>
            <a:cxn ang="0">
              <a:pos x="connsiteX11526" y="connsiteY11526"/>
            </a:cxn>
            <a:cxn ang="0">
              <a:pos x="connsiteX11527" y="connsiteY11527"/>
            </a:cxn>
            <a:cxn ang="0">
              <a:pos x="connsiteX11528" y="connsiteY11528"/>
            </a:cxn>
            <a:cxn ang="0">
              <a:pos x="connsiteX11529" y="connsiteY11529"/>
            </a:cxn>
            <a:cxn ang="0">
              <a:pos x="connsiteX11530" y="connsiteY11530"/>
            </a:cxn>
            <a:cxn ang="0">
              <a:pos x="connsiteX11531" y="connsiteY11531"/>
            </a:cxn>
            <a:cxn ang="0">
              <a:pos x="connsiteX11532" y="connsiteY11532"/>
            </a:cxn>
            <a:cxn ang="0">
              <a:pos x="connsiteX11533" y="connsiteY11533"/>
            </a:cxn>
            <a:cxn ang="0">
              <a:pos x="connsiteX11534" y="connsiteY11534"/>
            </a:cxn>
            <a:cxn ang="0">
              <a:pos x="connsiteX11535" y="connsiteY11535"/>
            </a:cxn>
            <a:cxn ang="0">
              <a:pos x="connsiteX11536" y="connsiteY11536"/>
            </a:cxn>
            <a:cxn ang="0">
              <a:pos x="connsiteX11537" y="connsiteY11537"/>
            </a:cxn>
            <a:cxn ang="0">
              <a:pos x="connsiteX11538" y="connsiteY11538"/>
            </a:cxn>
            <a:cxn ang="0">
              <a:pos x="connsiteX11539" y="connsiteY11539"/>
            </a:cxn>
            <a:cxn ang="0">
              <a:pos x="connsiteX11540" y="connsiteY11540"/>
            </a:cxn>
            <a:cxn ang="0">
              <a:pos x="connsiteX11541" y="connsiteY11541"/>
            </a:cxn>
            <a:cxn ang="0">
              <a:pos x="connsiteX11542" y="connsiteY11542"/>
            </a:cxn>
            <a:cxn ang="0">
              <a:pos x="connsiteX11543" y="connsiteY11543"/>
            </a:cxn>
            <a:cxn ang="0">
              <a:pos x="connsiteX11544" y="connsiteY11544"/>
            </a:cxn>
            <a:cxn ang="0">
              <a:pos x="connsiteX11545" y="connsiteY11545"/>
            </a:cxn>
            <a:cxn ang="0">
              <a:pos x="connsiteX11546" y="connsiteY11546"/>
            </a:cxn>
            <a:cxn ang="0">
              <a:pos x="connsiteX11547" y="connsiteY11547"/>
            </a:cxn>
            <a:cxn ang="0">
              <a:pos x="connsiteX11548" y="connsiteY11548"/>
            </a:cxn>
            <a:cxn ang="0">
              <a:pos x="connsiteX11549" y="connsiteY11549"/>
            </a:cxn>
            <a:cxn ang="0">
              <a:pos x="connsiteX11550" y="connsiteY11550"/>
            </a:cxn>
            <a:cxn ang="0">
              <a:pos x="connsiteX11551" y="connsiteY11551"/>
            </a:cxn>
            <a:cxn ang="0">
              <a:pos x="connsiteX11552" y="connsiteY11552"/>
            </a:cxn>
            <a:cxn ang="0">
              <a:pos x="connsiteX11553" y="connsiteY11553"/>
            </a:cxn>
            <a:cxn ang="0">
              <a:pos x="connsiteX11554" y="connsiteY11554"/>
            </a:cxn>
            <a:cxn ang="0">
              <a:pos x="connsiteX11555" y="connsiteY11555"/>
            </a:cxn>
            <a:cxn ang="0">
              <a:pos x="connsiteX11556" y="connsiteY11556"/>
            </a:cxn>
            <a:cxn ang="0">
              <a:pos x="connsiteX11557" y="connsiteY11557"/>
            </a:cxn>
            <a:cxn ang="0">
              <a:pos x="connsiteX11558" y="connsiteY11558"/>
            </a:cxn>
            <a:cxn ang="0">
              <a:pos x="connsiteX11559" y="connsiteY11559"/>
            </a:cxn>
            <a:cxn ang="0">
              <a:pos x="connsiteX11560" y="connsiteY11560"/>
            </a:cxn>
            <a:cxn ang="0">
              <a:pos x="connsiteX11561" y="connsiteY11561"/>
            </a:cxn>
            <a:cxn ang="0">
              <a:pos x="connsiteX11562" y="connsiteY11562"/>
            </a:cxn>
            <a:cxn ang="0">
              <a:pos x="connsiteX11563" y="connsiteY11563"/>
            </a:cxn>
            <a:cxn ang="0">
              <a:pos x="connsiteX11564" y="connsiteY11564"/>
            </a:cxn>
            <a:cxn ang="0">
              <a:pos x="connsiteX11565" y="connsiteY11565"/>
            </a:cxn>
            <a:cxn ang="0">
              <a:pos x="connsiteX11566" y="connsiteY11566"/>
            </a:cxn>
            <a:cxn ang="0">
              <a:pos x="connsiteX11567" y="connsiteY11567"/>
            </a:cxn>
            <a:cxn ang="0">
              <a:pos x="connsiteX11568" y="connsiteY11568"/>
            </a:cxn>
            <a:cxn ang="0">
              <a:pos x="connsiteX11569" y="connsiteY11569"/>
            </a:cxn>
            <a:cxn ang="0">
              <a:pos x="connsiteX11570" y="connsiteY11570"/>
            </a:cxn>
            <a:cxn ang="0">
              <a:pos x="connsiteX11571" y="connsiteY11571"/>
            </a:cxn>
            <a:cxn ang="0">
              <a:pos x="connsiteX11572" y="connsiteY11572"/>
            </a:cxn>
            <a:cxn ang="0">
              <a:pos x="connsiteX11573" y="connsiteY11573"/>
            </a:cxn>
            <a:cxn ang="0">
              <a:pos x="connsiteX11574" y="connsiteY11574"/>
            </a:cxn>
            <a:cxn ang="0">
              <a:pos x="connsiteX11575" y="connsiteY11575"/>
            </a:cxn>
            <a:cxn ang="0">
              <a:pos x="connsiteX11576" y="connsiteY11576"/>
            </a:cxn>
            <a:cxn ang="0">
              <a:pos x="connsiteX11577" y="connsiteY11577"/>
            </a:cxn>
            <a:cxn ang="0">
              <a:pos x="connsiteX11578" y="connsiteY11578"/>
            </a:cxn>
            <a:cxn ang="0">
              <a:pos x="connsiteX11579" y="connsiteY11579"/>
            </a:cxn>
            <a:cxn ang="0">
              <a:pos x="connsiteX11580" y="connsiteY11580"/>
            </a:cxn>
            <a:cxn ang="0">
              <a:pos x="connsiteX11581" y="connsiteY11581"/>
            </a:cxn>
            <a:cxn ang="0">
              <a:pos x="connsiteX11582" y="connsiteY11582"/>
            </a:cxn>
            <a:cxn ang="0">
              <a:pos x="connsiteX11583" y="connsiteY11583"/>
            </a:cxn>
            <a:cxn ang="0">
              <a:pos x="connsiteX11584" y="connsiteY11584"/>
            </a:cxn>
            <a:cxn ang="0">
              <a:pos x="connsiteX11585" y="connsiteY11585"/>
            </a:cxn>
            <a:cxn ang="0">
              <a:pos x="connsiteX11586" y="connsiteY11586"/>
            </a:cxn>
            <a:cxn ang="0">
              <a:pos x="connsiteX11587" y="connsiteY11587"/>
            </a:cxn>
            <a:cxn ang="0">
              <a:pos x="connsiteX11588" y="connsiteY11588"/>
            </a:cxn>
            <a:cxn ang="0">
              <a:pos x="connsiteX11589" y="connsiteY11589"/>
            </a:cxn>
            <a:cxn ang="0">
              <a:pos x="connsiteX11590" y="connsiteY11590"/>
            </a:cxn>
            <a:cxn ang="0">
              <a:pos x="connsiteX11591" y="connsiteY11591"/>
            </a:cxn>
            <a:cxn ang="0">
              <a:pos x="connsiteX11592" y="connsiteY11592"/>
            </a:cxn>
            <a:cxn ang="0">
              <a:pos x="connsiteX11593" y="connsiteY11593"/>
            </a:cxn>
            <a:cxn ang="0">
              <a:pos x="connsiteX11594" y="connsiteY11594"/>
            </a:cxn>
            <a:cxn ang="0">
              <a:pos x="connsiteX11595" y="connsiteY11595"/>
            </a:cxn>
            <a:cxn ang="0">
              <a:pos x="connsiteX11596" y="connsiteY11596"/>
            </a:cxn>
            <a:cxn ang="0">
              <a:pos x="connsiteX11597" y="connsiteY11597"/>
            </a:cxn>
            <a:cxn ang="0">
              <a:pos x="connsiteX11598" y="connsiteY11598"/>
            </a:cxn>
            <a:cxn ang="0">
              <a:pos x="connsiteX11599" y="connsiteY11599"/>
            </a:cxn>
            <a:cxn ang="0">
              <a:pos x="connsiteX11600" y="connsiteY11600"/>
            </a:cxn>
            <a:cxn ang="0">
              <a:pos x="connsiteX11601" y="connsiteY11601"/>
            </a:cxn>
            <a:cxn ang="0">
              <a:pos x="connsiteX11602" y="connsiteY11602"/>
            </a:cxn>
            <a:cxn ang="0">
              <a:pos x="connsiteX11603" y="connsiteY11603"/>
            </a:cxn>
            <a:cxn ang="0">
              <a:pos x="connsiteX11604" y="connsiteY11604"/>
            </a:cxn>
            <a:cxn ang="0">
              <a:pos x="connsiteX11605" y="connsiteY11605"/>
            </a:cxn>
            <a:cxn ang="0">
              <a:pos x="connsiteX11606" y="connsiteY11606"/>
            </a:cxn>
            <a:cxn ang="0">
              <a:pos x="connsiteX11607" y="connsiteY11607"/>
            </a:cxn>
            <a:cxn ang="0">
              <a:pos x="connsiteX11608" y="connsiteY11608"/>
            </a:cxn>
            <a:cxn ang="0">
              <a:pos x="connsiteX11609" y="connsiteY11609"/>
            </a:cxn>
            <a:cxn ang="0">
              <a:pos x="connsiteX11610" y="connsiteY11610"/>
            </a:cxn>
            <a:cxn ang="0">
              <a:pos x="connsiteX11611" y="connsiteY11611"/>
            </a:cxn>
            <a:cxn ang="0">
              <a:pos x="connsiteX11612" y="connsiteY11612"/>
            </a:cxn>
            <a:cxn ang="0">
              <a:pos x="connsiteX11613" y="connsiteY11613"/>
            </a:cxn>
            <a:cxn ang="0">
              <a:pos x="connsiteX11614" y="connsiteY11614"/>
            </a:cxn>
            <a:cxn ang="0">
              <a:pos x="connsiteX11615" y="connsiteY11615"/>
            </a:cxn>
            <a:cxn ang="0">
              <a:pos x="connsiteX11616" y="connsiteY11616"/>
            </a:cxn>
            <a:cxn ang="0">
              <a:pos x="connsiteX11617" y="connsiteY11617"/>
            </a:cxn>
            <a:cxn ang="0">
              <a:pos x="connsiteX11618" y="connsiteY11618"/>
            </a:cxn>
            <a:cxn ang="0">
              <a:pos x="connsiteX11619" y="connsiteY11619"/>
            </a:cxn>
            <a:cxn ang="0">
              <a:pos x="connsiteX11620" y="connsiteY11620"/>
            </a:cxn>
            <a:cxn ang="0">
              <a:pos x="connsiteX11621" y="connsiteY11621"/>
            </a:cxn>
            <a:cxn ang="0">
              <a:pos x="connsiteX11622" y="connsiteY11622"/>
            </a:cxn>
            <a:cxn ang="0">
              <a:pos x="connsiteX11623" y="connsiteY11623"/>
            </a:cxn>
            <a:cxn ang="0">
              <a:pos x="connsiteX11624" y="connsiteY11624"/>
            </a:cxn>
            <a:cxn ang="0">
              <a:pos x="connsiteX11625" y="connsiteY11625"/>
            </a:cxn>
            <a:cxn ang="0">
              <a:pos x="connsiteX11626" y="connsiteY11626"/>
            </a:cxn>
            <a:cxn ang="0">
              <a:pos x="connsiteX11627" y="connsiteY11627"/>
            </a:cxn>
            <a:cxn ang="0">
              <a:pos x="connsiteX11628" y="connsiteY11628"/>
            </a:cxn>
            <a:cxn ang="0">
              <a:pos x="connsiteX11629" y="connsiteY11629"/>
            </a:cxn>
            <a:cxn ang="0">
              <a:pos x="connsiteX11630" y="connsiteY11630"/>
            </a:cxn>
            <a:cxn ang="0">
              <a:pos x="connsiteX11631" y="connsiteY11631"/>
            </a:cxn>
            <a:cxn ang="0">
              <a:pos x="connsiteX11632" y="connsiteY11632"/>
            </a:cxn>
            <a:cxn ang="0">
              <a:pos x="connsiteX11633" y="connsiteY11633"/>
            </a:cxn>
            <a:cxn ang="0">
              <a:pos x="connsiteX11634" y="connsiteY11634"/>
            </a:cxn>
            <a:cxn ang="0">
              <a:pos x="connsiteX11635" y="connsiteY11635"/>
            </a:cxn>
            <a:cxn ang="0">
              <a:pos x="connsiteX11636" y="connsiteY11636"/>
            </a:cxn>
            <a:cxn ang="0">
              <a:pos x="connsiteX11637" y="connsiteY11637"/>
            </a:cxn>
            <a:cxn ang="0">
              <a:pos x="connsiteX11638" y="connsiteY11638"/>
            </a:cxn>
            <a:cxn ang="0">
              <a:pos x="connsiteX11639" y="connsiteY11639"/>
            </a:cxn>
            <a:cxn ang="0">
              <a:pos x="connsiteX11640" y="connsiteY11640"/>
            </a:cxn>
            <a:cxn ang="0">
              <a:pos x="connsiteX11641" y="connsiteY11641"/>
            </a:cxn>
            <a:cxn ang="0">
              <a:pos x="connsiteX11642" y="connsiteY11642"/>
            </a:cxn>
            <a:cxn ang="0">
              <a:pos x="connsiteX11643" y="connsiteY11643"/>
            </a:cxn>
            <a:cxn ang="0">
              <a:pos x="connsiteX11644" y="connsiteY11644"/>
            </a:cxn>
            <a:cxn ang="0">
              <a:pos x="connsiteX11645" y="connsiteY11645"/>
            </a:cxn>
            <a:cxn ang="0">
              <a:pos x="connsiteX11646" y="connsiteY11646"/>
            </a:cxn>
            <a:cxn ang="0">
              <a:pos x="connsiteX11647" y="connsiteY11647"/>
            </a:cxn>
            <a:cxn ang="0">
              <a:pos x="connsiteX11648" y="connsiteY11648"/>
            </a:cxn>
            <a:cxn ang="0">
              <a:pos x="connsiteX11649" y="connsiteY11649"/>
            </a:cxn>
            <a:cxn ang="0">
              <a:pos x="connsiteX11650" y="connsiteY11650"/>
            </a:cxn>
            <a:cxn ang="0">
              <a:pos x="connsiteX11651" y="connsiteY11651"/>
            </a:cxn>
            <a:cxn ang="0">
              <a:pos x="connsiteX11652" y="connsiteY11652"/>
            </a:cxn>
            <a:cxn ang="0">
              <a:pos x="connsiteX11653" y="connsiteY11653"/>
            </a:cxn>
            <a:cxn ang="0">
              <a:pos x="connsiteX11654" y="connsiteY11654"/>
            </a:cxn>
            <a:cxn ang="0">
              <a:pos x="connsiteX11655" y="connsiteY11655"/>
            </a:cxn>
            <a:cxn ang="0">
              <a:pos x="connsiteX11656" y="connsiteY11656"/>
            </a:cxn>
            <a:cxn ang="0">
              <a:pos x="connsiteX11657" y="connsiteY11657"/>
            </a:cxn>
            <a:cxn ang="0">
              <a:pos x="connsiteX11658" y="connsiteY11658"/>
            </a:cxn>
            <a:cxn ang="0">
              <a:pos x="connsiteX11659" y="connsiteY11659"/>
            </a:cxn>
            <a:cxn ang="0">
              <a:pos x="connsiteX11660" y="connsiteY11660"/>
            </a:cxn>
            <a:cxn ang="0">
              <a:pos x="connsiteX11661" y="connsiteY11661"/>
            </a:cxn>
            <a:cxn ang="0">
              <a:pos x="connsiteX11662" y="connsiteY11662"/>
            </a:cxn>
            <a:cxn ang="0">
              <a:pos x="connsiteX11663" y="connsiteY11663"/>
            </a:cxn>
            <a:cxn ang="0">
              <a:pos x="connsiteX11664" y="connsiteY11664"/>
            </a:cxn>
            <a:cxn ang="0">
              <a:pos x="connsiteX11665" y="connsiteY11665"/>
            </a:cxn>
            <a:cxn ang="0">
              <a:pos x="connsiteX11666" y="connsiteY11666"/>
            </a:cxn>
            <a:cxn ang="0">
              <a:pos x="connsiteX11667" y="connsiteY11667"/>
            </a:cxn>
            <a:cxn ang="0">
              <a:pos x="connsiteX11668" y="connsiteY11668"/>
            </a:cxn>
            <a:cxn ang="0">
              <a:pos x="connsiteX11669" y="connsiteY11669"/>
            </a:cxn>
            <a:cxn ang="0">
              <a:pos x="connsiteX11670" y="connsiteY11670"/>
            </a:cxn>
            <a:cxn ang="0">
              <a:pos x="connsiteX11671" y="connsiteY11671"/>
            </a:cxn>
            <a:cxn ang="0">
              <a:pos x="connsiteX11672" y="connsiteY11672"/>
            </a:cxn>
            <a:cxn ang="0">
              <a:pos x="connsiteX11673" y="connsiteY11673"/>
            </a:cxn>
            <a:cxn ang="0">
              <a:pos x="connsiteX11674" y="connsiteY11674"/>
            </a:cxn>
            <a:cxn ang="0">
              <a:pos x="connsiteX11675" y="connsiteY11675"/>
            </a:cxn>
            <a:cxn ang="0">
              <a:pos x="connsiteX11676" y="connsiteY11676"/>
            </a:cxn>
            <a:cxn ang="0">
              <a:pos x="connsiteX11677" y="connsiteY11677"/>
            </a:cxn>
            <a:cxn ang="0">
              <a:pos x="connsiteX11678" y="connsiteY11678"/>
            </a:cxn>
            <a:cxn ang="0">
              <a:pos x="connsiteX11679" y="connsiteY11679"/>
            </a:cxn>
            <a:cxn ang="0">
              <a:pos x="connsiteX11680" y="connsiteY11680"/>
            </a:cxn>
            <a:cxn ang="0">
              <a:pos x="connsiteX11681" y="connsiteY11681"/>
            </a:cxn>
            <a:cxn ang="0">
              <a:pos x="connsiteX11682" y="connsiteY11682"/>
            </a:cxn>
            <a:cxn ang="0">
              <a:pos x="connsiteX11683" y="connsiteY11683"/>
            </a:cxn>
            <a:cxn ang="0">
              <a:pos x="connsiteX11684" y="connsiteY11684"/>
            </a:cxn>
            <a:cxn ang="0">
              <a:pos x="connsiteX11685" y="connsiteY11685"/>
            </a:cxn>
            <a:cxn ang="0">
              <a:pos x="connsiteX11686" y="connsiteY11686"/>
            </a:cxn>
            <a:cxn ang="0">
              <a:pos x="connsiteX11687" y="connsiteY11687"/>
            </a:cxn>
            <a:cxn ang="0">
              <a:pos x="connsiteX11688" y="connsiteY11688"/>
            </a:cxn>
            <a:cxn ang="0">
              <a:pos x="connsiteX11689" y="connsiteY11689"/>
            </a:cxn>
            <a:cxn ang="0">
              <a:pos x="connsiteX11690" y="connsiteY11690"/>
            </a:cxn>
            <a:cxn ang="0">
              <a:pos x="connsiteX11691" y="connsiteY11691"/>
            </a:cxn>
            <a:cxn ang="0">
              <a:pos x="connsiteX11692" y="connsiteY11692"/>
            </a:cxn>
            <a:cxn ang="0">
              <a:pos x="connsiteX11693" y="connsiteY11693"/>
            </a:cxn>
            <a:cxn ang="0">
              <a:pos x="connsiteX11694" y="connsiteY11694"/>
            </a:cxn>
            <a:cxn ang="0">
              <a:pos x="connsiteX11695" y="connsiteY11695"/>
            </a:cxn>
            <a:cxn ang="0">
              <a:pos x="connsiteX11696" y="connsiteY11696"/>
            </a:cxn>
            <a:cxn ang="0">
              <a:pos x="connsiteX11697" y="connsiteY11697"/>
            </a:cxn>
            <a:cxn ang="0">
              <a:pos x="connsiteX11698" y="connsiteY11698"/>
            </a:cxn>
            <a:cxn ang="0">
              <a:pos x="connsiteX11699" y="connsiteY11699"/>
            </a:cxn>
            <a:cxn ang="0">
              <a:pos x="connsiteX11700" y="connsiteY11700"/>
            </a:cxn>
            <a:cxn ang="0">
              <a:pos x="connsiteX11701" y="connsiteY11701"/>
            </a:cxn>
            <a:cxn ang="0">
              <a:pos x="connsiteX11702" y="connsiteY11702"/>
            </a:cxn>
            <a:cxn ang="0">
              <a:pos x="connsiteX11703" y="connsiteY11703"/>
            </a:cxn>
            <a:cxn ang="0">
              <a:pos x="connsiteX11704" y="connsiteY11704"/>
            </a:cxn>
            <a:cxn ang="0">
              <a:pos x="connsiteX11705" y="connsiteY11705"/>
            </a:cxn>
            <a:cxn ang="0">
              <a:pos x="connsiteX11706" y="connsiteY11706"/>
            </a:cxn>
            <a:cxn ang="0">
              <a:pos x="connsiteX11707" y="connsiteY11707"/>
            </a:cxn>
            <a:cxn ang="0">
              <a:pos x="connsiteX11708" y="connsiteY11708"/>
            </a:cxn>
            <a:cxn ang="0">
              <a:pos x="connsiteX11709" y="connsiteY11709"/>
            </a:cxn>
            <a:cxn ang="0">
              <a:pos x="connsiteX11710" y="connsiteY11710"/>
            </a:cxn>
            <a:cxn ang="0">
              <a:pos x="connsiteX11711" y="connsiteY11711"/>
            </a:cxn>
            <a:cxn ang="0">
              <a:pos x="connsiteX11712" y="connsiteY11712"/>
            </a:cxn>
            <a:cxn ang="0">
              <a:pos x="connsiteX11713" y="connsiteY11713"/>
            </a:cxn>
            <a:cxn ang="0">
              <a:pos x="connsiteX11714" y="connsiteY11714"/>
            </a:cxn>
            <a:cxn ang="0">
              <a:pos x="connsiteX11715" y="connsiteY11715"/>
            </a:cxn>
            <a:cxn ang="0">
              <a:pos x="connsiteX11716" y="connsiteY11716"/>
            </a:cxn>
            <a:cxn ang="0">
              <a:pos x="connsiteX11717" y="connsiteY11717"/>
            </a:cxn>
            <a:cxn ang="0">
              <a:pos x="connsiteX11718" y="connsiteY11718"/>
            </a:cxn>
            <a:cxn ang="0">
              <a:pos x="connsiteX11719" y="connsiteY11719"/>
            </a:cxn>
            <a:cxn ang="0">
              <a:pos x="connsiteX11720" y="connsiteY11720"/>
            </a:cxn>
            <a:cxn ang="0">
              <a:pos x="connsiteX11721" y="connsiteY11721"/>
            </a:cxn>
            <a:cxn ang="0">
              <a:pos x="connsiteX11722" y="connsiteY11722"/>
            </a:cxn>
            <a:cxn ang="0">
              <a:pos x="connsiteX11723" y="connsiteY11723"/>
            </a:cxn>
            <a:cxn ang="0">
              <a:pos x="connsiteX11724" y="connsiteY11724"/>
            </a:cxn>
            <a:cxn ang="0">
              <a:pos x="connsiteX11725" y="connsiteY11725"/>
            </a:cxn>
            <a:cxn ang="0">
              <a:pos x="connsiteX11726" y="connsiteY11726"/>
            </a:cxn>
            <a:cxn ang="0">
              <a:pos x="connsiteX11727" y="connsiteY11727"/>
            </a:cxn>
            <a:cxn ang="0">
              <a:pos x="connsiteX11728" y="connsiteY11728"/>
            </a:cxn>
            <a:cxn ang="0">
              <a:pos x="connsiteX11729" y="connsiteY11729"/>
            </a:cxn>
            <a:cxn ang="0">
              <a:pos x="connsiteX11730" y="connsiteY11730"/>
            </a:cxn>
            <a:cxn ang="0">
              <a:pos x="connsiteX11731" y="connsiteY11731"/>
            </a:cxn>
            <a:cxn ang="0">
              <a:pos x="connsiteX11732" y="connsiteY11732"/>
            </a:cxn>
            <a:cxn ang="0">
              <a:pos x="connsiteX11733" y="connsiteY11733"/>
            </a:cxn>
            <a:cxn ang="0">
              <a:pos x="connsiteX11734" y="connsiteY11734"/>
            </a:cxn>
            <a:cxn ang="0">
              <a:pos x="connsiteX11735" y="connsiteY11735"/>
            </a:cxn>
            <a:cxn ang="0">
              <a:pos x="connsiteX11736" y="connsiteY11736"/>
            </a:cxn>
            <a:cxn ang="0">
              <a:pos x="connsiteX11737" y="connsiteY11737"/>
            </a:cxn>
            <a:cxn ang="0">
              <a:pos x="connsiteX11738" y="connsiteY11738"/>
            </a:cxn>
            <a:cxn ang="0">
              <a:pos x="connsiteX11739" y="connsiteY11739"/>
            </a:cxn>
            <a:cxn ang="0">
              <a:pos x="connsiteX11740" y="connsiteY11740"/>
            </a:cxn>
            <a:cxn ang="0">
              <a:pos x="connsiteX11741" y="connsiteY11741"/>
            </a:cxn>
            <a:cxn ang="0">
              <a:pos x="connsiteX11742" y="connsiteY11742"/>
            </a:cxn>
            <a:cxn ang="0">
              <a:pos x="connsiteX11743" y="connsiteY11743"/>
            </a:cxn>
            <a:cxn ang="0">
              <a:pos x="connsiteX11744" y="connsiteY11744"/>
            </a:cxn>
            <a:cxn ang="0">
              <a:pos x="connsiteX11745" y="connsiteY11745"/>
            </a:cxn>
            <a:cxn ang="0">
              <a:pos x="connsiteX11746" y="connsiteY11746"/>
            </a:cxn>
            <a:cxn ang="0">
              <a:pos x="connsiteX11747" y="connsiteY11747"/>
            </a:cxn>
            <a:cxn ang="0">
              <a:pos x="connsiteX11748" y="connsiteY11748"/>
            </a:cxn>
            <a:cxn ang="0">
              <a:pos x="connsiteX11749" y="connsiteY11749"/>
            </a:cxn>
            <a:cxn ang="0">
              <a:pos x="connsiteX11750" y="connsiteY11750"/>
            </a:cxn>
            <a:cxn ang="0">
              <a:pos x="connsiteX11751" y="connsiteY11751"/>
            </a:cxn>
            <a:cxn ang="0">
              <a:pos x="connsiteX11752" y="connsiteY11752"/>
            </a:cxn>
            <a:cxn ang="0">
              <a:pos x="connsiteX11753" y="connsiteY11753"/>
            </a:cxn>
            <a:cxn ang="0">
              <a:pos x="connsiteX11754" y="connsiteY11754"/>
            </a:cxn>
            <a:cxn ang="0">
              <a:pos x="connsiteX11755" y="connsiteY11755"/>
            </a:cxn>
            <a:cxn ang="0">
              <a:pos x="connsiteX11756" y="connsiteY11756"/>
            </a:cxn>
            <a:cxn ang="0">
              <a:pos x="connsiteX11757" y="connsiteY11757"/>
            </a:cxn>
            <a:cxn ang="0">
              <a:pos x="connsiteX11758" y="connsiteY11758"/>
            </a:cxn>
            <a:cxn ang="0">
              <a:pos x="connsiteX11759" y="connsiteY11759"/>
            </a:cxn>
            <a:cxn ang="0">
              <a:pos x="connsiteX11760" y="connsiteY11760"/>
            </a:cxn>
            <a:cxn ang="0">
              <a:pos x="connsiteX11761" y="connsiteY11761"/>
            </a:cxn>
            <a:cxn ang="0">
              <a:pos x="connsiteX11762" y="connsiteY11762"/>
            </a:cxn>
            <a:cxn ang="0">
              <a:pos x="connsiteX11763" y="connsiteY11763"/>
            </a:cxn>
            <a:cxn ang="0">
              <a:pos x="connsiteX11764" y="connsiteY11764"/>
            </a:cxn>
            <a:cxn ang="0">
              <a:pos x="connsiteX11765" y="connsiteY11765"/>
            </a:cxn>
            <a:cxn ang="0">
              <a:pos x="connsiteX11766" y="connsiteY11766"/>
            </a:cxn>
            <a:cxn ang="0">
              <a:pos x="connsiteX11767" y="connsiteY11767"/>
            </a:cxn>
            <a:cxn ang="0">
              <a:pos x="connsiteX11768" y="connsiteY11768"/>
            </a:cxn>
            <a:cxn ang="0">
              <a:pos x="connsiteX11769" y="connsiteY11769"/>
            </a:cxn>
            <a:cxn ang="0">
              <a:pos x="connsiteX11770" y="connsiteY11770"/>
            </a:cxn>
            <a:cxn ang="0">
              <a:pos x="connsiteX11771" y="connsiteY11771"/>
            </a:cxn>
            <a:cxn ang="0">
              <a:pos x="connsiteX11772" y="connsiteY11772"/>
            </a:cxn>
            <a:cxn ang="0">
              <a:pos x="connsiteX11773" y="connsiteY11773"/>
            </a:cxn>
            <a:cxn ang="0">
              <a:pos x="connsiteX11774" y="connsiteY11774"/>
            </a:cxn>
            <a:cxn ang="0">
              <a:pos x="connsiteX11775" y="connsiteY11775"/>
            </a:cxn>
            <a:cxn ang="0">
              <a:pos x="connsiteX11776" y="connsiteY11776"/>
            </a:cxn>
            <a:cxn ang="0">
              <a:pos x="connsiteX11777" y="connsiteY11777"/>
            </a:cxn>
            <a:cxn ang="0">
              <a:pos x="connsiteX11778" y="connsiteY11778"/>
            </a:cxn>
            <a:cxn ang="0">
              <a:pos x="connsiteX11779" y="connsiteY11779"/>
            </a:cxn>
            <a:cxn ang="0">
              <a:pos x="connsiteX11780" y="connsiteY11780"/>
            </a:cxn>
            <a:cxn ang="0">
              <a:pos x="connsiteX11781" y="connsiteY11781"/>
            </a:cxn>
            <a:cxn ang="0">
              <a:pos x="connsiteX11782" y="connsiteY11782"/>
            </a:cxn>
            <a:cxn ang="0">
              <a:pos x="connsiteX11783" y="connsiteY11783"/>
            </a:cxn>
            <a:cxn ang="0">
              <a:pos x="connsiteX11784" y="connsiteY11784"/>
            </a:cxn>
            <a:cxn ang="0">
              <a:pos x="connsiteX11785" y="connsiteY11785"/>
            </a:cxn>
            <a:cxn ang="0">
              <a:pos x="connsiteX11786" y="connsiteY11786"/>
            </a:cxn>
            <a:cxn ang="0">
              <a:pos x="connsiteX11787" y="connsiteY11787"/>
            </a:cxn>
            <a:cxn ang="0">
              <a:pos x="connsiteX11788" y="connsiteY11788"/>
            </a:cxn>
            <a:cxn ang="0">
              <a:pos x="connsiteX11789" y="connsiteY11789"/>
            </a:cxn>
            <a:cxn ang="0">
              <a:pos x="connsiteX11790" y="connsiteY11790"/>
            </a:cxn>
            <a:cxn ang="0">
              <a:pos x="connsiteX11791" y="connsiteY11791"/>
            </a:cxn>
            <a:cxn ang="0">
              <a:pos x="connsiteX11792" y="connsiteY11792"/>
            </a:cxn>
            <a:cxn ang="0">
              <a:pos x="connsiteX11793" y="connsiteY11793"/>
            </a:cxn>
            <a:cxn ang="0">
              <a:pos x="connsiteX11794" y="connsiteY11794"/>
            </a:cxn>
            <a:cxn ang="0">
              <a:pos x="connsiteX11795" y="connsiteY11795"/>
            </a:cxn>
            <a:cxn ang="0">
              <a:pos x="connsiteX11796" y="connsiteY11796"/>
            </a:cxn>
            <a:cxn ang="0">
              <a:pos x="connsiteX11797" y="connsiteY11797"/>
            </a:cxn>
            <a:cxn ang="0">
              <a:pos x="connsiteX11798" y="connsiteY11798"/>
            </a:cxn>
            <a:cxn ang="0">
              <a:pos x="connsiteX11799" y="connsiteY11799"/>
            </a:cxn>
            <a:cxn ang="0">
              <a:pos x="connsiteX11800" y="connsiteY11800"/>
            </a:cxn>
            <a:cxn ang="0">
              <a:pos x="connsiteX11801" y="connsiteY11801"/>
            </a:cxn>
            <a:cxn ang="0">
              <a:pos x="connsiteX11802" y="connsiteY11802"/>
            </a:cxn>
            <a:cxn ang="0">
              <a:pos x="connsiteX11803" y="connsiteY11803"/>
            </a:cxn>
            <a:cxn ang="0">
              <a:pos x="connsiteX11804" y="connsiteY11804"/>
            </a:cxn>
            <a:cxn ang="0">
              <a:pos x="connsiteX11805" y="connsiteY11805"/>
            </a:cxn>
            <a:cxn ang="0">
              <a:pos x="connsiteX11806" y="connsiteY11806"/>
            </a:cxn>
            <a:cxn ang="0">
              <a:pos x="connsiteX11807" y="connsiteY11807"/>
            </a:cxn>
            <a:cxn ang="0">
              <a:pos x="connsiteX11808" y="connsiteY11808"/>
            </a:cxn>
            <a:cxn ang="0">
              <a:pos x="connsiteX11809" y="connsiteY11809"/>
            </a:cxn>
            <a:cxn ang="0">
              <a:pos x="connsiteX11810" y="connsiteY11810"/>
            </a:cxn>
            <a:cxn ang="0">
              <a:pos x="connsiteX11811" y="connsiteY11811"/>
            </a:cxn>
            <a:cxn ang="0">
              <a:pos x="connsiteX11812" y="connsiteY11812"/>
            </a:cxn>
            <a:cxn ang="0">
              <a:pos x="connsiteX11813" y="connsiteY11813"/>
            </a:cxn>
            <a:cxn ang="0">
              <a:pos x="connsiteX11814" y="connsiteY11814"/>
            </a:cxn>
            <a:cxn ang="0">
              <a:pos x="connsiteX11815" y="connsiteY11815"/>
            </a:cxn>
            <a:cxn ang="0">
              <a:pos x="connsiteX11816" y="connsiteY11816"/>
            </a:cxn>
            <a:cxn ang="0">
              <a:pos x="connsiteX11817" y="connsiteY11817"/>
            </a:cxn>
            <a:cxn ang="0">
              <a:pos x="connsiteX11818" y="connsiteY11818"/>
            </a:cxn>
            <a:cxn ang="0">
              <a:pos x="connsiteX11819" y="connsiteY11819"/>
            </a:cxn>
            <a:cxn ang="0">
              <a:pos x="connsiteX11820" y="connsiteY11820"/>
            </a:cxn>
            <a:cxn ang="0">
              <a:pos x="connsiteX11821" y="connsiteY11821"/>
            </a:cxn>
            <a:cxn ang="0">
              <a:pos x="connsiteX11822" y="connsiteY11822"/>
            </a:cxn>
            <a:cxn ang="0">
              <a:pos x="connsiteX11823" y="connsiteY11823"/>
            </a:cxn>
            <a:cxn ang="0">
              <a:pos x="connsiteX11824" y="connsiteY11824"/>
            </a:cxn>
            <a:cxn ang="0">
              <a:pos x="connsiteX11825" y="connsiteY11825"/>
            </a:cxn>
            <a:cxn ang="0">
              <a:pos x="connsiteX11826" y="connsiteY11826"/>
            </a:cxn>
            <a:cxn ang="0">
              <a:pos x="connsiteX11827" y="connsiteY11827"/>
            </a:cxn>
            <a:cxn ang="0">
              <a:pos x="connsiteX11828" y="connsiteY11828"/>
            </a:cxn>
            <a:cxn ang="0">
              <a:pos x="connsiteX11829" y="connsiteY11829"/>
            </a:cxn>
            <a:cxn ang="0">
              <a:pos x="connsiteX11830" y="connsiteY11830"/>
            </a:cxn>
            <a:cxn ang="0">
              <a:pos x="connsiteX11831" y="connsiteY11831"/>
            </a:cxn>
            <a:cxn ang="0">
              <a:pos x="connsiteX11832" y="connsiteY11832"/>
            </a:cxn>
            <a:cxn ang="0">
              <a:pos x="connsiteX11833" y="connsiteY11833"/>
            </a:cxn>
            <a:cxn ang="0">
              <a:pos x="connsiteX11834" y="connsiteY11834"/>
            </a:cxn>
            <a:cxn ang="0">
              <a:pos x="connsiteX11835" y="connsiteY11835"/>
            </a:cxn>
            <a:cxn ang="0">
              <a:pos x="connsiteX11836" y="connsiteY11836"/>
            </a:cxn>
            <a:cxn ang="0">
              <a:pos x="connsiteX11837" y="connsiteY11837"/>
            </a:cxn>
            <a:cxn ang="0">
              <a:pos x="connsiteX11838" y="connsiteY11838"/>
            </a:cxn>
            <a:cxn ang="0">
              <a:pos x="connsiteX11839" y="connsiteY11839"/>
            </a:cxn>
            <a:cxn ang="0">
              <a:pos x="connsiteX11840" y="connsiteY11840"/>
            </a:cxn>
            <a:cxn ang="0">
              <a:pos x="connsiteX11841" y="connsiteY11841"/>
            </a:cxn>
            <a:cxn ang="0">
              <a:pos x="connsiteX11842" y="connsiteY11842"/>
            </a:cxn>
            <a:cxn ang="0">
              <a:pos x="connsiteX11843" y="connsiteY11843"/>
            </a:cxn>
            <a:cxn ang="0">
              <a:pos x="connsiteX11844" y="connsiteY11844"/>
            </a:cxn>
            <a:cxn ang="0">
              <a:pos x="connsiteX11845" y="connsiteY11845"/>
            </a:cxn>
            <a:cxn ang="0">
              <a:pos x="connsiteX11846" y="connsiteY11846"/>
            </a:cxn>
            <a:cxn ang="0">
              <a:pos x="connsiteX11847" y="connsiteY11847"/>
            </a:cxn>
            <a:cxn ang="0">
              <a:pos x="connsiteX11848" y="connsiteY11848"/>
            </a:cxn>
            <a:cxn ang="0">
              <a:pos x="connsiteX11849" y="connsiteY11849"/>
            </a:cxn>
            <a:cxn ang="0">
              <a:pos x="connsiteX11850" y="connsiteY11850"/>
            </a:cxn>
            <a:cxn ang="0">
              <a:pos x="connsiteX11851" y="connsiteY11851"/>
            </a:cxn>
            <a:cxn ang="0">
              <a:pos x="connsiteX11852" y="connsiteY11852"/>
            </a:cxn>
            <a:cxn ang="0">
              <a:pos x="connsiteX11853" y="connsiteY11853"/>
            </a:cxn>
            <a:cxn ang="0">
              <a:pos x="connsiteX11854" y="connsiteY11854"/>
            </a:cxn>
            <a:cxn ang="0">
              <a:pos x="connsiteX11855" y="connsiteY11855"/>
            </a:cxn>
            <a:cxn ang="0">
              <a:pos x="connsiteX11856" y="connsiteY11856"/>
            </a:cxn>
            <a:cxn ang="0">
              <a:pos x="connsiteX11857" y="connsiteY11857"/>
            </a:cxn>
            <a:cxn ang="0">
              <a:pos x="connsiteX11858" y="connsiteY11858"/>
            </a:cxn>
            <a:cxn ang="0">
              <a:pos x="connsiteX11859" y="connsiteY11859"/>
            </a:cxn>
            <a:cxn ang="0">
              <a:pos x="connsiteX11860" y="connsiteY11860"/>
            </a:cxn>
            <a:cxn ang="0">
              <a:pos x="connsiteX11861" y="connsiteY11861"/>
            </a:cxn>
            <a:cxn ang="0">
              <a:pos x="connsiteX11862" y="connsiteY11862"/>
            </a:cxn>
            <a:cxn ang="0">
              <a:pos x="connsiteX11863" y="connsiteY11863"/>
            </a:cxn>
            <a:cxn ang="0">
              <a:pos x="connsiteX11864" y="connsiteY11864"/>
            </a:cxn>
            <a:cxn ang="0">
              <a:pos x="connsiteX11865" y="connsiteY11865"/>
            </a:cxn>
            <a:cxn ang="0">
              <a:pos x="connsiteX11866" y="connsiteY11866"/>
            </a:cxn>
            <a:cxn ang="0">
              <a:pos x="connsiteX11867" y="connsiteY11867"/>
            </a:cxn>
            <a:cxn ang="0">
              <a:pos x="connsiteX11868" y="connsiteY11868"/>
            </a:cxn>
            <a:cxn ang="0">
              <a:pos x="connsiteX11869" y="connsiteY11869"/>
            </a:cxn>
            <a:cxn ang="0">
              <a:pos x="connsiteX11870" y="connsiteY11870"/>
            </a:cxn>
            <a:cxn ang="0">
              <a:pos x="connsiteX11871" y="connsiteY11871"/>
            </a:cxn>
            <a:cxn ang="0">
              <a:pos x="connsiteX11872" y="connsiteY11872"/>
            </a:cxn>
            <a:cxn ang="0">
              <a:pos x="connsiteX11873" y="connsiteY11873"/>
            </a:cxn>
            <a:cxn ang="0">
              <a:pos x="connsiteX11874" y="connsiteY11874"/>
            </a:cxn>
            <a:cxn ang="0">
              <a:pos x="connsiteX11875" y="connsiteY11875"/>
            </a:cxn>
            <a:cxn ang="0">
              <a:pos x="connsiteX11876" y="connsiteY11876"/>
            </a:cxn>
            <a:cxn ang="0">
              <a:pos x="connsiteX11877" y="connsiteY11877"/>
            </a:cxn>
            <a:cxn ang="0">
              <a:pos x="connsiteX11878" y="connsiteY11878"/>
            </a:cxn>
            <a:cxn ang="0">
              <a:pos x="connsiteX11879" y="connsiteY11879"/>
            </a:cxn>
            <a:cxn ang="0">
              <a:pos x="connsiteX11880" y="connsiteY11880"/>
            </a:cxn>
            <a:cxn ang="0">
              <a:pos x="connsiteX11881" y="connsiteY11881"/>
            </a:cxn>
            <a:cxn ang="0">
              <a:pos x="connsiteX11882" y="connsiteY11882"/>
            </a:cxn>
            <a:cxn ang="0">
              <a:pos x="connsiteX11883" y="connsiteY11883"/>
            </a:cxn>
            <a:cxn ang="0">
              <a:pos x="connsiteX11884" y="connsiteY11884"/>
            </a:cxn>
            <a:cxn ang="0">
              <a:pos x="connsiteX11885" y="connsiteY11885"/>
            </a:cxn>
            <a:cxn ang="0">
              <a:pos x="connsiteX11886" y="connsiteY11886"/>
            </a:cxn>
            <a:cxn ang="0">
              <a:pos x="connsiteX11887" y="connsiteY11887"/>
            </a:cxn>
            <a:cxn ang="0">
              <a:pos x="connsiteX11888" y="connsiteY11888"/>
            </a:cxn>
            <a:cxn ang="0">
              <a:pos x="connsiteX11889" y="connsiteY11889"/>
            </a:cxn>
            <a:cxn ang="0">
              <a:pos x="connsiteX11890" y="connsiteY11890"/>
            </a:cxn>
            <a:cxn ang="0">
              <a:pos x="connsiteX11891" y="connsiteY11891"/>
            </a:cxn>
            <a:cxn ang="0">
              <a:pos x="connsiteX11892" y="connsiteY11892"/>
            </a:cxn>
            <a:cxn ang="0">
              <a:pos x="connsiteX11893" y="connsiteY11893"/>
            </a:cxn>
            <a:cxn ang="0">
              <a:pos x="connsiteX11894" y="connsiteY11894"/>
            </a:cxn>
            <a:cxn ang="0">
              <a:pos x="connsiteX11895" y="connsiteY11895"/>
            </a:cxn>
            <a:cxn ang="0">
              <a:pos x="connsiteX11896" y="connsiteY11896"/>
            </a:cxn>
            <a:cxn ang="0">
              <a:pos x="connsiteX11897" y="connsiteY11897"/>
            </a:cxn>
            <a:cxn ang="0">
              <a:pos x="connsiteX11898" y="connsiteY11898"/>
            </a:cxn>
            <a:cxn ang="0">
              <a:pos x="connsiteX11899" y="connsiteY11899"/>
            </a:cxn>
            <a:cxn ang="0">
              <a:pos x="connsiteX11900" y="connsiteY11900"/>
            </a:cxn>
            <a:cxn ang="0">
              <a:pos x="connsiteX11901" y="connsiteY11901"/>
            </a:cxn>
            <a:cxn ang="0">
              <a:pos x="connsiteX11902" y="connsiteY11902"/>
            </a:cxn>
            <a:cxn ang="0">
              <a:pos x="connsiteX11903" y="connsiteY11903"/>
            </a:cxn>
            <a:cxn ang="0">
              <a:pos x="connsiteX11904" y="connsiteY11904"/>
            </a:cxn>
            <a:cxn ang="0">
              <a:pos x="connsiteX11905" y="connsiteY11905"/>
            </a:cxn>
            <a:cxn ang="0">
              <a:pos x="connsiteX11906" y="connsiteY11906"/>
            </a:cxn>
            <a:cxn ang="0">
              <a:pos x="connsiteX11907" y="connsiteY11907"/>
            </a:cxn>
            <a:cxn ang="0">
              <a:pos x="connsiteX11908" y="connsiteY11908"/>
            </a:cxn>
            <a:cxn ang="0">
              <a:pos x="connsiteX11909" y="connsiteY11909"/>
            </a:cxn>
            <a:cxn ang="0">
              <a:pos x="connsiteX11910" y="connsiteY11910"/>
            </a:cxn>
            <a:cxn ang="0">
              <a:pos x="connsiteX11911" y="connsiteY11911"/>
            </a:cxn>
            <a:cxn ang="0">
              <a:pos x="connsiteX11912" y="connsiteY11912"/>
            </a:cxn>
            <a:cxn ang="0">
              <a:pos x="connsiteX11913" y="connsiteY11913"/>
            </a:cxn>
            <a:cxn ang="0">
              <a:pos x="connsiteX11914" y="connsiteY11914"/>
            </a:cxn>
            <a:cxn ang="0">
              <a:pos x="connsiteX11915" y="connsiteY11915"/>
            </a:cxn>
            <a:cxn ang="0">
              <a:pos x="connsiteX11916" y="connsiteY11916"/>
            </a:cxn>
            <a:cxn ang="0">
              <a:pos x="connsiteX11917" y="connsiteY11917"/>
            </a:cxn>
            <a:cxn ang="0">
              <a:pos x="connsiteX11918" y="connsiteY11918"/>
            </a:cxn>
            <a:cxn ang="0">
              <a:pos x="connsiteX11919" y="connsiteY11919"/>
            </a:cxn>
            <a:cxn ang="0">
              <a:pos x="connsiteX11920" y="connsiteY11920"/>
            </a:cxn>
            <a:cxn ang="0">
              <a:pos x="connsiteX11921" y="connsiteY11921"/>
            </a:cxn>
            <a:cxn ang="0">
              <a:pos x="connsiteX11922" y="connsiteY11922"/>
            </a:cxn>
            <a:cxn ang="0">
              <a:pos x="connsiteX11923" y="connsiteY11923"/>
            </a:cxn>
            <a:cxn ang="0">
              <a:pos x="connsiteX11924" y="connsiteY11924"/>
            </a:cxn>
            <a:cxn ang="0">
              <a:pos x="connsiteX11925" y="connsiteY11925"/>
            </a:cxn>
            <a:cxn ang="0">
              <a:pos x="connsiteX11926" y="connsiteY11926"/>
            </a:cxn>
            <a:cxn ang="0">
              <a:pos x="connsiteX11927" y="connsiteY11927"/>
            </a:cxn>
            <a:cxn ang="0">
              <a:pos x="connsiteX11928" y="connsiteY11928"/>
            </a:cxn>
            <a:cxn ang="0">
              <a:pos x="connsiteX11929" y="connsiteY11929"/>
            </a:cxn>
            <a:cxn ang="0">
              <a:pos x="connsiteX11930" y="connsiteY11930"/>
            </a:cxn>
            <a:cxn ang="0">
              <a:pos x="connsiteX11931" y="connsiteY11931"/>
            </a:cxn>
            <a:cxn ang="0">
              <a:pos x="connsiteX11932" y="connsiteY11932"/>
            </a:cxn>
            <a:cxn ang="0">
              <a:pos x="connsiteX11933" y="connsiteY11933"/>
            </a:cxn>
            <a:cxn ang="0">
              <a:pos x="connsiteX11934" y="connsiteY11934"/>
            </a:cxn>
            <a:cxn ang="0">
              <a:pos x="connsiteX11935" y="connsiteY11935"/>
            </a:cxn>
            <a:cxn ang="0">
              <a:pos x="connsiteX11936" y="connsiteY11936"/>
            </a:cxn>
            <a:cxn ang="0">
              <a:pos x="connsiteX11937" y="connsiteY11937"/>
            </a:cxn>
            <a:cxn ang="0">
              <a:pos x="connsiteX11938" y="connsiteY11938"/>
            </a:cxn>
            <a:cxn ang="0">
              <a:pos x="connsiteX11939" y="connsiteY11939"/>
            </a:cxn>
            <a:cxn ang="0">
              <a:pos x="connsiteX11940" y="connsiteY11940"/>
            </a:cxn>
            <a:cxn ang="0">
              <a:pos x="connsiteX11941" y="connsiteY11941"/>
            </a:cxn>
            <a:cxn ang="0">
              <a:pos x="connsiteX11942" y="connsiteY11942"/>
            </a:cxn>
            <a:cxn ang="0">
              <a:pos x="connsiteX11943" y="connsiteY11943"/>
            </a:cxn>
            <a:cxn ang="0">
              <a:pos x="connsiteX11944" y="connsiteY11944"/>
            </a:cxn>
            <a:cxn ang="0">
              <a:pos x="connsiteX11945" y="connsiteY11945"/>
            </a:cxn>
            <a:cxn ang="0">
              <a:pos x="connsiteX11946" y="connsiteY11946"/>
            </a:cxn>
            <a:cxn ang="0">
              <a:pos x="connsiteX11947" y="connsiteY11947"/>
            </a:cxn>
            <a:cxn ang="0">
              <a:pos x="connsiteX11948" y="connsiteY11948"/>
            </a:cxn>
            <a:cxn ang="0">
              <a:pos x="connsiteX11949" y="connsiteY11949"/>
            </a:cxn>
            <a:cxn ang="0">
              <a:pos x="connsiteX11950" y="connsiteY11950"/>
            </a:cxn>
            <a:cxn ang="0">
              <a:pos x="connsiteX11951" y="connsiteY11951"/>
            </a:cxn>
            <a:cxn ang="0">
              <a:pos x="connsiteX11952" y="connsiteY11952"/>
            </a:cxn>
            <a:cxn ang="0">
              <a:pos x="connsiteX11953" y="connsiteY11953"/>
            </a:cxn>
            <a:cxn ang="0">
              <a:pos x="connsiteX11954" y="connsiteY11954"/>
            </a:cxn>
            <a:cxn ang="0">
              <a:pos x="connsiteX11955" y="connsiteY11955"/>
            </a:cxn>
            <a:cxn ang="0">
              <a:pos x="connsiteX11956" y="connsiteY11956"/>
            </a:cxn>
            <a:cxn ang="0">
              <a:pos x="connsiteX11957" y="connsiteY11957"/>
            </a:cxn>
            <a:cxn ang="0">
              <a:pos x="connsiteX11958" y="connsiteY11958"/>
            </a:cxn>
            <a:cxn ang="0">
              <a:pos x="connsiteX11959" y="connsiteY11959"/>
            </a:cxn>
            <a:cxn ang="0">
              <a:pos x="connsiteX11960" y="connsiteY11960"/>
            </a:cxn>
            <a:cxn ang="0">
              <a:pos x="connsiteX11961" y="connsiteY11961"/>
            </a:cxn>
            <a:cxn ang="0">
              <a:pos x="connsiteX11962" y="connsiteY11962"/>
            </a:cxn>
            <a:cxn ang="0">
              <a:pos x="connsiteX11963" y="connsiteY11963"/>
            </a:cxn>
            <a:cxn ang="0">
              <a:pos x="connsiteX11964" y="connsiteY11964"/>
            </a:cxn>
            <a:cxn ang="0">
              <a:pos x="connsiteX11965" y="connsiteY11965"/>
            </a:cxn>
            <a:cxn ang="0">
              <a:pos x="connsiteX11966" y="connsiteY11966"/>
            </a:cxn>
            <a:cxn ang="0">
              <a:pos x="connsiteX11967" y="connsiteY11967"/>
            </a:cxn>
            <a:cxn ang="0">
              <a:pos x="connsiteX11968" y="connsiteY11968"/>
            </a:cxn>
            <a:cxn ang="0">
              <a:pos x="connsiteX11969" y="connsiteY11969"/>
            </a:cxn>
            <a:cxn ang="0">
              <a:pos x="connsiteX11970" y="connsiteY11970"/>
            </a:cxn>
            <a:cxn ang="0">
              <a:pos x="connsiteX11971" y="connsiteY11971"/>
            </a:cxn>
            <a:cxn ang="0">
              <a:pos x="connsiteX11972" y="connsiteY11972"/>
            </a:cxn>
            <a:cxn ang="0">
              <a:pos x="connsiteX11973" y="connsiteY11973"/>
            </a:cxn>
            <a:cxn ang="0">
              <a:pos x="connsiteX11974" y="connsiteY11974"/>
            </a:cxn>
            <a:cxn ang="0">
              <a:pos x="connsiteX11975" y="connsiteY11975"/>
            </a:cxn>
            <a:cxn ang="0">
              <a:pos x="connsiteX11976" y="connsiteY11976"/>
            </a:cxn>
            <a:cxn ang="0">
              <a:pos x="connsiteX11977" y="connsiteY11977"/>
            </a:cxn>
            <a:cxn ang="0">
              <a:pos x="connsiteX11978" y="connsiteY11978"/>
            </a:cxn>
            <a:cxn ang="0">
              <a:pos x="connsiteX11979" y="connsiteY11979"/>
            </a:cxn>
            <a:cxn ang="0">
              <a:pos x="connsiteX11980" y="connsiteY11980"/>
            </a:cxn>
            <a:cxn ang="0">
              <a:pos x="connsiteX11981" y="connsiteY11981"/>
            </a:cxn>
            <a:cxn ang="0">
              <a:pos x="connsiteX11982" y="connsiteY11982"/>
            </a:cxn>
            <a:cxn ang="0">
              <a:pos x="connsiteX11983" y="connsiteY11983"/>
            </a:cxn>
            <a:cxn ang="0">
              <a:pos x="connsiteX11984" y="connsiteY11984"/>
            </a:cxn>
            <a:cxn ang="0">
              <a:pos x="connsiteX11985" y="connsiteY11985"/>
            </a:cxn>
            <a:cxn ang="0">
              <a:pos x="connsiteX11986" y="connsiteY11986"/>
            </a:cxn>
            <a:cxn ang="0">
              <a:pos x="connsiteX11987" y="connsiteY11987"/>
            </a:cxn>
            <a:cxn ang="0">
              <a:pos x="connsiteX11988" y="connsiteY11988"/>
            </a:cxn>
            <a:cxn ang="0">
              <a:pos x="connsiteX11989" y="connsiteY11989"/>
            </a:cxn>
            <a:cxn ang="0">
              <a:pos x="connsiteX11990" y="connsiteY11990"/>
            </a:cxn>
            <a:cxn ang="0">
              <a:pos x="connsiteX11991" y="connsiteY11991"/>
            </a:cxn>
            <a:cxn ang="0">
              <a:pos x="connsiteX11992" y="connsiteY11992"/>
            </a:cxn>
            <a:cxn ang="0">
              <a:pos x="connsiteX11993" y="connsiteY11993"/>
            </a:cxn>
            <a:cxn ang="0">
              <a:pos x="connsiteX11994" y="connsiteY11994"/>
            </a:cxn>
            <a:cxn ang="0">
              <a:pos x="connsiteX11995" y="connsiteY11995"/>
            </a:cxn>
            <a:cxn ang="0">
              <a:pos x="connsiteX11996" y="connsiteY11996"/>
            </a:cxn>
            <a:cxn ang="0">
              <a:pos x="connsiteX11997" y="connsiteY11997"/>
            </a:cxn>
            <a:cxn ang="0">
              <a:pos x="connsiteX11998" y="connsiteY11998"/>
            </a:cxn>
            <a:cxn ang="0">
              <a:pos x="connsiteX11999" y="connsiteY11999"/>
            </a:cxn>
            <a:cxn ang="0">
              <a:pos x="connsiteX12000" y="connsiteY12000"/>
            </a:cxn>
            <a:cxn ang="0">
              <a:pos x="connsiteX12001" y="connsiteY12001"/>
            </a:cxn>
            <a:cxn ang="0">
              <a:pos x="connsiteX12002" y="connsiteY12002"/>
            </a:cxn>
            <a:cxn ang="0">
              <a:pos x="connsiteX12003" y="connsiteY12003"/>
            </a:cxn>
            <a:cxn ang="0">
              <a:pos x="connsiteX12004" y="connsiteY12004"/>
            </a:cxn>
            <a:cxn ang="0">
              <a:pos x="connsiteX12005" y="connsiteY12005"/>
            </a:cxn>
            <a:cxn ang="0">
              <a:pos x="connsiteX12006" y="connsiteY12006"/>
            </a:cxn>
            <a:cxn ang="0">
              <a:pos x="connsiteX12007" y="connsiteY12007"/>
            </a:cxn>
            <a:cxn ang="0">
              <a:pos x="connsiteX12008" y="connsiteY12008"/>
            </a:cxn>
            <a:cxn ang="0">
              <a:pos x="connsiteX12009" y="connsiteY12009"/>
            </a:cxn>
            <a:cxn ang="0">
              <a:pos x="connsiteX12010" y="connsiteY12010"/>
            </a:cxn>
            <a:cxn ang="0">
              <a:pos x="connsiteX12011" y="connsiteY12011"/>
            </a:cxn>
            <a:cxn ang="0">
              <a:pos x="connsiteX12012" y="connsiteY12012"/>
            </a:cxn>
            <a:cxn ang="0">
              <a:pos x="connsiteX12013" y="connsiteY12013"/>
            </a:cxn>
            <a:cxn ang="0">
              <a:pos x="connsiteX12014" y="connsiteY12014"/>
            </a:cxn>
            <a:cxn ang="0">
              <a:pos x="connsiteX12015" y="connsiteY12015"/>
            </a:cxn>
            <a:cxn ang="0">
              <a:pos x="connsiteX12016" y="connsiteY12016"/>
            </a:cxn>
            <a:cxn ang="0">
              <a:pos x="connsiteX12017" y="connsiteY12017"/>
            </a:cxn>
            <a:cxn ang="0">
              <a:pos x="connsiteX12018" y="connsiteY12018"/>
            </a:cxn>
            <a:cxn ang="0">
              <a:pos x="connsiteX12019" y="connsiteY12019"/>
            </a:cxn>
            <a:cxn ang="0">
              <a:pos x="connsiteX12020" y="connsiteY12020"/>
            </a:cxn>
            <a:cxn ang="0">
              <a:pos x="connsiteX12021" y="connsiteY12021"/>
            </a:cxn>
            <a:cxn ang="0">
              <a:pos x="connsiteX12022" y="connsiteY12022"/>
            </a:cxn>
            <a:cxn ang="0">
              <a:pos x="connsiteX12023" y="connsiteY12023"/>
            </a:cxn>
            <a:cxn ang="0">
              <a:pos x="connsiteX12024" y="connsiteY12024"/>
            </a:cxn>
            <a:cxn ang="0">
              <a:pos x="connsiteX12025" y="connsiteY12025"/>
            </a:cxn>
            <a:cxn ang="0">
              <a:pos x="connsiteX12026" y="connsiteY12026"/>
            </a:cxn>
            <a:cxn ang="0">
              <a:pos x="connsiteX12027" y="connsiteY12027"/>
            </a:cxn>
            <a:cxn ang="0">
              <a:pos x="connsiteX12028" y="connsiteY12028"/>
            </a:cxn>
            <a:cxn ang="0">
              <a:pos x="connsiteX12029" y="connsiteY12029"/>
            </a:cxn>
            <a:cxn ang="0">
              <a:pos x="connsiteX12030" y="connsiteY12030"/>
            </a:cxn>
            <a:cxn ang="0">
              <a:pos x="connsiteX12031" y="connsiteY12031"/>
            </a:cxn>
            <a:cxn ang="0">
              <a:pos x="connsiteX12032" y="connsiteY12032"/>
            </a:cxn>
            <a:cxn ang="0">
              <a:pos x="connsiteX12033" y="connsiteY12033"/>
            </a:cxn>
            <a:cxn ang="0">
              <a:pos x="connsiteX12034" y="connsiteY12034"/>
            </a:cxn>
            <a:cxn ang="0">
              <a:pos x="connsiteX12035" y="connsiteY12035"/>
            </a:cxn>
            <a:cxn ang="0">
              <a:pos x="connsiteX12036" y="connsiteY12036"/>
            </a:cxn>
            <a:cxn ang="0">
              <a:pos x="connsiteX12037" y="connsiteY12037"/>
            </a:cxn>
            <a:cxn ang="0">
              <a:pos x="connsiteX12038" y="connsiteY12038"/>
            </a:cxn>
            <a:cxn ang="0">
              <a:pos x="connsiteX12039" y="connsiteY12039"/>
            </a:cxn>
            <a:cxn ang="0">
              <a:pos x="connsiteX12040" y="connsiteY12040"/>
            </a:cxn>
            <a:cxn ang="0">
              <a:pos x="connsiteX12041" y="connsiteY12041"/>
            </a:cxn>
            <a:cxn ang="0">
              <a:pos x="connsiteX12042" y="connsiteY12042"/>
            </a:cxn>
            <a:cxn ang="0">
              <a:pos x="connsiteX12043" y="connsiteY12043"/>
            </a:cxn>
            <a:cxn ang="0">
              <a:pos x="connsiteX12044" y="connsiteY12044"/>
            </a:cxn>
            <a:cxn ang="0">
              <a:pos x="connsiteX12045" y="connsiteY12045"/>
            </a:cxn>
            <a:cxn ang="0">
              <a:pos x="connsiteX12046" y="connsiteY12046"/>
            </a:cxn>
            <a:cxn ang="0">
              <a:pos x="connsiteX12047" y="connsiteY12047"/>
            </a:cxn>
            <a:cxn ang="0">
              <a:pos x="connsiteX12048" y="connsiteY12048"/>
            </a:cxn>
            <a:cxn ang="0">
              <a:pos x="connsiteX12049" y="connsiteY12049"/>
            </a:cxn>
            <a:cxn ang="0">
              <a:pos x="connsiteX12050" y="connsiteY12050"/>
            </a:cxn>
            <a:cxn ang="0">
              <a:pos x="connsiteX12051" y="connsiteY12051"/>
            </a:cxn>
            <a:cxn ang="0">
              <a:pos x="connsiteX12052" y="connsiteY12052"/>
            </a:cxn>
            <a:cxn ang="0">
              <a:pos x="connsiteX12053" y="connsiteY12053"/>
            </a:cxn>
            <a:cxn ang="0">
              <a:pos x="connsiteX12054" y="connsiteY12054"/>
            </a:cxn>
            <a:cxn ang="0">
              <a:pos x="connsiteX12055" y="connsiteY12055"/>
            </a:cxn>
            <a:cxn ang="0">
              <a:pos x="connsiteX12056" y="connsiteY12056"/>
            </a:cxn>
            <a:cxn ang="0">
              <a:pos x="connsiteX12057" y="connsiteY12057"/>
            </a:cxn>
            <a:cxn ang="0">
              <a:pos x="connsiteX12058" y="connsiteY12058"/>
            </a:cxn>
            <a:cxn ang="0">
              <a:pos x="connsiteX12059" y="connsiteY12059"/>
            </a:cxn>
            <a:cxn ang="0">
              <a:pos x="connsiteX12060" y="connsiteY12060"/>
            </a:cxn>
            <a:cxn ang="0">
              <a:pos x="connsiteX12061" y="connsiteY12061"/>
            </a:cxn>
            <a:cxn ang="0">
              <a:pos x="connsiteX12062" y="connsiteY12062"/>
            </a:cxn>
            <a:cxn ang="0">
              <a:pos x="connsiteX12063" y="connsiteY12063"/>
            </a:cxn>
            <a:cxn ang="0">
              <a:pos x="connsiteX12064" y="connsiteY12064"/>
            </a:cxn>
            <a:cxn ang="0">
              <a:pos x="connsiteX12065" y="connsiteY12065"/>
            </a:cxn>
            <a:cxn ang="0">
              <a:pos x="connsiteX12066" y="connsiteY12066"/>
            </a:cxn>
            <a:cxn ang="0">
              <a:pos x="connsiteX12067" y="connsiteY12067"/>
            </a:cxn>
            <a:cxn ang="0">
              <a:pos x="connsiteX12068" y="connsiteY12068"/>
            </a:cxn>
            <a:cxn ang="0">
              <a:pos x="connsiteX12069" y="connsiteY12069"/>
            </a:cxn>
            <a:cxn ang="0">
              <a:pos x="connsiteX12070" y="connsiteY12070"/>
            </a:cxn>
            <a:cxn ang="0">
              <a:pos x="connsiteX12071" y="connsiteY12071"/>
            </a:cxn>
            <a:cxn ang="0">
              <a:pos x="connsiteX12072" y="connsiteY12072"/>
            </a:cxn>
            <a:cxn ang="0">
              <a:pos x="connsiteX12073" y="connsiteY12073"/>
            </a:cxn>
            <a:cxn ang="0">
              <a:pos x="connsiteX12074" y="connsiteY12074"/>
            </a:cxn>
            <a:cxn ang="0">
              <a:pos x="connsiteX12075" y="connsiteY12075"/>
            </a:cxn>
            <a:cxn ang="0">
              <a:pos x="connsiteX12076" y="connsiteY12076"/>
            </a:cxn>
            <a:cxn ang="0">
              <a:pos x="connsiteX12077" y="connsiteY12077"/>
            </a:cxn>
            <a:cxn ang="0">
              <a:pos x="connsiteX12078" y="connsiteY12078"/>
            </a:cxn>
            <a:cxn ang="0">
              <a:pos x="connsiteX12079" y="connsiteY12079"/>
            </a:cxn>
            <a:cxn ang="0">
              <a:pos x="connsiteX12080" y="connsiteY12080"/>
            </a:cxn>
            <a:cxn ang="0">
              <a:pos x="connsiteX12081" y="connsiteY12081"/>
            </a:cxn>
            <a:cxn ang="0">
              <a:pos x="connsiteX12082" y="connsiteY12082"/>
            </a:cxn>
            <a:cxn ang="0">
              <a:pos x="connsiteX12083" y="connsiteY12083"/>
            </a:cxn>
            <a:cxn ang="0">
              <a:pos x="connsiteX12084" y="connsiteY12084"/>
            </a:cxn>
            <a:cxn ang="0">
              <a:pos x="connsiteX12085" y="connsiteY12085"/>
            </a:cxn>
            <a:cxn ang="0">
              <a:pos x="connsiteX12086" y="connsiteY12086"/>
            </a:cxn>
            <a:cxn ang="0">
              <a:pos x="connsiteX12087" y="connsiteY12087"/>
            </a:cxn>
            <a:cxn ang="0">
              <a:pos x="connsiteX12088" y="connsiteY12088"/>
            </a:cxn>
            <a:cxn ang="0">
              <a:pos x="connsiteX12089" y="connsiteY12089"/>
            </a:cxn>
            <a:cxn ang="0">
              <a:pos x="connsiteX12090" y="connsiteY12090"/>
            </a:cxn>
            <a:cxn ang="0">
              <a:pos x="connsiteX12091" y="connsiteY12091"/>
            </a:cxn>
            <a:cxn ang="0">
              <a:pos x="connsiteX12092" y="connsiteY12092"/>
            </a:cxn>
            <a:cxn ang="0">
              <a:pos x="connsiteX12093" y="connsiteY12093"/>
            </a:cxn>
            <a:cxn ang="0">
              <a:pos x="connsiteX12094" y="connsiteY12094"/>
            </a:cxn>
            <a:cxn ang="0">
              <a:pos x="connsiteX12095" y="connsiteY12095"/>
            </a:cxn>
            <a:cxn ang="0">
              <a:pos x="connsiteX12096" y="connsiteY12096"/>
            </a:cxn>
            <a:cxn ang="0">
              <a:pos x="connsiteX12097" y="connsiteY12097"/>
            </a:cxn>
            <a:cxn ang="0">
              <a:pos x="connsiteX12098" y="connsiteY12098"/>
            </a:cxn>
            <a:cxn ang="0">
              <a:pos x="connsiteX12099" y="connsiteY12099"/>
            </a:cxn>
            <a:cxn ang="0">
              <a:pos x="connsiteX12100" y="connsiteY12100"/>
            </a:cxn>
            <a:cxn ang="0">
              <a:pos x="connsiteX12101" y="connsiteY12101"/>
            </a:cxn>
            <a:cxn ang="0">
              <a:pos x="connsiteX12102" y="connsiteY12102"/>
            </a:cxn>
            <a:cxn ang="0">
              <a:pos x="connsiteX12103" y="connsiteY12103"/>
            </a:cxn>
            <a:cxn ang="0">
              <a:pos x="connsiteX12104" y="connsiteY12104"/>
            </a:cxn>
            <a:cxn ang="0">
              <a:pos x="connsiteX12105" y="connsiteY12105"/>
            </a:cxn>
            <a:cxn ang="0">
              <a:pos x="connsiteX12106" y="connsiteY12106"/>
            </a:cxn>
            <a:cxn ang="0">
              <a:pos x="connsiteX12107" y="connsiteY12107"/>
            </a:cxn>
            <a:cxn ang="0">
              <a:pos x="connsiteX12108" y="connsiteY12108"/>
            </a:cxn>
            <a:cxn ang="0">
              <a:pos x="connsiteX12109" y="connsiteY12109"/>
            </a:cxn>
            <a:cxn ang="0">
              <a:pos x="connsiteX12110" y="connsiteY12110"/>
            </a:cxn>
            <a:cxn ang="0">
              <a:pos x="connsiteX12111" y="connsiteY12111"/>
            </a:cxn>
            <a:cxn ang="0">
              <a:pos x="connsiteX12112" y="connsiteY12112"/>
            </a:cxn>
            <a:cxn ang="0">
              <a:pos x="connsiteX12113" y="connsiteY12113"/>
            </a:cxn>
            <a:cxn ang="0">
              <a:pos x="connsiteX12114" y="connsiteY12114"/>
            </a:cxn>
            <a:cxn ang="0">
              <a:pos x="connsiteX12115" y="connsiteY12115"/>
            </a:cxn>
            <a:cxn ang="0">
              <a:pos x="connsiteX12116" y="connsiteY12116"/>
            </a:cxn>
            <a:cxn ang="0">
              <a:pos x="connsiteX12117" y="connsiteY12117"/>
            </a:cxn>
            <a:cxn ang="0">
              <a:pos x="connsiteX12118" y="connsiteY12118"/>
            </a:cxn>
            <a:cxn ang="0">
              <a:pos x="connsiteX12119" y="connsiteY12119"/>
            </a:cxn>
            <a:cxn ang="0">
              <a:pos x="connsiteX12120" y="connsiteY12120"/>
            </a:cxn>
            <a:cxn ang="0">
              <a:pos x="connsiteX12121" y="connsiteY12121"/>
            </a:cxn>
            <a:cxn ang="0">
              <a:pos x="connsiteX12122" y="connsiteY12122"/>
            </a:cxn>
            <a:cxn ang="0">
              <a:pos x="connsiteX12123" y="connsiteY12123"/>
            </a:cxn>
            <a:cxn ang="0">
              <a:pos x="connsiteX12124" y="connsiteY12124"/>
            </a:cxn>
            <a:cxn ang="0">
              <a:pos x="connsiteX12125" y="connsiteY12125"/>
            </a:cxn>
            <a:cxn ang="0">
              <a:pos x="connsiteX12126" y="connsiteY12126"/>
            </a:cxn>
            <a:cxn ang="0">
              <a:pos x="connsiteX12127" y="connsiteY12127"/>
            </a:cxn>
            <a:cxn ang="0">
              <a:pos x="connsiteX12128" y="connsiteY12128"/>
            </a:cxn>
            <a:cxn ang="0">
              <a:pos x="connsiteX12129" y="connsiteY12129"/>
            </a:cxn>
            <a:cxn ang="0">
              <a:pos x="connsiteX12130" y="connsiteY12130"/>
            </a:cxn>
            <a:cxn ang="0">
              <a:pos x="connsiteX12131" y="connsiteY12131"/>
            </a:cxn>
            <a:cxn ang="0">
              <a:pos x="connsiteX12132" y="connsiteY12132"/>
            </a:cxn>
            <a:cxn ang="0">
              <a:pos x="connsiteX12133" y="connsiteY12133"/>
            </a:cxn>
            <a:cxn ang="0">
              <a:pos x="connsiteX12134" y="connsiteY12134"/>
            </a:cxn>
            <a:cxn ang="0">
              <a:pos x="connsiteX12135" y="connsiteY12135"/>
            </a:cxn>
            <a:cxn ang="0">
              <a:pos x="connsiteX12136" y="connsiteY12136"/>
            </a:cxn>
            <a:cxn ang="0">
              <a:pos x="connsiteX12137" y="connsiteY12137"/>
            </a:cxn>
            <a:cxn ang="0">
              <a:pos x="connsiteX12138" y="connsiteY12138"/>
            </a:cxn>
            <a:cxn ang="0">
              <a:pos x="connsiteX12139" y="connsiteY12139"/>
            </a:cxn>
            <a:cxn ang="0">
              <a:pos x="connsiteX12140" y="connsiteY12140"/>
            </a:cxn>
            <a:cxn ang="0">
              <a:pos x="connsiteX12141" y="connsiteY12141"/>
            </a:cxn>
            <a:cxn ang="0">
              <a:pos x="connsiteX12142" y="connsiteY12142"/>
            </a:cxn>
            <a:cxn ang="0">
              <a:pos x="connsiteX12143" y="connsiteY12143"/>
            </a:cxn>
            <a:cxn ang="0">
              <a:pos x="connsiteX12144" y="connsiteY12144"/>
            </a:cxn>
            <a:cxn ang="0">
              <a:pos x="connsiteX12145" y="connsiteY12145"/>
            </a:cxn>
            <a:cxn ang="0">
              <a:pos x="connsiteX12146" y="connsiteY12146"/>
            </a:cxn>
            <a:cxn ang="0">
              <a:pos x="connsiteX12147" y="connsiteY12147"/>
            </a:cxn>
            <a:cxn ang="0">
              <a:pos x="connsiteX12148" y="connsiteY12148"/>
            </a:cxn>
            <a:cxn ang="0">
              <a:pos x="connsiteX12149" y="connsiteY12149"/>
            </a:cxn>
            <a:cxn ang="0">
              <a:pos x="connsiteX12150" y="connsiteY12150"/>
            </a:cxn>
            <a:cxn ang="0">
              <a:pos x="connsiteX12151" y="connsiteY12151"/>
            </a:cxn>
            <a:cxn ang="0">
              <a:pos x="connsiteX12152" y="connsiteY12152"/>
            </a:cxn>
            <a:cxn ang="0">
              <a:pos x="connsiteX12153" y="connsiteY12153"/>
            </a:cxn>
            <a:cxn ang="0">
              <a:pos x="connsiteX12154" y="connsiteY12154"/>
            </a:cxn>
            <a:cxn ang="0">
              <a:pos x="connsiteX12155" y="connsiteY12155"/>
            </a:cxn>
            <a:cxn ang="0">
              <a:pos x="connsiteX12156" y="connsiteY12156"/>
            </a:cxn>
            <a:cxn ang="0">
              <a:pos x="connsiteX12157" y="connsiteY12157"/>
            </a:cxn>
            <a:cxn ang="0">
              <a:pos x="connsiteX12158" y="connsiteY12158"/>
            </a:cxn>
            <a:cxn ang="0">
              <a:pos x="connsiteX12159" y="connsiteY12159"/>
            </a:cxn>
            <a:cxn ang="0">
              <a:pos x="connsiteX12160" y="connsiteY12160"/>
            </a:cxn>
            <a:cxn ang="0">
              <a:pos x="connsiteX12161" y="connsiteY12161"/>
            </a:cxn>
            <a:cxn ang="0">
              <a:pos x="connsiteX12162" y="connsiteY12162"/>
            </a:cxn>
            <a:cxn ang="0">
              <a:pos x="connsiteX12163" y="connsiteY12163"/>
            </a:cxn>
            <a:cxn ang="0">
              <a:pos x="connsiteX12164" y="connsiteY12164"/>
            </a:cxn>
            <a:cxn ang="0">
              <a:pos x="connsiteX12165" y="connsiteY12165"/>
            </a:cxn>
            <a:cxn ang="0">
              <a:pos x="connsiteX12166" y="connsiteY12166"/>
            </a:cxn>
            <a:cxn ang="0">
              <a:pos x="connsiteX12167" y="connsiteY12167"/>
            </a:cxn>
            <a:cxn ang="0">
              <a:pos x="connsiteX12168" y="connsiteY12168"/>
            </a:cxn>
            <a:cxn ang="0">
              <a:pos x="connsiteX12169" y="connsiteY12169"/>
            </a:cxn>
            <a:cxn ang="0">
              <a:pos x="connsiteX12170" y="connsiteY12170"/>
            </a:cxn>
            <a:cxn ang="0">
              <a:pos x="connsiteX12171" y="connsiteY12171"/>
            </a:cxn>
            <a:cxn ang="0">
              <a:pos x="connsiteX12172" y="connsiteY12172"/>
            </a:cxn>
            <a:cxn ang="0">
              <a:pos x="connsiteX12173" y="connsiteY12173"/>
            </a:cxn>
            <a:cxn ang="0">
              <a:pos x="connsiteX12174" y="connsiteY12174"/>
            </a:cxn>
            <a:cxn ang="0">
              <a:pos x="connsiteX12175" y="connsiteY12175"/>
            </a:cxn>
            <a:cxn ang="0">
              <a:pos x="connsiteX12176" y="connsiteY12176"/>
            </a:cxn>
            <a:cxn ang="0">
              <a:pos x="connsiteX12177" y="connsiteY12177"/>
            </a:cxn>
            <a:cxn ang="0">
              <a:pos x="connsiteX12178" y="connsiteY12178"/>
            </a:cxn>
            <a:cxn ang="0">
              <a:pos x="connsiteX12179" y="connsiteY12179"/>
            </a:cxn>
            <a:cxn ang="0">
              <a:pos x="connsiteX12180" y="connsiteY12180"/>
            </a:cxn>
            <a:cxn ang="0">
              <a:pos x="connsiteX12181" y="connsiteY12181"/>
            </a:cxn>
            <a:cxn ang="0">
              <a:pos x="connsiteX12182" y="connsiteY12182"/>
            </a:cxn>
            <a:cxn ang="0">
              <a:pos x="connsiteX12183" y="connsiteY12183"/>
            </a:cxn>
            <a:cxn ang="0">
              <a:pos x="connsiteX12184" y="connsiteY12184"/>
            </a:cxn>
            <a:cxn ang="0">
              <a:pos x="connsiteX12185" y="connsiteY12185"/>
            </a:cxn>
            <a:cxn ang="0">
              <a:pos x="connsiteX12186" y="connsiteY12186"/>
            </a:cxn>
            <a:cxn ang="0">
              <a:pos x="connsiteX12187" y="connsiteY12187"/>
            </a:cxn>
            <a:cxn ang="0">
              <a:pos x="connsiteX12188" y="connsiteY12188"/>
            </a:cxn>
            <a:cxn ang="0">
              <a:pos x="connsiteX12189" y="connsiteY12189"/>
            </a:cxn>
            <a:cxn ang="0">
              <a:pos x="connsiteX12190" y="connsiteY12190"/>
            </a:cxn>
            <a:cxn ang="0">
              <a:pos x="connsiteX12191" y="connsiteY12191"/>
            </a:cxn>
            <a:cxn ang="0">
              <a:pos x="connsiteX12192" y="connsiteY12192"/>
            </a:cxn>
            <a:cxn ang="0">
              <a:pos x="connsiteX12193" y="connsiteY12193"/>
            </a:cxn>
            <a:cxn ang="0">
              <a:pos x="connsiteX12194" y="connsiteY12194"/>
            </a:cxn>
            <a:cxn ang="0">
              <a:pos x="connsiteX12195" y="connsiteY12195"/>
            </a:cxn>
            <a:cxn ang="0">
              <a:pos x="connsiteX12196" y="connsiteY12196"/>
            </a:cxn>
            <a:cxn ang="0">
              <a:pos x="connsiteX12197" y="connsiteY12197"/>
            </a:cxn>
            <a:cxn ang="0">
              <a:pos x="connsiteX12198" y="connsiteY12198"/>
            </a:cxn>
            <a:cxn ang="0">
              <a:pos x="connsiteX12199" y="connsiteY12199"/>
            </a:cxn>
            <a:cxn ang="0">
              <a:pos x="connsiteX12200" y="connsiteY12200"/>
            </a:cxn>
            <a:cxn ang="0">
              <a:pos x="connsiteX12201" y="connsiteY12201"/>
            </a:cxn>
            <a:cxn ang="0">
              <a:pos x="connsiteX12202" y="connsiteY12202"/>
            </a:cxn>
            <a:cxn ang="0">
              <a:pos x="connsiteX12203" y="connsiteY12203"/>
            </a:cxn>
            <a:cxn ang="0">
              <a:pos x="connsiteX12204" y="connsiteY12204"/>
            </a:cxn>
            <a:cxn ang="0">
              <a:pos x="connsiteX12205" y="connsiteY12205"/>
            </a:cxn>
            <a:cxn ang="0">
              <a:pos x="connsiteX12206" y="connsiteY12206"/>
            </a:cxn>
            <a:cxn ang="0">
              <a:pos x="connsiteX12207" y="connsiteY12207"/>
            </a:cxn>
            <a:cxn ang="0">
              <a:pos x="connsiteX12208" y="connsiteY12208"/>
            </a:cxn>
            <a:cxn ang="0">
              <a:pos x="connsiteX12209" y="connsiteY12209"/>
            </a:cxn>
            <a:cxn ang="0">
              <a:pos x="connsiteX12210" y="connsiteY12210"/>
            </a:cxn>
            <a:cxn ang="0">
              <a:pos x="connsiteX12211" y="connsiteY12211"/>
            </a:cxn>
            <a:cxn ang="0">
              <a:pos x="connsiteX12212" y="connsiteY12212"/>
            </a:cxn>
            <a:cxn ang="0">
              <a:pos x="connsiteX12213" y="connsiteY12213"/>
            </a:cxn>
            <a:cxn ang="0">
              <a:pos x="connsiteX12214" y="connsiteY12214"/>
            </a:cxn>
            <a:cxn ang="0">
              <a:pos x="connsiteX12215" y="connsiteY12215"/>
            </a:cxn>
            <a:cxn ang="0">
              <a:pos x="connsiteX12216" y="connsiteY12216"/>
            </a:cxn>
            <a:cxn ang="0">
              <a:pos x="connsiteX12217" y="connsiteY12217"/>
            </a:cxn>
            <a:cxn ang="0">
              <a:pos x="connsiteX12218" y="connsiteY12218"/>
            </a:cxn>
            <a:cxn ang="0">
              <a:pos x="connsiteX12219" y="connsiteY12219"/>
            </a:cxn>
            <a:cxn ang="0">
              <a:pos x="connsiteX12220" y="connsiteY12220"/>
            </a:cxn>
            <a:cxn ang="0">
              <a:pos x="connsiteX12221" y="connsiteY12221"/>
            </a:cxn>
            <a:cxn ang="0">
              <a:pos x="connsiteX12222" y="connsiteY12222"/>
            </a:cxn>
            <a:cxn ang="0">
              <a:pos x="connsiteX12223" y="connsiteY12223"/>
            </a:cxn>
            <a:cxn ang="0">
              <a:pos x="connsiteX12224" y="connsiteY12224"/>
            </a:cxn>
            <a:cxn ang="0">
              <a:pos x="connsiteX12225" y="connsiteY12225"/>
            </a:cxn>
            <a:cxn ang="0">
              <a:pos x="connsiteX12226" y="connsiteY12226"/>
            </a:cxn>
            <a:cxn ang="0">
              <a:pos x="connsiteX12227" y="connsiteY12227"/>
            </a:cxn>
            <a:cxn ang="0">
              <a:pos x="connsiteX12228" y="connsiteY12228"/>
            </a:cxn>
            <a:cxn ang="0">
              <a:pos x="connsiteX12229" y="connsiteY12229"/>
            </a:cxn>
            <a:cxn ang="0">
              <a:pos x="connsiteX12230" y="connsiteY12230"/>
            </a:cxn>
            <a:cxn ang="0">
              <a:pos x="connsiteX12231" y="connsiteY12231"/>
            </a:cxn>
            <a:cxn ang="0">
              <a:pos x="connsiteX12232" y="connsiteY12232"/>
            </a:cxn>
            <a:cxn ang="0">
              <a:pos x="connsiteX12233" y="connsiteY12233"/>
            </a:cxn>
            <a:cxn ang="0">
              <a:pos x="connsiteX12234" y="connsiteY12234"/>
            </a:cxn>
            <a:cxn ang="0">
              <a:pos x="connsiteX12235" y="connsiteY12235"/>
            </a:cxn>
            <a:cxn ang="0">
              <a:pos x="connsiteX12236" y="connsiteY12236"/>
            </a:cxn>
            <a:cxn ang="0">
              <a:pos x="connsiteX12237" y="connsiteY12237"/>
            </a:cxn>
            <a:cxn ang="0">
              <a:pos x="connsiteX12238" y="connsiteY12238"/>
            </a:cxn>
            <a:cxn ang="0">
              <a:pos x="connsiteX12239" y="connsiteY12239"/>
            </a:cxn>
            <a:cxn ang="0">
              <a:pos x="connsiteX12240" y="connsiteY12240"/>
            </a:cxn>
            <a:cxn ang="0">
              <a:pos x="connsiteX12241" y="connsiteY12241"/>
            </a:cxn>
            <a:cxn ang="0">
              <a:pos x="connsiteX12242" y="connsiteY12242"/>
            </a:cxn>
            <a:cxn ang="0">
              <a:pos x="connsiteX12243" y="connsiteY12243"/>
            </a:cxn>
            <a:cxn ang="0">
              <a:pos x="connsiteX12244" y="connsiteY12244"/>
            </a:cxn>
            <a:cxn ang="0">
              <a:pos x="connsiteX12245" y="connsiteY12245"/>
            </a:cxn>
            <a:cxn ang="0">
              <a:pos x="connsiteX12246" y="connsiteY12246"/>
            </a:cxn>
            <a:cxn ang="0">
              <a:pos x="connsiteX12247" y="connsiteY12247"/>
            </a:cxn>
            <a:cxn ang="0">
              <a:pos x="connsiteX12248" y="connsiteY12248"/>
            </a:cxn>
            <a:cxn ang="0">
              <a:pos x="connsiteX12249" y="connsiteY12249"/>
            </a:cxn>
            <a:cxn ang="0">
              <a:pos x="connsiteX12250" y="connsiteY12250"/>
            </a:cxn>
            <a:cxn ang="0">
              <a:pos x="connsiteX12251" y="connsiteY12251"/>
            </a:cxn>
            <a:cxn ang="0">
              <a:pos x="connsiteX12252" y="connsiteY12252"/>
            </a:cxn>
            <a:cxn ang="0">
              <a:pos x="connsiteX12253" y="connsiteY12253"/>
            </a:cxn>
            <a:cxn ang="0">
              <a:pos x="connsiteX12254" y="connsiteY12254"/>
            </a:cxn>
            <a:cxn ang="0">
              <a:pos x="connsiteX12255" y="connsiteY12255"/>
            </a:cxn>
            <a:cxn ang="0">
              <a:pos x="connsiteX12256" y="connsiteY12256"/>
            </a:cxn>
            <a:cxn ang="0">
              <a:pos x="connsiteX12257" y="connsiteY12257"/>
            </a:cxn>
            <a:cxn ang="0">
              <a:pos x="connsiteX12258" y="connsiteY12258"/>
            </a:cxn>
            <a:cxn ang="0">
              <a:pos x="connsiteX12259" y="connsiteY12259"/>
            </a:cxn>
            <a:cxn ang="0">
              <a:pos x="connsiteX12260" y="connsiteY12260"/>
            </a:cxn>
            <a:cxn ang="0">
              <a:pos x="connsiteX12261" y="connsiteY12261"/>
            </a:cxn>
            <a:cxn ang="0">
              <a:pos x="connsiteX12262" y="connsiteY12262"/>
            </a:cxn>
            <a:cxn ang="0">
              <a:pos x="connsiteX12263" y="connsiteY12263"/>
            </a:cxn>
            <a:cxn ang="0">
              <a:pos x="connsiteX12264" y="connsiteY12264"/>
            </a:cxn>
            <a:cxn ang="0">
              <a:pos x="connsiteX12265" y="connsiteY12265"/>
            </a:cxn>
            <a:cxn ang="0">
              <a:pos x="connsiteX12266" y="connsiteY12266"/>
            </a:cxn>
            <a:cxn ang="0">
              <a:pos x="connsiteX12267" y="connsiteY12267"/>
            </a:cxn>
            <a:cxn ang="0">
              <a:pos x="connsiteX12268" y="connsiteY12268"/>
            </a:cxn>
            <a:cxn ang="0">
              <a:pos x="connsiteX12269" y="connsiteY12269"/>
            </a:cxn>
            <a:cxn ang="0">
              <a:pos x="connsiteX12270" y="connsiteY12270"/>
            </a:cxn>
            <a:cxn ang="0">
              <a:pos x="connsiteX12271" y="connsiteY12271"/>
            </a:cxn>
            <a:cxn ang="0">
              <a:pos x="connsiteX12272" y="connsiteY12272"/>
            </a:cxn>
            <a:cxn ang="0">
              <a:pos x="connsiteX12273" y="connsiteY12273"/>
            </a:cxn>
            <a:cxn ang="0">
              <a:pos x="connsiteX12274" y="connsiteY12274"/>
            </a:cxn>
            <a:cxn ang="0">
              <a:pos x="connsiteX12275" y="connsiteY12275"/>
            </a:cxn>
            <a:cxn ang="0">
              <a:pos x="connsiteX12276" y="connsiteY12276"/>
            </a:cxn>
            <a:cxn ang="0">
              <a:pos x="connsiteX12277" y="connsiteY12277"/>
            </a:cxn>
            <a:cxn ang="0">
              <a:pos x="connsiteX12278" y="connsiteY12278"/>
            </a:cxn>
            <a:cxn ang="0">
              <a:pos x="connsiteX12279" y="connsiteY12279"/>
            </a:cxn>
            <a:cxn ang="0">
              <a:pos x="connsiteX12280" y="connsiteY12280"/>
            </a:cxn>
            <a:cxn ang="0">
              <a:pos x="connsiteX12281" y="connsiteY12281"/>
            </a:cxn>
            <a:cxn ang="0">
              <a:pos x="connsiteX12282" y="connsiteY12282"/>
            </a:cxn>
            <a:cxn ang="0">
              <a:pos x="connsiteX12283" y="connsiteY12283"/>
            </a:cxn>
            <a:cxn ang="0">
              <a:pos x="connsiteX12284" y="connsiteY12284"/>
            </a:cxn>
            <a:cxn ang="0">
              <a:pos x="connsiteX12285" y="connsiteY12285"/>
            </a:cxn>
            <a:cxn ang="0">
              <a:pos x="connsiteX12286" y="connsiteY12286"/>
            </a:cxn>
            <a:cxn ang="0">
              <a:pos x="connsiteX12287" y="connsiteY12287"/>
            </a:cxn>
            <a:cxn ang="0">
              <a:pos x="connsiteX12288" y="connsiteY12288"/>
            </a:cxn>
            <a:cxn ang="0">
              <a:pos x="connsiteX12289" y="connsiteY12289"/>
            </a:cxn>
            <a:cxn ang="0">
              <a:pos x="connsiteX12290" y="connsiteY12290"/>
            </a:cxn>
            <a:cxn ang="0">
              <a:pos x="connsiteX12291" y="connsiteY12291"/>
            </a:cxn>
            <a:cxn ang="0">
              <a:pos x="connsiteX12292" y="connsiteY12292"/>
            </a:cxn>
            <a:cxn ang="0">
              <a:pos x="connsiteX12293" y="connsiteY12293"/>
            </a:cxn>
            <a:cxn ang="0">
              <a:pos x="connsiteX12294" y="connsiteY12294"/>
            </a:cxn>
            <a:cxn ang="0">
              <a:pos x="connsiteX12295" y="connsiteY12295"/>
            </a:cxn>
            <a:cxn ang="0">
              <a:pos x="connsiteX12296" y="connsiteY12296"/>
            </a:cxn>
            <a:cxn ang="0">
              <a:pos x="connsiteX12297" y="connsiteY12297"/>
            </a:cxn>
            <a:cxn ang="0">
              <a:pos x="connsiteX12298" y="connsiteY12298"/>
            </a:cxn>
            <a:cxn ang="0">
              <a:pos x="connsiteX12299" y="connsiteY12299"/>
            </a:cxn>
            <a:cxn ang="0">
              <a:pos x="connsiteX12300" y="connsiteY12300"/>
            </a:cxn>
            <a:cxn ang="0">
              <a:pos x="connsiteX12301" y="connsiteY12301"/>
            </a:cxn>
            <a:cxn ang="0">
              <a:pos x="connsiteX12302" y="connsiteY12302"/>
            </a:cxn>
            <a:cxn ang="0">
              <a:pos x="connsiteX12303" y="connsiteY12303"/>
            </a:cxn>
            <a:cxn ang="0">
              <a:pos x="connsiteX12304" y="connsiteY12304"/>
            </a:cxn>
            <a:cxn ang="0">
              <a:pos x="connsiteX12305" y="connsiteY12305"/>
            </a:cxn>
            <a:cxn ang="0">
              <a:pos x="connsiteX12306" y="connsiteY12306"/>
            </a:cxn>
            <a:cxn ang="0">
              <a:pos x="connsiteX12307" y="connsiteY12307"/>
            </a:cxn>
            <a:cxn ang="0">
              <a:pos x="connsiteX12308" y="connsiteY12308"/>
            </a:cxn>
            <a:cxn ang="0">
              <a:pos x="connsiteX12309" y="connsiteY12309"/>
            </a:cxn>
            <a:cxn ang="0">
              <a:pos x="connsiteX12310" y="connsiteY12310"/>
            </a:cxn>
            <a:cxn ang="0">
              <a:pos x="connsiteX12311" y="connsiteY12311"/>
            </a:cxn>
            <a:cxn ang="0">
              <a:pos x="connsiteX12312" y="connsiteY12312"/>
            </a:cxn>
            <a:cxn ang="0">
              <a:pos x="connsiteX12313" y="connsiteY12313"/>
            </a:cxn>
            <a:cxn ang="0">
              <a:pos x="connsiteX12314" y="connsiteY12314"/>
            </a:cxn>
            <a:cxn ang="0">
              <a:pos x="connsiteX12315" y="connsiteY12315"/>
            </a:cxn>
            <a:cxn ang="0">
              <a:pos x="connsiteX12316" y="connsiteY12316"/>
            </a:cxn>
            <a:cxn ang="0">
              <a:pos x="connsiteX12317" y="connsiteY12317"/>
            </a:cxn>
            <a:cxn ang="0">
              <a:pos x="connsiteX12318" y="connsiteY12318"/>
            </a:cxn>
            <a:cxn ang="0">
              <a:pos x="connsiteX12319" y="connsiteY12319"/>
            </a:cxn>
            <a:cxn ang="0">
              <a:pos x="connsiteX12320" y="connsiteY12320"/>
            </a:cxn>
            <a:cxn ang="0">
              <a:pos x="connsiteX12321" y="connsiteY12321"/>
            </a:cxn>
            <a:cxn ang="0">
              <a:pos x="connsiteX12322" y="connsiteY12322"/>
            </a:cxn>
            <a:cxn ang="0">
              <a:pos x="connsiteX12323" y="connsiteY12323"/>
            </a:cxn>
            <a:cxn ang="0">
              <a:pos x="connsiteX12324" y="connsiteY12324"/>
            </a:cxn>
            <a:cxn ang="0">
              <a:pos x="connsiteX12325" y="connsiteY12325"/>
            </a:cxn>
            <a:cxn ang="0">
              <a:pos x="connsiteX12326" y="connsiteY12326"/>
            </a:cxn>
            <a:cxn ang="0">
              <a:pos x="connsiteX12327" y="connsiteY12327"/>
            </a:cxn>
            <a:cxn ang="0">
              <a:pos x="connsiteX12328" y="connsiteY12328"/>
            </a:cxn>
            <a:cxn ang="0">
              <a:pos x="connsiteX12329" y="connsiteY12329"/>
            </a:cxn>
            <a:cxn ang="0">
              <a:pos x="connsiteX12330" y="connsiteY12330"/>
            </a:cxn>
            <a:cxn ang="0">
              <a:pos x="connsiteX12331" y="connsiteY12331"/>
            </a:cxn>
            <a:cxn ang="0">
              <a:pos x="connsiteX12332" y="connsiteY12332"/>
            </a:cxn>
            <a:cxn ang="0">
              <a:pos x="connsiteX12333" y="connsiteY12333"/>
            </a:cxn>
            <a:cxn ang="0">
              <a:pos x="connsiteX12334" y="connsiteY12334"/>
            </a:cxn>
            <a:cxn ang="0">
              <a:pos x="connsiteX12335" y="connsiteY12335"/>
            </a:cxn>
            <a:cxn ang="0">
              <a:pos x="connsiteX12336" y="connsiteY12336"/>
            </a:cxn>
            <a:cxn ang="0">
              <a:pos x="connsiteX12337" y="connsiteY12337"/>
            </a:cxn>
            <a:cxn ang="0">
              <a:pos x="connsiteX12338" y="connsiteY12338"/>
            </a:cxn>
            <a:cxn ang="0">
              <a:pos x="connsiteX12339" y="connsiteY12339"/>
            </a:cxn>
            <a:cxn ang="0">
              <a:pos x="connsiteX12340" y="connsiteY12340"/>
            </a:cxn>
            <a:cxn ang="0">
              <a:pos x="connsiteX12341" y="connsiteY12341"/>
            </a:cxn>
            <a:cxn ang="0">
              <a:pos x="connsiteX12342" y="connsiteY12342"/>
            </a:cxn>
            <a:cxn ang="0">
              <a:pos x="connsiteX12343" y="connsiteY12343"/>
            </a:cxn>
            <a:cxn ang="0">
              <a:pos x="connsiteX12344" y="connsiteY12344"/>
            </a:cxn>
            <a:cxn ang="0">
              <a:pos x="connsiteX12345" y="connsiteY12345"/>
            </a:cxn>
            <a:cxn ang="0">
              <a:pos x="connsiteX12346" y="connsiteY12346"/>
            </a:cxn>
            <a:cxn ang="0">
              <a:pos x="connsiteX12347" y="connsiteY12347"/>
            </a:cxn>
            <a:cxn ang="0">
              <a:pos x="connsiteX12348" y="connsiteY12348"/>
            </a:cxn>
            <a:cxn ang="0">
              <a:pos x="connsiteX12349" y="connsiteY12349"/>
            </a:cxn>
            <a:cxn ang="0">
              <a:pos x="connsiteX12350" y="connsiteY12350"/>
            </a:cxn>
            <a:cxn ang="0">
              <a:pos x="connsiteX12351" y="connsiteY12351"/>
            </a:cxn>
            <a:cxn ang="0">
              <a:pos x="connsiteX12352" y="connsiteY12352"/>
            </a:cxn>
            <a:cxn ang="0">
              <a:pos x="connsiteX12353" y="connsiteY12353"/>
            </a:cxn>
            <a:cxn ang="0">
              <a:pos x="connsiteX12354" y="connsiteY12354"/>
            </a:cxn>
            <a:cxn ang="0">
              <a:pos x="connsiteX12355" y="connsiteY12355"/>
            </a:cxn>
            <a:cxn ang="0">
              <a:pos x="connsiteX12356" y="connsiteY12356"/>
            </a:cxn>
            <a:cxn ang="0">
              <a:pos x="connsiteX12357" y="connsiteY12357"/>
            </a:cxn>
            <a:cxn ang="0">
              <a:pos x="connsiteX12358" y="connsiteY12358"/>
            </a:cxn>
            <a:cxn ang="0">
              <a:pos x="connsiteX12359" y="connsiteY12359"/>
            </a:cxn>
            <a:cxn ang="0">
              <a:pos x="connsiteX12360" y="connsiteY12360"/>
            </a:cxn>
            <a:cxn ang="0">
              <a:pos x="connsiteX12361" y="connsiteY12361"/>
            </a:cxn>
            <a:cxn ang="0">
              <a:pos x="connsiteX12362" y="connsiteY12362"/>
            </a:cxn>
            <a:cxn ang="0">
              <a:pos x="connsiteX12363" y="connsiteY12363"/>
            </a:cxn>
            <a:cxn ang="0">
              <a:pos x="connsiteX12364" y="connsiteY12364"/>
            </a:cxn>
            <a:cxn ang="0">
              <a:pos x="connsiteX12365" y="connsiteY12365"/>
            </a:cxn>
            <a:cxn ang="0">
              <a:pos x="connsiteX12366" y="connsiteY12366"/>
            </a:cxn>
            <a:cxn ang="0">
              <a:pos x="connsiteX12367" y="connsiteY12367"/>
            </a:cxn>
            <a:cxn ang="0">
              <a:pos x="connsiteX12368" y="connsiteY12368"/>
            </a:cxn>
            <a:cxn ang="0">
              <a:pos x="connsiteX12369" y="connsiteY12369"/>
            </a:cxn>
            <a:cxn ang="0">
              <a:pos x="connsiteX12370" y="connsiteY12370"/>
            </a:cxn>
            <a:cxn ang="0">
              <a:pos x="connsiteX12371" y="connsiteY12371"/>
            </a:cxn>
            <a:cxn ang="0">
              <a:pos x="connsiteX12372" y="connsiteY12372"/>
            </a:cxn>
            <a:cxn ang="0">
              <a:pos x="connsiteX12373" y="connsiteY12373"/>
            </a:cxn>
            <a:cxn ang="0">
              <a:pos x="connsiteX12374" y="connsiteY12374"/>
            </a:cxn>
            <a:cxn ang="0">
              <a:pos x="connsiteX12375" y="connsiteY12375"/>
            </a:cxn>
            <a:cxn ang="0">
              <a:pos x="connsiteX12376" y="connsiteY12376"/>
            </a:cxn>
            <a:cxn ang="0">
              <a:pos x="connsiteX12377" y="connsiteY12377"/>
            </a:cxn>
            <a:cxn ang="0">
              <a:pos x="connsiteX12378" y="connsiteY12378"/>
            </a:cxn>
            <a:cxn ang="0">
              <a:pos x="connsiteX12379" y="connsiteY12379"/>
            </a:cxn>
            <a:cxn ang="0">
              <a:pos x="connsiteX12380" y="connsiteY12380"/>
            </a:cxn>
            <a:cxn ang="0">
              <a:pos x="connsiteX12381" y="connsiteY12381"/>
            </a:cxn>
            <a:cxn ang="0">
              <a:pos x="connsiteX12382" y="connsiteY12382"/>
            </a:cxn>
            <a:cxn ang="0">
              <a:pos x="connsiteX12383" y="connsiteY12383"/>
            </a:cxn>
            <a:cxn ang="0">
              <a:pos x="connsiteX12384" y="connsiteY12384"/>
            </a:cxn>
            <a:cxn ang="0">
              <a:pos x="connsiteX12385" y="connsiteY12385"/>
            </a:cxn>
            <a:cxn ang="0">
              <a:pos x="connsiteX12386" y="connsiteY12386"/>
            </a:cxn>
            <a:cxn ang="0">
              <a:pos x="connsiteX12387" y="connsiteY12387"/>
            </a:cxn>
            <a:cxn ang="0">
              <a:pos x="connsiteX12388" y="connsiteY12388"/>
            </a:cxn>
            <a:cxn ang="0">
              <a:pos x="connsiteX12389" y="connsiteY12389"/>
            </a:cxn>
            <a:cxn ang="0">
              <a:pos x="connsiteX12390" y="connsiteY12390"/>
            </a:cxn>
            <a:cxn ang="0">
              <a:pos x="connsiteX12391" y="connsiteY12391"/>
            </a:cxn>
            <a:cxn ang="0">
              <a:pos x="connsiteX12392" y="connsiteY12392"/>
            </a:cxn>
            <a:cxn ang="0">
              <a:pos x="connsiteX12393" y="connsiteY12393"/>
            </a:cxn>
            <a:cxn ang="0">
              <a:pos x="connsiteX12394" y="connsiteY12394"/>
            </a:cxn>
            <a:cxn ang="0">
              <a:pos x="connsiteX12395" y="connsiteY12395"/>
            </a:cxn>
            <a:cxn ang="0">
              <a:pos x="connsiteX12396" y="connsiteY12396"/>
            </a:cxn>
            <a:cxn ang="0">
              <a:pos x="connsiteX12397" y="connsiteY12397"/>
            </a:cxn>
            <a:cxn ang="0">
              <a:pos x="connsiteX12398" y="connsiteY12398"/>
            </a:cxn>
            <a:cxn ang="0">
              <a:pos x="connsiteX12399" y="connsiteY12399"/>
            </a:cxn>
            <a:cxn ang="0">
              <a:pos x="connsiteX12400" y="connsiteY12400"/>
            </a:cxn>
            <a:cxn ang="0">
              <a:pos x="connsiteX12401" y="connsiteY12401"/>
            </a:cxn>
            <a:cxn ang="0">
              <a:pos x="connsiteX12402" y="connsiteY12402"/>
            </a:cxn>
            <a:cxn ang="0">
              <a:pos x="connsiteX12403" y="connsiteY12403"/>
            </a:cxn>
            <a:cxn ang="0">
              <a:pos x="connsiteX12404" y="connsiteY12404"/>
            </a:cxn>
            <a:cxn ang="0">
              <a:pos x="connsiteX12405" y="connsiteY12405"/>
            </a:cxn>
            <a:cxn ang="0">
              <a:pos x="connsiteX12406" y="connsiteY12406"/>
            </a:cxn>
            <a:cxn ang="0">
              <a:pos x="connsiteX12407" y="connsiteY12407"/>
            </a:cxn>
            <a:cxn ang="0">
              <a:pos x="connsiteX12408" y="connsiteY12408"/>
            </a:cxn>
            <a:cxn ang="0">
              <a:pos x="connsiteX12409" y="connsiteY12409"/>
            </a:cxn>
            <a:cxn ang="0">
              <a:pos x="connsiteX12410" y="connsiteY12410"/>
            </a:cxn>
            <a:cxn ang="0">
              <a:pos x="connsiteX12411" y="connsiteY12411"/>
            </a:cxn>
            <a:cxn ang="0">
              <a:pos x="connsiteX12412" y="connsiteY12412"/>
            </a:cxn>
            <a:cxn ang="0">
              <a:pos x="connsiteX12413" y="connsiteY12413"/>
            </a:cxn>
            <a:cxn ang="0">
              <a:pos x="connsiteX12414" y="connsiteY12414"/>
            </a:cxn>
            <a:cxn ang="0">
              <a:pos x="connsiteX12415" y="connsiteY12415"/>
            </a:cxn>
            <a:cxn ang="0">
              <a:pos x="connsiteX12416" y="connsiteY12416"/>
            </a:cxn>
            <a:cxn ang="0">
              <a:pos x="connsiteX12417" y="connsiteY12417"/>
            </a:cxn>
            <a:cxn ang="0">
              <a:pos x="connsiteX12418" y="connsiteY12418"/>
            </a:cxn>
            <a:cxn ang="0">
              <a:pos x="connsiteX12419" y="connsiteY12419"/>
            </a:cxn>
            <a:cxn ang="0">
              <a:pos x="connsiteX12420" y="connsiteY12420"/>
            </a:cxn>
            <a:cxn ang="0">
              <a:pos x="connsiteX12421" y="connsiteY12421"/>
            </a:cxn>
            <a:cxn ang="0">
              <a:pos x="connsiteX12422" y="connsiteY12422"/>
            </a:cxn>
            <a:cxn ang="0">
              <a:pos x="connsiteX12423" y="connsiteY12423"/>
            </a:cxn>
            <a:cxn ang="0">
              <a:pos x="connsiteX12424" y="connsiteY12424"/>
            </a:cxn>
            <a:cxn ang="0">
              <a:pos x="connsiteX12425" y="connsiteY12425"/>
            </a:cxn>
            <a:cxn ang="0">
              <a:pos x="connsiteX12426" y="connsiteY12426"/>
            </a:cxn>
            <a:cxn ang="0">
              <a:pos x="connsiteX12427" y="connsiteY12427"/>
            </a:cxn>
            <a:cxn ang="0">
              <a:pos x="connsiteX12428" y="connsiteY12428"/>
            </a:cxn>
            <a:cxn ang="0">
              <a:pos x="connsiteX12429" y="connsiteY12429"/>
            </a:cxn>
            <a:cxn ang="0">
              <a:pos x="connsiteX12430" y="connsiteY12430"/>
            </a:cxn>
            <a:cxn ang="0">
              <a:pos x="connsiteX12431" y="connsiteY12431"/>
            </a:cxn>
            <a:cxn ang="0">
              <a:pos x="connsiteX12432" y="connsiteY12432"/>
            </a:cxn>
            <a:cxn ang="0">
              <a:pos x="connsiteX12433" y="connsiteY12433"/>
            </a:cxn>
            <a:cxn ang="0">
              <a:pos x="connsiteX12434" y="connsiteY12434"/>
            </a:cxn>
            <a:cxn ang="0">
              <a:pos x="connsiteX12435" y="connsiteY12435"/>
            </a:cxn>
            <a:cxn ang="0">
              <a:pos x="connsiteX12436" y="connsiteY12436"/>
            </a:cxn>
            <a:cxn ang="0">
              <a:pos x="connsiteX12437" y="connsiteY12437"/>
            </a:cxn>
            <a:cxn ang="0">
              <a:pos x="connsiteX12438" y="connsiteY12438"/>
            </a:cxn>
            <a:cxn ang="0">
              <a:pos x="connsiteX12439" y="connsiteY12439"/>
            </a:cxn>
            <a:cxn ang="0">
              <a:pos x="connsiteX12440" y="connsiteY12440"/>
            </a:cxn>
            <a:cxn ang="0">
              <a:pos x="connsiteX12441" y="connsiteY12441"/>
            </a:cxn>
            <a:cxn ang="0">
              <a:pos x="connsiteX12442" y="connsiteY12442"/>
            </a:cxn>
            <a:cxn ang="0">
              <a:pos x="connsiteX12443" y="connsiteY12443"/>
            </a:cxn>
            <a:cxn ang="0">
              <a:pos x="connsiteX12444" y="connsiteY12444"/>
            </a:cxn>
            <a:cxn ang="0">
              <a:pos x="connsiteX12445" y="connsiteY12445"/>
            </a:cxn>
            <a:cxn ang="0">
              <a:pos x="connsiteX12446" y="connsiteY12446"/>
            </a:cxn>
            <a:cxn ang="0">
              <a:pos x="connsiteX12447" y="connsiteY12447"/>
            </a:cxn>
            <a:cxn ang="0">
              <a:pos x="connsiteX12448" y="connsiteY12448"/>
            </a:cxn>
            <a:cxn ang="0">
              <a:pos x="connsiteX12449" y="connsiteY12449"/>
            </a:cxn>
            <a:cxn ang="0">
              <a:pos x="connsiteX12450" y="connsiteY12450"/>
            </a:cxn>
            <a:cxn ang="0">
              <a:pos x="connsiteX12451" y="connsiteY12451"/>
            </a:cxn>
            <a:cxn ang="0">
              <a:pos x="connsiteX12452" y="connsiteY12452"/>
            </a:cxn>
            <a:cxn ang="0">
              <a:pos x="connsiteX12453" y="connsiteY12453"/>
            </a:cxn>
            <a:cxn ang="0">
              <a:pos x="connsiteX12454" y="connsiteY12454"/>
            </a:cxn>
            <a:cxn ang="0">
              <a:pos x="connsiteX12455" y="connsiteY12455"/>
            </a:cxn>
            <a:cxn ang="0">
              <a:pos x="connsiteX12456" y="connsiteY12456"/>
            </a:cxn>
            <a:cxn ang="0">
              <a:pos x="connsiteX12457" y="connsiteY12457"/>
            </a:cxn>
            <a:cxn ang="0">
              <a:pos x="connsiteX12458" y="connsiteY12458"/>
            </a:cxn>
            <a:cxn ang="0">
              <a:pos x="connsiteX12459" y="connsiteY12459"/>
            </a:cxn>
            <a:cxn ang="0">
              <a:pos x="connsiteX12460" y="connsiteY12460"/>
            </a:cxn>
            <a:cxn ang="0">
              <a:pos x="connsiteX12461" y="connsiteY12461"/>
            </a:cxn>
            <a:cxn ang="0">
              <a:pos x="connsiteX12462" y="connsiteY12462"/>
            </a:cxn>
            <a:cxn ang="0">
              <a:pos x="connsiteX12463" y="connsiteY12463"/>
            </a:cxn>
            <a:cxn ang="0">
              <a:pos x="connsiteX12464" y="connsiteY12464"/>
            </a:cxn>
            <a:cxn ang="0">
              <a:pos x="connsiteX12465" y="connsiteY12465"/>
            </a:cxn>
            <a:cxn ang="0">
              <a:pos x="connsiteX12466" y="connsiteY12466"/>
            </a:cxn>
            <a:cxn ang="0">
              <a:pos x="connsiteX12467" y="connsiteY12467"/>
            </a:cxn>
            <a:cxn ang="0">
              <a:pos x="connsiteX12468" y="connsiteY12468"/>
            </a:cxn>
            <a:cxn ang="0">
              <a:pos x="connsiteX12469" y="connsiteY12469"/>
            </a:cxn>
            <a:cxn ang="0">
              <a:pos x="connsiteX12470" y="connsiteY12470"/>
            </a:cxn>
            <a:cxn ang="0">
              <a:pos x="connsiteX12471" y="connsiteY12471"/>
            </a:cxn>
            <a:cxn ang="0">
              <a:pos x="connsiteX12472" y="connsiteY12472"/>
            </a:cxn>
            <a:cxn ang="0">
              <a:pos x="connsiteX12473" y="connsiteY12473"/>
            </a:cxn>
            <a:cxn ang="0">
              <a:pos x="connsiteX12474" y="connsiteY12474"/>
            </a:cxn>
            <a:cxn ang="0">
              <a:pos x="connsiteX12475" y="connsiteY12475"/>
            </a:cxn>
            <a:cxn ang="0">
              <a:pos x="connsiteX12476" y="connsiteY12476"/>
            </a:cxn>
            <a:cxn ang="0">
              <a:pos x="connsiteX12477" y="connsiteY12477"/>
            </a:cxn>
            <a:cxn ang="0">
              <a:pos x="connsiteX12478" y="connsiteY12478"/>
            </a:cxn>
            <a:cxn ang="0">
              <a:pos x="connsiteX12479" y="connsiteY12479"/>
            </a:cxn>
            <a:cxn ang="0">
              <a:pos x="connsiteX12480" y="connsiteY12480"/>
            </a:cxn>
            <a:cxn ang="0">
              <a:pos x="connsiteX12481" y="connsiteY12481"/>
            </a:cxn>
            <a:cxn ang="0">
              <a:pos x="connsiteX12482" y="connsiteY12482"/>
            </a:cxn>
            <a:cxn ang="0">
              <a:pos x="connsiteX12483" y="connsiteY12483"/>
            </a:cxn>
            <a:cxn ang="0">
              <a:pos x="connsiteX12484" y="connsiteY12484"/>
            </a:cxn>
            <a:cxn ang="0">
              <a:pos x="connsiteX12485" y="connsiteY12485"/>
            </a:cxn>
            <a:cxn ang="0">
              <a:pos x="connsiteX12486" y="connsiteY12486"/>
            </a:cxn>
            <a:cxn ang="0">
              <a:pos x="connsiteX12487" y="connsiteY12487"/>
            </a:cxn>
            <a:cxn ang="0">
              <a:pos x="connsiteX12488" y="connsiteY12488"/>
            </a:cxn>
            <a:cxn ang="0">
              <a:pos x="connsiteX12489" y="connsiteY12489"/>
            </a:cxn>
            <a:cxn ang="0">
              <a:pos x="connsiteX12490" y="connsiteY12490"/>
            </a:cxn>
            <a:cxn ang="0">
              <a:pos x="connsiteX12491" y="connsiteY12491"/>
            </a:cxn>
            <a:cxn ang="0">
              <a:pos x="connsiteX12492" y="connsiteY12492"/>
            </a:cxn>
            <a:cxn ang="0">
              <a:pos x="connsiteX12493" y="connsiteY12493"/>
            </a:cxn>
            <a:cxn ang="0">
              <a:pos x="connsiteX12494" y="connsiteY12494"/>
            </a:cxn>
            <a:cxn ang="0">
              <a:pos x="connsiteX12495" y="connsiteY12495"/>
            </a:cxn>
            <a:cxn ang="0">
              <a:pos x="connsiteX12496" y="connsiteY12496"/>
            </a:cxn>
            <a:cxn ang="0">
              <a:pos x="connsiteX12497" y="connsiteY12497"/>
            </a:cxn>
            <a:cxn ang="0">
              <a:pos x="connsiteX12498" y="connsiteY12498"/>
            </a:cxn>
            <a:cxn ang="0">
              <a:pos x="connsiteX12499" y="connsiteY12499"/>
            </a:cxn>
            <a:cxn ang="0">
              <a:pos x="connsiteX12500" y="connsiteY12500"/>
            </a:cxn>
            <a:cxn ang="0">
              <a:pos x="connsiteX12501" y="connsiteY12501"/>
            </a:cxn>
            <a:cxn ang="0">
              <a:pos x="connsiteX12502" y="connsiteY12502"/>
            </a:cxn>
            <a:cxn ang="0">
              <a:pos x="connsiteX12503" y="connsiteY12503"/>
            </a:cxn>
            <a:cxn ang="0">
              <a:pos x="connsiteX12504" y="connsiteY12504"/>
            </a:cxn>
            <a:cxn ang="0">
              <a:pos x="connsiteX12505" y="connsiteY12505"/>
            </a:cxn>
            <a:cxn ang="0">
              <a:pos x="connsiteX12506" y="connsiteY12506"/>
            </a:cxn>
            <a:cxn ang="0">
              <a:pos x="connsiteX12507" y="connsiteY12507"/>
            </a:cxn>
            <a:cxn ang="0">
              <a:pos x="connsiteX12508" y="connsiteY12508"/>
            </a:cxn>
            <a:cxn ang="0">
              <a:pos x="connsiteX12509" y="connsiteY12509"/>
            </a:cxn>
            <a:cxn ang="0">
              <a:pos x="connsiteX12510" y="connsiteY12510"/>
            </a:cxn>
            <a:cxn ang="0">
              <a:pos x="connsiteX12511" y="connsiteY12511"/>
            </a:cxn>
            <a:cxn ang="0">
              <a:pos x="connsiteX12512" y="connsiteY12512"/>
            </a:cxn>
            <a:cxn ang="0">
              <a:pos x="connsiteX12513" y="connsiteY12513"/>
            </a:cxn>
            <a:cxn ang="0">
              <a:pos x="connsiteX12514" y="connsiteY12514"/>
            </a:cxn>
            <a:cxn ang="0">
              <a:pos x="connsiteX12515" y="connsiteY12515"/>
            </a:cxn>
            <a:cxn ang="0">
              <a:pos x="connsiteX12516" y="connsiteY12516"/>
            </a:cxn>
            <a:cxn ang="0">
              <a:pos x="connsiteX12517" y="connsiteY12517"/>
            </a:cxn>
            <a:cxn ang="0">
              <a:pos x="connsiteX12518" y="connsiteY12518"/>
            </a:cxn>
            <a:cxn ang="0">
              <a:pos x="connsiteX12519" y="connsiteY12519"/>
            </a:cxn>
            <a:cxn ang="0">
              <a:pos x="connsiteX12520" y="connsiteY12520"/>
            </a:cxn>
            <a:cxn ang="0">
              <a:pos x="connsiteX12521" y="connsiteY12521"/>
            </a:cxn>
            <a:cxn ang="0">
              <a:pos x="connsiteX12522" y="connsiteY12522"/>
            </a:cxn>
            <a:cxn ang="0">
              <a:pos x="connsiteX12523" y="connsiteY12523"/>
            </a:cxn>
            <a:cxn ang="0">
              <a:pos x="connsiteX12524" y="connsiteY12524"/>
            </a:cxn>
            <a:cxn ang="0">
              <a:pos x="connsiteX12525" y="connsiteY12525"/>
            </a:cxn>
            <a:cxn ang="0">
              <a:pos x="connsiteX12526" y="connsiteY12526"/>
            </a:cxn>
            <a:cxn ang="0">
              <a:pos x="connsiteX12527" y="connsiteY12527"/>
            </a:cxn>
            <a:cxn ang="0">
              <a:pos x="connsiteX12528" y="connsiteY12528"/>
            </a:cxn>
            <a:cxn ang="0">
              <a:pos x="connsiteX12529" y="connsiteY12529"/>
            </a:cxn>
            <a:cxn ang="0">
              <a:pos x="connsiteX12530" y="connsiteY12530"/>
            </a:cxn>
            <a:cxn ang="0">
              <a:pos x="connsiteX12531" y="connsiteY12531"/>
            </a:cxn>
            <a:cxn ang="0">
              <a:pos x="connsiteX12532" y="connsiteY12532"/>
            </a:cxn>
            <a:cxn ang="0">
              <a:pos x="connsiteX12533" y="connsiteY12533"/>
            </a:cxn>
            <a:cxn ang="0">
              <a:pos x="connsiteX12534" y="connsiteY12534"/>
            </a:cxn>
            <a:cxn ang="0">
              <a:pos x="connsiteX12535" y="connsiteY12535"/>
            </a:cxn>
            <a:cxn ang="0">
              <a:pos x="connsiteX12536" y="connsiteY12536"/>
            </a:cxn>
            <a:cxn ang="0">
              <a:pos x="connsiteX12537" y="connsiteY12537"/>
            </a:cxn>
            <a:cxn ang="0">
              <a:pos x="connsiteX12538" y="connsiteY12538"/>
            </a:cxn>
            <a:cxn ang="0">
              <a:pos x="connsiteX12539" y="connsiteY12539"/>
            </a:cxn>
            <a:cxn ang="0">
              <a:pos x="connsiteX12540" y="connsiteY12540"/>
            </a:cxn>
            <a:cxn ang="0">
              <a:pos x="connsiteX12541" y="connsiteY12541"/>
            </a:cxn>
            <a:cxn ang="0">
              <a:pos x="connsiteX12542" y="connsiteY12542"/>
            </a:cxn>
            <a:cxn ang="0">
              <a:pos x="connsiteX12543" y="connsiteY12543"/>
            </a:cxn>
            <a:cxn ang="0">
              <a:pos x="connsiteX12544" y="connsiteY12544"/>
            </a:cxn>
            <a:cxn ang="0">
              <a:pos x="connsiteX12545" y="connsiteY12545"/>
            </a:cxn>
            <a:cxn ang="0">
              <a:pos x="connsiteX12546" y="connsiteY12546"/>
            </a:cxn>
            <a:cxn ang="0">
              <a:pos x="connsiteX12547" y="connsiteY12547"/>
            </a:cxn>
            <a:cxn ang="0">
              <a:pos x="connsiteX12548" y="connsiteY12548"/>
            </a:cxn>
            <a:cxn ang="0">
              <a:pos x="connsiteX12549" y="connsiteY12549"/>
            </a:cxn>
            <a:cxn ang="0">
              <a:pos x="connsiteX12550" y="connsiteY12550"/>
            </a:cxn>
            <a:cxn ang="0">
              <a:pos x="connsiteX12551" y="connsiteY12551"/>
            </a:cxn>
            <a:cxn ang="0">
              <a:pos x="connsiteX12552" y="connsiteY12552"/>
            </a:cxn>
            <a:cxn ang="0">
              <a:pos x="connsiteX12553" y="connsiteY12553"/>
            </a:cxn>
            <a:cxn ang="0">
              <a:pos x="connsiteX12554" y="connsiteY12554"/>
            </a:cxn>
            <a:cxn ang="0">
              <a:pos x="connsiteX12555" y="connsiteY12555"/>
            </a:cxn>
            <a:cxn ang="0">
              <a:pos x="connsiteX12556" y="connsiteY12556"/>
            </a:cxn>
            <a:cxn ang="0">
              <a:pos x="connsiteX12557" y="connsiteY12557"/>
            </a:cxn>
            <a:cxn ang="0">
              <a:pos x="connsiteX12558" y="connsiteY12558"/>
            </a:cxn>
            <a:cxn ang="0">
              <a:pos x="connsiteX12559" y="connsiteY12559"/>
            </a:cxn>
            <a:cxn ang="0">
              <a:pos x="connsiteX12560" y="connsiteY12560"/>
            </a:cxn>
            <a:cxn ang="0">
              <a:pos x="connsiteX12561" y="connsiteY12561"/>
            </a:cxn>
            <a:cxn ang="0">
              <a:pos x="connsiteX12562" y="connsiteY12562"/>
            </a:cxn>
            <a:cxn ang="0">
              <a:pos x="connsiteX12563" y="connsiteY12563"/>
            </a:cxn>
            <a:cxn ang="0">
              <a:pos x="connsiteX12564" y="connsiteY12564"/>
            </a:cxn>
            <a:cxn ang="0">
              <a:pos x="connsiteX12565" y="connsiteY12565"/>
            </a:cxn>
            <a:cxn ang="0">
              <a:pos x="connsiteX12566" y="connsiteY12566"/>
            </a:cxn>
            <a:cxn ang="0">
              <a:pos x="connsiteX12567" y="connsiteY12567"/>
            </a:cxn>
            <a:cxn ang="0">
              <a:pos x="connsiteX12568" y="connsiteY12568"/>
            </a:cxn>
            <a:cxn ang="0">
              <a:pos x="connsiteX12569" y="connsiteY12569"/>
            </a:cxn>
            <a:cxn ang="0">
              <a:pos x="connsiteX12570" y="connsiteY12570"/>
            </a:cxn>
            <a:cxn ang="0">
              <a:pos x="connsiteX12571" y="connsiteY12571"/>
            </a:cxn>
            <a:cxn ang="0">
              <a:pos x="connsiteX12572" y="connsiteY12572"/>
            </a:cxn>
            <a:cxn ang="0">
              <a:pos x="connsiteX12573" y="connsiteY12573"/>
            </a:cxn>
            <a:cxn ang="0">
              <a:pos x="connsiteX12574" y="connsiteY12574"/>
            </a:cxn>
            <a:cxn ang="0">
              <a:pos x="connsiteX12575" y="connsiteY12575"/>
            </a:cxn>
            <a:cxn ang="0">
              <a:pos x="connsiteX12576" y="connsiteY12576"/>
            </a:cxn>
            <a:cxn ang="0">
              <a:pos x="connsiteX12577" y="connsiteY12577"/>
            </a:cxn>
            <a:cxn ang="0">
              <a:pos x="connsiteX12578" y="connsiteY12578"/>
            </a:cxn>
            <a:cxn ang="0">
              <a:pos x="connsiteX12579" y="connsiteY12579"/>
            </a:cxn>
            <a:cxn ang="0">
              <a:pos x="connsiteX12580" y="connsiteY12580"/>
            </a:cxn>
            <a:cxn ang="0">
              <a:pos x="connsiteX12581" y="connsiteY12581"/>
            </a:cxn>
            <a:cxn ang="0">
              <a:pos x="connsiteX12582" y="connsiteY12582"/>
            </a:cxn>
            <a:cxn ang="0">
              <a:pos x="connsiteX12583" y="connsiteY12583"/>
            </a:cxn>
            <a:cxn ang="0">
              <a:pos x="connsiteX12584" y="connsiteY12584"/>
            </a:cxn>
            <a:cxn ang="0">
              <a:pos x="connsiteX12585" y="connsiteY12585"/>
            </a:cxn>
            <a:cxn ang="0">
              <a:pos x="connsiteX12586" y="connsiteY12586"/>
            </a:cxn>
            <a:cxn ang="0">
              <a:pos x="connsiteX12587" y="connsiteY12587"/>
            </a:cxn>
            <a:cxn ang="0">
              <a:pos x="connsiteX12588" y="connsiteY12588"/>
            </a:cxn>
            <a:cxn ang="0">
              <a:pos x="connsiteX12589" y="connsiteY12589"/>
            </a:cxn>
            <a:cxn ang="0">
              <a:pos x="connsiteX12590" y="connsiteY12590"/>
            </a:cxn>
            <a:cxn ang="0">
              <a:pos x="connsiteX12591" y="connsiteY12591"/>
            </a:cxn>
            <a:cxn ang="0">
              <a:pos x="connsiteX12592" y="connsiteY12592"/>
            </a:cxn>
            <a:cxn ang="0">
              <a:pos x="connsiteX12593" y="connsiteY12593"/>
            </a:cxn>
            <a:cxn ang="0">
              <a:pos x="connsiteX12594" y="connsiteY12594"/>
            </a:cxn>
            <a:cxn ang="0">
              <a:pos x="connsiteX12595" y="connsiteY12595"/>
            </a:cxn>
            <a:cxn ang="0">
              <a:pos x="connsiteX12596" y="connsiteY12596"/>
            </a:cxn>
            <a:cxn ang="0">
              <a:pos x="connsiteX12597" y="connsiteY12597"/>
            </a:cxn>
            <a:cxn ang="0">
              <a:pos x="connsiteX12598" y="connsiteY12598"/>
            </a:cxn>
            <a:cxn ang="0">
              <a:pos x="connsiteX12599" y="connsiteY12599"/>
            </a:cxn>
            <a:cxn ang="0">
              <a:pos x="connsiteX12600" y="connsiteY12600"/>
            </a:cxn>
            <a:cxn ang="0">
              <a:pos x="connsiteX12601" y="connsiteY12601"/>
            </a:cxn>
            <a:cxn ang="0">
              <a:pos x="connsiteX12602" y="connsiteY12602"/>
            </a:cxn>
            <a:cxn ang="0">
              <a:pos x="connsiteX12603" y="connsiteY12603"/>
            </a:cxn>
            <a:cxn ang="0">
              <a:pos x="connsiteX12604" y="connsiteY12604"/>
            </a:cxn>
            <a:cxn ang="0">
              <a:pos x="connsiteX12605" y="connsiteY12605"/>
            </a:cxn>
            <a:cxn ang="0">
              <a:pos x="connsiteX12606" y="connsiteY12606"/>
            </a:cxn>
            <a:cxn ang="0">
              <a:pos x="connsiteX12607" y="connsiteY12607"/>
            </a:cxn>
            <a:cxn ang="0">
              <a:pos x="connsiteX12608" y="connsiteY12608"/>
            </a:cxn>
            <a:cxn ang="0">
              <a:pos x="connsiteX12609" y="connsiteY12609"/>
            </a:cxn>
            <a:cxn ang="0">
              <a:pos x="connsiteX12610" y="connsiteY12610"/>
            </a:cxn>
            <a:cxn ang="0">
              <a:pos x="connsiteX12611" y="connsiteY12611"/>
            </a:cxn>
            <a:cxn ang="0">
              <a:pos x="connsiteX12612" y="connsiteY12612"/>
            </a:cxn>
            <a:cxn ang="0">
              <a:pos x="connsiteX12613" y="connsiteY12613"/>
            </a:cxn>
            <a:cxn ang="0">
              <a:pos x="connsiteX12614" y="connsiteY12614"/>
            </a:cxn>
            <a:cxn ang="0">
              <a:pos x="connsiteX12615" y="connsiteY12615"/>
            </a:cxn>
            <a:cxn ang="0">
              <a:pos x="connsiteX12616" y="connsiteY12616"/>
            </a:cxn>
            <a:cxn ang="0">
              <a:pos x="connsiteX12617" y="connsiteY12617"/>
            </a:cxn>
            <a:cxn ang="0">
              <a:pos x="connsiteX12618" y="connsiteY12618"/>
            </a:cxn>
            <a:cxn ang="0">
              <a:pos x="connsiteX12619" y="connsiteY12619"/>
            </a:cxn>
            <a:cxn ang="0">
              <a:pos x="connsiteX12620" y="connsiteY12620"/>
            </a:cxn>
            <a:cxn ang="0">
              <a:pos x="connsiteX12621" y="connsiteY12621"/>
            </a:cxn>
            <a:cxn ang="0">
              <a:pos x="connsiteX12622" y="connsiteY12622"/>
            </a:cxn>
            <a:cxn ang="0">
              <a:pos x="connsiteX12623" y="connsiteY12623"/>
            </a:cxn>
            <a:cxn ang="0">
              <a:pos x="connsiteX12624" y="connsiteY12624"/>
            </a:cxn>
            <a:cxn ang="0">
              <a:pos x="connsiteX12625" y="connsiteY12625"/>
            </a:cxn>
            <a:cxn ang="0">
              <a:pos x="connsiteX12626" y="connsiteY12626"/>
            </a:cxn>
            <a:cxn ang="0">
              <a:pos x="connsiteX12627" y="connsiteY12627"/>
            </a:cxn>
            <a:cxn ang="0">
              <a:pos x="connsiteX12628" y="connsiteY12628"/>
            </a:cxn>
            <a:cxn ang="0">
              <a:pos x="connsiteX12629" y="connsiteY12629"/>
            </a:cxn>
            <a:cxn ang="0">
              <a:pos x="connsiteX12630" y="connsiteY12630"/>
            </a:cxn>
            <a:cxn ang="0">
              <a:pos x="connsiteX12631" y="connsiteY12631"/>
            </a:cxn>
            <a:cxn ang="0">
              <a:pos x="connsiteX12632" y="connsiteY12632"/>
            </a:cxn>
            <a:cxn ang="0">
              <a:pos x="connsiteX12633" y="connsiteY12633"/>
            </a:cxn>
            <a:cxn ang="0">
              <a:pos x="connsiteX12634" y="connsiteY12634"/>
            </a:cxn>
            <a:cxn ang="0">
              <a:pos x="connsiteX12635" y="connsiteY12635"/>
            </a:cxn>
            <a:cxn ang="0">
              <a:pos x="connsiteX12636" y="connsiteY12636"/>
            </a:cxn>
            <a:cxn ang="0">
              <a:pos x="connsiteX12637" y="connsiteY12637"/>
            </a:cxn>
            <a:cxn ang="0">
              <a:pos x="connsiteX12638" y="connsiteY12638"/>
            </a:cxn>
            <a:cxn ang="0">
              <a:pos x="connsiteX12639" y="connsiteY12639"/>
            </a:cxn>
            <a:cxn ang="0">
              <a:pos x="connsiteX12640" y="connsiteY12640"/>
            </a:cxn>
            <a:cxn ang="0">
              <a:pos x="connsiteX12641" y="connsiteY12641"/>
            </a:cxn>
            <a:cxn ang="0">
              <a:pos x="connsiteX12642" y="connsiteY12642"/>
            </a:cxn>
            <a:cxn ang="0">
              <a:pos x="connsiteX12643" y="connsiteY12643"/>
            </a:cxn>
            <a:cxn ang="0">
              <a:pos x="connsiteX12644" y="connsiteY12644"/>
            </a:cxn>
            <a:cxn ang="0">
              <a:pos x="connsiteX12645" y="connsiteY12645"/>
            </a:cxn>
            <a:cxn ang="0">
              <a:pos x="connsiteX12646" y="connsiteY12646"/>
            </a:cxn>
            <a:cxn ang="0">
              <a:pos x="connsiteX12647" y="connsiteY12647"/>
            </a:cxn>
            <a:cxn ang="0">
              <a:pos x="connsiteX12648" y="connsiteY12648"/>
            </a:cxn>
            <a:cxn ang="0">
              <a:pos x="connsiteX12649" y="connsiteY12649"/>
            </a:cxn>
            <a:cxn ang="0">
              <a:pos x="connsiteX12650" y="connsiteY12650"/>
            </a:cxn>
            <a:cxn ang="0">
              <a:pos x="connsiteX12651" y="connsiteY12651"/>
            </a:cxn>
            <a:cxn ang="0">
              <a:pos x="connsiteX12652" y="connsiteY12652"/>
            </a:cxn>
            <a:cxn ang="0">
              <a:pos x="connsiteX12653" y="connsiteY12653"/>
            </a:cxn>
            <a:cxn ang="0">
              <a:pos x="connsiteX12654" y="connsiteY12654"/>
            </a:cxn>
            <a:cxn ang="0">
              <a:pos x="connsiteX12655" y="connsiteY12655"/>
            </a:cxn>
            <a:cxn ang="0">
              <a:pos x="connsiteX12656" y="connsiteY12656"/>
            </a:cxn>
            <a:cxn ang="0">
              <a:pos x="connsiteX12657" y="connsiteY12657"/>
            </a:cxn>
            <a:cxn ang="0">
              <a:pos x="connsiteX12658" y="connsiteY12658"/>
            </a:cxn>
            <a:cxn ang="0">
              <a:pos x="connsiteX12659" y="connsiteY12659"/>
            </a:cxn>
            <a:cxn ang="0">
              <a:pos x="connsiteX12660" y="connsiteY12660"/>
            </a:cxn>
            <a:cxn ang="0">
              <a:pos x="connsiteX12661" y="connsiteY12661"/>
            </a:cxn>
            <a:cxn ang="0">
              <a:pos x="connsiteX12662" y="connsiteY12662"/>
            </a:cxn>
            <a:cxn ang="0">
              <a:pos x="connsiteX12663" y="connsiteY12663"/>
            </a:cxn>
            <a:cxn ang="0">
              <a:pos x="connsiteX12664" y="connsiteY12664"/>
            </a:cxn>
            <a:cxn ang="0">
              <a:pos x="connsiteX12665" y="connsiteY12665"/>
            </a:cxn>
            <a:cxn ang="0">
              <a:pos x="connsiteX12666" y="connsiteY12666"/>
            </a:cxn>
            <a:cxn ang="0">
              <a:pos x="connsiteX12667" y="connsiteY12667"/>
            </a:cxn>
            <a:cxn ang="0">
              <a:pos x="connsiteX12668" y="connsiteY12668"/>
            </a:cxn>
            <a:cxn ang="0">
              <a:pos x="connsiteX12669" y="connsiteY12669"/>
            </a:cxn>
            <a:cxn ang="0">
              <a:pos x="connsiteX12670" y="connsiteY12670"/>
            </a:cxn>
            <a:cxn ang="0">
              <a:pos x="connsiteX12671" y="connsiteY12671"/>
            </a:cxn>
            <a:cxn ang="0">
              <a:pos x="connsiteX12672" y="connsiteY12672"/>
            </a:cxn>
            <a:cxn ang="0">
              <a:pos x="connsiteX12673" y="connsiteY12673"/>
            </a:cxn>
            <a:cxn ang="0">
              <a:pos x="connsiteX12674" y="connsiteY12674"/>
            </a:cxn>
            <a:cxn ang="0">
              <a:pos x="connsiteX12675" y="connsiteY12675"/>
            </a:cxn>
            <a:cxn ang="0">
              <a:pos x="connsiteX12676" y="connsiteY12676"/>
            </a:cxn>
            <a:cxn ang="0">
              <a:pos x="connsiteX12677" y="connsiteY12677"/>
            </a:cxn>
            <a:cxn ang="0">
              <a:pos x="connsiteX12678" y="connsiteY12678"/>
            </a:cxn>
            <a:cxn ang="0">
              <a:pos x="connsiteX12679" y="connsiteY12679"/>
            </a:cxn>
            <a:cxn ang="0">
              <a:pos x="connsiteX12680" y="connsiteY12680"/>
            </a:cxn>
            <a:cxn ang="0">
              <a:pos x="connsiteX12681" y="connsiteY12681"/>
            </a:cxn>
            <a:cxn ang="0">
              <a:pos x="connsiteX12682" y="connsiteY12682"/>
            </a:cxn>
            <a:cxn ang="0">
              <a:pos x="connsiteX12683" y="connsiteY12683"/>
            </a:cxn>
            <a:cxn ang="0">
              <a:pos x="connsiteX12684" y="connsiteY12684"/>
            </a:cxn>
            <a:cxn ang="0">
              <a:pos x="connsiteX12685" y="connsiteY12685"/>
            </a:cxn>
            <a:cxn ang="0">
              <a:pos x="connsiteX12686" y="connsiteY12686"/>
            </a:cxn>
            <a:cxn ang="0">
              <a:pos x="connsiteX12687" y="connsiteY12687"/>
            </a:cxn>
            <a:cxn ang="0">
              <a:pos x="connsiteX12688" y="connsiteY12688"/>
            </a:cxn>
            <a:cxn ang="0">
              <a:pos x="connsiteX12689" y="connsiteY12689"/>
            </a:cxn>
            <a:cxn ang="0">
              <a:pos x="connsiteX12690" y="connsiteY12690"/>
            </a:cxn>
            <a:cxn ang="0">
              <a:pos x="connsiteX12691" y="connsiteY12691"/>
            </a:cxn>
            <a:cxn ang="0">
              <a:pos x="connsiteX12692" y="connsiteY12692"/>
            </a:cxn>
            <a:cxn ang="0">
              <a:pos x="connsiteX12693" y="connsiteY12693"/>
            </a:cxn>
            <a:cxn ang="0">
              <a:pos x="connsiteX12694" y="connsiteY12694"/>
            </a:cxn>
            <a:cxn ang="0">
              <a:pos x="connsiteX12695" y="connsiteY12695"/>
            </a:cxn>
            <a:cxn ang="0">
              <a:pos x="connsiteX12696" y="connsiteY12696"/>
            </a:cxn>
            <a:cxn ang="0">
              <a:pos x="connsiteX12697" y="connsiteY12697"/>
            </a:cxn>
            <a:cxn ang="0">
              <a:pos x="connsiteX12698" y="connsiteY12698"/>
            </a:cxn>
            <a:cxn ang="0">
              <a:pos x="connsiteX12699" y="connsiteY12699"/>
            </a:cxn>
            <a:cxn ang="0">
              <a:pos x="connsiteX12700" y="connsiteY12700"/>
            </a:cxn>
            <a:cxn ang="0">
              <a:pos x="connsiteX12701" y="connsiteY12701"/>
            </a:cxn>
            <a:cxn ang="0">
              <a:pos x="connsiteX12702" y="connsiteY12702"/>
            </a:cxn>
            <a:cxn ang="0">
              <a:pos x="connsiteX12703" y="connsiteY12703"/>
            </a:cxn>
            <a:cxn ang="0">
              <a:pos x="connsiteX12704" y="connsiteY12704"/>
            </a:cxn>
            <a:cxn ang="0">
              <a:pos x="connsiteX12705" y="connsiteY12705"/>
            </a:cxn>
            <a:cxn ang="0">
              <a:pos x="connsiteX12706" y="connsiteY12706"/>
            </a:cxn>
            <a:cxn ang="0">
              <a:pos x="connsiteX12707" y="connsiteY12707"/>
            </a:cxn>
            <a:cxn ang="0">
              <a:pos x="connsiteX12708" y="connsiteY12708"/>
            </a:cxn>
            <a:cxn ang="0">
              <a:pos x="connsiteX12709" y="connsiteY12709"/>
            </a:cxn>
            <a:cxn ang="0">
              <a:pos x="connsiteX12710" y="connsiteY12710"/>
            </a:cxn>
            <a:cxn ang="0">
              <a:pos x="connsiteX12711" y="connsiteY12711"/>
            </a:cxn>
            <a:cxn ang="0">
              <a:pos x="connsiteX12712" y="connsiteY12712"/>
            </a:cxn>
            <a:cxn ang="0">
              <a:pos x="connsiteX12713" y="connsiteY12713"/>
            </a:cxn>
            <a:cxn ang="0">
              <a:pos x="connsiteX12714" y="connsiteY12714"/>
            </a:cxn>
            <a:cxn ang="0">
              <a:pos x="connsiteX12715" y="connsiteY12715"/>
            </a:cxn>
            <a:cxn ang="0">
              <a:pos x="connsiteX12716" y="connsiteY12716"/>
            </a:cxn>
            <a:cxn ang="0">
              <a:pos x="connsiteX12717" y="connsiteY12717"/>
            </a:cxn>
            <a:cxn ang="0">
              <a:pos x="connsiteX12718" y="connsiteY12718"/>
            </a:cxn>
            <a:cxn ang="0">
              <a:pos x="connsiteX12719" y="connsiteY12719"/>
            </a:cxn>
            <a:cxn ang="0">
              <a:pos x="connsiteX12720" y="connsiteY12720"/>
            </a:cxn>
            <a:cxn ang="0">
              <a:pos x="connsiteX12721" y="connsiteY12721"/>
            </a:cxn>
            <a:cxn ang="0">
              <a:pos x="connsiteX12722" y="connsiteY12722"/>
            </a:cxn>
            <a:cxn ang="0">
              <a:pos x="connsiteX12723" y="connsiteY12723"/>
            </a:cxn>
            <a:cxn ang="0">
              <a:pos x="connsiteX12724" y="connsiteY12724"/>
            </a:cxn>
            <a:cxn ang="0">
              <a:pos x="connsiteX12725" y="connsiteY12725"/>
            </a:cxn>
            <a:cxn ang="0">
              <a:pos x="connsiteX12726" y="connsiteY12726"/>
            </a:cxn>
            <a:cxn ang="0">
              <a:pos x="connsiteX12727" y="connsiteY12727"/>
            </a:cxn>
            <a:cxn ang="0">
              <a:pos x="connsiteX12728" y="connsiteY12728"/>
            </a:cxn>
            <a:cxn ang="0">
              <a:pos x="connsiteX12729" y="connsiteY12729"/>
            </a:cxn>
            <a:cxn ang="0">
              <a:pos x="connsiteX12730" y="connsiteY12730"/>
            </a:cxn>
            <a:cxn ang="0">
              <a:pos x="connsiteX12731" y="connsiteY12731"/>
            </a:cxn>
            <a:cxn ang="0">
              <a:pos x="connsiteX12732" y="connsiteY12732"/>
            </a:cxn>
            <a:cxn ang="0">
              <a:pos x="connsiteX12733" y="connsiteY12733"/>
            </a:cxn>
            <a:cxn ang="0">
              <a:pos x="connsiteX12734" y="connsiteY12734"/>
            </a:cxn>
            <a:cxn ang="0">
              <a:pos x="connsiteX12735" y="connsiteY12735"/>
            </a:cxn>
            <a:cxn ang="0">
              <a:pos x="connsiteX12736" y="connsiteY12736"/>
            </a:cxn>
            <a:cxn ang="0">
              <a:pos x="connsiteX12737" y="connsiteY12737"/>
            </a:cxn>
            <a:cxn ang="0">
              <a:pos x="connsiteX12738" y="connsiteY12738"/>
            </a:cxn>
            <a:cxn ang="0">
              <a:pos x="connsiteX12739" y="connsiteY12739"/>
            </a:cxn>
            <a:cxn ang="0">
              <a:pos x="connsiteX12740" y="connsiteY12740"/>
            </a:cxn>
            <a:cxn ang="0">
              <a:pos x="connsiteX12741" y="connsiteY12741"/>
            </a:cxn>
            <a:cxn ang="0">
              <a:pos x="connsiteX12742" y="connsiteY12742"/>
            </a:cxn>
            <a:cxn ang="0">
              <a:pos x="connsiteX12743" y="connsiteY12743"/>
            </a:cxn>
            <a:cxn ang="0">
              <a:pos x="connsiteX12744" y="connsiteY12744"/>
            </a:cxn>
            <a:cxn ang="0">
              <a:pos x="connsiteX12745" y="connsiteY12745"/>
            </a:cxn>
            <a:cxn ang="0">
              <a:pos x="connsiteX12746" y="connsiteY12746"/>
            </a:cxn>
            <a:cxn ang="0">
              <a:pos x="connsiteX12747" y="connsiteY12747"/>
            </a:cxn>
            <a:cxn ang="0">
              <a:pos x="connsiteX12748" y="connsiteY12748"/>
            </a:cxn>
            <a:cxn ang="0">
              <a:pos x="connsiteX12749" y="connsiteY12749"/>
            </a:cxn>
            <a:cxn ang="0">
              <a:pos x="connsiteX12750" y="connsiteY12750"/>
            </a:cxn>
            <a:cxn ang="0">
              <a:pos x="connsiteX12751" y="connsiteY12751"/>
            </a:cxn>
            <a:cxn ang="0">
              <a:pos x="connsiteX12752" y="connsiteY12752"/>
            </a:cxn>
            <a:cxn ang="0">
              <a:pos x="connsiteX12753" y="connsiteY12753"/>
            </a:cxn>
            <a:cxn ang="0">
              <a:pos x="connsiteX12754" y="connsiteY12754"/>
            </a:cxn>
            <a:cxn ang="0">
              <a:pos x="connsiteX12755" y="connsiteY12755"/>
            </a:cxn>
            <a:cxn ang="0">
              <a:pos x="connsiteX12756" y="connsiteY12756"/>
            </a:cxn>
            <a:cxn ang="0">
              <a:pos x="connsiteX12757" y="connsiteY12757"/>
            </a:cxn>
            <a:cxn ang="0">
              <a:pos x="connsiteX12758" y="connsiteY12758"/>
            </a:cxn>
            <a:cxn ang="0">
              <a:pos x="connsiteX12759" y="connsiteY12759"/>
            </a:cxn>
            <a:cxn ang="0">
              <a:pos x="connsiteX12760" y="connsiteY12760"/>
            </a:cxn>
            <a:cxn ang="0">
              <a:pos x="connsiteX12761" y="connsiteY12761"/>
            </a:cxn>
            <a:cxn ang="0">
              <a:pos x="connsiteX12762" y="connsiteY12762"/>
            </a:cxn>
            <a:cxn ang="0">
              <a:pos x="connsiteX12763" y="connsiteY12763"/>
            </a:cxn>
            <a:cxn ang="0">
              <a:pos x="connsiteX12764" y="connsiteY12764"/>
            </a:cxn>
            <a:cxn ang="0">
              <a:pos x="connsiteX12765" y="connsiteY12765"/>
            </a:cxn>
            <a:cxn ang="0">
              <a:pos x="connsiteX12766" y="connsiteY12766"/>
            </a:cxn>
            <a:cxn ang="0">
              <a:pos x="connsiteX12767" y="connsiteY12767"/>
            </a:cxn>
            <a:cxn ang="0">
              <a:pos x="connsiteX12768" y="connsiteY12768"/>
            </a:cxn>
            <a:cxn ang="0">
              <a:pos x="connsiteX12769" y="connsiteY12769"/>
            </a:cxn>
            <a:cxn ang="0">
              <a:pos x="connsiteX12770" y="connsiteY12770"/>
            </a:cxn>
            <a:cxn ang="0">
              <a:pos x="connsiteX12771" y="connsiteY12771"/>
            </a:cxn>
            <a:cxn ang="0">
              <a:pos x="connsiteX12772" y="connsiteY12772"/>
            </a:cxn>
            <a:cxn ang="0">
              <a:pos x="connsiteX12773" y="connsiteY12773"/>
            </a:cxn>
            <a:cxn ang="0">
              <a:pos x="connsiteX12774" y="connsiteY12774"/>
            </a:cxn>
            <a:cxn ang="0">
              <a:pos x="connsiteX12775" y="connsiteY12775"/>
            </a:cxn>
            <a:cxn ang="0">
              <a:pos x="connsiteX12776" y="connsiteY12776"/>
            </a:cxn>
            <a:cxn ang="0">
              <a:pos x="connsiteX12777" y="connsiteY12777"/>
            </a:cxn>
            <a:cxn ang="0">
              <a:pos x="connsiteX12778" y="connsiteY12778"/>
            </a:cxn>
            <a:cxn ang="0">
              <a:pos x="connsiteX12779" y="connsiteY12779"/>
            </a:cxn>
            <a:cxn ang="0">
              <a:pos x="connsiteX12780" y="connsiteY12780"/>
            </a:cxn>
            <a:cxn ang="0">
              <a:pos x="connsiteX12781" y="connsiteY12781"/>
            </a:cxn>
            <a:cxn ang="0">
              <a:pos x="connsiteX12782" y="connsiteY12782"/>
            </a:cxn>
            <a:cxn ang="0">
              <a:pos x="connsiteX12783" y="connsiteY12783"/>
            </a:cxn>
            <a:cxn ang="0">
              <a:pos x="connsiteX12784" y="connsiteY12784"/>
            </a:cxn>
            <a:cxn ang="0">
              <a:pos x="connsiteX12785" y="connsiteY12785"/>
            </a:cxn>
            <a:cxn ang="0">
              <a:pos x="connsiteX12786" y="connsiteY12786"/>
            </a:cxn>
            <a:cxn ang="0">
              <a:pos x="connsiteX12787" y="connsiteY12787"/>
            </a:cxn>
            <a:cxn ang="0">
              <a:pos x="connsiteX12788" y="connsiteY12788"/>
            </a:cxn>
            <a:cxn ang="0">
              <a:pos x="connsiteX12789" y="connsiteY12789"/>
            </a:cxn>
            <a:cxn ang="0">
              <a:pos x="connsiteX12790" y="connsiteY12790"/>
            </a:cxn>
            <a:cxn ang="0">
              <a:pos x="connsiteX12791" y="connsiteY12791"/>
            </a:cxn>
            <a:cxn ang="0">
              <a:pos x="connsiteX12792" y="connsiteY12792"/>
            </a:cxn>
            <a:cxn ang="0">
              <a:pos x="connsiteX12793" y="connsiteY12793"/>
            </a:cxn>
            <a:cxn ang="0">
              <a:pos x="connsiteX12794" y="connsiteY12794"/>
            </a:cxn>
            <a:cxn ang="0">
              <a:pos x="connsiteX12795" y="connsiteY12795"/>
            </a:cxn>
            <a:cxn ang="0">
              <a:pos x="connsiteX12796" y="connsiteY12796"/>
            </a:cxn>
            <a:cxn ang="0">
              <a:pos x="connsiteX12797" y="connsiteY12797"/>
            </a:cxn>
            <a:cxn ang="0">
              <a:pos x="connsiteX12798" y="connsiteY12798"/>
            </a:cxn>
            <a:cxn ang="0">
              <a:pos x="connsiteX12799" y="connsiteY12799"/>
            </a:cxn>
            <a:cxn ang="0">
              <a:pos x="connsiteX12800" y="connsiteY12800"/>
            </a:cxn>
            <a:cxn ang="0">
              <a:pos x="connsiteX12801" y="connsiteY12801"/>
            </a:cxn>
            <a:cxn ang="0">
              <a:pos x="connsiteX12802" y="connsiteY12802"/>
            </a:cxn>
            <a:cxn ang="0">
              <a:pos x="connsiteX12803" y="connsiteY12803"/>
            </a:cxn>
            <a:cxn ang="0">
              <a:pos x="connsiteX12804" y="connsiteY12804"/>
            </a:cxn>
            <a:cxn ang="0">
              <a:pos x="connsiteX12805" y="connsiteY12805"/>
            </a:cxn>
            <a:cxn ang="0">
              <a:pos x="connsiteX12806" y="connsiteY12806"/>
            </a:cxn>
            <a:cxn ang="0">
              <a:pos x="connsiteX12807" y="connsiteY12807"/>
            </a:cxn>
            <a:cxn ang="0">
              <a:pos x="connsiteX12808" y="connsiteY12808"/>
            </a:cxn>
            <a:cxn ang="0">
              <a:pos x="connsiteX12809" y="connsiteY12809"/>
            </a:cxn>
            <a:cxn ang="0">
              <a:pos x="connsiteX12810" y="connsiteY12810"/>
            </a:cxn>
            <a:cxn ang="0">
              <a:pos x="connsiteX12811" y="connsiteY12811"/>
            </a:cxn>
            <a:cxn ang="0">
              <a:pos x="connsiteX12812" y="connsiteY12812"/>
            </a:cxn>
            <a:cxn ang="0">
              <a:pos x="connsiteX12813" y="connsiteY12813"/>
            </a:cxn>
            <a:cxn ang="0">
              <a:pos x="connsiteX12814" y="connsiteY12814"/>
            </a:cxn>
            <a:cxn ang="0">
              <a:pos x="connsiteX12815" y="connsiteY12815"/>
            </a:cxn>
            <a:cxn ang="0">
              <a:pos x="connsiteX12816" y="connsiteY12816"/>
            </a:cxn>
            <a:cxn ang="0">
              <a:pos x="connsiteX12817" y="connsiteY12817"/>
            </a:cxn>
            <a:cxn ang="0">
              <a:pos x="connsiteX12818" y="connsiteY12818"/>
            </a:cxn>
            <a:cxn ang="0">
              <a:pos x="connsiteX12819" y="connsiteY12819"/>
            </a:cxn>
            <a:cxn ang="0">
              <a:pos x="connsiteX12820" y="connsiteY12820"/>
            </a:cxn>
            <a:cxn ang="0">
              <a:pos x="connsiteX12821" y="connsiteY12821"/>
            </a:cxn>
            <a:cxn ang="0">
              <a:pos x="connsiteX12822" y="connsiteY12822"/>
            </a:cxn>
            <a:cxn ang="0">
              <a:pos x="connsiteX12823" y="connsiteY12823"/>
            </a:cxn>
            <a:cxn ang="0">
              <a:pos x="connsiteX12824" y="connsiteY12824"/>
            </a:cxn>
            <a:cxn ang="0">
              <a:pos x="connsiteX12825" y="connsiteY12825"/>
            </a:cxn>
            <a:cxn ang="0">
              <a:pos x="connsiteX12826" y="connsiteY12826"/>
            </a:cxn>
            <a:cxn ang="0">
              <a:pos x="connsiteX12827" y="connsiteY12827"/>
            </a:cxn>
            <a:cxn ang="0">
              <a:pos x="connsiteX12828" y="connsiteY12828"/>
            </a:cxn>
            <a:cxn ang="0">
              <a:pos x="connsiteX12829" y="connsiteY12829"/>
            </a:cxn>
            <a:cxn ang="0">
              <a:pos x="connsiteX12830" y="connsiteY12830"/>
            </a:cxn>
            <a:cxn ang="0">
              <a:pos x="connsiteX12831" y="connsiteY12831"/>
            </a:cxn>
            <a:cxn ang="0">
              <a:pos x="connsiteX12832" y="connsiteY12832"/>
            </a:cxn>
            <a:cxn ang="0">
              <a:pos x="connsiteX12833" y="connsiteY12833"/>
            </a:cxn>
            <a:cxn ang="0">
              <a:pos x="connsiteX12834" y="connsiteY12834"/>
            </a:cxn>
            <a:cxn ang="0">
              <a:pos x="connsiteX12835" y="connsiteY12835"/>
            </a:cxn>
            <a:cxn ang="0">
              <a:pos x="connsiteX12836" y="connsiteY12836"/>
            </a:cxn>
            <a:cxn ang="0">
              <a:pos x="connsiteX12837" y="connsiteY12837"/>
            </a:cxn>
            <a:cxn ang="0">
              <a:pos x="connsiteX12838" y="connsiteY12838"/>
            </a:cxn>
            <a:cxn ang="0">
              <a:pos x="connsiteX12839" y="connsiteY12839"/>
            </a:cxn>
            <a:cxn ang="0">
              <a:pos x="connsiteX12840" y="connsiteY12840"/>
            </a:cxn>
            <a:cxn ang="0">
              <a:pos x="connsiteX12841" y="connsiteY12841"/>
            </a:cxn>
            <a:cxn ang="0">
              <a:pos x="connsiteX12842" y="connsiteY12842"/>
            </a:cxn>
            <a:cxn ang="0">
              <a:pos x="connsiteX12843" y="connsiteY12843"/>
            </a:cxn>
            <a:cxn ang="0">
              <a:pos x="connsiteX12844" y="connsiteY12844"/>
            </a:cxn>
            <a:cxn ang="0">
              <a:pos x="connsiteX12845" y="connsiteY12845"/>
            </a:cxn>
            <a:cxn ang="0">
              <a:pos x="connsiteX12846" y="connsiteY12846"/>
            </a:cxn>
            <a:cxn ang="0">
              <a:pos x="connsiteX12847" y="connsiteY12847"/>
            </a:cxn>
            <a:cxn ang="0">
              <a:pos x="connsiteX12848" y="connsiteY12848"/>
            </a:cxn>
            <a:cxn ang="0">
              <a:pos x="connsiteX12849" y="connsiteY12849"/>
            </a:cxn>
            <a:cxn ang="0">
              <a:pos x="connsiteX12850" y="connsiteY12850"/>
            </a:cxn>
            <a:cxn ang="0">
              <a:pos x="connsiteX12851" y="connsiteY12851"/>
            </a:cxn>
            <a:cxn ang="0">
              <a:pos x="connsiteX12852" y="connsiteY12852"/>
            </a:cxn>
            <a:cxn ang="0">
              <a:pos x="connsiteX12853" y="connsiteY12853"/>
            </a:cxn>
            <a:cxn ang="0">
              <a:pos x="connsiteX12854" y="connsiteY12854"/>
            </a:cxn>
            <a:cxn ang="0">
              <a:pos x="connsiteX12855" y="connsiteY12855"/>
            </a:cxn>
            <a:cxn ang="0">
              <a:pos x="connsiteX12856" y="connsiteY12856"/>
            </a:cxn>
            <a:cxn ang="0">
              <a:pos x="connsiteX12857" y="connsiteY12857"/>
            </a:cxn>
            <a:cxn ang="0">
              <a:pos x="connsiteX12858" y="connsiteY12858"/>
            </a:cxn>
            <a:cxn ang="0">
              <a:pos x="connsiteX12859" y="connsiteY12859"/>
            </a:cxn>
            <a:cxn ang="0">
              <a:pos x="connsiteX12860" y="connsiteY12860"/>
            </a:cxn>
            <a:cxn ang="0">
              <a:pos x="connsiteX12861" y="connsiteY12861"/>
            </a:cxn>
            <a:cxn ang="0">
              <a:pos x="connsiteX12862" y="connsiteY12862"/>
            </a:cxn>
            <a:cxn ang="0">
              <a:pos x="connsiteX12863" y="connsiteY12863"/>
            </a:cxn>
            <a:cxn ang="0">
              <a:pos x="connsiteX12864" y="connsiteY12864"/>
            </a:cxn>
            <a:cxn ang="0">
              <a:pos x="connsiteX12865" y="connsiteY12865"/>
            </a:cxn>
            <a:cxn ang="0">
              <a:pos x="connsiteX12866" y="connsiteY12866"/>
            </a:cxn>
            <a:cxn ang="0">
              <a:pos x="connsiteX12867" y="connsiteY12867"/>
            </a:cxn>
            <a:cxn ang="0">
              <a:pos x="connsiteX12868" y="connsiteY12868"/>
            </a:cxn>
            <a:cxn ang="0">
              <a:pos x="connsiteX12869" y="connsiteY12869"/>
            </a:cxn>
            <a:cxn ang="0">
              <a:pos x="connsiteX12870" y="connsiteY12870"/>
            </a:cxn>
            <a:cxn ang="0">
              <a:pos x="connsiteX12871" y="connsiteY12871"/>
            </a:cxn>
            <a:cxn ang="0">
              <a:pos x="connsiteX12872" y="connsiteY12872"/>
            </a:cxn>
            <a:cxn ang="0">
              <a:pos x="connsiteX12873" y="connsiteY12873"/>
            </a:cxn>
            <a:cxn ang="0">
              <a:pos x="connsiteX12874" y="connsiteY12874"/>
            </a:cxn>
            <a:cxn ang="0">
              <a:pos x="connsiteX12875" y="connsiteY12875"/>
            </a:cxn>
            <a:cxn ang="0">
              <a:pos x="connsiteX12876" y="connsiteY12876"/>
            </a:cxn>
            <a:cxn ang="0">
              <a:pos x="connsiteX12877" y="connsiteY12877"/>
            </a:cxn>
            <a:cxn ang="0">
              <a:pos x="connsiteX12878" y="connsiteY12878"/>
            </a:cxn>
            <a:cxn ang="0">
              <a:pos x="connsiteX12879" y="connsiteY12879"/>
            </a:cxn>
            <a:cxn ang="0">
              <a:pos x="connsiteX12880" y="connsiteY12880"/>
            </a:cxn>
            <a:cxn ang="0">
              <a:pos x="connsiteX12881" y="connsiteY12881"/>
            </a:cxn>
            <a:cxn ang="0">
              <a:pos x="connsiteX12882" y="connsiteY12882"/>
            </a:cxn>
            <a:cxn ang="0">
              <a:pos x="connsiteX12883" y="connsiteY12883"/>
            </a:cxn>
            <a:cxn ang="0">
              <a:pos x="connsiteX12884" y="connsiteY12884"/>
            </a:cxn>
            <a:cxn ang="0">
              <a:pos x="connsiteX12885" y="connsiteY12885"/>
            </a:cxn>
            <a:cxn ang="0">
              <a:pos x="connsiteX12886" y="connsiteY12886"/>
            </a:cxn>
            <a:cxn ang="0">
              <a:pos x="connsiteX12887" y="connsiteY12887"/>
            </a:cxn>
            <a:cxn ang="0">
              <a:pos x="connsiteX12888" y="connsiteY12888"/>
            </a:cxn>
            <a:cxn ang="0">
              <a:pos x="connsiteX12889" y="connsiteY12889"/>
            </a:cxn>
            <a:cxn ang="0">
              <a:pos x="connsiteX12890" y="connsiteY12890"/>
            </a:cxn>
            <a:cxn ang="0">
              <a:pos x="connsiteX12891" y="connsiteY12891"/>
            </a:cxn>
            <a:cxn ang="0">
              <a:pos x="connsiteX12892" y="connsiteY12892"/>
            </a:cxn>
            <a:cxn ang="0">
              <a:pos x="connsiteX12893" y="connsiteY12893"/>
            </a:cxn>
            <a:cxn ang="0">
              <a:pos x="connsiteX12894" y="connsiteY12894"/>
            </a:cxn>
            <a:cxn ang="0">
              <a:pos x="connsiteX12895" y="connsiteY12895"/>
            </a:cxn>
            <a:cxn ang="0">
              <a:pos x="connsiteX12896" y="connsiteY12896"/>
            </a:cxn>
            <a:cxn ang="0">
              <a:pos x="connsiteX12897" y="connsiteY12897"/>
            </a:cxn>
            <a:cxn ang="0">
              <a:pos x="connsiteX12898" y="connsiteY12898"/>
            </a:cxn>
            <a:cxn ang="0">
              <a:pos x="connsiteX12899" y="connsiteY12899"/>
            </a:cxn>
            <a:cxn ang="0">
              <a:pos x="connsiteX12900" y="connsiteY12900"/>
            </a:cxn>
            <a:cxn ang="0">
              <a:pos x="connsiteX12901" y="connsiteY12901"/>
            </a:cxn>
            <a:cxn ang="0">
              <a:pos x="connsiteX12902" y="connsiteY12902"/>
            </a:cxn>
            <a:cxn ang="0">
              <a:pos x="connsiteX12903" y="connsiteY12903"/>
            </a:cxn>
            <a:cxn ang="0">
              <a:pos x="connsiteX12904" y="connsiteY12904"/>
            </a:cxn>
            <a:cxn ang="0">
              <a:pos x="connsiteX12905" y="connsiteY12905"/>
            </a:cxn>
            <a:cxn ang="0">
              <a:pos x="connsiteX12906" y="connsiteY12906"/>
            </a:cxn>
            <a:cxn ang="0">
              <a:pos x="connsiteX12907" y="connsiteY12907"/>
            </a:cxn>
            <a:cxn ang="0">
              <a:pos x="connsiteX12908" y="connsiteY12908"/>
            </a:cxn>
            <a:cxn ang="0">
              <a:pos x="connsiteX12909" y="connsiteY12909"/>
            </a:cxn>
            <a:cxn ang="0">
              <a:pos x="connsiteX12910" y="connsiteY12910"/>
            </a:cxn>
            <a:cxn ang="0">
              <a:pos x="connsiteX12911" y="connsiteY12911"/>
            </a:cxn>
            <a:cxn ang="0">
              <a:pos x="connsiteX12912" y="connsiteY12912"/>
            </a:cxn>
            <a:cxn ang="0">
              <a:pos x="connsiteX12913" y="connsiteY12913"/>
            </a:cxn>
            <a:cxn ang="0">
              <a:pos x="connsiteX12914" y="connsiteY12914"/>
            </a:cxn>
            <a:cxn ang="0">
              <a:pos x="connsiteX12915" y="connsiteY12915"/>
            </a:cxn>
            <a:cxn ang="0">
              <a:pos x="connsiteX12916" y="connsiteY12916"/>
            </a:cxn>
            <a:cxn ang="0">
              <a:pos x="connsiteX12917" y="connsiteY12917"/>
            </a:cxn>
            <a:cxn ang="0">
              <a:pos x="connsiteX12918" y="connsiteY12918"/>
            </a:cxn>
            <a:cxn ang="0">
              <a:pos x="connsiteX12919" y="connsiteY12919"/>
            </a:cxn>
            <a:cxn ang="0">
              <a:pos x="connsiteX12920" y="connsiteY12920"/>
            </a:cxn>
            <a:cxn ang="0">
              <a:pos x="connsiteX12921" y="connsiteY12921"/>
            </a:cxn>
            <a:cxn ang="0">
              <a:pos x="connsiteX12922" y="connsiteY12922"/>
            </a:cxn>
            <a:cxn ang="0">
              <a:pos x="connsiteX12923" y="connsiteY12923"/>
            </a:cxn>
            <a:cxn ang="0">
              <a:pos x="connsiteX12924" y="connsiteY12924"/>
            </a:cxn>
            <a:cxn ang="0">
              <a:pos x="connsiteX12925" y="connsiteY12925"/>
            </a:cxn>
            <a:cxn ang="0">
              <a:pos x="connsiteX12926" y="connsiteY12926"/>
            </a:cxn>
            <a:cxn ang="0">
              <a:pos x="connsiteX12927" y="connsiteY12927"/>
            </a:cxn>
            <a:cxn ang="0">
              <a:pos x="connsiteX12928" y="connsiteY12928"/>
            </a:cxn>
            <a:cxn ang="0">
              <a:pos x="connsiteX12929" y="connsiteY12929"/>
            </a:cxn>
            <a:cxn ang="0">
              <a:pos x="connsiteX12930" y="connsiteY12930"/>
            </a:cxn>
            <a:cxn ang="0">
              <a:pos x="connsiteX12931" y="connsiteY12931"/>
            </a:cxn>
            <a:cxn ang="0">
              <a:pos x="connsiteX12932" y="connsiteY12932"/>
            </a:cxn>
            <a:cxn ang="0">
              <a:pos x="connsiteX12933" y="connsiteY12933"/>
            </a:cxn>
            <a:cxn ang="0">
              <a:pos x="connsiteX12934" y="connsiteY12934"/>
            </a:cxn>
            <a:cxn ang="0">
              <a:pos x="connsiteX12935" y="connsiteY12935"/>
            </a:cxn>
            <a:cxn ang="0">
              <a:pos x="connsiteX12936" y="connsiteY12936"/>
            </a:cxn>
            <a:cxn ang="0">
              <a:pos x="connsiteX12937" y="connsiteY12937"/>
            </a:cxn>
            <a:cxn ang="0">
              <a:pos x="connsiteX12938" y="connsiteY12938"/>
            </a:cxn>
            <a:cxn ang="0">
              <a:pos x="connsiteX12939" y="connsiteY12939"/>
            </a:cxn>
            <a:cxn ang="0">
              <a:pos x="connsiteX12940" y="connsiteY12940"/>
            </a:cxn>
            <a:cxn ang="0">
              <a:pos x="connsiteX12941" y="connsiteY12941"/>
            </a:cxn>
            <a:cxn ang="0">
              <a:pos x="connsiteX12942" y="connsiteY12942"/>
            </a:cxn>
            <a:cxn ang="0">
              <a:pos x="connsiteX12943" y="connsiteY12943"/>
            </a:cxn>
            <a:cxn ang="0">
              <a:pos x="connsiteX12944" y="connsiteY12944"/>
            </a:cxn>
            <a:cxn ang="0">
              <a:pos x="connsiteX12945" y="connsiteY12945"/>
            </a:cxn>
            <a:cxn ang="0">
              <a:pos x="connsiteX12946" y="connsiteY12946"/>
            </a:cxn>
            <a:cxn ang="0">
              <a:pos x="connsiteX12947" y="connsiteY12947"/>
            </a:cxn>
            <a:cxn ang="0">
              <a:pos x="connsiteX12948" y="connsiteY12948"/>
            </a:cxn>
            <a:cxn ang="0">
              <a:pos x="connsiteX12949" y="connsiteY12949"/>
            </a:cxn>
            <a:cxn ang="0">
              <a:pos x="connsiteX12950" y="connsiteY12950"/>
            </a:cxn>
            <a:cxn ang="0">
              <a:pos x="connsiteX12951" y="connsiteY12951"/>
            </a:cxn>
            <a:cxn ang="0">
              <a:pos x="connsiteX12952" y="connsiteY12952"/>
            </a:cxn>
            <a:cxn ang="0">
              <a:pos x="connsiteX12953" y="connsiteY12953"/>
            </a:cxn>
            <a:cxn ang="0">
              <a:pos x="connsiteX12954" y="connsiteY12954"/>
            </a:cxn>
            <a:cxn ang="0">
              <a:pos x="connsiteX12955" y="connsiteY12955"/>
            </a:cxn>
            <a:cxn ang="0">
              <a:pos x="connsiteX12956" y="connsiteY12956"/>
            </a:cxn>
            <a:cxn ang="0">
              <a:pos x="connsiteX12957" y="connsiteY12957"/>
            </a:cxn>
            <a:cxn ang="0">
              <a:pos x="connsiteX12958" y="connsiteY12958"/>
            </a:cxn>
            <a:cxn ang="0">
              <a:pos x="connsiteX12959" y="connsiteY12959"/>
            </a:cxn>
            <a:cxn ang="0">
              <a:pos x="connsiteX12960" y="connsiteY12960"/>
            </a:cxn>
            <a:cxn ang="0">
              <a:pos x="connsiteX12961" y="connsiteY12961"/>
            </a:cxn>
            <a:cxn ang="0">
              <a:pos x="connsiteX12962" y="connsiteY12962"/>
            </a:cxn>
            <a:cxn ang="0">
              <a:pos x="connsiteX12963" y="connsiteY12963"/>
            </a:cxn>
            <a:cxn ang="0">
              <a:pos x="connsiteX12964" y="connsiteY12964"/>
            </a:cxn>
            <a:cxn ang="0">
              <a:pos x="connsiteX12965" y="connsiteY12965"/>
            </a:cxn>
            <a:cxn ang="0">
              <a:pos x="connsiteX12966" y="connsiteY12966"/>
            </a:cxn>
            <a:cxn ang="0">
              <a:pos x="connsiteX12967" y="connsiteY12967"/>
            </a:cxn>
            <a:cxn ang="0">
              <a:pos x="connsiteX12968" y="connsiteY12968"/>
            </a:cxn>
            <a:cxn ang="0">
              <a:pos x="connsiteX12969" y="connsiteY12969"/>
            </a:cxn>
            <a:cxn ang="0">
              <a:pos x="connsiteX12970" y="connsiteY12970"/>
            </a:cxn>
            <a:cxn ang="0">
              <a:pos x="connsiteX12971" y="connsiteY12971"/>
            </a:cxn>
            <a:cxn ang="0">
              <a:pos x="connsiteX12972" y="connsiteY12972"/>
            </a:cxn>
            <a:cxn ang="0">
              <a:pos x="connsiteX12973" y="connsiteY12973"/>
            </a:cxn>
            <a:cxn ang="0">
              <a:pos x="connsiteX12974" y="connsiteY12974"/>
            </a:cxn>
            <a:cxn ang="0">
              <a:pos x="connsiteX12975" y="connsiteY12975"/>
            </a:cxn>
            <a:cxn ang="0">
              <a:pos x="connsiteX12976" y="connsiteY12976"/>
            </a:cxn>
            <a:cxn ang="0">
              <a:pos x="connsiteX12977" y="connsiteY12977"/>
            </a:cxn>
            <a:cxn ang="0">
              <a:pos x="connsiteX12978" y="connsiteY12978"/>
            </a:cxn>
            <a:cxn ang="0">
              <a:pos x="connsiteX12979" y="connsiteY12979"/>
            </a:cxn>
            <a:cxn ang="0">
              <a:pos x="connsiteX12980" y="connsiteY12980"/>
            </a:cxn>
            <a:cxn ang="0">
              <a:pos x="connsiteX12981" y="connsiteY12981"/>
            </a:cxn>
            <a:cxn ang="0">
              <a:pos x="connsiteX12982" y="connsiteY12982"/>
            </a:cxn>
            <a:cxn ang="0">
              <a:pos x="connsiteX12983" y="connsiteY12983"/>
            </a:cxn>
            <a:cxn ang="0">
              <a:pos x="connsiteX12984" y="connsiteY12984"/>
            </a:cxn>
            <a:cxn ang="0">
              <a:pos x="connsiteX12985" y="connsiteY12985"/>
            </a:cxn>
            <a:cxn ang="0">
              <a:pos x="connsiteX12986" y="connsiteY12986"/>
            </a:cxn>
            <a:cxn ang="0">
              <a:pos x="connsiteX12987" y="connsiteY12987"/>
            </a:cxn>
            <a:cxn ang="0">
              <a:pos x="connsiteX12988" y="connsiteY12988"/>
            </a:cxn>
            <a:cxn ang="0">
              <a:pos x="connsiteX12989" y="connsiteY12989"/>
            </a:cxn>
            <a:cxn ang="0">
              <a:pos x="connsiteX12990" y="connsiteY12990"/>
            </a:cxn>
            <a:cxn ang="0">
              <a:pos x="connsiteX12991" y="connsiteY12991"/>
            </a:cxn>
            <a:cxn ang="0">
              <a:pos x="connsiteX12992" y="connsiteY12992"/>
            </a:cxn>
            <a:cxn ang="0">
              <a:pos x="connsiteX12993" y="connsiteY12993"/>
            </a:cxn>
            <a:cxn ang="0">
              <a:pos x="connsiteX12994" y="connsiteY12994"/>
            </a:cxn>
            <a:cxn ang="0">
              <a:pos x="connsiteX12995" y="connsiteY12995"/>
            </a:cxn>
            <a:cxn ang="0">
              <a:pos x="connsiteX12996" y="connsiteY12996"/>
            </a:cxn>
            <a:cxn ang="0">
              <a:pos x="connsiteX12997" y="connsiteY12997"/>
            </a:cxn>
            <a:cxn ang="0">
              <a:pos x="connsiteX12998" y="connsiteY12998"/>
            </a:cxn>
            <a:cxn ang="0">
              <a:pos x="connsiteX12999" y="connsiteY12999"/>
            </a:cxn>
            <a:cxn ang="0">
              <a:pos x="connsiteX13000" y="connsiteY13000"/>
            </a:cxn>
            <a:cxn ang="0">
              <a:pos x="connsiteX13001" y="connsiteY13001"/>
            </a:cxn>
            <a:cxn ang="0">
              <a:pos x="connsiteX13002" y="connsiteY13002"/>
            </a:cxn>
            <a:cxn ang="0">
              <a:pos x="connsiteX13003" y="connsiteY13003"/>
            </a:cxn>
            <a:cxn ang="0">
              <a:pos x="connsiteX13004" y="connsiteY13004"/>
            </a:cxn>
            <a:cxn ang="0">
              <a:pos x="connsiteX13005" y="connsiteY13005"/>
            </a:cxn>
            <a:cxn ang="0">
              <a:pos x="connsiteX13006" y="connsiteY13006"/>
            </a:cxn>
            <a:cxn ang="0">
              <a:pos x="connsiteX13007" y="connsiteY13007"/>
            </a:cxn>
            <a:cxn ang="0">
              <a:pos x="connsiteX13008" y="connsiteY13008"/>
            </a:cxn>
            <a:cxn ang="0">
              <a:pos x="connsiteX13009" y="connsiteY13009"/>
            </a:cxn>
            <a:cxn ang="0">
              <a:pos x="connsiteX13010" y="connsiteY13010"/>
            </a:cxn>
            <a:cxn ang="0">
              <a:pos x="connsiteX13011" y="connsiteY13011"/>
            </a:cxn>
            <a:cxn ang="0">
              <a:pos x="connsiteX13012" y="connsiteY13012"/>
            </a:cxn>
            <a:cxn ang="0">
              <a:pos x="connsiteX13013" y="connsiteY13013"/>
            </a:cxn>
            <a:cxn ang="0">
              <a:pos x="connsiteX13014" y="connsiteY13014"/>
            </a:cxn>
            <a:cxn ang="0">
              <a:pos x="connsiteX13015" y="connsiteY13015"/>
            </a:cxn>
            <a:cxn ang="0">
              <a:pos x="connsiteX13016" y="connsiteY13016"/>
            </a:cxn>
            <a:cxn ang="0">
              <a:pos x="connsiteX13017" y="connsiteY13017"/>
            </a:cxn>
            <a:cxn ang="0">
              <a:pos x="connsiteX13018" y="connsiteY13018"/>
            </a:cxn>
            <a:cxn ang="0">
              <a:pos x="connsiteX13019" y="connsiteY13019"/>
            </a:cxn>
            <a:cxn ang="0">
              <a:pos x="connsiteX13020" y="connsiteY13020"/>
            </a:cxn>
            <a:cxn ang="0">
              <a:pos x="connsiteX13021" y="connsiteY13021"/>
            </a:cxn>
            <a:cxn ang="0">
              <a:pos x="connsiteX13022" y="connsiteY13022"/>
            </a:cxn>
            <a:cxn ang="0">
              <a:pos x="connsiteX13023" y="connsiteY13023"/>
            </a:cxn>
            <a:cxn ang="0">
              <a:pos x="connsiteX13024" y="connsiteY13024"/>
            </a:cxn>
            <a:cxn ang="0">
              <a:pos x="connsiteX13025" y="connsiteY13025"/>
            </a:cxn>
            <a:cxn ang="0">
              <a:pos x="connsiteX13026" y="connsiteY13026"/>
            </a:cxn>
            <a:cxn ang="0">
              <a:pos x="connsiteX13027" y="connsiteY13027"/>
            </a:cxn>
            <a:cxn ang="0">
              <a:pos x="connsiteX13028" y="connsiteY13028"/>
            </a:cxn>
            <a:cxn ang="0">
              <a:pos x="connsiteX13029" y="connsiteY13029"/>
            </a:cxn>
            <a:cxn ang="0">
              <a:pos x="connsiteX13030" y="connsiteY13030"/>
            </a:cxn>
            <a:cxn ang="0">
              <a:pos x="connsiteX13031" y="connsiteY13031"/>
            </a:cxn>
            <a:cxn ang="0">
              <a:pos x="connsiteX13032" y="connsiteY13032"/>
            </a:cxn>
            <a:cxn ang="0">
              <a:pos x="connsiteX13033" y="connsiteY13033"/>
            </a:cxn>
            <a:cxn ang="0">
              <a:pos x="connsiteX13034" y="connsiteY13034"/>
            </a:cxn>
            <a:cxn ang="0">
              <a:pos x="connsiteX13035" y="connsiteY13035"/>
            </a:cxn>
            <a:cxn ang="0">
              <a:pos x="connsiteX13036" y="connsiteY13036"/>
            </a:cxn>
            <a:cxn ang="0">
              <a:pos x="connsiteX13037" y="connsiteY13037"/>
            </a:cxn>
            <a:cxn ang="0">
              <a:pos x="connsiteX13038" y="connsiteY13038"/>
            </a:cxn>
            <a:cxn ang="0">
              <a:pos x="connsiteX13039" y="connsiteY13039"/>
            </a:cxn>
            <a:cxn ang="0">
              <a:pos x="connsiteX13040" y="connsiteY13040"/>
            </a:cxn>
            <a:cxn ang="0">
              <a:pos x="connsiteX13041" y="connsiteY13041"/>
            </a:cxn>
            <a:cxn ang="0">
              <a:pos x="connsiteX13042" y="connsiteY13042"/>
            </a:cxn>
            <a:cxn ang="0">
              <a:pos x="connsiteX13043" y="connsiteY13043"/>
            </a:cxn>
            <a:cxn ang="0">
              <a:pos x="connsiteX13044" y="connsiteY13044"/>
            </a:cxn>
            <a:cxn ang="0">
              <a:pos x="connsiteX13045" y="connsiteY13045"/>
            </a:cxn>
            <a:cxn ang="0">
              <a:pos x="connsiteX13046" y="connsiteY13046"/>
            </a:cxn>
            <a:cxn ang="0">
              <a:pos x="connsiteX13047" y="connsiteY13047"/>
            </a:cxn>
            <a:cxn ang="0">
              <a:pos x="connsiteX13048" y="connsiteY13048"/>
            </a:cxn>
            <a:cxn ang="0">
              <a:pos x="connsiteX13049" y="connsiteY13049"/>
            </a:cxn>
            <a:cxn ang="0">
              <a:pos x="connsiteX13050" y="connsiteY13050"/>
            </a:cxn>
            <a:cxn ang="0">
              <a:pos x="connsiteX13051" y="connsiteY13051"/>
            </a:cxn>
            <a:cxn ang="0">
              <a:pos x="connsiteX13052" y="connsiteY13052"/>
            </a:cxn>
            <a:cxn ang="0">
              <a:pos x="connsiteX13053" y="connsiteY13053"/>
            </a:cxn>
            <a:cxn ang="0">
              <a:pos x="connsiteX13054" y="connsiteY13054"/>
            </a:cxn>
            <a:cxn ang="0">
              <a:pos x="connsiteX13055" y="connsiteY13055"/>
            </a:cxn>
            <a:cxn ang="0">
              <a:pos x="connsiteX13056" y="connsiteY13056"/>
            </a:cxn>
            <a:cxn ang="0">
              <a:pos x="connsiteX13057" y="connsiteY13057"/>
            </a:cxn>
            <a:cxn ang="0">
              <a:pos x="connsiteX13058" y="connsiteY13058"/>
            </a:cxn>
            <a:cxn ang="0">
              <a:pos x="connsiteX13059" y="connsiteY13059"/>
            </a:cxn>
            <a:cxn ang="0">
              <a:pos x="connsiteX13060" y="connsiteY13060"/>
            </a:cxn>
            <a:cxn ang="0">
              <a:pos x="connsiteX13061" y="connsiteY13061"/>
            </a:cxn>
            <a:cxn ang="0">
              <a:pos x="connsiteX13062" y="connsiteY13062"/>
            </a:cxn>
            <a:cxn ang="0">
              <a:pos x="connsiteX13063" y="connsiteY13063"/>
            </a:cxn>
            <a:cxn ang="0">
              <a:pos x="connsiteX13064" y="connsiteY13064"/>
            </a:cxn>
            <a:cxn ang="0">
              <a:pos x="connsiteX13065" y="connsiteY13065"/>
            </a:cxn>
            <a:cxn ang="0">
              <a:pos x="connsiteX13066" y="connsiteY13066"/>
            </a:cxn>
            <a:cxn ang="0">
              <a:pos x="connsiteX13067" y="connsiteY13067"/>
            </a:cxn>
            <a:cxn ang="0">
              <a:pos x="connsiteX13068" y="connsiteY13068"/>
            </a:cxn>
            <a:cxn ang="0">
              <a:pos x="connsiteX13069" y="connsiteY13069"/>
            </a:cxn>
            <a:cxn ang="0">
              <a:pos x="connsiteX13070" y="connsiteY13070"/>
            </a:cxn>
            <a:cxn ang="0">
              <a:pos x="connsiteX13071" y="connsiteY13071"/>
            </a:cxn>
            <a:cxn ang="0">
              <a:pos x="connsiteX13072" y="connsiteY13072"/>
            </a:cxn>
            <a:cxn ang="0">
              <a:pos x="connsiteX13073" y="connsiteY13073"/>
            </a:cxn>
            <a:cxn ang="0">
              <a:pos x="connsiteX13074" y="connsiteY13074"/>
            </a:cxn>
            <a:cxn ang="0">
              <a:pos x="connsiteX13075" y="connsiteY13075"/>
            </a:cxn>
            <a:cxn ang="0">
              <a:pos x="connsiteX13076" y="connsiteY13076"/>
            </a:cxn>
            <a:cxn ang="0">
              <a:pos x="connsiteX13077" y="connsiteY13077"/>
            </a:cxn>
            <a:cxn ang="0">
              <a:pos x="connsiteX13078" y="connsiteY13078"/>
            </a:cxn>
            <a:cxn ang="0">
              <a:pos x="connsiteX13079" y="connsiteY13079"/>
            </a:cxn>
            <a:cxn ang="0">
              <a:pos x="connsiteX13080" y="connsiteY13080"/>
            </a:cxn>
            <a:cxn ang="0">
              <a:pos x="connsiteX13081" y="connsiteY13081"/>
            </a:cxn>
            <a:cxn ang="0">
              <a:pos x="connsiteX13082" y="connsiteY13082"/>
            </a:cxn>
            <a:cxn ang="0">
              <a:pos x="connsiteX13083" y="connsiteY13083"/>
            </a:cxn>
            <a:cxn ang="0">
              <a:pos x="connsiteX13084" y="connsiteY13084"/>
            </a:cxn>
            <a:cxn ang="0">
              <a:pos x="connsiteX13085" y="connsiteY13085"/>
            </a:cxn>
            <a:cxn ang="0">
              <a:pos x="connsiteX13086" y="connsiteY13086"/>
            </a:cxn>
            <a:cxn ang="0">
              <a:pos x="connsiteX13087" y="connsiteY13087"/>
            </a:cxn>
            <a:cxn ang="0">
              <a:pos x="connsiteX13088" y="connsiteY13088"/>
            </a:cxn>
            <a:cxn ang="0">
              <a:pos x="connsiteX13089" y="connsiteY13089"/>
            </a:cxn>
            <a:cxn ang="0">
              <a:pos x="connsiteX13090" y="connsiteY13090"/>
            </a:cxn>
            <a:cxn ang="0">
              <a:pos x="connsiteX13091" y="connsiteY13091"/>
            </a:cxn>
            <a:cxn ang="0">
              <a:pos x="connsiteX13092" y="connsiteY13092"/>
            </a:cxn>
            <a:cxn ang="0">
              <a:pos x="connsiteX13093" y="connsiteY13093"/>
            </a:cxn>
            <a:cxn ang="0">
              <a:pos x="connsiteX13094" y="connsiteY13094"/>
            </a:cxn>
            <a:cxn ang="0">
              <a:pos x="connsiteX13095" y="connsiteY13095"/>
            </a:cxn>
            <a:cxn ang="0">
              <a:pos x="connsiteX13096" y="connsiteY13096"/>
            </a:cxn>
            <a:cxn ang="0">
              <a:pos x="connsiteX13097" y="connsiteY13097"/>
            </a:cxn>
            <a:cxn ang="0">
              <a:pos x="connsiteX13098" y="connsiteY13098"/>
            </a:cxn>
            <a:cxn ang="0">
              <a:pos x="connsiteX13099" y="connsiteY13099"/>
            </a:cxn>
            <a:cxn ang="0">
              <a:pos x="connsiteX13100" y="connsiteY13100"/>
            </a:cxn>
            <a:cxn ang="0">
              <a:pos x="connsiteX13101" y="connsiteY13101"/>
            </a:cxn>
            <a:cxn ang="0">
              <a:pos x="connsiteX13102" y="connsiteY13102"/>
            </a:cxn>
            <a:cxn ang="0">
              <a:pos x="connsiteX13103" y="connsiteY13103"/>
            </a:cxn>
            <a:cxn ang="0">
              <a:pos x="connsiteX13104" y="connsiteY13104"/>
            </a:cxn>
            <a:cxn ang="0">
              <a:pos x="connsiteX13105" y="connsiteY13105"/>
            </a:cxn>
            <a:cxn ang="0">
              <a:pos x="connsiteX13106" y="connsiteY13106"/>
            </a:cxn>
            <a:cxn ang="0">
              <a:pos x="connsiteX13107" y="connsiteY13107"/>
            </a:cxn>
            <a:cxn ang="0">
              <a:pos x="connsiteX13108" y="connsiteY13108"/>
            </a:cxn>
            <a:cxn ang="0">
              <a:pos x="connsiteX13109" y="connsiteY13109"/>
            </a:cxn>
            <a:cxn ang="0">
              <a:pos x="connsiteX13110" y="connsiteY13110"/>
            </a:cxn>
            <a:cxn ang="0">
              <a:pos x="connsiteX13111" y="connsiteY13111"/>
            </a:cxn>
            <a:cxn ang="0">
              <a:pos x="connsiteX13112" y="connsiteY13112"/>
            </a:cxn>
            <a:cxn ang="0">
              <a:pos x="connsiteX13113" y="connsiteY13113"/>
            </a:cxn>
            <a:cxn ang="0">
              <a:pos x="connsiteX13114" y="connsiteY13114"/>
            </a:cxn>
            <a:cxn ang="0">
              <a:pos x="connsiteX13115" y="connsiteY13115"/>
            </a:cxn>
            <a:cxn ang="0">
              <a:pos x="connsiteX13116" y="connsiteY13116"/>
            </a:cxn>
            <a:cxn ang="0">
              <a:pos x="connsiteX13117" y="connsiteY13117"/>
            </a:cxn>
            <a:cxn ang="0">
              <a:pos x="connsiteX13118" y="connsiteY13118"/>
            </a:cxn>
            <a:cxn ang="0">
              <a:pos x="connsiteX13119" y="connsiteY13119"/>
            </a:cxn>
            <a:cxn ang="0">
              <a:pos x="connsiteX13120" y="connsiteY13120"/>
            </a:cxn>
            <a:cxn ang="0">
              <a:pos x="connsiteX13121" y="connsiteY13121"/>
            </a:cxn>
            <a:cxn ang="0">
              <a:pos x="connsiteX13122" y="connsiteY13122"/>
            </a:cxn>
            <a:cxn ang="0">
              <a:pos x="connsiteX13123" y="connsiteY13123"/>
            </a:cxn>
            <a:cxn ang="0">
              <a:pos x="connsiteX13124" y="connsiteY13124"/>
            </a:cxn>
            <a:cxn ang="0">
              <a:pos x="connsiteX13125" y="connsiteY13125"/>
            </a:cxn>
            <a:cxn ang="0">
              <a:pos x="connsiteX13126" y="connsiteY13126"/>
            </a:cxn>
            <a:cxn ang="0">
              <a:pos x="connsiteX13127" y="connsiteY13127"/>
            </a:cxn>
            <a:cxn ang="0">
              <a:pos x="connsiteX13128" y="connsiteY13128"/>
            </a:cxn>
            <a:cxn ang="0">
              <a:pos x="connsiteX13129" y="connsiteY13129"/>
            </a:cxn>
            <a:cxn ang="0">
              <a:pos x="connsiteX13130" y="connsiteY13130"/>
            </a:cxn>
            <a:cxn ang="0">
              <a:pos x="connsiteX13131" y="connsiteY13131"/>
            </a:cxn>
            <a:cxn ang="0">
              <a:pos x="connsiteX13132" y="connsiteY13132"/>
            </a:cxn>
            <a:cxn ang="0">
              <a:pos x="connsiteX13133" y="connsiteY13133"/>
            </a:cxn>
            <a:cxn ang="0">
              <a:pos x="connsiteX13134" y="connsiteY13134"/>
            </a:cxn>
            <a:cxn ang="0">
              <a:pos x="connsiteX13135" y="connsiteY13135"/>
            </a:cxn>
            <a:cxn ang="0">
              <a:pos x="connsiteX13136" y="connsiteY13136"/>
            </a:cxn>
            <a:cxn ang="0">
              <a:pos x="connsiteX13137" y="connsiteY13137"/>
            </a:cxn>
            <a:cxn ang="0">
              <a:pos x="connsiteX13138" y="connsiteY13138"/>
            </a:cxn>
            <a:cxn ang="0">
              <a:pos x="connsiteX13139" y="connsiteY13139"/>
            </a:cxn>
            <a:cxn ang="0">
              <a:pos x="connsiteX13140" y="connsiteY13140"/>
            </a:cxn>
            <a:cxn ang="0">
              <a:pos x="connsiteX13141" y="connsiteY13141"/>
            </a:cxn>
            <a:cxn ang="0">
              <a:pos x="connsiteX13142" y="connsiteY13142"/>
            </a:cxn>
            <a:cxn ang="0">
              <a:pos x="connsiteX13143" y="connsiteY13143"/>
            </a:cxn>
            <a:cxn ang="0">
              <a:pos x="connsiteX13144" y="connsiteY13144"/>
            </a:cxn>
            <a:cxn ang="0">
              <a:pos x="connsiteX13145" y="connsiteY13145"/>
            </a:cxn>
            <a:cxn ang="0">
              <a:pos x="connsiteX13146" y="connsiteY13146"/>
            </a:cxn>
            <a:cxn ang="0">
              <a:pos x="connsiteX13147" y="connsiteY13147"/>
            </a:cxn>
            <a:cxn ang="0">
              <a:pos x="connsiteX13148" y="connsiteY13148"/>
            </a:cxn>
            <a:cxn ang="0">
              <a:pos x="connsiteX13149" y="connsiteY13149"/>
            </a:cxn>
            <a:cxn ang="0">
              <a:pos x="connsiteX13150" y="connsiteY13150"/>
            </a:cxn>
            <a:cxn ang="0">
              <a:pos x="connsiteX13151" y="connsiteY13151"/>
            </a:cxn>
            <a:cxn ang="0">
              <a:pos x="connsiteX13152" y="connsiteY13152"/>
            </a:cxn>
            <a:cxn ang="0">
              <a:pos x="connsiteX13153" y="connsiteY13153"/>
            </a:cxn>
            <a:cxn ang="0">
              <a:pos x="connsiteX13154" y="connsiteY13154"/>
            </a:cxn>
            <a:cxn ang="0">
              <a:pos x="connsiteX13155" y="connsiteY13155"/>
            </a:cxn>
            <a:cxn ang="0">
              <a:pos x="connsiteX13156" y="connsiteY13156"/>
            </a:cxn>
            <a:cxn ang="0">
              <a:pos x="connsiteX13157" y="connsiteY13157"/>
            </a:cxn>
            <a:cxn ang="0">
              <a:pos x="connsiteX13158" y="connsiteY13158"/>
            </a:cxn>
            <a:cxn ang="0">
              <a:pos x="connsiteX13159" y="connsiteY13159"/>
            </a:cxn>
            <a:cxn ang="0">
              <a:pos x="connsiteX13160" y="connsiteY13160"/>
            </a:cxn>
            <a:cxn ang="0">
              <a:pos x="connsiteX13161" y="connsiteY13161"/>
            </a:cxn>
            <a:cxn ang="0">
              <a:pos x="connsiteX13162" y="connsiteY13162"/>
            </a:cxn>
            <a:cxn ang="0">
              <a:pos x="connsiteX13163" y="connsiteY13163"/>
            </a:cxn>
            <a:cxn ang="0">
              <a:pos x="connsiteX13164" y="connsiteY13164"/>
            </a:cxn>
            <a:cxn ang="0">
              <a:pos x="connsiteX13165" y="connsiteY13165"/>
            </a:cxn>
            <a:cxn ang="0">
              <a:pos x="connsiteX13166" y="connsiteY13166"/>
            </a:cxn>
            <a:cxn ang="0">
              <a:pos x="connsiteX13167" y="connsiteY13167"/>
            </a:cxn>
            <a:cxn ang="0">
              <a:pos x="connsiteX13168" y="connsiteY13168"/>
            </a:cxn>
            <a:cxn ang="0">
              <a:pos x="connsiteX13169" y="connsiteY13169"/>
            </a:cxn>
            <a:cxn ang="0">
              <a:pos x="connsiteX13170" y="connsiteY13170"/>
            </a:cxn>
            <a:cxn ang="0">
              <a:pos x="connsiteX13171" y="connsiteY13171"/>
            </a:cxn>
            <a:cxn ang="0">
              <a:pos x="connsiteX13172" y="connsiteY13172"/>
            </a:cxn>
            <a:cxn ang="0">
              <a:pos x="connsiteX13173" y="connsiteY13173"/>
            </a:cxn>
            <a:cxn ang="0">
              <a:pos x="connsiteX13174" y="connsiteY13174"/>
            </a:cxn>
            <a:cxn ang="0">
              <a:pos x="connsiteX13175" y="connsiteY13175"/>
            </a:cxn>
            <a:cxn ang="0">
              <a:pos x="connsiteX13176" y="connsiteY13176"/>
            </a:cxn>
            <a:cxn ang="0">
              <a:pos x="connsiteX13177" y="connsiteY13177"/>
            </a:cxn>
            <a:cxn ang="0">
              <a:pos x="connsiteX13178" y="connsiteY13178"/>
            </a:cxn>
            <a:cxn ang="0">
              <a:pos x="connsiteX13179" y="connsiteY13179"/>
            </a:cxn>
            <a:cxn ang="0">
              <a:pos x="connsiteX13180" y="connsiteY13180"/>
            </a:cxn>
            <a:cxn ang="0">
              <a:pos x="connsiteX13181" y="connsiteY13181"/>
            </a:cxn>
            <a:cxn ang="0">
              <a:pos x="connsiteX13182" y="connsiteY13182"/>
            </a:cxn>
            <a:cxn ang="0">
              <a:pos x="connsiteX13183" y="connsiteY13183"/>
            </a:cxn>
            <a:cxn ang="0">
              <a:pos x="connsiteX13184" y="connsiteY13184"/>
            </a:cxn>
            <a:cxn ang="0">
              <a:pos x="connsiteX13185" y="connsiteY13185"/>
            </a:cxn>
            <a:cxn ang="0">
              <a:pos x="connsiteX13186" y="connsiteY13186"/>
            </a:cxn>
            <a:cxn ang="0">
              <a:pos x="connsiteX13187" y="connsiteY13187"/>
            </a:cxn>
            <a:cxn ang="0">
              <a:pos x="connsiteX13188" y="connsiteY13188"/>
            </a:cxn>
            <a:cxn ang="0">
              <a:pos x="connsiteX13189" y="connsiteY13189"/>
            </a:cxn>
            <a:cxn ang="0">
              <a:pos x="connsiteX13190" y="connsiteY13190"/>
            </a:cxn>
            <a:cxn ang="0">
              <a:pos x="connsiteX13191" y="connsiteY13191"/>
            </a:cxn>
            <a:cxn ang="0">
              <a:pos x="connsiteX13192" y="connsiteY13192"/>
            </a:cxn>
            <a:cxn ang="0">
              <a:pos x="connsiteX13193" y="connsiteY13193"/>
            </a:cxn>
            <a:cxn ang="0">
              <a:pos x="connsiteX13194" y="connsiteY13194"/>
            </a:cxn>
            <a:cxn ang="0">
              <a:pos x="connsiteX13195" y="connsiteY13195"/>
            </a:cxn>
            <a:cxn ang="0">
              <a:pos x="connsiteX13196" y="connsiteY13196"/>
            </a:cxn>
            <a:cxn ang="0">
              <a:pos x="connsiteX13197" y="connsiteY13197"/>
            </a:cxn>
            <a:cxn ang="0">
              <a:pos x="connsiteX13198" y="connsiteY13198"/>
            </a:cxn>
            <a:cxn ang="0">
              <a:pos x="connsiteX13199" y="connsiteY13199"/>
            </a:cxn>
            <a:cxn ang="0">
              <a:pos x="connsiteX13200" y="connsiteY13200"/>
            </a:cxn>
            <a:cxn ang="0">
              <a:pos x="connsiteX13201" y="connsiteY13201"/>
            </a:cxn>
            <a:cxn ang="0">
              <a:pos x="connsiteX13202" y="connsiteY13202"/>
            </a:cxn>
            <a:cxn ang="0">
              <a:pos x="connsiteX13203" y="connsiteY13203"/>
            </a:cxn>
            <a:cxn ang="0">
              <a:pos x="connsiteX13204" y="connsiteY13204"/>
            </a:cxn>
            <a:cxn ang="0">
              <a:pos x="connsiteX13205" y="connsiteY13205"/>
            </a:cxn>
            <a:cxn ang="0">
              <a:pos x="connsiteX13206" y="connsiteY13206"/>
            </a:cxn>
            <a:cxn ang="0">
              <a:pos x="connsiteX13207" y="connsiteY13207"/>
            </a:cxn>
            <a:cxn ang="0">
              <a:pos x="connsiteX13208" y="connsiteY13208"/>
            </a:cxn>
            <a:cxn ang="0">
              <a:pos x="connsiteX13209" y="connsiteY13209"/>
            </a:cxn>
            <a:cxn ang="0">
              <a:pos x="connsiteX13210" y="connsiteY13210"/>
            </a:cxn>
            <a:cxn ang="0">
              <a:pos x="connsiteX13211" y="connsiteY13211"/>
            </a:cxn>
            <a:cxn ang="0">
              <a:pos x="connsiteX13212" y="connsiteY13212"/>
            </a:cxn>
            <a:cxn ang="0">
              <a:pos x="connsiteX13213" y="connsiteY13213"/>
            </a:cxn>
            <a:cxn ang="0">
              <a:pos x="connsiteX13214" y="connsiteY13214"/>
            </a:cxn>
            <a:cxn ang="0">
              <a:pos x="connsiteX13215" y="connsiteY13215"/>
            </a:cxn>
            <a:cxn ang="0">
              <a:pos x="connsiteX13216" y="connsiteY13216"/>
            </a:cxn>
            <a:cxn ang="0">
              <a:pos x="connsiteX13217" y="connsiteY13217"/>
            </a:cxn>
            <a:cxn ang="0">
              <a:pos x="connsiteX13218" y="connsiteY13218"/>
            </a:cxn>
            <a:cxn ang="0">
              <a:pos x="connsiteX13219" y="connsiteY13219"/>
            </a:cxn>
            <a:cxn ang="0">
              <a:pos x="connsiteX13220" y="connsiteY13220"/>
            </a:cxn>
            <a:cxn ang="0">
              <a:pos x="connsiteX13221" y="connsiteY13221"/>
            </a:cxn>
            <a:cxn ang="0">
              <a:pos x="connsiteX13222" y="connsiteY13222"/>
            </a:cxn>
            <a:cxn ang="0">
              <a:pos x="connsiteX13223" y="connsiteY13223"/>
            </a:cxn>
            <a:cxn ang="0">
              <a:pos x="connsiteX13224" y="connsiteY13224"/>
            </a:cxn>
            <a:cxn ang="0">
              <a:pos x="connsiteX13225" y="connsiteY13225"/>
            </a:cxn>
            <a:cxn ang="0">
              <a:pos x="connsiteX13226" y="connsiteY13226"/>
            </a:cxn>
            <a:cxn ang="0">
              <a:pos x="connsiteX13227" y="connsiteY13227"/>
            </a:cxn>
            <a:cxn ang="0">
              <a:pos x="connsiteX13228" y="connsiteY13228"/>
            </a:cxn>
            <a:cxn ang="0">
              <a:pos x="connsiteX13229" y="connsiteY13229"/>
            </a:cxn>
            <a:cxn ang="0">
              <a:pos x="connsiteX13230" y="connsiteY13230"/>
            </a:cxn>
            <a:cxn ang="0">
              <a:pos x="connsiteX13231" y="connsiteY13231"/>
            </a:cxn>
            <a:cxn ang="0">
              <a:pos x="connsiteX13232" y="connsiteY13232"/>
            </a:cxn>
            <a:cxn ang="0">
              <a:pos x="connsiteX13233" y="connsiteY13233"/>
            </a:cxn>
            <a:cxn ang="0">
              <a:pos x="connsiteX13234" y="connsiteY13234"/>
            </a:cxn>
            <a:cxn ang="0">
              <a:pos x="connsiteX13235" y="connsiteY13235"/>
            </a:cxn>
            <a:cxn ang="0">
              <a:pos x="connsiteX13236" y="connsiteY13236"/>
            </a:cxn>
            <a:cxn ang="0">
              <a:pos x="connsiteX13237" y="connsiteY13237"/>
            </a:cxn>
            <a:cxn ang="0">
              <a:pos x="connsiteX13238" y="connsiteY13238"/>
            </a:cxn>
            <a:cxn ang="0">
              <a:pos x="connsiteX13239" y="connsiteY13239"/>
            </a:cxn>
            <a:cxn ang="0">
              <a:pos x="connsiteX13240" y="connsiteY13240"/>
            </a:cxn>
            <a:cxn ang="0">
              <a:pos x="connsiteX13241" y="connsiteY13241"/>
            </a:cxn>
            <a:cxn ang="0">
              <a:pos x="connsiteX13242" y="connsiteY13242"/>
            </a:cxn>
            <a:cxn ang="0">
              <a:pos x="connsiteX13243" y="connsiteY13243"/>
            </a:cxn>
            <a:cxn ang="0">
              <a:pos x="connsiteX13244" y="connsiteY13244"/>
            </a:cxn>
            <a:cxn ang="0">
              <a:pos x="connsiteX13245" y="connsiteY13245"/>
            </a:cxn>
            <a:cxn ang="0">
              <a:pos x="connsiteX13246" y="connsiteY13246"/>
            </a:cxn>
            <a:cxn ang="0">
              <a:pos x="connsiteX13247" y="connsiteY13247"/>
            </a:cxn>
            <a:cxn ang="0">
              <a:pos x="connsiteX13248" y="connsiteY13248"/>
            </a:cxn>
            <a:cxn ang="0">
              <a:pos x="connsiteX13249" y="connsiteY13249"/>
            </a:cxn>
            <a:cxn ang="0">
              <a:pos x="connsiteX13250" y="connsiteY13250"/>
            </a:cxn>
            <a:cxn ang="0">
              <a:pos x="connsiteX13251" y="connsiteY13251"/>
            </a:cxn>
            <a:cxn ang="0">
              <a:pos x="connsiteX13252" y="connsiteY13252"/>
            </a:cxn>
            <a:cxn ang="0">
              <a:pos x="connsiteX13253" y="connsiteY13253"/>
            </a:cxn>
            <a:cxn ang="0">
              <a:pos x="connsiteX13254" y="connsiteY13254"/>
            </a:cxn>
            <a:cxn ang="0">
              <a:pos x="connsiteX13255" y="connsiteY13255"/>
            </a:cxn>
            <a:cxn ang="0">
              <a:pos x="connsiteX13256" y="connsiteY13256"/>
            </a:cxn>
            <a:cxn ang="0">
              <a:pos x="connsiteX13257" y="connsiteY13257"/>
            </a:cxn>
            <a:cxn ang="0">
              <a:pos x="connsiteX13258" y="connsiteY13258"/>
            </a:cxn>
            <a:cxn ang="0">
              <a:pos x="connsiteX13259" y="connsiteY13259"/>
            </a:cxn>
            <a:cxn ang="0">
              <a:pos x="connsiteX13260" y="connsiteY13260"/>
            </a:cxn>
            <a:cxn ang="0">
              <a:pos x="connsiteX13261" y="connsiteY13261"/>
            </a:cxn>
            <a:cxn ang="0">
              <a:pos x="connsiteX13262" y="connsiteY13262"/>
            </a:cxn>
            <a:cxn ang="0">
              <a:pos x="connsiteX13263" y="connsiteY13263"/>
            </a:cxn>
            <a:cxn ang="0">
              <a:pos x="connsiteX13264" y="connsiteY13264"/>
            </a:cxn>
            <a:cxn ang="0">
              <a:pos x="connsiteX13265" y="connsiteY13265"/>
            </a:cxn>
            <a:cxn ang="0">
              <a:pos x="connsiteX13266" y="connsiteY13266"/>
            </a:cxn>
            <a:cxn ang="0">
              <a:pos x="connsiteX13267" y="connsiteY13267"/>
            </a:cxn>
            <a:cxn ang="0">
              <a:pos x="connsiteX13268" y="connsiteY13268"/>
            </a:cxn>
            <a:cxn ang="0">
              <a:pos x="connsiteX13269" y="connsiteY13269"/>
            </a:cxn>
            <a:cxn ang="0">
              <a:pos x="connsiteX13270" y="connsiteY13270"/>
            </a:cxn>
            <a:cxn ang="0">
              <a:pos x="connsiteX13271" y="connsiteY13271"/>
            </a:cxn>
            <a:cxn ang="0">
              <a:pos x="connsiteX13272" y="connsiteY13272"/>
            </a:cxn>
            <a:cxn ang="0">
              <a:pos x="connsiteX13273" y="connsiteY13273"/>
            </a:cxn>
            <a:cxn ang="0">
              <a:pos x="connsiteX13274" y="connsiteY13274"/>
            </a:cxn>
            <a:cxn ang="0">
              <a:pos x="connsiteX13275" y="connsiteY13275"/>
            </a:cxn>
            <a:cxn ang="0">
              <a:pos x="connsiteX13276" y="connsiteY13276"/>
            </a:cxn>
            <a:cxn ang="0">
              <a:pos x="connsiteX13277" y="connsiteY13277"/>
            </a:cxn>
            <a:cxn ang="0">
              <a:pos x="connsiteX13278" y="connsiteY13278"/>
            </a:cxn>
            <a:cxn ang="0">
              <a:pos x="connsiteX13279" y="connsiteY13279"/>
            </a:cxn>
            <a:cxn ang="0">
              <a:pos x="connsiteX13280" y="connsiteY13280"/>
            </a:cxn>
            <a:cxn ang="0">
              <a:pos x="connsiteX13281" y="connsiteY13281"/>
            </a:cxn>
            <a:cxn ang="0">
              <a:pos x="connsiteX13282" y="connsiteY13282"/>
            </a:cxn>
            <a:cxn ang="0">
              <a:pos x="connsiteX13283" y="connsiteY13283"/>
            </a:cxn>
            <a:cxn ang="0">
              <a:pos x="connsiteX13284" y="connsiteY13284"/>
            </a:cxn>
            <a:cxn ang="0">
              <a:pos x="connsiteX13285" y="connsiteY13285"/>
            </a:cxn>
            <a:cxn ang="0">
              <a:pos x="connsiteX13286" y="connsiteY13286"/>
            </a:cxn>
            <a:cxn ang="0">
              <a:pos x="connsiteX13287" y="connsiteY13287"/>
            </a:cxn>
            <a:cxn ang="0">
              <a:pos x="connsiteX13288" y="connsiteY13288"/>
            </a:cxn>
            <a:cxn ang="0">
              <a:pos x="connsiteX13289" y="connsiteY13289"/>
            </a:cxn>
            <a:cxn ang="0">
              <a:pos x="connsiteX13290" y="connsiteY13290"/>
            </a:cxn>
            <a:cxn ang="0">
              <a:pos x="connsiteX13291" y="connsiteY13291"/>
            </a:cxn>
            <a:cxn ang="0">
              <a:pos x="connsiteX13292" y="connsiteY13292"/>
            </a:cxn>
            <a:cxn ang="0">
              <a:pos x="connsiteX13293" y="connsiteY13293"/>
            </a:cxn>
            <a:cxn ang="0">
              <a:pos x="connsiteX13294" y="connsiteY13294"/>
            </a:cxn>
            <a:cxn ang="0">
              <a:pos x="connsiteX13295" y="connsiteY13295"/>
            </a:cxn>
            <a:cxn ang="0">
              <a:pos x="connsiteX13296" y="connsiteY13296"/>
            </a:cxn>
            <a:cxn ang="0">
              <a:pos x="connsiteX13297" y="connsiteY13297"/>
            </a:cxn>
            <a:cxn ang="0">
              <a:pos x="connsiteX13298" y="connsiteY13298"/>
            </a:cxn>
            <a:cxn ang="0">
              <a:pos x="connsiteX13299" y="connsiteY13299"/>
            </a:cxn>
            <a:cxn ang="0">
              <a:pos x="connsiteX13300" y="connsiteY13300"/>
            </a:cxn>
            <a:cxn ang="0">
              <a:pos x="connsiteX13301" y="connsiteY13301"/>
            </a:cxn>
            <a:cxn ang="0">
              <a:pos x="connsiteX13302" y="connsiteY13302"/>
            </a:cxn>
            <a:cxn ang="0">
              <a:pos x="connsiteX13303" y="connsiteY13303"/>
            </a:cxn>
            <a:cxn ang="0">
              <a:pos x="connsiteX13304" y="connsiteY13304"/>
            </a:cxn>
            <a:cxn ang="0">
              <a:pos x="connsiteX13305" y="connsiteY13305"/>
            </a:cxn>
            <a:cxn ang="0">
              <a:pos x="connsiteX13306" y="connsiteY13306"/>
            </a:cxn>
            <a:cxn ang="0">
              <a:pos x="connsiteX13307" y="connsiteY13307"/>
            </a:cxn>
            <a:cxn ang="0">
              <a:pos x="connsiteX13308" y="connsiteY13308"/>
            </a:cxn>
            <a:cxn ang="0">
              <a:pos x="connsiteX13309" y="connsiteY13309"/>
            </a:cxn>
            <a:cxn ang="0">
              <a:pos x="connsiteX13310" y="connsiteY13310"/>
            </a:cxn>
            <a:cxn ang="0">
              <a:pos x="connsiteX13311" y="connsiteY13311"/>
            </a:cxn>
            <a:cxn ang="0">
              <a:pos x="connsiteX13312" y="connsiteY13312"/>
            </a:cxn>
            <a:cxn ang="0">
              <a:pos x="connsiteX13313" y="connsiteY13313"/>
            </a:cxn>
            <a:cxn ang="0">
              <a:pos x="connsiteX13314" y="connsiteY13314"/>
            </a:cxn>
            <a:cxn ang="0">
              <a:pos x="connsiteX13315" y="connsiteY13315"/>
            </a:cxn>
            <a:cxn ang="0">
              <a:pos x="connsiteX13316" y="connsiteY13316"/>
            </a:cxn>
            <a:cxn ang="0">
              <a:pos x="connsiteX13317" y="connsiteY13317"/>
            </a:cxn>
            <a:cxn ang="0">
              <a:pos x="connsiteX13318" y="connsiteY13318"/>
            </a:cxn>
            <a:cxn ang="0">
              <a:pos x="connsiteX13319" y="connsiteY13319"/>
            </a:cxn>
            <a:cxn ang="0">
              <a:pos x="connsiteX13320" y="connsiteY13320"/>
            </a:cxn>
            <a:cxn ang="0">
              <a:pos x="connsiteX13321" y="connsiteY13321"/>
            </a:cxn>
            <a:cxn ang="0">
              <a:pos x="connsiteX13322" y="connsiteY13322"/>
            </a:cxn>
            <a:cxn ang="0">
              <a:pos x="connsiteX13323" y="connsiteY13323"/>
            </a:cxn>
            <a:cxn ang="0">
              <a:pos x="connsiteX13324" y="connsiteY13324"/>
            </a:cxn>
            <a:cxn ang="0">
              <a:pos x="connsiteX13325" y="connsiteY13325"/>
            </a:cxn>
            <a:cxn ang="0">
              <a:pos x="connsiteX13326" y="connsiteY13326"/>
            </a:cxn>
            <a:cxn ang="0">
              <a:pos x="connsiteX13327" y="connsiteY13327"/>
            </a:cxn>
            <a:cxn ang="0">
              <a:pos x="connsiteX13328" y="connsiteY13328"/>
            </a:cxn>
            <a:cxn ang="0">
              <a:pos x="connsiteX13329" y="connsiteY13329"/>
            </a:cxn>
            <a:cxn ang="0">
              <a:pos x="connsiteX13330" y="connsiteY13330"/>
            </a:cxn>
            <a:cxn ang="0">
              <a:pos x="connsiteX13331" y="connsiteY13331"/>
            </a:cxn>
            <a:cxn ang="0">
              <a:pos x="connsiteX13332" y="connsiteY13332"/>
            </a:cxn>
            <a:cxn ang="0">
              <a:pos x="connsiteX13333" y="connsiteY13333"/>
            </a:cxn>
            <a:cxn ang="0">
              <a:pos x="connsiteX13334" y="connsiteY13334"/>
            </a:cxn>
            <a:cxn ang="0">
              <a:pos x="connsiteX13335" y="connsiteY13335"/>
            </a:cxn>
            <a:cxn ang="0">
              <a:pos x="connsiteX13336" y="connsiteY13336"/>
            </a:cxn>
            <a:cxn ang="0">
              <a:pos x="connsiteX13337" y="connsiteY13337"/>
            </a:cxn>
            <a:cxn ang="0">
              <a:pos x="connsiteX13338" y="connsiteY13338"/>
            </a:cxn>
            <a:cxn ang="0">
              <a:pos x="connsiteX13339" y="connsiteY13339"/>
            </a:cxn>
            <a:cxn ang="0">
              <a:pos x="connsiteX13340" y="connsiteY13340"/>
            </a:cxn>
            <a:cxn ang="0">
              <a:pos x="connsiteX13341" y="connsiteY13341"/>
            </a:cxn>
            <a:cxn ang="0">
              <a:pos x="connsiteX13342" y="connsiteY13342"/>
            </a:cxn>
            <a:cxn ang="0">
              <a:pos x="connsiteX13343" y="connsiteY13343"/>
            </a:cxn>
            <a:cxn ang="0">
              <a:pos x="connsiteX13344" y="connsiteY13344"/>
            </a:cxn>
            <a:cxn ang="0">
              <a:pos x="connsiteX13345" y="connsiteY13345"/>
            </a:cxn>
            <a:cxn ang="0">
              <a:pos x="connsiteX13346" y="connsiteY13346"/>
            </a:cxn>
            <a:cxn ang="0">
              <a:pos x="connsiteX13347" y="connsiteY13347"/>
            </a:cxn>
            <a:cxn ang="0">
              <a:pos x="connsiteX13348" y="connsiteY13348"/>
            </a:cxn>
            <a:cxn ang="0">
              <a:pos x="connsiteX13349" y="connsiteY13349"/>
            </a:cxn>
            <a:cxn ang="0">
              <a:pos x="connsiteX13350" y="connsiteY13350"/>
            </a:cxn>
            <a:cxn ang="0">
              <a:pos x="connsiteX13351" y="connsiteY13351"/>
            </a:cxn>
            <a:cxn ang="0">
              <a:pos x="connsiteX13352" y="connsiteY13352"/>
            </a:cxn>
            <a:cxn ang="0">
              <a:pos x="connsiteX13353" y="connsiteY13353"/>
            </a:cxn>
            <a:cxn ang="0">
              <a:pos x="connsiteX13354" y="connsiteY13354"/>
            </a:cxn>
            <a:cxn ang="0">
              <a:pos x="connsiteX13355" y="connsiteY13355"/>
            </a:cxn>
            <a:cxn ang="0">
              <a:pos x="connsiteX13356" y="connsiteY13356"/>
            </a:cxn>
            <a:cxn ang="0">
              <a:pos x="connsiteX13357" y="connsiteY13357"/>
            </a:cxn>
            <a:cxn ang="0">
              <a:pos x="connsiteX13358" y="connsiteY13358"/>
            </a:cxn>
            <a:cxn ang="0">
              <a:pos x="connsiteX13359" y="connsiteY13359"/>
            </a:cxn>
            <a:cxn ang="0">
              <a:pos x="connsiteX13360" y="connsiteY13360"/>
            </a:cxn>
            <a:cxn ang="0">
              <a:pos x="connsiteX13361" y="connsiteY13361"/>
            </a:cxn>
            <a:cxn ang="0">
              <a:pos x="connsiteX13362" y="connsiteY13362"/>
            </a:cxn>
            <a:cxn ang="0">
              <a:pos x="connsiteX13363" y="connsiteY13363"/>
            </a:cxn>
            <a:cxn ang="0">
              <a:pos x="connsiteX13364" y="connsiteY13364"/>
            </a:cxn>
            <a:cxn ang="0">
              <a:pos x="connsiteX13365" y="connsiteY13365"/>
            </a:cxn>
            <a:cxn ang="0">
              <a:pos x="connsiteX13366" y="connsiteY13366"/>
            </a:cxn>
            <a:cxn ang="0">
              <a:pos x="connsiteX13367" y="connsiteY13367"/>
            </a:cxn>
            <a:cxn ang="0">
              <a:pos x="connsiteX13368" y="connsiteY13368"/>
            </a:cxn>
            <a:cxn ang="0">
              <a:pos x="connsiteX13369" y="connsiteY13369"/>
            </a:cxn>
            <a:cxn ang="0">
              <a:pos x="connsiteX13370" y="connsiteY13370"/>
            </a:cxn>
            <a:cxn ang="0">
              <a:pos x="connsiteX13371" y="connsiteY13371"/>
            </a:cxn>
            <a:cxn ang="0">
              <a:pos x="connsiteX13372" y="connsiteY13372"/>
            </a:cxn>
            <a:cxn ang="0">
              <a:pos x="connsiteX13373" y="connsiteY13373"/>
            </a:cxn>
            <a:cxn ang="0">
              <a:pos x="connsiteX13374" y="connsiteY13374"/>
            </a:cxn>
            <a:cxn ang="0">
              <a:pos x="connsiteX13375" y="connsiteY13375"/>
            </a:cxn>
            <a:cxn ang="0">
              <a:pos x="connsiteX13376" y="connsiteY13376"/>
            </a:cxn>
            <a:cxn ang="0">
              <a:pos x="connsiteX13377" y="connsiteY13377"/>
            </a:cxn>
            <a:cxn ang="0">
              <a:pos x="connsiteX13378" y="connsiteY13378"/>
            </a:cxn>
            <a:cxn ang="0">
              <a:pos x="connsiteX13379" y="connsiteY13379"/>
            </a:cxn>
            <a:cxn ang="0">
              <a:pos x="connsiteX13380" y="connsiteY13380"/>
            </a:cxn>
            <a:cxn ang="0">
              <a:pos x="connsiteX13381" y="connsiteY13381"/>
            </a:cxn>
            <a:cxn ang="0">
              <a:pos x="connsiteX13382" y="connsiteY13382"/>
            </a:cxn>
            <a:cxn ang="0">
              <a:pos x="connsiteX13383" y="connsiteY13383"/>
            </a:cxn>
            <a:cxn ang="0">
              <a:pos x="connsiteX13384" y="connsiteY13384"/>
            </a:cxn>
            <a:cxn ang="0">
              <a:pos x="connsiteX13385" y="connsiteY13385"/>
            </a:cxn>
            <a:cxn ang="0">
              <a:pos x="connsiteX13386" y="connsiteY13386"/>
            </a:cxn>
            <a:cxn ang="0">
              <a:pos x="connsiteX13387" y="connsiteY13387"/>
            </a:cxn>
            <a:cxn ang="0">
              <a:pos x="connsiteX13388" y="connsiteY13388"/>
            </a:cxn>
            <a:cxn ang="0">
              <a:pos x="connsiteX13389" y="connsiteY13389"/>
            </a:cxn>
            <a:cxn ang="0">
              <a:pos x="connsiteX13390" y="connsiteY13390"/>
            </a:cxn>
            <a:cxn ang="0">
              <a:pos x="connsiteX13391" y="connsiteY13391"/>
            </a:cxn>
            <a:cxn ang="0">
              <a:pos x="connsiteX13392" y="connsiteY13392"/>
            </a:cxn>
            <a:cxn ang="0">
              <a:pos x="connsiteX13393" y="connsiteY13393"/>
            </a:cxn>
            <a:cxn ang="0">
              <a:pos x="connsiteX13394" y="connsiteY13394"/>
            </a:cxn>
            <a:cxn ang="0">
              <a:pos x="connsiteX13395" y="connsiteY13395"/>
            </a:cxn>
            <a:cxn ang="0">
              <a:pos x="connsiteX13396" y="connsiteY13396"/>
            </a:cxn>
            <a:cxn ang="0">
              <a:pos x="connsiteX13397" y="connsiteY13397"/>
            </a:cxn>
            <a:cxn ang="0">
              <a:pos x="connsiteX13398" y="connsiteY13398"/>
            </a:cxn>
            <a:cxn ang="0">
              <a:pos x="connsiteX13399" y="connsiteY13399"/>
            </a:cxn>
            <a:cxn ang="0">
              <a:pos x="connsiteX13400" y="connsiteY13400"/>
            </a:cxn>
            <a:cxn ang="0">
              <a:pos x="connsiteX13401" y="connsiteY13401"/>
            </a:cxn>
            <a:cxn ang="0">
              <a:pos x="connsiteX13402" y="connsiteY13402"/>
            </a:cxn>
            <a:cxn ang="0">
              <a:pos x="connsiteX13403" y="connsiteY13403"/>
            </a:cxn>
            <a:cxn ang="0">
              <a:pos x="connsiteX13404" y="connsiteY13404"/>
            </a:cxn>
            <a:cxn ang="0">
              <a:pos x="connsiteX13405" y="connsiteY13405"/>
            </a:cxn>
            <a:cxn ang="0">
              <a:pos x="connsiteX13406" y="connsiteY13406"/>
            </a:cxn>
            <a:cxn ang="0">
              <a:pos x="connsiteX13407" y="connsiteY13407"/>
            </a:cxn>
            <a:cxn ang="0">
              <a:pos x="connsiteX13408" y="connsiteY13408"/>
            </a:cxn>
            <a:cxn ang="0">
              <a:pos x="connsiteX13409" y="connsiteY13409"/>
            </a:cxn>
            <a:cxn ang="0">
              <a:pos x="connsiteX13410" y="connsiteY13410"/>
            </a:cxn>
            <a:cxn ang="0">
              <a:pos x="connsiteX13411" y="connsiteY13411"/>
            </a:cxn>
            <a:cxn ang="0">
              <a:pos x="connsiteX13412" y="connsiteY13412"/>
            </a:cxn>
            <a:cxn ang="0">
              <a:pos x="connsiteX13413" y="connsiteY13413"/>
            </a:cxn>
            <a:cxn ang="0">
              <a:pos x="connsiteX13414" y="connsiteY13414"/>
            </a:cxn>
            <a:cxn ang="0">
              <a:pos x="connsiteX13415" y="connsiteY13415"/>
            </a:cxn>
            <a:cxn ang="0">
              <a:pos x="connsiteX13416" y="connsiteY13416"/>
            </a:cxn>
            <a:cxn ang="0">
              <a:pos x="connsiteX13417" y="connsiteY13417"/>
            </a:cxn>
            <a:cxn ang="0">
              <a:pos x="connsiteX13418" y="connsiteY13418"/>
            </a:cxn>
            <a:cxn ang="0">
              <a:pos x="connsiteX13419" y="connsiteY13419"/>
            </a:cxn>
            <a:cxn ang="0">
              <a:pos x="connsiteX13420" y="connsiteY13420"/>
            </a:cxn>
            <a:cxn ang="0">
              <a:pos x="connsiteX13421" y="connsiteY13421"/>
            </a:cxn>
            <a:cxn ang="0">
              <a:pos x="connsiteX13422" y="connsiteY13422"/>
            </a:cxn>
            <a:cxn ang="0">
              <a:pos x="connsiteX13423" y="connsiteY13423"/>
            </a:cxn>
            <a:cxn ang="0">
              <a:pos x="connsiteX13424" y="connsiteY13424"/>
            </a:cxn>
            <a:cxn ang="0">
              <a:pos x="connsiteX13425" y="connsiteY13425"/>
            </a:cxn>
            <a:cxn ang="0">
              <a:pos x="connsiteX13426" y="connsiteY13426"/>
            </a:cxn>
            <a:cxn ang="0">
              <a:pos x="connsiteX13427" y="connsiteY13427"/>
            </a:cxn>
            <a:cxn ang="0">
              <a:pos x="connsiteX13428" y="connsiteY13428"/>
            </a:cxn>
            <a:cxn ang="0">
              <a:pos x="connsiteX13429" y="connsiteY13429"/>
            </a:cxn>
            <a:cxn ang="0">
              <a:pos x="connsiteX13430" y="connsiteY13430"/>
            </a:cxn>
            <a:cxn ang="0">
              <a:pos x="connsiteX13431" y="connsiteY13431"/>
            </a:cxn>
            <a:cxn ang="0">
              <a:pos x="connsiteX13432" y="connsiteY13432"/>
            </a:cxn>
            <a:cxn ang="0">
              <a:pos x="connsiteX13433" y="connsiteY13433"/>
            </a:cxn>
            <a:cxn ang="0">
              <a:pos x="connsiteX13434" y="connsiteY13434"/>
            </a:cxn>
            <a:cxn ang="0">
              <a:pos x="connsiteX13435" y="connsiteY13435"/>
            </a:cxn>
            <a:cxn ang="0">
              <a:pos x="connsiteX13436" y="connsiteY13436"/>
            </a:cxn>
            <a:cxn ang="0">
              <a:pos x="connsiteX13437" y="connsiteY13437"/>
            </a:cxn>
            <a:cxn ang="0">
              <a:pos x="connsiteX13438" y="connsiteY13438"/>
            </a:cxn>
            <a:cxn ang="0">
              <a:pos x="connsiteX13439" y="connsiteY13439"/>
            </a:cxn>
            <a:cxn ang="0">
              <a:pos x="connsiteX13440" y="connsiteY13440"/>
            </a:cxn>
            <a:cxn ang="0">
              <a:pos x="connsiteX13441" y="connsiteY13441"/>
            </a:cxn>
            <a:cxn ang="0">
              <a:pos x="connsiteX13442" y="connsiteY13442"/>
            </a:cxn>
            <a:cxn ang="0">
              <a:pos x="connsiteX13443" y="connsiteY13443"/>
            </a:cxn>
            <a:cxn ang="0">
              <a:pos x="connsiteX13444" y="connsiteY13444"/>
            </a:cxn>
            <a:cxn ang="0">
              <a:pos x="connsiteX13445" y="connsiteY13445"/>
            </a:cxn>
            <a:cxn ang="0">
              <a:pos x="connsiteX13446" y="connsiteY13446"/>
            </a:cxn>
            <a:cxn ang="0">
              <a:pos x="connsiteX13447" y="connsiteY13447"/>
            </a:cxn>
            <a:cxn ang="0">
              <a:pos x="connsiteX13448" y="connsiteY13448"/>
            </a:cxn>
            <a:cxn ang="0">
              <a:pos x="connsiteX13449" y="connsiteY13449"/>
            </a:cxn>
            <a:cxn ang="0">
              <a:pos x="connsiteX13450" y="connsiteY13450"/>
            </a:cxn>
            <a:cxn ang="0">
              <a:pos x="connsiteX13451" y="connsiteY13451"/>
            </a:cxn>
            <a:cxn ang="0">
              <a:pos x="connsiteX13452" y="connsiteY13452"/>
            </a:cxn>
            <a:cxn ang="0">
              <a:pos x="connsiteX13453" y="connsiteY13453"/>
            </a:cxn>
            <a:cxn ang="0">
              <a:pos x="connsiteX13454" y="connsiteY13454"/>
            </a:cxn>
            <a:cxn ang="0">
              <a:pos x="connsiteX13455" y="connsiteY13455"/>
            </a:cxn>
            <a:cxn ang="0">
              <a:pos x="connsiteX13456" y="connsiteY13456"/>
            </a:cxn>
            <a:cxn ang="0">
              <a:pos x="connsiteX13457" y="connsiteY13457"/>
            </a:cxn>
            <a:cxn ang="0">
              <a:pos x="connsiteX13458" y="connsiteY13458"/>
            </a:cxn>
            <a:cxn ang="0">
              <a:pos x="connsiteX13459" y="connsiteY13459"/>
            </a:cxn>
            <a:cxn ang="0">
              <a:pos x="connsiteX13460" y="connsiteY13460"/>
            </a:cxn>
            <a:cxn ang="0">
              <a:pos x="connsiteX13461" y="connsiteY13461"/>
            </a:cxn>
            <a:cxn ang="0">
              <a:pos x="connsiteX13462" y="connsiteY13462"/>
            </a:cxn>
            <a:cxn ang="0">
              <a:pos x="connsiteX13463" y="connsiteY13463"/>
            </a:cxn>
            <a:cxn ang="0">
              <a:pos x="connsiteX13464" y="connsiteY13464"/>
            </a:cxn>
            <a:cxn ang="0">
              <a:pos x="connsiteX13465" y="connsiteY13465"/>
            </a:cxn>
            <a:cxn ang="0">
              <a:pos x="connsiteX13466" y="connsiteY13466"/>
            </a:cxn>
            <a:cxn ang="0">
              <a:pos x="connsiteX13467" y="connsiteY13467"/>
            </a:cxn>
            <a:cxn ang="0">
              <a:pos x="connsiteX13468" y="connsiteY13468"/>
            </a:cxn>
            <a:cxn ang="0">
              <a:pos x="connsiteX13469" y="connsiteY13469"/>
            </a:cxn>
            <a:cxn ang="0">
              <a:pos x="connsiteX13470" y="connsiteY13470"/>
            </a:cxn>
            <a:cxn ang="0">
              <a:pos x="connsiteX13471" y="connsiteY13471"/>
            </a:cxn>
            <a:cxn ang="0">
              <a:pos x="connsiteX13472" y="connsiteY13472"/>
            </a:cxn>
            <a:cxn ang="0">
              <a:pos x="connsiteX13473" y="connsiteY13473"/>
            </a:cxn>
            <a:cxn ang="0">
              <a:pos x="connsiteX13474" y="connsiteY13474"/>
            </a:cxn>
            <a:cxn ang="0">
              <a:pos x="connsiteX13475" y="connsiteY13475"/>
            </a:cxn>
            <a:cxn ang="0">
              <a:pos x="connsiteX13476" y="connsiteY13476"/>
            </a:cxn>
            <a:cxn ang="0">
              <a:pos x="connsiteX13477" y="connsiteY13477"/>
            </a:cxn>
            <a:cxn ang="0">
              <a:pos x="connsiteX13478" y="connsiteY13478"/>
            </a:cxn>
            <a:cxn ang="0">
              <a:pos x="connsiteX13479" y="connsiteY13479"/>
            </a:cxn>
            <a:cxn ang="0">
              <a:pos x="connsiteX13480" y="connsiteY13480"/>
            </a:cxn>
            <a:cxn ang="0">
              <a:pos x="connsiteX13481" y="connsiteY13481"/>
            </a:cxn>
            <a:cxn ang="0">
              <a:pos x="connsiteX13482" y="connsiteY13482"/>
            </a:cxn>
            <a:cxn ang="0">
              <a:pos x="connsiteX13483" y="connsiteY13483"/>
            </a:cxn>
            <a:cxn ang="0">
              <a:pos x="connsiteX13484" y="connsiteY13484"/>
            </a:cxn>
            <a:cxn ang="0">
              <a:pos x="connsiteX13485" y="connsiteY13485"/>
            </a:cxn>
            <a:cxn ang="0">
              <a:pos x="connsiteX13486" y="connsiteY13486"/>
            </a:cxn>
            <a:cxn ang="0">
              <a:pos x="connsiteX13487" y="connsiteY13487"/>
            </a:cxn>
            <a:cxn ang="0">
              <a:pos x="connsiteX13488" y="connsiteY13488"/>
            </a:cxn>
            <a:cxn ang="0">
              <a:pos x="connsiteX13489" y="connsiteY13489"/>
            </a:cxn>
            <a:cxn ang="0">
              <a:pos x="connsiteX13490" y="connsiteY13490"/>
            </a:cxn>
            <a:cxn ang="0">
              <a:pos x="connsiteX13491" y="connsiteY13491"/>
            </a:cxn>
            <a:cxn ang="0">
              <a:pos x="connsiteX13492" y="connsiteY13492"/>
            </a:cxn>
            <a:cxn ang="0">
              <a:pos x="connsiteX13493" y="connsiteY13493"/>
            </a:cxn>
            <a:cxn ang="0">
              <a:pos x="connsiteX13494" y="connsiteY13494"/>
            </a:cxn>
            <a:cxn ang="0">
              <a:pos x="connsiteX13495" y="connsiteY13495"/>
            </a:cxn>
            <a:cxn ang="0">
              <a:pos x="connsiteX13496" y="connsiteY13496"/>
            </a:cxn>
            <a:cxn ang="0">
              <a:pos x="connsiteX13497" y="connsiteY13497"/>
            </a:cxn>
            <a:cxn ang="0">
              <a:pos x="connsiteX13498" y="connsiteY13498"/>
            </a:cxn>
            <a:cxn ang="0">
              <a:pos x="connsiteX13499" y="connsiteY13499"/>
            </a:cxn>
            <a:cxn ang="0">
              <a:pos x="connsiteX13500" y="connsiteY13500"/>
            </a:cxn>
            <a:cxn ang="0">
              <a:pos x="connsiteX13501" y="connsiteY13501"/>
            </a:cxn>
            <a:cxn ang="0">
              <a:pos x="connsiteX13502" y="connsiteY13502"/>
            </a:cxn>
            <a:cxn ang="0">
              <a:pos x="connsiteX13503" y="connsiteY13503"/>
            </a:cxn>
            <a:cxn ang="0">
              <a:pos x="connsiteX13504" y="connsiteY13504"/>
            </a:cxn>
            <a:cxn ang="0">
              <a:pos x="connsiteX13505" y="connsiteY13505"/>
            </a:cxn>
            <a:cxn ang="0">
              <a:pos x="connsiteX13506" y="connsiteY13506"/>
            </a:cxn>
            <a:cxn ang="0">
              <a:pos x="connsiteX13507" y="connsiteY13507"/>
            </a:cxn>
            <a:cxn ang="0">
              <a:pos x="connsiteX13508" y="connsiteY13508"/>
            </a:cxn>
            <a:cxn ang="0">
              <a:pos x="connsiteX13509" y="connsiteY13509"/>
            </a:cxn>
            <a:cxn ang="0">
              <a:pos x="connsiteX13510" y="connsiteY13510"/>
            </a:cxn>
            <a:cxn ang="0">
              <a:pos x="connsiteX13511" y="connsiteY13511"/>
            </a:cxn>
            <a:cxn ang="0">
              <a:pos x="connsiteX13512" y="connsiteY13512"/>
            </a:cxn>
            <a:cxn ang="0">
              <a:pos x="connsiteX13513" y="connsiteY13513"/>
            </a:cxn>
            <a:cxn ang="0">
              <a:pos x="connsiteX13514" y="connsiteY13514"/>
            </a:cxn>
            <a:cxn ang="0">
              <a:pos x="connsiteX13515" y="connsiteY13515"/>
            </a:cxn>
            <a:cxn ang="0">
              <a:pos x="connsiteX13516" y="connsiteY13516"/>
            </a:cxn>
            <a:cxn ang="0">
              <a:pos x="connsiteX13517" y="connsiteY13517"/>
            </a:cxn>
            <a:cxn ang="0">
              <a:pos x="connsiteX13518" y="connsiteY13518"/>
            </a:cxn>
            <a:cxn ang="0">
              <a:pos x="connsiteX13519" y="connsiteY13519"/>
            </a:cxn>
            <a:cxn ang="0">
              <a:pos x="connsiteX13520" y="connsiteY13520"/>
            </a:cxn>
            <a:cxn ang="0">
              <a:pos x="connsiteX13521" y="connsiteY13521"/>
            </a:cxn>
            <a:cxn ang="0">
              <a:pos x="connsiteX13522" y="connsiteY13522"/>
            </a:cxn>
            <a:cxn ang="0">
              <a:pos x="connsiteX13523" y="connsiteY13523"/>
            </a:cxn>
            <a:cxn ang="0">
              <a:pos x="connsiteX13524" y="connsiteY13524"/>
            </a:cxn>
            <a:cxn ang="0">
              <a:pos x="connsiteX13525" y="connsiteY13525"/>
            </a:cxn>
            <a:cxn ang="0">
              <a:pos x="connsiteX13526" y="connsiteY13526"/>
            </a:cxn>
            <a:cxn ang="0">
              <a:pos x="connsiteX13527" y="connsiteY13527"/>
            </a:cxn>
            <a:cxn ang="0">
              <a:pos x="connsiteX13528" y="connsiteY13528"/>
            </a:cxn>
            <a:cxn ang="0">
              <a:pos x="connsiteX13529" y="connsiteY13529"/>
            </a:cxn>
            <a:cxn ang="0">
              <a:pos x="connsiteX13530" y="connsiteY13530"/>
            </a:cxn>
            <a:cxn ang="0">
              <a:pos x="connsiteX13531" y="connsiteY13531"/>
            </a:cxn>
            <a:cxn ang="0">
              <a:pos x="connsiteX13532" y="connsiteY13532"/>
            </a:cxn>
            <a:cxn ang="0">
              <a:pos x="connsiteX13533" y="connsiteY13533"/>
            </a:cxn>
            <a:cxn ang="0">
              <a:pos x="connsiteX13534" y="connsiteY13534"/>
            </a:cxn>
            <a:cxn ang="0">
              <a:pos x="connsiteX13535" y="connsiteY13535"/>
            </a:cxn>
            <a:cxn ang="0">
              <a:pos x="connsiteX13536" y="connsiteY13536"/>
            </a:cxn>
            <a:cxn ang="0">
              <a:pos x="connsiteX13537" y="connsiteY13537"/>
            </a:cxn>
            <a:cxn ang="0">
              <a:pos x="connsiteX13538" y="connsiteY13538"/>
            </a:cxn>
            <a:cxn ang="0">
              <a:pos x="connsiteX13539" y="connsiteY13539"/>
            </a:cxn>
            <a:cxn ang="0">
              <a:pos x="connsiteX13540" y="connsiteY13540"/>
            </a:cxn>
            <a:cxn ang="0">
              <a:pos x="connsiteX13541" y="connsiteY13541"/>
            </a:cxn>
            <a:cxn ang="0">
              <a:pos x="connsiteX13542" y="connsiteY13542"/>
            </a:cxn>
            <a:cxn ang="0">
              <a:pos x="connsiteX13543" y="connsiteY13543"/>
            </a:cxn>
            <a:cxn ang="0">
              <a:pos x="connsiteX13544" y="connsiteY13544"/>
            </a:cxn>
            <a:cxn ang="0">
              <a:pos x="connsiteX13545" y="connsiteY13545"/>
            </a:cxn>
            <a:cxn ang="0">
              <a:pos x="connsiteX13546" y="connsiteY13546"/>
            </a:cxn>
            <a:cxn ang="0">
              <a:pos x="connsiteX13547" y="connsiteY13547"/>
            </a:cxn>
            <a:cxn ang="0">
              <a:pos x="connsiteX13548" y="connsiteY13548"/>
            </a:cxn>
            <a:cxn ang="0">
              <a:pos x="connsiteX13549" y="connsiteY13549"/>
            </a:cxn>
            <a:cxn ang="0">
              <a:pos x="connsiteX13550" y="connsiteY13550"/>
            </a:cxn>
            <a:cxn ang="0">
              <a:pos x="connsiteX13551" y="connsiteY13551"/>
            </a:cxn>
            <a:cxn ang="0">
              <a:pos x="connsiteX13552" y="connsiteY13552"/>
            </a:cxn>
            <a:cxn ang="0">
              <a:pos x="connsiteX13553" y="connsiteY13553"/>
            </a:cxn>
            <a:cxn ang="0">
              <a:pos x="connsiteX13554" y="connsiteY13554"/>
            </a:cxn>
            <a:cxn ang="0">
              <a:pos x="connsiteX13555" y="connsiteY13555"/>
            </a:cxn>
            <a:cxn ang="0">
              <a:pos x="connsiteX13556" y="connsiteY13556"/>
            </a:cxn>
            <a:cxn ang="0">
              <a:pos x="connsiteX13557" y="connsiteY13557"/>
            </a:cxn>
            <a:cxn ang="0">
              <a:pos x="connsiteX13558" y="connsiteY13558"/>
            </a:cxn>
            <a:cxn ang="0">
              <a:pos x="connsiteX13559" y="connsiteY13559"/>
            </a:cxn>
            <a:cxn ang="0">
              <a:pos x="connsiteX13560" y="connsiteY13560"/>
            </a:cxn>
            <a:cxn ang="0">
              <a:pos x="connsiteX13561" y="connsiteY13561"/>
            </a:cxn>
            <a:cxn ang="0">
              <a:pos x="connsiteX13562" y="connsiteY13562"/>
            </a:cxn>
            <a:cxn ang="0">
              <a:pos x="connsiteX13563" y="connsiteY13563"/>
            </a:cxn>
            <a:cxn ang="0">
              <a:pos x="connsiteX13564" y="connsiteY13564"/>
            </a:cxn>
            <a:cxn ang="0">
              <a:pos x="connsiteX13565" y="connsiteY13565"/>
            </a:cxn>
            <a:cxn ang="0">
              <a:pos x="connsiteX13566" y="connsiteY13566"/>
            </a:cxn>
            <a:cxn ang="0">
              <a:pos x="connsiteX13567" y="connsiteY13567"/>
            </a:cxn>
            <a:cxn ang="0">
              <a:pos x="connsiteX13568" y="connsiteY13568"/>
            </a:cxn>
            <a:cxn ang="0">
              <a:pos x="connsiteX13569" y="connsiteY13569"/>
            </a:cxn>
            <a:cxn ang="0">
              <a:pos x="connsiteX13570" y="connsiteY13570"/>
            </a:cxn>
            <a:cxn ang="0">
              <a:pos x="connsiteX13571" y="connsiteY13571"/>
            </a:cxn>
            <a:cxn ang="0">
              <a:pos x="connsiteX13572" y="connsiteY13572"/>
            </a:cxn>
            <a:cxn ang="0">
              <a:pos x="connsiteX13573" y="connsiteY13573"/>
            </a:cxn>
            <a:cxn ang="0">
              <a:pos x="connsiteX13574" y="connsiteY13574"/>
            </a:cxn>
            <a:cxn ang="0">
              <a:pos x="connsiteX13575" y="connsiteY13575"/>
            </a:cxn>
            <a:cxn ang="0">
              <a:pos x="connsiteX13576" y="connsiteY13576"/>
            </a:cxn>
            <a:cxn ang="0">
              <a:pos x="connsiteX13577" y="connsiteY13577"/>
            </a:cxn>
            <a:cxn ang="0">
              <a:pos x="connsiteX13578" y="connsiteY13578"/>
            </a:cxn>
            <a:cxn ang="0">
              <a:pos x="connsiteX13579" y="connsiteY13579"/>
            </a:cxn>
            <a:cxn ang="0">
              <a:pos x="connsiteX13580" y="connsiteY13580"/>
            </a:cxn>
            <a:cxn ang="0">
              <a:pos x="connsiteX13581" y="connsiteY13581"/>
            </a:cxn>
            <a:cxn ang="0">
              <a:pos x="connsiteX13582" y="connsiteY13582"/>
            </a:cxn>
            <a:cxn ang="0">
              <a:pos x="connsiteX13583" y="connsiteY13583"/>
            </a:cxn>
            <a:cxn ang="0">
              <a:pos x="connsiteX13584" y="connsiteY13584"/>
            </a:cxn>
            <a:cxn ang="0">
              <a:pos x="connsiteX13585" y="connsiteY13585"/>
            </a:cxn>
            <a:cxn ang="0">
              <a:pos x="connsiteX13586" y="connsiteY13586"/>
            </a:cxn>
            <a:cxn ang="0">
              <a:pos x="connsiteX13587" y="connsiteY13587"/>
            </a:cxn>
            <a:cxn ang="0">
              <a:pos x="connsiteX13588" y="connsiteY13588"/>
            </a:cxn>
            <a:cxn ang="0">
              <a:pos x="connsiteX13589" y="connsiteY13589"/>
            </a:cxn>
            <a:cxn ang="0">
              <a:pos x="connsiteX13590" y="connsiteY13590"/>
            </a:cxn>
            <a:cxn ang="0">
              <a:pos x="connsiteX13591" y="connsiteY13591"/>
            </a:cxn>
            <a:cxn ang="0">
              <a:pos x="connsiteX13592" y="connsiteY13592"/>
            </a:cxn>
            <a:cxn ang="0">
              <a:pos x="connsiteX13593" y="connsiteY13593"/>
            </a:cxn>
            <a:cxn ang="0">
              <a:pos x="connsiteX13594" y="connsiteY13594"/>
            </a:cxn>
            <a:cxn ang="0">
              <a:pos x="connsiteX13595" y="connsiteY13595"/>
            </a:cxn>
            <a:cxn ang="0">
              <a:pos x="connsiteX13596" y="connsiteY13596"/>
            </a:cxn>
            <a:cxn ang="0">
              <a:pos x="connsiteX13597" y="connsiteY13597"/>
            </a:cxn>
            <a:cxn ang="0">
              <a:pos x="connsiteX13598" y="connsiteY13598"/>
            </a:cxn>
            <a:cxn ang="0">
              <a:pos x="connsiteX13599" y="connsiteY13599"/>
            </a:cxn>
            <a:cxn ang="0">
              <a:pos x="connsiteX13600" y="connsiteY13600"/>
            </a:cxn>
            <a:cxn ang="0">
              <a:pos x="connsiteX13601" y="connsiteY13601"/>
            </a:cxn>
            <a:cxn ang="0">
              <a:pos x="connsiteX13602" y="connsiteY13602"/>
            </a:cxn>
            <a:cxn ang="0">
              <a:pos x="connsiteX13603" y="connsiteY13603"/>
            </a:cxn>
            <a:cxn ang="0">
              <a:pos x="connsiteX13604" y="connsiteY13604"/>
            </a:cxn>
            <a:cxn ang="0">
              <a:pos x="connsiteX13605" y="connsiteY13605"/>
            </a:cxn>
            <a:cxn ang="0">
              <a:pos x="connsiteX13606" y="connsiteY13606"/>
            </a:cxn>
            <a:cxn ang="0">
              <a:pos x="connsiteX13607" y="connsiteY13607"/>
            </a:cxn>
            <a:cxn ang="0">
              <a:pos x="connsiteX13608" y="connsiteY13608"/>
            </a:cxn>
            <a:cxn ang="0">
              <a:pos x="connsiteX13609" y="connsiteY13609"/>
            </a:cxn>
            <a:cxn ang="0">
              <a:pos x="connsiteX13610" y="connsiteY13610"/>
            </a:cxn>
            <a:cxn ang="0">
              <a:pos x="connsiteX13611" y="connsiteY13611"/>
            </a:cxn>
            <a:cxn ang="0">
              <a:pos x="connsiteX13612" y="connsiteY13612"/>
            </a:cxn>
            <a:cxn ang="0">
              <a:pos x="connsiteX13613" y="connsiteY13613"/>
            </a:cxn>
            <a:cxn ang="0">
              <a:pos x="connsiteX13614" y="connsiteY13614"/>
            </a:cxn>
            <a:cxn ang="0">
              <a:pos x="connsiteX13615" y="connsiteY13615"/>
            </a:cxn>
            <a:cxn ang="0">
              <a:pos x="connsiteX13616" y="connsiteY13616"/>
            </a:cxn>
            <a:cxn ang="0">
              <a:pos x="connsiteX13617" y="connsiteY13617"/>
            </a:cxn>
            <a:cxn ang="0">
              <a:pos x="connsiteX13618" y="connsiteY13618"/>
            </a:cxn>
            <a:cxn ang="0">
              <a:pos x="connsiteX13619" y="connsiteY13619"/>
            </a:cxn>
            <a:cxn ang="0">
              <a:pos x="connsiteX13620" y="connsiteY13620"/>
            </a:cxn>
            <a:cxn ang="0">
              <a:pos x="connsiteX13621" y="connsiteY13621"/>
            </a:cxn>
            <a:cxn ang="0">
              <a:pos x="connsiteX13622" y="connsiteY13622"/>
            </a:cxn>
            <a:cxn ang="0">
              <a:pos x="connsiteX13623" y="connsiteY13623"/>
            </a:cxn>
            <a:cxn ang="0">
              <a:pos x="connsiteX13624" y="connsiteY13624"/>
            </a:cxn>
            <a:cxn ang="0">
              <a:pos x="connsiteX13625" y="connsiteY13625"/>
            </a:cxn>
            <a:cxn ang="0">
              <a:pos x="connsiteX13626" y="connsiteY13626"/>
            </a:cxn>
            <a:cxn ang="0">
              <a:pos x="connsiteX13627" y="connsiteY13627"/>
            </a:cxn>
            <a:cxn ang="0">
              <a:pos x="connsiteX13628" y="connsiteY13628"/>
            </a:cxn>
            <a:cxn ang="0">
              <a:pos x="connsiteX13629" y="connsiteY13629"/>
            </a:cxn>
            <a:cxn ang="0">
              <a:pos x="connsiteX13630" y="connsiteY13630"/>
            </a:cxn>
            <a:cxn ang="0">
              <a:pos x="connsiteX13631" y="connsiteY13631"/>
            </a:cxn>
            <a:cxn ang="0">
              <a:pos x="connsiteX13632" y="connsiteY13632"/>
            </a:cxn>
            <a:cxn ang="0">
              <a:pos x="connsiteX13633" y="connsiteY13633"/>
            </a:cxn>
            <a:cxn ang="0">
              <a:pos x="connsiteX13634" y="connsiteY13634"/>
            </a:cxn>
            <a:cxn ang="0">
              <a:pos x="connsiteX13635" y="connsiteY13635"/>
            </a:cxn>
            <a:cxn ang="0">
              <a:pos x="connsiteX13636" y="connsiteY13636"/>
            </a:cxn>
            <a:cxn ang="0">
              <a:pos x="connsiteX13637" y="connsiteY13637"/>
            </a:cxn>
            <a:cxn ang="0">
              <a:pos x="connsiteX13638" y="connsiteY13638"/>
            </a:cxn>
            <a:cxn ang="0">
              <a:pos x="connsiteX13639" y="connsiteY13639"/>
            </a:cxn>
            <a:cxn ang="0">
              <a:pos x="connsiteX13640" y="connsiteY13640"/>
            </a:cxn>
            <a:cxn ang="0">
              <a:pos x="connsiteX13641" y="connsiteY13641"/>
            </a:cxn>
            <a:cxn ang="0">
              <a:pos x="connsiteX13642" y="connsiteY13642"/>
            </a:cxn>
            <a:cxn ang="0">
              <a:pos x="connsiteX13643" y="connsiteY13643"/>
            </a:cxn>
            <a:cxn ang="0">
              <a:pos x="connsiteX13644" y="connsiteY13644"/>
            </a:cxn>
            <a:cxn ang="0">
              <a:pos x="connsiteX13645" y="connsiteY13645"/>
            </a:cxn>
            <a:cxn ang="0">
              <a:pos x="connsiteX13646" y="connsiteY13646"/>
            </a:cxn>
            <a:cxn ang="0">
              <a:pos x="connsiteX13647" y="connsiteY13647"/>
            </a:cxn>
            <a:cxn ang="0">
              <a:pos x="connsiteX13648" y="connsiteY13648"/>
            </a:cxn>
            <a:cxn ang="0">
              <a:pos x="connsiteX13649" y="connsiteY13649"/>
            </a:cxn>
            <a:cxn ang="0">
              <a:pos x="connsiteX13650" y="connsiteY13650"/>
            </a:cxn>
            <a:cxn ang="0">
              <a:pos x="connsiteX13651" y="connsiteY13651"/>
            </a:cxn>
            <a:cxn ang="0">
              <a:pos x="connsiteX13652" y="connsiteY13652"/>
            </a:cxn>
            <a:cxn ang="0">
              <a:pos x="connsiteX13653" y="connsiteY13653"/>
            </a:cxn>
            <a:cxn ang="0">
              <a:pos x="connsiteX13654" y="connsiteY13654"/>
            </a:cxn>
            <a:cxn ang="0">
              <a:pos x="connsiteX13655" y="connsiteY13655"/>
            </a:cxn>
            <a:cxn ang="0">
              <a:pos x="connsiteX13656" y="connsiteY13656"/>
            </a:cxn>
            <a:cxn ang="0">
              <a:pos x="connsiteX13657" y="connsiteY13657"/>
            </a:cxn>
            <a:cxn ang="0">
              <a:pos x="connsiteX13658" y="connsiteY13658"/>
            </a:cxn>
            <a:cxn ang="0">
              <a:pos x="connsiteX13659" y="connsiteY13659"/>
            </a:cxn>
            <a:cxn ang="0">
              <a:pos x="connsiteX13660" y="connsiteY13660"/>
            </a:cxn>
            <a:cxn ang="0">
              <a:pos x="connsiteX13661" y="connsiteY13661"/>
            </a:cxn>
            <a:cxn ang="0">
              <a:pos x="connsiteX13662" y="connsiteY13662"/>
            </a:cxn>
            <a:cxn ang="0">
              <a:pos x="connsiteX13663" y="connsiteY13663"/>
            </a:cxn>
            <a:cxn ang="0">
              <a:pos x="connsiteX13664" y="connsiteY13664"/>
            </a:cxn>
            <a:cxn ang="0">
              <a:pos x="connsiteX13665" y="connsiteY13665"/>
            </a:cxn>
            <a:cxn ang="0">
              <a:pos x="connsiteX13666" y="connsiteY13666"/>
            </a:cxn>
            <a:cxn ang="0">
              <a:pos x="connsiteX13667" y="connsiteY13667"/>
            </a:cxn>
            <a:cxn ang="0">
              <a:pos x="connsiteX13668" y="connsiteY13668"/>
            </a:cxn>
            <a:cxn ang="0">
              <a:pos x="connsiteX13669" y="connsiteY13669"/>
            </a:cxn>
            <a:cxn ang="0">
              <a:pos x="connsiteX13670" y="connsiteY13670"/>
            </a:cxn>
            <a:cxn ang="0">
              <a:pos x="connsiteX13671" y="connsiteY13671"/>
            </a:cxn>
            <a:cxn ang="0">
              <a:pos x="connsiteX13672" y="connsiteY13672"/>
            </a:cxn>
            <a:cxn ang="0">
              <a:pos x="connsiteX13673" y="connsiteY13673"/>
            </a:cxn>
            <a:cxn ang="0">
              <a:pos x="connsiteX13674" y="connsiteY13674"/>
            </a:cxn>
            <a:cxn ang="0">
              <a:pos x="connsiteX13675" y="connsiteY13675"/>
            </a:cxn>
            <a:cxn ang="0">
              <a:pos x="connsiteX13676" y="connsiteY13676"/>
            </a:cxn>
            <a:cxn ang="0">
              <a:pos x="connsiteX13677" y="connsiteY13677"/>
            </a:cxn>
            <a:cxn ang="0">
              <a:pos x="connsiteX13678" y="connsiteY13678"/>
            </a:cxn>
            <a:cxn ang="0">
              <a:pos x="connsiteX13679" y="connsiteY13679"/>
            </a:cxn>
            <a:cxn ang="0">
              <a:pos x="connsiteX13680" y="connsiteY13680"/>
            </a:cxn>
            <a:cxn ang="0">
              <a:pos x="connsiteX13681" y="connsiteY13681"/>
            </a:cxn>
            <a:cxn ang="0">
              <a:pos x="connsiteX13682" y="connsiteY13682"/>
            </a:cxn>
            <a:cxn ang="0">
              <a:pos x="connsiteX13683" y="connsiteY13683"/>
            </a:cxn>
            <a:cxn ang="0">
              <a:pos x="connsiteX13684" y="connsiteY13684"/>
            </a:cxn>
            <a:cxn ang="0">
              <a:pos x="connsiteX13685" y="connsiteY13685"/>
            </a:cxn>
            <a:cxn ang="0">
              <a:pos x="connsiteX13686" y="connsiteY13686"/>
            </a:cxn>
            <a:cxn ang="0">
              <a:pos x="connsiteX13687" y="connsiteY13687"/>
            </a:cxn>
            <a:cxn ang="0">
              <a:pos x="connsiteX13688" y="connsiteY13688"/>
            </a:cxn>
            <a:cxn ang="0">
              <a:pos x="connsiteX13689" y="connsiteY13689"/>
            </a:cxn>
            <a:cxn ang="0">
              <a:pos x="connsiteX13690" y="connsiteY13690"/>
            </a:cxn>
            <a:cxn ang="0">
              <a:pos x="connsiteX13691" y="connsiteY13691"/>
            </a:cxn>
            <a:cxn ang="0">
              <a:pos x="connsiteX13692" y="connsiteY13692"/>
            </a:cxn>
            <a:cxn ang="0">
              <a:pos x="connsiteX13693" y="connsiteY13693"/>
            </a:cxn>
            <a:cxn ang="0">
              <a:pos x="connsiteX13694" y="connsiteY13694"/>
            </a:cxn>
            <a:cxn ang="0">
              <a:pos x="connsiteX13695" y="connsiteY13695"/>
            </a:cxn>
            <a:cxn ang="0">
              <a:pos x="connsiteX13696" y="connsiteY13696"/>
            </a:cxn>
            <a:cxn ang="0">
              <a:pos x="connsiteX13697" y="connsiteY13697"/>
            </a:cxn>
            <a:cxn ang="0">
              <a:pos x="connsiteX13698" y="connsiteY13698"/>
            </a:cxn>
            <a:cxn ang="0">
              <a:pos x="connsiteX13699" y="connsiteY13699"/>
            </a:cxn>
            <a:cxn ang="0">
              <a:pos x="connsiteX13700" y="connsiteY13700"/>
            </a:cxn>
            <a:cxn ang="0">
              <a:pos x="connsiteX13701" y="connsiteY13701"/>
            </a:cxn>
            <a:cxn ang="0">
              <a:pos x="connsiteX13702" y="connsiteY13702"/>
            </a:cxn>
            <a:cxn ang="0">
              <a:pos x="connsiteX13703" y="connsiteY13703"/>
            </a:cxn>
            <a:cxn ang="0">
              <a:pos x="connsiteX13704" y="connsiteY13704"/>
            </a:cxn>
            <a:cxn ang="0">
              <a:pos x="connsiteX13705" y="connsiteY13705"/>
            </a:cxn>
            <a:cxn ang="0">
              <a:pos x="connsiteX13706" y="connsiteY13706"/>
            </a:cxn>
            <a:cxn ang="0">
              <a:pos x="connsiteX13707" y="connsiteY13707"/>
            </a:cxn>
            <a:cxn ang="0">
              <a:pos x="connsiteX13708" y="connsiteY13708"/>
            </a:cxn>
            <a:cxn ang="0">
              <a:pos x="connsiteX13709" y="connsiteY13709"/>
            </a:cxn>
            <a:cxn ang="0">
              <a:pos x="connsiteX13710" y="connsiteY13710"/>
            </a:cxn>
            <a:cxn ang="0">
              <a:pos x="connsiteX13711" y="connsiteY13711"/>
            </a:cxn>
            <a:cxn ang="0">
              <a:pos x="connsiteX13712" y="connsiteY13712"/>
            </a:cxn>
            <a:cxn ang="0">
              <a:pos x="connsiteX13713" y="connsiteY13713"/>
            </a:cxn>
            <a:cxn ang="0">
              <a:pos x="connsiteX13714" y="connsiteY13714"/>
            </a:cxn>
            <a:cxn ang="0">
              <a:pos x="connsiteX13715" y="connsiteY13715"/>
            </a:cxn>
            <a:cxn ang="0">
              <a:pos x="connsiteX13716" y="connsiteY13716"/>
            </a:cxn>
            <a:cxn ang="0">
              <a:pos x="connsiteX13717" y="connsiteY13717"/>
            </a:cxn>
            <a:cxn ang="0">
              <a:pos x="connsiteX13718" y="connsiteY13718"/>
            </a:cxn>
            <a:cxn ang="0">
              <a:pos x="connsiteX13719" y="connsiteY13719"/>
            </a:cxn>
            <a:cxn ang="0">
              <a:pos x="connsiteX13720" y="connsiteY13720"/>
            </a:cxn>
            <a:cxn ang="0">
              <a:pos x="connsiteX13721" y="connsiteY13721"/>
            </a:cxn>
            <a:cxn ang="0">
              <a:pos x="connsiteX13722" y="connsiteY13722"/>
            </a:cxn>
            <a:cxn ang="0">
              <a:pos x="connsiteX13723" y="connsiteY13723"/>
            </a:cxn>
            <a:cxn ang="0">
              <a:pos x="connsiteX13724" y="connsiteY13724"/>
            </a:cxn>
            <a:cxn ang="0">
              <a:pos x="connsiteX13725" y="connsiteY13725"/>
            </a:cxn>
            <a:cxn ang="0">
              <a:pos x="connsiteX13726" y="connsiteY13726"/>
            </a:cxn>
            <a:cxn ang="0">
              <a:pos x="connsiteX13727" y="connsiteY13727"/>
            </a:cxn>
            <a:cxn ang="0">
              <a:pos x="connsiteX13728" y="connsiteY13728"/>
            </a:cxn>
            <a:cxn ang="0">
              <a:pos x="connsiteX13729" y="connsiteY13729"/>
            </a:cxn>
            <a:cxn ang="0">
              <a:pos x="connsiteX13730" y="connsiteY13730"/>
            </a:cxn>
            <a:cxn ang="0">
              <a:pos x="connsiteX13731" y="connsiteY13731"/>
            </a:cxn>
            <a:cxn ang="0">
              <a:pos x="connsiteX13732" y="connsiteY13732"/>
            </a:cxn>
            <a:cxn ang="0">
              <a:pos x="connsiteX13733" y="connsiteY13733"/>
            </a:cxn>
            <a:cxn ang="0">
              <a:pos x="connsiteX13734" y="connsiteY13734"/>
            </a:cxn>
            <a:cxn ang="0">
              <a:pos x="connsiteX13735" y="connsiteY13735"/>
            </a:cxn>
            <a:cxn ang="0">
              <a:pos x="connsiteX13736" y="connsiteY13736"/>
            </a:cxn>
            <a:cxn ang="0">
              <a:pos x="connsiteX13737" y="connsiteY13737"/>
            </a:cxn>
            <a:cxn ang="0">
              <a:pos x="connsiteX13738" y="connsiteY13738"/>
            </a:cxn>
            <a:cxn ang="0">
              <a:pos x="connsiteX13739" y="connsiteY13739"/>
            </a:cxn>
            <a:cxn ang="0">
              <a:pos x="connsiteX13740" y="connsiteY13740"/>
            </a:cxn>
            <a:cxn ang="0">
              <a:pos x="connsiteX13741" y="connsiteY13741"/>
            </a:cxn>
            <a:cxn ang="0">
              <a:pos x="connsiteX13742" y="connsiteY13742"/>
            </a:cxn>
            <a:cxn ang="0">
              <a:pos x="connsiteX13743" y="connsiteY13743"/>
            </a:cxn>
            <a:cxn ang="0">
              <a:pos x="connsiteX13744" y="connsiteY13744"/>
            </a:cxn>
            <a:cxn ang="0">
              <a:pos x="connsiteX13745" y="connsiteY13745"/>
            </a:cxn>
            <a:cxn ang="0">
              <a:pos x="connsiteX13746" y="connsiteY13746"/>
            </a:cxn>
            <a:cxn ang="0">
              <a:pos x="connsiteX13747" y="connsiteY13747"/>
            </a:cxn>
            <a:cxn ang="0">
              <a:pos x="connsiteX13748" y="connsiteY13748"/>
            </a:cxn>
            <a:cxn ang="0">
              <a:pos x="connsiteX13749" y="connsiteY13749"/>
            </a:cxn>
            <a:cxn ang="0">
              <a:pos x="connsiteX13750" y="connsiteY13750"/>
            </a:cxn>
            <a:cxn ang="0">
              <a:pos x="connsiteX13751" y="connsiteY13751"/>
            </a:cxn>
            <a:cxn ang="0">
              <a:pos x="connsiteX13752" y="connsiteY13752"/>
            </a:cxn>
            <a:cxn ang="0">
              <a:pos x="connsiteX13753" y="connsiteY13753"/>
            </a:cxn>
            <a:cxn ang="0">
              <a:pos x="connsiteX13754" y="connsiteY13754"/>
            </a:cxn>
            <a:cxn ang="0">
              <a:pos x="connsiteX13755" y="connsiteY13755"/>
            </a:cxn>
            <a:cxn ang="0">
              <a:pos x="connsiteX13756" y="connsiteY13756"/>
            </a:cxn>
            <a:cxn ang="0">
              <a:pos x="connsiteX13757" y="connsiteY13757"/>
            </a:cxn>
            <a:cxn ang="0">
              <a:pos x="connsiteX13758" y="connsiteY13758"/>
            </a:cxn>
            <a:cxn ang="0">
              <a:pos x="connsiteX13759" y="connsiteY13759"/>
            </a:cxn>
            <a:cxn ang="0">
              <a:pos x="connsiteX13760" y="connsiteY13760"/>
            </a:cxn>
            <a:cxn ang="0">
              <a:pos x="connsiteX13761" y="connsiteY13761"/>
            </a:cxn>
            <a:cxn ang="0">
              <a:pos x="connsiteX13762" y="connsiteY13762"/>
            </a:cxn>
            <a:cxn ang="0">
              <a:pos x="connsiteX13763" y="connsiteY13763"/>
            </a:cxn>
            <a:cxn ang="0">
              <a:pos x="connsiteX13764" y="connsiteY13764"/>
            </a:cxn>
            <a:cxn ang="0">
              <a:pos x="connsiteX13765" y="connsiteY13765"/>
            </a:cxn>
            <a:cxn ang="0">
              <a:pos x="connsiteX13766" y="connsiteY13766"/>
            </a:cxn>
            <a:cxn ang="0">
              <a:pos x="connsiteX13767" y="connsiteY13767"/>
            </a:cxn>
            <a:cxn ang="0">
              <a:pos x="connsiteX13768" y="connsiteY13768"/>
            </a:cxn>
            <a:cxn ang="0">
              <a:pos x="connsiteX13769" y="connsiteY13769"/>
            </a:cxn>
            <a:cxn ang="0">
              <a:pos x="connsiteX13770" y="connsiteY13770"/>
            </a:cxn>
            <a:cxn ang="0">
              <a:pos x="connsiteX13771" y="connsiteY13771"/>
            </a:cxn>
            <a:cxn ang="0">
              <a:pos x="connsiteX13772" y="connsiteY13772"/>
            </a:cxn>
            <a:cxn ang="0">
              <a:pos x="connsiteX13773" y="connsiteY13773"/>
            </a:cxn>
            <a:cxn ang="0">
              <a:pos x="connsiteX13774" y="connsiteY13774"/>
            </a:cxn>
            <a:cxn ang="0">
              <a:pos x="connsiteX13775" y="connsiteY13775"/>
            </a:cxn>
            <a:cxn ang="0">
              <a:pos x="connsiteX13776" y="connsiteY13776"/>
            </a:cxn>
            <a:cxn ang="0">
              <a:pos x="connsiteX13777" y="connsiteY13777"/>
            </a:cxn>
            <a:cxn ang="0">
              <a:pos x="connsiteX13778" y="connsiteY13778"/>
            </a:cxn>
            <a:cxn ang="0">
              <a:pos x="connsiteX13779" y="connsiteY13779"/>
            </a:cxn>
            <a:cxn ang="0">
              <a:pos x="connsiteX13780" y="connsiteY13780"/>
            </a:cxn>
            <a:cxn ang="0">
              <a:pos x="connsiteX13781" y="connsiteY13781"/>
            </a:cxn>
            <a:cxn ang="0">
              <a:pos x="connsiteX13782" y="connsiteY13782"/>
            </a:cxn>
            <a:cxn ang="0">
              <a:pos x="connsiteX13783" y="connsiteY13783"/>
            </a:cxn>
            <a:cxn ang="0">
              <a:pos x="connsiteX13784" y="connsiteY13784"/>
            </a:cxn>
            <a:cxn ang="0">
              <a:pos x="connsiteX13785" y="connsiteY13785"/>
            </a:cxn>
            <a:cxn ang="0">
              <a:pos x="connsiteX13786" y="connsiteY13786"/>
            </a:cxn>
            <a:cxn ang="0">
              <a:pos x="connsiteX13787" y="connsiteY13787"/>
            </a:cxn>
            <a:cxn ang="0">
              <a:pos x="connsiteX13788" y="connsiteY13788"/>
            </a:cxn>
            <a:cxn ang="0">
              <a:pos x="connsiteX13789" y="connsiteY13789"/>
            </a:cxn>
            <a:cxn ang="0">
              <a:pos x="connsiteX13790" y="connsiteY13790"/>
            </a:cxn>
            <a:cxn ang="0">
              <a:pos x="connsiteX13791" y="connsiteY13791"/>
            </a:cxn>
            <a:cxn ang="0">
              <a:pos x="connsiteX13792" y="connsiteY13792"/>
            </a:cxn>
            <a:cxn ang="0">
              <a:pos x="connsiteX13793" y="connsiteY13793"/>
            </a:cxn>
            <a:cxn ang="0">
              <a:pos x="connsiteX13794" y="connsiteY13794"/>
            </a:cxn>
            <a:cxn ang="0">
              <a:pos x="connsiteX13795" y="connsiteY13795"/>
            </a:cxn>
            <a:cxn ang="0">
              <a:pos x="connsiteX13796" y="connsiteY13796"/>
            </a:cxn>
            <a:cxn ang="0">
              <a:pos x="connsiteX13797" y="connsiteY13797"/>
            </a:cxn>
            <a:cxn ang="0">
              <a:pos x="connsiteX13798" y="connsiteY13798"/>
            </a:cxn>
            <a:cxn ang="0">
              <a:pos x="connsiteX13799" y="connsiteY13799"/>
            </a:cxn>
            <a:cxn ang="0">
              <a:pos x="connsiteX13800" y="connsiteY13800"/>
            </a:cxn>
            <a:cxn ang="0">
              <a:pos x="connsiteX13801" y="connsiteY13801"/>
            </a:cxn>
            <a:cxn ang="0">
              <a:pos x="connsiteX13802" y="connsiteY13802"/>
            </a:cxn>
            <a:cxn ang="0">
              <a:pos x="connsiteX13803" y="connsiteY13803"/>
            </a:cxn>
            <a:cxn ang="0">
              <a:pos x="connsiteX13804" y="connsiteY13804"/>
            </a:cxn>
            <a:cxn ang="0">
              <a:pos x="connsiteX13805" y="connsiteY13805"/>
            </a:cxn>
            <a:cxn ang="0">
              <a:pos x="connsiteX13806" y="connsiteY13806"/>
            </a:cxn>
            <a:cxn ang="0">
              <a:pos x="connsiteX13807" y="connsiteY13807"/>
            </a:cxn>
            <a:cxn ang="0">
              <a:pos x="connsiteX13808" y="connsiteY13808"/>
            </a:cxn>
            <a:cxn ang="0">
              <a:pos x="connsiteX13809" y="connsiteY13809"/>
            </a:cxn>
            <a:cxn ang="0">
              <a:pos x="connsiteX13810" y="connsiteY13810"/>
            </a:cxn>
            <a:cxn ang="0">
              <a:pos x="connsiteX13811" y="connsiteY13811"/>
            </a:cxn>
            <a:cxn ang="0">
              <a:pos x="connsiteX13812" y="connsiteY13812"/>
            </a:cxn>
            <a:cxn ang="0">
              <a:pos x="connsiteX13813" y="connsiteY13813"/>
            </a:cxn>
            <a:cxn ang="0">
              <a:pos x="connsiteX13814" y="connsiteY13814"/>
            </a:cxn>
            <a:cxn ang="0">
              <a:pos x="connsiteX13815" y="connsiteY13815"/>
            </a:cxn>
            <a:cxn ang="0">
              <a:pos x="connsiteX13816" y="connsiteY13816"/>
            </a:cxn>
            <a:cxn ang="0">
              <a:pos x="connsiteX13817" y="connsiteY13817"/>
            </a:cxn>
            <a:cxn ang="0">
              <a:pos x="connsiteX13818" y="connsiteY13818"/>
            </a:cxn>
            <a:cxn ang="0">
              <a:pos x="connsiteX13819" y="connsiteY13819"/>
            </a:cxn>
            <a:cxn ang="0">
              <a:pos x="connsiteX13820" y="connsiteY13820"/>
            </a:cxn>
            <a:cxn ang="0">
              <a:pos x="connsiteX13821" y="connsiteY13821"/>
            </a:cxn>
            <a:cxn ang="0">
              <a:pos x="connsiteX13822" y="connsiteY13822"/>
            </a:cxn>
            <a:cxn ang="0">
              <a:pos x="connsiteX13823" y="connsiteY13823"/>
            </a:cxn>
            <a:cxn ang="0">
              <a:pos x="connsiteX13824" y="connsiteY13824"/>
            </a:cxn>
            <a:cxn ang="0">
              <a:pos x="connsiteX13825" y="connsiteY13825"/>
            </a:cxn>
            <a:cxn ang="0">
              <a:pos x="connsiteX13826" y="connsiteY13826"/>
            </a:cxn>
            <a:cxn ang="0">
              <a:pos x="connsiteX13827" y="connsiteY13827"/>
            </a:cxn>
            <a:cxn ang="0">
              <a:pos x="connsiteX13828" y="connsiteY13828"/>
            </a:cxn>
            <a:cxn ang="0">
              <a:pos x="connsiteX13829" y="connsiteY13829"/>
            </a:cxn>
            <a:cxn ang="0">
              <a:pos x="connsiteX13830" y="connsiteY13830"/>
            </a:cxn>
            <a:cxn ang="0">
              <a:pos x="connsiteX13831" y="connsiteY13831"/>
            </a:cxn>
            <a:cxn ang="0">
              <a:pos x="connsiteX13832" y="connsiteY13832"/>
            </a:cxn>
            <a:cxn ang="0">
              <a:pos x="connsiteX13833" y="connsiteY13833"/>
            </a:cxn>
            <a:cxn ang="0">
              <a:pos x="connsiteX13834" y="connsiteY13834"/>
            </a:cxn>
            <a:cxn ang="0">
              <a:pos x="connsiteX13835" y="connsiteY13835"/>
            </a:cxn>
            <a:cxn ang="0">
              <a:pos x="connsiteX13836" y="connsiteY13836"/>
            </a:cxn>
            <a:cxn ang="0">
              <a:pos x="connsiteX13837" y="connsiteY13837"/>
            </a:cxn>
            <a:cxn ang="0">
              <a:pos x="connsiteX13838" y="connsiteY13838"/>
            </a:cxn>
            <a:cxn ang="0">
              <a:pos x="connsiteX13839" y="connsiteY13839"/>
            </a:cxn>
            <a:cxn ang="0">
              <a:pos x="connsiteX13840" y="connsiteY13840"/>
            </a:cxn>
            <a:cxn ang="0">
              <a:pos x="connsiteX13841" y="connsiteY13841"/>
            </a:cxn>
            <a:cxn ang="0">
              <a:pos x="connsiteX13842" y="connsiteY13842"/>
            </a:cxn>
            <a:cxn ang="0">
              <a:pos x="connsiteX13843" y="connsiteY13843"/>
            </a:cxn>
            <a:cxn ang="0">
              <a:pos x="connsiteX13844" y="connsiteY13844"/>
            </a:cxn>
            <a:cxn ang="0">
              <a:pos x="connsiteX13845" y="connsiteY13845"/>
            </a:cxn>
            <a:cxn ang="0">
              <a:pos x="connsiteX13846" y="connsiteY13846"/>
            </a:cxn>
            <a:cxn ang="0">
              <a:pos x="connsiteX13847" y="connsiteY13847"/>
            </a:cxn>
            <a:cxn ang="0">
              <a:pos x="connsiteX13848" y="connsiteY13848"/>
            </a:cxn>
            <a:cxn ang="0">
              <a:pos x="connsiteX13849" y="connsiteY13849"/>
            </a:cxn>
            <a:cxn ang="0">
              <a:pos x="connsiteX13850" y="connsiteY13850"/>
            </a:cxn>
            <a:cxn ang="0">
              <a:pos x="connsiteX13851" y="connsiteY13851"/>
            </a:cxn>
            <a:cxn ang="0">
              <a:pos x="connsiteX13852" y="connsiteY13852"/>
            </a:cxn>
            <a:cxn ang="0">
              <a:pos x="connsiteX13853" y="connsiteY13853"/>
            </a:cxn>
            <a:cxn ang="0">
              <a:pos x="connsiteX13854" y="connsiteY13854"/>
            </a:cxn>
            <a:cxn ang="0">
              <a:pos x="connsiteX13855" y="connsiteY13855"/>
            </a:cxn>
            <a:cxn ang="0">
              <a:pos x="connsiteX13856" y="connsiteY13856"/>
            </a:cxn>
            <a:cxn ang="0">
              <a:pos x="connsiteX13857" y="connsiteY13857"/>
            </a:cxn>
            <a:cxn ang="0">
              <a:pos x="connsiteX13858" y="connsiteY13858"/>
            </a:cxn>
            <a:cxn ang="0">
              <a:pos x="connsiteX13859" y="connsiteY13859"/>
            </a:cxn>
            <a:cxn ang="0">
              <a:pos x="connsiteX13860" y="connsiteY13860"/>
            </a:cxn>
            <a:cxn ang="0">
              <a:pos x="connsiteX13861" y="connsiteY13861"/>
            </a:cxn>
            <a:cxn ang="0">
              <a:pos x="connsiteX13862" y="connsiteY13862"/>
            </a:cxn>
            <a:cxn ang="0">
              <a:pos x="connsiteX13863" y="connsiteY13863"/>
            </a:cxn>
            <a:cxn ang="0">
              <a:pos x="connsiteX13864" y="connsiteY13864"/>
            </a:cxn>
            <a:cxn ang="0">
              <a:pos x="connsiteX13865" y="connsiteY13865"/>
            </a:cxn>
            <a:cxn ang="0">
              <a:pos x="connsiteX13866" y="connsiteY13866"/>
            </a:cxn>
            <a:cxn ang="0">
              <a:pos x="connsiteX13867" y="connsiteY13867"/>
            </a:cxn>
            <a:cxn ang="0">
              <a:pos x="connsiteX13868" y="connsiteY13868"/>
            </a:cxn>
            <a:cxn ang="0">
              <a:pos x="connsiteX13869" y="connsiteY13869"/>
            </a:cxn>
            <a:cxn ang="0">
              <a:pos x="connsiteX13870" y="connsiteY13870"/>
            </a:cxn>
            <a:cxn ang="0">
              <a:pos x="connsiteX13871" y="connsiteY13871"/>
            </a:cxn>
            <a:cxn ang="0">
              <a:pos x="connsiteX13872" y="connsiteY13872"/>
            </a:cxn>
            <a:cxn ang="0">
              <a:pos x="connsiteX13873" y="connsiteY13873"/>
            </a:cxn>
            <a:cxn ang="0">
              <a:pos x="connsiteX13874" y="connsiteY13874"/>
            </a:cxn>
            <a:cxn ang="0">
              <a:pos x="connsiteX13875" y="connsiteY13875"/>
            </a:cxn>
            <a:cxn ang="0">
              <a:pos x="connsiteX13876" y="connsiteY13876"/>
            </a:cxn>
            <a:cxn ang="0">
              <a:pos x="connsiteX13877" y="connsiteY13877"/>
            </a:cxn>
            <a:cxn ang="0">
              <a:pos x="connsiteX13878" y="connsiteY13878"/>
            </a:cxn>
            <a:cxn ang="0">
              <a:pos x="connsiteX13879" y="connsiteY13879"/>
            </a:cxn>
            <a:cxn ang="0">
              <a:pos x="connsiteX13880" y="connsiteY13880"/>
            </a:cxn>
            <a:cxn ang="0">
              <a:pos x="connsiteX13881" y="connsiteY13881"/>
            </a:cxn>
            <a:cxn ang="0">
              <a:pos x="connsiteX13882" y="connsiteY13882"/>
            </a:cxn>
            <a:cxn ang="0">
              <a:pos x="connsiteX13883" y="connsiteY13883"/>
            </a:cxn>
            <a:cxn ang="0">
              <a:pos x="connsiteX13884" y="connsiteY13884"/>
            </a:cxn>
            <a:cxn ang="0">
              <a:pos x="connsiteX13885" y="connsiteY13885"/>
            </a:cxn>
            <a:cxn ang="0">
              <a:pos x="connsiteX13886" y="connsiteY13886"/>
            </a:cxn>
            <a:cxn ang="0">
              <a:pos x="connsiteX13887" y="connsiteY13887"/>
            </a:cxn>
            <a:cxn ang="0">
              <a:pos x="connsiteX13888" y="connsiteY13888"/>
            </a:cxn>
            <a:cxn ang="0">
              <a:pos x="connsiteX13889" y="connsiteY13889"/>
            </a:cxn>
            <a:cxn ang="0">
              <a:pos x="connsiteX13890" y="connsiteY13890"/>
            </a:cxn>
            <a:cxn ang="0">
              <a:pos x="connsiteX13891" y="connsiteY13891"/>
            </a:cxn>
            <a:cxn ang="0">
              <a:pos x="connsiteX13892" y="connsiteY13892"/>
            </a:cxn>
            <a:cxn ang="0">
              <a:pos x="connsiteX13893" y="connsiteY13893"/>
            </a:cxn>
            <a:cxn ang="0">
              <a:pos x="connsiteX13894" y="connsiteY13894"/>
            </a:cxn>
            <a:cxn ang="0">
              <a:pos x="connsiteX13895" y="connsiteY13895"/>
            </a:cxn>
            <a:cxn ang="0">
              <a:pos x="connsiteX13896" y="connsiteY13896"/>
            </a:cxn>
            <a:cxn ang="0">
              <a:pos x="connsiteX13897" y="connsiteY13897"/>
            </a:cxn>
            <a:cxn ang="0">
              <a:pos x="connsiteX13898" y="connsiteY13898"/>
            </a:cxn>
            <a:cxn ang="0">
              <a:pos x="connsiteX13899" y="connsiteY13899"/>
            </a:cxn>
            <a:cxn ang="0">
              <a:pos x="connsiteX13900" y="connsiteY13900"/>
            </a:cxn>
            <a:cxn ang="0">
              <a:pos x="connsiteX13901" y="connsiteY13901"/>
            </a:cxn>
            <a:cxn ang="0">
              <a:pos x="connsiteX13902" y="connsiteY13902"/>
            </a:cxn>
            <a:cxn ang="0">
              <a:pos x="connsiteX13903" y="connsiteY13903"/>
            </a:cxn>
            <a:cxn ang="0">
              <a:pos x="connsiteX13904" y="connsiteY13904"/>
            </a:cxn>
            <a:cxn ang="0">
              <a:pos x="connsiteX13905" y="connsiteY13905"/>
            </a:cxn>
            <a:cxn ang="0">
              <a:pos x="connsiteX13906" y="connsiteY13906"/>
            </a:cxn>
            <a:cxn ang="0">
              <a:pos x="connsiteX13907" y="connsiteY13907"/>
            </a:cxn>
            <a:cxn ang="0">
              <a:pos x="connsiteX13908" y="connsiteY13908"/>
            </a:cxn>
            <a:cxn ang="0">
              <a:pos x="connsiteX13909" y="connsiteY13909"/>
            </a:cxn>
            <a:cxn ang="0">
              <a:pos x="connsiteX13910" y="connsiteY13910"/>
            </a:cxn>
            <a:cxn ang="0">
              <a:pos x="connsiteX13911" y="connsiteY13911"/>
            </a:cxn>
            <a:cxn ang="0">
              <a:pos x="connsiteX13912" y="connsiteY13912"/>
            </a:cxn>
            <a:cxn ang="0">
              <a:pos x="connsiteX13913" y="connsiteY13913"/>
            </a:cxn>
            <a:cxn ang="0">
              <a:pos x="connsiteX13914" y="connsiteY13914"/>
            </a:cxn>
            <a:cxn ang="0">
              <a:pos x="connsiteX13915" y="connsiteY13915"/>
            </a:cxn>
            <a:cxn ang="0">
              <a:pos x="connsiteX13916" y="connsiteY13916"/>
            </a:cxn>
            <a:cxn ang="0">
              <a:pos x="connsiteX13917" y="connsiteY13917"/>
            </a:cxn>
            <a:cxn ang="0">
              <a:pos x="connsiteX13918" y="connsiteY13918"/>
            </a:cxn>
            <a:cxn ang="0">
              <a:pos x="connsiteX13919" y="connsiteY13919"/>
            </a:cxn>
            <a:cxn ang="0">
              <a:pos x="connsiteX13920" y="connsiteY13920"/>
            </a:cxn>
            <a:cxn ang="0">
              <a:pos x="connsiteX13921" y="connsiteY13921"/>
            </a:cxn>
            <a:cxn ang="0">
              <a:pos x="connsiteX13922" y="connsiteY13922"/>
            </a:cxn>
            <a:cxn ang="0">
              <a:pos x="connsiteX13923" y="connsiteY13923"/>
            </a:cxn>
            <a:cxn ang="0">
              <a:pos x="connsiteX13924" y="connsiteY13924"/>
            </a:cxn>
            <a:cxn ang="0">
              <a:pos x="connsiteX13925" y="connsiteY13925"/>
            </a:cxn>
            <a:cxn ang="0">
              <a:pos x="connsiteX13926" y="connsiteY13926"/>
            </a:cxn>
            <a:cxn ang="0">
              <a:pos x="connsiteX13927" y="connsiteY13927"/>
            </a:cxn>
            <a:cxn ang="0">
              <a:pos x="connsiteX13928" y="connsiteY13928"/>
            </a:cxn>
            <a:cxn ang="0">
              <a:pos x="connsiteX13929" y="connsiteY13929"/>
            </a:cxn>
            <a:cxn ang="0">
              <a:pos x="connsiteX13930" y="connsiteY13930"/>
            </a:cxn>
            <a:cxn ang="0">
              <a:pos x="connsiteX13931" y="connsiteY13931"/>
            </a:cxn>
            <a:cxn ang="0">
              <a:pos x="connsiteX13932" y="connsiteY13932"/>
            </a:cxn>
            <a:cxn ang="0">
              <a:pos x="connsiteX13933" y="connsiteY13933"/>
            </a:cxn>
            <a:cxn ang="0">
              <a:pos x="connsiteX13934" y="connsiteY13934"/>
            </a:cxn>
            <a:cxn ang="0">
              <a:pos x="connsiteX13935" y="connsiteY13935"/>
            </a:cxn>
            <a:cxn ang="0">
              <a:pos x="connsiteX13936" y="connsiteY13936"/>
            </a:cxn>
            <a:cxn ang="0">
              <a:pos x="connsiteX13937" y="connsiteY13937"/>
            </a:cxn>
            <a:cxn ang="0">
              <a:pos x="connsiteX13938" y="connsiteY13938"/>
            </a:cxn>
            <a:cxn ang="0">
              <a:pos x="connsiteX13939" y="connsiteY13939"/>
            </a:cxn>
            <a:cxn ang="0">
              <a:pos x="connsiteX13940" y="connsiteY13940"/>
            </a:cxn>
            <a:cxn ang="0">
              <a:pos x="connsiteX13941" y="connsiteY13941"/>
            </a:cxn>
            <a:cxn ang="0">
              <a:pos x="connsiteX13942" y="connsiteY13942"/>
            </a:cxn>
            <a:cxn ang="0">
              <a:pos x="connsiteX13943" y="connsiteY13943"/>
            </a:cxn>
            <a:cxn ang="0">
              <a:pos x="connsiteX13944" y="connsiteY13944"/>
            </a:cxn>
            <a:cxn ang="0">
              <a:pos x="connsiteX13945" y="connsiteY13945"/>
            </a:cxn>
            <a:cxn ang="0">
              <a:pos x="connsiteX13946" y="connsiteY13946"/>
            </a:cxn>
            <a:cxn ang="0">
              <a:pos x="connsiteX13947" y="connsiteY13947"/>
            </a:cxn>
            <a:cxn ang="0">
              <a:pos x="connsiteX13948" y="connsiteY13948"/>
            </a:cxn>
            <a:cxn ang="0">
              <a:pos x="connsiteX13949" y="connsiteY13949"/>
            </a:cxn>
            <a:cxn ang="0">
              <a:pos x="connsiteX13950" y="connsiteY13950"/>
            </a:cxn>
            <a:cxn ang="0">
              <a:pos x="connsiteX13951" y="connsiteY13951"/>
            </a:cxn>
            <a:cxn ang="0">
              <a:pos x="connsiteX13952" y="connsiteY13952"/>
            </a:cxn>
            <a:cxn ang="0">
              <a:pos x="connsiteX13953" y="connsiteY13953"/>
            </a:cxn>
            <a:cxn ang="0">
              <a:pos x="connsiteX13954" y="connsiteY13954"/>
            </a:cxn>
            <a:cxn ang="0">
              <a:pos x="connsiteX13955" y="connsiteY13955"/>
            </a:cxn>
            <a:cxn ang="0">
              <a:pos x="connsiteX13956" y="connsiteY13956"/>
            </a:cxn>
            <a:cxn ang="0">
              <a:pos x="connsiteX13957" y="connsiteY13957"/>
            </a:cxn>
            <a:cxn ang="0">
              <a:pos x="connsiteX13958" y="connsiteY13958"/>
            </a:cxn>
            <a:cxn ang="0">
              <a:pos x="connsiteX13959" y="connsiteY13959"/>
            </a:cxn>
            <a:cxn ang="0">
              <a:pos x="connsiteX13960" y="connsiteY13960"/>
            </a:cxn>
            <a:cxn ang="0">
              <a:pos x="connsiteX13961" y="connsiteY13961"/>
            </a:cxn>
            <a:cxn ang="0">
              <a:pos x="connsiteX13962" y="connsiteY13962"/>
            </a:cxn>
            <a:cxn ang="0">
              <a:pos x="connsiteX13963" y="connsiteY13963"/>
            </a:cxn>
            <a:cxn ang="0">
              <a:pos x="connsiteX13964" y="connsiteY13964"/>
            </a:cxn>
            <a:cxn ang="0">
              <a:pos x="connsiteX13965" y="connsiteY13965"/>
            </a:cxn>
            <a:cxn ang="0">
              <a:pos x="connsiteX13966" y="connsiteY13966"/>
            </a:cxn>
            <a:cxn ang="0">
              <a:pos x="connsiteX13967" y="connsiteY13967"/>
            </a:cxn>
            <a:cxn ang="0">
              <a:pos x="connsiteX13968" y="connsiteY13968"/>
            </a:cxn>
            <a:cxn ang="0">
              <a:pos x="connsiteX13969" y="connsiteY13969"/>
            </a:cxn>
            <a:cxn ang="0">
              <a:pos x="connsiteX13970" y="connsiteY13970"/>
            </a:cxn>
            <a:cxn ang="0">
              <a:pos x="connsiteX13971" y="connsiteY13971"/>
            </a:cxn>
            <a:cxn ang="0">
              <a:pos x="connsiteX13972" y="connsiteY13972"/>
            </a:cxn>
            <a:cxn ang="0">
              <a:pos x="connsiteX13973" y="connsiteY13973"/>
            </a:cxn>
            <a:cxn ang="0">
              <a:pos x="connsiteX13974" y="connsiteY13974"/>
            </a:cxn>
            <a:cxn ang="0">
              <a:pos x="connsiteX13975" y="connsiteY13975"/>
            </a:cxn>
            <a:cxn ang="0">
              <a:pos x="connsiteX13976" y="connsiteY13976"/>
            </a:cxn>
            <a:cxn ang="0">
              <a:pos x="connsiteX13977" y="connsiteY13977"/>
            </a:cxn>
            <a:cxn ang="0">
              <a:pos x="connsiteX13978" y="connsiteY13978"/>
            </a:cxn>
            <a:cxn ang="0">
              <a:pos x="connsiteX13979" y="connsiteY13979"/>
            </a:cxn>
            <a:cxn ang="0">
              <a:pos x="connsiteX13980" y="connsiteY13980"/>
            </a:cxn>
            <a:cxn ang="0">
              <a:pos x="connsiteX13981" y="connsiteY13981"/>
            </a:cxn>
            <a:cxn ang="0">
              <a:pos x="connsiteX13982" y="connsiteY13982"/>
            </a:cxn>
            <a:cxn ang="0">
              <a:pos x="connsiteX13983" y="connsiteY13983"/>
            </a:cxn>
            <a:cxn ang="0">
              <a:pos x="connsiteX13984" y="connsiteY13984"/>
            </a:cxn>
            <a:cxn ang="0">
              <a:pos x="connsiteX13985" y="connsiteY13985"/>
            </a:cxn>
            <a:cxn ang="0">
              <a:pos x="connsiteX13986" y="connsiteY13986"/>
            </a:cxn>
            <a:cxn ang="0">
              <a:pos x="connsiteX13987" y="connsiteY13987"/>
            </a:cxn>
            <a:cxn ang="0">
              <a:pos x="connsiteX13988" y="connsiteY13988"/>
            </a:cxn>
            <a:cxn ang="0">
              <a:pos x="connsiteX13989" y="connsiteY13989"/>
            </a:cxn>
            <a:cxn ang="0">
              <a:pos x="connsiteX13990" y="connsiteY13990"/>
            </a:cxn>
            <a:cxn ang="0">
              <a:pos x="connsiteX13991" y="connsiteY13991"/>
            </a:cxn>
            <a:cxn ang="0">
              <a:pos x="connsiteX13992" y="connsiteY13992"/>
            </a:cxn>
            <a:cxn ang="0">
              <a:pos x="connsiteX13993" y="connsiteY13993"/>
            </a:cxn>
            <a:cxn ang="0">
              <a:pos x="connsiteX13994" y="connsiteY13994"/>
            </a:cxn>
            <a:cxn ang="0">
              <a:pos x="connsiteX13995" y="connsiteY13995"/>
            </a:cxn>
            <a:cxn ang="0">
              <a:pos x="connsiteX13996" y="connsiteY13996"/>
            </a:cxn>
            <a:cxn ang="0">
              <a:pos x="connsiteX13997" y="connsiteY13997"/>
            </a:cxn>
            <a:cxn ang="0">
              <a:pos x="connsiteX13998" y="connsiteY13998"/>
            </a:cxn>
            <a:cxn ang="0">
              <a:pos x="connsiteX13999" y="connsiteY13999"/>
            </a:cxn>
            <a:cxn ang="0">
              <a:pos x="connsiteX14000" y="connsiteY14000"/>
            </a:cxn>
            <a:cxn ang="0">
              <a:pos x="connsiteX14001" y="connsiteY14001"/>
            </a:cxn>
            <a:cxn ang="0">
              <a:pos x="connsiteX14002" y="connsiteY14002"/>
            </a:cxn>
            <a:cxn ang="0">
              <a:pos x="connsiteX14003" y="connsiteY14003"/>
            </a:cxn>
            <a:cxn ang="0">
              <a:pos x="connsiteX14004" y="connsiteY14004"/>
            </a:cxn>
            <a:cxn ang="0">
              <a:pos x="connsiteX14005" y="connsiteY14005"/>
            </a:cxn>
            <a:cxn ang="0">
              <a:pos x="connsiteX14006" y="connsiteY14006"/>
            </a:cxn>
            <a:cxn ang="0">
              <a:pos x="connsiteX14007" y="connsiteY14007"/>
            </a:cxn>
            <a:cxn ang="0">
              <a:pos x="connsiteX14008" y="connsiteY14008"/>
            </a:cxn>
            <a:cxn ang="0">
              <a:pos x="connsiteX14009" y="connsiteY14009"/>
            </a:cxn>
            <a:cxn ang="0">
              <a:pos x="connsiteX14010" y="connsiteY14010"/>
            </a:cxn>
            <a:cxn ang="0">
              <a:pos x="connsiteX14011" y="connsiteY14011"/>
            </a:cxn>
            <a:cxn ang="0">
              <a:pos x="connsiteX14012" y="connsiteY14012"/>
            </a:cxn>
            <a:cxn ang="0">
              <a:pos x="connsiteX14013" y="connsiteY14013"/>
            </a:cxn>
            <a:cxn ang="0">
              <a:pos x="connsiteX14014" y="connsiteY14014"/>
            </a:cxn>
            <a:cxn ang="0">
              <a:pos x="connsiteX14015" y="connsiteY14015"/>
            </a:cxn>
            <a:cxn ang="0">
              <a:pos x="connsiteX14016" y="connsiteY14016"/>
            </a:cxn>
            <a:cxn ang="0">
              <a:pos x="connsiteX14017" y="connsiteY14017"/>
            </a:cxn>
            <a:cxn ang="0">
              <a:pos x="connsiteX14018" y="connsiteY14018"/>
            </a:cxn>
            <a:cxn ang="0">
              <a:pos x="connsiteX14019" y="connsiteY14019"/>
            </a:cxn>
            <a:cxn ang="0">
              <a:pos x="connsiteX14020" y="connsiteY14020"/>
            </a:cxn>
            <a:cxn ang="0">
              <a:pos x="connsiteX14021" y="connsiteY14021"/>
            </a:cxn>
            <a:cxn ang="0">
              <a:pos x="connsiteX14022" y="connsiteY14022"/>
            </a:cxn>
            <a:cxn ang="0">
              <a:pos x="connsiteX14023" y="connsiteY14023"/>
            </a:cxn>
            <a:cxn ang="0">
              <a:pos x="connsiteX14024" y="connsiteY14024"/>
            </a:cxn>
            <a:cxn ang="0">
              <a:pos x="connsiteX14025" y="connsiteY14025"/>
            </a:cxn>
            <a:cxn ang="0">
              <a:pos x="connsiteX14026" y="connsiteY14026"/>
            </a:cxn>
            <a:cxn ang="0">
              <a:pos x="connsiteX14027" y="connsiteY14027"/>
            </a:cxn>
            <a:cxn ang="0">
              <a:pos x="connsiteX14028" y="connsiteY14028"/>
            </a:cxn>
            <a:cxn ang="0">
              <a:pos x="connsiteX14029" y="connsiteY14029"/>
            </a:cxn>
            <a:cxn ang="0">
              <a:pos x="connsiteX14030" y="connsiteY14030"/>
            </a:cxn>
            <a:cxn ang="0">
              <a:pos x="connsiteX14031" y="connsiteY14031"/>
            </a:cxn>
            <a:cxn ang="0">
              <a:pos x="connsiteX14032" y="connsiteY14032"/>
            </a:cxn>
            <a:cxn ang="0">
              <a:pos x="connsiteX14033" y="connsiteY14033"/>
            </a:cxn>
            <a:cxn ang="0">
              <a:pos x="connsiteX14034" y="connsiteY14034"/>
            </a:cxn>
            <a:cxn ang="0">
              <a:pos x="connsiteX14035" y="connsiteY14035"/>
            </a:cxn>
            <a:cxn ang="0">
              <a:pos x="connsiteX14036" y="connsiteY14036"/>
            </a:cxn>
            <a:cxn ang="0">
              <a:pos x="connsiteX14037" y="connsiteY14037"/>
            </a:cxn>
            <a:cxn ang="0">
              <a:pos x="connsiteX14038" y="connsiteY14038"/>
            </a:cxn>
            <a:cxn ang="0">
              <a:pos x="connsiteX14039" y="connsiteY14039"/>
            </a:cxn>
            <a:cxn ang="0">
              <a:pos x="connsiteX14040" y="connsiteY14040"/>
            </a:cxn>
            <a:cxn ang="0">
              <a:pos x="connsiteX14041" y="connsiteY14041"/>
            </a:cxn>
            <a:cxn ang="0">
              <a:pos x="connsiteX14042" y="connsiteY14042"/>
            </a:cxn>
            <a:cxn ang="0">
              <a:pos x="connsiteX14043" y="connsiteY14043"/>
            </a:cxn>
            <a:cxn ang="0">
              <a:pos x="connsiteX14044" y="connsiteY14044"/>
            </a:cxn>
            <a:cxn ang="0">
              <a:pos x="connsiteX14045" y="connsiteY14045"/>
            </a:cxn>
            <a:cxn ang="0">
              <a:pos x="connsiteX14046" y="connsiteY14046"/>
            </a:cxn>
            <a:cxn ang="0">
              <a:pos x="connsiteX14047" y="connsiteY14047"/>
            </a:cxn>
            <a:cxn ang="0">
              <a:pos x="connsiteX14048" y="connsiteY14048"/>
            </a:cxn>
            <a:cxn ang="0">
              <a:pos x="connsiteX14049" y="connsiteY14049"/>
            </a:cxn>
            <a:cxn ang="0">
              <a:pos x="connsiteX14050" y="connsiteY14050"/>
            </a:cxn>
            <a:cxn ang="0">
              <a:pos x="connsiteX14051" y="connsiteY14051"/>
            </a:cxn>
            <a:cxn ang="0">
              <a:pos x="connsiteX14052" y="connsiteY14052"/>
            </a:cxn>
            <a:cxn ang="0">
              <a:pos x="connsiteX14053" y="connsiteY14053"/>
            </a:cxn>
            <a:cxn ang="0">
              <a:pos x="connsiteX14054" y="connsiteY14054"/>
            </a:cxn>
            <a:cxn ang="0">
              <a:pos x="connsiteX14055" y="connsiteY14055"/>
            </a:cxn>
            <a:cxn ang="0">
              <a:pos x="connsiteX14056" y="connsiteY14056"/>
            </a:cxn>
            <a:cxn ang="0">
              <a:pos x="connsiteX14057" y="connsiteY14057"/>
            </a:cxn>
            <a:cxn ang="0">
              <a:pos x="connsiteX14058" y="connsiteY14058"/>
            </a:cxn>
            <a:cxn ang="0">
              <a:pos x="connsiteX14059" y="connsiteY14059"/>
            </a:cxn>
            <a:cxn ang="0">
              <a:pos x="connsiteX14060" y="connsiteY14060"/>
            </a:cxn>
            <a:cxn ang="0">
              <a:pos x="connsiteX14061" y="connsiteY14061"/>
            </a:cxn>
            <a:cxn ang="0">
              <a:pos x="connsiteX14062" y="connsiteY14062"/>
            </a:cxn>
            <a:cxn ang="0">
              <a:pos x="connsiteX14063" y="connsiteY14063"/>
            </a:cxn>
            <a:cxn ang="0">
              <a:pos x="connsiteX14064" y="connsiteY14064"/>
            </a:cxn>
            <a:cxn ang="0">
              <a:pos x="connsiteX14065" y="connsiteY14065"/>
            </a:cxn>
            <a:cxn ang="0">
              <a:pos x="connsiteX14066" y="connsiteY14066"/>
            </a:cxn>
            <a:cxn ang="0">
              <a:pos x="connsiteX14067" y="connsiteY14067"/>
            </a:cxn>
            <a:cxn ang="0">
              <a:pos x="connsiteX14068" y="connsiteY14068"/>
            </a:cxn>
            <a:cxn ang="0">
              <a:pos x="connsiteX14069" y="connsiteY14069"/>
            </a:cxn>
            <a:cxn ang="0">
              <a:pos x="connsiteX14070" y="connsiteY14070"/>
            </a:cxn>
            <a:cxn ang="0">
              <a:pos x="connsiteX14071" y="connsiteY14071"/>
            </a:cxn>
            <a:cxn ang="0">
              <a:pos x="connsiteX14072" y="connsiteY14072"/>
            </a:cxn>
            <a:cxn ang="0">
              <a:pos x="connsiteX14073" y="connsiteY14073"/>
            </a:cxn>
            <a:cxn ang="0">
              <a:pos x="connsiteX14074" y="connsiteY14074"/>
            </a:cxn>
            <a:cxn ang="0">
              <a:pos x="connsiteX14075" y="connsiteY14075"/>
            </a:cxn>
            <a:cxn ang="0">
              <a:pos x="connsiteX14076" y="connsiteY14076"/>
            </a:cxn>
            <a:cxn ang="0">
              <a:pos x="connsiteX14077" y="connsiteY14077"/>
            </a:cxn>
            <a:cxn ang="0">
              <a:pos x="connsiteX14078" y="connsiteY14078"/>
            </a:cxn>
            <a:cxn ang="0">
              <a:pos x="connsiteX14079" y="connsiteY14079"/>
            </a:cxn>
            <a:cxn ang="0">
              <a:pos x="connsiteX14080" y="connsiteY14080"/>
            </a:cxn>
            <a:cxn ang="0">
              <a:pos x="connsiteX14081" y="connsiteY14081"/>
            </a:cxn>
            <a:cxn ang="0">
              <a:pos x="connsiteX14082" y="connsiteY14082"/>
            </a:cxn>
            <a:cxn ang="0">
              <a:pos x="connsiteX14083" y="connsiteY14083"/>
            </a:cxn>
            <a:cxn ang="0">
              <a:pos x="connsiteX14084" y="connsiteY14084"/>
            </a:cxn>
            <a:cxn ang="0">
              <a:pos x="connsiteX14085" y="connsiteY14085"/>
            </a:cxn>
            <a:cxn ang="0">
              <a:pos x="connsiteX14086" y="connsiteY14086"/>
            </a:cxn>
            <a:cxn ang="0">
              <a:pos x="connsiteX14087" y="connsiteY14087"/>
            </a:cxn>
            <a:cxn ang="0">
              <a:pos x="connsiteX14088" y="connsiteY14088"/>
            </a:cxn>
            <a:cxn ang="0">
              <a:pos x="connsiteX14089" y="connsiteY14089"/>
            </a:cxn>
            <a:cxn ang="0">
              <a:pos x="connsiteX14090" y="connsiteY14090"/>
            </a:cxn>
            <a:cxn ang="0">
              <a:pos x="connsiteX14091" y="connsiteY14091"/>
            </a:cxn>
            <a:cxn ang="0">
              <a:pos x="connsiteX14092" y="connsiteY14092"/>
            </a:cxn>
            <a:cxn ang="0">
              <a:pos x="connsiteX14093" y="connsiteY14093"/>
            </a:cxn>
            <a:cxn ang="0">
              <a:pos x="connsiteX14094" y="connsiteY14094"/>
            </a:cxn>
            <a:cxn ang="0">
              <a:pos x="connsiteX14095" y="connsiteY14095"/>
            </a:cxn>
            <a:cxn ang="0">
              <a:pos x="connsiteX14096" y="connsiteY14096"/>
            </a:cxn>
            <a:cxn ang="0">
              <a:pos x="connsiteX14097" y="connsiteY14097"/>
            </a:cxn>
            <a:cxn ang="0">
              <a:pos x="connsiteX14098" y="connsiteY14098"/>
            </a:cxn>
            <a:cxn ang="0">
              <a:pos x="connsiteX14099" y="connsiteY14099"/>
            </a:cxn>
            <a:cxn ang="0">
              <a:pos x="connsiteX14100" y="connsiteY14100"/>
            </a:cxn>
            <a:cxn ang="0">
              <a:pos x="connsiteX14101" y="connsiteY14101"/>
            </a:cxn>
            <a:cxn ang="0">
              <a:pos x="connsiteX14102" y="connsiteY14102"/>
            </a:cxn>
            <a:cxn ang="0">
              <a:pos x="connsiteX14103" y="connsiteY14103"/>
            </a:cxn>
            <a:cxn ang="0">
              <a:pos x="connsiteX14104" y="connsiteY14104"/>
            </a:cxn>
            <a:cxn ang="0">
              <a:pos x="connsiteX14105" y="connsiteY14105"/>
            </a:cxn>
            <a:cxn ang="0">
              <a:pos x="connsiteX14106" y="connsiteY14106"/>
            </a:cxn>
            <a:cxn ang="0">
              <a:pos x="connsiteX14107" y="connsiteY14107"/>
            </a:cxn>
            <a:cxn ang="0">
              <a:pos x="connsiteX14108" y="connsiteY14108"/>
            </a:cxn>
            <a:cxn ang="0">
              <a:pos x="connsiteX14109" y="connsiteY14109"/>
            </a:cxn>
            <a:cxn ang="0">
              <a:pos x="connsiteX14110" y="connsiteY14110"/>
            </a:cxn>
            <a:cxn ang="0">
              <a:pos x="connsiteX14111" y="connsiteY14111"/>
            </a:cxn>
            <a:cxn ang="0">
              <a:pos x="connsiteX14112" y="connsiteY14112"/>
            </a:cxn>
            <a:cxn ang="0">
              <a:pos x="connsiteX14113" y="connsiteY14113"/>
            </a:cxn>
            <a:cxn ang="0">
              <a:pos x="connsiteX14114" y="connsiteY14114"/>
            </a:cxn>
            <a:cxn ang="0">
              <a:pos x="connsiteX14115" y="connsiteY14115"/>
            </a:cxn>
            <a:cxn ang="0">
              <a:pos x="connsiteX14116" y="connsiteY14116"/>
            </a:cxn>
            <a:cxn ang="0">
              <a:pos x="connsiteX14117" y="connsiteY14117"/>
            </a:cxn>
            <a:cxn ang="0">
              <a:pos x="connsiteX14118" y="connsiteY14118"/>
            </a:cxn>
            <a:cxn ang="0">
              <a:pos x="connsiteX14119" y="connsiteY14119"/>
            </a:cxn>
            <a:cxn ang="0">
              <a:pos x="connsiteX14120" y="connsiteY14120"/>
            </a:cxn>
            <a:cxn ang="0">
              <a:pos x="connsiteX14121" y="connsiteY14121"/>
            </a:cxn>
            <a:cxn ang="0">
              <a:pos x="connsiteX14122" y="connsiteY14122"/>
            </a:cxn>
            <a:cxn ang="0">
              <a:pos x="connsiteX14123" y="connsiteY14123"/>
            </a:cxn>
            <a:cxn ang="0">
              <a:pos x="connsiteX14124" y="connsiteY14124"/>
            </a:cxn>
            <a:cxn ang="0">
              <a:pos x="connsiteX14125" y="connsiteY14125"/>
            </a:cxn>
            <a:cxn ang="0">
              <a:pos x="connsiteX14126" y="connsiteY14126"/>
            </a:cxn>
            <a:cxn ang="0">
              <a:pos x="connsiteX14127" y="connsiteY14127"/>
            </a:cxn>
            <a:cxn ang="0">
              <a:pos x="connsiteX14128" y="connsiteY14128"/>
            </a:cxn>
            <a:cxn ang="0">
              <a:pos x="connsiteX14129" y="connsiteY14129"/>
            </a:cxn>
            <a:cxn ang="0">
              <a:pos x="connsiteX14130" y="connsiteY14130"/>
            </a:cxn>
            <a:cxn ang="0">
              <a:pos x="connsiteX14131" y="connsiteY14131"/>
            </a:cxn>
            <a:cxn ang="0">
              <a:pos x="connsiteX14132" y="connsiteY14132"/>
            </a:cxn>
            <a:cxn ang="0">
              <a:pos x="connsiteX14133" y="connsiteY14133"/>
            </a:cxn>
            <a:cxn ang="0">
              <a:pos x="connsiteX14134" y="connsiteY14134"/>
            </a:cxn>
            <a:cxn ang="0">
              <a:pos x="connsiteX14135" y="connsiteY14135"/>
            </a:cxn>
            <a:cxn ang="0">
              <a:pos x="connsiteX14136" y="connsiteY14136"/>
            </a:cxn>
            <a:cxn ang="0">
              <a:pos x="connsiteX14137" y="connsiteY14137"/>
            </a:cxn>
            <a:cxn ang="0">
              <a:pos x="connsiteX14138" y="connsiteY14138"/>
            </a:cxn>
            <a:cxn ang="0">
              <a:pos x="connsiteX14139" y="connsiteY14139"/>
            </a:cxn>
            <a:cxn ang="0">
              <a:pos x="connsiteX14140" y="connsiteY14140"/>
            </a:cxn>
            <a:cxn ang="0">
              <a:pos x="connsiteX14141" y="connsiteY14141"/>
            </a:cxn>
            <a:cxn ang="0">
              <a:pos x="connsiteX14142" y="connsiteY14142"/>
            </a:cxn>
            <a:cxn ang="0">
              <a:pos x="connsiteX14143" y="connsiteY14143"/>
            </a:cxn>
            <a:cxn ang="0">
              <a:pos x="connsiteX14144" y="connsiteY14144"/>
            </a:cxn>
            <a:cxn ang="0">
              <a:pos x="connsiteX14145" y="connsiteY14145"/>
            </a:cxn>
            <a:cxn ang="0">
              <a:pos x="connsiteX14146" y="connsiteY14146"/>
            </a:cxn>
            <a:cxn ang="0">
              <a:pos x="connsiteX14147" y="connsiteY14147"/>
            </a:cxn>
            <a:cxn ang="0">
              <a:pos x="connsiteX14148" y="connsiteY14148"/>
            </a:cxn>
            <a:cxn ang="0">
              <a:pos x="connsiteX14149" y="connsiteY14149"/>
            </a:cxn>
            <a:cxn ang="0">
              <a:pos x="connsiteX14150" y="connsiteY14150"/>
            </a:cxn>
            <a:cxn ang="0">
              <a:pos x="connsiteX14151" y="connsiteY14151"/>
            </a:cxn>
            <a:cxn ang="0">
              <a:pos x="connsiteX14152" y="connsiteY14152"/>
            </a:cxn>
            <a:cxn ang="0">
              <a:pos x="connsiteX14153" y="connsiteY14153"/>
            </a:cxn>
            <a:cxn ang="0">
              <a:pos x="connsiteX14154" y="connsiteY14154"/>
            </a:cxn>
            <a:cxn ang="0">
              <a:pos x="connsiteX14155" y="connsiteY14155"/>
            </a:cxn>
            <a:cxn ang="0">
              <a:pos x="connsiteX14156" y="connsiteY14156"/>
            </a:cxn>
            <a:cxn ang="0">
              <a:pos x="connsiteX14157" y="connsiteY14157"/>
            </a:cxn>
            <a:cxn ang="0">
              <a:pos x="connsiteX14158" y="connsiteY14158"/>
            </a:cxn>
            <a:cxn ang="0">
              <a:pos x="connsiteX14159" y="connsiteY14159"/>
            </a:cxn>
            <a:cxn ang="0">
              <a:pos x="connsiteX14160" y="connsiteY14160"/>
            </a:cxn>
            <a:cxn ang="0">
              <a:pos x="connsiteX14161" y="connsiteY14161"/>
            </a:cxn>
            <a:cxn ang="0">
              <a:pos x="connsiteX14162" y="connsiteY14162"/>
            </a:cxn>
            <a:cxn ang="0">
              <a:pos x="connsiteX14163" y="connsiteY14163"/>
            </a:cxn>
            <a:cxn ang="0">
              <a:pos x="connsiteX14164" y="connsiteY14164"/>
            </a:cxn>
            <a:cxn ang="0">
              <a:pos x="connsiteX14165" y="connsiteY14165"/>
            </a:cxn>
            <a:cxn ang="0">
              <a:pos x="connsiteX14166" y="connsiteY14166"/>
            </a:cxn>
            <a:cxn ang="0">
              <a:pos x="connsiteX14167" y="connsiteY14167"/>
            </a:cxn>
            <a:cxn ang="0">
              <a:pos x="connsiteX14168" y="connsiteY14168"/>
            </a:cxn>
            <a:cxn ang="0">
              <a:pos x="connsiteX14169" y="connsiteY14169"/>
            </a:cxn>
            <a:cxn ang="0">
              <a:pos x="connsiteX14170" y="connsiteY14170"/>
            </a:cxn>
            <a:cxn ang="0">
              <a:pos x="connsiteX14171" y="connsiteY14171"/>
            </a:cxn>
            <a:cxn ang="0">
              <a:pos x="connsiteX14172" y="connsiteY14172"/>
            </a:cxn>
            <a:cxn ang="0">
              <a:pos x="connsiteX14173" y="connsiteY14173"/>
            </a:cxn>
            <a:cxn ang="0">
              <a:pos x="connsiteX14174" y="connsiteY14174"/>
            </a:cxn>
            <a:cxn ang="0">
              <a:pos x="connsiteX14175" y="connsiteY14175"/>
            </a:cxn>
            <a:cxn ang="0">
              <a:pos x="connsiteX14176" y="connsiteY14176"/>
            </a:cxn>
            <a:cxn ang="0">
              <a:pos x="connsiteX14177" y="connsiteY14177"/>
            </a:cxn>
            <a:cxn ang="0">
              <a:pos x="connsiteX14178" y="connsiteY14178"/>
            </a:cxn>
            <a:cxn ang="0">
              <a:pos x="connsiteX14179" y="connsiteY14179"/>
            </a:cxn>
            <a:cxn ang="0">
              <a:pos x="connsiteX14180" y="connsiteY14180"/>
            </a:cxn>
            <a:cxn ang="0">
              <a:pos x="connsiteX14181" y="connsiteY14181"/>
            </a:cxn>
            <a:cxn ang="0">
              <a:pos x="connsiteX14182" y="connsiteY14182"/>
            </a:cxn>
            <a:cxn ang="0">
              <a:pos x="connsiteX14183" y="connsiteY14183"/>
            </a:cxn>
            <a:cxn ang="0">
              <a:pos x="connsiteX14184" y="connsiteY14184"/>
            </a:cxn>
            <a:cxn ang="0">
              <a:pos x="connsiteX14185" y="connsiteY14185"/>
            </a:cxn>
            <a:cxn ang="0">
              <a:pos x="connsiteX14186" y="connsiteY14186"/>
            </a:cxn>
            <a:cxn ang="0">
              <a:pos x="connsiteX14187" y="connsiteY14187"/>
            </a:cxn>
            <a:cxn ang="0">
              <a:pos x="connsiteX14188" y="connsiteY14188"/>
            </a:cxn>
            <a:cxn ang="0">
              <a:pos x="connsiteX14189" y="connsiteY14189"/>
            </a:cxn>
            <a:cxn ang="0">
              <a:pos x="connsiteX14190" y="connsiteY14190"/>
            </a:cxn>
            <a:cxn ang="0">
              <a:pos x="connsiteX14191" y="connsiteY14191"/>
            </a:cxn>
            <a:cxn ang="0">
              <a:pos x="connsiteX14192" y="connsiteY14192"/>
            </a:cxn>
            <a:cxn ang="0">
              <a:pos x="connsiteX14193" y="connsiteY14193"/>
            </a:cxn>
            <a:cxn ang="0">
              <a:pos x="connsiteX14194" y="connsiteY14194"/>
            </a:cxn>
            <a:cxn ang="0">
              <a:pos x="connsiteX14195" y="connsiteY14195"/>
            </a:cxn>
            <a:cxn ang="0">
              <a:pos x="connsiteX14196" y="connsiteY14196"/>
            </a:cxn>
            <a:cxn ang="0">
              <a:pos x="connsiteX14197" y="connsiteY14197"/>
            </a:cxn>
            <a:cxn ang="0">
              <a:pos x="connsiteX14198" y="connsiteY14198"/>
            </a:cxn>
            <a:cxn ang="0">
              <a:pos x="connsiteX14199" y="connsiteY14199"/>
            </a:cxn>
            <a:cxn ang="0">
              <a:pos x="connsiteX14200" y="connsiteY14200"/>
            </a:cxn>
            <a:cxn ang="0">
              <a:pos x="connsiteX14201" y="connsiteY14201"/>
            </a:cxn>
            <a:cxn ang="0">
              <a:pos x="connsiteX14202" y="connsiteY14202"/>
            </a:cxn>
            <a:cxn ang="0">
              <a:pos x="connsiteX14203" y="connsiteY14203"/>
            </a:cxn>
            <a:cxn ang="0">
              <a:pos x="connsiteX14204" y="connsiteY14204"/>
            </a:cxn>
            <a:cxn ang="0">
              <a:pos x="connsiteX14205" y="connsiteY14205"/>
            </a:cxn>
            <a:cxn ang="0">
              <a:pos x="connsiteX14206" y="connsiteY14206"/>
            </a:cxn>
            <a:cxn ang="0">
              <a:pos x="connsiteX14207" y="connsiteY14207"/>
            </a:cxn>
            <a:cxn ang="0">
              <a:pos x="connsiteX14208" y="connsiteY14208"/>
            </a:cxn>
            <a:cxn ang="0">
              <a:pos x="connsiteX14209" y="connsiteY14209"/>
            </a:cxn>
            <a:cxn ang="0">
              <a:pos x="connsiteX14210" y="connsiteY14210"/>
            </a:cxn>
            <a:cxn ang="0">
              <a:pos x="connsiteX14211" y="connsiteY14211"/>
            </a:cxn>
            <a:cxn ang="0">
              <a:pos x="connsiteX14212" y="connsiteY14212"/>
            </a:cxn>
            <a:cxn ang="0">
              <a:pos x="connsiteX14213" y="connsiteY14213"/>
            </a:cxn>
            <a:cxn ang="0">
              <a:pos x="connsiteX14214" y="connsiteY14214"/>
            </a:cxn>
            <a:cxn ang="0">
              <a:pos x="connsiteX14215" y="connsiteY14215"/>
            </a:cxn>
            <a:cxn ang="0">
              <a:pos x="connsiteX14216" y="connsiteY14216"/>
            </a:cxn>
            <a:cxn ang="0">
              <a:pos x="connsiteX14217" y="connsiteY14217"/>
            </a:cxn>
            <a:cxn ang="0">
              <a:pos x="connsiteX14218" y="connsiteY14218"/>
            </a:cxn>
            <a:cxn ang="0">
              <a:pos x="connsiteX14219" y="connsiteY14219"/>
            </a:cxn>
            <a:cxn ang="0">
              <a:pos x="connsiteX14220" y="connsiteY14220"/>
            </a:cxn>
            <a:cxn ang="0">
              <a:pos x="connsiteX14221" y="connsiteY14221"/>
            </a:cxn>
            <a:cxn ang="0">
              <a:pos x="connsiteX14222" y="connsiteY14222"/>
            </a:cxn>
            <a:cxn ang="0">
              <a:pos x="connsiteX14223" y="connsiteY14223"/>
            </a:cxn>
            <a:cxn ang="0">
              <a:pos x="connsiteX14224" y="connsiteY14224"/>
            </a:cxn>
            <a:cxn ang="0">
              <a:pos x="connsiteX14225" y="connsiteY14225"/>
            </a:cxn>
            <a:cxn ang="0">
              <a:pos x="connsiteX14226" y="connsiteY14226"/>
            </a:cxn>
            <a:cxn ang="0">
              <a:pos x="connsiteX14227" y="connsiteY14227"/>
            </a:cxn>
            <a:cxn ang="0">
              <a:pos x="connsiteX14228" y="connsiteY14228"/>
            </a:cxn>
            <a:cxn ang="0">
              <a:pos x="connsiteX14229" y="connsiteY14229"/>
            </a:cxn>
            <a:cxn ang="0">
              <a:pos x="connsiteX14230" y="connsiteY14230"/>
            </a:cxn>
            <a:cxn ang="0">
              <a:pos x="connsiteX14231" y="connsiteY14231"/>
            </a:cxn>
            <a:cxn ang="0">
              <a:pos x="connsiteX14232" y="connsiteY14232"/>
            </a:cxn>
            <a:cxn ang="0">
              <a:pos x="connsiteX14233" y="connsiteY14233"/>
            </a:cxn>
            <a:cxn ang="0">
              <a:pos x="connsiteX14234" y="connsiteY14234"/>
            </a:cxn>
            <a:cxn ang="0">
              <a:pos x="connsiteX14235" y="connsiteY14235"/>
            </a:cxn>
            <a:cxn ang="0">
              <a:pos x="connsiteX14236" y="connsiteY14236"/>
            </a:cxn>
            <a:cxn ang="0">
              <a:pos x="connsiteX14237" y="connsiteY14237"/>
            </a:cxn>
            <a:cxn ang="0">
              <a:pos x="connsiteX14238" y="connsiteY14238"/>
            </a:cxn>
            <a:cxn ang="0">
              <a:pos x="connsiteX14239" y="connsiteY14239"/>
            </a:cxn>
            <a:cxn ang="0">
              <a:pos x="connsiteX14240" y="connsiteY14240"/>
            </a:cxn>
            <a:cxn ang="0">
              <a:pos x="connsiteX14241" y="connsiteY14241"/>
            </a:cxn>
            <a:cxn ang="0">
              <a:pos x="connsiteX14242" y="connsiteY14242"/>
            </a:cxn>
            <a:cxn ang="0">
              <a:pos x="connsiteX14243" y="connsiteY14243"/>
            </a:cxn>
            <a:cxn ang="0">
              <a:pos x="connsiteX14244" y="connsiteY14244"/>
            </a:cxn>
            <a:cxn ang="0">
              <a:pos x="connsiteX14245" y="connsiteY14245"/>
            </a:cxn>
            <a:cxn ang="0">
              <a:pos x="connsiteX14246" y="connsiteY14246"/>
            </a:cxn>
            <a:cxn ang="0">
              <a:pos x="connsiteX14247" y="connsiteY14247"/>
            </a:cxn>
            <a:cxn ang="0">
              <a:pos x="connsiteX14248" y="connsiteY14248"/>
            </a:cxn>
            <a:cxn ang="0">
              <a:pos x="connsiteX14249" y="connsiteY14249"/>
            </a:cxn>
            <a:cxn ang="0">
              <a:pos x="connsiteX14250" y="connsiteY14250"/>
            </a:cxn>
            <a:cxn ang="0">
              <a:pos x="connsiteX14251" y="connsiteY14251"/>
            </a:cxn>
            <a:cxn ang="0">
              <a:pos x="connsiteX14252" y="connsiteY14252"/>
            </a:cxn>
            <a:cxn ang="0">
              <a:pos x="connsiteX14253" y="connsiteY14253"/>
            </a:cxn>
            <a:cxn ang="0">
              <a:pos x="connsiteX14254" y="connsiteY14254"/>
            </a:cxn>
            <a:cxn ang="0">
              <a:pos x="connsiteX14255" y="connsiteY14255"/>
            </a:cxn>
            <a:cxn ang="0">
              <a:pos x="connsiteX14256" y="connsiteY14256"/>
            </a:cxn>
            <a:cxn ang="0">
              <a:pos x="connsiteX14257" y="connsiteY14257"/>
            </a:cxn>
            <a:cxn ang="0">
              <a:pos x="connsiteX14258" y="connsiteY14258"/>
            </a:cxn>
            <a:cxn ang="0">
              <a:pos x="connsiteX14259" y="connsiteY14259"/>
            </a:cxn>
            <a:cxn ang="0">
              <a:pos x="connsiteX14260" y="connsiteY14260"/>
            </a:cxn>
            <a:cxn ang="0">
              <a:pos x="connsiteX14261" y="connsiteY14261"/>
            </a:cxn>
            <a:cxn ang="0">
              <a:pos x="connsiteX14262" y="connsiteY14262"/>
            </a:cxn>
            <a:cxn ang="0">
              <a:pos x="connsiteX14263" y="connsiteY14263"/>
            </a:cxn>
            <a:cxn ang="0">
              <a:pos x="connsiteX14264" y="connsiteY14264"/>
            </a:cxn>
            <a:cxn ang="0">
              <a:pos x="connsiteX14265" y="connsiteY14265"/>
            </a:cxn>
            <a:cxn ang="0">
              <a:pos x="connsiteX14266" y="connsiteY14266"/>
            </a:cxn>
            <a:cxn ang="0">
              <a:pos x="connsiteX14267" y="connsiteY14267"/>
            </a:cxn>
            <a:cxn ang="0">
              <a:pos x="connsiteX14268" y="connsiteY14268"/>
            </a:cxn>
            <a:cxn ang="0">
              <a:pos x="connsiteX14269" y="connsiteY14269"/>
            </a:cxn>
            <a:cxn ang="0">
              <a:pos x="connsiteX14270" y="connsiteY14270"/>
            </a:cxn>
            <a:cxn ang="0">
              <a:pos x="connsiteX14271" y="connsiteY14271"/>
            </a:cxn>
            <a:cxn ang="0">
              <a:pos x="connsiteX14272" y="connsiteY14272"/>
            </a:cxn>
            <a:cxn ang="0">
              <a:pos x="connsiteX14273" y="connsiteY14273"/>
            </a:cxn>
            <a:cxn ang="0">
              <a:pos x="connsiteX14274" y="connsiteY14274"/>
            </a:cxn>
            <a:cxn ang="0">
              <a:pos x="connsiteX14275" y="connsiteY14275"/>
            </a:cxn>
            <a:cxn ang="0">
              <a:pos x="connsiteX14276" y="connsiteY14276"/>
            </a:cxn>
            <a:cxn ang="0">
              <a:pos x="connsiteX14277" y="connsiteY14277"/>
            </a:cxn>
            <a:cxn ang="0">
              <a:pos x="connsiteX14278" y="connsiteY14278"/>
            </a:cxn>
            <a:cxn ang="0">
              <a:pos x="connsiteX14279" y="connsiteY14279"/>
            </a:cxn>
            <a:cxn ang="0">
              <a:pos x="connsiteX14280" y="connsiteY14280"/>
            </a:cxn>
            <a:cxn ang="0">
              <a:pos x="connsiteX14281" y="connsiteY14281"/>
            </a:cxn>
            <a:cxn ang="0">
              <a:pos x="connsiteX14282" y="connsiteY14282"/>
            </a:cxn>
            <a:cxn ang="0">
              <a:pos x="connsiteX14283" y="connsiteY14283"/>
            </a:cxn>
            <a:cxn ang="0">
              <a:pos x="connsiteX14284" y="connsiteY14284"/>
            </a:cxn>
            <a:cxn ang="0">
              <a:pos x="connsiteX14285" y="connsiteY14285"/>
            </a:cxn>
            <a:cxn ang="0">
              <a:pos x="connsiteX14286" y="connsiteY14286"/>
            </a:cxn>
            <a:cxn ang="0">
              <a:pos x="connsiteX14287" y="connsiteY14287"/>
            </a:cxn>
            <a:cxn ang="0">
              <a:pos x="connsiteX14288" y="connsiteY14288"/>
            </a:cxn>
            <a:cxn ang="0">
              <a:pos x="connsiteX14289" y="connsiteY14289"/>
            </a:cxn>
            <a:cxn ang="0">
              <a:pos x="connsiteX14290" y="connsiteY14290"/>
            </a:cxn>
            <a:cxn ang="0">
              <a:pos x="connsiteX14291" y="connsiteY14291"/>
            </a:cxn>
            <a:cxn ang="0">
              <a:pos x="connsiteX14292" y="connsiteY14292"/>
            </a:cxn>
            <a:cxn ang="0">
              <a:pos x="connsiteX14293" y="connsiteY14293"/>
            </a:cxn>
            <a:cxn ang="0">
              <a:pos x="connsiteX14294" y="connsiteY14294"/>
            </a:cxn>
            <a:cxn ang="0">
              <a:pos x="connsiteX14295" y="connsiteY14295"/>
            </a:cxn>
            <a:cxn ang="0">
              <a:pos x="connsiteX14296" y="connsiteY14296"/>
            </a:cxn>
            <a:cxn ang="0">
              <a:pos x="connsiteX14297" y="connsiteY14297"/>
            </a:cxn>
            <a:cxn ang="0">
              <a:pos x="connsiteX14298" y="connsiteY14298"/>
            </a:cxn>
            <a:cxn ang="0">
              <a:pos x="connsiteX14299" y="connsiteY14299"/>
            </a:cxn>
            <a:cxn ang="0">
              <a:pos x="connsiteX14300" y="connsiteY14300"/>
            </a:cxn>
            <a:cxn ang="0">
              <a:pos x="connsiteX14301" y="connsiteY14301"/>
            </a:cxn>
            <a:cxn ang="0">
              <a:pos x="connsiteX14302" y="connsiteY14302"/>
            </a:cxn>
            <a:cxn ang="0">
              <a:pos x="connsiteX14303" y="connsiteY14303"/>
            </a:cxn>
            <a:cxn ang="0">
              <a:pos x="connsiteX14304" y="connsiteY14304"/>
            </a:cxn>
            <a:cxn ang="0">
              <a:pos x="connsiteX14305" y="connsiteY14305"/>
            </a:cxn>
            <a:cxn ang="0">
              <a:pos x="connsiteX14306" y="connsiteY14306"/>
            </a:cxn>
            <a:cxn ang="0">
              <a:pos x="connsiteX14307" y="connsiteY14307"/>
            </a:cxn>
            <a:cxn ang="0">
              <a:pos x="connsiteX14308" y="connsiteY14308"/>
            </a:cxn>
            <a:cxn ang="0">
              <a:pos x="connsiteX14309" y="connsiteY14309"/>
            </a:cxn>
            <a:cxn ang="0">
              <a:pos x="connsiteX14310" y="connsiteY14310"/>
            </a:cxn>
            <a:cxn ang="0">
              <a:pos x="connsiteX14311" y="connsiteY14311"/>
            </a:cxn>
            <a:cxn ang="0">
              <a:pos x="connsiteX14312" y="connsiteY14312"/>
            </a:cxn>
            <a:cxn ang="0">
              <a:pos x="connsiteX14313" y="connsiteY14313"/>
            </a:cxn>
            <a:cxn ang="0">
              <a:pos x="connsiteX14314" y="connsiteY14314"/>
            </a:cxn>
            <a:cxn ang="0">
              <a:pos x="connsiteX14315" y="connsiteY14315"/>
            </a:cxn>
            <a:cxn ang="0">
              <a:pos x="connsiteX14316" y="connsiteY14316"/>
            </a:cxn>
            <a:cxn ang="0">
              <a:pos x="connsiteX14317" y="connsiteY14317"/>
            </a:cxn>
            <a:cxn ang="0">
              <a:pos x="connsiteX14318" y="connsiteY14318"/>
            </a:cxn>
            <a:cxn ang="0">
              <a:pos x="connsiteX14319" y="connsiteY14319"/>
            </a:cxn>
            <a:cxn ang="0">
              <a:pos x="connsiteX14320" y="connsiteY14320"/>
            </a:cxn>
            <a:cxn ang="0">
              <a:pos x="connsiteX14321" y="connsiteY14321"/>
            </a:cxn>
            <a:cxn ang="0">
              <a:pos x="connsiteX14322" y="connsiteY14322"/>
            </a:cxn>
            <a:cxn ang="0">
              <a:pos x="connsiteX14323" y="connsiteY14323"/>
            </a:cxn>
            <a:cxn ang="0">
              <a:pos x="connsiteX14324" y="connsiteY14324"/>
            </a:cxn>
            <a:cxn ang="0">
              <a:pos x="connsiteX14325" y="connsiteY14325"/>
            </a:cxn>
            <a:cxn ang="0">
              <a:pos x="connsiteX14326" y="connsiteY14326"/>
            </a:cxn>
            <a:cxn ang="0">
              <a:pos x="connsiteX14327" y="connsiteY14327"/>
            </a:cxn>
            <a:cxn ang="0">
              <a:pos x="connsiteX14328" y="connsiteY14328"/>
            </a:cxn>
            <a:cxn ang="0">
              <a:pos x="connsiteX14329" y="connsiteY14329"/>
            </a:cxn>
            <a:cxn ang="0">
              <a:pos x="connsiteX14330" y="connsiteY14330"/>
            </a:cxn>
            <a:cxn ang="0">
              <a:pos x="connsiteX14331" y="connsiteY14331"/>
            </a:cxn>
            <a:cxn ang="0">
              <a:pos x="connsiteX14332" y="connsiteY14332"/>
            </a:cxn>
            <a:cxn ang="0">
              <a:pos x="connsiteX14333" y="connsiteY14333"/>
            </a:cxn>
            <a:cxn ang="0">
              <a:pos x="connsiteX14334" y="connsiteY14334"/>
            </a:cxn>
            <a:cxn ang="0">
              <a:pos x="connsiteX14335" y="connsiteY14335"/>
            </a:cxn>
            <a:cxn ang="0">
              <a:pos x="connsiteX14336" y="connsiteY14336"/>
            </a:cxn>
            <a:cxn ang="0">
              <a:pos x="connsiteX14337" y="connsiteY14337"/>
            </a:cxn>
            <a:cxn ang="0">
              <a:pos x="connsiteX14338" y="connsiteY14338"/>
            </a:cxn>
            <a:cxn ang="0">
              <a:pos x="connsiteX14339" y="connsiteY14339"/>
            </a:cxn>
            <a:cxn ang="0">
              <a:pos x="connsiteX14340" y="connsiteY14340"/>
            </a:cxn>
            <a:cxn ang="0">
              <a:pos x="connsiteX14341" y="connsiteY14341"/>
            </a:cxn>
            <a:cxn ang="0">
              <a:pos x="connsiteX14342" y="connsiteY14342"/>
            </a:cxn>
            <a:cxn ang="0">
              <a:pos x="connsiteX14343" y="connsiteY14343"/>
            </a:cxn>
            <a:cxn ang="0">
              <a:pos x="connsiteX14344" y="connsiteY14344"/>
            </a:cxn>
            <a:cxn ang="0">
              <a:pos x="connsiteX14345" y="connsiteY14345"/>
            </a:cxn>
            <a:cxn ang="0">
              <a:pos x="connsiteX14346" y="connsiteY14346"/>
            </a:cxn>
            <a:cxn ang="0">
              <a:pos x="connsiteX14347" y="connsiteY14347"/>
            </a:cxn>
            <a:cxn ang="0">
              <a:pos x="connsiteX14348" y="connsiteY14348"/>
            </a:cxn>
            <a:cxn ang="0">
              <a:pos x="connsiteX14349" y="connsiteY14349"/>
            </a:cxn>
            <a:cxn ang="0">
              <a:pos x="connsiteX14350" y="connsiteY14350"/>
            </a:cxn>
            <a:cxn ang="0">
              <a:pos x="connsiteX14351" y="connsiteY14351"/>
            </a:cxn>
            <a:cxn ang="0">
              <a:pos x="connsiteX14352" y="connsiteY14352"/>
            </a:cxn>
            <a:cxn ang="0">
              <a:pos x="connsiteX14353" y="connsiteY14353"/>
            </a:cxn>
            <a:cxn ang="0">
              <a:pos x="connsiteX14354" y="connsiteY14354"/>
            </a:cxn>
            <a:cxn ang="0">
              <a:pos x="connsiteX14355" y="connsiteY14355"/>
            </a:cxn>
            <a:cxn ang="0">
              <a:pos x="connsiteX14356" y="connsiteY14356"/>
            </a:cxn>
            <a:cxn ang="0">
              <a:pos x="connsiteX14357" y="connsiteY14357"/>
            </a:cxn>
            <a:cxn ang="0">
              <a:pos x="connsiteX14358" y="connsiteY14358"/>
            </a:cxn>
            <a:cxn ang="0">
              <a:pos x="connsiteX14359" y="connsiteY14359"/>
            </a:cxn>
            <a:cxn ang="0">
              <a:pos x="connsiteX14360" y="connsiteY14360"/>
            </a:cxn>
            <a:cxn ang="0">
              <a:pos x="connsiteX14361" y="connsiteY14361"/>
            </a:cxn>
            <a:cxn ang="0">
              <a:pos x="connsiteX14362" y="connsiteY14362"/>
            </a:cxn>
            <a:cxn ang="0">
              <a:pos x="connsiteX14363" y="connsiteY14363"/>
            </a:cxn>
            <a:cxn ang="0">
              <a:pos x="connsiteX14364" y="connsiteY14364"/>
            </a:cxn>
            <a:cxn ang="0">
              <a:pos x="connsiteX14365" y="connsiteY14365"/>
            </a:cxn>
            <a:cxn ang="0">
              <a:pos x="connsiteX14366" y="connsiteY14366"/>
            </a:cxn>
            <a:cxn ang="0">
              <a:pos x="connsiteX14367" y="connsiteY14367"/>
            </a:cxn>
            <a:cxn ang="0">
              <a:pos x="connsiteX14368" y="connsiteY14368"/>
            </a:cxn>
            <a:cxn ang="0">
              <a:pos x="connsiteX14369" y="connsiteY14369"/>
            </a:cxn>
            <a:cxn ang="0">
              <a:pos x="connsiteX14370" y="connsiteY14370"/>
            </a:cxn>
            <a:cxn ang="0">
              <a:pos x="connsiteX14371" y="connsiteY14371"/>
            </a:cxn>
            <a:cxn ang="0">
              <a:pos x="connsiteX14372" y="connsiteY14372"/>
            </a:cxn>
            <a:cxn ang="0">
              <a:pos x="connsiteX14373" y="connsiteY14373"/>
            </a:cxn>
            <a:cxn ang="0">
              <a:pos x="connsiteX14374" y="connsiteY14374"/>
            </a:cxn>
            <a:cxn ang="0">
              <a:pos x="connsiteX14375" y="connsiteY14375"/>
            </a:cxn>
            <a:cxn ang="0">
              <a:pos x="connsiteX14376" y="connsiteY14376"/>
            </a:cxn>
            <a:cxn ang="0">
              <a:pos x="connsiteX14377" y="connsiteY14377"/>
            </a:cxn>
            <a:cxn ang="0">
              <a:pos x="connsiteX14378" y="connsiteY14378"/>
            </a:cxn>
            <a:cxn ang="0">
              <a:pos x="connsiteX14379" y="connsiteY14379"/>
            </a:cxn>
            <a:cxn ang="0">
              <a:pos x="connsiteX14380" y="connsiteY14380"/>
            </a:cxn>
            <a:cxn ang="0">
              <a:pos x="connsiteX14381" y="connsiteY14381"/>
            </a:cxn>
            <a:cxn ang="0">
              <a:pos x="connsiteX14382" y="connsiteY14382"/>
            </a:cxn>
            <a:cxn ang="0">
              <a:pos x="connsiteX14383" y="connsiteY14383"/>
            </a:cxn>
            <a:cxn ang="0">
              <a:pos x="connsiteX14384" y="connsiteY14384"/>
            </a:cxn>
            <a:cxn ang="0">
              <a:pos x="connsiteX14385" y="connsiteY14385"/>
            </a:cxn>
            <a:cxn ang="0">
              <a:pos x="connsiteX14386" y="connsiteY14386"/>
            </a:cxn>
            <a:cxn ang="0">
              <a:pos x="connsiteX14387" y="connsiteY14387"/>
            </a:cxn>
            <a:cxn ang="0">
              <a:pos x="connsiteX14388" y="connsiteY14388"/>
            </a:cxn>
            <a:cxn ang="0">
              <a:pos x="connsiteX14389" y="connsiteY14389"/>
            </a:cxn>
            <a:cxn ang="0">
              <a:pos x="connsiteX14390" y="connsiteY14390"/>
            </a:cxn>
            <a:cxn ang="0">
              <a:pos x="connsiteX14391" y="connsiteY14391"/>
            </a:cxn>
            <a:cxn ang="0">
              <a:pos x="connsiteX14392" y="connsiteY14392"/>
            </a:cxn>
            <a:cxn ang="0">
              <a:pos x="connsiteX14393" y="connsiteY14393"/>
            </a:cxn>
            <a:cxn ang="0">
              <a:pos x="connsiteX14394" y="connsiteY14394"/>
            </a:cxn>
            <a:cxn ang="0">
              <a:pos x="connsiteX14395" y="connsiteY14395"/>
            </a:cxn>
            <a:cxn ang="0">
              <a:pos x="connsiteX14396" y="connsiteY14396"/>
            </a:cxn>
            <a:cxn ang="0">
              <a:pos x="connsiteX14397" y="connsiteY14397"/>
            </a:cxn>
            <a:cxn ang="0">
              <a:pos x="connsiteX14398" y="connsiteY14398"/>
            </a:cxn>
            <a:cxn ang="0">
              <a:pos x="connsiteX14399" y="connsiteY14399"/>
            </a:cxn>
            <a:cxn ang="0">
              <a:pos x="connsiteX14400" y="connsiteY14400"/>
            </a:cxn>
            <a:cxn ang="0">
              <a:pos x="connsiteX14401" y="connsiteY14401"/>
            </a:cxn>
            <a:cxn ang="0">
              <a:pos x="connsiteX14402" y="connsiteY14402"/>
            </a:cxn>
            <a:cxn ang="0">
              <a:pos x="connsiteX14403" y="connsiteY14403"/>
            </a:cxn>
            <a:cxn ang="0">
              <a:pos x="connsiteX14404" y="connsiteY14404"/>
            </a:cxn>
            <a:cxn ang="0">
              <a:pos x="connsiteX14405" y="connsiteY14405"/>
            </a:cxn>
            <a:cxn ang="0">
              <a:pos x="connsiteX14406" y="connsiteY14406"/>
            </a:cxn>
            <a:cxn ang="0">
              <a:pos x="connsiteX14407" y="connsiteY14407"/>
            </a:cxn>
            <a:cxn ang="0">
              <a:pos x="connsiteX14408" y="connsiteY14408"/>
            </a:cxn>
            <a:cxn ang="0">
              <a:pos x="connsiteX14409" y="connsiteY14409"/>
            </a:cxn>
            <a:cxn ang="0">
              <a:pos x="connsiteX14410" y="connsiteY14410"/>
            </a:cxn>
            <a:cxn ang="0">
              <a:pos x="connsiteX14411" y="connsiteY14411"/>
            </a:cxn>
            <a:cxn ang="0">
              <a:pos x="connsiteX14412" y="connsiteY14412"/>
            </a:cxn>
            <a:cxn ang="0">
              <a:pos x="connsiteX14413" y="connsiteY14413"/>
            </a:cxn>
            <a:cxn ang="0">
              <a:pos x="connsiteX14414" y="connsiteY14414"/>
            </a:cxn>
            <a:cxn ang="0">
              <a:pos x="connsiteX14415" y="connsiteY14415"/>
            </a:cxn>
            <a:cxn ang="0">
              <a:pos x="connsiteX14416" y="connsiteY14416"/>
            </a:cxn>
            <a:cxn ang="0">
              <a:pos x="connsiteX14417" y="connsiteY14417"/>
            </a:cxn>
            <a:cxn ang="0">
              <a:pos x="connsiteX14418" y="connsiteY14418"/>
            </a:cxn>
            <a:cxn ang="0">
              <a:pos x="connsiteX14419" y="connsiteY14419"/>
            </a:cxn>
            <a:cxn ang="0">
              <a:pos x="connsiteX14420" y="connsiteY14420"/>
            </a:cxn>
            <a:cxn ang="0">
              <a:pos x="connsiteX14421" y="connsiteY14421"/>
            </a:cxn>
            <a:cxn ang="0">
              <a:pos x="connsiteX14422" y="connsiteY14422"/>
            </a:cxn>
            <a:cxn ang="0">
              <a:pos x="connsiteX14423" y="connsiteY14423"/>
            </a:cxn>
            <a:cxn ang="0">
              <a:pos x="connsiteX14424" y="connsiteY14424"/>
            </a:cxn>
            <a:cxn ang="0">
              <a:pos x="connsiteX14425" y="connsiteY14425"/>
            </a:cxn>
            <a:cxn ang="0">
              <a:pos x="connsiteX14426" y="connsiteY14426"/>
            </a:cxn>
            <a:cxn ang="0">
              <a:pos x="connsiteX14427" y="connsiteY14427"/>
            </a:cxn>
            <a:cxn ang="0">
              <a:pos x="connsiteX14428" y="connsiteY14428"/>
            </a:cxn>
            <a:cxn ang="0">
              <a:pos x="connsiteX14429" y="connsiteY14429"/>
            </a:cxn>
            <a:cxn ang="0">
              <a:pos x="connsiteX14430" y="connsiteY14430"/>
            </a:cxn>
            <a:cxn ang="0">
              <a:pos x="connsiteX14431" y="connsiteY14431"/>
            </a:cxn>
            <a:cxn ang="0">
              <a:pos x="connsiteX14432" y="connsiteY14432"/>
            </a:cxn>
            <a:cxn ang="0">
              <a:pos x="connsiteX14433" y="connsiteY14433"/>
            </a:cxn>
            <a:cxn ang="0">
              <a:pos x="connsiteX14434" y="connsiteY14434"/>
            </a:cxn>
            <a:cxn ang="0">
              <a:pos x="connsiteX14435" y="connsiteY14435"/>
            </a:cxn>
            <a:cxn ang="0">
              <a:pos x="connsiteX14436" y="connsiteY14436"/>
            </a:cxn>
            <a:cxn ang="0">
              <a:pos x="connsiteX14437" y="connsiteY14437"/>
            </a:cxn>
            <a:cxn ang="0">
              <a:pos x="connsiteX14438" y="connsiteY14438"/>
            </a:cxn>
            <a:cxn ang="0">
              <a:pos x="connsiteX14439" y="connsiteY14439"/>
            </a:cxn>
            <a:cxn ang="0">
              <a:pos x="connsiteX14440" y="connsiteY14440"/>
            </a:cxn>
            <a:cxn ang="0">
              <a:pos x="connsiteX14441" y="connsiteY14441"/>
            </a:cxn>
            <a:cxn ang="0">
              <a:pos x="connsiteX14442" y="connsiteY14442"/>
            </a:cxn>
            <a:cxn ang="0">
              <a:pos x="connsiteX14443" y="connsiteY14443"/>
            </a:cxn>
            <a:cxn ang="0">
              <a:pos x="connsiteX14444" y="connsiteY14444"/>
            </a:cxn>
            <a:cxn ang="0">
              <a:pos x="connsiteX14445" y="connsiteY14445"/>
            </a:cxn>
            <a:cxn ang="0">
              <a:pos x="connsiteX14446" y="connsiteY14446"/>
            </a:cxn>
            <a:cxn ang="0">
              <a:pos x="connsiteX14447" y="connsiteY14447"/>
            </a:cxn>
            <a:cxn ang="0">
              <a:pos x="connsiteX14448" y="connsiteY14448"/>
            </a:cxn>
            <a:cxn ang="0">
              <a:pos x="connsiteX14449" y="connsiteY14449"/>
            </a:cxn>
            <a:cxn ang="0">
              <a:pos x="connsiteX14450" y="connsiteY14450"/>
            </a:cxn>
            <a:cxn ang="0">
              <a:pos x="connsiteX14451" y="connsiteY14451"/>
            </a:cxn>
            <a:cxn ang="0">
              <a:pos x="connsiteX14452" y="connsiteY14452"/>
            </a:cxn>
            <a:cxn ang="0">
              <a:pos x="connsiteX14453" y="connsiteY14453"/>
            </a:cxn>
            <a:cxn ang="0">
              <a:pos x="connsiteX14454" y="connsiteY14454"/>
            </a:cxn>
            <a:cxn ang="0">
              <a:pos x="connsiteX14455" y="connsiteY14455"/>
            </a:cxn>
            <a:cxn ang="0">
              <a:pos x="connsiteX14456" y="connsiteY14456"/>
            </a:cxn>
            <a:cxn ang="0">
              <a:pos x="connsiteX14457" y="connsiteY14457"/>
            </a:cxn>
            <a:cxn ang="0">
              <a:pos x="connsiteX14458" y="connsiteY14458"/>
            </a:cxn>
            <a:cxn ang="0">
              <a:pos x="connsiteX14459" y="connsiteY14459"/>
            </a:cxn>
            <a:cxn ang="0">
              <a:pos x="connsiteX14460" y="connsiteY14460"/>
            </a:cxn>
            <a:cxn ang="0">
              <a:pos x="connsiteX14461" y="connsiteY14461"/>
            </a:cxn>
            <a:cxn ang="0">
              <a:pos x="connsiteX14462" y="connsiteY14462"/>
            </a:cxn>
            <a:cxn ang="0">
              <a:pos x="connsiteX14463" y="connsiteY14463"/>
            </a:cxn>
            <a:cxn ang="0">
              <a:pos x="connsiteX14464" y="connsiteY14464"/>
            </a:cxn>
            <a:cxn ang="0">
              <a:pos x="connsiteX14465" y="connsiteY14465"/>
            </a:cxn>
            <a:cxn ang="0">
              <a:pos x="connsiteX14466" y="connsiteY14466"/>
            </a:cxn>
            <a:cxn ang="0">
              <a:pos x="connsiteX14467" y="connsiteY14467"/>
            </a:cxn>
            <a:cxn ang="0">
              <a:pos x="connsiteX14468" y="connsiteY14468"/>
            </a:cxn>
            <a:cxn ang="0">
              <a:pos x="connsiteX14469" y="connsiteY14469"/>
            </a:cxn>
            <a:cxn ang="0">
              <a:pos x="connsiteX14470" y="connsiteY14470"/>
            </a:cxn>
            <a:cxn ang="0">
              <a:pos x="connsiteX14471" y="connsiteY14471"/>
            </a:cxn>
            <a:cxn ang="0">
              <a:pos x="connsiteX14472" y="connsiteY14472"/>
            </a:cxn>
            <a:cxn ang="0">
              <a:pos x="connsiteX14473" y="connsiteY14473"/>
            </a:cxn>
            <a:cxn ang="0">
              <a:pos x="connsiteX14474" y="connsiteY14474"/>
            </a:cxn>
            <a:cxn ang="0">
              <a:pos x="connsiteX14475" y="connsiteY14475"/>
            </a:cxn>
            <a:cxn ang="0">
              <a:pos x="connsiteX14476" y="connsiteY14476"/>
            </a:cxn>
            <a:cxn ang="0">
              <a:pos x="connsiteX14477" y="connsiteY14477"/>
            </a:cxn>
            <a:cxn ang="0">
              <a:pos x="connsiteX14478" y="connsiteY14478"/>
            </a:cxn>
            <a:cxn ang="0">
              <a:pos x="connsiteX14479" y="connsiteY14479"/>
            </a:cxn>
            <a:cxn ang="0">
              <a:pos x="connsiteX14480" y="connsiteY14480"/>
            </a:cxn>
            <a:cxn ang="0">
              <a:pos x="connsiteX14481" y="connsiteY14481"/>
            </a:cxn>
            <a:cxn ang="0">
              <a:pos x="connsiteX14482" y="connsiteY14482"/>
            </a:cxn>
            <a:cxn ang="0">
              <a:pos x="connsiteX14483" y="connsiteY14483"/>
            </a:cxn>
            <a:cxn ang="0">
              <a:pos x="connsiteX14484" y="connsiteY14484"/>
            </a:cxn>
            <a:cxn ang="0">
              <a:pos x="connsiteX14485" y="connsiteY14485"/>
            </a:cxn>
            <a:cxn ang="0">
              <a:pos x="connsiteX14486" y="connsiteY14486"/>
            </a:cxn>
            <a:cxn ang="0">
              <a:pos x="connsiteX14487" y="connsiteY14487"/>
            </a:cxn>
            <a:cxn ang="0">
              <a:pos x="connsiteX14488" y="connsiteY14488"/>
            </a:cxn>
            <a:cxn ang="0">
              <a:pos x="connsiteX14489" y="connsiteY14489"/>
            </a:cxn>
            <a:cxn ang="0">
              <a:pos x="connsiteX14490" y="connsiteY14490"/>
            </a:cxn>
            <a:cxn ang="0">
              <a:pos x="connsiteX14491" y="connsiteY14491"/>
            </a:cxn>
            <a:cxn ang="0">
              <a:pos x="connsiteX14492" y="connsiteY14492"/>
            </a:cxn>
            <a:cxn ang="0">
              <a:pos x="connsiteX14493" y="connsiteY14493"/>
            </a:cxn>
            <a:cxn ang="0">
              <a:pos x="connsiteX14494" y="connsiteY14494"/>
            </a:cxn>
            <a:cxn ang="0">
              <a:pos x="connsiteX14495" y="connsiteY14495"/>
            </a:cxn>
            <a:cxn ang="0">
              <a:pos x="connsiteX14496" y="connsiteY14496"/>
            </a:cxn>
            <a:cxn ang="0">
              <a:pos x="connsiteX14497" y="connsiteY14497"/>
            </a:cxn>
            <a:cxn ang="0">
              <a:pos x="connsiteX14498" y="connsiteY14498"/>
            </a:cxn>
            <a:cxn ang="0">
              <a:pos x="connsiteX14499" y="connsiteY14499"/>
            </a:cxn>
            <a:cxn ang="0">
              <a:pos x="connsiteX14500" y="connsiteY14500"/>
            </a:cxn>
            <a:cxn ang="0">
              <a:pos x="connsiteX14501" y="connsiteY14501"/>
            </a:cxn>
            <a:cxn ang="0">
              <a:pos x="connsiteX14502" y="connsiteY14502"/>
            </a:cxn>
            <a:cxn ang="0">
              <a:pos x="connsiteX14503" y="connsiteY14503"/>
            </a:cxn>
            <a:cxn ang="0">
              <a:pos x="connsiteX14504" y="connsiteY14504"/>
            </a:cxn>
            <a:cxn ang="0">
              <a:pos x="connsiteX14505" y="connsiteY14505"/>
            </a:cxn>
            <a:cxn ang="0">
              <a:pos x="connsiteX14506" y="connsiteY14506"/>
            </a:cxn>
            <a:cxn ang="0">
              <a:pos x="connsiteX14507" y="connsiteY14507"/>
            </a:cxn>
            <a:cxn ang="0">
              <a:pos x="connsiteX14508" y="connsiteY14508"/>
            </a:cxn>
            <a:cxn ang="0">
              <a:pos x="connsiteX14509" y="connsiteY14509"/>
            </a:cxn>
            <a:cxn ang="0">
              <a:pos x="connsiteX14510" y="connsiteY14510"/>
            </a:cxn>
            <a:cxn ang="0">
              <a:pos x="connsiteX14511" y="connsiteY14511"/>
            </a:cxn>
            <a:cxn ang="0">
              <a:pos x="connsiteX14512" y="connsiteY14512"/>
            </a:cxn>
            <a:cxn ang="0">
              <a:pos x="connsiteX14513" y="connsiteY14513"/>
            </a:cxn>
            <a:cxn ang="0">
              <a:pos x="connsiteX14514" y="connsiteY14514"/>
            </a:cxn>
            <a:cxn ang="0">
              <a:pos x="connsiteX14515" y="connsiteY14515"/>
            </a:cxn>
            <a:cxn ang="0">
              <a:pos x="connsiteX14516" y="connsiteY14516"/>
            </a:cxn>
            <a:cxn ang="0">
              <a:pos x="connsiteX14517" y="connsiteY14517"/>
            </a:cxn>
            <a:cxn ang="0">
              <a:pos x="connsiteX14518" y="connsiteY14518"/>
            </a:cxn>
            <a:cxn ang="0">
              <a:pos x="connsiteX14519" y="connsiteY14519"/>
            </a:cxn>
            <a:cxn ang="0">
              <a:pos x="connsiteX14520" y="connsiteY14520"/>
            </a:cxn>
            <a:cxn ang="0">
              <a:pos x="connsiteX14521" y="connsiteY14521"/>
            </a:cxn>
            <a:cxn ang="0">
              <a:pos x="connsiteX14522" y="connsiteY14522"/>
            </a:cxn>
            <a:cxn ang="0">
              <a:pos x="connsiteX14523" y="connsiteY14523"/>
            </a:cxn>
            <a:cxn ang="0">
              <a:pos x="connsiteX14524" y="connsiteY14524"/>
            </a:cxn>
            <a:cxn ang="0">
              <a:pos x="connsiteX14525" y="connsiteY14525"/>
            </a:cxn>
            <a:cxn ang="0">
              <a:pos x="connsiteX14526" y="connsiteY14526"/>
            </a:cxn>
            <a:cxn ang="0">
              <a:pos x="connsiteX14527" y="connsiteY14527"/>
            </a:cxn>
            <a:cxn ang="0">
              <a:pos x="connsiteX14528" y="connsiteY14528"/>
            </a:cxn>
            <a:cxn ang="0">
              <a:pos x="connsiteX14529" y="connsiteY14529"/>
            </a:cxn>
            <a:cxn ang="0">
              <a:pos x="connsiteX14530" y="connsiteY14530"/>
            </a:cxn>
            <a:cxn ang="0">
              <a:pos x="connsiteX14531" y="connsiteY14531"/>
            </a:cxn>
            <a:cxn ang="0">
              <a:pos x="connsiteX14532" y="connsiteY14532"/>
            </a:cxn>
            <a:cxn ang="0">
              <a:pos x="connsiteX14533" y="connsiteY14533"/>
            </a:cxn>
            <a:cxn ang="0">
              <a:pos x="connsiteX14534" y="connsiteY14534"/>
            </a:cxn>
            <a:cxn ang="0">
              <a:pos x="connsiteX14535" y="connsiteY14535"/>
            </a:cxn>
            <a:cxn ang="0">
              <a:pos x="connsiteX14536" y="connsiteY14536"/>
            </a:cxn>
            <a:cxn ang="0">
              <a:pos x="connsiteX14537" y="connsiteY14537"/>
            </a:cxn>
            <a:cxn ang="0">
              <a:pos x="connsiteX14538" y="connsiteY14538"/>
            </a:cxn>
            <a:cxn ang="0">
              <a:pos x="connsiteX14539" y="connsiteY14539"/>
            </a:cxn>
            <a:cxn ang="0">
              <a:pos x="connsiteX14540" y="connsiteY14540"/>
            </a:cxn>
            <a:cxn ang="0">
              <a:pos x="connsiteX14541" y="connsiteY14541"/>
            </a:cxn>
            <a:cxn ang="0">
              <a:pos x="connsiteX14542" y="connsiteY14542"/>
            </a:cxn>
            <a:cxn ang="0">
              <a:pos x="connsiteX14543" y="connsiteY14543"/>
            </a:cxn>
            <a:cxn ang="0">
              <a:pos x="connsiteX14544" y="connsiteY14544"/>
            </a:cxn>
            <a:cxn ang="0">
              <a:pos x="connsiteX14545" y="connsiteY14545"/>
            </a:cxn>
            <a:cxn ang="0">
              <a:pos x="connsiteX14546" y="connsiteY14546"/>
            </a:cxn>
            <a:cxn ang="0">
              <a:pos x="connsiteX14547" y="connsiteY14547"/>
            </a:cxn>
            <a:cxn ang="0">
              <a:pos x="connsiteX14548" y="connsiteY14548"/>
            </a:cxn>
            <a:cxn ang="0">
              <a:pos x="connsiteX14549" y="connsiteY14549"/>
            </a:cxn>
            <a:cxn ang="0">
              <a:pos x="connsiteX14550" y="connsiteY14550"/>
            </a:cxn>
            <a:cxn ang="0">
              <a:pos x="connsiteX14551" y="connsiteY14551"/>
            </a:cxn>
            <a:cxn ang="0">
              <a:pos x="connsiteX14552" y="connsiteY14552"/>
            </a:cxn>
            <a:cxn ang="0">
              <a:pos x="connsiteX14553" y="connsiteY14553"/>
            </a:cxn>
            <a:cxn ang="0">
              <a:pos x="connsiteX14554" y="connsiteY14554"/>
            </a:cxn>
            <a:cxn ang="0">
              <a:pos x="connsiteX14555" y="connsiteY14555"/>
            </a:cxn>
            <a:cxn ang="0">
              <a:pos x="connsiteX14556" y="connsiteY14556"/>
            </a:cxn>
            <a:cxn ang="0">
              <a:pos x="connsiteX14557" y="connsiteY14557"/>
            </a:cxn>
            <a:cxn ang="0">
              <a:pos x="connsiteX14558" y="connsiteY14558"/>
            </a:cxn>
            <a:cxn ang="0">
              <a:pos x="connsiteX14559" y="connsiteY14559"/>
            </a:cxn>
            <a:cxn ang="0">
              <a:pos x="connsiteX14560" y="connsiteY14560"/>
            </a:cxn>
            <a:cxn ang="0">
              <a:pos x="connsiteX14561" y="connsiteY14561"/>
            </a:cxn>
            <a:cxn ang="0">
              <a:pos x="connsiteX14562" y="connsiteY14562"/>
            </a:cxn>
            <a:cxn ang="0">
              <a:pos x="connsiteX14563" y="connsiteY14563"/>
            </a:cxn>
            <a:cxn ang="0">
              <a:pos x="connsiteX14564" y="connsiteY14564"/>
            </a:cxn>
            <a:cxn ang="0">
              <a:pos x="connsiteX14565" y="connsiteY14565"/>
            </a:cxn>
            <a:cxn ang="0">
              <a:pos x="connsiteX14566" y="connsiteY14566"/>
            </a:cxn>
            <a:cxn ang="0">
              <a:pos x="connsiteX14567" y="connsiteY14567"/>
            </a:cxn>
            <a:cxn ang="0">
              <a:pos x="connsiteX14568" y="connsiteY14568"/>
            </a:cxn>
            <a:cxn ang="0">
              <a:pos x="connsiteX14569" y="connsiteY14569"/>
            </a:cxn>
            <a:cxn ang="0">
              <a:pos x="connsiteX14570" y="connsiteY14570"/>
            </a:cxn>
            <a:cxn ang="0">
              <a:pos x="connsiteX14571" y="connsiteY14571"/>
            </a:cxn>
            <a:cxn ang="0">
              <a:pos x="connsiteX14572" y="connsiteY14572"/>
            </a:cxn>
            <a:cxn ang="0">
              <a:pos x="connsiteX14573" y="connsiteY14573"/>
            </a:cxn>
            <a:cxn ang="0">
              <a:pos x="connsiteX14574" y="connsiteY14574"/>
            </a:cxn>
            <a:cxn ang="0">
              <a:pos x="connsiteX14575" y="connsiteY14575"/>
            </a:cxn>
            <a:cxn ang="0">
              <a:pos x="connsiteX14576" y="connsiteY14576"/>
            </a:cxn>
            <a:cxn ang="0">
              <a:pos x="connsiteX14577" y="connsiteY14577"/>
            </a:cxn>
            <a:cxn ang="0">
              <a:pos x="connsiteX14578" y="connsiteY14578"/>
            </a:cxn>
            <a:cxn ang="0">
              <a:pos x="connsiteX14579" y="connsiteY14579"/>
            </a:cxn>
            <a:cxn ang="0">
              <a:pos x="connsiteX14580" y="connsiteY14580"/>
            </a:cxn>
            <a:cxn ang="0">
              <a:pos x="connsiteX14581" y="connsiteY14581"/>
            </a:cxn>
            <a:cxn ang="0">
              <a:pos x="connsiteX14582" y="connsiteY14582"/>
            </a:cxn>
            <a:cxn ang="0">
              <a:pos x="connsiteX14583" y="connsiteY14583"/>
            </a:cxn>
            <a:cxn ang="0">
              <a:pos x="connsiteX14584" y="connsiteY14584"/>
            </a:cxn>
            <a:cxn ang="0">
              <a:pos x="connsiteX14585" y="connsiteY14585"/>
            </a:cxn>
            <a:cxn ang="0">
              <a:pos x="connsiteX14586" y="connsiteY14586"/>
            </a:cxn>
            <a:cxn ang="0">
              <a:pos x="connsiteX14587" y="connsiteY14587"/>
            </a:cxn>
            <a:cxn ang="0">
              <a:pos x="connsiteX14588" y="connsiteY14588"/>
            </a:cxn>
            <a:cxn ang="0">
              <a:pos x="connsiteX14589" y="connsiteY14589"/>
            </a:cxn>
            <a:cxn ang="0">
              <a:pos x="connsiteX14590" y="connsiteY14590"/>
            </a:cxn>
            <a:cxn ang="0">
              <a:pos x="connsiteX14591" y="connsiteY14591"/>
            </a:cxn>
            <a:cxn ang="0">
              <a:pos x="connsiteX14592" y="connsiteY14592"/>
            </a:cxn>
            <a:cxn ang="0">
              <a:pos x="connsiteX14593" y="connsiteY14593"/>
            </a:cxn>
            <a:cxn ang="0">
              <a:pos x="connsiteX14594" y="connsiteY14594"/>
            </a:cxn>
            <a:cxn ang="0">
              <a:pos x="connsiteX14595" y="connsiteY14595"/>
            </a:cxn>
            <a:cxn ang="0">
              <a:pos x="connsiteX14596" y="connsiteY14596"/>
            </a:cxn>
            <a:cxn ang="0">
              <a:pos x="connsiteX14597" y="connsiteY14597"/>
            </a:cxn>
            <a:cxn ang="0">
              <a:pos x="connsiteX14598" y="connsiteY14598"/>
            </a:cxn>
            <a:cxn ang="0">
              <a:pos x="connsiteX14599" y="connsiteY14599"/>
            </a:cxn>
            <a:cxn ang="0">
              <a:pos x="connsiteX14600" y="connsiteY14600"/>
            </a:cxn>
            <a:cxn ang="0">
              <a:pos x="connsiteX14601" y="connsiteY14601"/>
            </a:cxn>
            <a:cxn ang="0">
              <a:pos x="connsiteX14602" y="connsiteY14602"/>
            </a:cxn>
            <a:cxn ang="0">
              <a:pos x="connsiteX14603" y="connsiteY14603"/>
            </a:cxn>
            <a:cxn ang="0">
              <a:pos x="connsiteX14604" y="connsiteY14604"/>
            </a:cxn>
            <a:cxn ang="0">
              <a:pos x="connsiteX14605" y="connsiteY14605"/>
            </a:cxn>
            <a:cxn ang="0">
              <a:pos x="connsiteX14606" y="connsiteY14606"/>
            </a:cxn>
            <a:cxn ang="0">
              <a:pos x="connsiteX14607" y="connsiteY14607"/>
            </a:cxn>
            <a:cxn ang="0">
              <a:pos x="connsiteX14608" y="connsiteY14608"/>
            </a:cxn>
            <a:cxn ang="0">
              <a:pos x="connsiteX14609" y="connsiteY14609"/>
            </a:cxn>
            <a:cxn ang="0">
              <a:pos x="connsiteX14610" y="connsiteY14610"/>
            </a:cxn>
            <a:cxn ang="0">
              <a:pos x="connsiteX14611" y="connsiteY14611"/>
            </a:cxn>
            <a:cxn ang="0">
              <a:pos x="connsiteX14612" y="connsiteY14612"/>
            </a:cxn>
            <a:cxn ang="0">
              <a:pos x="connsiteX14613" y="connsiteY14613"/>
            </a:cxn>
            <a:cxn ang="0">
              <a:pos x="connsiteX14614" y="connsiteY14614"/>
            </a:cxn>
            <a:cxn ang="0">
              <a:pos x="connsiteX14615" y="connsiteY14615"/>
            </a:cxn>
            <a:cxn ang="0">
              <a:pos x="connsiteX14616" y="connsiteY14616"/>
            </a:cxn>
            <a:cxn ang="0">
              <a:pos x="connsiteX14617" y="connsiteY14617"/>
            </a:cxn>
            <a:cxn ang="0">
              <a:pos x="connsiteX14618" y="connsiteY14618"/>
            </a:cxn>
            <a:cxn ang="0">
              <a:pos x="connsiteX14619" y="connsiteY14619"/>
            </a:cxn>
            <a:cxn ang="0">
              <a:pos x="connsiteX14620" y="connsiteY14620"/>
            </a:cxn>
            <a:cxn ang="0">
              <a:pos x="connsiteX14621" y="connsiteY14621"/>
            </a:cxn>
            <a:cxn ang="0">
              <a:pos x="connsiteX14622" y="connsiteY14622"/>
            </a:cxn>
            <a:cxn ang="0">
              <a:pos x="connsiteX14623" y="connsiteY14623"/>
            </a:cxn>
            <a:cxn ang="0">
              <a:pos x="connsiteX14624" y="connsiteY14624"/>
            </a:cxn>
            <a:cxn ang="0">
              <a:pos x="connsiteX14625" y="connsiteY14625"/>
            </a:cxn>
            <a:cxn ang="0">
              <a:pos x="connsiteX14626" y="connsiteY14626"/>
            </a:cxn>
            <a:cxn ang="0">
              <a:pos x="connsiteX14627" y="connsiteY14627"/>
            </a:cxn>
            <a:cxn ang="0">
              <a:pos x="connsiteX14628" y="connsiteY14628"/>
            </a:cxn>
            <a:cxn ang="0">
              <a:pos x="connsiteX14629" y="connsiteY14629"/>
            </a:cxn>
            <a:cxn ang="0">
              <a:pos x="connsiteX14630" y="connsiteY14630"/>
            </a:cxn>
            <a:cxn ang="0">
              <a:pos x="connsiteX14631" y="connsiteY14631"/>
            </a:cxn>
            <a:cxn ang="0">
              <a:pos x="connsiteX14632" y="connsiteY14632"/>
            </a:cxn>
            <a:cxn ang="0">
              <a:pos x="connsiteX14633" y="connsiteY14633"/>
            </a:cxn>
            <a:cxn ang="0">
              <a:pos x="connsiteX14634" y="connsiteY14634"/>
            </a:cxn>
            <a:cxn ang="0">
              <a:pos x="connsiteX14635" y="connsiteY14635"/>
            </a:cxn>
            <a:cxn ang="0">
              <a:pos x="connsiteX14636" y="connsiteY14636"/>
            </a:cxn>
            <a:cxn ang="0">
              <a:pos x="connsiteX14637" y="connsiteY14637"/>
            </a:cxn>
            <a:cxn ang="0">
              <a:pos x="connsiteX14638" y="connsiteY14638"/>
            </a:cxn>
            <a:cxn ang="0">
              <a:pos x="connsiteX14639" y="connsiteY14639"/>
            </a:cxn>
            <a:cxn ang="0">
              <a:pos x="connsiteX14640" y="connsiteY14640"/>
            </a:cxn>
            <a:cxn ang="0">
              <a:pos x="connsiteX14641" y="connsiteY14641"/>
            </a:cxn>
            <a:cxn ang="0">
              <a:pos x="connsiteX14642" y="connsiteY14642"/>
            </a:cxn>
            <a:cxn ang="0">
              <a:pos x="connsiteX14643" y="connsiteY14643"/>
            </a:cxn>
            <a:cxn ang="0">
              <a:pos x="connsiteX14644" y="connsiteY14644"/>
            </a:cxn>
            <a:cxn ang="0">
              <a:pos x="connsiteX14645" y="connsiteY14645"/>
            </a:cxn>
            <a:cxn ang="0">
              <a:pos x="connsiteX14646" y="connsiteY14646"/>
            </a:cxn>
            <a:cxn ang="0">
              <a:pos x="connsiteX14647" y="connsiteY14647"/>
            </a:cxn>
            <a:cxn ang="0">
              <a:pos x="connsiteX14648" y="connsiteY14648"/>
            </a:cxn>
            <a:cxn ang="0">
              <a:pos x="connsiteX14649" y="connsiteY14649"/>
            </a:cxn>
            <a:cxn ang="0">
              <a:pos x="connsiteX14650" y="connsiteY14650"/>
            </a:cxn>
            <a:cxn ang="0">
              <a:pos x="connsiteX14651" y="connsiteY14651"/>
            </a:cxn>
            <a:cxn ang="0">
              <a:pos x="connsiteX14652" y="connsiteY14652"/>
            </a:cxn>
            <a:cxn ang="0">
              <a:pos x="connsiteX14653" y="connsiteY14653"/>
            </a:cxn>
            <a:cxn ang="0">
              <a:pos x="connsiteX14654" y="connsiteY14654"/>
            </a:cxn>
            <a:cxn ang="0">
              <a:pos x="connsiteX14655" y="connsiteY14655"/>
            </a:cxn>
            <a:cxn ang="0">
              <a:pos x="connsiteX14656" y="connsiteY14656"/>
            </a:cxn>
            <a:cxn ang="0">
              <a:pos x="connsiteX14657" y="connsiteY14657"/>
            </a:cxn>
            <a:cxn ang="0">
              <a:pos x="connsiteX14658" y="connsiteY14658"/>
            </a:cxn>
            <a:cxn ang="0">
              <a:pos x="connsiteX14659" y="connsiteY14659"/>
            </a:cxn>
            <a:cxn ang="0">
              <a:pos x="connsiteX14660" y="connsiteY14660"/>
            </a:cxn>
            <a:cxn ang="0">
              <a:pos x="connsiteX14661" y="connsiteY14661"/>
            </a:cxn>
            <a:cxn ang="0">
              <a:pos x="connsiteX14662" y="connsiteY14662"/>
            </a:cxn>
            <a:cxn ang="0">
              <a:pos x="connsiteX14663" y="connsiteY14663"/>
            </a:cxn>
            <a:cxn ang="0">
              <a:pos x="connsiteX14664" y="connsiteY14664"/>
            </a:cxn>
            <a:cxn ang="0">
              <a:pos x="connsiteX14665" y="connsiteY14665"/>
            </a:cxn>
            <a:cxn ang="0">
              <a:pos x="connsiteX14666" y="connsiteY14666"/>
            </a:cxn>
            <a:cxn ang="0">
              <a:pos x="connsiteX14667" y="connsiteY14667"/>
            </a:cxn>
            <a:cxn ang="0">
              <a:pos x="connsiteX14668" y="connsiteY14668"/>
            </a:cxn>
            <a:cxn ang="0">
              <a:pos x="connsiteX14669" y="connsiteY14669"/>
            </a:cxn>
            <a:cxn ang="0">
              <a:pos x="connsiteX14670" y="connsiteY14670"/>
            </a:cxn>
            <a:cxn ang="0">
              <a:pos x="connsiteX14671" y="connsiteY14671"/>
            </a:cxn>
            <a:cxn ang="0">
              <a:pos x="connsiteX14672" y="connsiteY14672"/>
            </a:cxn>
            <a:cxn ang="0">
              <a:pos x="connsiteX14673" y="connsiteY14673"/>
            </a:cxn>
            <a:cxn ang="0">
              <a:pos x="connsiteX14674" y="connsiteY14674"/>
            </a:cxn>
            <a:cxn ang="0">
              <a:pos x="connsiteX14675" y="connsiteY14675"/>
            </a:cxn>
            <a:cxn ang="0">
              <a:pos x="connsiteX14676" y="connsiteY14676"/>
            </a:cxn>
            <a:cxn ang="0">
              <a:pos x="connsiteX14677" y="connsiteY14677"/>
            </a:cxn>
            <a:cxn ang="0">
              <a:pos x="connsiteX14678" y="connsiteY14678"/>
            </a:cxn>
            <a:cxn ang="0">
              <a:pos x="connsiteX14679" y="connsiteY14679"/>
            </a:cxn>
            <a:cxn ang="0">
              <a:pos x="connsiteX14680" y="connsiteY14680"/>
            </a:cxn>
            <a:cxn ang="0">
              <a:pos x="connsiteX14681" y="connsiteY14681"/>
            </a:cxn>
            <a:cxn ang="0">
              <a:pos x="connsiteX14682" y="connsiteY14682"/>
            </a:cxn>
            <a:cxn ang="0">
              <a:pos x="connsiteX14683" y="connsiteY14683"/>
            </a:cxn>
            <a:cxn ang="0">
              <a:pos x="connsiteX14684" y="connsiteY14684"/>
            </a:cxn>
            <a:cxn ang="0">
              <a:pos x="connsiteX14685" y="connsiteY14685"/>
            </a:cxn>
            <a:cxn ang="0">
              <a:pos x="connsiteX14686" y="connsiteY14686"/>
            </a:cxn>
            <a:cxn ang="0">
              <a:pos x="connsiteX14687" y="connsiteY14687"/>
            </a:cxn>
            <a:cxn ang="0">
              <a:pos x="connsiteX14688" y="connsiteY14688"/>
            </a:cxn>
            <a:cxn ang="0">
              <a:pos x="connsiteX14689" y="connsiteY14689"/>
            </a:cxn>
            <a:cxn ang="0">
              <a:pos x="connsiteX14690" y="connsiteY14690"/>
            </a:cxn>
            <a:cxn ang="0">
              <a:pos x="connsiteX14691" y="connsiteY14691"/>
            </a:cxn>
            <a:cxn ang="0">
              <a:pos x="connsiteX14692" y="connsiteY14692"/>
            </a:cxn>
            <a:cxn ang="0">
              <a:pos x="connsiteX14693" y="connsiteY14693"/>
            </a:cxn>
            <a:cxn ang="0">
              <a:pos x="connsiteX14694" y="connsiteY14694"/>
            </a:cxn>
            <a:cxn ang="0">
              <a:pos x="connsiteX14695" y="connsiteY14695"/>
            </a:cxn>
            <a:cxn ang="0">
              <a:pos x="connsiteX14696" y="connsiteY14696"/>
            </a:cxn>
            <a:cxn ang="0">
              <a:pos x="connsiteX14697" y="connsiteY14697"/>
            </a:cxn>
            <a:cxn ang="0">
              <a:pos x="connsiteX14698" y="connsiteY14698"/>
            </a:cxn>
            <a:cxn ang="0">
              <a:pos x="connsiteX14699" y="connsiteY14699"/>
            </a:cxn>
            <a:cxn ang="0">
              <a:pos x="connsiteX14700" y="connsiteY14700"/>
            </a:cxn>
            <a:cxn ang="0">
              <a:pos x="connsiteX14701" y="connsiteY14701"/>
            </a:cxn>
            <a:cxn ang="0">
              <a:pos x="connsiteX14702" y="connsiteY14702"/>
            </a:cxn>
            <a:cxn ang="0">
              <a:pos x="connsiteX14703" y="connsiteY14703"/>
            </a:cxn>
            <a:cxn ang="0">
              <a:pos x="connsiteX14704" y="connsiteY14704"/>
            </a:cxn>
            <a:cxn ang="0">
              <a:pos x="connsiteX14705" y="connsiteY14705"/>
            </a:cxn>
            <a:cxn ang="0">
              <a:pos x="connsiteX14706" y="connsiteY14706"/>
            </a:cxn>
            <a:cxn ang="0">
              <a:pos x="connsiteX14707" y="connsiteY14707"/>
            </a:cxn>
            <a:cxn ang="0">
              <a:pos x="connsiteX14708" y="connsiteY14708"/>
            </a:cxn>
            <a:cxn ang="0">
              <a:pos x="connsiteX14709" y="connsiteY14709"/>
            </a:cxn>
            <a:cxn ang="0">
              <a:pos x="connsiteX14710" y="connsiteY14710"/>
            </a:cxn>
            <a:cxn ang="0">
              <a:pos x="connsiteX14711" y="connsiteY14711"/>
            </a:cxn>
            <a:cxn ang="0">
              <a:pos x="connsiteX14712" y="connsiteY14712"/>
            </a:cxn>
            <a:cxn ang="0">
              <a:pos x="connsiteX14713" y="connsiteY14713"/>
            </a:cxn>
            <a:cxn ang="0">
              <a:pos x="connsiteX14714" y="connsiteY14714"/>
            </a:cxn>
            <a:cxn ang="0">
              <a:pos x="connsiteX14715" y="connsiteY14715"/>
            </a:cxn>
            <a:cxn ang="0">
              <a:pos x="connsiteX14716" y="connsiteY14716"/>
            </a:cxn>
            <a:cxn ang="0">
              <a:pos x="connsiteX14717" y="connsiteY14717"/>
            </a:cxn>
            <a:cxn ang="0">
              <a:pos x="connsiteX14718" y="connsiteY14718"/>
            </a:cxn>
            <a:cxn ang="0">
              <a:pos x="connsiteX14719" y="connsiteY14719"/>
            </a:cxn>
            <a:cxn ang="0">
              <a:pos x="connsiteX14720" y="connsiteY14720"/>
            </a:cxn>
            <a:cxn ang="0">
              <a:pos x="connsiteX14721" y="connsiteY14721"/>
            </a:cxn>
            <a:cxn ang="0">
              <a:pos x="connsiteX14722" y="connsiteY14722"/>
            </a:cxn>
            <a:cxn ang="0">
              <a:pos x="connsiteX14723" y="connsiteY14723"/>
            </a:cxn>
            <a:cxn ang="0">
              <a:pos x="connsiteX14724" y="connsiteY14724"/>
            </a:cxn>
            <a:cxn ang="0">
              <a:pos x="connsiteX14725" y="connsiteY14725"/>
            </a:cxn>
            <a:cxn ang="0">
              <a:pos x="connsiteX14726" y="connsiteY14726"/>
            </a:cxn>
            <a:cxn ang="0">
              <a:pos x="connsiteX14727" y="connsiteY14727"/>
            </a:cxn>
            <a:cxn ang="0">
              <a:pos x="connsiteX14728" y="connsiteY14728"/>
            </a:cxn>
            <a:cxn ang="0">
              <a:pos x="connsiteX14729" y="connsiteY14729"/>
            </a:cxn>
            <a:cxn ang="0">
              <a:pos x="connsiteX14730" y="connsiteY14730"/>
            </a:cxn>
            <a:cxn ang="0">
              <a:pos x="connsiteX14731" y="connsiteY14731"/>
            </a:cxn>
            <a:cxn ang="0">
              <a:pos x="connsiteX14732" y="connsiteY14732"/>
            </a:cxn>
            <a:cxn ang="0">
              <a:pos x="connsiteX14733" y="connsiteY14733"/>
            </a:cxn>
            <a:cxn ang="0">
              <a:pos x="connsiteX14734" y="connsiteY14734"/>
            </a:cxn>
            <a:cxn ang="0">
              <a:pos x="connsiteX14735" y="connsiteY14735"/>
            </a:cxn>
            <a:cxn ang="0">
              <a:pos x="connsiteX14736" y="connsiteY14736"/>
            </a:cxn>
            <a:cxn ang="0">
              <a:pos x="connsiteX14737" y="connsiteY14737"/>
            </a:cxn>
            <a:cxn ang="0">
              <a:pos x="connsiteX14738" y="connsiteY14738"/>
            </a:cxn>
            <a:cxn ang="0">
              <a:pos x="connsiteX14739" y="connsiteY14739"/>
            </a:cxn>
            <a:cxn ang="0">
              <a:pos x="connsiteX14740" y="connsiteY14740"/>
            </a:cxn>
            <a:cxn ang="0">
              <a:pos x="connsiteX14741" y="connsiteY14741"/>
            </a:cxn>
            <a:cxn ang="0">
              <a:pos x="connsiteX14742" y="connsiteY14742"/>
            </a:cxn>
            <a:cxn ang="0">
              <a:pos x="connsiteX14743" y="connsiteY14743"/>
            </a:cxn>
            <a:cxn ang="0">
              <a:pos x="connsiteX14744" y="connsiteY14744"/>
            </a:cxn>
            <a:cxn ang="0">
              <a:pos x="connsiteX14745" y="connsiteY14745"/>
            </a:cxn>
            <a:cxn ang="0">
              <a:pos x="connsiteX14746" y="connsiteY14746"/>
            </a:cxn>
            <a:cxn ang="0">
              <a:pos x="connsiteX14747" y="connsiteY14747"/>
            </a:cxn>
            <a:cxn ang="0">
              <a:pos x="connsiteX14748" y="connsiteY14748"/>
            </a:cxn>
            <a:cxn ang="0">
              <a:pos x="connsiteX14749" y="connsiteY14749"/>
            </a:cxn>
            <a:cxn ang="0">
              <a:pos x="connsiteX14750" y="connsiteY14750"/>
            </a:cxn>
            <a:cxn ang="0">
              <a:pos x="connsiteX14751" y="connsiteY14751"/>
            </a:cxn>
            <a:cxn ang="0">
              <a:pos x="connsiteX14752" y="connsiteY14752"/>
            </a:cxn>
            <a:cxn ang="0">
              <a:pos x="connsiteX14753" y="connsiteY14753"/>
            </a:cxn>
            <a:cxn ang="0">
              <a:pos x="connsiteX14754" y="connsiteY14754"/>
            </a:cxn>
            <a:cxn ang="0">
              <a:pos x="connsiteX14755" y="connsiteY14755"/>
            </a:cxn>
            <a:cxn ang="0">
              <a:pos x="connsiteX14756" y="connsiteY14756"/>
            </a:cxn>
            <a:cxn ang="0">
              <a:pos x="connsiteX14757" y="connsiteY14757"/>
            </a:cxn>
            <a:cxn ang="0">
              <a:pos x="connsiteX14758" y="connsiteY14758"/>
            </a:cxn>
            <a:cxn ang="0">
              <a:pos x="connsiteX14759" y="connsiteY14759"/>
            </a:cxn>
            <a:cxn ang="0">
              <a:pos x="connsiteX14760" y="connsiteY14760"/>
            </a:cxn>
            <a:cxn ang="0">
              <a:pos x="connsiteX14761" y="connsiteY14761"/>
            </a:cxn>
            <a:cxn ang="0">
              <a:pos x="connsiteX14762" y="connsiteY14762"/>
            </a:cxn>
            <a:cxn ang="0">
              <a:pos x="connsiteX14763" y="connsiteY14763"/>
            </a:cxn>
            <a:cxn ang="0">
              <a:pos x="connsiteX14764" y="connsiteY14764"/>
            </a:cxn>
            <a:cxn ang="0">
              <a:pos x="connsiteX14765" y="connsiteY14765"/>
            </a:cxn>
            <a:cxn ang="0">
              <a:pos x="connsiteX14766" y="connsiteY14766"/>
            </a:cxn>
            <a:cxn ang="0">
              <a:pos x="connsiteX14767" y="connsiteY14767"/>
            </a:cxn>
            <a:cxn ang="0">
              <a:pos x="connsiteX14768" y="connsiteY14768"/>
            </a:cxn>
            <a:cxn ang="0">
              <a:pos x="connsiteX14769" y="connsiteY14769"/>
            </a:cxn>
            <a:cxn ang="0">
              <a:pos x="connsiteX14770" y="connsiteY14770"/>
            </a:cxn>
            <a:cxn ang="0">
              <a:pos x="connsiteX14771" y="connsiteY14771"/>
            </a:cxn>
            <a:cxn ang="0">
              <a:pos x="connsiteX14772" y="connsiteY14772"/>
            </a:cxn>
            <a:cxn ang="0">
              <a:pos x="connsiteX14773" y="connsiteY14773"/>
            </a:cxn>
            <a:cxn ang="0">
              <a:pos x="connsiteX14774" y="connsiteY14774"/>
            </a:cxn>
            <a:cxn ang="0">
              <a:pos x="connsiteX14775" y="connsiteY14775"/>
            </a:cxn>
            <a:cxn ang="0">
              <a:pos x="connsiteX14776" y="connsiteY14776"/>
            </a:cxn>
            <a:cxn ang="0">
              <a:pos x="connsiteX14777" y="connsiteY14777"/>
            </a:cxn>
            <a:cxn ang="0">
              <a:pos x="connsiteX14778" y="connsiteY14778"/>
            </a:cxn>
            <a:cxn ang="0">
              <a:pos x="connsiteX14779" y="connsiteY14779"/>
            </a:cxn>
            <a:cxn ang="0">
              <a:pos x="connsiteX14780" y="connsiteY14780"/>
            </a:cxn>
            <a:cxn ang="0">
              <a:pos x="connsiteX14781" y="connsiteY14781"/>
            </a:cxn>
            <a:cxn ang="0">
              <a:pos x="connsiteX14782" y="connsiteY14782"/>
            </a:cxn>
            <a:cxn ang="0">
              <a:pos x="connsiteX14783" y="connsiteY14783"/>
            </a:cxn>
            <a:cxn ang="0">
              <a:pos x="connsiteX14784" y="connsiteY14784"/>
            </a:cxn>
            <a:cxn ang="0">
              <a:pos x="connsiteX14785" y="connsiteY14785"/>
            </a:cxn>
            <a:cxn ang="0">
              <a:pos x="connsiteX14786" y="connsiteY14786"/>
            </a:cxn>
            <a:cxn ang="0">
              <a:pos x="connsiteX14787" y="connsiteY14787"/>
            </a:cxn>
            <a:cxn ang="0">
              <a:pos x="connsiteX14788" y="connsiteY14788"/>
            </a:cxn>
            <a:cxn ang="0">
              <a:pos x="connsiteX14789" y="connsiteY14789"/>
            </a:cxn>
            <a:cxn ang="0">
              <a:pos x="connsiteX14790" y="connsiteY14790"/>
            </a:cxn>
            <a:cxn ang="0">
              <a:pos x="connsiteX14791" y="connsiteY14791"/>
            </a:cxn>
            <a:cxn ang="0">
              <a:pos x="connsiteX14792" y="connsiteY14792"/>
            </a:cxn>
            <a:cxn ang="0">
              <a:pos x="connsiteX14793" y="connsiteY14793"/>
            </a:cxn>
            <a:cxn ang="0">
              <a:pos x="connsiteX14794" y="connsiteY14794"/>
            </a:cxn>
            <a:cxn ang="0">
              <a:pos x="connsiteX14795" y="connsiteY14795"/>
            </a:cxn>
            <a:cxn ang="0">
              <a:pos x="connsiteX14796" y="connsiteY14796"/>
            </a:cxn>
            <a:cxn ang="0">
              <a:pos x="connsiteX14797" y="connsiteY14797"/>
            </a:cxn>
            <a:cxn ang="0">
              <a:pos x="connsiteX14798" y="connsiteY14798"/>
            </a:cxn>
            <a:cxn ang="0">
              <a:pos x="connsiteX14799" y="connsiteY14799"/>
            </a:cxn>
            <a:cxn ang="0">
              <a:pos x="connsiteX14800" y="connsiteY14800"/>
            </a:cxn>
            <a:cxn ang="0">
              <a:pos x="connsiteX14801" y="connsiteY14801"/>
            </a:cxn>
            <a:cxn ang="0">
              <a:pos x="connsiteX14802" y="connsiteY14802"/>
            </a:cxn>
            <a:cxn ang="0">
              <a:pos x="connsiteX14803" y="connsiteY14803"/>
            </a:cxn>
            <a:cxn ang="0">
              <a:pos x="connsiteX14804" y="connsiteY14804"/>
            </a:cxn>
            <a:cxn ang="0">
              <a:pos x="connsiteX14805" y="connsiteY14805"/>
            </a:cxn>
            <a:cxn ang="0">
              <a:pos x="connsiteX14806" y="connsiteY14806"/>
            </a:cxn>
            <a:cxn ang="0">
              <a:pos x="connsiteX14807" y="connsiteY14807"/>
            </a:cxn>
            <a:cxn ang="0">
              <a:pos x="connsiteX14808" y="connsiteY14808"/>
            </a:cxn>
            <a:cxn ang="0">
              <a:pos x="connsiteX14809" y="connsiteY14809"/>
            </a:cxn>
            <a:cxn ang="0">
              <a:pos x="connsiteX14810" y="connsiteY14810"/>
            </a:cxn>
            <a:cxn ang="0">
              <a:pos x="connsiteX14811" y="connsiteY14811"/>
            </a:cxn>
            <a:cxn ang="0">
              <a:pos x="connsiteX14812" y="connsiteY14812"/>
            </a:cxn>
            <a:cxn ang="0">
              <a:pos x="connsiteX14813" y="connsiteY14813"/>
            </a:cxn>
            <a:cxn ang="0">
              <a:pos x="connsiteX14814" y="connsiteY14814"/>
            </a:cxn>
            <a:cxn ang="0">
              <a:pos x="connsiteX14815" y="connsiteY14815"/>
            </a:cxn>
            <a:cxn ang="0">
              <a:pos x="connsiteX14816" y="connsiteY14816"/>
            </a:cxn>
            <a:cxn ang="0">
              <a:pos x="connsiteX14817" y="connsiteY14817"/>
            </a:cxn>
            <a:cxn ang="0">
              <a:pos x="connsiteX14818" y="connsiteY14818"/>
            </a:cxn>
            <a:cxn ang="0">
              <a:pos x="connsiteX14819" y="connsiteY14819"/>
            </a:cxn>
            <a:cxn ang="0">
              <a:pos x="connsiteX14820" y="connsiteY14820"/>
            </a:cxn>
            <a:cxn ang="0">
              <a:pos x="connsiteX14821" y="connsiteY14821"/>
            </a:cxn>
            <a:cxn ang="0">
              <a:pos x="connsiteX14822" y="connsiteY14822"/>
            </a:cxn>
            <a:cxn ang="0">
              <a:pos x="connsiteX14823" y="connsiteY14823"/>
            </a:cxn>
            <a:cxn ang="0">
              <a:pos x="connsiteX14824" y="connsiteY14824"/>
            </a:cxn>
            <a:cxn ang="0">
              <a:pos x="connsiteX14825" y="connsiteY14825"/>
            </a:cxn>
            <a:cxn ang="0">
              <a:pos x="connsiteX14826" y="connsiteY14826"/>
            </a:cxn>
            <a:cxn ang="0">
              <a:pos x="connsiteX14827" y="connsiteY14827"/>
            </a:cxn>
            <a:cxn ang="0">
              <a:pos x="connsiteX14828" y="connsiteY14828"/>
            </a:cxn>
            <a:cxn ang="0">
              <a:pos x="connsiteX14829" y="connsiteY14829"/>
            </a:cxn>
            <a:cxn ang="0">
              <a:pos x="connsiteX14830" y="connsiteY14830"/>
            </a:cxn>
            <a:cxn ang="0">
              <a:pos x="connsiteX14831" y="connsiteY14831"/>
            </a:cxn>
            <a:cxn ang="0">
              <a:pos x="connsiteX14832" y="connsiteY14832"/>
            </a:cxn>
            <a:cxn ang="0">
              <a:pos x="connsiteX14833" y="connsiteY14833"/>
            </a:cxn>
            <a:cxn ang="0">
              <a:pos x="connsiteX14834" y="connsiteY14834"/>
            </a:cxn>
            <a:cxn ang="0">
              <a:pos x="connsiteX14835" y="connsiteY14835"/>
            </a:cxn>
            <a:cxn ang="0">
              <a:pos x="connsiteX14836" y="connsiteY14836"/>
            </a:cxn>
            <a:cxn ang="0">
              <a:pos x="connsiteX14837" y="connsiteY14837"/>
            </a:cxn>
            <a:cxn ang="0">
              <a:pos x="connsiteX14838" y="connsiteY14838"/>
            </a:cxn>
            <a:cxn ang="0">
              <a:pos x="connsiteX14839" y="connsiteY14839"/>
            </a:cxn>
            <a:cxn ang="0">
              <a:pos x="connsiteX14840" y="connsiteY14840"/>
            </a:cxn>
            <a:cxn ang="0">
              <a:pos x="connsiteX14841" y="connsiteY14841"/>
            </a:cxn>
            <a:cxn ang="0">
              <a:pos x="connsiteX14842" y="connsiteY14842"/>
            </a:cxn>
            <a:cxn ang="0">
              <a:pos x="connsiteX14843" y="connsiteY14843"/>
            </a:cxn>
            <a:cxn ang="0">
              <a:pos x="connsiteX14844" y="connsiteY14844"/>
            </a:cxn>
            <a:cxn ang="0">
              <a:pos x="connsiteX14845" y="connsiteY14845"/>
            </a:cxn>
            <a:cxn ang="0">
              <a:pos x="connsiteX14846" y="connsiteY14846"/>
            </a:cxn>
            <a:cxn ang="0">
              <a:pos x="connsiteX14847" y="connsiteY14847"/>
            </a:cxn>
            <a:cxn ang="0">
              <a:pos x="connsiteX14848" y="connsiteY14848"/>
            </a:cxn>
            <a:cxn ang="0">
              <a:pos x="connsiteX14849" y="connsiteY14849"/>
            </a:cxn>
            <a:cxn ang="0">
              <a:pos x="connsiteX14850" y="connsiteY14850"/>
            </a:cxn>
            <a:cxn ang="0">
              <a:pos x="connsiteX14851" y="connsiteY14851"/>
            </a:cxn>
            <a:cxn ang="0">
              <a:pos x="connsiteX14852" y="connsiteY14852"/>
            </a:cxn>
            <a:cxn ang="0">
              <a:pos x="connsiteX14853" y="connsiteY14853"/>
            </a:cxn>
            <a:cxn ang="0">
              <a:pos x="connsiteX14854" y="connsiteY14854"/>
            </a:cxn>
            <a:cxn ang="0">
              <a:pos x="connsiteX14855" y="connsiteY14855"/>
            </a:cxn>
            <a:cxn ang="0">
              <a:pos x="connsiteX14856" y="connsiteY14856"/>
            </a:cxn>
            <a:cxn ang="0">
              <a:pos x="connsiteX14857" y="connsiteY14857"/>
            </a:cxn>
            <a:cxn ang="0">
              <a:pos x="connsiteX14858" y="connsiteY14858"/>
            </a:cxn>
            <a:cxn ang="0">
              <a:pos x="connsiteX14859" y="connsiteY14859"/>
            </a:cxn>
            <a:cxn ang="0">
              <a:pos x="connsiteX14860" y="connsiteY14860"/>
            </a:cxn>
            <a:cxn ang="0">
              <a:pos x="connsiteX14861" y="connsiteY14861"/>
            </a:cxn>
            <a:cxn ang="0">
              <a:pos x="connsiteX14862" y="connsiteY14862"/>
            </a:cxn>
            <a:cxn ang="0">
              <a:pos x="connsiteX14863" y="connsiteY14863"/>
            </a:cxn>
            <a:cxn ang="0">
              <a:pos x="connsiteX14864" y="connsiteY14864"/>
            </a:cxn>
            <a:cxn ang="0">
              <a:pos x="connsiteX14865" y="connsiteY14865"/>
            </a:cxn>
            <a:cxn ang="0">
              <a:pos x="connsiteX14866" y="connsiteY14866"/>
            </a:cxn>
            <a:cxn ang="0">
              <a:pos x="connsiteX14867" y="connsiteY14867"/>
            </a:cxn>
            <a:cxn ang="0">
              <a:pos x="connsiteX14868" y="connsiteY14868"/>
            </a:cxn>
            <a:cxn ang="0">
              <a:pos x="connsiteX14869" y="connsiteY14869"/>
            </a:cxn>
            <a:cxn ang="0">
              <a:pos x="connsiteX14870" y="connsiteY14870"/>
            </a:cxn>
            <a:cxn ang="0">
              <a:pos x="connsiteX14871" y="connsiteY14871"/>
            </a:cxn>
            <a:cxn ang="0">
              <a:pos x="connsiteX14872" y="connsiteY14872"/>
            </a:cxn>
            <a:cxn ang="0">
              <a:pos x="connsiteX14873" y="connsiteY14873"/>
            </a:cxn>
            <a:cxn ang="0">
              <a:pos x="connsiteX14874" y="connsiteY14874"/>
            </a:cxn>
            <a:cxn ang="0">
              <a:pos x="connsiteX14875" y="connsiteY14875"/>
            </a:cxn>
            <a:cxn ang="0">
              <a:pos x="connsiteX14876" y="connsiteY14876"/>
            </a:cxn>
            <a:cxn ang="0">
              <a:pos x="connsiteX14877" y="connsiteY14877"/>
            </a:cxn>
            <a:cxn ang="0">
              <a:pos x="connsiteX14878" y="connsiteY14878"/>
            </a:cxn>
            <a:cxn ang="0">
              <a:pos x="connsiteX14879" y="connsiteY14879"/>
            </a:cxn>
            <a:cxn ang="0">
              <a:pos x="connsiteX14880" y="connsiteY14880"/>
            </a:cxn>
            <a:cxn ang="0">
              <a:pos x="connsiteX14881" y="connsiteY14881"/>
            </a:cxn>
            <a:cxn ang="0">
              <a:pos x="connsiteX14882" y="connsiteY14882"/>
            </a:cxn>
            <a:cxn ang="0">
              <a:pos x="connsiteX14883" y="connsiteY14883"/>
            </a:cxn>
            <a:cxn ang="0">
              <a:pos x="connsiteX14884" y="connsiteY14884"/>
            </a:cxn>
            <a:cxn ang="0">
              <a:pos x="connsiteX14885" y="connsiteY14885"/>
            </a:cxn>
            <a:cxn ang="0">
              <a:pos x="connsiteX14886" y="connsiteY14886"/>
            </a:cxn>
            <a:cxn ang="0">
              <a:pos x="connsiteX14887" y="connsiteY14887"/>
            </a:cxn>
            <a:cxn ang="0">
              <a:pos x="connsiteX14888" y="connsiteY14888"/>
            </a:cxn>
            <a:cxn ang="0">
              <a:pos x="connsiteX14889" y="connsiteY14889"/>
            </a:cxn>
            <a:cxn ang="0">
              <a:pos x="connsiteX14890" y="connsiteY14890"/>
            </a:cxn>
            <a:cxn ang="0">
              <a:pos x="connsiteX14891" y="connsiteY14891"/>
            </a:cxn>
            <a:cxn ang="0">
              <a:pos x="connsiteX14892" y="connsiteY14892"/>
            </a:cxn>
            <a:cxn ang="0">
              <a:pos x="connsiteX14893" y="connsiteY14893"/>
            </a:cxn>
            <a:cxn ang="0">
              <a:pos x="connsiteX14894" y="connsiteY14894"/>
            </a:cxn>
            <a:cxn ang="0">
              <a:pos x="connsiteX14895" y="connsiteY14895"/>
            </a:cxn>
            <a:cxn ang="0">
              <a:pos x="connsiteX14896" y="connsiteY14896"/>
            </a:cxn>
            <a:cxn ang="0">
              <a:pos x="connsiteX14897" y="connsiteY14897"/>
            </a:cxn>
            <a:cxn ang="0">
              <a:pos x="connsiteX14898" y="connsiteY14898"/>
            </a:cxn>
            <a:cxn ang="0">
              <a:pos x="connsiteX14899" y="connsiteY14899"/>
            </a:cxn>
            <a:cxn ang="0">
              <a:pos x="connsiteX14900" y="connsiteY14900"/>
            </a:cxn>
            <a:cxn ang="0">
              <a:pos x="connsiteX14901" y="connsiteY14901"/>
            </a:cxn>
            <a:cxn ang="0">
              <a:pos x="connsiteX14902" y="connsiteY14902"/>
            </a:cxn>
            <a:cxn ang="0">
              <a:pos x="connsiteX14903" y="connsiteY14903"/>
            </a:cxn>
            <a:cxn ang="0">
              <a:pos x="connsiteX14904" y="connsiteY14904"/>
            </a:cxn>
            <a:cxn ang="0">
              <a:pos x="connsiteX14905" y="connsiteY14905"/>
            </a:cxn>
            <a:cxn ang="0">
              <a:pos x="connsiteX14906" y="connsiteY14906"/>
            </a:cxn>
            <a:cxn ang="0">
              <a:pos x="connsiteX14907" y="connsiteY14907"/>
            </a:cxn>
            <a:cxn ang="0">
              <a:pos x="connsiteX14908" y="connsiteY14908"/>
            </a:cxn>
            <a:cxn ang="0">
              <a:pos x="connsiteX14909" y="connsiteY14909"/>
            </a:cxn>
            <a:cxn ang="0">
              <a:pos x="connsiteX14910" y="connsiteY14910"/>
            </a:cxn>
            <a:cxn ang="0">
              <a:pos x="connsiteX14911" y="connsiteY14911"/>
            </a:cxn>
            <a:cxn ang="0">
              <a:pos x="connsiteX14912" y="connsiteY14912"/>
            </a:cxn>
            <a:cxn ang="0">
              <a:pos x="connsiteX14913" y="connsiteY14913"/>
            </a:cxn>
            <a:cxn ang="0">
              <a:pos x="connsiteX14914" y="connsiteY14914"/>
            </a:cxn>
            <a:cxn ang="0">
              <a:pos x="connsiteX14915" y="connsiteY14915"/>
            </a:cxn>
            <a:cxn ang="0">
              <a:pos x="connsiteX14916" y="connsiteY14916"/>
            </a:cxn>
            <a:cxn ang="0">
              <a:pos x="connsiteX14917" y="connsiteY14917"/>
            </a:cxn>
            <a:cxn ang="0">
              <a:pos x="connsiteX14918" y="connsiteY14918"/>
            </a:cxn>
            <a:cxn ang="0">
              <a:pos x="connsiteX14919" y="connsiteY14919"/>
            </a:cxn>
            <a:cxn ang="0">
              <a:pos x="connsiteX14920" y="connsiteY14920"/>
            </a:cxn>
            <a:cxn ang="0">
              <a:pos x="connsiteX14921" y="connsiteY14921"/>
            </a:cxn>
            <a:cxn ang="0">
              <a:pos x="connsiteX14922" y="connsiteY14922"/>
            </a:cxn>
            <a:cxn ang="0">
              <a:pos x="connsiteX14923" y="connsiteY14923"/>
            </a:cxn>
            <a:cxn ang="0">
              <a:pos x="connsiteX14924" y="connsiteY14924"/>
            </a:cxn>
            <a:cxn ang="0">
              <a:pos x="connsiteX14925" y="connsiteY14925"/>
            </a:cxn>
            <a:cxn ang="0">
              <a:pos x="connsiteX14926" y="connsiteY14926"/>
            </a:cxn>
            <a:cxn ang="0">
              <a:pos x="connsiteX14927" y="connsiteY14927"/>
            </a:cxn>
            <a:cxn ang="0">
              <a:pos x="connsiteX14928" y="connsiteY14928"/>
            </a:cxn>
            <a:cxn ang="0">
              <a:pos x="connsiteX14929" y="connsiteY14929"/>
            </a:cxn>
            <a:cxn ang="0">
              <a:pos x="connsiteX14930" y="connsiteY14930"/>
            </a:cxn>
            <a:cxn ang="0">
              <a:pos x="connsiteX14931" y="connsiteY14931"/>
            </a:cxn>
            <a:cxn ang="0">
              <a:pos x="connsiteX14932" y="connsiteY14932"/>
            </a:cxn>
            <a:cxn ang="0">
              <a:pos x="connsiteX14933" y="connsiteY14933"/>
            </a:cxn>
            <a:cxn ang="0">
              <a:pos x="connsiteX14934" y="connsiteY14934"/>
            </a:cxn>
            <a:cxn ang="0">
              <a:pos x="connsiteX14935" y="connsiteY14935"/>
            </a:cxn>
            <a:cxn ang="0">
              <a:pos x="connsiteX14936" y="connsiteY14936"/>
            </a:cxn>
            <a:cxn ang="0">
              <a:pos x="connsiteX14937" y="connsiteY14937"/>
            </a:cxn>
            <a:cxn ang="0">
              <a:pos x="connsiteX14938" y="connsiteY14938"/>
            </a:cxn>
            <a:cxn ang="0">
              <a:pos x="connsiteX14939" y="connsiteY14939"/>
            </a:cxn>
            <a:cxn ang="0">
              <a:pos x="connsiteX14940" y="connsiteY14940"/>
            </a:cxn>
            <a:cxn ang="0">
              <a:pos x="connsiteX14941" y="connsiteY14941"/>
            </a:cxn>
            <a:cxn ang="0">
              <a:pos x="connsiteX14942" y="connsiteY14942"/>
            </a:cxn>
            <a:cxn ang="0">
              <a:pos x="connsiteX14943" y="connsiteY14943"/>
            </a:cxn>
            <a:cxn ang="0">
              <a:pos x="connsiteX14944" y="connsiteY14944"/>
            </a:cxn>
            <a:cxn ang="0">
              <a:pos x="connsiteX14945" y="connsiteY14945"/>
            </a:cxn>
            <a:cxn ang="0">
              <a:pos x="connsiteX14946" y="connsiteY14946"/>
            </a:cxn>
            <a:cxn ang="0">
              <a:pos x="connsiteX14947" y="connsiteY14947"/>
            </a:cxn>
            <a:cxn ang="0">
              <a:pos x="connsiteX14948" y="connsiteY14948"/>
            </a:cxn>
            <a:cxn ang="0">
              <a:pos x="connsiteX14949" y="connsiteY14949"/>
            </a:cxn>
            <a:cxn ang="0">
              <a:pos x="connsiteX14950" y="connsiteY14950"/>
            </a:cxn>
            <a:cxn ang="0">
              <a:pos x="connsiteX14951" y="connsiteY14951"/>
            </a:cxn>
            <a:cxn ang="0">
              <a:pos x="connsiteX14952" y="connsiteY14952"/>
            </a:cxn>
            <a:cxn ang="0">
              <a:pos x="connsiteX14953" y="connsiteY14953"/>
            </a:cxn>
            <a:cxn ang="0">
              <a:pos x="connsiteX14954" y="connsiteY14954"/>
            </a:cxn>
            <a:cxn ang="0">
              <a:pos x="connsiteX14955" y="connsiteY14955"/>
            </a:cxn>
            <a:cxn ang="0">
              <a:pos x="connsiteX14956" y="connsiteY14956"/>
            </a:cxn>
            <a:cxn ang="0">
              <a:pos x="connsiteX14957" y="connsiteY14957"/>
            </a:cxn>
            <a:cxn ang="0">
              <a:pos x="connsiteX14958" y="connsiteY14958"/>
            </a:cxn>
            <a:cxn ang="0">
              <a:pos x="connsiteX14959" y="connsiteY14959"/>
            </a:cxn>
            <a:cxn ang="0">
              <a:pos x="connsiteX14960" y="connsiteY14960"/>
            </a:cxn>
            <a:cxn ang="0">
              <a:pos x="connsiteX14961" y="connsiteY14961"/>
            </a:cxn>
            <a:cxn ang="0">
              <a:pos x="connsiteX14962" y="connsiteY14962"/>
            </a:cxn>
            <a:cxn ang="0">
              <a:pos x="connsiteX14963" y="connsiteY14963"/>
            </a:cxn>
            <a:cxn ang="0">
              <a:pos x="connsiteX14964" y="connsiteY14964"/>
            </a:cxn>
            <a:cxn ang="0">
              <a:pos x="connsiteX14965" y="connsiteY14965"/>
            </a:cxn>
            <a:cxn ang="0">
              <a:pos x="connsiteX14966" y="connsiteY14966"/>
            </a:cxn>
            <a:cxn ang="0">
              <a:pos x="connsiteX14967" y="connsiteY14967"/>
            </a:cxn>
            <a:cxn ang="0">
              <a:pos x="connsiteX14968" y="connsiteY14968"/>
            </a:cxn>
            <a:cxn ang="0">
              <a:pos x="connsiteX14969" y="connsiteY14969"/>
            </a:cxn>
            <a:cxn ang="0">
              <a:pos x="connsiteX14970" y="connsiteY14970"/>
            </a:cxn>
            <a:cxn ang="0">
              <a:pos x="connsiteX14971" y="connsiteY14971"/>
            </a:cxn>
            <a:cxn ang="0">
              <a:pos x="connsiteX14972" y="connsiteY14972"/>
            </a:cxn>
            <a:cxn ang="0">
              <a:pos x="connsiteX14973" y="connsiteY14973"/>
            </a:cxn>
            <a:cxn ang="0">
              <a:pos x="connsiteX14974" y="connsiteY14974"/>
            </a:cxn>
            <a:cxn ang="0">
              <a:pos x="connsiteX14975" y="connsiteY14975"/>
            </a:cxn>
            <a:cxn ang="0">
              <a:pos x="connsiteX14976" y="connsiteY14976"/>
            </a:cxn>
            <a:cxn ang="0">
              <a:pos x="connsiteX14977" y="connsiteY14977"/>
            </a:cxn>
            <a:cxn ang="0">
              <a:pos x="connsiteX14978" y="connsiteY14978"/>
            </a:cxn>
            <a:cxn ang="0">
              <a:pos x="connsiteX14979" y="connsiteY14979"/>
            </a:cxn>
            <a:cxn ang="0">
              <a:pos x="connsiteX14980" y="connsiteY14980"/>
            </a:cxn>
            <a:cxn ang="0">
              <a:pos x="connsiteX14981" y="connsiteY14981"/>
            </a:cxn>
            <a:cxn ang="0">
              <a:pos x="connsiteX14982" y="connsiteY14982"/>
            </a:cxn>
            <a:cxn ang="0">
              <a:pos x="connsiteX14983" y="connsiteY14983"/>
            </a:cxn>
            <a:cxn ang="0">
              <a:pos x="connsiteX14984" y="connsiteY14984"/>
            </a:cxn>
            <a:cxn ang="0">
              <a:pos x="connsiteX14985" y="connsiteY14985"/>
            </a:cxn>
            <a:cxn ang="0">
              <a:pos x="connsiteX14986" y="connsiteY14986"/>
            </a:cxn>
            <a:cxn ang="0">
              <a:pos x="connsiteX14987" y="connsiteY14987"/>
            </a:cxn>
            <a:cxn ang="0">
              <a:pos x="connsiteX14988" y="connsiteY14988"/>
            </a:cxn>
            <a:cxn ang="0">
              <a:pos x="connsiteX14989" y="connsiteY14989"/>
            </a:cxn>
            <a:cxn ang="0">
              <a:pos x="connsiteX14990" y="connsiteY14990"/>
            </a:cxn>
            <a:cxn ang="0">
              <a:pos x="connsiteX14991" y="connsiteY14991"/>
            </a:cxn>
            <a:cxn ang="0">
              <a:pos x="connsiteX14992" y="connsiteY14992"/>
            </a:cxn>
            <a:cxn ang="0">
              <a:pos x="connsiteX14993" y="connsiteY14993"/>
            </a:cxn>
            <a:cxn ang="0">
              <a:pos x="connsiteX14994" y="connsiteY14994"/>
            </a:cxn>
            <a:cxn ang="0">
              <a:pos x="connsiteX14995" y="connsiteY14995"/>
            </a:cxn>
            <a:cxn ang="0">
              <a:pos x="connsiteX14996" y="connsiteY14996"/>
            </a:cxn>
            <a:cxn ang="0">
              <a:pos x="connsiteX14997" y="connsiteY14997"/>
            </a:cxn>
            <a:cxn ang="0">
              <a:pos x="connsiteX14998" y="connsiteY14998"/>
            </a:cxn>
            <a:cxn ang="0">
              <a:pos x="connsiteX14999" y="connsiteY14999"/>
            </a:cxn>
            <a:cxn ang="0">
              <a:pos x="connsiteX15000" y="connsiteY15000"/>
            </a:cxn>
            <a:cxn ang="0">
              <a:pos x="connsiteX15001" y="connsiteY15001"/>
            </a:cxn>
            <a:cxn ang="0">
              <a:pos x="connsiteX15002" y="connsiteY15002"/>
            </a:cxn>
            <a:cxn ang="0">
              <a:pos x="connsiteX15003" y="connsiteY15003"/>
            </a:cxn>
            <a:cxn ang="0">
              <a:pos x="connsiteX15004" y="connsiteY15004"/>
            </a:cxn>
            <a:cxn ang="0">
              <a:pos x="connsiteX15005" y="connsiteY15005"/>
            </a:cxn>
            <a:cxn ang="0">
              <a:pos x="connsiteX15006" y="connsiteY15006"/>
            </a:cxn>
            <a:cxn ang="0">
              <a:pos x="connsiteX15007" y="connsiteY15007"/>
            </a:cxn>
            <a:cxn ang="0">
              <a:pos x="connsiteX15008" y="connsiteY15008"/>
            </a:cxn>
            <a:cxn ang="0">
              <a:pos x="connsiteX15009" y="connsiteY15009"/>
            </a:cxn>
            <a:cxn ang="0">
              <a:pos x="connsiteX15010" y="connsiteY15010"/>
            </a:cxn>
            <a:cxn ang="0">
              <a:pos x="connsiteX15011" y="connsiteY15011"/>
            </a:cxn>
            <a:cxn ang="0">
              <a:pos x="connsiteX15012" y="connsiteY15012"/>
            </a:cxn>
            <a:cxn ang="0">
              <a:pos x="connsiteX15013" y="connsiteY15013"/>
            </a:cxn>
            <a:cxn ang="0">
              <a:pos x="connsiteX15014" y="connsiteY15014"/>
            </a:cxn>
            <a:cxn ang="0">
              <a:pos x="connsiteX15015" y="connsiteY15015"/>
            </a:cxn>
            <a:cxn ang="0">
              <a:pos x="connsiteX15016" y="connsiteY15016"/>
            </a:cxn>
            <a:cxn ang="0">
              <a:pos x="connsiteX15017" y="connsiteY15017"/>
            </a:cxn>
            <a:cxn ang="0">
              <a:pos x="connsiteX15018" y="connsiteY15018"/>
            </a:cxn>
            <a:cxn ang="0">
              <a:pos x="connsiteX15019" y="connsiteY15019"/>
            </a:cxn>
            <a:cxn ang="0">
              <a:pos x="connsiteX15020" y="connsiteY15020"/>
            </a:cxn>
            <a:cxn ang="0">
              <a:pos x="connsiteX15021" y="connsiteY15021"/>
            </a:cxn>
            <a:cxn ang="0">
              <a:pos x="connsiteX15022" y="connsiteY15022"/>
            </a:cxn>
            <a:cxn ang="0">
              <a:pos x="connsiteX15023" y="connsiteY15023"/>
            </a:cxn>
            <a:cxn ang="0">
              <a:pos x="connsiteX15024" y="connsiteY15024"/>
            </a:cxn>
            <a:cxn ang="0">
              <a:pos x="connsiteX15025" y="connsiteY15025"/>
            </a:cxn>
            <a:cxn ang="0">
              <a:pos x="connsiteX15026" y="connsiteY15026"/>
            </a:cxn>
            <a:cxn ang="0">
              <a:pos x="connsiteX15027" y="connsiteY15027"/>
            </a:cxn>
            <a:cxn ang="0">
              <a:pos x="connsiteX15028" y="connsiteY15028"/>
            </a:cxn>
            <a:cxn ang="0">
              <a:pos x="connsiteX15029" y="connsiteY15029"/>
            </a:cxn>
            <a:cxn ang="0">
              <a:pos x="connsiteX15030" y="connsiteY15030"/>
            </a:cxn>
            <a:cxn ang="0">
              <a:pos x="connsiteX15031" y="connsiteY15031"/>
            </a:cxn>
            <a:cxn ang="0">
              <a:pos x="connsiteX15032" y="connsiteY15032"/>
            </a:cxn>
            <a:cxn ang="0">
              <a:pos x="connsiteX15033" y="connsiteY15033"/>
            </a:cxn>
            <a:cxn ang="0">
              <a:pos x="connsiteX15034" y="connsiteY15034"/>
            </a:cxn>
            <a:cxn ang="0">
              <a:pos x="connsiteX15035" y="connsiteY15035"/>
            </a:cxn>
            <a:cxn ang="0">
              <a:pos x="connsiteX15036" y="connsiteY15036"/>
            </a:cxn>
            <a:cxn ang="0">
              <a:pos x="connsiteX15037" y="connsiteY15037"/>
            </a:cxn>
            <a:cxn ang="0">
              <a:pos x="connsiteX15038" y="connsiteY15038"/>
            </a:cxn>
            <a:cxn ang="0">
              <a:pos x="connsiteX15039" y="connsiteY15039"/>
            </a:cxn>
            <a:cxn ang="0">
              <a:pos x="connsiteX15040" y="connsiteY15040"/>
            </a:cxn>
            <a:cxn ang="0">
              <a:pos x="connsiteX15041" y="connsiteY15041"/>
            </a:cxn>
            <a:cxn ang="0">
              <a:pos x="connsiteX15042" y="connsiteY15042"/>
            </a:cxn>
            <a:cxn ang="0">
              <a:pos x="connsiteX15043" y="connsiteY15043"/>
            </a:cxn>
            <a:cxn ang="0">
              <a:pos x="connsiteX15044" y="connsiteY15044"/>
            </a:cxn>
            <a:cxn ang="0">
              <a:pos x="connsiteX15045" y="connsiteY15045"/>
            </a:cxn>
            <a:cxn ang="0">
              <a:pos x="connsiteX15046" y="connsiteY15046"/>
            </a:cxn>
            <a:cxn ang="0">
              <a:pos x="connsiteX15047" y="connsiteY15047"/>
            </a:cxn>
            <a:cxn ang="0">
              <a:pos x="connsiteX15048" y="connsiteY15048"/>
            </a:cxn>
            <a:cxn ang="0">
              <a:pos x="connsiteX15049" y="connsiteY15049"/>
            </a:cxn>
            <a:cxn ang="0">
              <a:pos x="connsiteX15050" y="connsiteY15050"/>
            </a:cxn>
            <a:cxn ang="0">
              <a:pos x="connsiteX15051" y="connsiteY15051"/>
            </a:cxn>
            <a:cxn ang="0">
              <a:pos x="connsiteX15052" y="connsiteY15052"/>
            </a:cxn>
            <a:cxn ang="0">
              <a:pos x="connsiteX15053" y="connsiteY15053"/>
            </a:cxn>
            <a:cxn ang="0">
              <a:pos x="connsiteX15054" y="connsiteY15054"/>
            </a:cxn>
            <a:cxn ang="0">
              <a:pos x="connsiteX15055" y="connsiteY15055"/>
            </a:cxn>
            <a:cxn ang="0">
              <a:pos x="connsiteX15056" y="connsiteY15056"/>
            </a:cxn>
            <a:cxn ang="0">
              <a:pos x="connsiteX15057" y="connsiteY15057"/>
            </a:cxn>
            <a:cxn ang="0">
              <a:pos x="connsiteX15058" y="connsiteY15058"/>
            </a:cxn>
            <a:cxn ang="0">
              <a:pos x="connsiteX15059" y="connsiteY15059"/>
            </a:cxn>
            <a:cxn ang="0">
              <a:pos x="connsiteX15060" y="connsiteY15060"/>
            </a:cxn>
            <a:cxn ang="0">
              <a:pos x="connsiteX15061" y="connsiteY15061"/>
            </a:cxn>
            <a:cxn ang="0">
              <a:pos x="connsiteX15062" y="connsiteY15062"/>
            </a:cxn>
            <a:cxn ang="0">
              <a:pos x="connsiteX15063" y="connsiteY15063"/>
            </a:cxn>
            <a:cxn ang="0">
              <a:pos x="connsiteX15064" y="connsiteY15064"/>
            </a:cxn>
            <a:cxn ang="0">
              <a:pos x="connsiteX15065" y="connsiteY15065"/>
            </a:cxn>
            <a:cxn ang="0">
              <a:pos x="connsiteX15066" y="connsiteY15066"/>
            </a:cxn>
            <a:cxn ang="0">
              <a:pos x="connsiteX15067" y="connsiteY15067"/>
            </a:cxn>
            <a:cxn ang="0">
              <a:pos x="connsiteX15068" y="connsiteY15068"/>
            </a:cxn>
            <a:cxn ang="0">
              <a:pos x="connsiteX15069" y="connsiteY15069"/>
            </a:cxn>
            <a:cxn ang="0">
              <a:pos x="connsiteX15070" y="connsiteY15070"/>
            </a:cxn>
            <a:cxn ang="0">
              <a:pos x="connsiteX15071" y="connsiteY15071"/>
            </a:cxn>
            <a:cxn ang="0">
              <a:pos x="connsiteX15072" y="connsiteY15072"/>
            </a:cxn>
            <a:cxn ang="0">
              <a:pos x="connsiteX15073" y="connsiteY15073"/>
            </a:cxn>
            <a:cxn ang="0">
              <a:pos x="connsiteX15074" y="connsiteY15074"/>
            </a:cxn>
            <a:cxn ang="0">
              <a:pos x="connsiteX15075" y="connsiteY15075"/>
            </a:cxn>
            <a:cxn ang="0">
              <a:pos x="connsiteX15076" y="connsiteY15076"/>
            </a:cxn>
            <a:cxn ang="0">
              <a:pos x="connsiteX15077" y="connsiteY15077"/>
            </a:cxn>
            <a:cxn ang="0">
              <a:pos x="connsiteX15078" y="connsiteY15078"/>
            </a:cxn>
            <a:cxn ang="0">
              <a:pos x="connsiteX15079" y="connsiteY15079"/>
            </a:cxn>
            <a:cxn ang="0">
              <a:pos x="connsiteX15080" y="connsiteY15080"/>
            </a:cxn>
            <a:cxn ang="0">
              <a:pos x="connsiteX15081" y="connsiteY15081"/>
            </a:cxn>
            <a:cxn ang="0">
              <a:pos x="connsiteX15082" y="connsiteY15082"/>
            </a:cxn>
            <a:cxn ang="0">
              <a:pos x="connsiteX15083" y="connsiteY15083"/>
            </a:cxn>
            <a:cxn ang="0">
              <a:pos x="connsiteX15084" y="connsiteY15084"/>
            </a:cxn>
            <a:cxn ang="0">
              <a:pos x="connsiteX15085" y="connsiteY15085"/>
            </a:cxn>
            <a:cxn ang="0">
              <a:pos x="connsiteX15086" y="connsiteY15086"/>
            </a:cxn>
            <a:cxn ang="0">
              <a:pos x="connsiteX15087" y="connsiteY15087"/>
            </a:cxn>
            <a:cxn ang="0">
              <a:pos x="connsiteX15088" y="connsiteY15088"/>
            </a:cxn>
            <a:cxn ang="0">
              <a:pos x="connsiteX15089" y="connsiteY15089"/>
            </a:cxn>
            <a:cxn ang="0">
              <a:pos x="connsiteX15090" y="connsiteY15090"/>
            </a:cxn>
            <a:cxn ang="0">
              <a:pos x="connsiteX15091" y="connsiteY15091"/>
            </a:cxn>
            <a:cxn ang="0">
              <a:pos x="connsiteX15092" y="connsiteY15092"/>
            </a:cxn>
            <a:cxn ang="0">
              <a:pos x="connsiteX15093" y="connsiteY15093"/>
            </a:cxn>
            <a:cxn ang="0">
              <a:pos x="connsiteX15094" y="connsiteY15094"/>
            </a:cxn>
            <a:cxn ang="0">
              <a:pos x="connsiteX15095" y="connsiteY15095"/>
            </a:cxn>
            <a:cxn ang="0">
              <a:pos x="connsiteX15096" y="connsiteY15096"/>
            </a:cxn>
            <a:cxn ang="0">
              <a:pos x="connsiteX15097" y="connsiteY15097"/>
            </a:cxn>
            <a:cxn ang="0">
              <a:pos x="connsiteX15098" y="connsiteY15098"/>
            </a:cxn>
            <a:cxn ang="0">
              <a:pos x="connsiteX15099" y="connsiteY15099"/>
            </a:cxn>
            <a:cxn ang="0">
              <a:pos x="connsiteX15100" y="connsiteY15100"/>
            </a:cxn>
            <a:cxn ang="0">
              <a:pos x="connsiteX15101" y="connsiteY15101"/>
            </a:cxn>
            <a:cxn ang="0">
              <a:pos x="connsiteX15102" y="connsiteY15102"/>
            </a:cxn>
            <a:cxn ang="0">
              <a:pos x="connsiteX15103" y="connsiteY15103"/>
            </a:cxn>
            <a:cxn ang="0">
              <a:pos x="connsiteX15104" y="connsiteY15104"/>
            </a:cxn>
            <a:cxn ang="0">
              <a:pos x="connsiteX15105" y="connsiteY15105"/>
            </a:cxn>
            <a:cxn ang="0">
              <a:pos x="connsiteX15106" y="connsiteY15106"/>
            </a:cxn>
            <a:cxn ang="0">
              <a:pos x="connsiteX15107" y="connsiteY15107"/>
            </a:cxn>
            <a:cxn ang="0">
              <a:pos x="connsiteX15108" y="connsiteY15108"/>
            </a:cxn>
            <a:cxn ang="0">
              <a:pos x="connsiteX15109" y="connsiteY15109"/>
            </a:cxn>
            <a:cxn ang="0">
              <a:pos x="connsiteX15110" y="connsiteY15110"/>
            </a:cxn>
            <a:cxn ang="0">
              <a:pos x="connsiteX15111" y="connsiteY15111"/>
            </a:cxn>
            <a:cxn ang="0">
              <a:pos x="connsiteX15112" y="connsiteY15112"/>
            </a:cxn>
            <a:cxn ang="0">
              <a:pos x="connsiteX15113" y="connsiteY15113"/>
            </a:cxn>
            <a:cxn ang="0">
              <a:pos x="connsiteX15114" y="connsiteY15114"/>
            </a:cxn>
            <a:cxn ang="0">
              <a:pos x="connsiteX15115" y="connsiteY15115"/>
            </a:cxn>
            <a:cxn ang="0">
              <a:pos x="connsiteX15116" y="connsiteY15116"/>
            </a:cxn>
            <a:cxn ang="0">
              <a:pos x="connsiteX15117" y="connsiteY15117"/>
            </a:cxn>
            <a:cxn ang="0">
              <a:pos x="connsiteX15118" y="connsiteY15118"/>
            </a:cxn>
            <a:cxn ang="0">
              <a:pos x="connsiteX15119" y="connsiteY15119"/>
            </a:cxn>
            <a:cxn ang="0">
              <a:pos x="connsiteX15120" y="connsiteY15120"/>
            </a:cxn>
            <a:cxn ang="0">
              <a:pos x="connsiteX15121" y="connsiteY15121"/>
            </a:cxn>
            <a:cxn ang="0">
              <a:pos x="connsiteX15122" y="connsiteY15122"/>
            </a:cxn>
            <a:cxn ang="0">
              <a:pos x="connsiteX15123" y="connsiteY15123"/>
            </a:cxn>
            <a:cxn ang="0">
              <a:pos x="connsiteX15124" y="connsiteY15124"/>
            </a:cxn>
            <a:cxn ang="0">
              <a:pos x="connsiteX15125" y="connsiteY15125"/>
            </a:cxn>
            <a:cxn ang="0">
              <a:pos x="connsiteX15126" y="connsiteY15126"/>
            </a:cxn>
            <a:cxn ang="0">
              <a:pos x="connsiteX15127" y="connsiteY15127"/>
            </a:cxn>
            <a:cxn ang="0">
              <a:pos x="connsiteX15128" y="connsiteY15128"/>
            </a:cxn>
            <a:cxn ang="0">
              <a:pos x="connsiteX15129" y="connsiteY15129"/>
            </a:cxn>
            <a:cxn ang="0">
              <a:pos x="connsiteX15130" y="connsiteY15130"/>
            </a:cxn>
            <a:cxn ang="0">
              <a:pos x="connsiteX15131" y="connsiteY15131"/>
            </a:cxn>
            <a:cxn ang="0">
              <a:pos x="connsiteX15132" y="connsiteY15132"/>
            </a:cxn>
            <a:cxn ang="0">
              <a:pos x="connsiteX15133" y="connsiteY15133"/>
            </a:cxn>
            <a:cxn ang="0">
              <a:pos x="connsiteX15134" y="connsiteY15134"/>
            </a:cxn>
            <a:cxn ang="0">
              <a:pos x="connsiteX15135" y="connsiteY15135"/>
            </a:cxn>
            <a:cxn ang="0">
              <a:pos x="connsiteX15136" y="connsiteY15136"/>
            </a:cxn>
            <a:cxn ang="0">
              <a:pos x="connsiteX15137" y="connsiteY15137"/>
            </a:cxn>
            <a:cxn ang="0">
              <a:pos x="connsiteX15138" y="connsiteY15138"/>
            </a:cxn>
            <a:cxn ang="0">
              <a:pos x="connsiteX15139" y="connsiteY15139"/>
            </a:cxn>
            <a:cxn ang="0">
              <a:pos x="connsiteX15140" y="connsiteY15140"/>
            </a:cxn>
            <a:cxn ang="0">
              <a:pos x="connsiteX15141" y="connsiteY15141"/>
            </a:cxn>
            <a:cxn ang="0">
              <a:pos x="connsiteX15142" y="connsiteY15142"/>
            </a:cxn>
            <a:cxn ang="0">
              <a:pos x="connsiteX15143" y="connsiteY15143"/>
            </a:cxn>
            <a:cxn ang="0">
              <a:pos x="connsiteX15144" y="connsiteY15144"/>
            </a:cxn>
            <a:cxn ang="0">
              <a:pos x="connsiteX15145" y="connsiteY15145"/>
            </a:cxn>
            <a:cxn ang="0">
              <a:pos x="connsiteX15146" y="connsiteY15146"/>
            </a:cxn>
            <a:cxn ang="0">
              <a:pos x="connsiteX15147" y="connsiteY15147"/>
            </a:cxn>
            <a:cxn ang="0">
              <a:pos x="connsiteX15148" y="connsiteY15148"/>
            </a:cxn>
            <a:cxn ang="0">
              <a:pos x="connsiteX15149" y="connsiteY15149"/>
            </a:cxn>
            <a:cxn ang="0">
              <a:pos x="connsiteX15150" y="connsiteY15150"/>
            </a:cxn>
            <a:cxn ang="0">
              <a:pos x="connsiteX15151" y="connsiteY15151"/>
            </a:cxn>
            <a:cxn ang="0">
              <a:pos x="connsiteX15152" y="connsiteY15152"/>
            </a:cxn>
            <a:cxn ang="0">
              <a:pos x="connsiteX15153" y="connsiteY15153"/>
            </a:cxn>
            <a:cxn ang="0">
              <a:pos x="connsiteX15154" y="connsiteY15154"/>
            </a:cxn>
            <a:cxn ang="0">
              <a:pos x="connsiteX15155" y="connsiteY15155"/>
            </a:cxn>
            <a:cxn ang="0">
              <a:pos x="connsiteX15156" y="connsiteY15156"/>
            </a:cxn>
            <a:cxn ang="0">
              <a:pos x="connsiteX15157" y="connsiteY15157"/>
            </a:cxn>
            <a:cxn ang="0">
              <a:pos x="connsiteX15158" y="connsiteY15158"/>
            </a:cxn>
            <a:cxn ang="0">
              <a:pos x="connsiteX15159" y="connsiteY15159"/>
            </a:cxn>
            <a:cxn ang="0">
              <a:pos x="connsiteX15160" y="connsiteY15160"/>
            </a:cxn>
            <a:cxn ang="0">
              <a:pos x="connsiteX15161" y="connsiteY15161"/>
            </a:cxn>
            <a:cxn ang="0">
              <a:pos x="connsiteX15162" y="connsiteY15162"/>
            </a:cxn>
            <a:cxn ang="0">
              <a:pos x="connsiteX15163" y="connsiteY15163"/>
            </a:cxn>
            <a:cxn ang="0">
              <a:pos x="connsiteX15164" y="connsiteY15164"/>
            </a:cxn>
            <a:cxn ang="0">
              <a:pos x="connsiteX15165" y="connsiteY15165"/>
            </a:cxn>
            <a:cxn ang="0">
              <a:pos x="connsiteX15166" y="connsiteY15166"/>
            </a:cxn>
            <a:cxn ang="0">
              <a:pos x="connsiteX15167" y="connsiteY15167"/>
            </a:cxn>
            <a:cxn ang="0">
              <a:pos x="connsiteX15168" y="connsiteY15168"/>
            </a:cxn>
            <a:cxn ang="0">
              <a:pos x="connsiteX15169" y="connsiteY15169"/>
            </a:cxn>
            <a:cxn ang="0">
              <a:pos x="connsiteX15170" y="connsiteY15170"/>
            </a:cxn>
            <a:cxn ang="0">
              <a:pos x="connsiteX15171" y="connsiteY15171"/>
            </a:cxn>
            <a:cxn ang="0">
              <a:pos x="connsiteX15172" y="connsiteY15172"/>
            </a:cxn>
            <a:cxn ang="0">
              <a:pos x="connsiteX15173" y="connsiteY15173"/>
            </a:cxn>
            <a:cxn ang="0">
              <a:pos x="connsiteX15174" y="connsiteY15174"/>
            </a:cxn>
            <a:cxn ang="0">
              <a:pos x="connsiteX15175" y="connsiteY15175"/>
            </a:cxn>
            <a:cxn ang="0">
              <a:pos x="connsiteX15176" y="connsiteY15176"/>
            </a:cxn>
            <a:cxn ang="0">
              <a:pos x="connsiteX15177" y="connsiteY15177"/>
            </a:cxn>
            <a:cxn ang="0">
              <a:pos x="connsiteX15178" y="connsiteY15178"/>
            </a:cxn>
            <a:cxn ang="0">
              <a:pos x="connsiteX15179" y="connsiteY15179"/>
            </a:cxn>
            <a:cxn ang="0">
              <a:pos x="connsiteX15180" y="connsiteY15180"/>
            </a:cxn>
            <a:cxn ang="0">
              <a:pos x="connsiteX15181" y="connsiteY15181"/>
            </a:cxn>
            <a:cxn ang="0">
              <a:pos x="connsiteX15182" y="connsiteY15182"/>
            </a:cxn>
            <a:cxn ang="0">
              <a:pos x="connsiteX15183" y="connsiteY15183"/>
            </a:cxn>
            <a:cxn ang="0">
              <a:pos x="connsiteX15184" y="connsiteY15184"/>
            </a:cxn>
            <a:cxn ang="0">
              <a:pos x="connsiteX15185" y="connsiteY15185"/>
            </a:cxn>
            <a:cxn ang="0">
              <a:pos x="connsiteX15186" y="connsiteY15186"/>
            </a:cxn>
            <a:cxn ang="0">
              <a:pos x="connsiteX15187" y="connsiteY15187"/>
            </a:cxn>
            <a:cxn ang="0">
              <a:pos x="connsiteX15188" y="connsiteY15188"/>
            </a:cxn>
            <a:cxn ang="0">
              <a:pos x="connsiteX15189" y="connsiteY15189"/>
            </a:cxn>
            <a:cxn ang="0">
              <a:pos x="connsiteX15190" y="connsiteY15190"/>
            </a:cxn>
            <a:cxn ang="0">
              <a:pos x="connsiteX15191" y="connsiteY15191"/>
            </a:cxn>
            <a:cxn ang="0">
              <a:pos x="connsiteX15192" y="connsiteY15192"/>
            </a:cxn>
            <a:cxn ang="0">
              <a:pos x="connsiteX15193" y="connsiteY15193"/>
            </a:cxn>
            <a:cxn ang="0">
              <a:pos x="connsiteX15194" y="connsiteY15194"/>
            </a:cxn>
            <a:cxn ang="0">
              <a:pos x="connsiteX15195" y="connsiteY15195"/>
            </a:cxn>
            <a:cxn ang="0">
              <a:pos x="connsiteX15196" y="connsiteY15196"/>
            </a:cxn>
            <a:cxn ang="0">
              <a:pos x="connsiteX15197" y="connsiteY15197"/>
            </a:cxn>
            <a:cxn ang="0">
              <a:pos x="connsiteX15198" y="connsiteY15198"/>
            </a:cxn>
            <a:cxn ang="0">
              <a:pos x="connsiteX15199" y="connsiteY15199"/>
            </a:cxn>
            <a:cxn ang="0">
              <a:pos x="connsiteX15200" y="connsiteY15200"/>
            </a:cxn>
            <a:cxn ang="0">
              <a:pos x="connsiteX15201" y="connsiteY15201"/>
            </a:cxn>
            <a:cxn ang="0">
              <a:pos x="connsiteX15202" y="connsiteY15202"/>
            </a:cxn>
            <a:cxn ang="0">
              <a:pos x="connsiteX15203" y="connsiteY15203"/>
            </a:cxn>
            <a:cxn ang="0">
              <a:pos x="connsiteX15204" y="connsiteY15204"/>
            </a:cxn>
            <a:cxn ang="0">
              <a:pos x="connsiteX15205" y="connsiteY15205"/>
            </a:cxn>
            <a:cxn ang="0">
              <a:pos x="connsiteX15206" y="connsiteY15206"/>
            </a:cxn>
            <a:cxn ang="0">
              <a:pos x="connsiteX15207" y="connsiteY15207"/>
            </a:cxn>
            <a:cxn ang="0">
              <a:pos x="connsiteX15208" y="connsiteY15208"/>
            </a:cxn>
            <a:cxn ang="0">
              <a:pos x="connsiteX15209" y="connsiteY15209"/>
            </a:cxn>
            <a:cxn ang="0">
              <a:pos x="connsiteX15210" y="connsiteY15210"/>
            </a:cxn>
            <a:cxn ang="0">
              <a:pos x="connsiteX15211" y="connsiteY15211"/>
            </a:cxn>
            <a:cxn ang="0">
              <a:pos x="connsiteX15212" y="connsiteY15212"/>
            </a:cxn>
            <a:cxn ang="0">
              <a:pos x="connsiteX15213" y="connsiteY15213"/>
            </a:cxn>
            <a:cxn ang="0">
              <a:pos x="connsiteX15214" y="connsiteY15214"/>
            </a:cxn>
            <a:cxn ang="0">
              <a:pos x="connsiteX15215" y="connsiteY15215"/>
            </a:cxn>
            <a:cxn ang="0">
              <a:pos x="connsiteX15216" y="connsiteY15216"/>
            </a:cxn>
            <a:cxn ang="0">
              <a:pos x="connsiteX15217" y="connsiteY15217"/>
            </a:cxn>
            <a:cxn ang="0">
              <a:pos x="connsiteX15218" y="connsiteY15218"/>
            </a:cxn>
            <a:cxn ang="0">
              <a:pos x="connsiteX15219" y="connsiteY15219"/>
            </a:cxn>
            <a:cxn ang="0">
              <a:pos x="connsiteX15220" y="connsiteY15220"/>
            </a:cxn>
            <a:cxn ang="0">
              <a:pos x="connsiteX15221" y="connsiteY15221"/>
            </a:cxn>
            <a:cxn ang="0">
              <a:pos x="connsiteX15222" y="connsiteY15222"/>
            </a:cxn>
            <a:cxn ang="0">
              <a:pos x="connsiteX15223" y="connsiteY15223"/>
            </a:cxn>
            <a:cxn ang="0">
              <a:pos x="connsiteX15224" y="connsiteY15224"/>
            </a:cxn>
            <a:cxn ang="0">
              <a:pos x="connsiteX15225" y="connsiteY15225"/>
            </a:cxn>
            <a:cxn ang="0">
              <a:pos x="connsiteX15226" y="connsiteY15226"/>
            </a:cxn>
            <a:cxn ang="0">
              <a:pos x="connsiteX15227" y="connsiteY15227"/>
            </a:cxn>
            <a:cxn ang="0">
              <a:pos x="connsiteX15228" y="connsiteY15228"/>
            </a:cxn>
            <a:cxn ang="0">
              <a:pos x="connsiteX15229" y="connsiteY15229"/>
            </a:cxn>
            <a:cxn ang="0">
              <a:pos x="connsiteX15230" y="connsiteY15230"/>
            </a:cxn>
            <a:cxn ang="0">
              <a:pos x="connsiteX15231" y="connsiteY15231"/>
            </a:cxn>
            <a:cxn ang="0">
              <a:pos x="connsiteX15232" y="connsiteY15232"/>
            </a:cxn>
            <a:cxn ang="0">
              <a:pos x="connsiteX15233" y="connsiteY15233"/>
            </a:cxn>
            <a:cxn ang="0">
              <a:pos x="connsiteX15234" y="connsiteY15234"/>
            </a:cxn>
            <a:cxn ang="0">
              <a:pos x="connsiteX15235" y="connsiteY15235"/>
            </a:cxn>
            <a:cxn ang="0">
              <a:pos x="connsiteX15236" y="connsiteY15236"/>
            </a:cxn>
            <a:cxn ang="0">
              <a:pos x="connsiteX15237" y="connsiteY15237"/>
            </a:cxn>
            <a:cxn ang="0">
              <a:pos x="connsiteX15238" y="connsiteY15238"/>
            </a:cxn>
            <a:cxn ang="0">
              <a:pos x="connsiteX15239" y="connsiteY15239"/>
            </a:cxn>
            <a:cxn ang="0">
              <a:pos x="connsiteX15240" y="connsiteY15240"/>
            </a:cxn>
            <a:cxn ang="0">
              <a:pos x="connsiteX15241" y="connsiteY15241"/>
            </a:cxn>
            <a:cxn ang="0">
              <a:pos x="connsiteX15242" y="connsiteY15242"/>
            </a:cxn>
            <a:cxn ang="0">
              <a:pos x="connsiteX15243" y="connsiteY15243"/>
            </a:cxn>
            <a:cxn ang="0">
              <a:pos x="connsiteX15244" y="connsiteY15244"/>
            </a:cxn>
            <a:cxn ang="0">
              <a:pos x="connsiteX15245" y="connsiteY15245"/>
            </a:cxn>
            <a:cxn ang="0">
              <a:pos x="connsiteX15246" y="connsiteY15246"/>
            </a:cxn>
            <a:cxn ang="0">
              <a:pos x="connsiteX15247" y="connsiteY15247"/>
            </a:cxn>
            <a:cxn ang="0">
              <a:pos x="connsiteX15248" y="connsiteY15248"/>
            </a:cxn>
            <a:cxn ang="0">
              <a:pos x="connsiteX15249" y="connsiteY15249"/>
            </a:cxn>
            <a:cxn ang="0">
              <a:pos x="connsiteX15250" y="connsiteY15250"/>
            </a:cxn>
            <a:cxn ang="0">
              <a:pos x="connsiteX15251" y="connsiteY15251"/>
            </a:cxn>
            <a:cxn ang="0">
              <a:pos x="connsiteX15252" y="connsiteY15252"/>
            </a:cxn>
            <a:cxn ang="0">
              <a:pos x="connsiteX15253" y="connsiteY15253"/>
            </a:cxn>
            <a:cxn ang="0">
              <a:pos x="connsiteX15254" y="connsiteY15254"/>
            </a:cxn>
            <a:cxn ang="0">
              <a:pos x="connsiteX15255" y="connsiteY15255"/>
            </a:cxn>
            <a:cxn ang="0">
              <a:pos x="connsiteX15256" y="connsiteY15256"/>
            </a:cxn>
            <a:cxn ang="0">
              <a:pos x="connsiteX15257" y="connsiteY15257"/>
            </a:cxn>
            <a:cxn ang="0">
              <a:pos x="connsiteX15258" y="connsiteY15258"/>
            </a:cxn>
            <a:cxn ang="0">
              <a:pos x="connsiteX15259" y="connsiteY15259"/>
            </a:cxn>
            <a:cxn ang="0">
              <a:pos x="connsiteX15260" y="connsiteY15260"/>
            </a:cxn>
            <a:cxn ang="0">
              <a:pos x="connsiteX15261" y="connsiteY15261"/>
            </a:cxn>
            <a:cxn ang="0">
              <a:pos x="connsiteX15262" y="connsiteY15262"/>
            </a:cxn>
            <a:cxn ang="0">
              <a:pos x="connsiteX15263" y="connsiteY15263"/>
            </a:cxn>
            <a:cxn ang="0">
              <a:pos x="connsiteX15264" y="connsiteY15264"/>
            </a:cxn>
            <a:cxn ang="0">
              <a:pos x="connsiteX15265" y="connsiteY15265"/>
            </a:cxn>
            <a:cxn ang="0">
              <a:pos x="connsiteX15266" y="connsiteY15266"/>
            </a:cxn>
            <a:cxn ang="0">
              <a:pos x="connsiteX15267" y="connsiteY15267"/>
            </a:cxn>
            <a:cxn ang="0">
              <a:pos x="connsiteX15268" y="connsiteY15268"/>
            </a:cxn>
            <a:cxn ang="0">
              <a:pos x="connsiteX15269" y="connsiteY15269"/>
            </a:cxn>
            <a:cxn ang="0">
              <a:pos x="connsiteX15270" y="connsiteY15270"/>
            </a:cxn>
            <a:cxn ang="0">
              <a:pos x="connsiteX15271" y="connsiteY15271"/>
            </a:cxn>
            <a:cxn ang="0">
              <a:pos x="connsiteX15272" y="connsiteY15272"/>
            </a:cxn>
            <a:cxn ang="0">
              <a:pos x="connsiteX15273" y="connsiteY15273"/>
            </a:cxn>
            <a:cxn ang="0">
              <a:pos x="connsiteX15274" y="connsiteY15274"/>
            </a:cxn>
            <a:cxn ang="0">
              <a:pos x="connsiteX15275" y="connsiteY15275"/>
            </a:cxn>
            <a:cxn ang="0">
              <a:pos x="connsiteX15276" y="connsiteY15276"/>
            </a:cxn>
            <a:cxn ang="0">
              <a:pos x="connsiteX15277" y="connsiteY15277"/>
            </a:cxn>
            <a:cxn ang="0">
              <a:pos x="connsiteX15278" y="connsiteY15278"/>
            </a:cxn>
            <a:cxn ang="0">
              <a:pos x="connsiteX15279" y="connsiteY15279"/>
            </a:cxn>
            <a:cxn ang="0">
              <a:pos x="connsiteX15280" y="connsiteY15280"/>
            </a:cxn>
            <a:cxn ang="0">
              <a:pos x="connsiteX15281" y="connsiteY15281"/>
            </a:cxn>
            <a:cxn ang="0">
              <a:pos x="connsiteX15282" y="connsiteY15282"/>
            </a:cxn>
            <a:cxn ang="0">
              <a:pos x="connsiteX15283" y="connsiteY15283"/>
            </a:cxn>
            <a:cxn ang="0">
              <a:pos x="connsiteX15284" y="connsiteY15284"/>
            </a:cxn>
            <a:cxn ang="0">
              <a:pos x="connsiteX15285" y="connsiteY15285"/>
            </a:cxn>
            <a:cxn ang="0">
              <a:pos x="connsiteX15286" y="connsiteY15286"/>
            </a:cxn>
            <a:cxn ang="0">
              <a:pos x="connsiteX15287" y="connsiteY15287"/>
            </a:cxn>
            <a:cxn ang="0">
              <a:pos x="connsiteX15288" y="connsiteY15288"/>
            </a:cxn>
            <a:cxn ang="0">
              <a:pos x="connsiteX15289" y="connsiteY15289"/>
            </a:cxn>
            <a:cxn ang="0">
              <a:pos x="connsiteX15290" y="connsiteY15290"/>
            </a:cxn>
            <a:cxn ang="0">
              <a:pos x="connsiteX15291" y="connsiteY15291"/>
            </a:cxn>
            <a:cxn ang="0">
              <a:pos x="connsiteX15292" y="connsiteY15292"/>
            </a:cxn>
            <a:cxn ang="0">
              <a:pos x="connsiteX15293" y="connsiteY15293"/>
            </a:cxn>
            <a:cxn ang="0">
              <a:pos x="connsiteX15294" y="connsiteY15294"/>
            </a:cxn>
            <a:cxn ang="0">
              <a:pos x="connsiteX15295" y="connsiteY15295"/>
            </a:cxn>
            <a:cxn ang="0">
              <a:pos x="connsiteX15296" y="connsiteY15296"/>
            </a:cxn>
            <a:cxn ang="0">
              <a:pos x="connsiteX15297" y="connsiteY15297"/>
            </a:cxn>
            <a:cxn ang="0">
              <a:pos x="connsiteX15298" y="connsiteY15298"/>
            </a:cxn>
            <a:cxn ang="0">
              <a:pos x="connsiteX15299" y="connsiteY15299"/>
            </a:cxn>
            <a:cxn ang="0">
              <a:pos x="connsiteX15300" y="connsiteY15300"/>
            </a:cxn>
            <a:cxn ang="0">
              <a:pos x="connsiteX15301" y="connsiteY15301"/>
            </a:cxn>
            <a:cxn ang="0">
              <a:pos x="connsiteX15302" y="connsiteY15302"/>
            </a:cxn>
            <a:cxn ang="0">
              <a:pos x="connsiteX15303" y="connsiteY15303"/>
            </a:cxn>
            <a:cxn ang="0">
              <a:pos x="connsiteX15304" y="connsiteY15304"/>
            </a:cxn>
            <a:cxn ang="0">
              <a:pos x="connsiteX15305" y="connsiteY15305"/>
            </a:cxn>
            <a:cxn ang="0">
              <a:pos x="connsiteX15306" y="connsiteY15306"/>
            </a:cxn>
            <a:cxn ang="0">
              <a:pos x="connsiteX15307" y="connsiteY15307"/>
            </a:cxn>
            <a:cxn ang="0">
              <a:pos x="connsiteX15308" y="connsiteY15308"/>
            </a:cxn>
            <a:cxn ang="0">
              <a:pos x="connsiteX15309" y="connsiteY15309"/>
            </a:cxn>
            <a:cxn ang="0">
              <a:pos x="connsiteX15310" y="connsiteY15310"/>
            </a:cxn>
            <a:cxn ang="0">
              <a:pos x="connsiteX15311" y="connsiteY15311"/>
            </a:cxn>
            <a:cxn ang="0">
              <a:pos x="connsiteX15312" y="connsiteY15312"/>
            </a:cxn>
            <a:cxn ang="0">
              <a:pos x="connsiteX15313" y="connsiteY15313"/>
            </a:cxn>
            <a:cxn ang="0">
              <a:pos x="connsiteX15314" y="connsiteY15314"/>
            </a:cxn>
            <a:cxn ang="0">
              <a:pos x="connsiteX15315" y="connsiteY15315"/>
            </a:cxn>
            <a:cxn ang="0">
              <a:pos x="connsiteX15316" y="connsiteY15316"/>
            </a:cxn>
            <a:cxn ang="0">
              <a:pos x="connsiteX15317" y="connsiteY15317"/>
            </a:cxn>
            <a:cxn ang="0">
              <a:pos x="connsiteX15318" y="connsiteY15318"/>
            </a:cxn>
            <a:cxn ang="0">
              <a:pos x="connsiteX15319" y="connsiteY15319"/>
            </a:cxn>
            <a:cxn ang="0">
              <a:pos x="connsiteX15320" y="connsiteY15320"/>
            </a:cxn>
            <a:cxn ang="0">
              <a:pos x="connsiteX15321" y="connsiteY15321"/>
            </a:cxn>
            <a:cxn ang="0">
              <a:pos x="connsiteX15322" y="connsiteY15322"/>
            </a:cxn>
            <a:cxn ang="0">
              <a:pos x="connsiteX15323" y="connsiteY15323"/>
            </a:cxn>
            <a:cxn ang="0">
              <a:pos x="connsiteX15324" y="connsiteY15324"/>
            </a:cxn>
            <a:cxn ang="0">
              <a:pos x="connsiteX15325" y="connsiteY15325"/>
            </a:cxn>
            <a:cxn ang="0">
              <a:pos x="connsiteX15326" y="connsiteY15326"/>
            </a:cxn>
            <a:cxn ang="0">
              <a:pos x="connsiteX15327" y="connsiteY15327"/>
            </a:cxn>
            <a:cxn ang="0">
              <a:pos x="connsiteX15328" y="connsiteY15328"/>
            </a:cxn>
            <a:cxn ang="0">
              <a:pos x="connsiteX15329" y="connsiteY15329"/>
            </a:cxn>
            <a:cxn ang="0">
              <a:pos x="connsiteX15330" y="connsiteY15330"/>
            </a:cxn>
            <a:cxn ang="0">
              <a:pos x="connsiteX15331" y="connsiteY15331"/>
            </a:cxn>
            <a:cxn ang="0">
              <a:pos x="connsiteX15332" y="connsiteY15332"/>
            </a:cxn>
            <a:cxn ang="0">
              <a:pos x="connsiteX15333" y="connsiteY15333"/>
            </a:cxn>
            <a:cxn ang="0">
              <a:pos x="connsiteX15334" y="connsiteY15334"/>
            </a:cxn>
            <a:cxn ang="0">
              <a:pos x="connsiteX15335" y="connsiteY15335"/>
            </a:cxn>
            <a:cxn ang="0">
              <a:pos x="connsiteX15336" y="connsiteY15336"/>
            </a:cxn>
            <a:cxn ang="0">
              <a:pos x="connsiteX15337" y="connsiteY15337"/>
            </a:cxn>
            <a:cxn ang="0">
              <a:pos x="connsiteX15338" y="connsiteY15338"/>
            </a:cxn>
            <a:cxn ang="0">
              <a:pos x="connsiteX15339" y="connsiteY15339"/>
            </a:cxn>
            <a:cxn ang="0">
              <a:pos x="connsiteX15340" y="connsiteY15340"/>
            </a:cxn>
            <a:cxn ang="0">
              <a:pos x="connsiteX15341" y="connsiteY15341"/>
            </a:cxn>
            <a:cxn ang="0">
              <a:pos x="connsiteX15342" y="connsiteY15342"/>
            </a:cxn>
            <a:cxn ang="0">
              <a:pos x="connsiteX15343" y="connsiteY15343"/>
            </a:cxn>
            <a:cxn ang="0">
              <a:pos x="connsiteX15344" y="connsiteY15344"/>
            </a:cxn>
            <a:cxn ang="0">
              <a:pos x="connsiteX15345" y="connsiteY15345"/>
            </a:cxn>
            <a:cxn ang="0">
              <a:pos x="connsiteX15346" y="connsiteY15346"/>
            </a:cxn>
            <a:cxn ang="0">
              <a:pos x="connsiteX15347" y="connsiteY15347"/>
            </a:cxn>
            <a:cxn ang="0">
              <a:pos x="connsiteX15348" y="connsiteY15348"/>
            </a:cxn>
            <a:cxn ang="0">
              <a:pos x="connsiteX15349" y="connsiteY15349"/>
            </a:cxn>
            <a:cxn ang="0">
              <a:pos x="connsiteX15350" y="connsiteY15350"/>
            </a:cxn>
            <a:cxn ang="0">
              <a:pos x="connsiteX15351" y="connsiteY15351"/>
            </a:cxn>
            <a:cxn ang="0">
              <a:pos x="connsiteX15352" y="connsiteY15352"/>
            </a:cxn>
            <a:cxn ang="0">
              <a:pos x="connsiteX15353" y="connsiteY15353"/>
            </a:cxn>
            <a:cxn ang="0">
              <a:pos x="connsiteX15354" y="connsiteY15354"/>
            </a:cxn>
            <a:cxn ang="0">
              <a:pos x="connsiteX15355" y="connsiteY15355"/>
            </a:cxn>
            <a:cxn ang="0">
              <a:pos x="connsiteX15356" y="connsiteY15356"/>
            </a:cxn>
            <a:cxn ang="0">
              <a:pos x="connsiteX15357" y="connsiteY15357"/>
            </a:cxn>
            <a:cxn ang="0">
              <a:pos x="connsiteX15358" y="connsiteY15358"/>
            </a:cxn>
            <a:cxn ang="0">
              <a:pos x="connsiteX15359" y="connsiteY15359"/>
            </a:cxn>
            <a:cxn ang="0">
              <a:pos x="connsiteX15360" y="connsiteY15360"/>
            </a:cxn>
            <a:cxn ang="0">
              <a:pos x="connsiteX15361" y="connsiteY15361"/>
            </a:cxn>
            <a:cxn ang="0">
              <a:pos x="connsiteX15362" y="connsiteY15362"/>
            </a:cxn>
            <a:cxn ang="0">
              <a:pos x="connsiteX15363" y="connsiteY15363"/>
            </a:cxn>
            <a:cxn ang="0">
              <a:pos x="connsiteX15364" y="connsiteY15364"/>
            </a:cxn>
            <a:cxn ang="0">
              <a:pos x="connsiteX15365" y="connsiteY15365"/>
            </a:cxn>
            <a:cxn ang="0">
              <a:pos x="connsiteX15366" y="connsiteY15366"/>
            </a:cxn>
            <a:cxn ang="0">
              <a:pos x="connsiteX15367" y="connsiteY15367"/>
            </a:cxn>
            <a:cxn ang="0">
              <a:pos x="connsiteX15368" y="connsiteY15368"/>
            </a:cxn>
            <a:cxn ang="0">
              <a:pos x="connsiteX15369" y="connsiteY15369"/>
            </a:cxn>
            <a:cxn ang="0">
              <a:pos x="connsiteX15370" y="connsiteY15370"/>
            </a:cxn>
            <a:cxn ang="0">
              <a:pos x="connsiteX15371" y="connsiteY15371"/>
            </a:cxn>
            <a:cxn ang="0">
              <a:pos x="connsiteX15372" y="connsiteY15372"/>
            </a:cxn>
            <a:cxn ang="0">
              <a:pos x="connsiteX15373" y="connsiteY15373"/>
            </a:cxn>
            <a:cxn ang="0">
              <a:pos x="connsiteX15374" y="connsiteY15374"/>
            </a:cxn>
            <a:cxn ang="0">
              <a:pos x="connsiteX15375" y="connsiteY15375"/>
            </a:cxn>
            <a:cxn ang="0">
              <a:pos x="connsiteX15376" y="connsiteY15376"/>
            </a:cxn>
            <a:cxn ang="0">
              <a:pos x="connsiteX15377" y="connsiteY15377"/>
            </a:cxn>
            <a:cxn ang="0">
              <a:pos x="connsiteX15378" y="connsiteY15378"/>
            </a:cxn>
            <a:cxn ang="0">
              <a:pos x="connsiteX15379" y="connsiteY15379"/>
            </a:cxn>
            <a:cxn ang="0">
              <a:pos x="connsiteX15380" y="connsiteY15380"/>
            </a:cxn>
            <a:cxn ang="0">
              <a:pos x="connsiteX15381" y="connsiteY15381"/>
            </a:cxn>
            <a:cxn ang="0">
              <a:pos x="connsiteX15382" y="connsiteY15382"/>
            </a:cxn>
            <a:cxn ang="0">
              <a:pos x="connsiteX15383" y="connsiteY15383"/>
            </a:cxn>
            <a:cxn ang="0">
              <a:pos x="connsiteX15384" y="connsiteY15384"/>
            </a:cxn>
            <a:cxn ang="0">
              <a:pos x="connsiteX15385" y="connsiteY15385"/>
            </a:cxn>
            <a:cxn ang="0">
              <a:pos x="connsiteX15386" y="connsiteY15386"/>
            </a:cxn>
            <a:cxn ang="0">
              <a:pos x="connsiteX15387" y="connsiteY15387"/>
            </a:cxn>
            <a:cxn ang="0">
              <a:pos x="connsiteX15388" y="connsiteY15388"/>
            </a:cxn>
            <a:cxn ang="0">
              <a:pos x="connsiteX15389" y="connsiteY15389"/>
            </a:cxn>
            <a:cxn ang="0">
              <a:pos x="connsiteX15390" y="connsiteY15390"/>
            </a:cxn>
            <a:cxn ang="0">
              <a:pos x="connsiteX15391" y="connsiteY15391"/>
            </a:cxn>
            <a:cxn ang="0">
              <a:pos x="connsiteX15392" y="connsiteY15392"/>
            </a:cxn>
            <a:cxn ang="0">
              <a:pos x="connsiteX15393" y="connsiteY15393"/>
            </a:cxn>
            <a:cxn ang="0">
              <a:pos x="connsiteX15394" y="connsiteY15394"/>
            </a:cxn>
            <a:cxn ang="0">
              <a:pos x="connsiteX15395" y="connsiteY15395"/>
            </a:cxn>
            <a:cxn ang="0">
              <a:pos x="connsiteX15396" y="connsiteY15396"/>
            </a:cxn>
            <a:cxn ang="0">
              <a:pos x="connsiteX15397" y="connsiteY15397"/>
            </a:cxn>
            <a:cxn ang="0">
              <a:pos x="connsiteX15398" y="connsiteY15398"/>
            </a:cxn>
            <a:cxn ang="0">
              <a:pos x="connsiteX15399" y="connsiteY15399"/>
            </a:cxn>
            <a:cxn ang="0">
              <a:pos x="connsiteX15400" y="connsiteY15400"/>
            </a:cxn>
            <a:cxn ang="0">
              <a:pos x="connsiteX15401" y="connsiteY15401"/>
            </a:cxn>
            <a:cxn ang="0">
              <a:pos x="connsiteX15402" y="connsiteY15402"/>
            </a:cxn>
            <a:cxn ang="0">
              <a:pos x="connsiteX15403" y="connsiteY15403"/>
            </a:cxn>
            <a:cxn ang="0">
              <a:pos x="connsiteX15404" y="connsiteY15404"/>
            </a:cxn>
            <a:cxn ang="0">
              <a:pos x="connsiteX15405" y="connsiteY15405"/>
            </a:cxn>
            <a:cxn ang="0">
              <a:pos x="connsiteX15406" y="connsiteY15406"/>
            </a:cxn>
            <a:cxn ang="0">
              <a:pos x="connsiteX15407" y="connsiteY15407"/>
            </a:cxn>
            <a:cxn ang="0">
              <a:pos x="connsiteX15408" y="connsiteY15408"/>
            </a:cxn>
            <a:cxn ang="0">
              <a:pos x="connsiteX15409" y="connsiteY15409"/>
            </a:cxn>
            <a:cxn ang="0">
              <a:pos x="connsiteX15410" y="connsiteY15410"/>
            </a:cxn>
            <a:cxn ang="0">
              <a:pos x="connsiteX15411" y="connsiteY15411"/>
            </a:cxn>
            <a:cxn ang="0">
              <a:pos x="connsiteX15412" y="connsiteY15412"/>
            </a:cxn>
            <a:cxn ang="0">
              <a:pos x="connsiteX15413" y="connsiteY15413"/>
            </a:cxn>
            <a:cxn ang="0">
              <a:pos x="connsiteX15414" y="connsiteY15414"/>
            </a:cxn>
            <a:cxn ang="0">
              <a:pos x="connsiteX15415" y="connsiteY15415"/>
            </a:cxn>
            <a:cxn ang="0">
              <a:pos x="connsiteX15416" y="connsiteY15416"/>
            </a:cxn>
            <a:cxn ang="0">
              <a:pos x="connsiteX15417" y="connsiteY15417"/>
            </a:cxn>
            <a:cxn ang="0">
              <a:pos x="connsiteX15418" y="connsiteY15418"/>
            </a:cxn>
            <a:cxn ang="0">
              <a:pos x="connsiteX15419" y="connsiteY15419"/>
            </a:cxn>
            <a:cxn ang="0">
              <a:pos x="connsiteX15420" y="connsiteY15420"/>
            </a:cxn>
            <a:cxn ang="0">
              <a:pos x="connsiteX15421" y="connsiteY15421"/>
            </a:cxn>
            <a:cxn ang="0">
              <a:pos x="connsiteX15422" y="connsiteY15422"/>
            </a:cxn>
            <a:cxn ang="0">
              <a:pos x="connsiteX15423" y="connsiteY15423"/>
            </a:cxn>
            <a:cxn ang="0">
              <a:pos x="connsiteX15424" y="connsiteY15424"/>
            </a:cxn>
            <a:cxn ang="0">
              <a:pos x="connsiteX15425" y="connsiteY15425"/>
            </a:cxn>
            <a:cxn ang="0">
              <a:pos x="connsiteX15426" y="connsiteY15426"/>
            </a:cxn>
            <a:cxn ang="0">
              <a:pos x="connsiteX15427" y="connsiteY15427"/>
            </a:cxn>
            <a:cxn ang="0">
              <a:pos x="connsiteX15428" y="connsiteY15428"/>
            </a:cxn>
            <a:cxn ang="0">
              <a:pos x="connsiteX15429" y="connsiteY15429"/>
            </a:cxn>
            <a:cxn ang="0">
              <a:pos x="connsiteX15430" y="connsiteY15430"/>
            </a:cxn>
            <a:cxn ang="0">
              <a:pos x="connsiteX15431" y="connsiteY15431"/>
            </a:cxn>
            <a:cxn ang="0">
              <a:pos x="connsiteX15432" y="connsiteY15432"/>
            </a:cxn>
            <a:cxn ang="0">
              <a:pos x="connsiteX15433" y="connsiteY15433"/>
            </a:cxn>
            <a:cxn ang="0">
              <a:pos x="connsiteX15434" y="connsiteY15434"/>
            </a:cxn>
            <a:cxn ang="0">
              <a:pos x="connsiteX15435" y="connsiteY15435"/>
            </a:cxn>
            <a:cxn ang="0">
              <a:pos x="connsiteX15436" y="connsiteY15436"/>
            </a:cxn>
            <a:cxn ang="0">
              <a:pos x="connsiteX15437" y="connsiteY15437"/>
            </a:cxn>
            <a:cxn ang="0">
              <a:pos x="connsiteX15438" y="connsiteY15438"/>
            </a:cxn>
            <a:cxn ang="0">
              <a:pos x="connsiteX15439" y="connsiteY15439"/>
            </a:cxn>
            <a:cxn ang="0">
              <a:pos x="connsiteX15440" y="connsiteY15440"/>
            </a:cxn>
            <a:cxn ang="0">
              <a:pos x="connsiteX15441" y="connsiteY15441"/>
            </a:cxn>
            <a:cxn ang="0">
              <a:pos x="connsiteX15442" y="connsiteY15442"/>
            </a:cxn>
            <a:cxn ang="0">
              <a:pos x="connsiteX15443" y="connsiteY15443"/>
            </a:cxn>
            <a:cxn ang="0">
              <a:pos x="connsiteX15444" y="connsiteY15444"/>
            </a:cxn>
            <a:cxn ang="0">
              <a:pos x="connsiteX15445" y="connsiteY15445"/>
            </a:cxn>
            <a:cxn ang="0">
              <a:pos x="connsiteX15446" y="connsiteY15446"/>
            </a:cxn>
            <a:cxn ang="0">
              <a:pos x="connsiteX15447" y="connsiteY15447"/>
            </a:cxn>
            <a:cxn ang="0">
              <a:pos x="connsiteX15448" y="connsiteY15448"/>
            </a:cxn>
            <a:cxn ang="0">
              <a:pos x="connsiteX15449" y="connsiteY15449"/>
            </a:cxn>
            <a:cxn ang="0">
              <a:pos x="connsiteX15450" y="connsiteY15450"/>
            </a:cxn>
            <a:cxn ang="0">
              <a:pos x="connsiteX15451" y="connsiteY15451"/>
            </a:cxn>
            <a:cxn ang="0">
              <a:pos x="connsiteX15452" y="connsiteY15452"/>
            </a:cxn>
            <a:cxn ang="0">
              <a:pos x="connsiteX15453" y="connsiteY15453"/>
            </a:cxn>
            <a:cxn ang="0">
              <a:pos x="connsiteX15454" y="connsiteY15454"/>
            </a:cxn>
            <a:cxn ang="0">
              <a:pos x="connsiteX15455" y="connsiteY15455"/>
            </a:cxn>
            <a:cxn ang="0">
              <a:pos x="connsiteX15456" y="connsiteY15456"/>
            </a:cxn>
            <a:cxn ang="0">
              <a:pos x="connsiteX15457" y="connsiteY15457"/>
            </a:cxn>
            <a:cxn ang="0">
              <a:pos x="connsiteX15458" y="connsiteY15458"/>
            </a:cxn>
            <a:cxn ang="0">
              <a:pos x="connsiteX15459" y="connsiteY15459"/>
            </a:cxn>
            <a:cxn ang="0">
              <a:pos x="connsiteX15460" y="connsiteY15460"/>
            </a:cxn>
            <a:cxn ang="0">
              <a:pos x="connsiteX15461" y="connsiteY15461"/>
            </a:cxn>
            <a:cxn ang="0">
              <a:pos x="connsiteX15462" y="connsiteY15462"/>
            </a:cxn>
            <a:cxn ang="0">
              <a:pos x="connsiteX15463" y="connsiteY15463"/>
            </a:cxn>
            <a:cxn ang="0">
              <a:pos x="connsiteX15464" y="connsiteY15464"/>
            </a:cxn>
            <a:cxn ang="0">
              <a:pos x="connsiteX15465" y="connsiteY15465"/>
            </a:cxn>
            <a:cxn ang="0">
              <a:pos x="connsiteX15466" y="connsiteY15466"/>
            </a:cxn>
            <a:cxn ang="0">
              <a:pos x="connsiteX15467" y="connsiteY15467"/>
            </a:cxn>
            <a:cxn ang="0">
              <a:pos x="connsiteX15468" y="connsiteY15468"/>
            </a:cxn>
            <a:cxn ang="0">
              <a:pos x="connsiteX15469" y="connsiteY15469"/>
            </a:cxn>
            <a:cxn ang="0">
              <a:pos x="connsiteX15470" y="connsiteY15470"/>
            </a:cxn>
            <a:cxn ang="0">
              <a:pos x="connsiteX15471" y="connsiteY15471"/>
            </a:cxn>
            <a:cxn ang="0">
              <a:pos x="connsiteX15472" y="connsiteY15472"/>
            </a:cxn>
            <a:cxn ang="0">
              <a:pos x="connsiteX15473" y="connsiteY15473"/>
            </a:cxn>
            <a:cxn ang="0">
              <a:pos x="connsiteX15474" y="connsiteY15474"/>
            </a:cxn>
            <a:cxn ang="0">
              <a:pos x="connsiteX15475" y="connsiteY15475"/>
            </a:cxn>
            <a:cxn ang="0">
              <a:pos x="connsiteX15476" y="connsiteY15476"/>
            </a:cxn>
            <a:cxn ang="0">
              <a:pos x="connsiteX15477" y="connsiteY15477"/>
            </a:cxn>
            <a:cxn ang="0">
              <a:pos x="connsiteX15478" y="connsiteY15478"/>
            </a:cxn>
            <a:cxn ang="0">
              <a:pos x="connsiteX15479" y="connsiteY15479"/>
            </a:cxn>
            <a:cxn ang="0">
              <a:pos x="connsiteX15480" y="connsiteY15480"/>
            </a:cxn>
            <a:cxn ang="0">
              <a:pos x="connsiteX15481" y="connsiteY15481"/>
            </a:cxn>
            <a:cxn ang="0">
              <a:pos x="connsiteX15482" y="connsiteY15482"/>
            </a:cxn>
            <a:cxn ang="0">
              <a:pos x="connsiteX15483" y="connsiteY15483"/>
            </a:cxn>
            <a:cxn ang="0">
              <a:pos x="connsiteX15484" y="connsiteY15484"/>
            </a:cxn>
            <a:cxn ang="0">
              <a:pos x="connsiteX15485" y="connsiteY15485"/>
            </a:cxn>
            <a:cxn ang="0">
              <a:pos x="connsiteX15486" y="connsiteY15486"/>
            </a:cxn>
            <a:cxn ang="0">
              <a:pos x="connsiteX15487" y="connsiteY15487"/>
            </a:cxn>
            <a:cxn ang="0">
              <a:pos x="connsiteX15488" y="connsiteY15488"/>
            </a:cxn>
            <a:cxn ang="0">
              <a:pos x="connsiteX15489" y="connsiteY15489"/>
            </a:cxn>
            <a:cxn ang="0">
              <a:pos x="connsiteX15490" y="connsiteY15490"/>
            </a:cxn>
            <a:cxn ang="0">
              <a:pos x="connsiteX15491" y="connsiteY15491"/>
            </a:cxn>
            <a:cxn ang="0">
              <a:pos x="connsiteX15492" y="connsiteY15492"/>
            </a:cxn>
            <a:cxn ang="0">
              <a:pos x="connsiteX15493" y="connsiteY15493"/>
            </a:cxn>
            <a:cxn ang="0">
              <a:pos x="connsiteX15494" y="connsiteY15494"/>
            </a:cxn>
            <a:cxn ang="0">
              <a:pos x="connsiteX15495" y="connsiteY15495"/>
            </a:cxn>
            <a:cxn ang="0">
              <a:pos x="connsiteX15496" y="connsiteY15496"/>
            </a:cxn>
            <a:cxn ang="0">
              <a:pos x="connsiteX15497" y="connsiteY15497"/>
            </a:cxn>
            <a:cxn ang="0">
              <a:pos x="connsiteX15498" y="connsiteY15498"/>
            </a:cxn>
            <a:cxn ang="0">
              <a:pos x="connsiteX15499" y="connsiteY15499"/>
            </a:cxn>
            <a:cxn ang="0">
              <a:pos x="connsiteX15500" y="connsiteY15500"/>
            </a:cxn>
            <a:cxn ang="0">
              <a:pos x="connsiteX15501" y="connsiteY15501"/>
            </a:cxn>
            <a:cxn ang="0">
              <a:pos x="connsiteX15502" y="connsiteY15502"/>
            </a:cxn>
            <a:cxn ang="0">
              <a:pos x="connsiteX15503" y="connsiteY15503"/>
            </a:cxn>
            <a:cxn ang="0">
              <a:pos x="connsiteX15504" y="connsiteY15504"/>
            </a:cxn>
            <a:cxn ang="0">
              <a:pos x="connsiteX15505" y="connsiteY15505"/>
            </a:cxn>
            <a:cxn ang="0">
              <a:pos x="connsiteX15506" y="connsiteY15506"/>
            </a:cxn>
            <a:cxn ang="0">
              <a:pos x="connsiteX15507" y="connsiteY15507"/>
            </a:cxn>
            <a:cxn ang="0">
              <a:pos x="connsiteX15508" y="connsiteY15508"/>
            </a:cxn>
            <a:cxn ang="0">
              <a:pos x="connsiteX15509" y="connsiteY15509"/>
            </a:cxn>
            <a:cxn ang="0">
              <a:pos x="connsiteX15510" y="connsiteY15510"/>
            </a:cxn>
            <a:cxn ang="0">
              <a:pos x="connsiteX15511" y="connsiteY15511"/>
            </a:cxn>
            <a:cxn ang="0">
              <a:pos x="connsiteX15512" y="connsiteY15512"/>
            </a:cxn>
            <a:cxn ang="0">
              <a:pos x="connsiteX15513" y="connsiteY15513"/>
            </a:cxn>
            <a:cxn ang="0">
              <a:pos x="connsiteX15514" y="connsiteY15514"/>
            </a:cxn>
            <a:cxn ang="0">
              <a:pos x="connsiteX15515" y="connsiteY15515"/>
            </a:cxn>
            <a:cxn ang="0">
              <a:pos x="connsiteX15516" y="connsiteY15516"/>
            </a:cxn>
            <a:cxn ang="0">
              <a:pos x="connsiteX15517" y="connsiteY15517"/>
            </a:cxn>
            <a:cxn ang="0">
              <a:pos x="connsiteX15518" y="connsiteY15518"/>
            </a:cxn>
            <a:cxn ang="0">
              <a:pos x="connsiteX15519" y="connsiteY15519"/>
            </a:cxn>
            <a:cxn ang="0">
              <a:pos x="connsiteX15520" y="connsiteY15520"/>
            </a:cxn>
            <a:cxn ang="0">
              <a:pos x="connsiteX15521" y="connsiteY15521"/>
            </a:cxn>
            <a:cxn ang="0">
              <a:pos x="connsiteX15522" y="connsiteY15522"/>
            </a:cxn>
            <a:cxn ang="0">
              <a:pos x="connsiteX15523" y="connsiteY15523"/>
            </a:cxn>
            <a:cxn ang="0">
              <a:pos x="connsiteX15524" y="connsiteY15524"/>
            </a:cxn>
            <a:cxn ang="0">
              <a:pos x="connsiteX15525" y="connsiteY15525"/>
            </a:cxn>
            <a:cxn ang="0">
              <a:pos x="connsiteX15526" y="connsiteY15526"/>
            </a:cxn>
            <a:cxn ang="0">
              <a:pos x="connsiteX15527" y="connsiteY15527"/>
            </a:cxn>
            <a:cxn ang="0">
              <a:pos x="connsiteX15528" y="connsiteY15528"/>
            </a:cxn>
            <a:cxn ang="0">
              <a:pos x="connsiteX15529" y="connsiteY15529"/>
            </a:cxn>
            <a:cxn ang="0">
              <a:pos x="connsiteX15530" y="connsiteY15530"/>
            </a:cxn>
            <a:cxn ang="0">
              <a:pos x="connsiteX15531" y="connsiteY15531"/>
            </a:cxn>
            <a:cxn ang="0">
              <a:pos x="connsiteX15532" y="connsiteY15532"/>
            </a:cxn>
            <a:cxn ang="0">
              <a:pos x="connsiteX15533" y="connsiteY15533"/>
            </a:cxn>
            <a:cxn ang="0">
              <a:pos x="connsiteX15534" y="connsiteY15534"/>
            </a:cxn>
            <a:cxn ang="0">
              <a:pos x="connsiteX15535" y="connsiteY15535"/>
            </a:cxn>
            <a:cxn ang="0">
              <a:pos x="connsiteX15536" y="connsiteY15536"/>
            </a:cxn>
            <a:cxn ang="0">
              <a:pos x="connsiteX15537" y="connsiteY15537"/>
            </a:cxn>
            <a:cxn ang="0">
              <a:pos x="connsiteX15538" y="connsiteY15538"/>
            </a:cxn>
            <a:cxn ang="0">
              <a:pos x="connsiteX15539" y="connsiteY15539"/>
            </a:cxn>
            <a:cxn ang="0">
              <a:pos x="connsiteX15540" y="connsiteY15540"/>
            </a:cxn>
            <a:cxn ang="0">
              <a:pos x="connsiteX15541" y="connsiteY15541"/>
            </a:cxn>
            <a:cxn ang="0">
              <a:pos x="connsiteX15542" y="connsiteY15542"/>
            </a:cxn>
            <a:cxn ang="0">
              <a:pos x="connsiteX15543" y="connsiteY15543"/>
            </a:cxn>
            <a:cxn ang="0">
              <a:pos x="connsiteX15544" y="connsiteY15544"/>
            </a:cxn>
            <a:cxn ang="0">
              <a:pos x="connsiteX15545" y="connsiteY15545"/>
            </a:cxn>
            <a:cxn ang="0">
              <a:pos x="connsiteX15546" y="connsiteY15546"/>
            </a:cxn>
            <a:cxn ang="0">
              <a:pos x="connsiteX15547" y="connsiteY15547"/>
            </a:cxn>
            <a:cxn ang="0">
              <a:pos x="connsiteX15548" y="connsiteY15548"/>
            </a:cxn>
            <a:cxn ang="0">
              <a:pos x="connsiteX15549" y="connsiteY15549"/>
            </a:cxn>
            <a:cxn ang="0">
              <a:pos x="connsiteX15550" y="connsiteY15550"/>
            </a:cxn>
            <a:cxn ang="0">
              <a:pos x="connsiteX15551" y="connsiteY15551"/>
            </a:cxn>
            <a:cxn ang="0">
              <a:pos x="connsiteX15552" y="connsiteY15552"/>
            </a:cxn>
            <a:cxn ang="0">
              <a:pos x="connsiteX15553" y="connsiteY15553"/>
            </a:cxn>
            <a:cxn ang="0">
              <a:pos x="connsiteX15554" y="connsiteY15554"/>
            </a:cxn>
            <a:cxn ang="0">
              <a:pos x="connsiteX15555" y="connsiteY15555"/>
            </a:cxn>
            <a:cxn ang="0">
              <a:pos x="connsiteX15556" y="connsiteY15556"/>
            </a:cxn>
            <a:cxn ang="0">
              <a:pos x="connsiteX15557" y="connsiteY15557"/>
            </a:cxn>
            <a:cxn ang="0">
              <a:pos x="connsiteX15558" y="connsiteY15558"/>
            </a:cxn>
            <a:cxn ang="0">
              <a:pos x="connsiteX15559" y="connsiteY15559"/>
            </a:cxn>
            <a:cxn ang="0">
              <a:pos x="connsiteX15560" y="connsiteY15560"/>
            </a:cxn>
            <a:cxn ang="0">
              <a:pos x="connsiteX15561" y="connsiteY15561"/>
            </a:cxn>
            <a:cxn ang="0">
              <a:pos x="connsiteX15562" y="connsiteY15562"/>
            </a:cxn>
            <a:cxn ang="0">
              <a:pos x="connsiteX15563" y="connsiteY15563"/>
            </a:cxn>
            <a:cxn ang="0">
              <a:pos x="connsiteX15564" y="connsiteY15564"/>
            </a:cxn>
            <a:cxn ang="0">
              <a:pos x="connsiteX15565" y="connsiteY15565"/>
            </a:cxn>
            <a:cxn ang="0">
              <a:pos x="connsiteX15566" y="connsiteY15566"/>
            </a:cxn>
            <a:cxn ang="0">
              <a:pos x="connsiteX15567" y="connsiteY15567"/>
            </a:cxn>
            <a:cxn ang="0">
              <a:pos x="connsiteX15568" y="connsiteY15568"/>
            </a:cxn>
            <a:cxn ang="0">
              <a:pos x="connsiteX15569" y="connsiteY15569"/>
            </a:cxn>
            <a:cxn ang="0">
              <a:pos x="connsiteX15570" y="connsiteY15570"/>
            </a:cxn>
            <a:cxn ang="0">
              <a:pos x="connsiteX15571" y="connsiteY15571"/>
            </a:cxn>
            <a:cxn ang="0">
              <a:pos x="connsiteX15572" y="connsiteY15572"/>
            </a:cxn>
            <a:cxn ang="0">
              <a:pos x="connsiteX15573" y="connsiteY15573"/>
            </a:cxn>
            <a:cxn ang="0">
              <a:pos x="connsiteX15574" y="connsiteY15574"/>
            </a:cxn>
            <a:cxn ang="0">
              <a:pos x="connsiteX15575" y="connsiteY15575"/>
            </a:cxn>
            <a:cxn ang="0">
              <a:pos x="connsiteX15576" y="connsiteY15576"/>
            </a:cxn>
            <a:cxn ang="0">
              <a:pos x="connsiteX15577" y="connsiteY15577"/>
            </a:cxn>
            <a:cxn ang="0">
              <a:pos x="connsiteX15578" y="connsiteY15578"/>
            </a:cxn>
            <a:cxn ang="0">
              <a:pos x="connsiteX15579" y="connsiteY15579"/>
            </a:cxn>
            <a:cxn ang="0">
              <a:pos x="connsiteX15580" y="connsiteY15580"/>
            </a:cxn>
            <a:cxn ang="0">
              <a:pos x="connsiteX15581" y="connsiteY15581"/>
            </a:cxn>
            <a:cxn ang="0">
              <a:pos x="connsiteX15582" y="connsiteY15582"/>
            </a:cxn>
            <a:cxn ang="0">
              <a:pos x="connsiteX15583" y="connsiteY15583"/>
            </a:cxn>
            <a:cxn ang="0">
              <a:pos x="connsiteX15584" y="connsiteY15584"/>
            </a:cxn>
            <a:cxn ang="0">
              <a:pos x="connsiteX15585" y="connsiteY15585"/>
            </a:cxn>
            <a:cxn ang="0">
              <a:pos x="connsiteX15586" y="connsiteY15586"/>
            </a:cxn>
            <a:cxn ang="0">
              <a:pos x="connsiteX15587" y="connsiteY15587"/>
            </a:cxn>
            <a:cxn ang="0">
              <a:pos x="connsiteX15588" y="connsiteY15588"/>
            </a:cxn>
            <a:cxn ang="0">
              <a:pos x="connsiteX15589" y="connsiteY15589"/>
            </a:cxn>
            <a:cxn ang="0">
              <a:pos x="connsiteX15590" y="connsiteY15590"/>
            </a:cxn>
            <a:cxn ang="0">
              <a:pos x="connsiteX15591" y="connsiteY15591"/>
            </a:cxn>
            <a:cxn ang="0">
              <a:pos x="connsiteX15592" y="connsiteY15592"/>
            </a:cxn>
            <a:cxn ang="0">
              <a:pos x="connsiteX15593" y="connsiteY15593"/>
            </a:cxn>
            <a:cxn ang="0">
              <a:pos x="connsiteX15594" y="connsiteY15594"/>
            </a:cxn>
            <a:cxn ang="0">
              <a:pos x="connsiteX15595" y="connsiteY15595"/>
            </a:cxn>
            <a:cxn ang="0">
              <a:pos x="connsiteX15596" y="connsiteY15596"/>
            </a:cxn>
            <a:cxn ang="0">
              <a:pos x="connsiteX15597" y="connsiteY15597"/>
            </a:cxn>
            <a:cxn ang="0">
              <a:pos x="connsiteX15598" y="connsiteY15598"/>
            </a:cxn>
            <a:cxn ang="0">
              <a:pos x="connsiteX15599" y="connsiteY15599"/>
            </a:cxn>
            <a:cxn ang="0">
              <a:pos x="connsiteX15600" y="connsiteY15600"/>
            </a:cxn>
            <a:cxn ang="0">
              <a:pos x="connsiteX15601" y="connsiteY15601"/>
            </a:cxn>
            <a:cxn ang="0">
              <a:pos x="connsiteX15602" y="connsiteY15602"/>
            </a:cxn>
            <a:cxn ang="0">
              <a:pos x="connsiteX15603" y="connsiteY15603"/>
            </a:cxn>
            <a:cxn ang="0">
              <a:pos x="connsiteX15604" y="connsiteY15604"/>
            </a:cxn>
            <a:cxn ang="0">
              <a:pos x="connsiteX15605" y="connsiteY15605"/>
            </a:cxn>
            <a:cxn ang="0">
              <a:pos x="connsiteX15606" y="connsiteY15606"/>
            </a:cxn>
            <a:cxn ang="0">
              <a:pos x="connsiteX15607" y="connsiteY15607"/>
            </a:cxn>
            <a:cxn ang="0">
              <a:pos x="connsiteX15608" y="connsiteY15608"/>
            </a:cxn>
            <a:cxn ang="0">
              <a:pos x="connsiteX15609" y="connsiteY15609"/>
            </a:cxn>
            <a:cxn ang="0">
              <a:pos x="connsiteX15610" y="connsiteY15610"/>
            </a:cxn>
            <a:cxn ang="0">
              <a:pos x="connsiteX15611" y="connsiteY15611"/>
            </a:cxn>
            <a:cxn ang="0">
              <a:pos x="connsiteX15612" y="connsiteY15612"/>
            </a:cxn>
            <a:cxn ang="0">
              <a:pos x="connsiteX15613" y="connsiteY15613"/>
            </a:cxn>
            <a:cxn ang="0">
              <a:pos x="connsiteX15614" y="connsiteY15614"/>
            </a:cxn>
            <a:cxn ang="0">
              <a:pos x="connsiteX15615" y="connsiteY15615"/>
            </a:cxn>
            <a:cxn ang="0">
              <a:pos x="connsiteX15616" y="connsiteY15616"/>
            </a:cxn>
            <a:cxn ang="0">
              <a:pos x="connsiteX15617" y="connsiteY15617"/>
            </a:cxn>
            <a:cxn ang="0">
              <a:pos x="connsiteX15618" y="connsiteY15618"/>
            </a:cxn>
            <a:cxn ang="0">
              <a:pos x="connsiteX15619" y="connsiteY15619"/>
            </a:cxn>
            <a:cxn ang="0">
              <a:pos x="connsiteX15620" y="connsiteY15620"/>
            </a:cxn>
            <a:cxn ang="0">
              <a:pos x="connsiteX15621" y="connsiteY15621"/>
            </a:cxn>
            <a:cxn ang="0">
              <a:pos x="connsiteX15622" y="connsiteY15622"/>
            </a:cxn>
            <a:cxn ang="0">
              <a:pos x="connsiteX15623" y="connsiteY15623"/>
            </a:cxn>
            <a:cxn ang="0">
              <a:pos x="connsiteX15624" y="connsiteY15624"/>
            </a:cxn>
            <a:cxn ang="0">
              <a:pos x="connsiteX15625" y="connsiteY15625"/>
            </a:cxn>
            <a:cxn ang="0">
              <a:pos x="connsiteX15626" y="connsiteY15626"/>
            </a:cxn>
            <a:cxn ang="0">
              <a:pos x="connsiteX15627" y="connsiteY15627"/>
            </a:cxn>
            <a:cxn ang="0">
              <a:pos x="connsiteX15628" y="connsiteY15628"/>
            </a:cxn>
            <a:cxn ang="0">
              <a:pos x="connsiteX15629" y="connsiteY15629"/>
            </a:cxn>
            <a:cxn ang="0">
              <a:pos x="connsiteX15630" y="connsiteY15630"/>
            </a:cxn>
            <a:cxn ang="0">
              <a:pos x="connsiteX15631" y="connsiteY15631"/>
            </a:cxn>
            <a:cxn ang="0">
              <a:pos x="connsiteX15632" y="connsiteY15632"/>
            </a:cxn>
            <a:cxn ang="0">
              <a:pos x="connsiteX15633" y="connsiteY15633"/>
            </a:cxn>
            <a:cxn ang="0">
              <a:pos x="connsiteX15634" y="connsiteY15634"/>
            </a:cxn>
            <a:cxn ang="0">
              <a:pos x="connsiteX15635" y="connsiteY15635"/>
            </a:cxn>
            <a:cxn ang="0">
              <a:pos x="connsiteX15636" y="connsiteY15636"/>
            </a:cxn>
            <a:cxn ang="0">
              <a:pos x="connsiteX15637" y="connsiteY15637"/>
            </a:cxn>
            <a:cxn ang="0">
              <a:pos x="connsiteX15638" y="connsiteY15638"/>
            </a:cxn>
            <a:cxn ang="0">
              <a:pos x="connsiteX15639" y="connsiteY15639"/>
            </a:cxn>
            <a:cxn ang="0">
              <a:pos x="connsiteX15640" y="connsiteY15640"/>
            </a:cxn>
            <a:cxn ang="0">
              <a:pos x="connsiteX15641" y="connsiteY15641"/>
            </a:cxn>
            <a:cxn ang="0">
              <a:pos x="connsiteX15642" y="connsiteY15642"/>
            </a:cxn>
            <a:cxn ang="0">
              <a:pos x="connsiteX15643" y="connsiteY15643"/>
            </a:cxn>
            <a:cxn ang="0">
              <a:pos x="connsiteX15644" y="connsiteY15644"/>
            </a:cxn>
            <a:cxn ang="0">
              <a:pos x="connsiteX15645" y="connsiteY15645"/>
            </a:cxn>
            <a:cxn ang="0">
              <a:pos x="connsiteX15646" y="connsiteY15646"/>
            </a:cxn>
            <a:cxn ang="0">
              <a:pos x="connsiteX15647" y="connsiteY15647"/>
            </a:cxn>
            <a:cxn ang="0">
              <a:pos x="connsiteX15648" y="connsiteY15648"/>
            </a:cxn>
            <a:cxn ang="0">
              <a:pos x="connsiteX15649" y="connsiteY15649"/>
            </a:cxn>
            <a:cxn ang="0">
              <a:pos x="connsiteX15650" y="connsiteY15650"/>
            </a:cxn>
            <a:cxn ang="0">
              <a:pos x="connsiteX15651" y="connsiteY15651"/>
            </a:cxn>
            <a:cxn ang="0">
              <a:pos x="connsiteX15652" y="connsiteY15652"/>
            </a:cxn>
            <a:cxn ang="0">
              <a:pos x="connsiteX15653" y="connsiteY15653"/>
            </a:cxn>
            <a:cxn ang="0">
              <a:pos x="connsiteX15654" y="connsiteY15654"/>
            </a:cxn>
            <a:cxn ang="0">
              <a:pos x="connsiteX15655" y="connsiteY15655"/>
            </a:cxn>
            <a:cxn ang="0">
              <a:pos x="connsiteX15656" y="connsiteY15656"/>
            </a:cxn>
            <a:cxn ang="0">
              <a:pos x="connsiteX15657" y="connsiteY15657"/>
            </a:cxn>
            <a:cxn ang="0">
              <a:pos x="connsiteX15658" y="connsiteY15658"/>
            </a:cxn>
            <a:cxn ang="0">
              <a:pos x="connsiteX15659" y="connsiteY15659"/>
            </a:cxn>
            <a:cxn ang="0">
              <a:pos x="connsiteX15660" y="connsiteY15660"/>
            </a:cxn>
            <a:cxn ang="0">
              <a:pos x="connsiteX15661" y="connsiteY15661"/>
            </a:cxn>
            <a:cxn ang="0">
              <a:pos x="connsiteX15662" y="connsiteY15662"/>
            </a:cxn>
            <a:cxn ang="0">
              <a:pos x="connsiteX15663" y="connsiteY15663"/>
            </a:cxn>
            <a:cxn ang="0">
              <a:pos x="connsiteX15664" y="connsiteY15664"/>
            </a:cxn>
            <a:cxn ang="0">
              <a:pos x="connsiteX15665" y="connsiteY15665"/>
            </a:cxn>
            <a:cxn ang="0">
              <a:pos x="connsiteX15666" y="connsiteY15666"/>
            </a:cxn>
            <a:cxn ang="0">
              <a:pos x="connsiteX15667" y="connsiteY15667"/>
            </a:cxn>
            <a:cxn ang="0">
              <a:pos x="connsiteX15668" y="connsiteY15668"/>
            </a:cxn>
            <a:cxn ang="0">
              <a:pos x="connsiteX15669" y="connsiteY15669"/>
            </a:cxn>
            <a:cxn ang="0">
              <a:pos x="connsiteX15670" y="connsiteY15670"/>
            </a:cxn>
            <a:cxn ang="0">
              <a:pos x="connsiteX15671" y="connsiteY15671"/>
            </a:cxn>
            <a:cxn ang="0">
              <a:pos x="connsiteX15672" y="connsiteY15672"/>
            </a:cxn>
            <a:cxn ang="0">
              <a:pos x="connsiteX15673" y="connsiteY15673"/>
            </a:cxn>
            <a:cxn ang="0">
              <a:pos x="connsiteX15674" y="connsiteY15674"/>
            </a:cxn>
            <a:cxn ang="0">
              <a:pos x="connsiteX15675" y="connsiteY15675"/>
            </a:cxn>
            <a:cxn ang="0">
              <a:pos x="connsiteX15676" y="connsiteY15676"/>
            </a:cxn>
            <a:cxn ang="0">
              <a:pos x="connsiteX15677" y="connsiteY15677"/>
            </a:cxn>
            <a:cxn ang="0">
              <a:pos x="connsiteX15678" y="connsiteY15678"/>
            </a:cxn>
            <a:cxn ang="0">
              <a:pos x="connsiteX15679" y="connsiteY15679"/>
            </a:cxn>
            <a:cxn ang="0">
              <a:pos x="connsiteX15680" y="connsiteY15680"/>
            </a:cxn>
            <a:cxn ang="0">
              <a:pos x="connsiteX15681" y="connsiteY15681"/>
            </a:cxn>
            <a:cxn ang="0">
              <a:pos x="connsiteX15682" y="connsiteY15682"/>
            </a:cxn>
            <a:cxn ang="0">
              <a:pos x="connsiteX15683" y="connsiteY15683"/>
            </a:cxn>
            <a:cxn ang="0">
              <a:pos x="connsiteX15684" y="connsiteY15684"/>
            </a:cxn>
            <a:cxn ang="0">
              <a:pos x="connsiteX15685" y="connsiteY15685"/>
            </a:cxn>
            <a:cxn ang="0">
              <a:pos x="connsiteX15686" y="connsiteY15686"/>
            </a:cxn>
            <a:cxn ang="0">
              <a:pos x="connsiteX15687" y="connsiteY15687"/>
            </a:cxn>
            <a:cxn ang="0">
              <a:pos x="connsiteX15688" y="connsiteY15688"/>
            </a:cxn>
            <a:cxn ang="0">
              <a:pos x="connsiteX15689" y="connsiteY15689"/>
            </a:cxn>
            <a:cxn ang="0">
              <a:pos x="connsiteX15690" y="connsiteY15690"/>
            </a:cxn>
            <a:cxn ang="0">
              <a:pos x="connsiteX15691" y="connsiteY15691"/>
            </a:cxn>
            <a:cxn ang="0">
              <a:pos x="connsiteX15692" y="connsiteY15692"/>
            </a:cxn>
            <a:cxn ang="0">
              <a:pos x="connsiteX15693" y="connsiteY15693"/>
            </a:cxn>
            <a:cxn ang="0">
              <a:pos x="connsiteX15694" y="connsiteY15694"/>
            </a:cxn>
            <a:cxn ang="0">
              <a:pos x="connsiteX15695" y="connsiteY15695"/>
            </a:cxn>
            <a:cxn ang="0">
              <a:pos x="connsiteX15696" y="connsiteY15696"/>
            </a:cxn>
            <a:cxn ang="0">
              <a:pos x="connsiteX15697" y="connsiteY15697"/>
            </a:cxn>
            <a:cxn ang="0">
              <a:pos x="connsiteX15698" y="connsiteY15698"/>
            </a:cxn>
            <a:cxn ang="0">
              <a:pos x="connsiteX15699" y="connsiteY15699"/>
            </a:cxn>
            <a:cxn ang="0">
              <a:pos x="connsiteX15700" y="connsiteY15700"/>
            </a:cxn>
            <a:cxn ang="0">
              <a:pos x="connsiteX15701" y="connsiteY15701"/>
            </a:cxn>
            <a:cxn ang="0">
              <a:pos x="connsiteX15702" y="connsiteY15702"/>
            </a:cxn>
            <a:cxn ang="0">
              <a:pos x="connsiteX15703" y="connsiteY15703"/>
            </a:cxn>
            <a:cxn ang="0">
              <a:pos x="connsiteX15704" y="connsiteY15704"/>
            </a:cxn>
            <a:cxn ang="0">
              <a:pos x="connsiteX15705" y="connsiteY15705"/>
            </a:cxn>
            <a:cxn ang="0">
              <a:pos x="connsiteX15706" y="connsiteY15706"/>
            </a:cxn>
            <a:cxn ang="0">
              <a:pos x="connsiteX15707" y="connsiteY15707"/>
            </a:cxn>
            <a:cxn ang="0">
              <a:pos x="connsiteX15708" y="connsiteY15708"/>
            </a:cxn>
            <a:cxn ang="0">
              <a:pos x="connsiteX15709" y="connsiteY15709"/>
            </a:cxn>
            <a:cxn ang="0">
              <a:pos x="connsiteX15710" y="connsiteY15710"/>
            </a:cxn>
            <a:cxn ang="0">
              <a:pos x="connsiteX15711" y="connsiteY15711"/>
            </a:cxn>
            <a:cxn ang="0">
              <a:pos x="connsiteX15712" y="connsiteY15712"/>
            </a:cxn>
            <a:cxn ang="0">
              <a:pos x="connsiteX15713" y="connsiteY15713"/>
            </a:cxn>
            <a:cxn ang="0">
              <a:pos x="connsiteX15714" y="connsiteY15714"/>
            </a:cxn>
            <a:cxn ang="0">
              <a:pos x="connsiteX15715" y="connsiteY15715"/>
            </a:cxn>
            <a:cxn ang="0">
              <a:pos x="connsiteX15716" y="connsiteY15716"/>
            </a:cxn>
            <a:cxn ang="0">
              <a:pos x="connsiteX15717" y="connsiteY15717"/>
            </a:cxn>
            <a:cxn ang="0">
              <a:pos x="connsiteX15718" y="connsiteY15718"/>
            </a:cxn>
            <a:cxn ang="0">
              <a:pos x="connsiteX15719" y="connsiteY15719"/>
            </a:cxn>
            <a:cxn ang="0">
              <a:pos x="connsiteX15720" y="connsiteY15720"/>
            </a:cxn>
            <a:cxn ang="0">
              <a:pos x="connsiteX15721" y="connsiteY15721"/>
            </a:cxn>
            <a:cxn ang="0">
              <a:pos x="connsiteX15722" y="connsiteY15722"/>
            </a:cxn>
            <a:cxn ang="0">
              <a:pos x="connsiteX15723" y="connsiteY15723"/>
            </a:cxn>
            <a:cxn ang="0">
              <a:pos x="connsiteX15724" y="connsiteY15724"/>
            </a:cxn>
            <a:cxn ang="0">
              <a:pos x="connsiteX15725" y="connsiteY15725"/>
            </a:cxn>
            <a:cxn ang="0">
              <a:pos x="connsiteX15726" y="connsiteY15726"/>
            </a:cxn>
            <a:cxn ang="0">
              <a:pos x="connsiteX15727" y="connsiteY15727"/>
            </a:cxn>
            <a:cxn ang="0">
              <a:pos x="connsiteX15728" y="connsiteY15728"/>
            </a:cxn>
            <a:cxn ang="0">
              <a:pos x="connsiteX15729" y="connsiteY15729"/>
            </a:cxn>
            <a:cxn ang="0">
              <a:pos x="connsiteX15730" y="connsiteY15730"/>
            </a:cxn>
            <a:cxn ang="0">
              <a:pos x="connsiteX15731" y="connsiteY15731"/>
            </a:cxn>
            <a:cxn ang="0">
              <a:pos x="connsiteX15732" y="connsiteY15732"/>
            </a:cxn>
            <a:cxn ang="0">
              <a:pos x="connsiteX15733" y="connsiteY15733"/>
            </a:cxn>
            <a:cxn ang="0">
              <a:pos x="connsiteX15734" y="connsiteY15734"/>
            </a:cxn>
            <a:cxn ang="0">
              <a:pos x="connsiteX15735" y="connsiteY15735"/>
            </a:cxn>
            <a:cxn ang="0">
              <a:pos x="connsiteX15736" y="connsiteY15736"/>
            </a:cxn>
            <a:cxn ang="0">
              <a:pos x="connsiteX15737" y="connsiteY15737"/>
            </a:cxn>
            <a:cxn ang="0">
              <a:pos x="connsiteX15738" y="connsiteY15738"/>
            </a:cxn>
            <a:cxn ang="0">
              <a:pos x="connsiteX15739" y="connsiteY15739"/>
            </a:cxn>
            <a:cxn ang="0">
              <a:pos x="connsiteX15740" y="connsiteY15740"/>
            </a:cxn>
            <a:cxn ang="0">
              <a:pos x="connsiteX15741" y="connsiteY15741"/>
            </a:cxn>
            <a:cxn ang="0">
              <a:pos x="connsiteX15742" y="connsiteY15742"/>
            </a:cxn>
            <a:cxn ang="0">
              <a:pos x="connsiteX15743" y="connsiteY15743"/>
            </a:cxn>
            <a:cxn ang="0">
              <a:pos x="connsiteX15744" y="connsiteY15744"/>
            </a:cxn>
            <a:cxn ang="0">
              <a:pos x="connsiteX15745" y="connsiteY15745"/>
            </a:cxn>
            <a:cxn ang="0">
              <a:pos x="connsiteX15746" y="connsiteY15746"/>
            </a:cxn>
            <a:cxn ang="0">
              <a:pos x="connsiteX15747" y="connsiteY15747"/>
            </a:cxn>
            <a:cxn ang="0">
              <a:pos x="connsiteX15748" y="connsiteY15748"/>
            </a:cxn>
            <a:cxn ang="0">
              <a:pos x="connsiteX15749" y="connsiteY15749"/>
            </a:cxn>
            <a:cxn ang="0">
              <a:pos x="connsiteX15750" y="connsiteY15750"/>
            </a:cxn>
            <a:cxn ang="0">
              <a:pos x="connsiteX15751" y="connsiteY15751"/>
            </a:cxn>
            <a:cxn ang="0">
              <a:pos x="connsiteX15752" y="connsiteY15752"/>
            </a:cxn>
            <a:cxn ang="0">
              <a:pos x="connsiteX15753" y="connsiteY15753"/>
            </a:cxn>
            <a:cxn ang="0">
              <a:pos x="connsiteX15754" y="connsiteY15754"/>
            </a:cxn>
            <a:cxn ang="0">
              <a:pos x="connsiteX15755" y="connsiteY15755"/>
            </a:cxn>
            <a:cxn ang="0">
              <a:pos x="connsiteX15756" y="connsiteY15756"/>
            </a:cxn>
            <a:cxn ang="0">
              <a:pos x="connsiteX15757" y="connsiteY15757"/>
            </a:cxn>
            <a:cxn ang="0">
              <a:pos x="connsiteX15758" y="connsiteY15758"/>
            </a:cxn>
            <a:cxn ang="0">
              <a:pos x="connsiteX15759" y="connsiteY15759"/>
            </a:cxn>
            <a:cxn ang="0">
              <a:pos x="connsiteX15760" y="connsiteY15760"/>
            </a:cxn>
            <a:cxn ang="0">
              <a:pos x="connsiteX15761" y="connsiteY15761"/>
            </a:cxn>
            <a:cxn ang="0">
              <a:pos x="connsiteX15762" y="connsiteY15762"/>
            </a:cxn>
            <a:cxn ang="0">
              <a:pos x="connsiteX15763" y="connsiteY15763"/>
            </a:cxn>
            <a:cxn ang="0">
              <a:pos x="connsiteX15764" y="connsiteY15764"/>
            </a:cxn>
            <a:cxn ang="0">
              <a:pos x="connsiteX15765" y="connsiteY15765"/>
            </a:cxn>
            <a:cxn ang="0">
              <a:pos x="connsiteX15766" y="connsiteY15766"/>
            </a:cxn>
            <a:cxn ang="0">
              <a:pos x="connsiteX15767" y="connsiteY15767"/>
            </a:cxn>
            <a:cxn ang="0">
              <a:pos x="connsiteX15768" y="connsiteY15768"/>
            </a:cxn>
            <a:cxn ang="0">
              <a:pos x="connsiteX15769" y="connsiteY15769"/>
            </a:cxn>
            <a:cxn ang="0">
              <a:pos x="connsiteX15770" y="connsiteY15770"/>
            </a:cxn>
            <a:cxn ang="0">
              <a:pos x="connsiteX15771" y="connsiteY15771"/>
            </a:cxn>
            <a:cxn ang="0">
              <a:pos x="connsiteX15772" y="connsiteY15772"/>
            </a:cxn>
            <a:cxn ang="0">
              <a:pos x="connsiteX15773" y="connsiteY15773"/>
            </a:cxn>
            <a:cxn ang="0">
              <a:pos x="connsiteX15774" y="connsiteY15774"/>
            </a:cxn>
            <a:cxn ang="0">
              <a:pos x="connsiteX15775" y="connsiteY15775"/>
            </a:cxn>
            <a:cxn ang="0">
              <a:pos x="connsiteX15776" y="connsiteY15776"/>
            </a:cxn>
            <a:cxn ang="0">
              <a:pos x="connsiteX15777" y="connsiteY15777"/>
            </a:cxn>
            <a:cxn ang="0">
              <a:pos x="connsiteX15778" y="connsiteY15778"/>
            </a:cxn>
            <a:cxn ang="0">
              <a:pos x="connsiteX15779" y="connsiteY15779"/>
            </a:cxn>
            <a:cxn ang="0">
              <a:pos x="connsiteX15780" y="connsiteY15780"/>
            </a:cxn>
            <a:cxn ang="0">
              <a:pos x="connsiteX15781" y="connsiteY15781"/>
            </a:cxn>
            <a:cxn ang="0">
              <a:pos x="connsiteX15782" y="connsiteY15782"/>
            </a:cxn>
            <a:cxn ang="0">
              <a:pos x="connsiteX15783" y="connsiteY15783"/>
            </a:cxn>
            <a:cxn ang="0">
              <a:pos x="connsiteX15784" y="connsiteY15784"/>
            </a:cxn>
            <a:cxn ang="0">
              <a:pos x="connsiteX15785" y="connsiteY15785"/>
            </a:cxn>
            <a:cxn ang="0">
              <a:pos x="connsiteX15786" y="connsiteY15786"/>
            </a:cxn>
            <a:cxn ang="0">
              <a:pos x="connsiteX15787" y="connsiteY15787"/>
            </a:cxn>
            <a:cxn ang="0">
              <a:pos x="connsiteX15788" y="connsiteY15788"/>
            </a:cxn>
            <a:cxn ang="0">
              <a:pos x="connsiteX15789" y="connsiteY15789"/>
            </a:cxn>
            <a:cxn ang="0">
              <a:pos x="connsiteX15790" y="connsiteY15790"/>
            </a:cxn>
            <a:cxn ang="0">
              <a:pos x="connsiteX15791" y="connsiteY15791"/>
            </a:cxn>
            <a:cxn ang="0">
              <a:pos x="connsiteX15792" y="connsiteY15792"/>
            </a:cxn>
            <a:cxn ang="0">
              <a:pos x="connsiteX15793" y="connsiteY15793"/>
            </a:cxn>
            <a:cxn ang="0">
              <a:pos x="connsiteX15794" y="connsiteY15794"/>
            </a:cxn>
            <a:cxn ang="0">
              <a:pos x="connsiteX15795" y="connsiteY15795"/>
            </a:cxn>
            <a:cxn ang="0">
              <a:pos x="connsiteX15796" y="connsiteY15796"/>
            </a:cxn>
            <a:cxn ang="0">
              <a:pos x="connsiteX15797" y="connsiteY15797"/>
            </a:cxn>
            <a:cxn ang="0">
              <a:pos x="connsiteX15798" y="connsiteY15798"/>
            </a:cxn>
            <a:cxn ang="0">
              <a:pos x="connsiteX15799" y="connsiteY15799"/>
            </a:cxn>
            <a:cxn ang="0">
              <a:pos x="connsiteX15800" y="connsiteY15800"/>
            </a:cxn>
            <a:cxn ang="0">
              <a:pos x="connsiteX15801" y="connsiteY15801"/>
            </a:cxn>
            <a:cxn ang="0">
              <a:pos x="connsiteX15802" y="connsiteY15802"/>
            </a:cxn>
            <a:cxn ang="0">
              <a:pos x="connsiteX15803" y="connsiteY15803"/>
            </a:cxn>
            <a:cxn ang="0">
              <a:pos x="connsiteX15804" y="connsiteY15804"/>
            </a:cxn>
            <a:cxn ang="0">
              <a:pos x="connsiteX15805" y="connsiteY15805"/>
            </a:cxn>
            <a:cxn ang="0">
              <a:pos x="connsiteX15806" y="connsiteY15806"/>
            </a:cxn>
            <a:cxn ang="0">
              <a:pos x="connsiteX15807" y="connsiteY15807"/>
            </a:cxn>
            <a:cxn ang="0">
              <a:pos x="connsiteX15808" y="connsiteY15808"/>
            </a:cxn>
            <a:cxn ang="0">
              <a:pos x="connsiteX15809" y="connsiteY15809"/>
            </a:cxn>
            <a:cxn ang="0">
              <a:pos x="connsiteX15810" y="connsiteY15810"/>
            </a:cxn>
            <a:cxn ang="0">
              <a:pos x="connsiteX15811" y="connsiteY15811"/>
            </a:cxn>
            <a:cxn ang="0">
              <a:pos x="connsiteX15812" y="connsiteY15812"/>
            </a:cxn>
            <a:cxn ang="0">
              <a:pos x="connsiteX15813" y="connsiteY15813"/>
            </a:cxn>
            <a:cxn ang="0">
              <a:pos x="connsiteX15814" y="connsiteY15814"/>
            </a:cxn>
            <a:cxn ang="0">
              <a:pos x="connsiteX15815" y="connsiteY15815"/>
            </a:cxn>
            <a:cxn ang="0">
              <a:pos x="connsiteX15816" y="connsiteY15816"/>
            </a:cxn>
            <a:cxn ang="0">
              <a:pos x="connsiteX15817" y="connsiteY15817"/>
            </a:cxn>
            <a:cxn ang="0">
              <a:pos x="connsiteX15818" y="connsiteY15818"/>
            </a:cxn>
            <a:cxn ang="0">
              <a:pos x="connsiteX15819" y="connsiteY15819"/>
            </a:cxn>
            <a:cxn ang="0">
              <a:pos x="connsiteX15820" y="connsiteY15820"/>
            </a:cxn>
            <a:cxn ang="0">
              <a:pos x="connsiteX15821" y="connsiteY15821"/>
            </a:cxn>
            <a:cxn ang="0">
              <a:pos x="connsiteX15822" y="connsiteY15822"/>
            </a:cxn>
            <a:cxn ang="0">
              <a:pos x="connsiteX15823" y="connsiteY15823"/>
            </a:cxn>
            <a:cxn ang="0">
              <a:pos x="connsiteX15824" y="connsiteY15824"/>
            </a:cxn>
            <a:cxn ang="0">
              <a:pos x="connsiteX15825" y="connsiteY15825"/>
            </a:cxn>
            <a:cxn ang="0">
              <a:pos x="connsiteX15826" y="connsiteY15826"/>
            </a:cxn>
            <a:cxn ang="0">
              <a:pos x="connsiteX15827" y="connsiteY15827"/>
            </a:cxn>
            <a:cxn ang="0">
              <a:pos x="connsiteX15828" y="connsiteY15828"/>
            </a:cxn>
            <a:cxn ang="0">
              <a:pos x="connsiteX15829" y="connsiteY15829"/>
            </a:cxn>
            <a:cxn ang="0">
              <a:pos x="connsiteX15830" y="connsiteY15830"/>
            </a:cxn>
            <a:cxn ang="0">
              <a:pos x="connsiteX15831" y="connsiteY15831"/>
            </a:cxn>
            <a:cxn ang="0">
              <a:pos x="connsiteX15832" y="connsiteY15832"/>
            </a:cxn>
            <a:cxn ang="0">
              <a:pos x="connsiteX15833" y="connsiteY15833"/>
            </a:cxn>
            <a:cxn ang="0">
              <a:pos x="connsiteX15834" y="connsiteY15834"/>
            </a:cxn>
            <a:cxn ang="0">
              <a:pos x="connsiteX15835" y="connsiteY15835"/>
            </a:cxn>
            <a:cxn ang="0">
              <a:pos x="connsiteX15836" y="connsiteY15836"/>
            </a:cxn>
            <a:cxn ang="0">
              <a:pos x="connsiteX15837" y="connsiteY15837"/>
            </a:cxn>
            <a:cxn ang="0">
              <a:pos x="connsiteX15838" y="connsiteY15838"/>
            </a:cxn>
            <a:cxn ang="0">
              <a:pos x="connsiteX15839" y="connsiteY15839"/>
            </a:cxn>
            <a:cxn ang="0">
              <a:pos x="connsiteX15840" y="connsiteY15840"/>
            </a:cxn>
            <a:cxn ang="0">
              <a:pos x="connsiteX15841" y="connsiteY15841"/>
            </a:cxn>
            <a:cxn ang="0">
              <a:pos x="connsiteX15842" y="connsiteY15842"/>
            </a:cxn>
            <a:cxn ang="0">
              <a:pos x="connsiteX15843" y="connsiteY15843"/>
            </a:cxn>
            <a:cxn ang="0">
              <a:pos x="connsiteX15844" y="connsiteY15844"/>
            </a:cxn>
            <a:cxn ang="0">
              <a:pos x="connsiteX15845" y="connsiteY15845"/>
            </a:cxn>
            <a:cxn ang="0">
              <a:pos x="connsiteX15846" y="connsiteY15846"/>
            </a:cxn>
            <a:cxn ang="0">
              <a:pos x="connsiteX15847" y="connsiteY15847"/>
            </a:cxn>
            <a:cxn ang="0">
              <a:pos x="connsiteX15848" y="connsiteY15848"/>
            </a:cxn>
            <a:cxn ang="0">
              <a:pos x="connsiteX15849" y="connsiteY15849"/>
            </a:cxn>
            <a:cxn ang="0">
              <a:pos x="connsiteX15850" y="connsiteY15850"/>
            </a:cxn>
            <a:cxn ang="0">
              <a:pos x="connsiteX15851" y="connsiteY15851"/>
            </a:cxn>
            <a:cxn ang="0">
              <a:pos x="connsiteX15852" y="connsiteY15852"/>
            </a:cxn>
            <a:cxn ang="0">
              <a:pos x="connsiteX15853" y="connsiteY15853"/>
            </a:cxn>
            <a:cxn ang="0">
              <a:pos x="connsiteX15854" y="connsiteY15854"/>
            </a:cxn>
            <a:cxn ang="0">
              <a:pos x="connsiteX15855" y="connsiteY15855"/>
            </a:cxn>
            <a:cxn ang="0">
              <a:pos x="connsiteX15856" y="connsiteY15856"/>
            </a:cxn>
            <a:cxn ang="0">
              <a:pos x="connsiteX15857" y="connsiteY15857"/>
            </a:cxn>
            <a:cxn ang="0">
              <a:pos x="connsiteX15858" y="connsiteY15858"/>
            </a:cxn>
            <a:cxn ang="0">
              <a:pos x="connsiteX15859" y="connsiteY15859"/>
            </a:cxn>
            <a:cxn ang="0">
              <a:pos x="connsiteX15860" y="connsiteY15860"/>
            </a:cxn>
            <a:cxn ang="0">
              <a:pos x="connsiteX15861" y="connsiteY15861"/>
            </a:cxn>
            <a:cxn ang="0">
              <a:pos x="connsiteX15862" y="connsiteY15862"/>
            </a:cxn>
            <a:cxn ang="0">
              <a:pos x="connsiteX15863" y="connsiteY15863"/>
            </a:cxn>
            <a:cxn ang="0">
              <a:pos x="connsiteX15864" y="connsiteY15864"/>
            </a:cxn>
            <a:cxn ang="0">
              <a:pos x="connsiteX15865" y="connsiteY15865"/>
            </a:cxn>
            <a:cxn ang="0">
              <a:pos x="connsiteX15866" y="connsiteY15866"/>
            </a:cxn>
            <a:cxn ang="0">
              <a:pos x="connsiteX15867" y="connsiteY15867"/>
            </a:cxn>
            <a:cxn ang="0">
              <a:pos x="connsiteX15868" y="connsiteY15868"/>
            </a:cxn>
            <a:cxn ang="0">
              <a:pos x="connsiteX15869" y="connsiteY15869"/>
            </a:cxn>
            <a:cxn ang="0">
              <a:pos x="connsiteX15870" y="connsiteY15870"/>
            </a:cxn>
            <a:cxn ang="0">
              <a:pos x="connsiteX15871" y="connsiteY15871"/>
            </a:cxn>
            <a:cxn ang="0">
              <a:pos x="connsiteX15872" y="connsiteY15872"/>
            </a:cxn>
            <a:cxn ang="0">
              <a:pos x="connsiteX15873" y="connsiteY15873"/>
            </a:cxn>
            <a:cxn ang="0">
              <a:pos x="connsiteX15874" y="connsiteY15874"/>
            </a:cxn>
            <a:cxn ang="0">
              <a:pos x="connsiteX15875" y="connsiteY15875"/>
            </a:cxn>
            <a:cxn ang="0">
              <a:pos x="connsiteX15876" y="connsiteY15876"/>
            </a:cxn>
            <a:cxn ang="0">
              <a:pos x="connsiteX15877" y="connsiteY15877"/>
            </a:cxn>
            <a:cxn ang="0">
              <a:pos x="connsiteX15878" y="connsiteY15878"/>
            </a:cxn>
            <a:cxn ang="0">
              <a:pos x="connsiteX15879" y="connsiteY15879"/>
            </a:cxn>
            <a:cxn ang="0">
              <a:pos x="connsiteX15880" y="connsiteY15880"/>
            </a:cxn>
            <a:cxn ang="0">
              <a:pos x="connsiteX15881" y="connsiteY15881"/>
            </a:cxn>
            <a:cxn ang="0">
              <a:pos x="connsiteX15882" y="connsiteY15882"/>
            </a:cxn>
            <a:cxn ang="0">
              <a:pos x="connsiteX15883" y="connsiteY15883"/>
            </a:cxn>
            <a:cxn ang="0">
              <a:pos x="connsiteX15884" y="connsiteY15884"/>
            </a:cxn>
            <a:cxn ang="0">
              <a:pos x="connsiteX15885" y="connsiteY15885"/>
            </a:cxn>
            <a:cxn ang="0">
              <a:pos x="connsiteX15886" y="connsiteY15886"/>
            </a:cxn>
            <a:cxn ang="0">
              <a:pos x="connsiteX15887" y="connsiteY15887"/>
            </a:cxn>
            <a:cxn ang="0">
              <a:pos x="connsiteX15888" y="connsiteY15888"/>
            </a:cxn>
            <a:cxn ang="0">
              <a:pos x="connsiteX15889" y="connsiteY15889"/>
            </a:cxn>
            <a:cxn ang="0">
              <a:pos x="connsiteX15890" y="connsiteY15890"/>
            </a:cxn>
            <a:cxn ang="0">
              <a:pos x="connsiteX15891" y="connsiteY15891"/>
            </a:cxn>
            <a:cxn ang="0">
              <a:pos x="connsiteX15892" y="connsiteY15892"/>
            </a:cxn>
            <a:cxn ang="0">
              <a:pos x="connsiteX15893" y="connsiteY15893"/>
            </a:cxn>
            <a:cxn ang="0">
              <a:pos x="connsiteX15894" y="connsiteY15894"/>
            </a:cxn>
            <a:cxn ang="0">
              <a:pos x="connsiteX15895" y="connsiteY15895"/>
            </a:cxn>
            <a:cxn ang="0">
              <a:pos x="connsiteX15896" y="connsiteY15896"/>
            </a:cxn>
            <a:cxn ang="0">
              <a:pos x="connsiteX15897" y="connsiteY15897"/>
            </a:cxn>
            <a:cxn ang="0">
              <a:pos x="connsiteX15898" y="connsiteY15898"/>
            </a:cxn>
            <a:cxn ang="0">
              <a:pos x="connsiteX15899" y="connsiteY15899"/>
            </a:cxn>
            <a:cxn ang="0">
              <a:pos x="connsiteX15900" y="connsiteY15900"/>
            </a:cxn>
            <a:cxn ang="0">
              <a:pos x="connsiteX15901" y="connsiteY15901"/>
            </a:cxn>
            <a:cxn ang="0">
              <a:pos x="connsiteX15902" y="connsiteY15902"/>
            </a:cxn>
            <a:cxn ang="0">
              <a:pos x="connsiteX15903" y="connsiteY15903"/>
            </a:cxn>
            <a:cxn ang="0">
              <a:pos x="connsiteX15904" y="connsiteY15904"/>
            </a:cxn>
            <a:cxn ang="0">
              <a:pos x="connsiteX15905" y="connsiteY15905"/>
            </a:cxn>
            <a:cxn ang="0">
              <a:pos x="connsiteX15906" y="connsiteY15906"/>
            </a:cxn>
            <a:cxn ang="0">
              <a:pos x="connsiteX15907" y="connsiteY15907"/>
            </a:cxn>
            <a:cxn ang="0">
              <a:pos x="connsiteX15908" y="connsiteY15908"/>
            </a:cxn>
            <a:cxn ang="0">
              <a:pos x="connsiteX15909" y="connsiteY15909"/>
            </a:cxn>
            <a:cxn ang="0">
              <a:pos x="connsiteX15910" y="connsiteY15910"/>
            </a:cxn>
            <a:cxn ang="0">
              <a:pos x="connsiteX15911" y="connsiteY15911"/>
            </a:cxn>
            <a:cxn ang="0">
              <a:pos x="connsiteX15912" y="connsiteY15912"/>
            </a:cxn>
            <a:cxn ang="0">
              <a:pos x="connsiteX15913" y="connsiteY15913"/>
            </a:cxn>
            <a:cxn ang="0">
              <a:pos x="connsiteX15914" y="connsiteY15914"/>
            </a:cxn>
            <a:cxn ang="0">
              <a:pos x="connsiteX15915" y="connsiteY15915"/>
            </a:cxn>
            <a:cxn ang="0">
              <a:pos x="connsiteX15916" y="connsiteY15916"/>
            </a:cxn>
            <a:cxn ang="0">
              <a:pos x="connsiteX15917" y="connsiteY15917"/>
            </a:cxn>
            <a:cxn ang="0">
              <a:pos x="connsiteX15918" y="connsiteY15918"/>
            </a:cxn>
            <a:cxn ang="0">
              <a:pos x="connsiteX15919" y="connsiteY15919"/>
            </a:cxn>
            <a:cxn ang="0">
              <a:pos x="connsiteX15920" y="connsiteY15920"/>
            </a:cxn>
            <a:cxn ang="0">
              <a:pos x="connsiteX15921" y="connsiteY15921"/>
            </a:cxn>
            <a:cxn ang="0">
              <a:pos x="connsiteX15922" y="connsiteY15922"/>
            </a:cxn>
            <a:cxn ang="0">
              <a:pos x="connsiteX15923" y="connsiteY15923"/>
            </a:cxn>
            <a:cxn ang="0">
              <a:pos x="connsiteX15924" y="connsiteY15924"/>
            </a:cxn>
            <a:cxn ang="0">
              <a:pos x="connsiteX15925" y="connsiteY15925"/>
            </a:cxn>
            <a:cxn ang="0">
              <a:pos x="connsiteX15926" y="connsiteY15926"/>
            </a:cxn>
            <a:cxn ang="0">
              <a:pos x="connsiteX15927" y="connsiteY15927"/>
            </a:cxn>
            <a:cxn ang="0">
              <a:pos x="connsiteX15928" y="connsiteY15928"/>
            </a:cxn>
            <a:cxn ang="0">
              <a:pos x="connsiteX15929" y="connsiteY15929"/>
            </a:cxn>
            <a:cxn ang="0">
              <a:pos x="connsiteX15930" y="connsiteY15930"/>
            </a:cxn>
            <a:cxn ang="0">
              <a:pos x="connsiteX15931" y="connsiteY15931"/>
            </a:cxn>
            <a:cxn ang="0">
              <a:pos x="connsiteX15932" y="connsiteY15932"/>
            </a:cxn>
            <a:cxn ang="0">
              <a:pos x="connsiteX15933" y="connsiteY15933"/>
            </a:cxn>
            <a:cxn ang="0">
              <a:pos x="connsiteX15934" y="connsiteY15934"/>
            </a:cxn>
            <a:cxn ang="0">
              <a:pos x="connsiteX15935" y="connsiteY15935"/>
            </a:cxn>
            <a:cxn ang="0">
              <a:pos x="connsiteX15936" y="connsiteY15936"/>
            </a:cxn>
            <a:cxn ang="0">
              <a:pos x="connsiteX15937" y="connsiteY15937"/>
            </a:cxn>
            <a:cxn ang="0">
              <a:pos x="connsiteX15938" y="connsiteY15938"/>
            </a:cxn>
            <a:cxn ang="0">
              <a:pos x="connsiteX15939" y="connsiteY15939"/>
            </a:cxn>
            <a:cxn ang="0">
              <a:pos x="connsiteX15940" y="connsiteY15940"/>
            </a:cxn>
            <a:cxn ang="0">
              <a:pos x="connsiteX15941" y="connsiteY15941"/>
            </a:cxn>
            <a:cxn ang="0">
              <a:pos x="connsiteX15942" y="connsiteY15942"/>
            </a:cxn>
            <a:cxn ang="0">
              <a:pos x="connsiteX15943" y="connsiteY15943"/>
            </a:cxn>
            <a:cxn ang="0">
              <a:pos x="connsiteX15944" y="connsiteY15944"/>
            </a:cxn>
            <a:cxn ang="0">
              <a:pos x="connsiteX15945" y="connsiteY15945"/>
            </a:cxn>
            <a:cxn ang="0">
              <a:pos x="connsiteX15946" y="connsiteY15946"/>
            </a:cxn>
            <a:cxn ang="0">
              <a:pos x="connsiteX15947" y="connsiteY15947"/>
            </a:cxn>
            <a:cxn ang="0">
              <a:pos x="connsiteX15948" y="connsiteY15948"/>
            </a:cxn>
            <a:cxn ang="0">
              <a:pos x="connsiteX15949" y="connsiteY15949"/>
            </a:cxn>
            <a:cxn ang="0">
              <a:pos x="connsiteX15950" y="connsiteY15950"/>
            </a:cxn>
            <a:cxn ang="0">
              <a:pos x="connsiteX15951" y="connsiteY15951"/>
            </a:cxn>
            <a:cxn ang="0">
              <a:pos x="connsiteX15952" y="connsiteY15952"/>
            </a:cxn>
            <a:cxn ang="0">
              <a:pos x="connsiteX15953" y="connsiteY15953"/>
            </a:cxn>
            <a:cxn ang="0">
              <a:pos x="connsiteX15954" y="connsiteY15954"/>
            </a:cxn>
            <a:cxn ang="0">
              <a:pos x="connsiteX15955" y="connsiteY15955"/>
            </a:cxn>
            <a:cxn ang="0">
              <a:pos x="connsiteX15956" y="connsiteY15956"/>
            </a:cxn>
            <a:cxn ang="0">
              <a:pos x="connsiteX15957" y="connsiteY15957"/>
            </a:cxn>
            <a:cxn ang="0">
              <a:pos x="connsiteX15958" y="connsiteY15958"/>
            </a:cxn>
            <a:cxn ang="0">
              <a:pos x="connsiteX15959" y="connsiteY15959"/>
            </a:cxn>
            <a:cxn ang="0">
              <a:pos x="connsiteX15960" y="connsiteY15960"/>
            </a:cxn>
            <a:cxn ang="0">
              <a:pos x="connsiteX15961" y="connsiteY15961"/>
            </a:cxn>
            <a:cxn ang="0">
              <a:pos x="connsiteX15962" y="connsiteY15962"/>
            </a:cxn>
            <a:cxn ang="0">
              <a:pos x="connsiteX15963" y="connsiteY15963"/>
            </a:cxn>
            <a:cxn ang="0">
              <a:pos x="connsiteX15964" y="connsiteY15964"/>
            </a:cxn>
            <a:cxn ang="0">
              <a:pos x="connsiteX15965" y="connsiteY15965"/>
            </a:cxn>
            <a:cxn ang="0">
              <a:pos x="connsiteX15966" y="connsiteY15966"/>
            </a:cxn>
            <a:cxn ang="0">
              <a:pos x="connsiteX15967" y="connsiteY15967"/>
            </a:cxn>
            <a:cxn ang="0">
              <a:pos x="connsiteX15968" y="connsiteY15968"/>
            </a:cxn>
            <a:cxn ang="0">
              <a:pos x="connsiteX15969" y="connsiteY15969"/>
            </a:cxn>
            <a:cxn ang="0">
              <a:pos x="connsiteX15970" y="connsiteY15970"/>
            </a:cxn>
            <a:cxn ang="0">
              <a:pos x="connsiteX15971" y="connsiteY15971"/>
            </a:cxn>
            <a:cxn ang="0">
              <a:pos x="connsiteX15972" y="connsiteY15972"/>
            </a:cxn>
            <a:cxn ang="0">
              <a:pos x="connsiteX15973" y="connsiteY15973"/>
            </a:cxn>
            <a:cxn ang="0">
              <a:pos x="connsiteX15974" y="connsiteY15974"/>
            </a:cxn>
            <a:cxn ang="0">
              <a:pos x="connsiteX15975" y="connsiteY15975"/>
            </a:cxn>
            <a:cxn ang="0">
              <a:pos x="connsiteX15976" y="connsiteY15976"/>
            </a:cxn>
            <a:cxn ang="0">
              <a:pos x="connsiteX15977" y="connsiteY15977"/>
            </a:cxn>
            <a:cxn ang="0">
              <a:pos x="connsiteX15978" y="connsiteY15978"/>
            </a:cxn>
            <a:cxn ang="0">
              <a:pos x="connsiteX15979" y="connsiteY15979"/>
            </a:cxn>
            <a:cxn ang="0">
              <a:pos x="connsiteX15980" y="connsiteY15980"/>
            </a:cxn>
            <a:cxn ang="0">
              <a:pos x="connsiteX15981" y="connsiteY15981"/>
            </a:cxn>
            <a:cxn ang="0">
              <a:pos x="connsiteX15982" y="connsiteY15982"/>
            </a:cxn>
            <a:cxn ang="0">
              <a:pos x="connsiteX15983" y="connsiteY15983"/>
            </a:cxn>
            <a:cxn ang="0">
              <a:pos x="connsiteX15984" y="connsiteY15984"/>
            </a:cxn>
            <a:cxn ang="0">
              <a:pos x="connsiteX15985" y="connsiteY15985"/>
            </a:cxn>
            <a:cxn ang="0">
              <a:pos x="connsiteX15986" y="connsiteY15986"/>
            </a:cxn>
            <a:cxn ang="0">
              <a:pos x="connsiteX15987" y="connsiteY15987"/>
            </a:cxn>
            <a:cxn ang="0">
              <a:pos x="connsiteX15988" y="connsiteY15988"/>
            </a:cxn>
            <a:cxn ang="0">
              <a:pos x="connsiteX15989" y="connsiteY15989"/>
            </a:cxn>
            <a:cxn ang="0">
              <a:pos x="connsiteX15990" y="connsiteY15990"/>
            </a:cxn>
            <a:cxn ang="0">
              <a:pos x="connsiteX15991" y="connsiteY15991"/>
            </a:cxn>
            <a:cxn ang="0">
              <a:pos x="connsiteX15992" y="connsiteY15992"/>
            </a:cxn>
            <a:cxn ang="0">
              <a:pos x="connsiteX15993" y="connsiteY15993"/>
            </a:cxn>
            <a:cxn ang="0">
              <a:pos x="connsiteX15994" y="connsiteY15994"/>
            </a:cxn>
            <a:cxn ang="0">
              <a:pos x="connsiteX15995" y="connsiteY15995"/>
            </a:cxn>
            <a:cxn ang="0">
              <a:pos x="connsiteX15996" y="connsiteY15996"/>
            </a:cxn>
            <a:cxn ang="0">
              <a:pos x="connsiteX15997" y="connsiteY15997"/>
            </a:cxn>
            <a:cxn ang="0">
              <a:pos x="connsiteX15998" y="connsiteY15998"/>
            </a:cxn>
            <a:cxn ang="0">
              <a:pos x="connsiteX15999" y="connsiteY15999"/>
            </a:cxn>
            <a:cxn ang="0">
              <a:pos x="connsiteX16000" y="connsiteY16000"/>
            </a:cxn>
            <a:cxn ang="0">
              <a:pos x="connsiteX16001" y="connsiteY16001"/>
            </a:cxn>
            <a:cxn ang="0">
              <a:pos x="connsiteX16002" y="connsiteY16002"/>
            </a:cxn>
            <a:cxn ang="0">
              <a:pos x="connsiteX16003" y="connsiteY16003"/>
            </a:cxn>
            <a:cxn ang="0">
              <a:pos x="connsiteX16004" y="connsiteY16004"/>
            </a:cxn>
            <a:cxn ang="0">
              <a:pos x="connsiteX16005" y="connsiteY16005"/>
            </a:cxn>
            <a:cxn ang="0">
              <a:pos x="connsiteX16006" y="connsiteY16006"/>
            </a:cxn>
            <a:cxn ang="0">
              <a:pos x="connsiteX16007" y="connsiteY16007"/>
            </a:cxn>
            <a:cxn ang="0">
              <a:pos x="connsiteX16008" y="connsiteY16008"/>
            </a:cxn>
            <a:cxn ang="0">
              <a:pos x="connsiteX16009" y="connsiteY16009"/>
            </a:cxn>
            <a:cxn ang="0">
              <a:pos x="connsiteX16010" y="connsiteY16010"/>
            </a:cxn>
            <a:cxn ang="0">
              <a:pos x="connsiteX16011" y="connsiteY16011"/>
            </a:cxn>
            <a:cxn ang="0">
              <a:pos x="connsiteX16012" y="connsiteY16012"/>
            </a:cxn>
            <a:cxn ang="0">
              <a:pos x="connsiteX16013" y="connsiteY16013"/>
            </a:cxn>
            <a:cxn ang="0">
              <a:pos x="connsiteX16014" y="connsiteY16014"/>
            </a:cxn>
            <a:cxn ang="0">
              <a:pos x="connsiteX16015" y="connsiteY16015"/>
            </a:cxn>
            <a:cxn ang="0">
              <a:pos x="connsiteX16016" y="connsiteY16016"/>
            </a:cxn>
            <a:cxn ang="0">
              <a:pos x="connsiteX16017" y="connsiteY16017"/>
            </a:cxn>
            <a:cxn ang="0">
              <a:pos x="connsiteX16018" y="connsiteY16018"/>
            </a:cxn>
            <a:cxn ang="0">
              <a:pos x="connsiteX16019" y="connsiteY16019"/>
            </a:cxn>
            <a:cxn ang="0">
              <a:pos x="connsiteX16020" y="connsiteY16020"/>
            </a:cxn>
            <a:cxn ang="0">
              <a:pos x="connsiteX16021" y="connsiteY16021"/>
            </a:cxn>
            <a:cxn ang="0">
              <a:pos x="connsiteX16022" y="connsiteY16022"/>
            </a:cxn>
            <a:cxn ang="0">
              <a:pos x="connsiteX16023" y="connsiteY16023"/>
            </a:cxn>
            <a:cxn ang="0">
              <a:pos x="connsiteX16024" y="connsiteY16024"/>
            </a:cxn>
            <a:cxn ang="0">
              <a:pos x="connsiteX16025" y="connsiteY16025"/>
            </a:cxn>
            <a:cxn ang="0">
              <a:pos x="connsiteX16026" y="connsiteY16026"/>
            </a:cxn>
            <a:cxn ang="0">
              <a:pos x="connsiteX16027" y="connsiteY16027"/>
            </a:cxn>
            <a:cxn ang="0">
              <a:pos x="connsiteX16028" y="connsiteY16028"/>
            </a:cxn>
            <a:cxn ang="0">
              <a:pos x="connsiteX16029" y="connsiteY16029"/>
            </a:cxn>
            <a:cxn ang="0">
              <a:pos x="connsiteX16030" y="connsiteY16030"/>
            </a:cxn>
            <a:cxn ang="0">
              <a:pos x="connsiteX16031" y="connsiteY16031"/>
            </a:cxn>
            <a:cxn ang="0">
              <a:pos x="connsiteX16032" y="connsiteY16032"/>
            </a:cxn>
            <a:cxn ang="0">
              <a:pos x="connsiteX16033" y="connsiteY16033"/>
            </a:cxn>
            <a:cxn ang="0">
              <a:pos x="connsiteX16034" y="connsiteY16034"/>
            </a:cxn>
            <a:cxn ang="0">
              <a:pos x="connsiteX16035" y="connsiteY16035"/>
            </a:cxn>
            <a:cxn ang="0">
              <a:pos x="connsiteX16036" y="connsiteY16036"/>
            </a:cxn>
            <a:cxn ang="0">
              <a:pos x="connsiteX16037" y="connsiteY16037"/>
            </a:cxn>
            <a:cxn ang="0">
              <a:pos x="connsiteX16038" y="connsiteY16038"/>
            </a:cxn>
            <a:cxn ang="0">
              <a:pos x="connsiteX16039" y="connsiteY16039"/>
            </a:cxn>
            <a:cxn ang="0">
              <a:pos x="connsiteX16040" y="connsiteY16040"/>
            </a:cxn>
            <a:cxn ang="0">
              <a:pos x="connsiteX16041" y="connsiteY16041"/>
            </a:cxn>
            <a:cxn ang="0">
              <a:pos x="connsiteX16042" y="connsiteY16042"/>
            </a:cxn>
            <a:cxn ang="0">
              <a:pos x="connsiteX16043" y="connsiteY16043"/>
            </a:cxn>
            <a:cxn ang="0">
              <a:pos x="connsiteX16044" y="connsiteY16044"/>
            </a:cxn>
            <a:cxn ang="0">
              <a:pos x="connsiteX16045" y="connsiteY16045"/>
            </a:cxn>
            <a:cxn ang="0">
              <a:pos x="connsiteX16046" y="connsiteY16046"/>
            </a:cxn>
            <a:cxn ang="0">
              <a:pos x="connsiteX16047" y="connsiteY16047"/>
            </a:cxn>
            <a:cxn ang="0">
              <a:pos x="connsiteX16048" y="connsiteY16048"/>
            </a:cxn>
            <a:cxn ang="0">
              <a:pos x="connsiteX16049" y="connsiteY16049"/>
            </a:cxn>
            <a:cxn ang="0">
              <a:pos x="connsiteX16050" y="connsiteY16050"/>
            </a:cxn>
            <a:cxn ang="0">
              <a:pos x="connsiteX16051" y="connsiteY16051"/>
            </a:cxn>
            <a:cxn ang="0">
              <a:pos x="connsiteX16052" y="connsiteY16052"/>
            </a:cxn>
            <a:cxn ang="0">
              <a:pos x="connsiteX16053" y="connsiteY16053"/>
            </a:cxn>
            <a:cxn ang="0">
              <a:pos x="connsiteX16054" y="connsiteY16054"/>
            </a:cxn>
            <a:cxn ang="0">
              <a:pos x="connsiteX16055" y="connsiteY16055"/>
            </a:cxn>
            <a:cxn ang="0">
              <a:pos x="connsiteX16056" y="connsiteY16056"/>
            </a:cxn>
            <a:cxn ang="0">
              <a:pos x="connsiteX16057" y="connsiteY16057"/>
            </a:cxn>
            <a:cxn ang="0">
              <a:pos x="connsiteX16058" y="connsiteY16058"/>
            </a:cxn>
            <a:cxn ang="0">
              <a:pos x="connsiteX16059" y="connsiteY16059"/>
            </a:cxn>
            <a:cxn ang="0">
              <a:pos x="connsiteX16060" y="connsiteY16060"/>
            </a:cxn>
            <a:cxn ang="0">
              <a:pos x="connsiteX16061" y="connsiteY16061"/>
            </a:cxn>
            <a:cxn ang="0">
              <a:pos x="connsiteX16062" y="connsiteY16062"/>
            </a:cxn>
            <a:cxn ang="0">
              <a:pos x="connsiteX16063" y="connsiteY16063"/>
            </a:cxn>
            <a:cxn ang="0">
              <a:pos x="connsiteX16064" y="connsiteY16064"/>
            </a:cxn>
            <a:cxn ang="0">
              <a:pos x="connsiteX16065" y="connsiteY16065"/>
            </a:cxn>
            <a:cxn ang="0">
              <a:pos x="connsiteX16066" y="connsiteY16066"/>
            </a:cxn>
            <a:cxn ang="0">
              <a:pos x="connsiteX16067" y="connsiteY16067"/>
            </a:cxn>
            <a:cxn ang="0">
              <a:pos x="connsiteX16068" y="connsiteY16068"/>
            </a:cxn>
            <a:cxn ang="0">
              <a:pos x="connsiteX16069" y="connsiteY16069"/>
            </a:cxn>
            <a:cxn ang="0">
              <a:pos x="connsiteX16070" y="connsiteY16070"/>
            </a:cxn>
            <a:cxn ang="0">
              <a:pos x="connsiteX16071" y="connsiteY16071"/>
            </a:cxn>
            <a:cxn ang="0">
              <a:pos x="connsiteX16072" y="connsiteY16072"/>
            </a:cxn>
            <a:cxn ang="0">
              <a:pos x="connsiteX16073" y="connsiteY16073"/>
            </a:cxn>
            <a:cxn ang="0">
              <a:pos x="connsiteX16074" y="connsiteY16074"/>
            </a:cxn>
            <a:cxn ang="0">
              <a:pos x="connsiteX16075" y="connsiteY16075"/>
            </a:cxn>
            <a:cxn ang="0">
              <a:pos x="connsiteX16076" y="connsiteY16076"/>
            </a:cxn>
            <a:cxn ang="0">
              <a:pos x="connsiteX16077" y="connsiteY16077"/>
            </a:cxn>
            <a:cxn ang="0">
              <a:pos x="connsiteX16078" y="connsiteY16078"/>
            </a:cxn>
            <a:cxn ang="0">
              <a:pos x="connsiteX16079" y="connsiteY16079"/>
            </a:cxn>
            <a:cxn ang="0">
              <a:pos x="connsiteX16080" y="connsiteY16080"/>
            </a:cxn>
            <a:cxn ang="0">
              <a:pos x="connsiteX16081" y="connsiteY16081"/>
            </a:cxn>
            <a:cxn ang="0">
              <a:pos x="connsiteX16082" y="connsiteY16082"/>
            </a:cxn>
            <a:cxn ang="0">
              <a:pos x="connsiteX16083" y="connsiteY16083"/>
            </a:cxn>
            <a:cxn ang="0">
              <a:pos x="connsiteX16084" y="connsiteY16084"/>
            </a:cxn>
            <a:cxn ang="0">
              <a:pos x="connsiteX16085" y="connsiteY16085"/>
            </a:cxn>
            <a:cxn ang="0">
              <a:pos x="connsiteX16086" y="connsiteY16086"/>
            </a:cxn>
            <a:cxn ang="0">
              <a:pos x="connsiteX16087" y="connsiteY16087"/>
            </a:cxn>
            <a:cxn ang="0">
              <a:pos x="connsiteX16088" y="connsiteY16088"/>
            </a:cxn>
            <a:cxn ang="0">
              <a:pos x="connsiteX16089" y="connsiteY16089"/>
            </a:cxn>
            <a:cxn ang="0">
              <a:pos x="connsiteX16090" y="connsiteY16090"/>
            </a:cxn>
            <a:cxn ang="0">
              <a:pos x="connsiteX16091" y="connsiteY16091"/>
            </a:cxn>
            <a:cxn ang="0">
              <a:pos x="connsiteX16092" y="connsiteY16092"/>
            </a:cxn>
            <a:cxn ang="0">
              <a:pos x="connsiteX16093" y="connsiteY16093"/>
            </a:cxn>
            <a:cxn ang="0">
              <a:pos x="connsiteX16094" y="connsiteY16094"/>
            </a:cxn>
            <a:cxn ang="0">
              <a:pos x="connsiteX16095" y="connsiteY16095"/>
            </a:cxn>
            <a:cxn ang="0">
              <a:pos x="connsiteX16096" y="connsiteY16096"/>
            </a:cxn>
            <a:cxn ang="0">
              <a:pos x="connsiteX16097" y="connsiteY16097"/>
            </a:cxn>
            <a:cxn ang="0">
              <a:pos x="connsiteX16098" y="connsiteY16098"/>
            </a:cxn>
            <a:cxn ang="0">
              <a:pos x="connsiteX16099" y="connsiteY16099"/>
            </a:cxn>
            <a:cxn ang="0">
              <a:pos x="connsiteX16100" y="connsiteY16100"/>
            </a:cxn>
            <a:cxn ang="0">
              <a:pos x="connsiteX16101" y="connsiteY16101"/>
            </a:cxn>
            <a:cxn ang="0">
              <a:pos x="connsiteX16102" y="connsiteY16102"/>
            </a:cxn>
            <a:cxn ang="0">
              <a:pos x="connsiteX16103" y="connsiteY16103"/>
            </a:cxn>
            <a:cxn ang="0">
              <a:pos x="connsiteX16104" y="connsiteY16104"/>
            </a:cxn>
            <a:cxn ang="0">
              <a:pos x="connsiteX16105" y="connsiteY16105"/>
            </a:cxn>
            <a:cxn ang="0">
              <a:pos x="connsiteX16106" y="connsiteY16106"/>
            </a:cxn>
            <a:cxn ang="0">
              <a:pos x="connsiteX16107" y="connsiteY16107"/>
            </a:cxn>
            <a:cxn ang="0">
              <a:pos x="connsiteX16108" y="connsiteY16108"/>
            </a:cxn>
            <a:cxn ang="0">
              <a:pos x="connsiteX16109" y="connsiteY16109"/>
            </a:cxn>
            <a:cxn ang="0">
              <a:pos x="connsiteX16110" y="connsiteY16110"/>
            </a:cxn>
            <a:cxn ang="0">
              <a:pos x="connsiteX16111" y="connsiteY16111"/>
            </a:cxn>
            <a:cxn ang="0">
              <a:pos x="connsiteX16112" y="connsiteY16112"/>
            </a:cxn>
            <a:cxn ang="0">
              <a:pos x="connsiteX16113" y="connsiteY16113"/>
            </a:cxn>
            <a:cxn ang="0">
              <a:pos x="connsiteX16114" y="connsiteY16114"/>
            </a:cxn>
            <a:cxn ang="0">
              <a:pos x="connsiteX16115" y="connsiteY16115"/>
            </a:cxn>
            <a:cxn ang="0">
              <a:pos x="connsiteX16116" y="connsiteY16116"/>
            </a:cxn>
            <a:cxn ang="0">
              <a:pos x="connsiteX16117" y="connsiteY16117"/>
            </a:cxn>
            <a:cxn ang="0">
              <a:pos x="connsiteX16118" y="connsiteY16118"/>
            </a:cxn>
            <a:cxn ang="0">
              <a:pos x="connsiteX16119" y="connsiteY16119"/>
            </a:cxn>
            <a:cxn ang="0">
              <a:pos x="connsiteX16120" y="connsiteY16120"/>
            </a:cxn>
            <a:cxn ang="0">
              <a:pos x="connsiteX16121" y="connsiteY16121"/>
            </a:cxn>
            <a:cxn ang="0">
              <a:pos x="connsiteX16122" y="connsiteY16122"/>
            </a:cxn>
            <a:cxn ang="0">
              <a:pos x="connsiteX16123" y="connsiteY16123"/>
            </a:cxn>
            <a:cxn ang="0">
              <a:pos x="connsiteX16124" y="connsiteY16124"/>
            </a:cxn>
            <a:cxn ang="0">
              <a:pos x="connsiteX16125" y="connsiteY16125"/>
            </a:cxn>
            <a:cxn ang="0">
              <a:pos x="connsiteX16126" y="connsiteY16126"/>
            </a:cxn>
            <a:cxn ang="0">
              <a:pos x="connsiteX16127" y="connsiteY16127"/>
            </a:cxn>
            <a:cxn ang="0">
              <a:pos x="connsiteX16128" y="connsiteY16128"/>
            </a:cxn>
            <a:cxn ang="0">
              <a:pos x="connsiteX16129" y="connsiteY16129"/>
            </a:cxn>
            <a:cxn ang="0">
              <a:pos x="connsiteX16130" y="connsiteY16130"/>
            </a:cxn>
            <a:cxn ang="0">
              <a:pos x="connsiteX16131" y="connsiteY16131"/>
            </a:cxn>
            <a:cxn ang="0">
              <a:pos x="connsiteX16132" y="connsiteY16132"/>
            </a:cxn>
            <a:cxn ang="0">
              <a:pos x="connsiteX16133" y="connsiteY16133"/>
            </a:cxn>
            <a:cxn ang="0">
              <a:pos x="connsiteX16134" y="connsiteY16134"/>
            </a:cxn>
            <a:cxn ang="0">
              <a:pos x="connsiteX16135" y="connsiteY16135"/>
            </a:cxn>
            <a:cxn ang="0">
              <a:pos x="connsiteX16136" y="connsiteY16136"/>
            </a:cxn>
            <a:cxn ang="0">
              <a:pos x="connsiteX16137" y="connsiteY16137"/>
            </a:cxn>
            <a:cxn ang="0">
              <a:pos x="connsiteX16138" y="connsiteY16138"/>
            </a:cxn>
            <a:cxn ang="0">
              <a:pos x="connsiteX16139" y="connsiteY16139"/>
            </a:cxn>
            <a:cxn ang="0">
              <a:pos x="connsiteX16140" y="connsiteY16140"/>
            </a:cxn>
            <a:cxn ang="0">
              <a:pos x="connsiteX16141" y="connsiteY16141"/>
            </a:cxn>
            <a:cxn ang="0">
              <a:pos x="connsiteX16142" y="connsiteY16142"/>
            </a:cxn>
            <a:cxn ang="0">
              <a:pos x="connsiteX16143" y="connsiteY16143"/>
            </a:cxn>
            <a:cxn ang="0">
              <a:pos x="connsiteX16144" y="connsiteY16144"/>
            </a:cxn>
            <a:cxn ang="0">
              <a:pos x="connsiteX16145" y="connsiteY16145"/>
            </a:cxn>
            <a:cxn ang="0">
              <a:pos x="connsiteX16146" y="connsiteY16146"/>
            </a:cxn>
            <a:cxn ang="0">
              <a:pos x="connsiteX16147" y="connsiteY16147"/>
            </a:cxn>
            <a:cxn ang="0">
              <a:pos x="connsiteX16148" y="connsiteY16148"/>
            </a:cxn>
            <a:cxn ang="0">
              <a:pos x="connsiteX16149" y="connsiteY16149"/>
            </a:cxn>
            <a:cxn ang="0">
              <a:pos x="connsiteX16150" y="connsiteY16150"/>
            </a:cxn>
            <a:cxn ang="0">
              <a:pos x="connsiteX16151" y="connsiteY16151"/>
            </a:cxn>
            <a:cxn ang="0">
              <a:pos x="connsiteX16152" y="connsiteY16152"/>
            </a:cxn>
            <a:cxn ang="0">
              <a:pos x="connsiteX16153" y="connsiteY16153"/>
            </a:cxn>
            <a:cxn ang="0">
              <a:pos x="connsiteX16154" y="connsiteY16154"/>
            </a:cxn>
            <a:cxn ang="0">
              <a:pos x="connsiteX16155" y="connsiteY16155"/>
            </a:cxn>
            <a:cxn ang="0">
              <a:pos x="connsiteX16156" y="connsiteY16156"/>
            </a:cxn>
            <a:cxn ang="0">
              <a:pos x="connsiteX16157" y="connsiteY16157"/>
            </a:cxn>
            <a:cxn ang="0">
              <a:pos x="connsiteX16158" y="connsiteY16158"/>
            </a:cxn>
            <a:cxn ang="0">
              <a:pos x="connsiteX16159" y="connsiteY16159"/>
            </a:cxn>
            <a:cxn ang="0">
              <a:pos x="connsiteX16160" y="connsiteY16160"/>
            </a:cxn>
            <a:cxn ang="0">
              <a:pos x="connsiteX16161" y="connsiteY16161"/>
            </a:cxn>
            <a:cxn ang="0">
              <a:pos x="connsiteX16162" y="connsiteY16162"/>
            </a:cxn>
            <a:cxn ang="0">
              <a:pos x="connsiteX16163" y="connsiteY16163"/>
            </a:cxn>
            <a:cxn ang="0">
              <a:pos x="connsiteX16164" y="connsiteY16164"/>
            </a:cxn>
            <a:cxn ang="0">
              <a:pos x="connsiteX16165" y="connsiteY16165"/>
            </a:cxn>
            <a:cxn ang="0">
              <a:pos x="connsiteX16166" y="connsiteY16166"/>
            </a:cxn>
            <a:cxn ang="0">
              <a:pos x="connsiteX16167" y="connsiteY16167"/>
            </a:cxn>
            <a:cxn ang="0">
              <a:pos x="connsiteX16168" y="connsiteY16168"/>
            </a:cxn>
            <a:cxn ang="0">
              <a:pos x="connsiteX16169" y="connsiteY16169"/>
            </a:cxn>
            <a:cxn ang="0">
              <a:pos x="connsiteX16170" y="connsiteY16170"/>
            </a:cxn>
            <a:cxn ang="0">
              <a:pos x="connsiteX16171" y="connsiteY16171"/>
            </a:cxn>
            <a:cxn ang="0">
              <a:pos x="connsiteX16172" y="connsiteY16172"/>
            </a:cxn>
            <a:cxn ang="0">
              <a:pos x="connsiteX16173" y="connsiteY16173"/>
            </a:cxn>
            <a:cxn ang="0">
              <a:pos x="connsiteX16174" y="connsiteY16174"/>
            </a:cxn>
            <a:cxn ang="0">
              <a:pos x="connsiteX16175" y="connsiteY16175"/>
            </a:cxn>
            <a:cxn ang="0">
              <a:pos x="connsiteX16176" y="connsiteY16176"/>
            </a:cxn>
            <a:cxn ang="0">
              <a:pos x="connsiteX16177" y="connsiteY16177"/>
            </a:cxn>
            <a:cxn ang="0">
              <a:pos x="connsiteX16178" y="connsiteY16178"/>
            </a:cxn>
            <a:cxn ang="0">
              <a:pos x="connsiteX16179" y="connsiteY16179"/>
            </a:cxn>
            <a:cxn ang="0">
              <a:pos x="connsiteX16180" y="connsiteY16180"/>
            </a:cxn>
            <a:cxn ang="0">
              <a:pos x="connsiteX16181" y="connsiteY16181"/>
            </a:cxn>
            <a:cxn ang="0">
              <a:pos x="connsiteX16182" y="connsiteY16182"/>
            </a:cxn>
            <a:cxn ang="0">
              <a:pos x="connsiteX16183" y="connsiteY16183"/>
            </a:cxn>
            <a:cxn ang="0">
              <a:pos x="connsiteX16184" y="connsiteY16184"/>
            </a:cxn>
            <a:cxn ang="0">
              <a:pos x="connsiteX16185" y="connsiteY16185"/>
            </a:cxn>
            <a:cxn ang="0">
              <a:pos x="connsiteX16186" y="connsiteY16186"/>
            </a:cxn>
            <a:cxn ang="0">
              <a:pos x="connsiteX16187" y="connsiteY16187"/>
            </a:cxn>
            <a:cxn ang="0">
              <a:pos x="connsiteX16188" y="connsiteY16188"/>
            </a:cxn>
            <a:cxn ang="0">
              <a:pos x="connsiteX16189" y="connsiteY16189"/>
            </a:cxn>
            <a:cxn ang="0">
              <a:pos x="connsiteX16190" y="connsiteY16190"/>
            </a:cxn>
            <a:cxn ang="0">
              <a:pos x="connsiteX16191" y="connsiteY16191"/>
            </a:cxn>
            <a:cxn ang="0">
              <a:pos x="connsiteX16192" y="connsiteY16192"/>
            </a:cxn>
            <a:cxn ang="0">
              <a:pos x="connsiteX16193" y="connsiteY16193"/>
            </a:cxn>
            <a:cxn ang="0">
              <a:pos x="connsiteX16194" y="connsiteY16194"/>
            </a:cxn>
            <a:cxn ang="0">
              <a:pos x="connsiteX16195" y="connsiteY16195"/>
            </a:cxn>
            <a:cxn ang="0">
              <a:pos x="connsiteX16196" y="connsiteY16196"/>
            </a:cxn>
            <a:cxn ang="0">
              <a:pos x="connsiteX16197" y="connsiteY16197"/>
            </a:cxn>
            <a:cxn ang="0">
              <a:pos x="connsiteX16198" y="connsiteY16198"/>
            </a:cxn>
            <a:cxn ang="0">
              <a:pos x="connsiteX16199" y="connsiteY16199"/>
            </a:cxn>
            <a:cxn ang="0">
              <a:pos x="connsiteX16200" y="connsiteY16200"/>
            </a:cxn>
            <a:cxn ang="0">
              <a:pos x="connsiteX16201" y="connsiteY16201"/>
            </a:cxn>
            <a:cxn ang="0">
              <a:pos x="connsiteX16202" y="connsiteY16202"/>
            </a:cxn>
            <a:cxn ang="0">
              <a:pos x="connsiteX16203" y="connsiteY16203"/>
            </a:cxn>
            <a:cxn ang="0">
              <a:pos x="connsiteX16204" y="connsiteY16204"/>
            </a:cxn>
            <a:cxn ang="0">
              <a:pos x="connsiteX16205" y="connsiteY16205"/>
            </a:cxn>
            <a:cxn ang="0">
              <a:pos x="connsiteX16206" y="connsiteY16206"/>
            </a:cxn>
            <a:cxn ang="0">
              <a:pos x="connsiteX16207" y="connsiteY16207"/>
            </a:cxn>
            <a:cxn ang="0">
              <a:pos x="connsiteX16208" y="connsiteY16208"/>
            </a:cxn>
            <a:cxn ang="0">
              <a:pos x="connsiteX16209" y="connsiteY16209"/>
            </a:cxn>
            <a:cxn ang="0">
              <a:pos x="connsiteX16210" y="connsiteY16210"/>
            </a:cxn>
            <a:cxn ang="0">
              <a:pos x="connsiteX16211" y="connsiteY16211"/>
            </a:cxn>
            <a:cxn ang="0">
              <a:pos x="connsiteX16212" y="connsiteY16212"/>
            </a:cxn>
            <a:cxn ang="0">
              <a:pos x="connsiteX16213" y="connsiteY16213"/>
            </a:cxn>
            <a:cxn ang="0">
              <a:pos x="connsiteX16214" y="connsiteY16214"/>
            </a:cxn>
            <a:cxn ang="0">
              <a:pos x="connsiteX16215" y="connsiteY16215"/>
            </a:cxn>
            <a:cxn ang="0">
              <a:pos x="connsiteX16216" y="connsiteY16216"/>
            </a:cxn>
            <a:cxn ang="0">
              <a:pos x="connsiteX16217" y="connsiteY16217"/>
            </a:cxn>
            <a:cxn ang="0">
              <a:pos x="connsiteX16218" y="connsiteY16218"/>
            </a:cxn>
            <a:cxn ang="0">
              <a:pos x="connsiteX16219" y="connsiteY16219"/>
            </a:cxn>
            <a:cxn ang="0">
              <a:pos x="connsiteX16220" y="connsiteY16220"/>
            </a:cxn>
            <a:cxn ang="0">
              <a:pos x="connsiteX16221" y="connsiteY16221"/>
            </a:cxn>
            <a:cxn ang="0">
              <a:pos x="connsiteX16222" y="connsiteY16222"/>
            </a:cxn>
            <a:cxn ang="0">
              <a:pos x="connsiteX16223" y="connsiteY16223"/>
            </a:cxn>
            <a:cxn ang="0">
              <a:pos x="connsiteX16224" y="connsiteY16224"/>
            </a:cxn>
            <a:cxn ang="0">
              <a:pos x="connsiteX16225" y="connsiteY16225"/>
            </a:cxn>
            <a:cxn ang="0">
              <a:pos x="connsiteX16226" y="connsiteY16226"/>
            </a:cxn>
            <a:cxn ang="0">
              <a:pos x="connsiteX16227" y="connsiteY16227"/>
            </a:cxn>
            <a:cxn ang="0">
              <a:pos x="connsiteX16228" y="connsiteY16228"/>
            </a:cxn>
            <a:cxn ang="0">
              <a:pos x="connsiteX16229" y="connsiteY16229"/>
            </a:cxn>
            <a:cxn ang="0">
              <a:pos x="connsiteX16230" y="connsiteY16230"/>
            </a:cxn>
            <a:cxn ang="0">
              <a:pos x="connsiteX16231" y="connsiteY16231"/>
            </a:cxn>
            <a:cxn ang="0">
              <a:pos x="connsiteX16232" y="connsiteY16232"/>
            </a:cxn>
            <a:cxn ang="0">
              <a:pos x="connsiteX16233" y="connsiteY16233"/>
            </a:cxn>
            <a:cxn ang="0">
              <a:pos x="connsiteX16234" y="connsiteY16234"/>
            </a:cxn>
            <a:cxn ang="0">
              <a:pos x="connsiteX16235" y="connsiteY16235"/>
            </a:cxn>
            <a:cxn ang="0">
              <a:pos x="connsiteX16236" y="connsiteY16236"/>
            </a:cxn>
            <a:cxn ang="0">
              <a:pos x="connsiteX16237" y="connsiteY16237"/>
            </a:cxn>
            <a:cxn ang="0">
              <a:pos x="connsiteX16238" y="connsiteY16238"/>
            </a:cxn>
            <a:cxn ang="0">
              <a:pos x="connsiteX16239" y="connsiteY16239"/>
            </a:cxn>
            <a:cxn ang="0">
              <a:pos x="connsiteX16240" y="connsiteY16240"/>
            </a:cxn>
            <a:cxn ang="0">
              <a:pos x="connsiteX16241" y="connsiteY16241"/>
            </a:cxn>
            <a:cxn ang="0">
              <a:pos x="connsiteX16242" y="connsiteY16242"/>
            </a:cxn>
            <a:cxn ang="0">
              <a:pos x="connsiteX16243" y="connsiteY16243"/>
            </a:cxn>
            <a:cxn ang="0">
              <a:pos x="connsiteX16244" y="connsiteY16244"/>
            </a:cxn>
            <a:cxn ang="0">
              <a:pos x="connsiteX16245" y="connsiteY16245"/>
            </a:cxn>
            <a:cxn ang="0">
              <a:pos x="connsiteX16246" y="connsiteY16246"/>
            </a:cxn>
            <a:cxn ang="0">
              <a:pos x="connsiteX16247" y="connsiteY16247"/>
            </a:cxn>
            <a:cxn ang="0">
              <a:pos x="connsiteX16248" y="connsiteY16248"/>
            </a:cxn>
            <a:cxn ang="0">
              <a:pos x="connsiteX16249" y="connsiteY16249"/>
            </a:cxn>
            <a:cxn ang="0">
              <a:pos x="connsiteX16250" y="connsiteY16250"/>
            </a:cxn>
            <a:cxn ang="0">
              <a:pos x="connsiteX16251" y="connsiteY16251"/>
            </a:cxn>
            <a:cxn ang="0">
              <a:pos x="connsiteX16252" y="connsiteY16252"/>
            </a:cxn>
            <a:cxn ang="0">
              <a:pos x="connsiteX16253" y="connsiteY16253"/>
            </a:cxn>
            <a:cxn ang="0">
              <a:pos x="connsiteX16254" y="connsiteY16254"/>
            </a:cxn>
            <a:cxn ang="0">
              <a:pos x="connsiteX16255" y="connsiteY16255"/>
            </a:cxn>
            <a:cxn ang="0">
              <a:pos x="connsiteX16256" y="connsiteY16256"/>
            </a:cxn>
            <a:cxn ang="0">
              <a:pos x="connsiteX16257" y="connsiteY16257"/>
            </a:cxn>
            <a:cxn ang="0">
              <a:pos x="connsiteX16258" y="connsiteY16258"/>
            </a:cxn>
            <a:cxn ang="0">
              <a:pos x="connsiteX16259" y="connsiteY16259"/>
            </a:cxn>
            <a:cxn ang="0">
              <a:pos x="connsiteX16260" y="connsiteY16260"/>
            </a:cxn>
            <a:cxn ang="0">
              <a:pos x="connsiteX16261" y="connsiteY16261"/>
            </a:cxn>
            <a:cxn ang="0">
              <a:pos x="connsiteX16262" y="connsiteY16262"/>
            </a:cxn>
            <a:cxn ang="0">
              <a:pos x="connsiteX16263" y="connsiteY16263"/>
            </a:cxn>
            <a:cxn ang="0">
              <a:pos x="connsiteX16264" y="connsiteY16264"/>
            </a:cxn>
            <a:cxn ang="0">
              <a:pos x="connsiteX16265" y="connsiteY16265"/>
            </a:cxn>
            <a:cxn ang="0">
              <a:pos x="connsiteX16266" y="connsiteY16266"/>
            </a:cxn>
            <a:cxn ang="0">
              <a:pos x="connsiteX16267" y="connsiteY16267"/>
            </a:cxn>
            <a:cxn ang="0">
              <a:pos x="connsiteX16268" y="connsiteY16268"/>
            </a:cxn>
            <a:cxn ang="0">
              <a:pos x="connsiteX16269" y="connsiteY16269"/>
            </a:cxn>
            <a:cxn ang="0">
              <a:pos x="connsiteX16270" y="connsiteY16270"/>
            </a:cxn>
            <a:cxn ang="0">
              <a:pos x="connsiteX16271" y="connsiteY16271"/>
            </a:cxn>
            <a:cxn ang="0">
              <a:pos x="connsiteX16272" y="connsiteY16272"/>
            </a:cxn>
            <a:cxn ang="0">
              <a:pos x="connsiteX16273" y="connsiteY16273"/>
            </a:cxn>
            <a:cxn ang="0">
              <a:pos x="connsiteX16274" y="connsiteY16274"/>
            </a:cxn>
            <a:cxn ang="0">
              <a:pos x="connsiteX16275" y="connsiteY16275"/>
            </a:cxn>
            <a:cxn ang="0">
              <a:pos x="connsiteX16276" y="connsiteY16276"/>
            </a:cxn>
            <a:cxn ang="0">
              <a:pos x="connsiteX16277" y="connsiteY16277"/>
            </a:cxn>
            <a:cxn ang="0">
              <a:pos x="connsiteX16278" y="connsiteY16278"/>
            </a:cxn>
            <a:cxn ang="0">
              <a:pos x="connsiteX16279" y="connsiteY16279"/>
            </a:cxn>
            <a:cxn ang="0">
              <a:pos x="connsiteX16280" y="connsiteY16280"/>
            </a:cxn>
            <a:cxn ang="0">
              <a:pos x="connsiteX16281" y="connsiteY16281"/>
            </a:cxn>
            <a:cxn ang="0">
              <a:pos x="connsiteX16282" y="connsiteY16282"/>
            </a:cxn>
            <a:cxn ang="0">
              <a:pos x="connsiteX16283" y="connsiteY16283"/>
            </a:cxn>
            <a:cxn ang="0">
              <a:pos x="connsiteX16284" y="connsiteY16284"/>
            </a:cxn>
            <a:cxn ang="0">
              <a:pos x="connsiteX16285" y="connsiteY16285"/>
            </a:cxn>
            <a:cxn ang="0">
              <a:pos x="connsiteX16286" y="connsiteY16286"/>
            </a:cxn>
            <a:cxn ang="0">
              <a:pos x="connsiteX16287" y="connsiteY16287"/>
            </a:cxn>
            <a:cxn ang="0">
              <a:pos x="connsiteX16288" y="connsiteY16288"/>
            </a:cxn>
            <a:cxn ang="0">
              <a:pos x="connsiteX16289" y="connsiteY16289"/>
            </a:cxn>
            <a:cxn ang="0">
              <a:pos x="connsiteX16290" y="connsiteY16290"/>
            </a:cxn>
            <a:cxn ang="0">
              <a:pos x="connsiteX16291" y="connsiteY16291"/>
            </a:cxn>
            <a:cxn ang="0">
              <a:pos x="connsiteX16292" y="connsiteY16292"/>
            </a:cxn>
            <a:cxn ang="0">
              <a:pos x="connsiteX16293" y="connsiteY16293"/>
            </a:cxn>
            <a:cxn ang="0">
              <a:pos x="connsiteX16294" y="connsiteY16294"/>
            </a:cxn>
            <a:cxn ang="0">
              <a:pos x="connsiteX16295" y="connsiteY16295"/>
            </a:cxn>
            <a:cxn ang="0">
              <a:pos x="connsiteX16296" y="connsiteY16296"/>
            </a:cxn>
            <a:cxn ang="0">
              <a:pos x="connsiteX16297" y="connsiteY16297"/>
            </a:cxn>
            <a:cxn ang="0">
              <a:pos x="connsiteX16298" y="connsiteY16298"/>
            </a:cxn>
            <a:cxn ang="0">
              <a:pos x="connsiteX16299" y="connsiteY16299"/>
            </a:cxn>
            <a:cxn ang="0">
              <a:pos x="connsiteX16300" y="connsiteY16300"/>
            </a:cxn>
            <a:cxn ang="0">
              <a:pos x="connsiteX16301" y="connsiteY16301"/>
            </a:cxn>
            <a:cxn ang="0">
              <a:pos x="connsiteX16302" y="connsiteY16302"/>
            </a:cxn>
            <a:cxn ang="0">
              <a:pos x="connsiteX16303" y="connsiteY16303"/>
            </a:cxn>
            <a:cxn ang="0">
              <a:pos x="connsiteX16304" y="connsiteY16304"/>
            </a:cxn>
            <a:cxn ang="0">
              <a:pos x="connsiteX16305" y="connsiteY16305"/>
            </a:cxn>
            <a:cxn ang="0">
              <a:pos x="connsiteX16306" y="connsiteY16306"/>
            </a:cxn>
            <a:cxn ang="0">
              <a:pos x="connsiteX16307" y="connsiteY16307"/>
            </a:cxn>
            <a:cxn ang="0">
              <a:pos x="connsiteX16308" y="connsiteY16308"/>
            </a:cxn>
            <a:cxn ang="0">
              <a:pos x="connsiteX16309" y="connsiteY16309"/>
            </a:cxn>
            <a:cxn ang="0">
              <a:pos x="connsiteX16310" y="connsiteY16310"/>
            </a:cxn>
            <a:cxn ang="0">
              <a:pos x="connsiteX16311" y="connsiteY16311"/>
            </a:cxn>
            <a:cxn ang="0">
              <a:pos x="connsiteX16312" y="connsiteY16312"/>
            </a:cxn>
            <a:cxn ang="0">
              <a:pos x="connsiteX16313" y="connsiteY16313"/>
            </a:cxn>
            <a:cxn ang="0">
              <a:pos x="connsiteX16314" y="connsiteY16314"/>
            </a:cxn>
            <a:cxn ang="0">
              <a:pos x="connsiteX16315" y="connsiteY16315"/>
            </a:cxn>
            <a:cxn ang="0">
              <a:pos x="connsiteX16316" y="connsiteY16316"/>
            </a:cxn>
            <a:cxn ang="0">
              <a:pos x="connsiteX16317" y="connsiteY16317"/>
            </a:cxn>
            <a:cxn ang="0">
              <a:pos x="connsiteX16318" y="connsiteY16318"/>
            </a:cxn>
            <a:cxn ang="0">
              <a:pos x="connsiteX16319" y="connsiteY16319"/>
            </a:cxn>
            <a:cxn ang="0">
              <a:pos x="connsiteX16320" y="connsiteY16320"/>
            </a:cxn>
            <a:cxn ang="0">
              <a:pos x="connsiteX16321" y="connsiteY16321"/>
            </a:cxn>
            <a:cxn ang="0">
              <a:pos x="connsiteX16322" y="connsiteY16322"/>
            </a:cxn>
            <a:cxn ang="0">
              <a:pos x="connsiteX16323" y="connsiteY16323"/>
            </a:cxn>
            <a:cxn ang="0">
              <a:pos x="connsiteX16324" y="connsiteY16324"/>
            </a:cxn>
            <a:cxn ang="0">
              <a:pos x="connsiteX16325" y="connsiteY16325"/>
            </a:cxn>
            <a:cxn ang="0">
              <a:pos x="connsiteX16326" y="connsiteY16326"/>
            </a:cxn>
            <a:cxn ang="0">
              <a:pos x="connsiteX16327" y="connsiteY16327"/>
            </a:cxn>
            <a:cxn ang="0">
              <a:pos x="connsiteX16328" y="connsiteY16328"/>
            </a:cxn>
            <a:cxn ang="0">
              <a:pos x="connsiteX16329" y="connsiteY16329"/>
            </a:cxn>
            <a:cxn ang="0">
              <a:pos x="connsiteX16330" y="connsiteY16330"/>
            </a:cxn>
            <a:cxn ang="0">
              <a:pos x="connsiteX16331" y="connsiteY16331"/>
            </a:cxn>
            <a:cxn ang="0">
              <a:pos x="connsiteX16332" y="connsiteY16332"/>
            </a:cxn>
            <a:cxn ang="0">
              <a:pos x="connsiteX16333" y="connsiteY16333"/>
            </a:cxn>
            <a:cxn ang="0">
              <a:pos x="connsiteX16334" y="connsiteY16334"/>
            </a:cxn>
            <a:cxn ang="0">
              <a:pos x="connsiteX16335" y="connsiteY16335"/>
            </a:cxn>
            <a:cxn ang="0">
              <a:pos x="connsiteX16336" y="connsiteY16336"/>
            </a:cxn>
            <a:cxn ang="0">
              <a:pos x="connsiteX16337" y="connsiteY16337"/>
            </a:cxn>
            <a:cxn ang="0">
              <a:pos x="connsiteX16338" y="connsiteY16338"/>
            </a:cxn>
            <a:cxn ang="0">
              <a:pos x="connsiteX16339" y="connsiteY16339"/>
            </a:cxn>
            <a:cxn ang="0">
              <a:pos x="connsiteX16340" y="connsiteY16340"/>
            </a:cxn>
            <a:cxn ang="0">
              <a:pos x="connsiteX16341" y="connsiteY16341"/>
            </a:cxn>
            <a:cxn ang="0">
              <a:pos x="connsiteX16342" y="connsiteY16342"/>
            </a:cxn>
            <a:cxn ang="0">
              <a:pos x="connsiteX16343" y="connsiteY16343"/>
            </a:cxn>
            <a:cxn ang="0">
              <a:pos x="connsiteX16344" y="connsiteY16344"/>
            </a:cxn>
            <a:cxn ang="0">
              <a:pos x="connsiteX16345" y="connsiteY16345"/>
            </a:cxn>
            <a:cxn ang="0">
              <a:pos x="connsiteX16346" y="connsiteY16346"/>
            </a:cxn>
            <a:cxn ang="0">
              <a:pos x="connsiteX16347" y="connsiteY16347"/>
            </a:cxn>
            <a:cxn ang="0">
              <a:pos x="connsiteX16348" y="connsiteY16348"/>
            </a:cxn>
            <a:cxn ang="0">
              <a:pos x="connsiteX16349" y="connsiteY16349"/>
            </a:cxn>
            <a:cxn ang="0">
              <a:pos x="connsiteX16350" y="connsiteY16350"/>
            </a:cxn>
            <a:cxn ang="0">
              <a:pos x="connsiteX16351" y="connsiteY16351"/>
            </a:cxn>
            <a:cxn ang="0">
              <a:pos x="connsiteX16352" y="connsiteY16352"/>
            </a:cxn>
            <a:cxn ang="0">
              <a:pos x="connsiteX16353" y="connsiteY16353"/>
            </a:cxn>
            <a:cxn ang="0">
              <a:pos x="connsiteX16354" y="connsiteY16354"/>
            </a:cxn>
            <a:cxn ang="0">
              <a:pos x="connsiteX16355" y="connsiteY16355"/>
            </a:cxn>
            <a:cxn ang="0">
              <a:pos x="connsiteX16356" y="connsiteY16356"/>
            </a:cxn>
            <a:cxn ang="0">
              <a:pos x="connsiteX16357" y="connsiteY16357"/>
            </a:cxn>
            <a:cxn ang="0">
              <a:pos x="connsiteX16358" y="connsiteY16358"/>
            </a:cxn>
            <a:cxn ang="0">
              <a:pos x="connsiteX16359" y="connsiteY16359"/>
            </a:cxn>
            <a:cxn ang="0">
              <a:pos x="connsiteX16360" y="connsiteY16360"/>
            </a:cxn>
            <a:cxn ang="0">
              <a:pos x="connsiteX16361" y="connsiteY16361"/>
            </a:cxn>
            <a:cxn ang="0">
              <a:pos x="connsiteX16362" y="connsiteY16362"/>
            </a:cxn>
            <a:cxn ang="0">
              <a:pos x="connsiteX16363" y="connsiteY16363"/>
            </a:cxn>
            <a:cxn ang="0">
              <a:pos x="connsiteX16364" y="connsiteY16364"/>
            </a:cxn>
            <a:cxn ang="0">
              <a:pos x="connsiteX16365" y="connsiteY16365"/>
            </a:cxn>
            <a:cxn ang="0">
              <a:pos x="connsiteX16366" y="connsiteY16366"/>
            </a:cxn>
            <a:cxn ang="0">
              <a:pos x="connsiteX16367" y="connsiteY16367"/>
            </a:cxn>
            <a:cxn ang="0">
              <a:pos x="connsiteX16368" y="connsiteY16368"/>
            </a:cxn>
            <a:cxn ang="0">
              <a:pos x="connsiteX16369" y="connsiteY16369"/>
            </a:cxn>
            <a:cxn ang="0">
              <a:pos x="connsiteX16370" y="connsiteY16370"/>
            </a:cxn>
            <a:cxn ang="0">
              <a:pos x="connsiteX16371" y="connsiteY16371"/>
            </a:cxn>
            <a:cxn ang="0">
              <a:pos x="connsiteX16372" y="connsiteY16372"/>
            </a:cxn>
            <a:cxn ang="0">
              <a:pos x="connsiteX16373" y="connsiteY16373"/>
            </a:cxn>
            <a:cxn ang="0">
              <a:pos x="connsiteX16374" y="connsiteY16374"/>
            </a:cxn>
            <a:cxn ang="0">
              <a:pos x="connsiteX16375" y="connsiteY16375"/>
            </a:cxn>
            <a:cxn ang="0">
              <a:pos x="connsiteX16376" y="connsiteY16376"/>
            </a:cxn>
            <a:cxn ang="0">
              <a:pos x="connsiteX16377" y="connsiteY16377"/>
            </a:cxn>
            <a:cxn ang="0">
              <a:pos x="connsiteX16378" y="connsiteY16378"/>
            </a:cxn>
            <a:cxn ang="0">
              <a:pos x="connsiteX16379" y="connsiteY16379"/>
            </a:cxn>
            <a:cxn ang="0">
              <a:pos x="connsiteX16380" y="connsiteY16380"/>
            </a:cxn>
            <a:cxn ang="0">
              <a:pos x="connsiteX16381" y="connsiteY16381"/>
            </a:cxn>
            <a:cxn ang="0">
              <a:pos x="connsiteX16382" y="connsiteY16382"/>
            </a:cxn>
            <a:cxn ang="0">
              <a:pos x="connsiteX16383" y="connsiteY16383"/>
            </a:cxn>
            <a:cxn ang="0">
              <a:pos x="connsiteX16384" y="connsiteY16384"/>
            </a:cxn>
            <a:cxn ang="0">
              <a:pos x="connsiteX16385" y="connsiteY16385"/>
            </a:cxn>
            <a:cxn ang="0">
              <a:pos x="connsiteX16386" y="connsiteY16386"/>
            </a:cxn>
            <a:cxn ang="0">
              <a:pos x="connsiteX16387" y="connsiteY16387"/>
            </a:cxn>
            <a:cxn ang="0">
              <a:pos x="connsiteX16388" y="connsiteY16388"/>
            </a:cxn>
            <a:cxn ang="0">
              <a:pos x="connsiteX16389" y="connsiteY16389"/>
            </a:cxn>
            <a:cxn ang="0">
              <a:pos x="connsiteX16390" y="connsiteY16390"/>
            </a:cxn>
            <a:cxn ang="0">
              <a:pos x="connsiteX16391" y="connsiteY16391"/>
            </a:cxn>
            <a:cxn ang="0">
              <a:pos x="connsiteX16392" y="connsiteY16392"/>
            </a:cxn>
            <a:cxn ang="0">
              <a:pos x="connsiteX16393" y="connsiteY16393"/>
            </a:cxn>
            <a:cxn ang="0">
              <a:pos x="connsiteX16394" y="connsiteY16394"/>
            </a:cxn>
            <a:cxn ang="0">
              <a:pos x="connsiteX16395" y="connsiteY16395"/>
            </a:cxn>
            <a:cxn ang="0">
              <a:pos x="connsiteX16396" y="connsiteY16396"/>
            </a:cxn>
            <a:cxn ang="0">
              <a:pos x="connsiteX16397" y="connsiteY16397"/>
            </a:cxn>
            <a:cxn ang="0">
              <a:pos x="connsiteX16398" y="connsiteY16398"/>
            </a:cxn>
            <a:cxn ang="0">
              <a:pos x="connsiteX16399" y="connsiteY16399"/>
            </a:cxn>
            <a:cxn ang="0">
              <a:pos x="connsiteX16400" y="connsiteY16400"/>
            </a:cxn>
            <a:cxn ang="0">
              <a:pos x="connsiteX16401" y="connsiteY16401"/>
            </a:cxn>
            <a:cxn ang="0">
              <a:pos x="connsiteX16402" y="connsiteY16402"/>
            </a:cxn>
            <a:cxn ang="0">
              <a:pos x="connsiteX16403" y="connsiteY16403"/>
            </a:cxn>
            <a:cxn ang="0">
              <a:pos x="connsiteX16404" y="connsiteY16404"/>
            </a:cxn>
            <a:cxn ang="0">
              <a:pos x="connsiteX16405" y="connsiteY16405"/>
            </a:cxn>
            <a:cxn ang="0">
              <a:pos x="connsiteX16406" y="connsiteY16406"/>
            </a:cxn>
            <a:cxn ang="0">
              <a:pos x="connsiteX16407" y="connsiteY16407"/>
            </a:cxn>
            <a:cxn ang="0">
              <a:pos x="connsiteX16408" y="connsiteY16408"/>
            </a:cxn>
            <a:cxn ang="0">
              <a:pos x="connsiteX16409" y="connsiteY16409"/>
            </a:cxn>
            <a:cxn ang="0">
              <a:pos x="connsiteX16410" y="connsiteY16410"/>
            </a:cxn>
            <a:cxn ang="0">
              <a:pos x="connsiteX16411" y="connsiteY16411"/>
            </a:cxn>
            <a:cxn ang="0">
              <a:pos x="connsiteX16412" y="connsiteY16412"/>
            </a:cxn>
            <a:cxn ang="0">
              <a:pos x="connsiteX16413" y="connsiteY16413"/>
            </a:cxn>
            <a:cxn ang="0">
              <a:pos x="connsiteX16414" y="connsiteY16414"/>
            </a:cxn>
            <a:cxn ang="0">
              <a:pos x="connsiteX16415" y="connsiteY16415"/>
            </a:cxn>
            <a:cxn ang="0">
              <a:pos x="connsiteX16416" y="connsiteY16416"/>
            </a:cxn>
            <a:cxn ang="0">
              <a:pos x="connsiteX16417" y="connsiteY16417"/>
            </a:cxn>
            <a:cxn ang="0">
              <a:pos x="connsiteX16418" y="connsiteY16418"/>
            </a:cxn>
            <a:cxn ang="0">
              <a:pos x="connsiteX16419" y="connsiteY16419"/>
            </a:cxn>
            <a:cxn ang="0">
              <a:pos x="connsiteX16420" y="connsiteY16420"/>
            </a:cxn>
            <a:cxn ang="0">
              <a:pos x="connsiteX16421" y="connsiteY16421"/>
            </a:cxn>
            <a:cxn ang="0">
              <a:pos x="connsiteX16422" y="connsiteY16422"/>
            </a:cxn>
            <a:cxn ang="0">
              <a:pos x="connsiteX16423" y="connsiteY16423"/>
            </a:cxn>
            <a:cxn ang="0">
              <a:pos x="connsiteX16424" y="connsiteY16424"/>
            </a:cxn>
            <a:cxn ang="0">
              <a:pos x="connsiteX16425" y="connsiteY16425"/>
            </a:cxn>
            <a:cxn ang="0">
              <a:pos x="connsiteX16426" y="connsiteY16426"/>
            </a:cxn>
            <a:cxn ang="0">
              <a:pos x="connsiteX16427" y="connsiteY16427"/>
            </a:cxn>
            <a:cxn ang="0">
              <a:pos x="connsiteX16428" y="connsiteY16428"/>
            </a:cxn>
            <a:cxn ang="0">
              <a:pos x="connsiteX16429" y="connsiteY16429"/>
            </a:cxn>
            <a:cxn ang="0">
              <a:pos x="connsiteX16430" y="connsiteY16430"/>
            </a:cxn>
            <a:cxn ang="0">
              <a:pos x="connsiteX16431" y="connsiteY16431"/>
            </a:cxn>
            <a:cxn ang="0">
              <a:pos x="connsiteX16432" y="connsiteY16432"/>
            </a:cxn>
            <a:cxn ang="0">
              <a:pos x="connsiteX16433" y="connsiteY16433"/>
            </a:cxn>
            <a:cxn ang="0">
              <a:pos x="connsiteX16434" y="connsiteY16434"/>
            </a:cxn>
            <a:cxn ang="0">
              <a:pos x="connsiteX16435" y="connsiteY16435"/>
            </a:cxn>
            <a:cxn ang="0">
              <a:pos x="connsiteX16436" y="connsiteY16436"/>
            </a:cxn>
            <a:cxn ang="0">
              <a:pos x="connsiteX16437" y="connsiteY16437"/>
            </a:cxn>
            <a:cxn ang="0">
              <a:pos x="connsiteX16438" y="connsiteY16438"/>
            </a:cxn>
            <a:cxn ang="0">
              <a:pos x="connsiteX16439" y="connsiteY16439"/>
            </a:cxn>
            <a:cxn ang="0">
              <a:pos x="connsiteX16440" y="connsiteY16440"/>
            </a:cxn>
            <a:cxn ang="0">
              <a:pos x="connsiteX16441" y="connsiteY16441"/>
            </a:cxn>
            <a:cxn ang="0">
              <a:pos x="connsiteX16442" y="connsiteY16442"/>
            </a:cxn>
            <a:cxn ang="0">
              <a:pos x="connsiteX16443" y="connsiteY16443"/>
            </a:cxn>
            <a:cxn ang="0">
              <a:pos x="connsiteX16444" y="connsiteY16444"/>
            </a:cxn>
            <a:cxn ang="0">
              <a:pos x="connsiteX16445" y="connsiteY16445"/>
            </a:cxn>
            <a:cxn ang="0">
              <a:pos x="connsiteX16446" y="connsiteY16446"/>
            </a:cxn>
            <a:cxn ang="0">
              <a:pos x="connsiteX16447" y="connsiteY16447"/>
            </a:cxn>
            <a:cxn ang="0">
              <a:pos x="connsiteX16448" y="connsiteY16448"/>
            </a:cxn>
            <a:cxn ang="0">
              <a:pos x="connsiteX16449" y="connsiteY16449"/>
            </a:cxn>
            <a:cxn ang="0">
              <a:pos x="connsiteX16450" y="connsiteY16450"/>
            </a:cxn>
            <a:cxn ang="0">
              <a:pos x="connsiteX16451" y="connsiteY16451"/>
            </a:cxn>
            <a:cxn ang="0">
              <a:pos x="connsiteX16452" y="connsiteY16452"/>
            </a:cxn>
            <a:cxn ang="0">
              <a:pos x="connsiteX16453" y="connsiteY16453"/>
            </a:cxn>
            <a:cxn ang="0">
              <a:pos x="connsiteX16454" y="connsiteY16454"/>
            </a:cxn>
            <a:cxn ang="0">
              <a:pos x="connsiteX16455" y="connsiteY16455"/>
            </a:cxn>
            <a:cxn ang="0">
              <a:pos x="connsiteX16456" y="connsiteY16456"/>
            </a:cxn>
            <a:cxn ang="0">
              <a:pos x="connsiteX16457" y="connsiteY16457"/>
            </a:cxn>
            <a:cxn ang="0">
              <a:pos x="connsiteX16458" y="connsiteY16458"/>
            </a:cxn>
            <a:cxn ang="0">
              <a:pos x="connsiteX16459" y="connsiteY16459"/>
            </a:cxn>
            <a:cxn ang="0">
              <a:pos x="connsiteX16460" y="connsiteY16460"/>
            </a:cxn>
            <a:cxn ang="0">
              <a:pos x="connsiteX16461" y="connsiteY16461"/>
            </a:cxn>
            <a:cxn ang="0">
              <a:pos x="connsiteX16462" y="connsiteY16462"/>
            </a:cxn>
            <a:cxn ang="0">
              <a:pos x="connsiteX16463" y="connsiteY16463"/>
            </a:cxn>
            <a:cxn ang="0">
              <a:pos x="connsiteX16464" y="connsiteY16464"/>
            </a:cxn>
            <a:cxn ang="0">
              <a:pos x="connsiteX16465" y="connsiteY16465"/>
            </a:cxn>
            <a:cxn ang="0">
              <a:pos x="connsiteX16466" y="connsiteY16466"/>
            </a:cxn>
            <a:cxn ang="0">
              <a:pos x="connsiteX16467" y="connsiteY16467"/>
            </a:cxn>
            <a:cxn ang="0">
              <a:pos x="connsiteX16468" y="connsiteY16468"/>
            </a:cxn>
            <a:cxn ang="0">
              <a:pos x="connsiteX16469" y="connsiteY16469"/>
            </a:cxn>
            <a:cxn ang="0">
              <a:pos x="connsiteX16470" y="connsiteY16470"/>
            </a:cxn>
            <a:cxn ang="0">
              <a:pos x="connsiteX16471" y="connsiteY16471"/>
            </a:cxn>
            <a:cxn ang="0">
              <a:pos x="connsiteX16472" y="connsiteY16472"/>
            </a:cxn>
            <a:cxn ang="0">
              <a:pos x="connsiteX16473" y="connsiteY16473"/>
            </a:cxn>
            <a:cxn ang="0">
              <a:pos x="connsiteX16474" y="connsiteY16474"/>
            </a:cxn>
            <a:cxn ang="0">
              <a:pos x="connsiteX16475" y="connsiteY16475"/>
            </a:cxn>
            <a:cxn ang="0">
              <a:pos x="connsiteX16476" y="connsiteY16476"/>
            </a:cxn>
            <a:cxn ang="0">
              <a:pos x="connsiteX16477" y="connsiteY16477"/>
            </a:cxn>
            <a:cxn ang="0">
              <a:pos x="connsiteX16478" y="connsiteY16478"/>
            </a:cxn>
            <a:cxn ang="0">
              <a:pos x="connsiteX16479" y="connsiteY16479"/>
            </a:cxn>
            <a:cxn ang="0">
              <a:pos x="connsiteX16480" y="connsiteY16480"/>
            </a:cxn>
            <a:cxn ang="0">
              <a:pos x="connsiteX16481" y="connsiteY16481"/>
            </a:cxn>
            <a:cxn ang="0">
              <a:pos x="connsiteX16482" y="connsiteY16482"/>
            </a:cxn>
            <a:cxn ang="0">
              <a:pos x="connsiteX16483" y="connsiteY16483"/>
            </a:cxn>
            <a:cxn ang="0">
              <a:pos x="connsiteX16484" y="connsiteY16484"/>
            </a:cxn>
            <a:cxn ang="0">
              <a:pos x="connsiteX16485" y="connsiteY16485"/>
            </a:cxn>
            <a:cxn ang="0">
              <a:pos x="connsiteX16486" y="connsiteY16486"/>
            </a:cxn>
            <a:cxn ang="0">
              <a:pos x="connsiteX16487" y="connsiteY16487"/>
            </a:cxn>
            <a:cxn ang="0">
              <a:pos x="connsiteX16488" y="connsiteY16488"/>
            </a:cxn>
            <a:cxn ang="0">
              <a:pos x="connsiteX16489" y="connsiteY16489"/>
            </a:cxn>
            <a:cxn ang="0">
              <a:pos x="connsiteX16490" y="connsiteY16490"/>
            </a:cxn>
            <a:cxn ang="0">
              <a:pos x="connsiteX16491" y="connsiteY16491"/>
            </a:cxn>
            <a:cxn ang="0">
              <a:pos x="connsiteX16492" y="connsiteY16492"/>
            </a:cxn>
            <a:cxn ang="0">
              <a:pos x="connsiteX16493" y="connsiteY16493"/>
            </a:cxn>
            <a:cxn ang="0">
              <a:pos x="connsiteX16494" y="connsiteY16494"/>
            </a:cxn>
            <a:cxn ang="0">
              <a:pos x="connsiteX16495" y="connsiteY16495"/>
            </a:cxn>
            <a:cxn ang="0">
              <a:pos x="connsiteX16496" y="connsiteY16496"/>
            </a:cxn>
            <a:cxn ang="0">
              <a:pos x="connsiteX16497" y="connsiteY16497"/>
            </a:cxn>
            <a:cxn ang="0">
              <a:pos x="connsiteX16498" y="connsiteY16498"/>
            </a:cxn>
            <a:cxn ang="0">
              <a:pos x="connsiteX16499" y="connsiteY16499"/>
            </a:cxn>
            <a:cxn ang="0">
              <a:pos x="connsiteX16500" y="connsiteY16500"/>
            </a:cxn>
            <a:cxn ang="0">
              <a:pos x="connsiteX16501" y="connsiteY16501"/>
            </a:cxn>
            <a:cxn ang="0">
              <a:pos x="connsiteX16502" y="connsiteY16502"/>
            </a:cxn>
            <a:cxn ang="0">
              <a:pos x="connsiteX16503" y="connsiteY16503"/>
            </a:cxn>
            <a:cxn ang="0">
              <a:pos x="connsiteX16504" y="connsiteY16504"/>
            </a:cxn>
            <a:cxn ang="0">
              <a:pos x="connsiteX16505" y="connsiteY16505"/>
            </a:cxn>
            <a:cxn ang="0">
              <a:pos x="connsiteX16506" y="connsiteY16506"/>
            </a:cxn>
            <a:cxn ang="0">
              <a:pos x="connsiteX16507" y="connsiteY16507"/>
            </a:cxn>
            <a:cxn ang="0">
              <a:pos x="connsiteX16508" y="connsiteY16508"/>
            </a:cxn>
            <a:cxn ang="0">
              <a:pos x="connsiteX16509" y="connsiteY16509"/>
            </a:cxn>
            <a:cxn ang="0">
              <a:pos x="connsiteX16510" y="connsiteY16510"/>
            </a:cxn>
            <a:cxn ang="0">
              <a:pos x="connsiteX16511" y="connsiteY16511"/>
            </a:cxn>
            <a:cxn ang="0">
              <a:pos x="connsiteX16512" y="connsiteY16512"/>
            </a:cxn>
            <a:cxn ang="0">
              <a:pos x="connsiteX16513" y="connsiteY16513"/>
            </a:cxn>
            <a:cxn ang="0">
              <a:pos x="connsiteX16514" y="connsiteY16514"/>
            </a:cxn>
            <a:cxn ang="0">
              <a:pos x="connsiteX16515" y="connsiteY16515"/>
            </a:cxn>
            <a:cxn ang="0">
              <a:pos x="connsiteX16516" y="connsiteY16516"/>
            </a:cxn>
            <a:cxn ang="0">
              <a:pos x="connsiteX16517" y="connsiteY16517"/>
            </a:cxn>
            <a:cxn ang="0">
              <a:pos x="connsiteX16518" y="connsiteY16518"/>
            </a:cxn>
            <a:cxn ang="0">
              <a:pos x="connsiteX16519" y="connsiteY16519"/>
            </a:cxn>
            <a:cxn ang="0">
              <a:pos x="connsiteX16520" y="connsiteY16520"/>
            </a:cxn>
            <a:cxn ang="0">
              <a:pos x="connsiteX16521" y="connsiteY16521"/>
            </a:cxn>
            <a:cxn ang="0">
              <a:pos x="connsiteX16522" y="connsiteY16522"/>
            </a:cxn>
            <a:cxn ang="0">
              <a:pos x="connsiteX16523" y="connsiteY16523"/>
            </a:cxn>
            <a:cxn ang="0">
              <a:pos x="connsiteX16524" y="connsiteY16524"/>
            </a:cxn>
            <a:cxn ang="0">
              <a:pos x="connsiteX16525" y="connsiteY16525"/>
            </a:cxn>
            <a:cxn ang="0">
              <a:pos x="connsiteX16526" y="connsiteY16526"/>
            </a:cxn>
            <a:cxn ang="0">
              <a:pos x="connsiteX16527" y="connsiteY16527"/>
            </a:cxn>
            <a:cxn ang="0">
              <a:pos x="connsiteX16528" y="connsiteY16528"/>
            </a:cxn>
            <a:cxn ang="0">
              <a:pos x="connsiteX16529" y="connsiteY16529"/>
            </a:cxn>
            <a:cxn ang="0">
              <a:pos x="connsiteX16530" y="connsiteY16530"/>
            </a:cxn>
            <a:cxn ang="0">
              <a:pos x="connsiteX16531" y="connsiteY16531"/>
            </a:cxn>
            <a:cxn ang="0">
              <a:pos x="connsiteX16532" y="connsiteY16532"/>
            </a:cxn>
            <a:cxn ang="0">
              <a:pos x="connsiteX16533" y="connsiteY16533"/>
            </a:cxn>
            <a:cxn ang="0">
              <a:pos x="connsiteX16534" y="connsiteY16534"/>
            </a:cxn>
            <a:cxn ang="0">
              <a:pos x="connsiteX16535" y="connsiteY16535"/>
            </a:cxn>
            <a:cxn ang="0">
              <a:pos x="connsiteX16536" y="connsiteY16536"/>
            </a:cxn>
            <a:cxn ang="0">
              <a:pos x="connsiteX16537" y="connsiteY16537"/>
            </a:cxn>
            <a:cxn ang="0">
              <a:pos x="connsiteX16538" y="connsiteY16538"/>
            </a:cxn>
            <a:cxn ang="0">
              <a:pos x="connsiteX16539" y="connsiteY16539"/>
            </a:cxn>
            <a:cxn ang="0">
              <a:pos x="connsiteX16540" y="connsiteY16540"/>
            </a:cxn>
            <a:cxn ang="0">
              <a:pos x="connsiteX16541" y="connsiteY16541"/>
            </a:cxn>
            <a:cxn ang="0">
              <a:pos x="connsiteX16542" y="connsiteY16542"/>
            </a:cxn>
            <a:cxn ang="0">
              <a:pos x="connsiteX16543" y="connsiteY16543"/>
            </a:cxn>
            <a:cxn ang="0">
              <a:pos x="connsiteX16544" y="connsiteY16544"/>
            </a:cxn>
            <a:cxn ang="0">
              <a:pos x="connsiteX16545" y="connsiteY16545"/>
            </a:cxn>
            <a:cxn ang="0">
              <a:pos x="connsiteX16546" y="connsiteY16546"/>
            </a:cxn>
            <a:cxn ang="0">
              <a:pos x="connsiteX16547" y="connsiteY16547"/>
            </a:cxn>
            <a:cxn ang="0">
              <a:pos x="connsiteX16548" y="connsiteY16548"/>
            </a:cxn>
            <a:cxn ang="0">
              <a:pos x="connsiteX16549" y="connsiteY16549"/>
            </a:cxn>
            <a:cxn ang="0">
              <a:pos x="connsiteX16550" y="connsiteY16550"/>
            </a:cxn>
            <a:cxn ang="0">
              <a:pos x="connsiteX16551" y="connsiteY16551"/>
            </a:cxn>
            <a:cxn ang="0">
              <a:pos x="connsiteX16552" y="connsiteY16552"/>
            </a:cxn>
            <a:cxn ang="0">
              <a:pos x="connsiteX16553" y="connsiteY16553"/>
            </a:cxn>
            <a:cxn ang="0">
              <a:pos x="connsiteX16554" y="connsiteY16554"/>
            </a:cxn>
            <a:cxn ang="0">
              <a:pos x="connsiteX16555" y="connsiteY16555"/>
            </a:cxn>
            <a:cxn ang="0">
              <a:pos x="connsiteX16556" y="connsiteY16556"/>
            </a:cxn>
            <a:cxn ang="0">
              <a:pos x="connsiteX16557" y="connsiteY16557"/>
            </a:cxn>
            <a:cxn ang="0">
              <a:pos x="connsiteX16558" y="connsiteY16558"/>
            </a:cxn>
            <a:cxn ang="0">
              <a:pos x="connsiteX16559" y="connsiteY16559"/>
            </a:cxn>
            <a:cxn ang="0">
              <a:pos x="connsiteX16560" y="connsiteY16560"/>
            </a:cxn>
            <a:cxn ang="0">
              <a:pos x="connsiteX16561" y="connsiteY16561"/>
            </a:cxn>
            <a:cxn ang="0">
              <a:pos x="connsiteX16562" y="connsiteY16562"/>
            </a:cxn>
            <a:cxn ang="0">
              <a:pos x="connsiteX16563" y="connsiteY16563"/>
            </a:cxn>
            <a:cxn ang="0">
              <a:pos x="connsiteX16564" y="connsiteY16564"/>
            </a:cxn>
            <a:cxn ang="0">
              <a:pos x="connsiteX16565" y="connsiteY16565"/>
            </a:cxn>
            <a:cxn ang="0">
              <a:pos x="connsiteX16566" y="connsiteY16566"/>
            </a:cxn>
            <a:cxn ang="0">
              <a:pos x="connsiteX16567" y="connsiteY16567"/>
            </a:cxn>
            <a:cxn ang="0">
              <a:pos x="connsiteX16568" y="connsiteY16568"/>
            </a:cxn>
            <a:cxn ang="0">
              <a:pos x="connsiteX16569" y="connsiteY16569"/>
            </a:cxn>
            <a:cxn ang="0">
              <a:pos x="connsiteX16570" y="connsiteY16570"/>
            </a:cxn>
            <a:cxn ang="0">
              <a:pos x="connsiteX16571" y="connsiteY16571"/>
            </a:cxn>
            <a:cxn ang="0">
              <a:pos x="connsiteX16572" y="connsiteY16572"/>
            </a:cxn>
            <a:cxn ang="0">
              <a:pos x="connsiteX16573" y="connsiteY16573"/>
            </a:cxn>
            <a:cxn ang="0">
              <a:pos x="connsiteX16574" y="connsiteY16574"/>
            </a:cxn>
            <a:cxn ang="0">
              <a:pos x="connsiteX16575" y="connsiteY16575"/>
            </a:cxn>
            <a:cxn ang="0">
              <a:pos x="connsiteX16576" y="connsiteY16576"/>
            </a:cxn>
            <a:cxn ang="0">
              <a:pos x="connsiteX16577" y="connsiteY16577"/>
            </a:cxn>
            <a:cxn ang="0">
              <a:pos x="connsiteX16578" y="connsiteY16578"/>
            </a:cxn>
            <a:cxn ang="0">
              <a:pos x="connsiteX16579" y="connsiteY16579"/>
            </a:cxn>
            <a:cxn ang="0">
              <a:pos x="connsiteX16580" y="connsiteY16580"/>
            </a:cxn>
            <a:cxn ang="0">
              <a:pos x="connsiteX16581" y="connsiteY16581"/>
            </a:cxn>
            <a:cxn ang="0">
              <a:pos x="connsiteX16582" y="connsiteY16582"/>
            </a:cxn>
            <a:cxn ang="0">
              <a:pos x="connsiteX16583" y="connsiteY16583"/>
            </a:cxn>
            <a:cxn ang="0">
              <a:pos x="connsiteX16584" y="connsiteY16584"/>
            </a:cxn>
            <a:cxn ang="0">
              <a:pos x="connsiteX16585" y="connsiteY16585"/>
            </a:cxn>
            <a:cxn ang="0">
              <a:pos x="connsiteX16586" y="connsiteY16586"/>
            </a:cxn>
            <a:cxn ang="0">
              <a:pos x="connsiteX16587" y="connsiteY16587"/>
            </a:cxn>
            <a:cxn ang="0">
              <a:pos x="connsiteX16588" y="connsiteY16588"/>
            </a:cxn>
            <a:cxn ang="0">
              <a:pos x="connsiteX16589" y="connsiteY16589"/>
            </a:cxn>
            <a:cxn ang="0">
              <a:pos x="connsiteX16590" y="connsiteY16590"/>
            </a:cxn>
            <a:cxn ang="0">
              <a:pos x="connsiteX16591" y="connsiteY16591"/>
            </a:cxn>
            <a:cxn ang="0">
              <a:pos x="connsiteX16592" y="connsiteY16592"/>
            </a:cxn>
            <a:cxn ang="0">
              <a:pos x="connsiteX16593" y="connsiteY16593"/>
            </a:cxn>
            <a:cxn ang="0">
              <a:pos x="connsiteX16594" y="connsiteY16594"/>
            </a:cxn>
            <a:cxn ang="0">
              <a:pos x="connsiteX16595" y="connsiteY16595"/>
            </a:cxn>
            <a:cxn ang="0">
              <a:pos x="connsiteX16596" y="connsiteY16596"/>
            </a:cxn>
            <a:cxn ang="0">
              <a:pos x="connsiteX16597" y="connsiteY16597"/>
            </a:cxn>
            <a:cxn ang="0">
              <a:pos x="connsiteX16598" y="connsiteY16598"/>
            </a:cxn>
            <a:cxn ang="0">
              <a:pos x="connsiteX16599" y="connsiteY16599"/>
            </a:cxn>
            <a:cxn ang="0">
              <a:pos x="connsiteX16600" y="connsiteY16600"/>
            </a:cxn>
            <a:cxn ang="0">
              <a:pos x="connsiteX16601" y="connsiteY16601"/>
            </a:cxn>
            <a:cxn ang="0">
              <a:pos x="connsiteX16602" y="connsiteY16602"/>
            </a:cxn>
            <a:cxn ang="0">
              <a:pos x="connsiteX16603" y="connsiteY16603"/>
            </a:cxn>
            <a:cxn ang="0">
              <a:pos x="connsiteX16604" y="connsiteY16604"/>
            </a:cxn>
            <a:cxn ang="0">
              <a:pos x="connsiteX16605" y="connsiteY16605"/>
            </a:cxn>
            <a:cxn ang="0">
              <a:pos x="connsiteX16606" y="connsiteY16606"/>
            </a:cxn>
            <a:cxn ang="0">
              <a:pos x="connsiteX16607" y="connsiteY16607"/>
            </a:cxn>
            <a:cxn ang="0">
              <a:pos x="connsiteX16608" y="connsiteY16608"/>
            </a:cxn>
            <a:cxn ang="0">
              <a:pos x="connsiteX16609" y="connsiteY16609"/>
            </a:cxn>
            <a:cxn ang="0">
              <a:pos x="connsiteX16610" y="connsiteY16610"/>
            </a:cxn>
            <a:cxn ang="0">
              <a:pos x="connsiteX16611" y="connsiteY16611"/>
            </a:cxn>
            <a:cxn ang="0">
              <a:pos x="connsiteX16612" y="connsiteY16612"/>
            </a:cxn>
            <a:cxn ang="0">
              <a:pos x="connsiteX16613" y="connsiteY16613"/>
            </a:cxn>
            <a:cxn ang="0">
              <a:pos x="connsiteX16614" y="connsiteY16614"/>
            </a:cxn>
            <a:cxn ang="0">
              <a:pos x="connsiteX16615" y="connsiteY16615"/>
            </a:cxn>
            <a:cxn ang="0">
              <a:pos x="connsiteX16616" y="connsiteY16616"/>
            </a:cxn>
            <a:cxn ang="0">
              <a:pos x="connsiteX16617" y="connsiteY16617"/>
            </a:cxn>
            <a:cxn ang="0">
              <a:pos x="connsiteX16618" y="connsiteY16618"/>
            </a:cxn>
            <a:cxn ang="0">
              <a:pos x="connsiteX16619" y="connsiteY16619"/>
            </a:cxn>
            <a:cxn ang="0">
              <a:pos x="connsiteX16620" y="connsiteY16620"/>
            </a:cxn>
            <a:cxn ang="0">
              <a:pos x="connsiteX16621" y="connsiteY16621"/>
            </a:cxn>
            <a:cxn ang="0">
              <a:pos x="connsiteX16622" y="connsiteY16622"/>
            </a:cxn>
            <a:cxn ang="0">
              <a:pos x="connsiteX16623" y="connsiteY16623"/>
            </a:cxn>
            <a:cxn ang="0">
              <a:pos x="connsiteX16624" y="connsiteY16624"/>
            </a:cxn>
            <a:cxn ang="0">
              <a:pos x="connsiteX16625" y="connsiteY16625"/>
            </a:cxn>
            <a:cxn ang="0">
              <a:pos x="connsiteX16626" y="connsiteY16626"/>
            </a:cxn>
            <a:cxn ang="0">
              <a:pos x="connsiteX16627" y="connsiteY16627"/>
            </a:cxn>
            <a:cxn ang="0">
              <a:pos x="connsiteX16628" y="connsiteY16628"/>
            </a:cxn>
            <a:cxn ang="0">
              <a:pos x="connsiteX16629" y="connsiteY16629"/>
            </a:cxn>
            <a:cxn ang="0">
              <a:pos x="connsiteX16630" y="connsiteY16630"/>
            </a:cxn>
            <a:cxn ang="0">
              <a:pos x="connsiteX16631" y="connsiteY16631"/>
            </a:cxn>
            <a:cxn ang="0">
              <a:pos x="connsiteX16632" y="connsiteY16632"/>
            </a:cxn>
            <a:cxn ang="0">
              <a:pos x="connsiteX16633" y="connsiteY16633"/>
            </a:cxn>
            <a:cxn ang="0">
              <a:pos x="connsiteX16634" y="connsiteY16634"/>
            </a:cxn>
            <a:cxn ang="0">
              <a:pos x="connsiteX16635" y="connsiteY16635"/>
            </a:cxn>
            <a:cxn ang="0">
              <a:pos x="connsiteX16636" y="connsiteY16636"/>
            </a:cxn>
            <a:cxn ang="0">
              <a:pos x="connsiteX16637" y="connsiteY16637"/>
            </a:cxn>
            <a:cxn ang="0">
              <a:pos x="connsiteX16638" y="connsiteY16638"/>
            </a:cxn>
            <a:cxn ang="0">
              <a:pos x="connsiteX16639" y="connsiteY16639"/>
            </a:cxn>
            <a:cxn ang="0">
              <a:pos x="connsiteX16640" y="connsiteY16640"/>
            </a:cxn>
            <a:cxn ang="0">
              <a:pos x="connsiteX16641" y="connsiteY16641"/>
            </a:cxn>
            <a:cxn ang="0">
              <a:pos x="connsiteX16642" y="connsiteY16642"/>
            </a:cxn>
            <a:cxn ang="0">
              <a:pos x="connsiteX16643" y="connsiteY16643"/>
            </a:cxn>
            <a:cxn ang="0">
              <a:pos x="connsiteX16644" y="connsiteY16644"/>
            </a:cxn>
            <a:cxn ang="0">
              <a:pos x="connsiteX16645" y="connsiteY16645"/>
            </a:cxn>
            <a:cxn ang="0">
              <a:pos x="connsiteX16646" y="connsiteY16646"/>
            </a:cxn>
            <a:cxn ang="0">
              <a:pos x="connsiteX16647" y="connsiteY16647"/>
            </a:cxn>
            <a:cxn ang="0">
              <a:pos x="connsiteX16648" y="connsiteY16648"/>
            </a:cxn>
            <a:cxn ang="0">
              <a:pos x="connsiteX16649" y="connsiteY16649"/>
            </a:cxn>
            <a:cxn ang="0">
              <a:pos x="connsiteX16650" y="connsiteY16650"/>
            </a:cxn>
            <a:cxn ang="0">
              <a:pos x="connsiteX16651" y="connsiteY16651"/>
            </a:cxn>
            <a:cxn ang="0">
              <a:pos x="connsiteX16652" y="connsiteY16652"/>
            </a:cxn>
            <a:cxn ang="0">
              <a:pos x="connsiteX16653" y="connsiteY16653"/>
            </a:cxn>
            <a:cxn ang="0">
              <a:pos x="connsiteX16654" y="connsiteY16654"/>
            </a:cxn>
            <a:cxn ang="0">
              <a:pos x="connsiteX16655" y="connsiteY16655"/>
            </a:cxn>
            <a:cxn ang="0">
              <a:pos x="connsiteX16656" y="connsiteY16656"/>
            </a:cxn>
            <a:cxn ang="0">
              <a:pos x="connsiteX16657" y="connsiteY16657"/>
            </a:cxn>
            <a:cxn ang="0">
              <a:pos x="connsiteX16658" y="connsiteY16658"/>
            </a:cxn>
            <a:cxn ang="0">
              <a:pos x="connsiteX16659" y="connsiteY16659"/>
            </a:cxn>
            <a:cxn ang="0">
              <a:pos x="connsiteX16660" y="connsiteY16660"/>
            </a:cxn>
            <a:cxn ang="0">
              <a:pos x="connsiteX16661" y="connsiteY16661"/>
            </a:cxn>
            <a:cxn ang="0">
              <a:pos x="connsiteX16662" y="connsiteY16662"/>
            </a:cxn>
            <a:cxn ang="0">
              <a:pos x="connsiteX16663" y="connsiteY16663"/>
            </a:cxn>
            <a:cxn ang="0">
              <a:pos x="connsiteX16664" y="connsiteY16664"/>
            </a:cxn>
            <a:cxn ang="0">
              <a:pos x="connsiteX16665" y="connsiteY16665"/>
            </a:cxn>
            <a:cxn ang="0">
              <a:pos x="connsiteX16666" y="connsiteY16666"/>
            </a:cxn>
            <a:cxn ang="0">
              <a:pos x="connsiteX16667" y="connsiteY16667"/>
            </a:cxn>
            <a:cxn ang="0">
              <a:pos x="connsiteX16668" y="connsiteY16668"/>
            </a:cxn>
            <a:cxn ang="0">
              <a:pos x="connsiteX16669" y="connsiteY16669"/>
            </a:cxn>
            <a:cxn ang="0">
              <a:pos x="connsiteX16670" y="connsiteY16670"/>
            </a:cxn>
            <a:cxn ang="0">
              <a:pos x="connsiteX16671" y="connsiteY16671"/>
            </a:cxn>
            <a:cxn ang="0">
              <a:pos x="connsiteX16672" y="connsiteY16672"/>
            </a:cxn>
            <a:cxn ang="0">
              <a:pos x="connsiteX16673" y="connsiteY16673"/>
            </a:cxn>
            <a:cxn ang="0">
              <a:pos x="connsiteX16674" y="connsiteY16674"/>
            </a:cxn>
            <a:cxn ang="0">
              <a:pos x="connsiteX16675" y="connsiteY16675"/>
            </a:cxn>
            <a:cxn ang="0">
              <a:pos x="connsiteX16676" y="connsiteY16676"/>
            </a:cxn>
            <a:cxn ang="0">
              <a:pos x="connsiteX16677" y="connsiteY16677"/>
            </a:cxn>
            <a:cxn ang="0">
              <a:pos x="connsiteX16678" y="connsiteY16678"/>
            </a:cxn>
            <a:cxn ang="0">
              <a:pos x="connsiteX16679" y="connsiteY16679"/>
            </a:cxn>
            <a:cxn ang="0">
              <a:pos x="connsiteX16680" y="connsiteY16680"/>
            </a:cxn>
            <a:cxn ang="0">
              <a:pos x="connsiteX16681" y="connsiteY16681"/>
            </a:cxn>
            <a:cxn ang="0">
              <a:pos x="connsiteX16682" y="connsiteY16682"/>
            </a:cxn>
            <a:cxn ang="0">
              <a:pos x="connsiteX16683" y="connsiteY16683"/>
            </a:cxn>
            <a:cxn ang="0">
              <a:pos x="connsiteX16684" y="connsiteY16684"/>
            </a:cxn>
            <a:cxn ang="0">
              <a:pos x="connsiteX16685" y="connsiteY16685"/>
            </a:cxn>
            <a:cxn ang="0">
              <a:pos x="connsiteX16686" y="connsiteY16686"/>
            </a:cxn>
            <a:cxn ang="0">
              <a:pos x="connsiteX16687" y="connsiteY16687"/>
            </a:cxn>
            <a:cxn ang="0">
              <a:pos x="connsiteX16688" y="connsiteY16688"/>
            </a:cxn>
            <a:cxn ang="0">
              <a:pos x="connsiteX16689" y="connsiteY16689"/>
            </a:cxn>
            <a:cxn ang="0">
              <a:pos x="connsiteX16690" y="connsiteY16690"/>
            </a:cxn>
            <a:cxn ang="0">
              <a:pos x="connsiteX16691" y="connsiteY16691"/>
            </a:cxn>
            <a:cxn ang="0">
              <a:pos x="connsiteX16692" y="connsiteY16692"/>
            </a:cxn>
            <a:cxn ang="0">
              <a:pos x="connsiteX16693" y="connsiteY16693"/>
            </a:cxn>
            <a:cxn ang="0">
              <a:pos x="connsiteX16694" y="connsiteY16694"/>
            </a:cxn>
            <a:cxn ang="0">
              <a:pos x="connsiteX16695" y="connsiteY16695"/>
            </a:cxn>
            <a:cxn ang="0">
              <a:pos x="connsiteX16696" y="connsiteY16696"/>
            </a:cxn>
            <a:cxn ang="0">
              <a:pos x="connsiteX16697" y="connsiteY16697"/>
            </a:cxn>
            <a:cxn ang="0">
              <a:pos x="connsiteX16698" y="connsiteY16698"/>
            </a:cxn>
            <a:cxn ang="0">
              <a:pos x="connsiteX16699" y="connsiteY16699"/>
            </a:cxn>
            <a:cxn ang="0">
              <a:pos x="connsiteX16700" y="connsiteY16700"/>
            </a:cxn>
            <a:cxn ang="0">
              <a:pos x="connsiteX16701" y="connsiteY16701"/>
            </a:cxn>
            <a:cxn ang="0">
              <a:pos x="connsiteX16702" y="connsiteY16702"/>
            </a:cxn>
            <a:cxn ang="0">
              <a:pos x="connsiteX16703" y="connsiteY16703"/>
            </a:cxn>
            <a:cxn ang="0">
              <a:pos x="connsiteX16704" y="connsiteY16704"/>
            </a:cxn>
            <a:cxn ang="0">
              <a:pos x="connsiteX16705" y="connsiteY16705"/>
            </a:cxn>
            <a:cxn ang="0">
              <a:pos x="connsiteX16706" y="connsiteY16706"/>
            </a:cxn>
            <a:cxn ang="0">
              <a:pos x="connsiteX16707" y="connsiteY16707"/>
            </a:cxn>
            <a:cxn ang="0">
              <a:pos x="connsiteX16708" y="connsiteY16708"/>
            </a:cxn>
            <a:cxn ang="0">
              <a:pos x="connsiteX16709" y="connsiteY16709"/>
            </a:cxn>
            <a:cxn ang="0">
              <a:pos x="connsiteX16710" y="connsiteY16710"/>
            </a:cxn>
            <a:cxn ang="0">
              <a:pos x="connsiteX16711" y="connsiteY16711"/>
            </a:cxn>
            <a:cxn ang="0">
              <a:pos x="connsiteX16712" y="connsiteY16712"/>
            </a:cxn>
            <a:cxn ang="0">
              <a:pos x="connsiteX16713" y="connsiteY16713"/>
            </a:cxn>
            <a:cxn ang="0">
              <a:pos x="connsiteX16714" y="connsiteY16714"/>
            </a:cxn>
            <a:cxn ang="0">
              <a:pos x="connsiteX16715" y="connsiteY16715"/>
            </a:cxn>
            <a:cxn ang="0">
              <a:pos x="connsiteX16716" y="connsiteY16716"/>
            </a:cxn>
            <a:cxn ang="0">
              <a:pos x="connsiteX16717" y="connsiteY16717"/>
            </a:cxn>
            <a:cxn ang="0">
              <a:pos x="connsiteX16718" y="connsiteY16718"/>
            </a:cxn>
            <a:cxn ang="0">
              <a:pos x="connsiteX16719" y="connsiteY16719"/>
            </a:cxn>
            <a:cxn ang="0">
              <a:pos x="connsiteX16720" y="connsiteY16720"/>
            </a:cxn>
            <a:cxn ang="0">
              <a:pos x="connsiteX16721" y="connsiteY16721"/>
            </a:cxn>
            <a:cxn ang="0">
              <a:pos x="connsiteX16722" y="connsiteY16722"/>
            </a:cxn>
            <a:cxn ang="0">
              <a:pos x="connsiteX16723" y="connsiteY16723"/>
            </a:cxn>
            <a:cxn ang="0">
              <a:pos x="connsiteX16724" y="connsiteY16724"/>
            </a:cxn>
            <a:cxn ang="0">
              <a:pos x="connsiteX16725" y="connsiteY16725"/>
            </a:cxn>
            <a:cxn ang="0">
              <a:pos x="connsiteX16726" y="connsiteY16726"/>
            </a:cxn>
            <a:cxn ang="0">
              <a:pos x="connsiteX16727" y="connsiteY16727"/>
            </a:cxn>
            <a:cxn ang="0">
              <a:pos x="connsiteX16728" y="connsiteY16728"/>
            </a:cxn>
            <a:cxn ang="0">
              <a:pos x="connsiteX16729" y="connsiteY16729"/>
            </a:cxn>
            <a:cxn ang="0">
              <a:pos x="connsiteX16730" y="connsiteY16730"/>
            </a:cxn>
            <a:cxn ang="0">
              <a:pos x="connsiteX16731" y="connsiteY16731"/>
            </a:cxn>
            <a:cxn ang="0">
              <a:pos x="connsiteX16732" y="connsiteY16732"/>
            </a:cxn>
            <a:cxn ang="0">
              <a:pos x="connsiteX16733" y="connsiteY16733"/>
            </a:cxn>
            <a:cxn ang="0">
              <a:pos x="connsiteX16734" y="connsiteY16734"/>
            </a:cxn>
            <a:cxn ang="0">
              <a:pos x="connsiteX16735" y="connsiteY16735"/>
            </a:cxn>
            <a:cxn ang="0">
              <a:pos x="connsiteX16736" y="connsiteY16736"/>
            </a:cxn>
            <a:cxn ang="0">
              <a:pos x="connsiteX16737" y="connsiteY16737"/>
            </a:cxn>
            <a:cxn ang="0">
              <a:pos x="connsiteX16738" y="connsiteY16738"/>
            </a:cxn>
            <a:cxn ang="0">
              <a:pos x="connsiteX16739" y="connsiteY16739"/>
            </a:cxn>
            <a:cxn ang="0">
              <a:pos x="connsiteX16740" y="connsiteY16740"/>
            </a:cxn>
            <a:cxn ang="0">
              <a:pos x="connsiteX16741" y="connsiteY16741"/>
            </a:cxn>
            <a:cxn ang="0">
              <a:pos x="connsiteX16742" y="connsiteY16742"/>
            </a:cxn>
            <a:cxn ang="0">
              <a:pos x="connsiteX16743" y="connsiteY16743"/>
            </a:cxn>
            <a:cxn ang="0">
              <a:pos x="connsiteX16744" y="connsiteY16744"/>
            </a:cxn>
            <a:cxn ang="0">
              <a:pos x="connsiteX16745" y="connsiteY16745"/>
            </a:cxn>
            <a:cxn ang="0">
              <a:pos x="connsiteX16746" y="connsiteY16746"/>
            </a:cxn>
            <a:cxn ang="0">
              <a:pos x="connsiteX16747" y="connsiteY16747"/>
            </a:cxn>
            <a:cxn ang="0">
              <a:pos x="connsiteX16748" y="connsiteY16748"/>
            </a:cxn>
            <a:cxn ang="0">
              <a:pos x="connsiteX16749" y="connsiteY16749"/>
            </a:cxn>
            <a:cxn ang="0">
              <a:pos x="connsiteX16750" y="connsiteY16750"/>
            </a:cxn>
            <a:cxn ang="0">
              <a:pos x="connsiteX16751" y="connsiteY16751"/>
            </a:cxn>
            <a:cxn ang="0">
              <a:pos x="connsiteX16752" y="connsiteY16752"/>
            </a:cxn>
            <a:cxn ang="0">
              <a:pos x="connsiteX16753" y="connsiteY16753"/>
            </a:cxn>
            <a:cxn ang="0">
              <a:pos x="connsiteX16754" y="connsiteY16754"/>
            </a:cxn>
            <a:cxn ang="0">
              <a:pos x="connsiteX16755" y="connsiteY16755"/>
            </a:cxn>
            <a:cxn ang="0">
              <a:pos x="connsiteX16756" y="connsiteY16756"/>
            </a:cxn>
            <a:cxn ang="0">
              <a:pos x="connsiteX16757" y="connsiteY16757"/>
            </a:cxn>
            <a:cxn ang="0">
              <a:pos x="connsiteX16758" y="connsiteY16758"/>
            </a:cxn>
            <a:cxn ang="0">
              <a:pos x="connsiteX16759" y="connsiteY16759"/>
            </a:cxn>
            <a:cxn ang="0">
              <a:pos x="connsiteX16760" y="connsiteY16760"/>
            </a:cxn>
            <a:cxn ang="0">
              <a:pos x="connsiteX16761" y="connsiteY16761"/>
            </a:cxn>
            <a:cxn ang="0">
              <a:pos x="connsiteX16762" y="connsiteY16762"/>
            </a:cxn>
            <a:cxn ang="0">
              <a:pos x="connsiteX16763" y="connsiteY16763"/>
            </a:cxn>
            <a:cxn ang="0">
              <a:pos x="connsiteX16764" y="connsiteY16764"/>
            </a:cxn>
            <a:cxn ang="0">
              <a:pos x="connsiteX16765" y="connsiteY16765"/>
            </a:cxn>
            <a:cxn ang="0">
              <a:pos x="connsiteX16766" y="connsiteY16766"/>
            </a:cxn>
            <a:cxn ang="0">
              <a:pos x="connsiteX16767" y="connsiteY16767"/>
            </a:cxn>
            <a:cxn ang="0">
              <a:pos x="connsiteX16768" y="connsiteY16768"/>
            </a:cxn>
            <a:cxn ang="0">
              <a:pos x="connsiteX16769" y="connsiteY16769"/>
            </a:cxn>
            <a:cxn ang="0">
              <a:pos x="connsiteX16770" y="connsiteY16770"/>
            </a:cxn>
            <a:cxn ang="0">
              <a:pos x="connsiteX16771" y="connsiteY16771"/>
            </a:cxn>
            <a:cxn ang="0">
              <a:pos x="connsiteX16772" y="connsiteY16772"/>
            </a:cxn>
            <a:cxn ang="0">
              <a:pos x="connsiteX16773" y="connsiteY16773"/>
            </a:cxn>
            <a:cxn ang="0">
              <a:pos x="connsiteX16774" y="connsiteY16774"/>
            </a:cxn>
            <a:cxn ang="0">
              <a:pos x="connsiteX16775" y="connsiteY16775"/>
            </a:cxn>
            <a:cxn ang="0">
              <a:pos x="connsiteX16776" y="connsiteY16776"/>
            </a:cxn>
            <a:cxn ang="0">
              <a:pos x="connsiteX16777" y="connsiteY16777"/>
            </a:cxn>
            <a:cxn ang="0">
              <a:pos x="connsiteX16778" y="connsiteY16778"/>
            </a:cxn>
            <a:cxn ang="0">
              <a:pos x="connsiteX16779" y="connsiteY16779"/>
            </a:cxn>
            <a:cxn ang="0">
              <a:pos x="connsiteX16780" y="connsiteY16780"/>
            </a:cxn>
            <a:cxn ang="0">
              <a:pos x="connsiteX16781" y="connsiteY16781"/>
            </a:cxn>
            <a:cxn ang="0">
              <a:pos x="connsiteX16782" y="connsiteY16782"/>
            </a:cxn>
            <a:cxn ang="0">
              <a:pos x="connsiteX16783" y="connsiteY16783"/>
            </a:cxn>
            <a:cxn ang="0">
              <a:pos x="connsiteX16784" y="connsiteY16784"/>
            </a:cxn>
            <a:cxn ang="0">
              <a:pos x="connsiteX16785" y="connsiteY16785"/>
            </a:cxn>
            <a:cxn ang="0">
              <a:pos x="connsiteX16786" y="connsiteY16786"/>
            </a:cxn>
            <a:cxn ang="0">
              <a:pos x="connsiteX16787" y="connsiteY16787"/>
            </a:cxn>
            <a:cxn ang="0">
              <a:pos x="connsiteX16788" y="connsiteY16788"/>
            </a:cxn>
            <a:cxn ang="0">
              <a:pos x="connsiteX16789" y="connsiteY16789"/>
            </a:cxn>
            <a:cxn ang="0">
              <a:pos x="connsiteX16790" y="connsiteY16790"/>
            </a:cxn>
            <a:cxn ang="0">
              <a:pos x="connsiteX16791" y="connsiteY16791"/>
            </a:cxn>
            <a:cxn ang="0">
              <a:pos x="connsiteX16792" y="connsiteY16792"/>
            </a:cxn>
            <a:cxn ang="0">
              <a:pos x="connsiteX16793" y="connsiteY16793"/>
            </a:cxn>
            <a:cxn ang="0">
              <a:pos x="connsiteX16794" y="connsiteY16794"/>
            </a:cxn>
            <a:cxn ang="0">
              <a:pos x="connsiteX16795" y="connsiteY16795"/>
            </a:cxn>
            <a:cxn ang="0">
              <a:pos x="connsiteX16796" y="connsiteY16796"/>
            </a:cxn>
            <a:cxn ang="0">
              <a:pos x="connsiteX16797" y="connsiteY16797"/>
            </a:cxn>
            <a:cxn ang="0">
              <a:pos x="connsiteX16798" y="connsiteY16798"/>
            </a:cxn>
            <a:cxn ang="0">
              <a:pos x="connsiteX16799" y="connsiteY16799"/>
            </a:cxn>
            <a:cxn ang="0">
              <a:pos x="connsiteX16800" y="connsiteY16800"/>
            </a:cxn>
            <a:cxn ang="0">
              <a:pos x="connsiteX16801" y="connsiteY16801"/>
            </a:cxn>
            <a:cxn ang="0">
              <a:pos x="connsiteX16802" y="connsiteY16802"/>
            </a:cxn>
            <a:cxn ang="0">
              <a:pos x="connsiteX16803" y="connsiteY16803"/>
            </a:cxn>
            <a:cxn ang="0">
              <a:pos x="connsiteX16804" y="connsiteY16804"/>
            </a:cxn>
            <a:cxn ang="0">
              <a:pos x="connsiteX16805" y="connsiteY16805"/>
            </a:cxn>
            <a:cxn ang="0">
              <a:pos x="connsiteX16806" y="connsiteY16806"/>
            </a:cxn>
            <a:cxn ang="0">
              <a:pos x="connsiteX16807" y="connsiteY16807"/>
            </a:cxn>
            <a:cxn ang="0">
              <a:pos x="connsiteX16808" y="connsiteY16808"/>
            </a:cxn>
            <a:cxn ang="0">
              <a:pos x="connsiteX16809" y="connsiteY16809"/>
            </a:cxn>
            <a:cxn ang="0">
              <a:pos x="connsiteX16810" y="connsiteY16810"/>
            </a:cxn>
            <a:cxn ang="0">
              <a:pos x="connsiteX16811" y="connsiteY16811"/>
            </a:cxn>
            <a:cxn ang="0">
              <a:pos x="connsiteX16812" y="connsiteY16812"/>
            </a:cxn>
            <a:cxn ang="0">
              <a:pos x="connsiteX16813" y="connsiteY16813"/>
            </a:cxn>
            <a:cxn ang="0">
              <a:pos x="connsiteX16814" y="connsiteY16814"/>
            </a:cxn>
            <a:cxn ang="0">
              <a:pos x="connsiteX16815" y="connsiteY16815"/>
            </a:cxn>
            <a:cxn ang="0">
              <a:pos x="connsiteX16816" y="connsiteY16816"/>
            </a:cxn>
            <a:cxn ang="0">
              <a:pos x="connsiteX16817" y="connsiteY16817"/>
            </a:cxn>
            <a:cxn ang="0">
              <a:pos x="connsiteX16818" y="connsiteY16818"/>
            </a:cxn>
            <a:cxn ang="0">
              <a:pos x="connsiteX16819" y="connsiteY16819"/>
            </a:cxn>
            <a:cxn ang="0">
              <a:pos x="connsiteX16820" y="connsiteY16820"/>
            </a:cxn>
            <a:cxn ang="0">
              <a:pos x="connsiteX16821" y="connsiteY16821"/>
            </a:cxn>
            <a:cxn ang="0">
              <a:pos x="connsiteX16822" y="connsiteY16822"/>
            </a:cxn>
            <a:cxn ang="0">
              <a:pos x="connsiteX16823" y="connsiteY16823"/>
            </a:cxn>
            <a:cxn ang="0">
              <a:pos x="connsiteX16824" y="connsiteY16824"/>
            </a:cxn>
            <a:cxn ang="0">
              <a:pos x="connsiteX16825" y="connsiteY16825"/>
            </a:cxn>
            <a:cxn ang="0">
              <a:pos x="connsiteX16826" y="connsiteY16826"/>
            </a:cxn>
            <a:cxn ang="0">
              <a:pos x="connsiteX16827" y="connsiteY16827"/>
            </a:cxn>
            <a:cxn ang="0">
              <a:pos x="connsiteX16828" y="connsiteY16828"/>
            </a:cxn>
            <a:cxn ang="0">
              <a:pos x="connsiteX16829" y="connsiteY16829"/>
            </a:cxn>
            <a:cxn ang="0">
              <a:pos x="connsiteX16830" y="connsiteY16830"/>
            </a:cxn>
            <a:cxn ang="0">
              <a:pos x="connsiteX16831" y="connsiteY16831"/>
            </a:cxn>
            <a:cxn ang="0">
              <a:pos x="connsiteX16832" y="connsiteY16832"/>
            </a:cxn>
            <a:cxn ang="0">
              <a:pos x="connsiteX16833" y="connsiteY16833"/>
            </a:cxn>
            <a:cxn ang="0">
              <a:pos x="connsiteX16834" y="connsiteY16834"/>
            </a:cxn>
            <a:cxn ang="0">
              <a:pos x="connsiteX16835" y="connsiteY16835"/>
            </a:cxn>
            <a:cxn ang="0">
              <a:pos x="connsiteX16836" y="connsiteY16836"/>
            </a:cxn>
            <a:cxn ang="0">
              <a:pos x="connsiteX16837" y="connsiteY16837"/>
            </a:cxn>
            <a:cxn ang="0">
              <a:pos x="connsiteX16838" y="connsiteY16838"/>
            </a:cxn>
            <a:cxn ang="0">
              <a:pos x="connsiteX16839" y="connsiteY16839"/>
            </a:cxn>
            <a:cxn ang="0">
              <a:pos x="connsiteX16840" y="connsiteY16840"/>
            </a:cxn>
            <a:cxn ang="0">
              <a:pos x="connsiteX16841" y="connsiteY16841"/>
            </a:cxn>
            <a:cxn ang="0">
              <a:pos x="connsiteX16842" y="connsiteY16842"/>
            </a:cxn>
            <a:cxn ang="0">
              <a:pos x="connsiteX16843" y="connsiteY16843"/>
            </a:cxn>
            <a:cxn ang="0">
              <a:pos x="connsiteX16844" y="connsiteY16844"/>
            </a:cxn>
            <a:cxn ang="0">
              <a:pos x="connsiteX16845" y="connsiteY16845"/>
            </a:cxn>
            <a:cxn ang="0">
              <a:pos x="connsiteX16846" y="connsiteY16846"/>
            </a:cxn>
            <a:cxn ang="0">
              <a:pos x="connsiteX16847" y="connsiteY16847"/>
            </a:cxn>
            <a:cxn ang="0">
              <a:pos x="connsiteX16848" y="connsiteY16848"/>
            </a:cxn>
            <a:cxn ang="0">
              <a:pos x="connsiteX16849" y="connsiteY16849"/>
            </a:cxn>
            <a:cxn ang="0">
              <a:pos x="connsiteX16850" y="connsiteY16850"/>
            </a:cxn>
            <a:cxn ang="0">
              <a:pos x="connsiteX16851" y="connsiteY16851"/>
            </a:cxn>
            <a:cxn ang="0">
              <a:pos x="connsiteX16852" y="connsiteY16852"/>
            </a:cxn>
            <a:cxn ang="0">
              <a:pos x="connsiteX16853" y="connsiteY16853"/>
            </a:cxn>
            <a:cxn ang="0">
              <a:pos x="connsiteX16854" y="connsiteY16854"/>
            </a:cxn>
            <a:cxn ang="0">
              <a:pos x="connsiteX16855" y="connsiteY16855"/>
            </a:cxn>
            <a:cxn ang="0">
              <a:pos x="connsiteX16856" y="connsiteY16856"/>
            </a:cxn>
            <a:cxn ang="0">
              <a:pos x="connsiteX16857" y="connsiteY16857"/>
            </a:cxn>
            <a:cxn ang="0">
              <a:pos x="connsiteX16858" y="connsiteY16858"/>
            </a:cxn>
            <a:cxn ang="0">
              <a:pos x="connsiteX16859" y="connsiteY16859"/>
            </a:cxn>
            <a:cxn ang="0">
              <a:pos x="connsiteX16860" y="connsiteY16860"/>
            </a:cxn>
            <a:cxn ang="0">
              <a:pos x="connsiteX16861" y="connsiteY16861"/>
            </a:cxn>
            <a:cxn ang="0">
              <a:pos x="connsiteX16862" y="connsiteY16862"/>
            </a:cxn>
            <a:cxn ang="0">
              <a:pos x="connsiteX16863" y="connsiteY16863"/>
            </a:cxn>
            <a:cxn ang="0">
              <a:pos x="connsiteX16864" y="connsiteY16864"/>
            </a:cxn>
            <a:cxn ang="0">
              <a:pos x="connsiteX16865" y="connsiteY16865"/>
            </a:cxn>
            <a:cxn ang="0">
              <a:pos x="connsiteX16866" y="connsiteY16866"/>
            </a:cxn>
            <a:cxn ang="0">
              <a:pos x="connsiteX16867" y="connsiteY16867"/>
            </a:cxn>
            <a:cxn ang="0">
              <a:pos x="connsiteX16868" y="connsiteY16868"/>
            </a:cxn>
            <a:cxn ang="0">
              <a:pos x="connsiteX16869" y="connsiteY16869"/>
            </a:cxn>
            <a:cxn ang="0">
              <a:pos x="connsiteX16870" y="connsiteY16870"/>
            </a:cxn>
            <a:cxn ang="0">
              <a:pos x="connsiteX16871" y="connsiteY16871"/>
            </a:cxn>
            <a:cxn ang="0">
              <a:pos x="connsiteX16872" y="connsiteY16872"/>
            </a:cxn>
            <a:cxn ang="0">
              <a:pos x="connsiteX16873" y="connsiteY16873"/>
            </a:cxn>
            <a:cxn ang="0">
              <a:pos x="connsiteX16874" y="connsiteY16874"/>
            </a:cxn>
            <a:cxn ang="0">
              <a:pos x="connsiteX16875" y="connsiteY16875"/>
            </a:cxn>
            <a:cxn ang="0">
              <a:pos x="connsiteX16876" y="connsiteY16876"/>
            </a:cxn>
            <a:cxn ang="0">
              <a:pos x="connsiteX16877" y="connsiteY16877"/>
            </a:cxn>
            <a:cxn ang="0">
              <a:pos x="connsiteX16878" y="connsiteY16878"/>
            </a:cxn>
            <a:cxn ang="0">
              <a:pos x="connsiteX16879" y="connsiteY16879"/>
            </a:cxn>
            <a:cxn ang="0">
              <a:pos x="connsiteX16880" y="connsiteY16880"/>
            </a:cxn>
            <a:cxn ang="0">
              <a:pos x="connsiteX16881" y="connsiteY16881"/>
            </a:cxn>
            <a:cxn ang="0">
              <a:pos x="connsiteX16882" y="connsiteY16882"/>
            </a:cxn>
            <a:cxn ang="0">
              <a:pos x="connsiteX16883" y="connsiteY16883"/>
            </a:cxn>
            <a:cxn ang="0">
              <a:pos x="connsiteX16884" y="connsiteY16884"/>
            </a:cxn>
            <a:cxn ang="0">
              <a:pos x="connsiteX16885" y="connsiteY16885"/>
            </a:cxn>
            <a:cxn ang="0">
              <a:pos x="connsiteX16886" y="connsiteY16886"/>
            </a:cxn>
            <a:cxn ang="0">
              <a:pos x="connsiteX16887" y="connsiteY16887"/>
            </a:cxn>
            <a:cxn ang="0">
              <a:pos x="connsiteX16888" y="connsiteY16888"/>
            </a:cxn>
            <a:cxn ang="0">
              <a:pos x="connsiteX16889" y="connsiteY16889"/>
            </a:cxn>
            <a:cxn ang="0">
              <a:pos x="connsiteX16890" y="connsiteY16890"/>
            </a:cxn>
            <a:cxn ang="0">
              <a:pos x="connsiteX16891" y="connsiteY16891"/>
            </a:cxn>
            <a:cxn ang="0">
              <a:pos x="connsiteX16892" y="connsiteY16892"/>
            </a:cxn>
            <a:cxn ang="0">
              <a:pos x="connsiteX16893" y="connsiteY16893"/>
            </a:cxn>
            <a:cxn ang="0">
              <a:pos x="connsiteX16894" y="connsiteY16894"/>
            </a:cxn>
            <a:cxn ang="0">
              <a:pos x="connsiteX16895" y="connsiteY16895"/>
            </a:cxn>
            <a:cxn ang="0">
              <a:pos x="connsiteX16896" y="connsiteY16896"/>
            </a:cxn>
            <a:cxn ang="0">
              <a:pos x="connsiteX16897" y="connsiteY16897"/>
            </a:cxn>
            <a:cxn ang="0">
              <a:pos x="connsiteX16898" y="connsiteY16898"/>
            </a:cxn>
            <a:cxn ang="0">
              <a:pos x="connsiteX16899" y="connsiteY16899"/>
            </a:cxn>
            <a:cxn ang="0">
              <a:pos x="connsiteX16900" y="connsiteY16900"/>
            </a:cxn>
            <a:cxn ang="0">
              <a:pos x="connsiteX16901" y="connsiteY16901"/>
            </a:cxn>
            <a:cxn ang="0">
              <a:pos x="connsiteX16902" y="connsiteY16902"/>
            </a:cxn>
            <a:cxn ang="0">
              <a:pos x="connsiteX16903" y="connsiteY16903"/>
            </a:cxn>
            <a:cxn ang="0">
              <a:pos x="connsiteX16904" y="connsiteY16904"/>
            </a:cxn>
            <a:cxn ang="0">
              <a:pos x="connsiteX16905" y="connsiteY16905"/>
            </a:cxn>
            <a:cxn ang="0">
              <a:pos x="connsiteX16906" y="connsiteY16906"/>
            </a:cxn>
            <a:cxn ang="0">
              <a:pos x="connsiteX16907" y="connsiteY16907"/>
            </a:cxn>
            <a:cxn ang="0">
              <a:pos x="connsiteX16908" y="connsiteY16908"/>
            </a:cxn>
            <a:cxn ang="0">
              <a:pos x="connsiteX16909" y="connsiteY16909"/>
            </a:cxn>
            <a:cxn ang="0">
              <a:pos x="connsiteX16910" y="connsiteY16910"/>
            </a:cxn>
            <a:cxn ang="0">
              <a:pos x="connsiteX16911" y="connsiteY16911"/>
            </a:cxn>
            <a:cxn ang="0">
              <a:pos x="connsiteX16912" y="connsiteY16912"/>
            </a:cxn>
            <a:cxn ang="0">
              <a:pos x="connsiteX16913" y="connsiteY16913"/>
            </a:cxn>
            <a:cxn ang="0">
              <a:pos x="connsiteX16914" y="connsiteY16914"/>
            </a:cxn>
            <a:cxn ang="0">
              <a:pos x="connsiteX16915" y="connsiteY16915"/>
            </a:cxn>
            <a:cxn ang="0">
              <a:pos x="connsiteX16916" y="connsiteY16916"/>
            </a:cxn>
            <a:cxn ang="0">
              <a:pos x="connsiteX16917" y="connsiteY16917"/>
            </a:cxn>
            <a:cxn ang="0">
              <a:pos x="connsiteX16918" y="connsiteY16918"/>
            </a:cxn>
            <a:cxn ang="0">
              <a:pos x="connsiteX16919" y="connsiteY16919"/>
            </a:cxn>
            <a:cxn ang="0">
              <a:pos x="connsiteX16920" y="connsiteY16920"/>
            </a:cxn>
            <a:cxn ang="0">
              <a:pos x="connsiteX16921" y="connsiteY16921"/>
            </a:cxn>
            <a:cxn ang="0">
              <a:pos x="connsiteX16922" y="connsiteY16922"/>
            </a:cxn>
            <a:cxn ang="0">
              <a:pos x="connsiteX16923" y="connsiteY16923"/>
            </a:cxn>
            <a:cxn ang="0">
              <a:pos x="connsiteX16924" y="connsiteY16924"/>
            </a:cxn>
            <a:cxn ang="0">
              <a:pos x="connsiteX16925" y="connsiteY16925"/>
            </a:cxn>
            <a:cxn ang="0">
              <a:pos x="connsiteX16926" y="connsiteY16926"/>
            </a:cxn>
            <a:cxn ang="0">
              <a:pos x="connsiteX16927" y="connsiteY16927"/>
            </a:cxn>
            <a:cxn ang="0">
              <a:pos x="connsiteX16928" y="connsiteY16928"/>
            </a:cxn>
            <a:cxn ang="0">
              <a:pos x="connsiteX16929" y="connsiteY16929"/>
            </a:cxn>
            <a:cxn ang="0">
              <a:pos x="connsiteX16930" y="connsiteY16930"/>
            </a:cxn>
            <a:cxn ang="0">
              <a:pos x="connsiteX16931" y="connsiteY16931"/>
            </a:cxn>
            <a:cxn ang="0">
              <a:pos x="connsiteX16932" y="connsiteY16932"/>
            </a:cxn>
            <a:cxn ang="0">
              <a:pos x="connsiteX16933" y="connsiteY16933"/>
            </a:cxn>
            <a:cxn ang="0">
              <a:pos x="connsiteX16934" y="connsiteY16934"/>
            </a:cxn>
            <a:cxn ang="0">
              <a:pos x="connsiteX16935" y="connsiteY16935"/>
            </a:cxn>
            <a:cxn ang="0">
              <a:pos x="connsiteX16936" y="connsiteY16936"/>
            </a:cxn>
            <a:cxn ang="0">
              <a:pos x="connsiteX16937" y="connsiteY16937"/>
            </a:cxn>
            <a:cxn ang="0">
              <a:pos x="connsiteX16938" y="connsiteY16938"/>
            </a:cxn>
            <a:cxn ang="0">
              <a:pos x="connsiteX16939" y="connsiteY16939"/>
            </a:cxn>
            <a:cxn ang="0">
              <a:pos x="connsiteX16940" y="connsiteY16940"/>
            </a:cxn>
            <a:cxn ang="0">
              <a:pos x="connsiteX16941" y="connsiteY16941"/>
            </a:cxn>
            <a:cxn ang="0">
              <a:pos x="connsiteX16942" y="connsiteY16942"/>
            </a:cxn>
            <a:cxn ang="0">
              <a:pos x="connsiteX16943" y="connsiteY16943"/>
            </a:cxn>
            <a:cxn ang="0">
              <a:pos x="connsiteX16944" y="connsiteY16944"/>
            </a:cxn>
            <a:cxn ang="0">
              <a:pos x="connsiteX16945" y="connsiteY16945"/>
            </a:cxn>
            <a:cxn ang="0">
              <a:pos x="connsiteX16946" y="connsiteY16946"/>
            </a:cxn>
            <a:cxn ang="0">
              <a:pos x="connsiteX16947" y="connsiteY16947"/>
            </a:cxn>
            <a:cxn ang="0">
              <a:pos x="connsiteX16948" y="connsiteY16948"/>
            </a:cxn>
            <a:cxn ang="0">
              <a:pos x="connsiteX16949" y="connsiteY16949"/>
            </a:cxn>
            <a:cxn ang="0">
              <a:pos x="connsiteX16950" y="connsiteY16950"/>
            </a:cxn>
            <a:cxn ang="0">
              <a:pos x="connsiteX16951" y="connsiteY16951"/>
            </a:cxn>
            <a:cxn ang="0">
              <a:pos x="connsiteX16952" y="connsiteY16952"/>
            </a:cxn>
            <a:cxn ang="0">
              <a:pos x="connsiteX16953" y="connsiteY16953"/>
            </a:cxn>
            <a:cxn ang="0">
              <a:pos x="connsiteX16954" y="connsiteY16954"/>
            </a:cxn>
            <a:cxn ang="0">
              <a:pos x="connsiteX16955" y="connsiteY16955"/>
            </a:cxn>
            <a:cxn ang="0">
              <a:pos x="connsiteX16956" y="connsiteY16956"/>
            </a:cxn>
            <a:cxn ang="0">
              <a:pos x="connsiteX16957" y="connsiteY16957"/>
            </a:cxn>
            <a:cxn ang="0">
              <a:pos x="connsiteX16958" y="connsiteY16958"/>
            </a:cxn>
            <a:cxn ang="0">
              <a:pos x="connsiteX16959" y="connsiteY16959"/>
            </a:cxn>
            <a:cxn ang="0">
              <a:pos x="connsiteX16960" y="connsiteY16960"/>
            </a:cxn>
            <a:cxn ang="0">
              <a:pos x="connsiteX16961" y="connsiteY16961"/>
            </a:cxn>
            <a:cxn ang="0">
              <a:pos x="connsiteX16962" y="connsiteY16962"/>
            </a:cxn>
            <a:cxn ang="0">
              <a:pos x="connsiteX16963" y="connsiteY16963"/>
            </a:cxn>
            <a:cxn ang="0">
              <a:pos x="connsiteX16964" y="connsiteY16964"/>
            </a:cxn>
            <a:cxn ang="0">
              <a:pos x="connsiteX16965" y="connsiteY16965"/>
            </a:cxn>
            <a:cxn ang="0">
              <a:pos x="connsiteX16966" y="connsiteY16966"/>
            </a:cxn>
            <a:cxn ang="0">
              <a:pos x="connsiteX16967" y="connsiteY16967"/>
            </a:cxn>
            <a:cxn ang="0">
              <a:pos x="connsiteX16968" y="connsiteY16968"/>
            </a:cxn>
            <a:cxn ang="0">
              <a:pos x="connsiteX16969" y="connsiteY16969"/>
            </a:cxn>
            <a:cxn ang="0">
              <a:pos x="connsiteX16970" y="connsiteY16970"/>
            </a:cxn>
            <a:cxn ang="0">
              <a:pos x="connsiteX16971" y="connsiteY16971"/>
            </a:cxn>
            <a:cxn ang="0">
              <a:pos x="connsiteX16972" y="connsiteY16972"/>
            </a:cxn>
            <a:cxn ang="0">
              <a:pos x="connsiteX16973" y="connsiteY16973"/>
            </a:cxn>
            <a:cxn ang="0">
              <a:pos x="connsiteX16974" y="connsiteY16974"/>
            </a:cxn>
            <a:cxn ang="0">
              <a:pos x="connsiteX16975" y="connsiteY16975"/>
            </a:cxn>
            <a:cxn ang="0">
              <a:pos x="connsiteX16976" y="connsiteY16976"/>
            </a:cxn>
            <a:cxn ang="0">
              <a:pos x="connsiteX16977" y="connsiteY16977"/>
            </a:cxn>
            <a:cxn ang="0">
              <a:pos x="connsiteX16978" y="connsiteY16978"/>
            </a:cxn>
            <a:cxn ang="0">
              <a:pos x="connsiteX16979" y="connsiteY16979"/>
            </a:cxn>
            <a:cxn ang="0">
              <a:pos x="connsiteX16980" y="connsiteY16980"/>
            </a:cxn>
            <a:cxn ang="0">
              <a:pos x="connsiteX16981" y="connsiteY16981"/>
            </a:cxn>
            <a:cxn ang="0">
              <a:pos x="connsiteX16982" y="connsiteY16982"/>
            </a:cxn>
            <a:cxn ang="0">
              <a:pos x="connsiteX16983" y="connsiteY16983"/>
            </a:cxn>
            <a:cxn ang="0">
              <a:pos x="connsiteX16984" y="connsiteY16984"/>
            </a:cxn>
            <a:cxn ang="0">
              <a:pos x="connsiteX16985" y="connsiteY16985"/>
            </a:cxn>
            <a:cxn ang="0">
              <a:pos x="connsiteX16986" y="connsiteY16986"/>
            </a:cxn>
            <a:cxn ang="0">
              <a:pos x="connsiteX16987" y="connsiteY16987"/>
            </a:cxn>
            <a:cxn ang="0">
              <a:pos x="connsiteX16988" y="connsiteY16988"/>
            </a:cxn>
            <a:cxn ang="0">
              <a:pos x="connsiteX16989" y="connsiteY16989"/>
            </a:cxn>
            <a:cxn ang="0">
              <a:pos x="connsiteX16990" y="connsiteY16990"/>
            </a:cxn>
            <a:cxn ang="0">
              <a:pos x="connsiteX16991" y="connsiteY16991"/>
            </a:cxn>
            <a:cxn ang="0">
              <a:pos x="connsiteX16992" y="connsiteY16992"/>
            </a:cxn>
            <a:cxn ang="0">
              <a:pos x="connsiteX16993" y="connsiteY16993"/>
            </a:cxn>
            <a:cxn ang="0">
              <a:pos x="connsiteX16994" y="connsiteY16994"/>
            </a:cxn>
            <a:cxn ang="0">
              <a:pos x="connsiteX16995" y="connsiteY16995"/>
            </a:cxn>
            <a:cxn ang="0">
              <a:pos x="connsiteX16996" y="connsiteY16996"/>
            </a:cxn>
            <a:cxn ang="0">
              <a:pos x="connsiteX16997" y="connsiteY16997"/>
            </a:cxn>
            <a:cxn ang="0">
              <a:pos x="connsiteX16998" y="connsiteY16998"/>
            </a:cxn>
            <a:cxn ang="0">
              <a:pos x="connsiteX16999" y="connsiteY16999"/>
            </a:cxn>
            <a:cxn ang="0">
              <a:pos x="connsiteX17000" y="connsiteY17000"/>
            </a:cxn>
            <a:cxn ang="0">
              <a:pos x="connsiteX17001" y="connsiteY17001"/>
            </a:cxn>
            <a:cxn ang="0">
              <a:pos x="connsiteX17002" y="connsiteY17002"/>
            </a:cxn>
            <a:cxn ang="0">
              <a:pos x="connsiteX17003" y="connsiteY17003"/>
            </a:cxn>
            <a:cxn ang="0">
              <a:pos x="connsiteX17004" y="connsiteY17004"/>
            </a:cxn>
            <a:cxn ang="0">
              <a:pos x="connsiteX17005" y="connsiteY17005"/>
            </a:cxn>
            <a:cxn ang="0">
              <a:pos x="connsiteX17006" y="connsiteY17006"/>
            </a:cxn>
            <a:cxn ang="0">
              <a:pos x="connsiteX17007" y="connsiteY17007"/>
            </a:cxn>
            <a:cxn ang="0">
              <a:pos x="connsiteX17008" y="connsiteY17008"/>
            </a:cxn>
            <a:cxn ang="0">
              <a:pos x="connsiteX17009" y="connsiteY17009"/>
            </a:cxn>
            <a:cxn ang="0">
              <a:pos x="connsiteX17010" y="connsiteY17010"/>
            </a:cxn>
            <a:cxn ang="0">
              <a:pos x="connsiteX17011" y="connsiteY17011"/>
            </a:cxn>
            <a:cxn ang="0">
              <a:pos x="connsiteX17012" y="connsiteY17012"/>
            </a:cxn>
            <a:cxn ang="0">
              <a:pos x="connsiteX17013" y="connsiteY17013"/>
            </a:cxn>
            <a:cxn ang="0">
              <a:pos x="connsiteX17014" y="connsiteY17014"/>
            </a:cxn>
            <a:cxn ang="0">
              <a:pos x="connsiteX17015" y="connsiteY17015"/>
            </a:cxn>
            <a:cxn ang="0">
              <a:pos x="connsiteX17016" y="connsiteY17016"/>
            </a:cxn>
            <a:cxn ang="0">
              <a:pos x="connsiteX17017" y="connsiteY17017"/>
            </a:cxn>
            <a:cxn ang="0">
              <a:pos x="connsiteX17018" y="connsiteY17018"/>
            </a:cxn>
            <a:cxn ang="0">
              <a:pos x="connsiteX17019" y="connsiteY17019"/>
            </a:cxn>
            <a:cxn ang="0">
              <a:pos x="connsiteX17020" y="connsiteY17020"/>
            </a:cxn>
            <a:cxn ang="0">
              <a:pos x="connsiteX17021" y="connsiteY17021"/>
            </a:cxn>
            <a:cxn ang="0">
              <a:pos x="connsiteX17022" y="connsiteY17022"/>
            </a:cxn>
            <a:cxn ang="0">
              <a:pos x="connsiteX17023" y="connsiteY17023"/>
            </a:cxn>
            <a:cxn ang="0">
              <a:pos x="connsiteX17024" y="connsiteY17024"/>
            </a:cxn>
            <a:cxn ang="0">
              <a:pos x="connsiteX17025" y="connsiteY17025"/>
            </a:cxn>
            <a:cxn ang="0">
              <a:pos x="connsiteX17026" y="connsiteY17026"/>
            </a:cxn>
            <a:cxn ang="0">
              <a:pos x="connsiteX17027" y="connsiteY17027"/>
            </a:cxn>
            <a:cxn ang="0">
              <a:pos x="connsiteX17028" y="connsiteY17028"/>
            </a:cxn>
            <a:cxn ang="0">
              <a:pos x="connsiteX17029" y="connsiteY17029"/>
            </a:cxn>
            <a:cxn ang="0">
              <a:pos x="connsiteX17030" y="connsiteY17030"/>
            </a:cxn>
            <a:cxn ang="0">
              <a:pos x="connsiteX17031" y="connsiteY17031"/>
            </a:cxn>
            <a:cxn ang="0">
              <a:pos x="connsiteX17032" y="connsiteY17032"/>
            </a:cxn>
            <a:cxn ang="0">
              <a:pos x="connsiteX17033" y="connsiteY17033"/>
            </a:cxn>
            <a:cxn ang="0">
              <a:pos x="connsiteX17034" y="connsiteY17034"/>
            </a:cxn>
            <a:cxn ang="0">
              <a:pos x="connsiteX17035" y="connsiteY17035"/>
            </a:cxn>
            <a:cxn ang="0">
              <a:pos x="connsiteX17036" y="connsiteY17036"/>
            </a:cxn>
            <a:cxn ang="0">
              <a:pos x="connsiteX17037" y="connsiteY17037"/>
            </a:cxn>
            <a:cxn ang="0">
              <a:pos x="connsiteX17038" y="connsiteY17038"/>
            </a:cxn>
            <a:cxn ang="0">
              <a:pos x="connsiteX17039" y="connsiteY17039"/>
            </a:cxn>
            <a:cxn ang="0">
              <a:pos x="connsiteX17040" y="connsiteY17040"/>
            </a:cxn>
            <a:cxn ang="0">
              <a:pos x="connsiteX17041" y="connsiteY17041"/>
            </a:cxn>
            <a:cxn ang="0">
              <a:pos x="connsiteX17042" y="connsiteY17042"/>
            </a:cxn>
            <a:cxn ang="0">
              <a:pos x="connsiteX17043" y="connsiteY17043"/>
            </a:cxn>
            <a:cxn ang="0">
              <a:pos x="connsiteX17044" y="connsiteY17044"/>
            </a:cxn>
            <a:cxn ang="0">
              <a:pos x="connsiteX17045" y="connsiteY17045"/>
            </a:cxn>
            <a:cxn ang="0">
              <a:pos x="connsiteX17046" y="connsiteY17046"/>
            </a:cxn>
            <a:cxn ang="0">
              <a:pos x="connsiteX17047" y="connsiteY17047"/>
            </a:cxn>
            <a:cxn ang="0">
              <a:pos x="connsiteX17048" y="connsiteY17048"/>
            </a:cxn>
            <a:cxn ang="0">
              <a:pos x="connsiteX17049" y="connsiteY17049"/>
            </a:cxn>
            <a:cxn ang="0">
              <a:pos x="connsiteX17050" y="connsiteY17050"/>
            </a:cxn>
            <a:cxn ang="0">
              <a:pos x="connsiteX17051" y="connsiteY17051"/>
            </a:cxn>
            <a:cxn ang="0">
              <a:pos x="connsiteX17052" y="connsiteY17052"/>
            </a:cxn>
            <a:cxn ang="0">
              <a:pos x="connsiteX17053" y="connsiteY17053"/>
            </a:cxn>
            <a:cxn ang="0">
              <a:pos x="connsiteX17054" y="connsiteY17054"/>
            </a:cxn>
            <a:cxn ang="0">
              <a:pos x="connsiteX17055" y="connsiteY17055"/>
            </a:cxn>
            <a:cxn ang="0">
              <a:pos x="connsiteX17056" y="connsiteY17056"/>
            </a:cxn>
            <a:cxn ang="0">
              <a:pos x="connsiteX17057" y="connsiteY17057"/>
            </a:cxn>
            <a:cxn ang="0">
              <a:pos x="connsiteX17058" y="connsiteY17058"/>
            </a:cxn>
            <a:cxn ang="0">
              <a:pos x="connsiteX17059" y="connsiteY17059"/>
            </a:cxn>
            <a:cxn ang="0">
              <a:pos x="connsiteX17060" y="connsiteY17060"/>
            </a:cxn>
            <a:cxn ang="0">
              <a:pos x="connsiteX17061" y="connsiteY17061"/>
            </a:cxn>
            <a:cxn ang="0">
              <a:pos x="connsiteX17062" y="connsiteY17062"/>
            </a:cxn>
            <a:cxn ang="0">
              <a:pos x="connsiteX17063" y="connsiteY17063"/>
            </a:cxn>
            <a:cxn ang="0">
              <a:pos x="connsiteX17064" y="connsiteY17064"/>
            </a:cxn>
            <a:cxn ang="0">
              <a:pos x="connsiteX17065" y="connsiteY17065"/>
            </a:cxn>
            <a:cxn ang="0">
              <a:pos x="connsiteX17066" y="connsiteY17066"/>
            </a:cxn>
            <a:cxn ang="0">
              <a:pos x="connsiteX17067" y="connsiteY17067"/>
            </a:cxn>
            <a:cxn ang="0">
              <a:pos x="connsiteX17068" y="connsiteY17068"/>
            </a:cxn>
            <a:cxn ang="0">
              <a:pos x="connsiteX17069" y="connsiteY17069"/>
            </a:cxn>
            <a:cxn ang="0">
              <a:pos x="connsiteX17070" y="connsiteY17070"/>
            </a:cxn>
            <a:cxn ang="0">
              <a:pos x="connsiteX17071" y="connsiteY17071"/>
            </a:cxn>
            <a:cxn ang="0">
              <a:pos x="connsiteX17072" y="connsiteY17072"/>
            </a:cxn>
            <a:cxn ang="0">
              <a:pos x="connsiteX17073" y="connsiteY17073"/>
            </a:cxn>
            <a:cxn ang="0">
              <a:pos x="connsiteX17074" y="connsiteY17074"/>
            </a:cxn>
            <a:cxn ang="0">
              <a:pos x="connsiteX17075" y="connsiteY17075"/>
            </a:cxn>
            <a:cxn ang="0">
              <a:pos x="connsiteX17076" y="connsiteY17076"/>
            </a:cxn>
            <a:cxn ang="0">
              <a:pos x="connsiteX17077" y="connsiteY17077"/>
            </a:cxn>
            <a:cxn ang="0">
              <a:pos x="connsiteX17078" y="connsiteY17078"/>
            </a:cxn>
            <a:cxn ang="0">
              <a:pos x="connsiteX17079" y="connsiteY17079"/>
            </a:cxn>
            <a:cxn ang="0">
              <a:pos x="connsiteX17080" y="connsiteY17080"/>
            </a:cxn>
            <a:cxn ang="0">
              <a:pos x="connsiteX17081" y="connsiteY17081"/>
            </a:cxn>
            <a:cxn ang="0">
              <a:pos x="connsiteX17082" y="connsiteY17082"/>
            </a:cxn>
            <a:cxn ang="0">
              <a:pos x="connsiteX17083" y="connsiteY17083"/>
            </a:cxn>
            <a:cxn ang="0">
              <a:pos x="connsiteX17084" y="connsiteY17084"/>
            </a:cxn>
            <a:cxn ang="0">
              <a:pos x="connsiteX17085" y="connsiteY17085"/>
            </a:cxn>
            <a:cxn ang="0">
              <a:pos x="connsiteX17086" y="connsiteY17086"/>
            </a:cxn>
            <a:cxn ang="0">
              <a:pos x="connsiteX17087" y="connsiteY17087"/>
            </a:cxn>
            <a:cxn ang="0">
              <a:pos x="connsiteX17088" y="connsiteY17088"/>
            </a:cxn>
            <a:cxn ang="0">
              <a:pos x="connsiteX17089" y="connsiteY17089"/>
            </a:cxn>
            <a:cxn ang="0">
              <a:pos x="connsiteX17090" y="connsiteY17090"/>
            </a:cxn>
            <a:cxn ang="0">
              <a:pos x="connsiteX17091" y="connsiteY17091"/>
            </a:cxn>
            <a:cxn ang="0">
              <a:pos x="connsiteX17092" y="connsiteY17092"/>
            </a:cxn>
            <a:cxn ang="0">
              <a:pos x="connsiteX17093" y="connsiteY17093"/>
            </a:cxn>
            <a:cxn ang="0">
              <a:pos x="connsiteX17094" y="connsiteY17094"/>
            </a:cxn>
            <a:cxn ang="0">
              <a:pos x="connsiteX17095" y="connsiteY17095"/>
            </a:cxn>
            <a:cxn ang="0">
              <a:pos x="connsiteX17096" y="connsiteY17096"/>
            </a:cxn>
            <a:cxn ang="0">
              <a:pos x="connsiteX17097" y="connsiteY17097"/>
            </a:cxn>
            <a:cxn ang="0">
              <a:pos x="connsiteX17098" y="connsiteY17098"/>
            </a:cxn>
            <a:cxn ang="0">
              <a:pos x="connsiteX17099" y="connsiteY17099"/>
            </a:cxn>
            <a:cxn ang="0">
              <a:pos x="connsiteX17100" y="connsiteY17100"/>
            </a:cxn>
            <a:cxn ang="0">
              <a:pos x="connsiteX17101" y="connsiteY17101"/>
            </a:cxn>
            <a:cxn ang="0">
              <a:pos x="connsiteX17102" y="connsiteY17102"/>
            </a:cxn>
            <a:cxn ang="0">
              <a:pos x="connsiteX17103" y="connsiteY17103"/>
            </a:cxn>
            <a:cxn ang="0">
              <a:pos x="connsiteX17104" y="connsiteY17104"/>
            </a:cxn>
            <a:cxn ang="0">
              <a:pos x="connsiteX17105" y="connsiteY17105"/>
            </a:cxn>
            <a:cxn ang="0">
              <a:pos x="connsiteX17106" y="connsiteY17106"/>
            </a:cxn>
            <a:cxn ang="0">
              <a:pos x="connsiteX17107" y="connsiteY17107"/>
            </a:cxn>
            <a:cxn ang="0">
              <a:pos x="connsiteX17108" y="connsiteY17108"/>
            </a:cxn>
            <a:cxn ang="0">
              <a:pos x="connsiteX17109" y="connsiteY17109"/>
            </a:cxn>
            <a:cxn ang="0">
              <a:pos x="connsiteX17110" y="connsiteY17110"/>
            </a:cxn>
            <a:cxn ang="0">
              <a:pos x="connsiteX17111" y="connsiteY17111"/>
            </a:cxn>
            <a:cxn ang="0">
              <a:pos x="connsiteX17112" y="connsiteY17112"/>
            </a:cxn>
            <a:cxn ang="0">
              <a:pos x="connsiteX17113" y="connsiteY17113"/>
            </a:cxn>
            <a:cxn ang="0">
              <a:pos x="connsiteX17114" y="connsiteY17114"/>
            </a:cxn>
            <a:cxn ang="0">
              <a:pos x="connsiteX17115" y="connsiteY17115"/>
            </a:cxn>
            <a:cxn ang="0">
              <a:pos x="connsiteX17116" y="connsiteY17116"/>
            </a:cxn>
            <a:cxn ang="0">
              <a:pos x="connsiteX17117" y="connsiteY17117"/>
            </a:cxn>
            <a:cxn ang="0">
              <a:pos x="connsiteX17118" y="connsiteY17118"/>
            </a:cxn>
            <a:cxn ang="0">
              <a:pos x="connsiteX17119" y="connsiteY17119"/>
            </a:cxn>
            <a:cxn ang="0">
              <a:pos x="connsiteX17120" y="connsiteY17120"/>
            </a:cxn>
            <a:cxn ang="0">
              <a:pos x="connsiteX17121" y="connsiteY17121"/>
            </a:cxn>
            <a:cxn ang="0">
              <a:pos x="connsiteX17122" y="connsiteY17122"/>
            </a:cxn>
            <a:cxn ang="0">
              <a:pos x="connsiteX17123" y="connsiteY17123"/>
            </a:cxn>
            <a:cxn ang="0">
              <a:pos x="connsiteX17124" y="connsiteY17124"/>
            </a:cxn>
            <a:cxn ang="0">
              <a:pos x="connsiteX17125" y="connsiteY17125"/>
            </a:cxn>
            <a:cxn ang="0">
              <a:pos x="connsiteX17126" y="connsiteY17126"/>
            </a:cxn>
            <a:cxn ang="0">
              <a:pos x="connsiteX17127" y="connsiteY17127"/>
            </a:cxn>
            <a:cxn ang="0">
              <a:pos x="connsiteX17128" y="connsiteY17128"/>
            </a:cxn>
            <a:cxn ang="0">
              <a:pos x="connsiteX17129" y="connsiteY17129"/>
            </a:cxn>
            <a:cxn ang="0">
              <a:pos x="connsiteX17130" y="connsiteY17130"/>
            </a:cxn>
            <a:cxn ang="0">
              <a:pos x="connsiteX17131" y="connsiteY17131"/>
            </a:cxn>
            <a:cxn ang="0">
              <a:pos x="connsiteX17132" y="connsiteY17132"/>
            </a:cxn>
            <a:cxn ang="0">
              <a:pos x="connsiteX17133" y="connsiteY17133"/>
            </a:cxn>
            <a:cxn ang="0">
              <a:pos x="connsiteX17134" y="connsiteY17134"/>
            </a:cxn>
            <a:cxn ang="0">
              <a:pos x="connsiteX17135" y="connsiteY17135"/>
            </a:cxn>
            <a:cxn ang="0">
              <a:pos x="connsiteX17136" y="connsiteY17136"/>
            </a:cxn>
            <a:cxn ang="0">
              <a:pos x="connsiteX17137" y="connsiteY17137"/>
            </a:cxn>
            <a:cxn ang="0">
              <a:pos x="connsiteX17138" y="connsiteY17138"/>
            </a:cxn>
            <a:cxn ang="0">
              <a:pos x="connsiteX17139" y="connsiteY17139"/>
            </a:cxn>
            <a:cxn ang="0">
              <a:pos x="connsiteX17140" y="connsiteY17140"/>
            </a:cxn>
            <a:cxn ang="0">
              <a:pos x="connsiteX17141" y="connsiteY17141"/>
            </a:cxn>
            <a:cxn ang="0">
              <a:pos x="connsiteX17142" y="connsiteY17142"/>
            </a:cxn>
            <a:cxn ang="0">
              <a:pos x="connsiteX17143" y="connsiteY17143"/>
            </a:cxn>
            <a:cxn ang="0">
              <a:pos x="connsiteX17144" y="connsiteY17144"/>
            </a:cxn>
            <a:cxn ang="0">
              <a:pos x="connsiteX17145" y="connsiteY17145"/>
            </a:cxn>
            <a:cxn ang="0">
              <a:pos x="connsiteX17146" y="connsiteY17146"/>
            </a:cxn>
            <a:cxn ang="0">
              <a:pos x="connsiteX17147" y="connsiteY17147"/>
            </a:cxn>
            <a:cxn ang="0">
              <a:pos x="connsiteX17148" y="connsiteY17148"/>
            </a:cxn>
            <a:cxn ang="0">
              <a:pos x="connsiteX17149" y="connsiteY17149"/>
            </a:cxn>
            <a:cxn ang="0">
              <a:pos x="connsiteX17150" y="connsiteY17150"/>
            </a:cxn>
            <a:cxn ang="0">
              <a:pos x="connsiteX17151" y="connsiteY17151"/>
            </a:cxn>
            <a:cxn ang="0">
              <a:pos x="connsiteX17152" y="connsiteY17152"/>
            </a:cxn>
            <a:cxn ang="0">
              <a:pos x="connsiteX17153" y="connsiteY17153"/>
            </a:cxn>
            <a:cxn ang="0">
              <a:pos x="connsiteX17154" y="connsiteY17154"/>
            </a:cxn>
            <a:cxn ang="0">
              <a:pos x="connsiteX17155" y="connsiteY17155"/>
            </a:cxn>
            <a:cxn ang="0">
              <a:pos x="connsiteX17156" y="connsiteY17156"/>
            </a:cxn>
            <a:cxn ang="0">
              <a:pos x="connsiteX17157" y="connsiteY17157"/>
            </a:cxn>
            <a:cxn ang="0">
              <a:pos x="connsiteX17158" y="connsiteY17158"/>
            </a:cxn>
            <a:cxn ang="0">
              <a:pos x="connsiteX17159" y="connsiteY17159"/>
            </a:cxn>
            <a:cxn ang="0">
              <a:pos x="connsiteX17160" y="connsiteY17160"/>
            </a:cxn>
            <a:cxn ang="0">
              <a:pos x="connsiteX17161" y="connsiteY17161"/>
            </a:cxn>
            <a:cxn ang="0">
              <a:pos x="connsiteX17162" y="connsiteY17162"/>
            </a:cxn>
            <a:cxn ang="0">
              <a:pos x="connsiteX17163" y="connsiteY17163"/>
            </a:cxn>
            <a:cxn ang="0">
              <a:pos x="connsiteX17164" y="connsiteY17164"/>
            </a:cxn>
            <a:cxn ang="0">
              <a:pos x="connsiteX17165" y="connsiteY17165"/>
            </a:cxn>
            <a:cxn ang="0">
              <a:pos x="connsiteX17166" y="connsiteY17166"/>
            </a:cxn>
            <a:cxn ang="0">
              <a:pos x="connsiteX17167" y="connsiteY17167"/>
            </a:cxn>
            <a:cxn ang="0">
              <a:pos x="connsiteX17168" y="connsiteY17168"/>
            </a:cxn>
            <a:cxn ang="0">
              <a:pos x="connsiteX17169" y="connsiteY17169"/>
            </a:cxn>
            <a:cxn ang="0">
              <a:pos x="connsiteX17170" y="connsiteY17170"/>
            </a:cxn>
            <a:cxn ang="0">
              <a:pos x="connsiteX17171" y="connsiteY17171"/>
            </a:cxn>
            <a:cxn ang="0">
              <a:pos x="connsiteX17172" y="connsiteY17172"/>
            </a:cxn>
            <a:cxn ang="0">
              <a:pos x="connsiteX17173" y="connsiteY17173"/>
            </a:cxn>
            <a:cxn ang="0">
              <a:pos x="connsiteX17174" y="connsiteY17174"/>
            </a:cxn>
            <a:cxn ang="0">
              <a:pos x="connsiteX17175" y="connsiteY17175"/>
            </a:cxn>
            <a:cxn ang="0">
              <a:pos x="connsiteX17176" y="connsiteY17176"/>
            </a:cxn>
            <a:cxn ang="0">
              <a:pos x="connsiteX17177" y="connsiteY17177"/>
            </a:cxn>
            <a:cxn ang="0">
              <a:pos x="connsiteX17178" y="connsiteY17178"/>
            </a:cxn>
            <a:cxn ang="0">
              <a:pos x="connsiteX17179" y="connsiteY17179"/>
            </a:cxn>
            <a:cxn ang="0">
              <a:pos x="connsiteX17180" y="connsiteY17180"/>
            </a:cxn>
            <a:cxn ang="0">
              <a:pos x="connsiteX17181" y="connsiteY17181"/>
            </a:cxn>
            <a:cxn ang="0">
              <a:pos x="connsiteX17182" y="connsiteY17182"/>
            </a:cxn>
            <a:cxn ang="0">
              <a:pos x="connsiteX17183" y="connsiteY17183"/>
            </a:cxn>
            <a:cxn ang="0">
              <a:pos x="connsiteX17184" y="connsiteY17184"/>
            </a:cxn>
            <a:cxn ang="0">
              <a:pos x="connsiteX17185" y="connsiteY17185"/>
            </a:cxn>
            <a:cxn ang="0">
              <a:pos x="connsiteX17186" y="connsiteY17186"/>
            </a:cxn>
            <a:cxn ang="0">
              <a:pos x="connsiteX17187" y="connsiteY17187"/>
            </a:cxn>
            <a:cxn ang="0">
              <a:pos x="connsiteX17188" y="connsiteY17188"/>
            </a:cxn>
            <a:cxn ang="0">
              <a:pos x="connsiteX17189" y="connsiteY17189"/>
            </a:cxn>
            <a:cxn ang="0">
              <a:pos x="connsiteX17190" y="connsiteY17190"/>
            </a:cxn>
            <a:cxn ang="0">
              <a:pos x="connsiteX17191" y="connsiteY17191"/>
            </a:cxn>
            <a:cxn ang="0">
              <a:pos x="connsiteX17192" y="connsiteY17192"/>
            </a:cxn>
            <a:cxn ang="0">
              <a:pos x="connsiteX17193" y="connsiteY17193"/>
            </a:cxn>
            <a:cxn ang="0">
              <a:pos x="connsiteX17194" y="connsiteY17194"/>
            </a:cxn>
            <a:cxn ang="0">
              <a:pos x="connsiteX17195" y="connsiteY17195"/>
            </a:cxn>
            <a:cxn ang="0">
              <a:pos x="connsiteX17196" y="connsiteY17196"/>
            </a:cxn>
            <a:cxn ang="0">
              <a:pos x="connsiteX17197" y="connsiteY17197"/>
            </a:cxn>
            <a:cxn ang="0">
              <a:pos x="connsiteX17198" y="connsiteY17198"/>
            </a:cxn>
            <a:cxn ang="0">
              <a:pos x="connsiteX17199" y="connsiteY17199"/>
            </a:cxn>
            <a:cxn ang="0">
              <a:pos x="connsiteX17200" y="connsiteY17200"/>
            </a:cxn>
            <a:cxn ang="0">
              <a:pos x="connsiteX17201" y="connsiteY17201"/>
            </a:cxn>
            <a:cxn ang="0">
              <a:pos x="connsiteX17202" y="connsiteY17202"/>
            </a:cxn>
            <a:cxn ang="0">
              <a:pos x="connsiteX17203" y="connsiteY17203"/>
            </a:cxn>
            <a:cxn ang="0">
              <a:pos x="connsiteX17204" y="connsiteY17204"/>
            </a:cxn>
            <a:cxn ang="0">
              <a:pos x="connsiteX17205" y="connsiteY17205"/>
            </a:cxn>
            <a:cxn ang="0">
              <a:pos x="connsiteX17206" y="connsiteY17206"/>
            </a:cxn>
            <a:cxn ang="0">
              <a:pos x="connsiteX17207" y="connsiteY17207"/>
            </a:cxn>
            <a:cxn ang="0">
              <a:pos x="connsiteX17208" y="connsiteY17208"/>
            </a:cxn>
            <a:cxn ang="0">
              <a:pos x="connsiteX17209" y="connsiteY17209"/>
            </a:cxn>
            <a:cxn ang="0">
              <a:pos x="connsiteX17210" y="connsiteY17210"/>
            </a:cxn>
            <a:cxn ang="0">
              <a:pos x="connsiteX17211" y="connsiteY17211"/>
            </a:cxn>
            <a:cxn ang="0">
              <a:pos x="connsiteX17212" y="connsiteY17212"/>
            </a:cxn>
            <a:cxn ang="0">
              <a:pos x="connsiteX17213" y="connsiteY17213"/>
            </a:cxn>
            <a:cxn ang="0">
              <a:pos x="connsiteX17214" y="connsiteY17214"/>
            </a:cxn>
            <a:cxn ang="0">
              <a:pos x="connsiteX17215" y="connsiteY17215"/>
            </a:cxn>
            <a:cxn ang="0">
              <a:pos x="connsiteX17216" y="connsiteY17216"/>
            </a:cxn>
            <a:cxn ang="0">
              <a:pos x="connsiteX17217" y="connsiteY17217"/>
            </a:cxn>
            <a:cxn ang="0">
              <a:pos x="connsiteX17218" y="connsiteY17218"/>
            </a:cxn>
            <a:cxn ang="0">
              <a:pos x="connsiteX17219" y="connsiteY17219"/>
            </a:cxn>
            <a:cxn ang="0">
              <a:pos x="connsiteX17220" y="connsiteY17220"/>
            </a:cxn>
            <a:cxn ang="0">
              <a:pos x="connsiteX17221" y="connsiteY17221"/>
            </a:cxn>
            <a:cxn ang="0">
              <a:pos x="connsiteX17222" y="connsiteY17222"/>
            </a:cxn>
            <a:cxn ang="0">
              <a:pos x="connsiteX17223" y="connsiteY17223"/>
            </a:cxn>
            <a:cxn ang="0">
              <a:pos x="connsiteX17224" y="connsiteY17224"/>
            </a:cxn>
            <a:cxn ang="0">
              <a:pos x="connsiteX17225" y="connsiteY17225"/>
            </a:cxn>
            <a:cxn ang="0">
              <a:pos x="connsiteX17226" y="connsiteY17226"/>
            </a:cxn>
            <a:cxn ang="0">
              <a:pos x="connsiteX17227" y="connsiteY17227"/>
            </a:cxn>
            <a:cxn ang="0">
              <a:pos x="connsiteX17228" y="connsiteY17228"/>
            </a:cxn>
            <a:cxn ang="0">
              <a:pos x="connsiteX17229" y="connsiteY17229"/>
            </a:cxn>
            <a:cxn ang="0">
              <a:pos x="connsiteX17230" y="connsiteY17230"/>
            </a:cxn>
            <a:cxn ang="0">
              <a:pos x="connsiteX17231" y="connsiteY17231"/>
            </a:cxn>
            <a:cxn ang="0">
              <a:pos x="connsiteX17232" y="connsiteY17232"/>
            </a:cxn>
            <a:cxn ang="0">
              <a:pos x="connsiteX17233" y="connsiteY17233"/>
            </a:cxn>
            <a:cxn ang="0">
              <a:pos x="connsiteX17234" y="connsiteY17234"/>
            </a:cxn>
            <a:cxn ang="0">
              <a:pos x="connsiteX17235" y="connsiteY17235"/>
            </a:cxn>
            <a:cxn ang="0">
              <a:pos x="connsiteX17236" y="connsiteY17236"/>
            </a:cxn>
            <a:cxn ang="0">
              <a:pos x="connsiteX17237" y="connsiteY17237"/>
            </a:cxn>
            <a:cxn ang="0">
              <a:pos x="connsiteX17238" y="connsiteY17238"/>
            </a:cxn>
            <a:cxn ang="0">
              <a:pos x="connsiteX17239" y="connsiteY17239"/>
            </a:cxn>
            <a:cxn ang="0">
              <a:pos x="connsiteX17240" y="connsiteY17240"/>
            </a:cxn>
            <a:cxn ang="0">
              <a:pos x="connsiteX17241" y="connsiteY17241"/>
            </a:cxn>
            <a:cxn ang="0">
              <a:pos x="connsiteX17242" y="connsiteY17242"/>
            </a:cxn>
            <a:cxn ang="0">
              <a:pos x="connsiteX17243" y="connsiteY17243"/>
            </a:cxn>
            <a:cxn ang="0">
              <a:pos x="connsiteX17244" y="connsiteY17244"/>
            </a:cxn>
            <a:cxn ang="0">
              <a:pos x="connsiteX17245" y="connsiteY17245"/>
            </a:cxn>
            <a:cxn ang="0">
              <a:pos x="connsiteX17246" y="connsiteY17246"/>
            </a:cxn>
            <a:cxn ang="0">
              <a:pos x="connsiteX17247" y="connsiteY17247"/>
            </a:cxn>
            <a:cxn ang="0">
              <a:pos x="connsiteX17248" y="connsiteY17248"/>
            </a:cxn>
            <a:cxn ang="0">
              <a:pos x="connsiteX17249" y="connsiteY17249"/>
            </a:cxn>
            <a:cxn ang="0">
              <a:pos x="connsiteX17250" y="connsiteY17250"/>
            </a:cxn>
            <a:cxn ang="0">
              <a:pos x="connsiteX17251" y="connsiteY17251"/>
            </a:cxn>
            <a:cxn ang="0">
              <a:pos x="connsiteX17252" y="connsiteY17252"/>
            </a:cxn>
            <a:cxn ang="0">
              <a:pos x="connsiteX17253" y="connsiteY17253"/>
            </a:cxn>
            <a:cxn ang="0">
              <a:pos x="connsiteX17254" y="connsiteY17254"/>
            </a:cxn>
            <a:cxn ang="0">
              <a:pos x="connsiteX17255" y="connsiteY17255"/>
            </a:cxn>
            <a:cxn ang="0">
              <a:pos x="connsiteX17256" y="connsiteY17256"/>
            </a:cxn>
            <a:cxn ang="0">
              <a:pos x="connsiteX17257" y="connsiteY17257"/>
            </a:cxn>
            <a:cxn ang="0">
              <a:pos x="connsiteX17258" y="connsiteY17258"/>
            </a:cxn>
            <a:cxn ang="0">
              <a:pos x="connsiteX17259" y="connsiteY17259"/>
            </a:cxn>
            <a:cxn ang="0">
              <a:pos x="connsiteX17260" y="connsiteY17260"/>
            </a:cxn>
            <a:cxn ang="0">
              <a:pos x="connsiteX17261" y="connsiteY17261"/>
            </a:cxn>
            <a:cxn ang="0">
              <a:pos x="connsiteX17262" y="connsiteY17262"/>
            </a:cxn>
            <a:cxn ang="0">
              <a:pos x="connsiteX17263" y="connsiteY17263"/>
            </a:cxn>
            <a:cxn ang="0">
              <a:pos x="connsiteX17264" y="connsiteY17264"/>
            </a:cxn>
            <a:cxn ang="0">
              <a:pos x="connsiteX17265" y="connsiteY17265"/>
            </a:cxn>
            <a:cxn ang="0">
              <a:pos x="connsiteX17266" y="connsiteY17266"/>
            </a:cxn>
            <a:cxn ang="0">
              <a:pos x="connsiteX17267" y="connsiteY17267"/>
            </a:cxn>
            <a:cxn ang="0">
              <a:pos x="connsiteX17268" y="connsiteY17268"/>
            </a:cxn>
            <a:cxn ang="0">
              <a:pos x="connsiteX17269" y="connsiteY17269"/>
            </a:cxn>
            <a:cxn ang="0">
              <a:pos x="connsiteX17270" y="connsiteY17270"/>
            </a:cxn>
            <a:cxn ang="0">
              <a:pos x="connsiteX17271" y="connsiteY17271"/>
            </a:cxn>
            <a:cxn ang="0">
              <a:pos x="connsiteX17272" y="connsiteY17272"/>
            </a:cxn>
            <a:cxn ang="0">
              <a:pos x="connsiteX17273" y="connsiteY17273"/>
            </a:cxn>
            <a:cxn ang="0">
              <a:pos x="connsiteX17274" y="connsiteY17274"/>
            </a:cxn>
            <a:cxn ang="0">
              <a:pos x="connsiteX17275" y="connsiteY17275"/>
            </a:cxn>
            <a:cxn ang="0">
              <a:pos x="connsiteX17276" y="connsiteY17276"/>
            </a:cxn>
            <a:cxn ang="0">
              <a:pos x="connsiteX17277" y="connsiteY17277"/>
            </a:cxn>
            <a:cxn ang="0">
              <a:pos x="connsiteX17278" y="connsiteY17278"/>
            </a:cxn>
            <a:cxn ang="0">
              <a:pos x="connsiteX17279" y="connsiteY17279"/>
            </a:cxn>
            <a:cxn ang="0">
              <a:pos x="connsiteX17280" y="connsiteY17280"/>
            </a:cxn>
            <a:cxn ang="0">
              <a:pos x="connsiteX17281" y="connsiteY17281"/>
            </a:cxn>
            <a:cxn ang="0">
              <a:pos x="connsiteX17282" y="connsiteY17282"/>
            </a:cxn>
            <a:cxn ang="0">
              <a:pos x="connsiteX17283" y="connsiteY17283"/>
            </a:cxn>
            <a:cxn ang="0">
              <a:pos x="connsiteX17284" y="connsiteY17284"/>
            </a:cxn>
            <a:cxn ang="0">
              <a:pos x="connsiteX17285" y="connsiteY17285"/>
            </a:cxn>
            <a:cxn ang="0">
              <a:pos x="connsiteX17286" y="connsiteY17286"/>
            </a:cxn>
            <a:cxn ang="0">
              <a:pos x="connsiteX17287" y="connsiteY17287"/>
            </a:cxn>
            <a:cxn ang="0">
              <a:pos x="connsiteX17288" y="connsiteY17288"/>
            </a:cxn>
            <a:cxn ang="0">
              <a:pos x="connsiteX17289" y="connsiteY17289"/>
            </a:cxn>
            <a:cxn ang="0">
              <a:pos x="connsiteX17290" y="connsiteY17290"/>
            </a:cxn>
            <a:cxn ang="0">
              <a:pos x="connsiteX17291" y="connsiteY17291"/>
            </a:cxn>
            <a:cxn ang="0">
              <a:pos x="connsiteX17292" y="connsiteY17292"/>
            </a:cxn>
            <a:cxn ang="0">
              <a:pos x="connsiteX17293" y="connsiteY17293"/>
            </a:cxn>
            <a:cxn ang="0">
              <a:pos x="connsiteX17294" y="connsiteY17294"/>
            </a:cxn>
            <a:cxn ang="0">
              <a:pos x="connsiteX17295" y="connsiteY17295"/>
            </a:cxn>
            <a:cxn ang="0">
              <a:pos x="connsiteX17296" y="connsiteY17296"/>
            </a:cxn>
            <a:cxn ang="0">
              <a:pos x="connsiteX17297" y="connsiteY17297"/>
            </a:cxn>
            <a:cxn ang="0">
              <a:pos x="connsiteX17298" y="connsiteY17298"/>
            </a:cxn>
            <a:cxn ang="0">
              <a:pos x="connsiteX17299" y="connsiteY17299"/>
            </a:cxn>
            <a:cxn ang="0">
              <a:pos x="connsiteX17300" y="connsiteY17300"/>
            </a:cxn>
            <a:cxn ang="0">
              <a:pos x="connsiteX17301" y="connsiteY17301"/>
            </a:cxn>
            <a:cxn ang="0">
              <a:pos x="connsiteX17302" y="connsiteY17302"/>
            </a:cxn>
            <a:cxn ang="0">
              <a:pos x="connsiteX17303" y="connsiteY17303"/>
            </a:cxn>
            <a:cxn ang="0">
              <a:pos x="connsiteX17304" y="connsiteY17304"/>
            </a:cxn>
            <a:cxn ang="0">
              <a:pos x="connsiteX17305" y="connsiteY17305"/>
            </a:cxn>
            <a:cxn ang="0">
              <a:pos x="connsiteX17306" y="connsiteY17306"/>
            </a:cxn>
            <a:cxn ang="0">
              <a:pos x="connsiteX17307" y="connsiteY17307"/>
            </a:cxn>
            <a:cxn ang="0">
              <a:pos x="connsiteX17308" y="connsiteY17308"/>
            </a:cxn>
            <a:cxn ang="0">
              <a:pos x="connsiteX17309" y="connsiteY17309"/>
            </a:cxn>
            <a:cxn ang="0">
              <a:pos x="connsiteX17310" y="connsiteY17310"/>
            </a:cxn>
            <a:cxn ang="0">
              <a:pos x="connsiteX17311" y="connsiteY17311"/>
            </a:cxn>
            <a:cxn ang="0">
              <a:pos x="connsiteX17312" y="connsiteY17312"/>
            </a:cxn>
            <a:cxn ang="0">
              <a:pos x="connsiteX17313" y="connsiteY17313"/>
            </a:cxn>
            <a:cxn ang="0">
              <a:pos x="connsiteX17314" y="connsiteY17314"/>
            </a:cxn>
            <a:cxn ang="0">
              <a:pos x="connsiteX17315" y="connsiteY17315"/>
            </a:cxn>
            <a:cxn ang="0">
              <a:pos x="connsiteX17316" y="connsiteY17316"/>
            </a:cxn>
            <a:cxn ang="0">
              <a:pos x="connsiteX17317" y="connsiteY17317"/>
            </a:cxn>
            <a:cxn ang="0">
              <a:pos x="connsiteX17318" y="connsiteY17318"/>
            </a:cxn>
            <a:cxn ang="0">
              <a:pos x="connsiteX17319" y="connsiteY17319"/>
            </a:cxn>
            <a:cxn ang="0">
              <a:pos x="connsiteX17320" y="connsiteY17320"/>
            </a:cxn>
            <a:cxn ang="0">
              <a:pos x="connsiteX17321" y="connsiteY17321"/>
            </a:cxn>
            <a:cxn ang="0">
              <a:pos x="connsiteX17322" y="connsiteY17322"/>
            </a:cxn>
            <a:cxn ang="0">
              <a:pos x="connsiteX17323" y="connsiteY17323"/>
            </a:cxn>
            <a:cxn ang="0">
              <a:pos x="connsiteX17324" y="connsiteY17324"/>
            </a:cxn>
            <a:cxn ang="0">
              <a:pos x="connsiteX17325" y="connsiteY17325"/>
            </a:cxn>
            <a:cxn ang="0">
              <a:pos x="connsiteX17326" y="connsiteY17326"/>
            </a:cxn>
            <a:cxn ang="0">
              <a:pos x="connsiteX17327" y="connsiteY17327"/>
            </a:cxn>
            <a:cxn ang="0">
              <a:pos x="connsiteX17328" y="connsiteY17328"/>
            </a:cxn>
            <a:cxn ang="0">
              <a:pos x="connsiteX17329" y="connsiteY17329"/>
            </a:cxn>
            <a:cxn ang="0">
              <a:pos x="connsiteX17330" y="connsiteY17330"/>
            </a:cxn>
            <a:cxn ang="0">
              <a:pos x="connsiteX17331" y="connsiteY17331"/>
            </a:cxn>
            <a:cxn ang="0">
              <a:pos x="connsiteX17332" y="connsiteY17332"/>
            </a:cxn>
            <a:cxn ang="0">
              <a:pos x="connsiteX17333" y="connsiteY17333"/>
            </a:cxn>
            <a:cxn ang="0">
              <a:pos x="connsiteX17334" y="connsiteY17334"/>
            </a:cxn>
            <a:cxn ang="0">
              <a:pos x="connsiteX17335" y="connsiteY17335"/>
            </a:cxn>
            <a:cxn ang="0">
              <a:pos x="connsiteX17336" y="connsiteY17336"/>
            </a:cxn>
            <a:cxn ang="0">
              <a:pos x="connsiteX17337" y="connsiteY17337"/>
            </a:cxn>
            <a:cxn ang="0">
              <a:pos x="connsiteX17338" y="connsiteY17338"/>
            </a:cxn>
            <a:cxn ang="0">
              <a:pos x="connsiteX17339" y="connsiteY17339"/>
            </a:cxn>
            <a:cxn ang="0">
              <a:pos x="connsiteX17340" y="connsiteY17340"/>
            </a:cxn>
            <a:cxn ang="0">
              <a:pos x="connsiteX17341" y="connsiteY17341"/>
            </a:cxn>
            <a:cxn ang="0">
              <a:pos x="connsiteX17342" y="connsiteY17342"/>
            </a:cxn>
            <a:cxn ang="0">
              <a:pos x="connsiteX17343" y="connsiteY17343"/>
            </a:cxn>
            <a:cxn ang="0">
              <a:pos x="connsiteX17344" y="connsiteY17344"/>
            </a:cxn>
            <a:cxn ang="0">
              <a:pos x="connsiteX17345" y="connsiteY17345"/>
            </a:cxn>
            <a:cxn ang="0">
              <a:pos x="connsiteX17346" y="connsiteY17346"/>
            </a:cxn>
            <a:cxn ang="0">
              <a:pos x="connsiteX17347" y="connsiteY17347"/>
            </a:cxn>
            <a:cxn ang="0">
              <a:pos x="connsiteX17348" y="connsiteY17348"/>
            </a:cxn>
            <a:cxn ang="0">
              <a:pos x="connsiteX17349" y="connsiteY17349"/>
            </a:cxn>
            <a:cxn ang="0">
              <a:pos x="connsiteX17350" y="connsiteY17350"/>
            </a:cxn>
            <a:cxn ang="0">
              <a:pos x="connsiteX17351" y="connsiteY17351"/>
            </a:cxn>
            <a:cxn ang="0">
              <a:pos x="connsiteX17352" y="connsiteY17352"/>
            </a:cxn>
            <a:cxn ang="0">
              <a:pos x="connsiteX17353" y="connsiteY17353"/>
            </a:cxn>
            <a:cxn ang="0">
              <a:pos x="connsiteX17354" y="connsiteY17354"/>
            </a:cxn>
            <a:cxn ang="0">
              <a:pos x="connsiteX17355" y="connsiteY17355"/>
            </a:cxn>
            <a:cxn ang="0">
              <a:pos x="connsiteX17356" y="connsiteY17356"/>
            </a:cxn>
            <a:cxn ang="0">
              <a:pos x="connsiteX17357" y="connsiteY17357"/>
            </a:cxn>
            <a:cxn ang="0">
              <a:pos x="connsiteX17358" y="connsiteY17358"/>
            </a:cxn>
            <a:cxn ang="0">
              <a:pos x="connsiteX17359" y="connsiteY17359"/>
            </a:cxn>
            <a:cxn ang="0">
              <a:pos x="connsiteX17360" y="connsiteY17360"/>
            </a:cxn>
            <a:cxn ang="0">
              <a:pos x="connsiteX17361" y="connsiteY17361"/>
            </a:cxn>
            <a:cxn ang="0">
              <a:pos x="connsiteX17362" y="connsiteY17362"/>
            </a:cxn>
            <a:cxn ang="0">
              <a:pos x="connsiteX17363" y="connsiteY17363"/>
            </a:cxn>
            <a:cxn ang="0">
              <a:pos x="connsiteX17364" y="connsiteY17364"/>
            </a:cxn>
            <a:cxn ang="0">
              <a:pos x="connsiteX17365" y="connsiteY17365"/>
            </a:cxn>
            <a:cxn ang="0">
              <a:pos x="connsiteX17366" y="connsiteY17366"/>
            </a:cxn>
            <a:cxn ang="0">
              <a:pos x="connsiteX17367" y="connsiteY17367"/>
            </a:cxn>
            <a:cxn ang="0">
              <a:pos x="connsiteX17368" y="connsiteY17368"/>
            </a:cxn>
            <a:cxn ang="0">
              <a:pos x="connsiteX17369" y="connsiteY17369"/>
            </a:cxn>
            <a:cxn ang="0">
              <a:pos x="connsiteX17370" y="connsiteY17370"/>
            </a:cxn>
            <a:cxn ang="0">
              <a:pos x="connsiteX17371" y="connsiteY17371"/>
            </a:cxn>
            <a:cxn ang="0">
              <a:pos x="connsiteX17372" y="connsiteY17372"/>
            </a:cxn>
            <a:cxn ang="0">
              <a:pos x="connsiteX17373" y="connsiteY17373"/>
            </a:cxn>
            <a:cxn ang="0">
              <a:pos x="connsiteX17374" y="connsiteY17374"/>
            </a:cxn>
            <a:cxn ang="0">
              <a:pos x="connsiteX17375" y="connsiteY17375"/>
            </a:cxn>
            <a:cxn ang="0">
              <a:pos x="connsiteX17376" y="connsiteY17376"/>
            </a:cxn>
            <a:cxn ang="0">
              <a:pos x="connsiteX17377" y="connsiteY17377"/>
            </a:cxn>
            <a:cxn ang="0">
              <a:pos x="connsiteX17378" y="connsiteY17378"/>
            </a:cxn>
            <a:cxn ang="0">
              <a:pos x="connsiteX17379" y="connsiteY17379"/>
            </a:cxn>
            <a:cxn ang="0">
              <a:pos x="connsiteX17380" y="connsiteY17380"/>
            </a:cxn>
            <a:cxn ang="0">
              <a:pos x="connsiteX17381" y="connsiteY17381"/>
            </a:cxn>
            <a:cxn ang="0">
              <a:pos x="connsiteX17382" y="connsiteY17382"/>
            </a:cxn>
            <a:cxn ang="0">
              <a:pos x="connsiteX17383" y="connsiteY17383"/>
            </a:cxn>
            <a:cxn ang="0">
              <a:pos x="connsiteX17384" y="connsiteY17384"/>
            </a:cxn>
            <a:cxn ang="0">
              <a:pos x="connsiteX17385" y="connsiteY17385"/>
            </a:cxn>
            <a:cxn ang="0">
              <a:pos x="connsiteX17386" y="connsiteY17386"/>
            </a:cxn>
            <a:cxn ang="0">
              <a:pos x="connsiteX17387" y="connsiteY17387"/>
            </a:cxn>
            <a:cxn ang="0">
              <a:pos x="connsiteX17388" y="connsiteY17388"/>
            </a:cxn>
            <a:cxn ang="0">
              <a:pos x="connsiteX17389" y="connsiteY17389"/>
            </a:cxn>
            <a:cxn ang="0">
              <a:pos x="connsiteX17390" y="connsiteY17390"/>
            </a:cxn>
            <a:cxn ang="0">
              <a:pos x="connsiteX17391" y="connsiteY17391"/>
            </a:cxn>
            <a:cxn ang="0">
              <a:pos x="connsiteX17392" y="connsiteY17392"/>
            </a:cxn>
            <a:cxn ang="0">
              <a:pos x="connsiteX17393" y="connsiteY17393"/>
            </a:cxn>
            <a:cxn ang="0">
              <a:pos x="connsiteX17394" y="connsiteY17394"/>
            </a:cxn>
            <a:cxn ang="0">
              <a:pos x="connsiteX17395" y="connsiteY17395"/>
            </a:cxn>
            <a:cxn ang="0">
              <a:pos x="connsiteX17396" y="connsiteY17396"/>
            </a:cxn>
            <a:cxn ang="0">
              <a:pos x="connsiteX17397" y="connsiteY17397"/>
            </a:cxn>
            <a:cxn ang="0">
              <a:pos x="connsiteX17398" y="connsiteY17398"/>
            </a:cxn>
            <a:cxn ang="0">
              <a:pos x="connsiteX17399" y="connsiteY17399"/>
            </a:cxn>
            <a:cxn ang="0">
              <a:pos x="connsiteX17400" y="connsiteY17400"/>
            </a:cxn>
            <a:cxn ang="0">
              <a:pos x="connsiteX17401" y="connsiteY17401"/>
            </a:cxn>
            <a:cxn ang="0">
              <a:pos x="connsiteX17402" y="connsiteY17402"/>
            </a:cxn>
            <a:cxn ang="0">
              <a:pos x="connsiteX17403" y="connsiteY17403"/>
            </a:cxn>
            <a:cxn ang="0">
              <a:pos x="connsiteX17404" y="connsiteY17404"/>
            </a:cxn>
            <a:cxn ang="0">
              <a:pos x="connsiteX17405" y="connsiteY17405"/>
            </a:cxn>
            <a:cxn ang="0">
              <a:pos x="connsiteX17406" y="connsiteY17406"/>
            </a:cxn>
            <a:cxn ang="0">
              <a:pos x="connsiteX17407" y="connsiteY17407"/>
            </a:cxn>
            <a:cxn ang="0">
              <a:pos x="connsiteX17408" y="connsiteY17408"/>
            </a:cxn>
            <a:cxn ang="0">
              <a:pos x="connsiteX17409" y="connsiteY17409"/>
            </a:cxn>
            <a:cxn ang="0">
              <a:pos x="connsiteX17410" y="connsiteY17410"/>
            </a:cxn>
            <a:cxn ang="0">
              <a:pos x="connsiteX17411" y="connsiteY17411"/>
            </a:cxn>
            <a:cxn ang="0">
              <a:pos x="connsiteX17412" y="connsiteY17412"/>
            </a:cxn>
            <a:cxn ang="0">
              <a:pos x="connsiteX17413" y="connsiteY17413"/>
            </a:cxn>
            <a:cxn ang="0">
              <a:pos x="connsiteX17414" y="connsiteY17414"/>
            </a:cxn>
            <a:cxn ang="0">
              <a:pos x="connsiteX17415" y="connsiteY17415"/>
            </a:cxn>
            <a:cxn ang="0">
              <a:pos x="connsiteX17416" y="connsiteY17416"/>
            </a:cxn>
            <a:cxn ang="0">
              <a:pos x="connsiteX17417" y="connsiteY17417"/>
            </a:cxn>
            <a:cxn ang="0">
              <a:pos x="connsiteX17418" y="connsiteY17418"/>
            </a:cxn>
            <a:cxn ang="0">
              <a:pos x="connsiteX17419" y="connsiteY17419"/>
            </a:cxn>
            <a:cxn ang="0">
              <a:pos x="connsiteX17420" y="connsiteY17420"/>
            </a:cxn>
            <a:cxn ang="0">
              <a:pos x="connsiteX17421" y="connsiteY17421"/>
            </a:cxn>
            <a:cxn ang="0">
              <a:pos x="connsiteX17422" y="connsiteY17422"/>
            </a:cxn>
            <a:cxn ang="0">
              <a:pos x="connsiteX17423" y="connsiteY17423"/>
            </a:cxn>
            <a:cxn ang="0">
              <a:pos x="connsiteX17424" y="connsiteY17424"/>
            </a:cxn>
            <a:cxn ang="0">
              <a:pos x="connsiteX17425" y="connsiteY17425"/>
            </a:cxn>
            <a:cxn ang="0">
              <a:pos x="connsiteX17426" y="connsiteY17426"/>
            </a:cxn>
            <a:cxn ang="0">
              <a:pos x="connsiteX17427" y="connsiteY17427"/>
            </a:cxn>
            <a:cxn ang="0">
              <a:pos x="connsiteX17428" y="connsiteY17428"/>
            </a:cxn>
            <a:cxn ang="0">
              <a:pos x="connsiteX17429" y="connsiteY17429"/>
            </a:cxn>
            <a:cxn ang="0">
              <a:pos x="connsiteX17430" y="connsiteY17430"/>
            </a:cxn>
            <a:cxn ang="0">
              <a:pos x="connsiteX17431" y="connsiteY17431"/>
            </a:cxn>
            <a:cxn ang="0">
              <a:pos x="connsiteX17432" y="connsiteY17432"/>
            </a:cxn>
            <a:cxn ang="0">
              <a:pos x="connsiteX17433" y="connsiteY17433"/>
            </a:cxn>
            <a:cxn ang="0">
              <a:pos x="connsiteX17434" y="connsiteY17434"/>
            </a:cxn>
            <a:cxn ang="0">
              <a:pos x="connsiteX17435" y="connsiteY17435"/>
            </a:cxn>
            <a:cxn ang="0">
              <a:pos x="connsiteX17436" y="connsiteY17436"/>
            </a:cxn>
            <a:cxn ang="0">
              <a:pos x="connsiteX17437" y="connsiteY17437"/>
            </a:cxn>
            <a:cxn ang="0">
              <a:pos x="connsiteX17438" y="connsiteY17438"/>
            </a:cxn>
            <a:cxn ang="0">
              <a:pos x="connsiteX17439" y="connsiteY17439"/>
            </a:cxn>
            <a:cxn ang="0">
              <a:pos x="connsiteX17440" y="connsiteY17440"/>
            </a:cxn>
            <a:cxn ang="0">
              <a:pos x="connsiteX17441" y="connsiteY17441"/>
            </a:cxn>
            <a:cxn ang="0">
              <a:pos x="connsiteX17442" y="connsiteY17442"/>
            </a:cxn>
            <a:cxn ang="0">
              <a:pos x="connsiteX17443" y="connsiteY17443"/>
            </a:cxn>
            <a:cxn ang="0">
              <a:pos x="connsiteX17444" y="connsiteY17444"/>
            </a:cxn>
            <a:cxn ang="0">
              <a:pos x="connsiteX17445" y="connsiteY17445"/>
            </a:cxn>
            <a:cxn ang="0">
              <a:pos x="connsiteX17446" y="connsiteY17446"/>
            </a:cxn>
            <a:cxn ang="0">
              <a:pos x="connsiteX17447" y="connsiteY17447"/>
            </a:cxn>
            <a:cxn ang="0">
              <a:pos x="connsiteX17448" y="connsiteY17448"/>
            </a:cxn>
            <a:cxn ang="0">
              <a:pos x="connsiteX17449" y="connsiteY17449"/>
            </a:cxn>
            <a:cxn ang="0">
              <a:pos x="connsiteX17450" y="connsiteY17450"/>
            </a:cxn>
            <a:cxn ang="0">
              <a:pos x="connsiteX17451" y="connsiteY17451"/>
            </a:cxn>
            <a:cxn ang="0">
              <a:pos x="connsiteX17452" y="connsiteY17452"/>
            </a:cxn>
            <a:cxn ang="0">
              <a:pos x="connsiteX17453" y="connsiteY17453"/>
            </a:cxn>
            <a:cxn ang="0">
              <a:pos x="connsiteX17454" y="connsiteY17454"/>
            </a:cxn>
            <a:cxn ang="0">
              <a:pos x="connsiteX17455" y="connsiteY17455"/>
            </a:cxn>
            <a:cxn ang="0">
              <a:pos x="connsiteX17456" y="connsiteY17456"/>
            </a:cxn>
            <a:cxn ang="0">
              <a:pos x="connsiteX17457" y="connsiteY17457"/>
            </a:cxn>
            <a:cxn ang="0">
              <a:pos x="connsiteX17458" y="connsiteY17458"/>
            </a:cxn>
            <a:cxn ang="0">
              <a:pos x="connsiteX17459" y="connsiteY17459"/>
            </a:cxn>
            <a:cxn ang="0">
              <a:pos x="connsiteX17460" y="connsiteY17460"/>
            </a:cxn>
            <a:cxn ang="0">
              <a:pos x="connsiteX17461" y="connsiteY17461"/>
            </a:cxn>
            <a:cxn ang="0">
              <a:pos x="connsiteX17462" y="connsiteY17462"/>
            </a:cxn>
            <a:cxn ang="0">
              <a:pos x="connsiteX17463" y="connsiteY17463"/>
            </a:cxn>
            <a:cxn ang="0">
              <a:pos x="connsiteX17464" y="connsiteY17464"/>
            </a:cxn>
            <a:cxn ang="0">
              <a:pos x="connsiteX17465" y="connsiteY17465"/>
            </a:cxn>
            <a:cxn ang="0">
              <a:pos x="connsiteX17466" y="connsiteY17466"/>
            </a:cxn>
            <a:cxn ang="0">
              <a:pos x="connsiteX17467" y="connsiteY17467"/>
            </a:cxn>
            <a:cxn ang="0">
              <a:pos x="connsiteX17468" y="connsiteY17468"/>
            </a:cxn>
            <a:cxn ang="0">
              <a:pos x="connsiteX17469" y="connsiteY17469"/>
            </a:cxn>
            <a:cxn ang="0">
              <a:pos x="connsiteX17470" y="connsiteY17470"/>
            </a:cxn>
            <a:cxn ang="0">
              <a:pos x="connsiteX17471" y="connsiteY17471"/>
            </a:cxn>
            <a:cxn ang="0">
              <a:pos x="connsiteX17472" y="connsiteY17472"/>
            </a:cxn>
            <a:cxn ang="0">
              <a:pos x="connsiteX17473" y="connsiteY17473"/>
            </a:cxn>
            <a:cxn ang="0">
              <a:pos x="connsiteX17474" y="connsiteY17474"/>
            </a:cxn>
            <a:cxn ang="0">
              <a:pos x="connsiteX17475" y="connsiteY17475"/>
            </a:cxn>
            <a:cxn ang="0">
              <a:pos x="connsiteX17476" y="connsiteY17476"/>
            </a:cxn>
            <a:cxn ang="0">
              <a:pos x="connsiteX17477" y="connsiteY17477"/>
            </a:cxn>
            <a:cxn ang="0">
              <a:pos x="connsiteX17478" y="connsiteY17478"/>
            </a:cxn>
            <a:cxn ang="0">
              <a:pos x="connsiteX17479" y="connsiteY17479"/>
            </a:cxn>
            <a:cxn ang="0">
              <a:pos x="connsiteX17480" y="connsiteY17480"/>
            </a:cxn>
            <a:cxn ang="0">
              <a:pos x="connsiteX17481" y="connsiteY17481"/>
            </a:cxn>
            <a:cxn ang="0">
              <a:pos x="connsiteX17482" y="connsiteY17482"/>
            </a:cxn>
            <a:cxn ang="0">
              <a:pos x="connsiteX17483" y="connsiteY17483"/>
            </a:cxn>
            <a:cxn ang="0">
              <a:pos x="connsiteX17484" y="connsiteY17484"/>
            </a:cxn>
            <a:cxn ang="0">
              <a:pos x="connsiteX17485" y="connsiteY17485"/>
            </a:cxn>
            <a:cxn ang="0">
              <a:pos x="connsiteX17486" y="connsiteY17486"/>
            </a:cxn>
            <a:cxn ang="0">
              <a:pos x="connsiteX17487" y="connsiteY17487"/>
            </a:cxn>
            <a:cxn ang="0">
              <a:pos x="connsiteX17488" y="connsiteY17488"/>
            </a:cxn>
            <a:cxn ang="0">
              <a:pos x="connsiteX17489" y="connsiteY17489"/>
            </a:cxn>
            <a:cxn ang="0">
              <a:pos x="connsiteX17490" y="connsiteY17490"/>
            </a:cxn>
            <a:cxn ang="0">
              <a:pos x="connsiteX17491" y="connsiteY17491"/>
            </a:cxn>
            <a:cxn ang="0">
              <a:pos x="connsiteX17492" y="connsiteY17492"/>
            </a:cxn>
            <a:cxn ang="0">
              <a:pos x="connsiteX17493" y="connsiteY17493"/>
            </a:cxn>
            <a:cxn ang="0">
              <a:pos x="connsiteX17494" y="connsiteY17494"/>
            </a:cxn>
            <a:cxn ang="0">
              <a:pos x="connsiteX17495" y="connsiteY17495"/>
            </a:cxn>
            <a:cxn ang="0">
              <a:pos x="connsiteX17496" y="connsiteY17496"/>
            </a:cxn>
            <a:cxn ang="0">
              <a:pos x="connsiteX17497" y="connsiteY17497"/>
            </a:cxn>
            <a:cxn ang="0">
              <a:pos x="connsiteX17498" y="connsiteY17498"/>
            </a:cxn>
            <a:cxn ang="0">
              <a:pos x="connsiteX17499" y="connsiteY17499"/>
            </a:cxn>
            <a:cxn ang="0">
              <a:pos x="connsiteX17500" y="connsiteY17500"/>
            </a:cxn>
            <a:cxn ang="0">
              <a:pos x="connsiteX17501" y="connsiteY17501"/>
            </a:cxn>
            <a:cxn ang="0">
              <a:pos x="connsiteX17502" y="connsiteY17502"/>
            </a:cxn>
            <a:cxn ang="0">
              <a:pos x="connsiteX17503" y="connsiteY17503"/>
            </a:cxn>
            <a:cxn ang="0">
              <a:pos x="connsiteX17504" y="connsiteY17504"/>
            </a:cxn>
            <a:cxn ang="0">
              <a:pos x="connsiteX17505" y="connsiteY17505"/>
            </a:cxn>
            <a:cxn ang="0">
              <a:pos x="connsiteX17506" y="connsiteY17506"/>
            </a:cxn>
            <a:cxn ang="0">
              <a:pos x="connsiteX17507" y="connsiteY17507"/>
            </a:cxn>
            <a:cxn ang="0">
              <a:pos x="connsiteX17508" y="connsiteY17508"/>
            </a:cxn>
            <a:cxn ang="0">
              <a:pos x="connsiteX17509" y="connsiteY17509"/>
            </a:cxn>
            <a:cxn ang="0">
              <a:pos x="connsiteX17510" y="connsiteY17510"/>
            </a:cxn>
            <a:cxn ang="0">
              <a:pos x="connsiteX17511" y="connsiteY17511"/>
            </a:cxn>
            <a:cxn ang="0">
              <a:pos x="connsiteX17512" y="connsiteY17512"/>
            </a:cxn>
            <a:cxn ang="0">
              <a:pos x="connsiteX17513" y="connsiteY17513"/>
            </a:cxn>
            <a:cxn ang="0">
              <a:pos x="connsiteX17514" y="connsiteY17514"/>
            </a:cxn>
            <a:cxn ang="0">
              <a:pos x="connsiteX17515" y="connsiteY17515"/>
            </a:cxn>
            <a:cxn ang="0">
              <a:pos x="connsiteX17516" y="connsiteY17516"/>
            </a:cxn>
            <a:cxn ang="0">
              <a:pos x="connsiteX17517" y="connsiteY17517"/>
            </a:cxn>
            <a:cxn ang="0">
              <a:pos x="connsiteX17518" y="connsiteY17518"/>
            </a:cxn>
            <a:cxn ang="0">
              <a:pos x="connsiteX17519" y="connsiteY17519"/>
            </a:cxn>
            <a:cxn ang="0">
              <a:pos x="connsiteX17520" y="connsiteY17520"/>
            </a:cxn>
            <a:cxn ang="0">
              <a:pos x="connsiteX17521" y="connsiteY17521"/>
            </a:cxn>
            <a:cxn ang="0">
              <a:pos x="connsiteX17522" y="connsiteY17522"/>
            </a:cxn>
            <a:cxn ang="0">
              <a:pos x="connsiteX17523" y="connsiteY17523"/>
            </a:cxn>
            <a:cxn ang="0">
              <a:pos x="connsiteX17524" y="connsiteY17524"/>
            </a:cxn>
            <a:cxn ang="0">
              <a:pos x="connsiteX17525" y="connsiteY17525"/>
            </a:cxn>
            <a:cxn ang="0">
              <a:pos x="connsiteX17526" y="connsiteY17526"/>
            </a:cxn>
            <a:cxn ang="0">
              <a:pos x="connsiteX17527" y="connsiteY17527"/>
            </a:cxn>
            <a:cxn ang="0">
              <a:pos x="connsiteX17528" y="connsiteY17528"/>
            </a:cxn>
            <a:cxn ang="0">
              <a:pos x="connsiteX17529" y="connsiteY17529"/>
            </a:cxn>
            <a:cxn ang="0">
              <a:pos x="connsiteX17530" y="connsiteY17530"/>
            </a:cxn>
            <a:cxn ang="0">
              <a:pos x="connsiteX17531" y="connsiteY17531"/>
            </a:cxn>
            <a:cxn ang="0">
              <a:pos x="connsiteX17532" y="connsiteY17532"/>
            </a:cxn>
            <a:cxn ang="0">
              <a:pos x="connsiteX17533" y="connsiteY17533"/>
            </a:cxn>
            <a:cxn ang="0">
              <a:pos x="connsiteX17534" y="connsiteY17534"/>
            </a:cxn>
            <a:cxn ang="0">
              <a:pos x="connsiteX17535" y="connsiteY17535"/>
            </a:cxn>
            <a:cxn ang="0">
              <a:pos x="connsiteX17536" y="connsiteY17536"/>
            </a:cxn>
            <a:cxn ang="0">
              <a:pos x="connsiteX17537" y="connsiteY17537"/>
            </a:cxn>
            <a:cxn ang="0">
              <a:pos x="connsiteX17538" y="connsiteY17538"/>
            </a:cxn>
            <a:cxn ang="0">
              <a:pos x="connsiteX17539" y="connsiteY17539"/>
            </a:cxn>
            <a:cxn ang="0">
              <a:pos x="connsiteX17540" y="connsiteY17540"/>
            </a:cxn>
            <a:cxn ang="0">
              <a:pos x="connsiteX17541" y="connsiteY17541"/>
            </a:cxn>
            <a:cxn ang="0">
              <a:pos x="connsiteX17542" y="connsiteY17542"/>
            </a:cxn>
            <a:cxn ang="0">
              <a:pos x="connsiteX17543" y="connsiteY17543"/>
            </a:cxn>
            <a:cxn ang="0">
              <a:pos x="connsiteX17544" y="connsiteY17544"/>
            </a:cxn>
            <a:cxn ang="0">
              <a:pos x="connsiteX17545" y="connsiteY17545"/>
            </a:cxn>
            <a:cxn ang="0">
              <a:pos x="connsiteX17546" y="connsiteY17546"/>
            </a:cxn>
            <a:cxn ang="0">
              <a:pos x="connsiteX17547" y="connsiteY17547"/>
            </a:cxn>
            <a:cxn ang="0">
              <a:pos x="connsiteX17548" y="connsiteY17548"/>
            </a:cxn>
            <a:cxn ang="0">
              <a:pos x="connsiteX17549" y="connsiteY17549"/>
            </a:cxn>
            <a:cxn ang="0">
              <a:pos x="connsiteX17550" y="connsiteY17550"/>
            </a:cxn>
            <a:cxn ang="0">
              <a:pos x="connsiteX17551" y="connsiteY17551"/>
            </a:cxn>
            <a:cxn ang="0">
              <a:pos x="connsiteX17552" y="connsiteY17552"/>
            </a:cxn>
            <a:cxn ang="0">
              <a:pos x="connsiteX17553" y="connsiteY17553"/>
            </a:cxn>
            <a:cxn ang="0">
              <a:pos x="connsiteX17554" y="connsiteY17554"/>
            </a:cxn>
            <a:cxn ang="0">
              <a:pos x="connsiteX17555" y="connsiteY17555"/>
            </a:cxn>
            <a:cxn ang="0">
              <a:pos x="connsiteX17556" y="connsiteY17556"/>
            </a:cxn>
            <a:cxn ang="0">
              <a:pos x="connsiteX17557" y="connsiteY17557"/>
            </a:cxn>
            <a:cxn ang="0">
              <a:pos x="connsiteX17558" y="connsiteY17558"/>
            </a:cxn>
            <a:cxn ang="0">
              <a:pos x="connsiteX17559" y="connsiteY17559"/>
            </a:cxn>
            <a:cxn ang="0">
              <a:pos x="connsiteX17560" y="connsiteY17560"/>
            </a:cxn>
            <a:cxn ang="0">
              <a:pos x="connsiteX17561" y="connsiteY17561"/>
            </a:cxn>
            <a:cxn ang="0">
              <a:pos x="connsiteX17562" y="connsiteY17562"/>
            </a:cxn>
            <a:cxn ang="0">
              <a:pos x="connsiteX17563" y="connsiteY17563"/>
            </a:cxn>
            <a:cxn ang="0">
              <a:pos x="connsiteX17564" y="connsiteY17564"/>
            </a:cxn>
            <a:cxn ang="0">
              <a:pos x="connsiteX17565" y="connsiteY17565"/>
            </a:cxn>
            <a:cxn ang="0">
              <a:pos x="connsiteX17566" y="connsiteY17566"/>
            </a:cxn>
            <a:cxn ang="0">
              <a:pos x="connsiteX17567" y="connsiteY17567"/>
            </a:cxn>
            <a:cxn ang="0">
              <a:pos x="connsiteX17568" y="connsiteY17568"/>
            </a:cxn>
            <a:cxn ang="0">
              <a:pos x="connsiteX17569" y="connsiteY17569"/>
            </a:cxn>
            <a:cxn ang="0">
              <a:pos x="connsiteX17570" y="connsiteY17570"/>
            </a:cxn>
            <a:cxn ang="0">
              <a:pos x="connsiteX17571" y="connsiteY17571"/>
            </a:cxn>
            <a:cxn ang="0">
              <a:pos x="connsiteX17572" y="connsiteY17572"/>
            </a:cxn>
            <a:cxn ang="0">
              <a:pos x="connsiteX17573" y="connsiteY17573"/>
            </a:cxn>
            <a:cxn ang="0">
              <a:pos x="connsiteX17574" y="connsiteY17574"/>
            </a:cxn>
            <a:cxn ang="0">
              <a:pos x="connsiteX17575" y="connsiteY17575"/>
            </a:cxn>
            <a:cxn ang="0">
              <a:pos x="connsiteX17576" y="connsiteY17576"/>
            </a:cxn>
            <a:cxn ang="0">
              <a:pos x="connsiteX17577" y="connsiteY17577"/>
            </a:cxn>
            <a:cxn ang="0">
              <a:pos x="connsiteX17578" y="connsiteY17578"/>
            </a:cxn>
            <a:cxn ang="0">
              <a:pos x="connsiteX17579" y="connsiteY17579"/>
            </a:cxn>
            <a:cxn ang="0">
              <a:pos x="connsiteX17580" y="connsiteY17580"/>
            </a:cxn>
            <a:cxn ang="0">
              <a:pos x="connsiteX17581" y="connsiteY17581"/>
            </a:cxn>
            <a:cxn ang="0">
              <a:pos x="connsiteX17582" y="connsiteY17582"/>
            </a:cxn>
            <a:cxn ang="0">
              <a:pos x="connsiteX17583" y="connsiteY17583"/>
            </a:cxn>
            <a:cxn ang="0">
              <a:pos x="connsiteX17584" y="connsiteY17584"/>
            </a:cxn>
            <a:cxn ang="0">
              <a:pos x="connsiteX17585" y="connsiteY17585"/>
            </a:cxn>
            <a:cxn ang="0">
              <a:pos x="connsiteX17586" y="connsiteY17586"/>
            </a:cxn>
            <a:cxn ang="0">
              <a:pos x="connsiteX17587" y="connsiteY17587"/>
            </a:cxn>
            <a:cxn ang="0">
              <a:pos x="connsiteX17588" y="connsiteY17588"/>
            </a:cxn>
            <a:cxn ang="0">
              <a:pos x="connsiteX17589" y="connsiteY17589"/>
            </a:cxn>
            <a:cxn ang="0">
              <a:pos x="connsiteX17590" y="connsiteY17590"/>
            </a:cxn>
            <a:cxn ang="0">
              <a:pos x="connsiteX17591" y="connsiteY17591"/>
            </a:cxn>
            <a:cxn ang="0">
              <a:pos x="connsiteX17592" y="connsiteY17592"/>
            </a:cxn>
            <a:cxn ang="0">
              <a:pos x="connsiteX17593" y="connsiteY17593"/>
            </a:cxn>
            <a:cxn ang="0">
              <a:pos x="connsiteX17594" y="connsiteY17594"/>
            </a:cxn>
            <a:cxn ang="0">
              <a:pos x="connsiteX17595" y="connsiteY17595"/>
            </a:cxn>
            <a:cxn ang="0">
              <a:pos x="connsiteX17596" y="connsiteY17596"/>
            </a:cxn>
            <a:cxn ang="0">
              <a:pos x="connsiteX17597" y="connsiteY17597"/>
            </a:cxn>
            <a:cxn ang="0">
              <a:pos x="connsiteX17598" y="connsiteY17598"/>
            </a:cxn>
            <a:cxn ang="0">
              <a:pos x="connsiteX17599" y="connsiteY17599"/>
            </a:cxn>
            <a:cxn ang="0">
              <a:pos x="connsiteX17600" y="connsiteY17600"/>
            </a:cxn>
            <a:cxn ang="0">
              <a:pos x="connsiteX17601" y="connsiteY17601"/>
            </a:cxn>
            <a:cxn ang="0">
              <a:pos x="connsiteX17602" y="connsiteY17602"/>
            </a:cxn>
            <a:cxn ang="0">
              <a:pos x="connsiteX17603" y="connsiteY17603"/>
            </a:cxn>
            <a:cxn ang="0">
              <a:pos x="connsiteX17604" y="connsiteY17604"/>
            </a:cxn>
            <a:cxn ang="0">
              <a:pos x="connsiteX17605" y="connsiteY17605"/>
            </a:cxn>
            <a:cxn ang="0">
              <a:pos x="connsiteX17606" y="connsiteY17606"/>
            </a:cxn>
            <a:cxn ang="0">
              <a:pos x="connsiteX17607" y="connsiteY17607"/>
            </a:cxn>
            <a:cxn ang="0">
              <a:pos x="connsiteX17608" y="connsiteY17608"/>
            </a:cxn>
            <a:cxn ang="0">
              <a:pos x="connsiteX17609" y="connsiteY17609"/>
            </a:cxn>
            <a:cxn ang="0">
              <a:pos x="connsiteX17610" y="connsiteY17610"/>
            </a:cxn>
            <a:cxn ang="0">
              <a:pos x="connsiteX17611" y="connsiteY17611"/>
            </a:cxn>
            <a:cxn ang="0">
              <a:pos x="connsiteX17612" y="connsiteY17612"/>
            </a:cxn>
            <a:cxn ang="0">
              <a:pos x="connsiteX17613" y="connsiteY17613"/>
            </a:cxn>
            <a:cxn ang="0">
              <a:pos x="connsiteX17614" y="connsiteY17614"/>
            </a:cxn>
            <a:cxn ang="0">
              <a:pos x="connsiteX17615" y="connsiteY17615"/>
            </a:cxn>
            <a:cxn ang="0">
              <a:pos x="connsiteX17616" y="connsiteY17616"/>
            </a:cxn>
            <a:cxn ang="0">
              <a:pos x="connsiteX17617" y="connsiteY17617"/>
            </a:cxn>
            <a:cxn ang="0">
              <a:pos x="connsiteX17618" y="connsiteY17618"/>
            </a:cxn>
            <a:cxn ang="0">
              <a:pos x="connsiteX17619" y="connsiteY17619"/>
            </a:cxn>
            <a:cxn ang="0">
              <a:pos x="connsiteX17620" y="connsiteY17620"/>
            </a:cxn>
            <a:cxn ang="0">
              <a:pos x="connsiteX17621" y="connsiteY17621"/>
            </a:cxn>
            <a:cxn ang="0">
              <a:pos x="connsiteX17622" y="connsiteY17622"/>
            </a:cxn>
            <a:cxn ang="0">
              <a:pos x="connsiteX17623" y="connsiteY17623"/>
            </a:cxn>
            <a:cxn ang="0">
              <a:pos x="connsiteX17624" y="connsiteY17624"/>
            </a:cxn>
            <a:cxn ang="0">
              <a:pos x="connsiteX17625" y="connsiteY17625"/>
            </a:cxn>
            <a:cxn ang="0">
              <a:pos x="connsiteX17626" y="connsiteY17626"/>
            </a:cxn>
            <a:cxn ang="0">
              <a:pos x="connsiteX17627" y="connsiteY17627"/>
            </a:cxn>
            <a:cxn ang="0">
              <a:pos x="connsiteX17628" y="connsiteY17628"/>
            </a:cxn>
            <a:cxn ang="0">
              <a:pos x="connsiteX17629" y="connsiteY17629"/>
            </a:cxn>
            <a:cxn ang="0">
              <a:pos x="connsiteX17630" y="connsiteY17630"/>
            </a:cxn>
            <a:cxn ang="0">
              <a:pos x="connsiteX17631" y="connsiteY17631"/>
            </a:cxn>
            <a:cxn ang="0">
              <a:pos x="connsiteX17632" y="connsiteY17632"/>
            </a:cxn>
            <a:cxn ang="0">
              <a:pos x="connsiteX17633" y="connsiteY17633"/>
            </a:cxn>
            <a:cxn ang="0">
              <a:pos x="connsiteX17634" y="connsiteY17634"/>
            </a:cxn>
            <a:cxn ang="0">
              <a:pos x="connsiteX17635" y="connsiteY17635"/>
            </a:cxn>
            <a:cxn ang="0">
              <a:pos x="connsiteX17636" y="connsiteY17636"/>
            </a:cxn>
            <a:cxn ang="0">
              <a:pos x="connsiteX17637" y="connsiteY17637"/>
            </a:cxn>
            <a:cxn ang="0">
              <a:pos x="connsiteX17638" y="connsiteY17638"/>
            </a:cxn>
            <a:cxn ang="0">
              <a:pos x="connsiteX17639" y="connsiteY17639"/>
            </a:cxn>
            <a:cxn ang="0">
              <a:pos x="connsiteX17640" y="connsiteY17640"/>
            </a:cxn>
            <a:cxn ang="0">
              <a:pos x="connsiteX17641" y="connsiteY17641"/>
            </a:cxn>
            <a:cxn ang="0">
              <a:pos x="connsiteX17642" y="connsiteY17642"/>
            </a:cxn>
            <a:cxn ang="0">
              <a:pos x="connsiteX17643" y="connsiteY17643"/>
            </a:cxn>
            <a:cxn ang="0">
              <a:pos x="connsiteX17644" y="connsiteY17644"/>
            </a:cxn>
            <a:cxn ang="0">
              <a:pos x="connsiteX17645" y="connsiteY17645"/>
            </a:cxn>
            <a:cxn ang="0">
              <a:pos x="connsiteX17646" y="connsiteY17646"/>
            </a:cxn>
            <a:cxn ang="0">
              <a:pos x="connsiteX17647" y="connsiteY17647"/>
            </a:cxn>
            <a:cxn ang="0">
              <a:pos x="connsiteX17648" y="connsiteY17648"/>
            </a:cxn>
            <a:cxn ang="0">
              <a:pos x="connsiteX17649" y="connsiteY17649"/>
            </a:cxn>
            <a:cxn ang="0">
              <a:pos x="connsiteX17650" y="connsiteY17650"/>
            </a:cxn>
            <a:cxn ang="0">
              <a:pos x="connsiteX17651" y="connsiteY17651"/>
            </a:cxn>
            <a:cxn ang="0">
              <a:pos x="connsiteX17652" y="connsiteY17652"/>
            </a:cxn>
            <a:cxn ang="0">
              <a:pos x="connsiteX17653" y="connsiteY17653"/>
            </a:cxn>
            <a:cxn ang="0">
              <a:pos x="connsiteX17654" y="connsiteY17654"/>
            </a:cxn>
            <a:cxn ang="0">
              <a:pos x="connsiteX17655" y="connsiteY17655"/>
            </a:cxn>
            <a:cxn ang="0">
              <a:pos x="connsiteX17656" y="connsiteY17656"/>
            </a:cxn>
            <a:cxn ang="0">
              <a:pos x="connsiteX17657" y="connsiteY17657"/>
            </a:cxn>
            <a:cxn ang="0">
              <a:pos x="connsiteX17658" y="connsiteY17658"/>
            </a:cxn>
            <a:cxn ang="0">
              <a:pos x="connsiteX17659" y="connsiteY17659"/>
            </a:cxn>
            <a:cxn ang="0">
              <a:pos x="connsiteX17660" y="connsiteY17660"/>
            </a:cxn>
            <a:cxn ang="0">
              <a:pos x="connsiteX17661" y="connsiteY17661"/>
            </a:cxn>
            <a:cxn ang="0">
              <a:pos x="connsiteX17662" y="connsiteY17662"/>
            </a:cxn>
            <a:cxn ang="0">
              <a:pos x="connsiteX17663" y="connsiteY17663"/>
            </a:cxn>
            <a:cxn ang="0">
              <a:pos x="connsiteX17664" y="connsiteY17664"/>
            </a:cxn>
            <a:cxn ang="0">
              <a:pos x="connsiteX17665" y="connsiteY17665"/>
            </a:cxn>
            <a:cxn ang="0">
              <a:pos x="connsiteX17666" y="connsiteY17666"/>
            </a:cxn>
            <a:cxn ang="0">
              <a:pos x="connsiteX17667" y="connsiteY17667"/>
            </a:cxn>
            <a:cxn ang="0">
              <a:pos x="connsiteX17668" y="connsiteY17668"/>
            </a:cxn>
            <a:cxn ang="0">
              <a:pos x="connsiteX17669" y="connsiteY17669"/>
            </a:cxn>
            <a:cxn ang="0">
              <a:pos x="connsiteX17670" y="connsiteY17670"/>
            </a:cxn>
            <a:cxn ang="0">
              <a:pos x="connsiteX17671" y="connsiteY17671"/>
            </a:cxn>
            <a:cxn ang="0">
              <a:pos x="connsiteX17672" y="connsiteY17672"/>
            </a:cxn>
            <a:cxn ang="0">
              <a:pos x="connsiteX17673" y="connsiteY17673"/>
            </a:cxn>
            <a:cxn ang="0">
              <a:pos x="connsiteX17674" y="connsiteY17674"/>
            </a:cxn>
            <a:cxn ang="0">
              <a:pos x="connsiteX17675" y="connsiteY17675"/>
            </a:cxn>
            <a:cxn ang="0">
              <a:pos x="connsiteX17676" y="connsiteY17676"/>
            </a:cxn>
            <a:cxn ang="0">
              <a:pos x="connsiteX17677" y="connsiteY17677"/>
            </a:cxn>
            <a:cxn ang="0">
              <a:pos x="connsiteX17678" y="connsiteY17678"/>
            </a:cxn>
            <a:cxn ang="0">
              <a:pos x="connsiteX17679" y="connsiteY17679"/>
            </a:cxn>
            <a:cxn ang="0">
              <a:pos x="connsiteX17680" y="connsiteY17680"/>
            </a:cxn>
            <a:cxn ang="0">
              <a:pos x="connsiteX17681" y="connsiteY17681"/>
            </a:cxn>
            <a:cxn ang="0">
              <a:pos x="connsiteX17682" y="connsiteY17682"/>
            </a:cxn>
            <a:cxn ang="0">
              <a:pos x="connsiteX17683" y="connsiteY17683"/>
            </a:cxn>
            <a:cxn ang="0">
              <a:pos x="connsiteX17684" y="connsiteY17684"/>
            </a:cxn>
            <a:cxn ang="0">
              <a:pos x="connsiteX17685" y="connsiteY17685"/>
            </a:cxn>
            <a:cxn ang="0">
              <a:pos x="connsiteX17686" y="connsiteY17686"/>
            </a:cxn>
            <a:cxn ang="0">
              <a:pos x="connsiteX17687" y="connsiteY17687"/>
            </a:cxn>
            <a:cxn ang="0">
              <a:pos x="connsiteX17688" y="connsiteY17688"/>
            </a:cxn>
            <a:cxn ang="0">
              <a:pos x="connsiteX17689" y="connsiteY17689"/>
            </a:cxn>
            <a:cxn ang="0">
              <a:pos x="connsiteX17690" y="connsiteY17690"/>
            </a:cxn>
            <a:cxn ang="0">
              <a:pos x="connsiteX17691" y="connsiteY17691"/>
            </a:cxn>
            <a:cxn ang="0">
              <a:pos x="connsiteX17692" y="connsiteY17692"/>
            </a:cxn>
            <a:cxn ang="0">
              <a:pos x="connsiteX17693" y="connsiteY17693"/>
            </a:cxn>
            <a:cxn ang="0">
              <a:pos x="connsiteX17694" y="connsiteY17694"/>
            </a:cxn>
            <a:cxn ang="0">
              <a:pos x="connsiteX17695" y="connsiteY17695"/>
            </a:cxn>
            <a:cxn ang="0">
              <a:pos x="connsiteX17696" y="connsiteY17696"/>
            </a:cxn>
            <a:cxn ang="0">
              <a:pos x="connsiteX17697" y="connsiteY17697"/>
            </a:cxn>
            <a:cxn ang="0">
              <a:pos x="connsiteX17698" y="connsiteY17698"/>
            </a:cxn>
            <a:cxn ang="0">
              <a:pos x="connsiteX17699" y="connsiteY17699"/>
            </a:cxn>
            <a:cxn ang="0">
              <a:pos x="connsiteX17700" y="connsiteY17700"/>
            </a:cxn>
            <a:cxn ang="0">
              <a:pos x="connsiteX17701" y="connsiteY17701"/>
            </a:cxn>
            <a:cxn ang="0">
              <a:pos x="connsiteX17702" y="connsiteY17702"/>
            </a:cxn>
            <a:cxn ang="0">
              <a:pos x="connsiteX17703" y="connsiteY17703"/>
            </a:cxn>
            <a:cxn ang="0">
              <a:pos x="connsiteX17704" y="connsiteY17704"/>
            </a:cxn>
            <a:cxn ang="0">
              <a:pos x="connsiteX17705" y="connsiteY17705"/>
            </a:cxn>
            <a:cxn ang="0">
              <a:pos x="connsiteX17706" y="connsiteY17706"/>
            </a:cxn>
            <a:cxn ang="0">
              <a:pos x="connsiteX17707" y="connsiteY17707"/>
            </a:cxn>
            <a:cxn ang="0">
              <a:pos x="connsiteX17708" y="connsiteY17708"/>
            </a:cxn>
            <a:cxn ang="0">
              <a:pos x="connsiteX17709" y="connsiteY17709"/>
            </a:cxn>
            <a:cxn ang="0">
              <a:pos x="connsiteX17710" y="connsiteY17710"/>
            </a:cxn>
            <a:cxn ang="0">
              <a:pos x="connsiteX17711" y="connsiteY17711"/>
            </a:cxn>
            <a:cxn ang="0">
              <a:pos x="connsiteX17712" y="connsiteY17712"/>
            </a:cxn>
            <a:cxn ang="0">
              <a:pos x="connsiteX17713" y="connsiteY17713"/>
            </a:cxn>
            <a:cxn ang="0">
              <a:pos x="connsiteX17714" y="connsiteY17714"/>
            </a:cxn>
            <a:cxn ang="0">
              <a:pos x="connsiteX17715" y="connsiteY17715"/>
            </a:cxn>
            <a:cxn ang="0">
              <a:pos x="connsiteX17716" y="connsiteY17716"/>
            </a:cxn>
            <a:cxn ang="0">
              <a:pos x="connsiteX17717" y="connsiteY17717"/>
            </a:cxn>
            <a:cxn ang="0">
              <a:pos x="connsiteX17718" y="connsiteY17718"/>
            </a:cxn>
            <a:cxn ang="0">
              <a:pos x="connsiteX17719" y="connsiteY17719"/>
            </a:cxn>
            <a:cxn ang="0">
              <a:pos x="connsiteX17720" y="connsiteY17720"/>
            </a:cxn>
            <a:cxn ang="0">
              <a:pos x="connsiteX17721" y="connsiteY17721"/>
            </a:cxn>
            <a:cxn ang="0">
              <a:pos x="connsiteX17722" y="connsiteY17722"/>
            </a:cxn>
            <a:cxn ang="0">
              <a:pos x="connsiteX17723" y="connsiteY17723"/>
            </a:cxn>
            <a:cxn ang="0">
              <a:pos x="connsiteX17724" y="connsiteY17724"/>
            </a:cxn>
            <a:cxn ang="0">
              <a:pos x="connsiteX17725" y="connsiteY17725"/>
            </a:cxn>
            <a:cxn ang="0">
              <a:pos x="connsiteX17726" y="connsiteY17726"/>
            </a:cxn>
            <a:cxn ang="0">
              <a:pos x="connsiteX17727" y="connsiteY17727"/>
            </a:cxn>
            <a:cxn ang="0">
              <a:pos x="connsiteX17728" y="connsiteY17728"/>
            </a:cxn>
            <a:cxn ang="0">
              <a:pos x="connsiteX17729" y="connsiteY17729"/>
            </a:cxn>
            <a:cxn ang="0">
              <a:pos x="connsiteX17730" y="connsiteY17730"/>
            </a:cxn>
            <a:cxn ang="0">
              <a:pos x="connsiteX17731" y="connsiteY17731"/>
            </a:cxn>
            <a:cxn ang="0">
              <a:pos x="connsiteX17732" y="connsiteY17732"/>
            </a:cxn>
            <a:cxn ang="0">
              <a:pos x="connsiteX17733" y="connsiteY17733"/>
            </a:cxn>
            <a:cxn ang="0">
              <a:pos x="connsiteX17734" y="connsiteY17734"/>
            </a:cxn>
            <a:cxn ang="0">
              <a:pos x="connsiteX17735" y="connsiteY17735"/>
            </a:cxn>
            <a:cxn ang="0">
              <a:pos x="connsiteX17736" y="connsiteY17736"/>
            </a:cxn>
            <a:cxn ang="0">
              <a:pos x="connsiteX17737" y="connsiteY17737"/>
            </a:cxn>
            <a:cxn ang="0">
              <a:pos x="connsiteX17738" y="connsiteY17738"/>
            </a:cxn>
            <a:cxn ang="0">
              <a:pos x="connsiteX17739" y="connsiteY17739"/>
            </a:cxn>
            <a:cxn ang="0">
              <a:pos x="connsiteX17740" y="connsiteY17740"/>
            </a:cxn>
            <a:cxn ang="0">
              <a:pos x="connsiteX17741" y="connsiteY17741"/>
            </a:cxn>
            <a:cxn ang="0">
              <a:pos x="connsiteX17742" y="connsiteY17742"/>
            </a:cxn>
            <a:cxn ang="0">
              <a:pos x="connsiteX17743" y="connsiteY17743"/>
            </a:cxn>
            <a:cxn ang="0">
              <a:pos x="connsiteX17744" y="connsiteY17744"/>
            </a:cxn>
            <a:cxn ang="0">
              <a:pos x="connsiteX17745" y="connsiteY17745"/>
            </a:cxn>
            <a:cxn ang="0">
              <a:pos x="connsiteX17746" y="connsiteY17746"/>
            </a:cxn>
            <a:cxn ang="0">
              <a:pos x="connsiteX17747" y="connsiteY17747"/>
            </a:cxn>
            <a:cxn ang="0">
              <a:pos x="connsiteX17748" y="connsiteY17748"/>
            </a:cxn>
            <a:cxn ang="0">
              <a:pos x="connsiteX17749" y="connsiteY17749"/>
            </a:cxn>
            <a:cxn ang="0">
              <a:pos x="connsiteX17750" y="connsiteY17750"/>
            </a:cxn>
            <a:cxn ang="0">
              <a:pos x="connsiteX17751" y="connsiteY17751"/>
            </a:cxn>
            <a:cxn ang="0">
              <a:pos x="connsiteX17752" y="connsiteY17752"/>
            </a:cxn>
            <a:cxn ang="0">
              <a:pos x="connsiteX17753" y="connsiteY17753"/>
            </a:cxn>
            <a:cxn ang="0">
              <a:pos x="connsiteX17754" y="connsiteY17754"/>
            </a:cxn>
            <a:cxn ang="0">
              <a:pos x="connsiteX17755" y="connsiteY17755"/>
            </a:cxn>
            <a:cxn ang="0">
              <a:pos x="connsiteX17756" y="connsiteY17756"/>
            </a:cxn>
            <a:cxn ang="0">
              <a:pos x="connsiteX17757" y="connsiteY17757"/>
            </a:cxn>
            <a:cxn ang="0">
              <a:pos x="connsiteX17758" y="connsiteY17758"/>
            </a:cxn>
            <a:cxn ang="0">
              <a:pos x="connsiteX17759" y="connsiteY17759"/>
            </a:cxn>
            <a:cxn ang="0">
              <a:pos x="connsiteX17760" y="connsiteY17760"/>
            </a:cxn>
            <a:cxn ang="0">
              <a:pos x="connsiteX17761" y="connsiteY17761"/>
            </a:cxn>
            <a:cxn ang="0">
              <a:pos x="connsiteX17762" y="connsiteY17762"/>
            </a:cxn>
            <a:cxn ang="0">
              <a:pos x="connsiteX17763" y="connsiteY17763"/>
            </a:cxn>
            <a:cxn ang="0">
              <a:pos x="connsiteX17764" y="connsiteY17764"/>
            </a:cxn>
            <a:cxn ang="0">
              <a:pos x="connsiteX17765" y="connsiteY17765"/>
            </a:cxn>
            <a:cxn ang="0">
              <a:pos x="connsiteX17766" y="connsiteY17766"/>
            </a:cxn>
            <a:cxn ang="0">
              <a:pos x="connsiteX17767" y="connsiteY17767"/>
            </a:cxn>
            <a:cxn ang="0">
              <a:pos x="connsiteX17768" y="connsiteY17768"/>
            </a:cxn>
            <a:cxn ang="0">
              <a:pos x="connsiteX17769" y="connsiteY17769"/>
            </a:cxn>
            <a:cxn ang="0">
              <a:pos x="connsiteX17770" y="connsiteY17770"/>
            </a:cxn>
            <a:cxn ang="0">
              <a:pos x="connsiteX17771" y="connsiteY17771"/>
            </a:cxn>
            <a:cxn ang="0">
              <a:pos x="connsiteX17772" y="connsiteY17772"/>
            </a:cxn>
            <a:cxn ang="0">
              <a:pos x="connsiteX17773" y="connsiteY17773"/>
            </a:cxn>
            <a:cxn ang="0">
              <a:pos x="connsiteX17774" y="connsiteY17774"/>
            </a:cxn>
            <a:cxn ang="0">
              <a:pos x="connsiteX17775" y="connsiteY17775"/>
            </a:cxn>
            <a:cxn ang="0">
              <a:pos x="connsiteX17776" y="connsiteY17776"/>
            </a:cxn>
            <a:cxn ang="0">
              <a:pos x="connsiteX17777" y="connsiteY17777"/>
            </a:cxn>
            <a:cxn ang="0">
              <a:pos x="connsiteX17778" y="connsiteY17778"/>
            </a:cxn>
            <a:cxn ang="0">
              <a:pos x="connsiteX17779" y="connsiteY17779"/>
            </a:cxn>
            <a:cxn ang="0">
              <a:pos x="connsiteX17780" y="connsiteY17780"/>
            </a:cxn>
            <a:cxn ang="0">
              <a:pos x="connsiteX17781" y="connsiteY17781"/>
            </a:cxn>
            <a:cxn ang="0">
              <a:pos x="connsiteX17782" y="connsiteY17782"/>
            </a:cxn>
            <a:cxn ang="0">
              <a:pos x="connsiteX17783" y="connsiteY17783"/>
            </a:cxn>
            <a:cxn ang="0">
              <a:pos x="connsiteX17784" y="connsiteY17784"/>
            </a:cxn>
            <a:cxn ang="0">
              <a:pos x="connsiteX17785" y="connsiteY17785"/>
            </a:cxn>
            <a:cxn ang="0">
              <a:pos x="connsiteX17786" y="connsiteY17786"/>
            </a:cxn>
            <a:cxn ang="0">
              <a:pos x="connsiteX17787" y="connsiteY17787"/>
            </a:cxn>
            <a:cxn ang="0">
              <a:pos x="connsiteX17788" y="connsiteY17788"/>
            </a:cxn>
            <a:cxn ang="0">
              <a:pos x="connsiteX17789" y="connsiteY17789"/>
            </a:cxn>
            <a:cxn ang="0">
              <a:pos x="connsiteX17790" y="connsiteY17790"/>
            </a:cxn>
            <a:cxn ang="0">
              <a:pos x="connsiteX17791" y="connsiteY17791"/>
            </a:cxn>
            <a:cxn ang="0">
              <a:pos x="connsiteX17792" y="connsiteY17792"/>
            </a:cxn>
            <a:cxn ang="0">
              <a:pos x="connsiteX17793" y="connsiteY17793"/>
            </a:cxn>
            <a:cxn ang="0">
              <a:pos x="connsiteX17794" y="connsiteY17794"/>
            </a:cxn>
            <a:cxn ang="0">
              <a:pos x="connsiteX17795" y="connsiteY17795"/>
            </a:cxn>
            <a:cxn ang="0">
              <a:pos x="connsiteX17796" y="connsiteY17796"/>
            </a:cxn>
            <a:cxn ang="0">
              <a:pos x="connsiteX17797" y="connsiteY17797"/>
            </a:cxn>
            <a:cxn ang="0">
              <a:pos x="connsiteX17798" y="connsiteY17798"/>
            </a:cxn>
            <a:cxn ang="0">
              <a:pos x="connsiteX17799" y="connsiteY17799"/>
            </a:cxn>
            <a:cxn ang="0">
              <a:pos x="connsiteX17800" y="connsiteY17800"/>
            </a:cxn>
            <a:cxn ang="0">
              <a:pos x="connsiteX17801" y="connsiteY17801"/>
            </a:cxn>
            <a:cxn ang="0">
              <a:pos x="connsiteX17802" y="connsiteY17802"/>
            </a:cxn>
            <a:cxn ang="0">
              <a:pos x="connsiteX17803" y="connsiteY17803"/>
            </a:cxn>
            <a:cxn ang="0">
              <a:pos x="connsiteX17804" y="connsiteY17804"/>
            </a:cxn>
            <a:cxn ang="0">
              <a:pos x="connsiteX17805" y="connsiteY17805"/>
            </a:cxn>
            <a:cxn ang="0">
              <a:pos x="connsiteX17806" y="connsiteY17806"/>
            </a:cxn>
            <a:cxn ang="0">
              <a:pos x="connsiteX17807" y="connsiteY17807"/>
            </a:cxn>
            <a:cxn ang="0">
              <a:pos x="connsiteX17808" y="connsiteY17808"/>
            </a:cxn>
            <a:cxn ang="0">
              <a:pos x="connsiteX17809" y="connsiteY17809"/>
            </a:cxn>
            <a:cxn ang="0">
              <a:pos x="connsiteX17810" y="connsiteY17810"/>
            </a:cxn>
            <a:cxn ang="0">
              <a:pos x="connsiteX17811" y="connsiteY17811"/>
            </a:cxn>
            <a:cxn ang="0">
              <a:pos x="connsiteX17812" y="connsiteY17812"/>
            </a:cxn>
            <a:cxn ang="0">
              <a:pos x="connsiteX17813" y="connsiteY17813"/>
            </a:cxn>
            <a:cxn ang="0">
              <a:pos x="connsiteX17814" y="connsiteY17814"/>
            </a:cxn>
            <a:cxn ang="0">
              <a:pos x="connsiteX17815" y="connsiteY17815"/>
            </a:cxn>
            <a:cxn ang="0">
              <a:pos x="connsiteX17816" y="connsiteY17816"/>
            </a:cxn>
            <a:cxn ang="0">
              <a:pos x="connsiteX17817" y="connsiteY17817"/>
            </a:cxn>
            <a:cxn ang="0">
              <a:pos x="connsiteX17818" y="connsiteY17818"/>
            </a:cxn>
            <a:cxn ang="0">
              <a:pos x="connsiteX17819" y="connsiteY17819"/>
            </a:cxn>
            <a:cxn ang="0">
              <a:pos x="connsiteX17820" y="connsiteY17820"/>
            </a:cxn>
            <a:cxn ang="0">
              <a:pos x="connsiteX17821" y="connsiteY17821"/>
            </a:cxn>
            <a:cxn ang="0">
              <a:pos x="connsiteX17822" y="connsiteY17822"/>
            </a:cxn>
            <a:cxn ang="0">
              <a:pos x="connsiteX17823" y="connsiteY17823"/>
            </a:cxn>
            <a:cxn ang="0">
              <a:pos x="connsiteX17824" y="connsiteY17824"/>
            </a:cxn>
            <a:cxn ang="0">
              <a:pos x="connsiteX17825" y="connsiteY17825"/>
            </a:cxn>
            <a:cxn ang="0">
              <a:pos x="connsiteX17826" y="connsiteY17826"/>
            </a:cxn>
            <a:cxn ang="0">
              <a:pos x="connsiteX17827" y="connsiteY17827"/>
            </a:cxn>
            <a:cxn ang="0">
              <a:pos x="connsiteX17828" y="connsiteY17828"/>
            </a:cxn>
            <a:cxn ang="0">
              <a:pos x="connsiteX17829" y="connsiteY17829"/>
            </a:cxn>
            <a:cxn ang="0">
              <a:pos x="connsiteX17830" y="connsiteY17830"/>
            </a:cxn>
            <a:cxn ang="0">
              <a:pos x="connsiteX17831" y="connsiteY17831"/>
            </a:cxn>
            <a:cxn ang="0">
              <a:pos x="connsiteX17832" y="connsiteY17832"/>
            </a:cxn>
            <a:cxn ang="0">
              <a:pos x="connsiteX17833" y="connsiteY17833"/>
            </a:cxn>
            <a:cxn ang="0">
              <a:pos x="connsiteX17834" y="connsiteY17834"/>
            </a:cxn>
            <a:cxn ang="0">
              <a:pos x="connsiteX17835" y="connsiteY17835"/>
            </a:cxn>
            <a:cxn ang="0">
              <a:pos x="connsiteX17836" y="connsiteY17836"/>
            </a:cxn>
            <a:cxn ang="0">
              <a:pos x="connsiteX17837" y="connsiteY17837"/>
            </a:cxn>
            <a:cxn ang="0">
              <a:pos x="connsiteX17838" y="connsiteY17838"/>
            </a:cxn>
            <a:cxn ang="0">
              <a:pos x="connsiteX17839" y="connsiteY17839"/>
            </a:cxn>
            <a:cxn ang="0">
              <a:pos x="connsiteX17840" y="connsiteY17840"/>
            </a:cxn>
            <a:cxn ang="0">
              <a:pos x="connsiteX17841" y="connsiteY17841"/>
            </a:cxn>
            <a:cxn ang="0">
              <a:pos x="connsiteX17842" y="connsiteY17842"/>
            </a:cxn>
            <a:cxn ang="0">
              <a:pos x="connsiteX17843" y="connsiteY17843"/>
            </a:cxn>
            <a:cxn ang="0">
              <a:pos x="connsiteX17844" y="connsiteY17844"/>
            </a:cxn>
            <a:cxn ang="0">
              <a:pos x="connsiteX17845" y="connsiteY17845"/>
            </a:cxn>
            <a:cxn ang="0">
              <a:pos x="connsiteX17846" y="connsiteY17846"/>
            </a:cxn>
            <a:cxn ang="0">
              <a:pos x="connsiteX17847" y="connsiteY17847"/>
            </a:cxn>
            <a:cxn ang="0">
              <a:pos x="connsiteX17848" y="connsiteY17848"/>
            </a:cxn>
            <a:cxn ang="0">
              <a:pos x="connsiteX17849" y="connsiteY17849"/>
            </a:cxn>
            <a:cxn ang="0">
              <a:pos x="connsiteX17850" y="connsiteY17850"/>
            </a:cxn>
            <a:cxn ang="0">
              <a:pos x="connsiteX17851" y="connsiteY17851"/>
            </a:cxn>
            <a:cxn ang="0">
              <a:pos x="connsiteX17852" y="connsiteY17852"/>
            </a:cxn>
            <a:cxn ang="0">
              <a:pos x="connsiteX17853" y="connsiteY17853"/>
            </a:cxn>
            <a:cxn ang="0">
              <a:pos x="connsiteX17854" y="connsiteY17854"/>
            </a:cxn>
            <a:cxn ang="0">
              <a:pos x="connsiteX17855" y="connsiteY17855"/>
            </a:cxn>
            <a:cxn ang="0">
              <a:pos x="connsiteX17856" y="connsiteY17856"/>
            </a:cxn>
            <a:cxn ang="0">
              <a:pos x="connsiteX17857" y="connsiteY17857"/>
            </a:cxn>
            <a:cxn ang="0">
              <a:pos x="connsiteX17858" y="connsiteY17858"/>
            </a:cxn>
            <a:cxn ang="0">
              <a:pos x="connsiteX17859" y="connsiteY17859"/>
            </a:cxn>
            <a:cxn ang="0">
              <a:pos x="connsiteX17860" y="connsiteY17860"/>
            </a:cxn>
            <a:cxn ang="0">
              <a:pos x="connsiteX17861" y="connsiteY17861"/>
            </a:cxn>
            <a:cxn ang="0">
              <a:pos x="connsiteX17862" y="connsiteY17862"/>
            </a:cxn>
            <a:cxn ang="0">
              <a:pos x="connsiteX17863" y="connsiteY17863"/>
            </a:cxn>
            <a:cxn ang="0">
              <a:pos x="connsiteX17864" y="connsiteY17864"/>
            </a:cxn>
            <a:cxn ang="0">
              <a:pos x="connsiteX17865" y="connsiteY17865"/>
            </a:cxn>
            <a:cxn ang="0">
              <a:pos x="connsiteX17866" y="connsiteY17866"/>
            </a:cxn>
            <a:cxn ang="0">
              <a:pos x="connsiteX17867" y="connsiteY17867"/>
            </a:cxn>
            <a:cxn ang="0">
              <a:pos x="connsiteX17868" y="connsiteY17868"/>
            </a:cxn>
            <a:cxn ang="0">
              <a:pos x="connsiteX17869" y="connsiteY17869"/>
            </a:cxn>
            <a:cxn ang="0">
              <a:pos x="connsiteX17870" y="connsiteY17870"/>
            </a:cxn>
            <a:cxn ang="0">
              <a:pos x="connsiteX17871" y="connsiteY17871"/>
            </a:cxn>
            <a:cxn ang="0">
              <a:pos x="connsiteX17872" y="connsiteY17872"/>
            </a:cxn>
            <a:cxn ang="0">
              <a:pos x="connsiteX17873" y="connsiteY17873"/>
            </a:cxn>
            <a:cxn ang="0">
              <a:pos x="connsiteX17874" y="connsiteY17874"/>
            </a:cxn>
            <a:cxn ang="0">
              <a:pos x="connsiteX17875" y="connsiteY17875"/>
            </a:cxn>
            <a:cxn ang="0">
              <a:pos x="connsiteX17876" y="connsiteY17876"/>
            </a:cxn>
            <a:cxn ang="0">
              <a:pos x="connsiteX17877" y="connsiteY17877"/>
            </a:cxn>
            <a:cxn ang="0">
              <a:pos x="connsiteX17878" y="connsiteY17878"/>
            </a:cxn>
            <a:cxn ang="0">
              <a:pos x="connsiteX17879" y="connsiteY17879"/>
            </a:cxn>
            <a:cxn ang="0">
              <a:pos x="connsiteX17880" y="connsiteY17880"/>
            </a:cxn>
            <a:cxn ang="0">
              <a:pos x="connsiteX17881" y="connsiteY17881"/>
            </a:cxn>
            <a:cxn ang="0">
              <a:pos x="connsiteX17882" y="connsiteY17882"/>
            </a:cxn>
            <a:cxn ang="0">
              <a:pos x="connsiteX17883" y="connsiteY17883"/>
            </a:cxn>
            <a:cxn ang="0">
              <a:pos x="connsiteX17884" y="connsiteY17884"/>
            </a:cxn>
            <a:cxn ang="0">
              <a:pos x="connsiteX17885" y="connsiteY17885"/>
            </a:cxn>
            <a:cxn ang="0">
              <a:pos x="connsiteX17886" y="connsiteY17886"/>
            </a:cxn>
            <a:cxn ang="0">
              <a:pos x="connsiteX17887" y="connsiteY17887"/>
            </a:cxn>
            <a:cxn ang="0">
              <a:pos x="connsiteX17888" y="connsiteY17888"/>
            </a:cxn>
            <a:cxn ang="0">
              <a:pos x="connsiteX17889" y="connsiteY17889"/>
            </a:cxn>
            <a:cxn ang="0">
              <a:pos x="connsiteX17890" y="connsiteY17890"/>
            </a:cxn>
            <a:cxn ang="0">
              <a:pos x="connsiteX17891" y="connsiteY17891"/>
            </a:cxn>
            <a:cxn ang="0">
              <a:pos x="connsiteX17892" y="connsiteY17892"/>
            </a:cxn>
            <a:cxn ang="0">
              <a:pos x="connsiteX17893" y="connsiteY17893"/>
            </a:cxn>
            <a:cxn ang="0">
              <a:pos x="connsiteX17894" y="connsiteY17894"/>
            </a:cxn>
            <a:cxn ang="0">
              <a:pos x="connsiteX17895" y="connsiteY17895"/>
            </a:cxn>
            <a:cxn ang="0">
              <a:pos x="connsiteX17896" y="connsiteY17896"/>
            </a:cxn>
            <a:cxn ang="0">
              <a:pos x="connsiteX17897" y="connsiteY17897"/>
            </a:cxn>
            <a:cxn ang="0">
              <a:pos x="connsiteX17898" y="connsiteY17898"/>
            </a:cxn>
            <a:cxn ang="0">
              <a:pos x="connsiteX17899" y="connsiteY17899"/>
            </a:cxn>
            <a:cxn ang="0">
              <a:pos x="connsiteX17900" y="connsiteY17900"/>
            </a:cxn>
            <a:cxn ang="0">
              <a:pos x="connsiteX17901" y="connsiteY17901"/>
            </a:cxn>
            <a:cxn ang="0">
              <a:pos x="connsiteX17902" y="connsiteY17902"/>
            </a:cxn>
            <a:cxn ang="0">
              <a:pos x="connsiteX17903" y="connsiteY17903"/>
            </a:cxn>
            <a:cxn ang="0">
              <a:pos x="connsiteX17904" y="connsiteY17904"/>
            </a:cxn>
            <a:cxn ang="0">
              <a:pos x="connsiteX17905" y="connsiteY17905"/>
            </a:cxn>
            <a:cxn ang="0">
              <a:pos x="connsiteX17906" y="connsiteY17906"/>
            </a:cxn>
            <a:cxn ang="0">
              <a:pos x="connsiteX17907" y="connsiteY17907"/>
            </a:cxn>
            <a:cxn ang="0">
              <a:pos x="connsiteX17908" y="connsiteY17908"/>
            </a:cxn>
            <a:cxn ang="0">
              <a:pos x="connsiteX17909" y="connsiteY17909"/>
            </a:cxn>
            <a:cxn ang="0">
              <a:pos x="connsiteX17910" y="connsiteY17910"/>
            </a:cxn>
            <a:cxn ang="0">
              <a:pos x="connsiteX17911" y="connsiteY17911"/>
            </a:cxn>
            <a:cxn ang="0">
              <a:pos x="connsiteX17912" y="connsiteY17912"/>
            </a:cxn>
            <a:cxn ang="0">
              <a:pos x="connsiteX17913" y="connsiteY17913"/>
            </a:cxn>
            <a:cxn ang="0">
              <a:pos x="connsiteX17914" y="connsiteY17914"/>
            </a:cxn>
            <a:cxn ang="0">
              <a:pos x="connsiteX17915" y="connsiteY17915"/>
            </a:cxn>
            <a:cxn ang="0">
              <a:pos x="connsiteX17916" y="connsiteY17916"/>
            </a:cxn>
            <a:cxn ang="0">
              <a:pos x="connsiteX17917" y="connsiteY17917"/>
            </a:cxn>
            <a:cxn ang="0">
              <a:pos x="connsiteX17918" y="connsiteY17918"/>
            </a:cxn>
            <a:cxn ang="0">
              <a:pos x="connsiteX17919" y="connsiteY17919"/>
            </a:cxn>
            <a:cxn ang="0">
              <a:pos x="connsiteX17920" y="connsiteY17920"/>
            </a:cxn>
            <a:cxn ang="0">
              <a:pos x="connsiteX17921" y="connsiteY17921"/>
            </a:cxn>
            <a:cxn ang="0">
              <a:pos x="connsiteX17922" y="connsiteY17922"/>
            </a:cxn>
            <a:cxn ang="0">
              <a:pos x="connsiteX17923" y="connsiteY17923"/>
            </a:cxn>
            <a:cxn ang="0">
              <a:pos x="connsiteX17924" y="connsiteY17924"/>
            </a:cxn>
            <a:cxn ang="0">
              <a:pos x="connsiteX17925" y="connsiteY17925"/>
            </a:cxn>
            <a:cxn ang="0">
              <a:pos x="connsiteX17926" y="connsiteY17926"/>
            </a:cxn>
            <a:cxn ang="0">
              <a:pos x="connsiteX17927" y="connsiteY17927"/>
            </a:cxn>
            <a:cxn ang="0">
              <a:pos x="connsiteX17928" y="connsiteY17928"/>
            </a:cxn>
            <a:cxn ang="0">
              <a:pos x="connsiteX17929" y="connsiteY17929"/>
            </a:cxn>
            <a:cxn ang="0">
              <a:pos x="connsiteX17930" y="connsiteY17930"/>
            </a:cxn>
            <a:cxn ang="0">
              <a:pos x="connsiteX17931" y="connsiteY17931"/>
            </a:cxn>
            <a:cxn ang="0">
              <a:pos x="connsiteX17932" y="connsiteY17932"/>
            </a:cxn>
            <a:cxn ang="0">
              <a:pos x="connsiteX17933" y="connsiteY17933"/>
            </a:cxn>
            <a:cxn ang="0">
              <a:pos x="connsiteX17934" y="connsiteY17934"/>
            </a:cxn>
            <a:cxn ang="0">
              <a:pos x="connsiteX17935" y="connsiteY17935"/>
            </a:cxn>
            <a:cxn ang="0">
              <a:pos x="connsiteX17936" y="connsiteY17936"/>
            </a:cxn>
            <a:cxn ang="0">
              <a:pos x="connsiteX17937" y="connsiteY17937"/>
            </a:cxn>
            <a:cxn ang="0">
              <a:pos x="connsiteX17938" y="connsiteY17938"/>
            </a:cxn>
            <a:cxn ang="0">
              <a:pos x="connsiteX17939" y="connsiteY17939"/>
            </a:cxn>
            <a:cxn ang="0">
              <a:pos x="connsiteX17940" y="connsiteY17940"/>
            </a:cxn>
            <a:cxn ang="0">
              <a:pos x="connsiteX17941" y="connsiteY17941"/>
            </a:cxn>
            <a:cxn ang="0">
              <a:pos x="connsiteX17942" y="connsiteY17942"/>
            </a:cxn>
            <a:cxn ang="0">
              <a:pos x="connsiteX17943" y="connsiteY17943"/>
            </a:cxn>
            <a:cxn ang="0">
              <a:pos x="connsiteX17944" y="connsiteY17944"/>
            </a:cxn>
            <a:cxn ang="0">
              <a:pos x="connsiteX17945" y="connsiteY17945"/>
            </a:cxn>
            <a:cxn ang="0">
              <a:pos x="connsiteX17946" y="connsiteY17946"/>
            </a:cxn>
            <a:cxn ang="0">
              <a:pos x="connsiteX17947" y="connsiteY17947"/>
            </a:cxn>
            <a:cxn ang="0">
              <a:pos x="connsiteX17948" y="connsiteY17948"/>
            </a:cxn>
            <a:cxn ang="0">
              <a:pos x="connsiteX17949" y="connsiteY17949"/>
            </a:cxn>
            <a:cxn ang="0">
              <a:pos x="connsiteX17950" y="connsiteY17950"/>
            </a:cxn>
            <a:cxn ang="0">
              <a:pos x="connsiteX17951" y="connsiteY17951"/>
            </a:cxn>
            <a:cxn ang="0">
              <a:pos x="connsiteX17952" y="connsiteY17952"/>
            </a:cxn>
            <a:cxn ang="0">
              <a:pos x="connsiteX17953" y="connsiteY17953"/>
            </a:cxn>
            <a:cxn ang="0">
              <a:pos x="connsiteX17954" y="connsiteY17954"/>
            </a:cxn>
            <a:cxn ang="0">
              <a:pos x="connsiteX17955" y="connsiteY17955"/>
            </a:cxn>
            <a:cxn ang="0">
              <a:pos x="connsiteX17956" y="connsiteY17956"/>
            </a:cxn>
            <a:cxn ang="0">
              <a:pos x="connsiteX17957" y="connsiteY17957"/>
            </a:cxn>
            <a:cxn ang="0">
              <a:pos x="connsiteX17958" y="connsiteY17958"/>
            </a:cxn>
            <a:cxn ang="0">
              <a:pos x="connsiteX17959" y="connsiteY17959"/>
            </a:cxn>
            <a:cxn ang="0">
              <a:pos x="connsiteX17960" y="connsiteY17960"/>
            </a:cxn>
            <a:cxn ang="0">
              <a:pos x="connsiteX17961" y="connsiteY17961"/>
            </a:cxn>
            <a:cxn ang="0">
              <a:pos x="connsiteX17962" y="connsiteY17962"/>
            </a:cxn>
            <a:cxn ang="0">
              <a:pos x="connsiteX17963" y="connsiteY17963"/>
            </a:cxn>
            <a:cxn ang="0">
              <a:pos x="connsiteX17964" y="connsiteY17964"/>
            </a:cxn>
            <a:cxn ang="0">
              <a:pos x="connsiteX17965" y="connsiteY17965"/>
            </a:cxn>
            <a:cxn ang="0">
              <a:pos x="connsiteX17966" y="connsiteY17966"/>
            </a:cxn>
            <a:cxn ang="0">
              <a:pos x="connsiteX17967" y="connsiteY17967"/>
            </a:cxn>
            <a:cxn ang="0">
              <a:pos x="connsiteX17968" y="connsiteY17968"/>
            </a:cxn>
            <a:cxn ang="0">
              <a:pos x="connsiteX17969" y="connsiteY17969"/>
            </a:cxn>
            <a:cxn ang="0">
              <a:pos x="connsiteX17970" y="connsiteY17970"/>
            </a:cxn>
            <a:cxn ang="0">
              <a:pos x="connsiteX17971" y="connsiteY17971"/>
            </a:cxn>
            <a:cxn ang="0">
              <a:pos x="connsiteX17972" y="connsiteY17972"/>
            </a:cxn>
            <a:cxn ang="0">
              <a:pos x="connsiteX17973" y="connsiteY17973"/>
            </a:cxn>
            <a:cxn ang="0">
              <a:pos x="connsiteX17974" y="connsiteY17974"/>
            </a:cxn>
            <a:cxn ang="0">
              <a:pos x="connsiteX17975" y="connsiteY17975"/>
            </a:cxn>
            <a:cxn ang="0">
              <a:pos x="connsiteX17976" y="connsiteY17976"/>
            </a:cxn>
            <a:cxn ang="0">
              <a:pos x="connsiteX17977" y="connsiteY17977"/>
            </a:cxn>
            <a:cxn ang="0">
              <a:pos x="connsiteX17978" y="connsiteY17978"/>
            </a:cxn>
            <a:cxn ang="0">
              <a:pos x="connsiteX17979" y="connsiteY17979"/>
            </a:cxn>
            <a:cxn ang="0">
              <a:pos x="connsiteX17980" y="connsiteY17980"/>
            </a:cxn>
            <a:cxn ang="0">
              <a:pos x="connsiteX17981" y="connsiteY17981"/>
            </a:cxn>
            <a:cxn ang="0">
              <a:pos x="connsiteX17982" y="connsiteY17982"/>
            </a:cxn>
            <a:cxn ang="0">
              <a:pos x="connsiteX17983" y="connsiteY17983"/>
            </a:cxn>
            <a:cxn ang="0">
              <a:pos x="connsiteX17984" y="connsiteY17984"/>
            </a:cxn>
            <a:cxn ang="0">
              <a:pos x="connsiteX17985" y="connsiteY17985"/>
            </a:cxn>
            <a:cxn ang="0">
              <a:pos x="connsiteX17986" y="connsiteY17986"/>
            </a:cxn>
            <a:cxn ang="0">
              <a:pos x="connsiteX17987" y="connsiteY17987"/>
            </a:cxn>
            <a:cxn ang="0">
              <a:pos x="connsiteX17988" y="connsiteY17988"/>
            </a:cxn>
            <a:cxn ang="0">
              <a:pos x="connsiteX17989" y="connsiteY17989"/>
            </a:cxn>
            <a:cxn ang="0">
              <a:pos x="connsiteX17990" y="connsiteY17990"/>
            </a:cxn>
            <a:cxn ang="0">
              <a:pos x="connsiteX17991" y="connsiteY17991"/>
            </a:cxn>
            <a:cxn ang="0">
              <a:pos x="connsiteX17992" y="connsiteY17992"/>
            </a:cxn>
            <a:cxn ang="0">
              <a:pos x="connsiteX17993" y="connsiteY17993"/>
            </a:cxn>
            <a:cxn ang="0">
              <a:pos x="connsiteX17994" y="connsiteY17994"/>
            </a:cxn>
            <a:cxn ang="0">
              <a:pos x="connsiteX17995" y="connsiteY17995"/>
            </a:cxn>
            <a:cxn ang="0">
              <a:pos x="connsiteX17996" y="connsiteY17996"/>
            </a:cxn>
            <a:cxn ang="0">
              <a:pos x="connsiteX17997" y="connsiteY17997"/>
            </a:cxn>
            <a:cxn ang="0">
              <a:pos x="connsiteX17998" y="connsiteY17998"/>
            </a:cxn>
            <a:cxn ang="0">
              <a:pos x="connsiteX17999" y="connsiteY17999"/>
            </a:cxn>
            <a:cxn ang="0">
              <a:pos x="connsiteX18000" y="connsiteY18000"/>
            </a:cxn>
            <a:cxn ang="0">
              <a:pos x="connsiteX18001" y="connsiteY18001"/>
            </a:cxn>
            <a:cxn ang="0">
              <a:pos x="connsiteX18002" y="connsiteY18002"/>
            </a:cxn>
            <a:cxn ang="0">
              <a:pos x="connsiteX18003" y="connsiteY18003"/>
            </a:cxn>
            <a:cxn ang="0">
              <a:pos x="connsiteX18004" y="connsiteY18004"/>
            </a:cxn>
            <a:cxn ang="0">
              <a:pos x="connsiteX18005" y="connsiteY18005"/>
            </a:cxn>
            <a:cxn ang="0">
              <a:pos x="connsiteX18006" y="connsiteY18006"/>
            </a:cxn>
            <a:cxn ang="0">
              <a:pos x="connsiteX18007" y="connsiteY18007"/>
            </a:cxn>
            <a:cxn ang="0">
              <a:pos x="connsiteX18008" y="connsiteY18008"/>
            </a:cxn>
            <a:cxn ang="0">
              <a:pos x="connsiteX18009" y="connsiteY18009"/>
            </a:cxn>
            <a:cxn ang="0">
              <a:pos x="connsiteX18010" y="connsiteY18010"/>
            </a:cxn>
            <a:cxn ang="0">
              <a:pos x="connsiteX18011" y="connsiteY18011"/>
            </a:cxn>
            <a:cxn ang="0">
              <a:pos x="connsiteX18012" y="connsiteY18012"/>
            </a:cxn>
            <a:cxn ang="0">
              <a:pos x="connsiteX18013" y="connsiteY18013"/>
            </a:cxn>
            <a:cxn ang="0">
              <a:pos x="connsiteX18014" y="connsiteY18014"/>
            </a:cxn>
            <a:cxn ang="0">
              <a:pos x="connsiteX18015" y="connsiteY18015"/>
            </a:cxn>
            <a:cxn ang="0">
              <a:pos x="connsiteX18016" y="connsiteY18016"/>
            </a:cxn>
            <a:cxn ang="0">
              <a:pos x="connsiteX18017" y="connsiteY18017"/>
            </a:cxn>
            <a:cxn ang="0">
              <a:pos x="connsiteX18018" y="connsiteY18018"/>
            </a:cxn>
            <a:cxn ang="0">
              <a:pos x="connsiteX18019" y="connsiteY18019"/>
            </a:cxn>
            <a:cxn ang="0">
              <a:pos x="connsiteX18020" y="connsiteY18020"/>
            </a:cxn>
            <a:cxn ang="0">
              <a:pos x="connsiteX18021" y="connsiteY18021"/>
            </a:cxn>
            <a:cxn ang="0">
              <a:pos x="connsiteX18022" y="connsiteY18022"/>
            </a:cxn>
            <a:cxn ang="0">
              <a:pos x="connsiteX18023" y="connsiteY18023"/>
            </a:cxn>
            <a:cxn ang="0">
              <a:pos x="connsiteX18024" y="connsiteY18024"/>
            </a:cxn>
            <a:cxn ang="0">
              <a:pos x="connsiteX18025" y="connsiteY18025"/>
            </a:cxn>
            <a:cxn ang="0">
              <a:pos x="connsiteX18026" y="connsiteY18026"/>
            </a:cxn>
            <a:cxn ang="0">
              <a:pos x="connsiteX18027" y="connsiteY18027"/>
            </a:cxn>
            <a:cxn ang="0">
              <a:pos x="connsiteX18028" y="connsiteY18028"/>
            </a:cxn>
            <a:cxn ang="0">
              <a:pos x="connsiteX18029" y="connsiteY18029"/>
            </a:cxn>
            <a:cxn ang="0">
              <a:pos x="connsiteX18030" y="connsiteY18030"/>
            </a:cxn>
            <a:cxn ang="0">
              <a:pos x="connsiteX18031" y="connsiteY18031"/>
            </a:cxn>
            <a:cxn ang="0">
              <a:pos x="connsiteX18032" y="connsiteY18032"/>
            </a:cxn>
            <a:cxn ang="0">
              <a:pos x="connsiteX18033" y="connsiteY18033"/>
            </a:cxn>
            <a:cxn ang="0">
              <a:pos x="connsiteX18034" y="connsiteY18034"/>
            </a:cxn>
            <a:cxn ang="0">
              <a:pos x="connsiteX18035" y="connsiteY18035"/>
            </a:cxn>
            <a:cxn ang="0">
              <a:pos x="connsiteX18036" y="connsiteY18036"/>
            </a:cxn>
            <a:cxn ang="0">
              <a:pos x="connsiteX18037" y="connsiteY18037"/>
            </a:cxn>
            <a:cxn ang="0">
              <a:pos x="connsiteX18038" y="connsiteY18038"/>
            </a:cxn>
            <a:cxn ang="0">
              <a:pos x="connsiteX18039" y="connsiteY18039"/>
            </a:cxn>
            <a:cxn ang="0">
              <a:pos x="connsiteX18040" y="connsiteY18040"/>
            </a:cxn>
            <a:cxn ang="0">
              <a:pos x="connsiteX18041" y="connsiteY18041"/>
            </a:cxn>
            <a:cxn ang="0">
              <a:pos x="connsiteX18042" y="connsiteY18042"/>
            </a:cxn>
            <a:cxn ang="0">
              <a:pos x="connsiteX18043" y="connsiteY18043"/>
            </a:cxn>
            <a:cxn ang="0">
              <a:pos x="connsiteX18044" y="connsiteY18044"/>
            </a:cxn>
            <a:cxn ang="0">
              <a:pos x="connsiteX18045" y="connsiteY18045"/>
            </a:cxn>
            <a:cxn ang="0">
              <a:pos x="connsiteX18046" y="connsiteY18046"/>
            </a:cxn>
            <a:cxn ang="0">
              <a:pos x="connsiteX18047" y="connsiteY18047"/>
            </a:cxn>
            <a:cxn ang="0">
              <a:pos x="connsiteX18048" y="connsiteY18048"/>
            </a:cxn>
            <a:cxn ang="0">
              <a:pos x="connsiteX18049" y="connsiteY18049"/>
            </a:cxn>
            <a:cxn ang="0">
              <a:pos x="connsiteX18050" y="connsiteY18050"/>
            </a:cxn>
            <a:cxn ang="0">
              <a:pos x="connsiteX18051" y="connsiteY18051"/>
            </a:cxn>
            <a:cxn ang="0">
              <a:pos x="connsiteX18052" y="connsiteY18052"/>
            </a:cxn>
            <a:cxn ang="0">
              <a:pos x="connsiteX18053" y="connsiteY18053"/>
            </a:cxn>
            <a:cxn ang="0">
              <a:pos x="connsiteX18054" y="connsiteY18054"/>
            </a:cxn>
            <a:cxn ang="0">
              <a:pos x="connsiteX18055" y="connsiteY18055"/>
            </a:cxn>
            <a:cxn ang="0">
              <a:pos x="connsiteX18056" y="connsiteY18056"/>
            </a:cxn>
            <a:cxn ang="0">
              <a:pos x="connsiteX18057" y="connsiteY18057"/>
            </a:cxn>
            <a:cxn ang="0">
              <a:pos x="connsiteX18058" y="connsiteY18058"/>
            </a:cxn>
            <a:cxn ang="0">
              <a:pos x="connsiteX18059" y="connsiteY18059"/>
            </a:cxn>
            <a:cxn ang="0">
              <a:pos x="connsiteX18060" y="connsiteY18060"/>
            </a:cxn>
            <a:cxn ang="0">
              <a:pos x="connsiteX18061" y="connsiteY18061"/>
            </a:cxn>
            <a:cxn ang="0">
              <a:pos x="connsiteX18062" y="connsiteY18062"/>
            </a:cxn>
            <a:cxn ang="0">
              <a:pos x="connsiteX18063" y="connsiteY18063"/>
            </a:cxn>
            <a:cxn ang="0">
              <a:pos x="connsiteX18064" y="connsiteY18064"/>
            </a:cxn>
            <a:cxn ang="0">
              <a:pos x="connsiteX18065" y="connsiteY18065"/>
            </a:cxn>
            <a:cxn ang="0">
              <a:pos x="connsiteX18066" y="connsiteY18066"/>
            </a:cxn>
            <a:cxn ang="0">
              <a:pos x="connsiteX18067" y="connsiteY18067"/>
            </a:cxn>
            <a:cxn ang="0">
              <a:pos x="connsiteX18068" y="connsiteY18068"/>
            </a:cxn>
            <a:cxn ang="0">
              <a:pos x="connsiteX18069" y="connsiteY18069"/>
            </a:cxn>
            <a:cxn ang="0">
              <a:pos x="connsiteX18070" y="connsiteY18070"/>
            </a:cxn>
            <a:cxn ang="0">
              <a:pos x="connsiteX18071" y="connsiteY18071"/>
            </a:cxn>
            <a:cxn ang="0">
              <a:pos x="connsiteX18072" y="connsiteY18072"/>
            </a:cxn>
            <a:cxn ang="0">
              <a:pos x="connsiteX18073" y="connsiteY18073"/>
            </a:cxn>
            <a:cxn ang="0">
              <a:pos x="connsiteX18074" y="connsiteY18074"/>
            </a:cxn>
            <a:cxn ang="0">
              <a:pos x="connsiteX18075" y="connsiteY18075"/>
            </a:cxn>
            <a:cxn ang="0">
              <a:pos x="connsiteX18076" y="connsiteY18076"/>
            </a:cxn>
            <a:cxn ang="0">
              <a:pos x="connsiteX18077" y="connsiteY18077"/>
            </a:cxn>
            <a:cxn ang="0">
              <a:pos x="connsiteX18078" y="connsiteY18078"/>
            </a:cxn>
            <a:cxn ang="0">
              <a:pos x="connsiteX18079" y="connsiteY18079"/>
            </a:cxn>
            <a:cxn ang="0">
              <a:pos x="connsiteX18080" y="connsiteY18080"/>
            </a:cxn>
            <a:cxn ang="0">
              <a:pos x="connsiteX18081" y="connsiteY18081"/>
            </a:cxn>
            <a:cxn ang="0">
              <a:pos x="connsiteX18082" y="connsiteY18082"/>
            </a:cxn>
            <a:cxn ang="0">
              <a:pos x="connsiteX18083" y="connsiteY18083"/>
            </a:cxn>
            <a:cxn ang="0">
              <a:pos x="connsiteX18084" y="connsiteY18084"/>
            </a:cxn>
            <a:cxn ang="0">
              <a:pos x="connsiteX18085" y="connsiteY18085"/>
            </a:cxn>
            <a:cxn ang="0">
              <a:pos x="connsiteX18086" y="connsiteY18086"/>
            </a:cxn>
            <a:cxn ang="0">
              <a:pos x="connsiteX18087" y="connsiteY18087"/>
            </a:cxn>
            <a:cxn ang="0">
              <a:pos x="connsiteX18088" y="connsiteY18088"/>
            </a:cxn>
            <a:cxn ang="0">
              <a:pos x="connsiteX18089" y="connsiteY18089"/>
            </a:cxn>
            <a:cxn ang="0">
              <a:pos x="connsiteX18090" y="connsiteY18090"/>
            </a:cxn>
            <a:cxn ang="0">
              <a:pos x="connsiteX18091" y="connsiteY18091"/>
            </a:cxn>
            <a:cxn ang="0">
              <a:pos x="connsiteX18092" y="connsiteY18092"/>
            </a:cxn>
            <a:cxn ang="0">
              <a:pos x="connsiteX18093" y="connsiteY18093"/>
            </a:cxn>
            <a:cxn ang="0">
              <a:pos x="connsiteX18094" y="connsiteY18094"/>
            </a:cxn>
            <a:cxn ang="0">
              <a:pos x="connsiteX18095" y="connsiteY18095"/>
            </a:cxn>
            <a:cxn ang="0">
              <a:pos x="connsiteX18096" y="connsiteY18096"/>
            </a:cxn>
            <a:cxn ang="0">
              <a:pos x="connsiteX18097" y="connsiteY18097"/>
            </a:cxn>
            <a:cxn ang="0">
              <a:pos x="connsiteX18098" y="connsiteY18098"/>
            </a:cxn>
            <a:cxn ang="0">
              <a:pos x="connsiteX18099" y="connsiteY18099"/>
            </a:cxn>
            <a:cxn ang="0">
              <a:pos x="connsiteX18100" y="connsiteY18100"/>
            </a:cxn>
            <a:cxn ang="0">
              <a:pos x="connsiteX18101" y="connsiteY18101"/>
            </a:cxn>
            <a:cxn ang="0">
              <a:pos x="connsiteX18102" y="connsiteY18102"/>
            </a:cxn>
            <a:cxn ang="0">
              <a:pos x="connsiteX18103" y="connsiteY18103"/>
            </a:cxn>
            <a:cxn ang="0">
              <a:pos x="connsiteX18104" y="connsiteY18104"/>
            </a:cxn>
            <a:cxn ang="0">
              <a:pos x="connsiteX18105" y="connsiteY18105"/>
            </a:cxn>
            <a:cxn ang="0">
              <a:pos x="connsiteX18106" y="connsiteY18106"/>
            </a:cxn>
            <a:cxn ang="0">
              <a:pos x="connsiteX18107" y="connsiteY18107"/>
            </a:cxn>
            <a:cxn ang="0">
              <a:pos x="connsiteX18108" y="connsiteY18108"/>
            </a:cxn>
            <a:cxn ang="0">
              <a:pos x="connsiteX18109" y="connsiteY18109"/>
            </a:cxn>
            <a:cxn ang="0">
              <a:pos x="connsiteX18110" y="connsiteY18110"/>
            </a:cxn>
            <a:cxn ang="0">
              <a:pos x="connsiteX18111" y="connsiteY18111"/>
            </a:cxn>
            <a:cxn ang="0">
              <a:pos x="connsiteX18112" y="connsiteY18112"/>
            </a:cxn>
            <a:cxn ang="0">
              <a:pos x="connsiteX18113" y="connsiteY18113"/>
            </a:cxn>
            <a:cxn ang="0">
              <a:pos x="connsiteX18114" y="connsiteY18114"/>
            </a:cxn>
            <a:cxn ang="0">
              <a:pos x="connsiteX18115" y="connsiteY18115"/>
            </a:cxn>
            <a:cxn ang="0">
              <a:pos x="connsiteX18116" y="connsiteY18116"/>
            </a:cxn>
            <a:cxn ang="0">
              <a:pos x="connsiteX18117" y="connsiteY18117"/>
            </a:cxn>
            <a:cxn ang="0">
              <a:pos x="connsiteX18118" y="connsiteY18118"/>
            </a:cxn>
            <a:cxn ang="0">
              <a:pos x="connsiteX18119" y="connsiteY18119"/>
            </a:cxn>
            <a:cxn ang="0">
              <a:pos x="connsiteX18120" y="connsiteY18120"/>
            </a:cxn>
            <a:cxn ang="0">
              <a:pos x="connsiteX18121" y="connsiteY18121"/>
            </a:cxn>
            <a:cxn ang="0">
              <a:pos x="connsiteX18122" y="connsiteY18122"/>
            </a:cxn>
            <a:cxn ang="0">
              <a:pos x="connsiteX18123" y="connsiteY18123"/>
            </a:cxn>
            <a:cxn ang="0">
              <a:pos x="connsiteX18124" y="connsiteY18124"/>
            </a:cxn>
            <a:cxn ang="0">
              <a:pos x="connsiteX18125" y="connsiteY18125"/>
            </a:cxn>
            <a:cxn ang="0">
              <a:pos x="connsiteX18126" y="connsiteY18126"/>
            </a:cxn>
            <a:cxn ang="0">
              <a:pos x="connsiteX18127" y="connsiteY18127"/>
            </a:cxn>
            <a:cxn ang="0">
              <a:pos x="connsiteX18128" y="connsiteY18128"/>
            </a:cxn>
            <a:cxn ang="0">
              <a:pos x="connsiteX18129" y="connsiteY18129"/>
            </a:cxn>
            <a:cxn ang="0">
              <a:pos x="connsiteX18130" y="connsiteY18130"/>
            </a:cxn>
            <a:cxn ang="0">
              <a:pos x="connsiteX18131" y="connsiteY18131"/>
            </a:cxn>
            <a:cxn ang="0">
              <a:pos x="connsiteX18132" y="connsiteY18132"/>
            </a:cxn>
            <a:cxn ang="0">
              <a:pos x="connsiteX18133" y="connsiteY18133"/>
            </a:cxn>
            <a:cxn ang="0">
              <a:pos x="connsiteX18134" y="connsiteY18134"/>
            </a:cxn>
            <a:cxn ang="0">
              <a:pos x="connsiteX18135" y="connsiteY18135"/>
            </a:cxn>
            <a:cxn ang="0">
              <a:pos x="connsiteX18136" y="connsiteY18136"/>
            </a:cxn>
            <a:cxn ang="0">
              <a:pos x="connsiteX18137" y="connsiteY18137"/>
            </a:cxn>
            <a:cxn ang="0">
              <a:pos x="connsiteX18138" y="connsiteY18138"/>
            </a:cxn>
            <a:cxn ang="0">
              <a:pos x="connsiteX18139" y="connsiteY18139"/>
            </a:cxn>
            <a:cxn ang="0">
              <a:pos x="connsiteX18140" y="connsiteY18140"/>
            </a:cxn>
            <a:cxn ang="0">
              <a:pos x="connsiteX18141" y="connsiteY18141"/>
            </a:cxn>
            <a:cxn ang="0">
              <a:pos x="connsiteX18142" y="connsiteY18142"/>
            </a:cxn>
            <a:cxn ang="0">
              <a:pos x="connsiteX18143" y="connsiteY18143"/>
            </a:cxn>
            <a:cxn ang="0">
              <a:pos x="connsiteX18144" y="connsiteY18144"/>
            </a:cxn>
            <a:cxn ang="0">
              <a:pos x="connsiteX18145" y="connsiteY18145"/>
            </a:cxn>
            <a:cxn ang="0">
              <a:pos x="connsiteX18146" y="connsiteY18146"/>
            </a:cxn>
            <a:cxn ang="0">
              <a:pos x="connsiteX18147" y="connsiteY18147"/>
            </a:cxn>
            <a:cxn ang="0">
              <a:pos x="connsiteX18148" y="connsiteY18148"/>
            </a:cxn>
            <a:cxn ang="0">
              <a:pos x="connsiteX18149" y="connsiteY18149"/>
            </a:cxn>
            <a:cxn ang="0">
              <a:pos x="connsiteX18150" y="connsiteY18150"/>
            </a:cxn>
            <a:cxn ang="0">
              <a:pos x="connsiteX18151" y="connsiteY18151"/>
            </a:cxn>
            <a:cxn ang="0">
              <a:pos x="connsiteX18152" y="connsiteY18152"/>
            </a:cxn>
            <a:cxn ang="0">
              <a:pos x="connsiteX18153" y="connsiteY18153"/>
            </a:cxn>
            <a:cxn ang="0">
              <a:pos x="connsiteX18154" y="connsiteY18154"/>
            </a:cxn>
            <a:cxn ang="0">
              <a:pos x="connsiteX18155" y="connsiteY18155"/>
            </a:cxn>
            <a:cxn ang="0">
              <a:pos x="connsiteX18156" y="connsiteY18156"/>
            </a:cxn>
            <a:cxn ang="0">
              <a:pos x="connsiteX18157" y="connsiteY18157"/>
            </a:cxn>
            <a:cxn ang="0">
              <a:pos x="connsiteX18158" y="connsiteY18158"/>
            </a:cxn>
            <a:cxn ang="0">
              <a:pos x="connsiteX18159" y="connsiteY18159"/>
            </a:cxn>
            <a:cxn ang="0">
              <a:pos x="connsiteX18160" y="connsiteY18160"/>
            </a:cxn>
            <a:cxn ang="0">
              <a:pos x="connsiteX18161" y="connsiteY18161"/>
            </a:cxn>
            <a:cxn ang="0">
              <a:pos x="connsiteX18162" y="connsiteY18162"/>
            </a:cxn>
            <a:cxn ang="0">
              <a:pos x="connsiteX18163" y="connsiteY18163"/>
            </a:cxn>
            <a:cxn ang="0">
              <a:pos x="connsiteX18164" y="connsiteY18164"/>
            </a:cxn>
            <a:cxn ang="0">
              <a:pos x="connsiteX18165" y="connsiteY18165"/>
            </a:cxn>
            <a:cxn ang="0">
              <a:pos x="connsiteX18166" y="connsiteY18166"/>
            </a:cxn>
            <a:cxn ang="0">
              <a:pos x="connsiteX18167" y="connsiteY18167"/>
            </a:cxn>
            <a:cxn ang="0">
              <a:pos x="connsiteX18168" y="connsiteY18168"/>
            </a:cxn>
            <a:cxn ang="0">
              <a:pos x="connsiteX18169" y="connsiteY18169"/>
            </a:cxn>
            <a:cxn ang="0">
              <a:pos x="connsiteX18170" y="connsiteY18170"/>
            </a:cxn>
            <a:cxn ang="0">
              <a:pos x="connsiteX18171" y="connsiteY18171"/>
            </a:cxn>
            <a:cxn ang="0">
              <a:pos x="connsiteX18172" y="connsiteY18172"/>
            </a:cxn>
            <a:cxn ang="0">
              <a:pos x="connsiteX18173" y="connsiteY18173"/>
            </a:cxn>
            <a:cxn ang="0">
              <a:pos x="connsiteX18174" y="connsiteY18174"/>
            </a:cxn>
            <a:cxn ang="0">
              <a:pos x="connsiteX18175" y="connsiteY18175"/>
            </a:cxn>
            <a:cxn ang="0">
              <a:pos x="connsiteX18176" y="connsiteY18176"/>
            </a:cxn>
            <a:cxn ang="0">
              <a:pos x="connsiteX18177" y="connsiteY18177"/>
            </a:cxn>
            <a:cxn ang="0">
              <a:pos x="connsiteX18178" y="connsiteY18178"/>
            </a:cxn>
            <a:cxn ang="0">
              <a:pos x="connsiteX18179" y="connsiteY18179"/>
            </a:cxn>
            <a:cxn ang="0">
              <a:pos x="connsiteX18180" y="connsiteY18180"/>
            </a:cxn>
            <a:cxn ang="0">
              <a:pos x="connsiteX18181" y="connsiteY18181"/>
            </a:cxn>
            <a:cxn ang="0">
              <a:pos x="connsiteX18182" y="connsiteY18182"/>
            </a:cxn>
            <a:cxn ang="0">
              <a:pos x="connsiteX18183" y="connsiteY18183"/>
            </a:cxn>
            <a:cxn ang="0">
              <a:pos x="connsiteX18184" y="connsiteY18184"/>
            </a:cxn>
            <a:cxn ang="0">
              <a:pos x="connsiteX18185" y="connsiteY18185"/>
            </a:cxn>
            <a:cxn ang="0">
              <a:pos x="connsiteX18186" y="connsiteY18186"/>
            </a:cxn>
            <a:cxn ang="0">
              <a:pos x="connsiteX18187" y="connsiteY18187"/>
            </a:cxn>
            <a:cxn ang="0">
              <a:pos x="connsiteX18188" y="connsiteY18188"/>
            </a:cxn>
            <a:cxn ang="0">
              <a:pos x="connsiteX18189" y="connsiteY18189"/>
            </a:cxn>
            <a:cxn ang="0">
              <a:pos x="connsiteX18190" y="connsiteY18190"/>
            </a:cxn>
            <a:cxn ang="0">
              <a:pos x="connsiteX18191" y="connsiteY18191"/>
            </a:cxn>
            <a:cxn ang="0">
              <a:pos x="connsiteX18192" y="connsiteY18192"/>
            </a:cxn>
            <a:cxn ang="0">
              <a:pos x="connsiteX18193" y="connsiteY18193"/>
            </a:cxn>
            <a:cxn ang="0">
              <a:pos x="connsiteX18194" y="connsiteY18194"/>
            </a:cxn>
            <a:cxn ang="0">
              <a:pos x="connsiteX18195" y="connsiteY18195"/>
            </a:cxn>
            <a:cxn ang="0">
              <a:pos x="connsiteX18196" y="connsiteY18196"/>
            </a:cxn>
            <a:cxn ang="0">
              <a:pos x="connsiteX18197" y="connsiteY18197"/>
            </a:cxn>
            <a:cxn ang="0">
              <a:pos x="connsiteX18198" y="connsiteY18198"/>
            </a:cxn>
            <a:cxn ang="0">
              <a:pos x="connsiteX18199" y="connsiteY18199"/>
            </a:cxn>
            <a:cxn ang="0">
              <a:pos x="connsiteX18200" y="connsiteY18200"/>
            </a:cxn>
            <a:cxn ang="0">
              <a:pos x="connsiteX18201" y="connsiteY18201"/>
            </a:cxn>
            <a:cxn ang="0">
              <a:pos x="connsiteX18202" y="connsiteY18202"/>
            </a:cxn>
            <a:cxn ang="0">
              <a:pos x="connsiteX18203" y="connsiteY18203"/>
            </a:cxn>
            <a:cxn ang="0">
              <a:pos x="connsiteX18204" y="connsiteY18204"/>
            </a:cxn>
            <a:cxn ang="0">
              <a:pos x="connsiteX18205" y="connsiteY18205"/>
            </a:cxn>
            <a:cxn ang="0">
              <a:pos x="connsiteX18206" y="connsiteY18206"/>
            </a:cxn>
            <a:cxn ang="0">
              <a:pos x="connsiteX18207" y="connsiteY18207"/>
            </a:cxn>
            <a:cxn ang="0">
              <a:pos x="connsiteX18208" y="connsiteY18208"/>
            </a:cxn>
            <a:cxn ang="0">
              <a:pos x="connsiteX18209" y="connsiteY18209"/>
            </a:cxn>
            <a:cxn ang="0">
              <a:pos x="connsiteX18210" y="connsiteY18210"/>
            </a:cxn>
            <a:cxn ang="0">
              <a:pos x="connsiteX18211" y="connsiteY18211"/>
            </a:cxn>
            <a:cxn ang="0">
              <a:pos x="connsiteX18212" y="connsiteY18212"/>
            </a:cxn>
            <a:cxn ang="0">
              <a:pos x="connsiteX18213" y="connsiteY18213"/>
            </a:cxn>
            <a:cxn ang="0">
              <a:pos x="connsiteX18214" y="connsiteY18214"/>
            </a:cxn>
            <a:cxn ang="0">
              <a:pos x="connsiteX18215" y="connsiteY18215"/>
            </a:cxn>
            <a:cxn ang="0">
              <a:pos x="connsiteX18216" y="connsiteY18216"/>
            </a:cxn>
            <a:cxn ang="0">
              <a:pos x="connsiteX18217" y="connsiteY18217"/>
            </a:cxn>
            <a:cxn ang="0">
              <a:pos x="connsiteX18218" y="connsiteY18218"/>
            </a:cxn>
            <a:cxn ang="0">
              <a:pos x="connsiteX18219" y="connsiteY18219"/>
            </a:cxn>
            <a:cxn ang="0">
              <a:pos x="connsiteX18220" y="connsiteY18220"/>
            </a:cxn>
            <a:cxn ang="0">
              <a:pos x="connsiteX18221" y="connsiteY18221"/>
            </a:cxn>
            <a:cxn ang="0">
              <a:pos x="connsiteX18222" y="connsiteY18222"/>
            </a:cxn>
            <a:cxn ang="0">
              <a:pos x="connsiteX18223" y="connsiteY18223"/>
            </a:cxn>
            <a:cxn ang="0">
              <a:pos x="connsiteX18224" y="connsiteY18224"/>
            </a:cxn>
            <a:cxn ang="0">
              <a:pos x="connsiteX18225" y="connsiteY18225"/>
            </a:cxn>
            <a:cxn ang="0">
              <a:pos x="connsiteX18226" y="connsiteY18226"/>
            </a:cxn>
            <a:cxn ang="0">
              <a:pos x="connsiteX18227" y="connsiteY18227"/>
            </a:cxn>
            <a:cxn ang="0">
              <a:pos x="connsiteX18228" y="connsiteY18228"/>
            </a:cxn>
            <a:cxn ang="0">
              <a:pos x="connsiteX18229" y="connsiteY18229"/>
            </a:cxn>
            <a:cxn ang="0">
              <a:pos x="connsiteX18230" y="connsiteY18230"/>
            </a:cxn>
            <a:cxn ang="0">
              <a:pos x="connsiteX18231" y="connsiteY18231"/>
            </a:cxn>
            <a:cxn ang="0">
              <a:pos x="connsiteX18232" y="connsiteY18232"/>
            </a:cxn>
            <a:cxn ang="0">
              <a:pos x="connsiteX18233" y="connsiteY18233"/>
            </a:cxn>
            <a:cxn ang="0">
              <a:pos x="connsiteX18234" y="connsiteY18234"/>
            </a:cxn>
            <a:cxn ang="0">
              <a:pos x="connsiteX18235" y="connsiteY18235"/>
            </a:cxn>
            <a:cxn ang="0">
              <a:pos x="connsiteX18236" y="connsiteY18236"/>
            </a:cxn>
            <a:cxn ang="0">
              <a:pos x="connsiteX18237" y="connsiteY18237"/>
            </a:cxn>
            <a:cxn ang="0">
              <a:pos x="connsiteX18238" y="connsiteY18238"/>
            </a:cxn>
            <a:cxn ang="0">
              <a:pos x="connsiteX18239" y="connsiteY18239"/>
            </a:cxn>
            <a:cxn ang="0">
              <a:pos x="connsiteX18240" y="connsiteY18240"/>
            </a:cxn>
            <a:cxn ang="0">
              <a:pos x="connsiteX18241" y="connsiteY18241"/>
            </a:cxn>
            <a:cxn ang="0">
              <a:pos x="connsiteX18242" y="connsiteY18242"/>
            </a:cxn>
            <a:cxn ang="0">
              <a:pos x="connsiteX18243" y="connsiteY18243"/>
            </a:cxn>
            <a:cxn ang="0">
              <a:pos x="connsiteX18244" y="connsiteY18244"/>
            </a:cxn>
            <a:cxn ang="0">
              <a:pos x="connsiteX18245" y="connsiteY18245"/>
            </a:cxn>
            <a:cxn ang="0">
              <a:pos x="connsiteX18246" y="connsiteY18246"/>
            </a:cxn>
            <a:cxn ang="0">
              <a:pos x="connsiteX18247" y="connsiteY18247"/>
            </a:cxn>
            <a:cxn ang="0">
              <a:pos x="connsiteX18248" y="connsiteY18248"/>
            </a:cxn>
            <a:cxn ang="0">
              <a:pos x="connsiteX18249" y="connsiteY18249"/>
            </a:cxn>
            <a:cxn ang="0">
              <a:pos x="connsiteX18250" y="connsiteY18250"/>
            </a:cxn>
            <a:cxn ang="0">
              <a:pos x="connsiteX18251" y="connsiteY18251"/>
            </a:cxn>
            <a:cxn ang="0">
              <a:pos x="connsiteX18252" y="connsiteY18252"/>
            </a:cxn>
            <a:cxn ang="0">
              <a:pos x="connsiteX18253" y="connsiteY18253"/>
            </a:cxn>
            <a:cxn ang="0">
              <a:pos x="connsiteX18254" y="connsiteY18254"/>
            </a:cxn>
            <a:cxn ang="0">
              <a:pos x="connsiteX18255" y="connsiteY18255"/>
            </a:cxn>
            <a:cxn ang="0">
              <a:pos x="connsiteX18256" y="connsiteY18256"/>
            </a:cxn>
            <a:cxn ang="0">
              <a:pos x="connsiteX18257" y="connsiteY18257"/>
            </a:cxn>
            <a:cxn ang="0">
              <a:pos x="connsiteX18258" y="connsiteY18258"/>
            </a:cxn>
            <a:cxn ang="0">
              <a:pos x="connsiteX18259" y="connsiteY18259"/>
            </a:cxn>
            <a:cxn ang="0">
              <a:pos x="connsiteX18260" y="connsiteY18260"/>
            </a:cxn>
            <a:cxn ang="0">
              <a:pos x="connsiteX18261" y="connsiteY18261"/>
            </a:cxn>
            <a:cxn ang="0">
              <a:pos x="connsiteX18262" y="connsiteY18262"/>
            </a:cxn>
            <a:cxn ang="0">
              <a:pos x="connsiteX18263" y="connsiteY18263"/>
            </a:cxn>
            <a:cxn ang="0">
              <a:pos x="connsiteX18264" y="connsiteY18264"/>
            </a:cxn>
            <a:cxn ang="0">
              <a:pos x="connsiteX18265" y="connsiteY18265"/>
            </a:cxn>
            <a:cxn ang="0">
              <a:pos x="connsiteX18266" y="connsiteY18266"/>
            </a:cxn>
            <a:cxn ang="0">
              <a:pos x="connsiteX18267" y="connsiteY18267"/>
            </a:cxn>
            <a:cxn ang="0">
              <a:pos x="connsiteX18268" y="connsiteY18268"/>
            </a:cxn>
            <a:cxn ang="0">
              <a:pos x="connsiteX18269" y="connsiteY18269"/>
            </a:cxn>
            <a:cxn ang="0">
              <a:pos x="connsiteX18270" y="connsiteY18270"/>
            </a:cxn>
            <a:cxn ang="0">
              <a:pos x="connsiteX18271" y="connsiteY18271"/>
            </a:cxn>
            <a:cxn ang="0">
              <a:pos x="connsiteX18272" y="connsiteY18272"/>
            </a:cxn>
            <a:cxn ang="0">
              <a:pos x="connsiteX18273" y="connsiteY18273"/>
            </a:cxn>
            <a:cxn ang="0">
              <a:pos x="connsiteX18274" y="connsiteY18274"/>
            </a:cxn>
            <a:cxn ang="0">
              <a:pos x="connsiteX18275" y="connsiteY18275"/>
            </a:cxn>
            <a:cxn ang="0">
              <a:pos x="connsiteX18276" y="connsiteY18276"/>
            </a:cxn>
            <a:cxn ang="0">
              <a:pos x="connsiteX18277" y="connsiteY18277"/>
            </a:cxn>
            <a:cxn ang="0">
              <a:pos x="connsiteX18278" y="connsiteY18278"/>
            </a:cxn>
            <a:cxn ang="0">
              <a:pos x="connsiteX18279" y="connsiteY18279"/>
            </a:cxn>
            <a:cxn ang="0">
              <a:pos x="connsiteX18280" y="connsiteY18280"/>
            </a:cxn>
            <a:cxn ang="0">
              <a:pos x="connsiteX18281" y="connsiteY18281"/>
            </a:cxn>
            <a:cxn ang="0">
              <a:pos x="connsiteX18282" y="connsiteY18282"/>
            </a:cxn>
            <a:cxn ang="0">
              <a:pos x="connsiteX18283" y="connsiteY18283"/>
            </a:cxn>
            <a:cxn ang="0">
              <a:pos x="connsiteX18284" y="connsiteY18284"/>
            </a:cxn>
            <a:cxn ang="0">
              <a:pos x="connsiteX18285" y="connsiteY18285"/>
            </a:cxn>
            <a:cxn ang="0">
              <a:pos x="connsiteX18286" y="connsiteY18286"/>
            </a:cxn>
            <a:cxn ang="0">
              <a:pos x="connsiteX18287" y="connsiteY18287"/>
            </a:cxn>
            <a:cxn ang="0">
              <a:pos x="connsiteX18288" y="connsiteY18288"/>
            </a:cxn>
            <a:cxn ang="0">
              <a:pos x="connsiteX18289" y="connsiteY18289"/>
            </a:cxn>
            <a:cxn ang="0">
              <a:pos x="connsiteX18290" y="connsiteY18290"/>
            </a:cxn>
            <a:cxn ang="0">
              <a:pos x="connsiteX18291" y="connsiteY18291"/>
            </a:cxn>
            <a:cxn ang="0">
              <a:pos x="connsiteX18292" y="connsiteY18292"/>
            </a:cxn>
            <a:cxn ang="0">
              <a:pos x="connsiteX18293" y="connsiteY18293"/>
            </a:cxn>
            <a:cxn ang="0">
              <a:pos x="connsiteX18294" y="connsiteY18294"/>
            </a:cxn>
            <a:cxn ang="0">
              <a:pos x="connsiteX18295" y="connsiteY18295"/>
            </a:cxn>
            <a:cxn ang="0">
              <a:pos x="connsiteX18296" y="connsiteY18296"/>
            </a:cxn>
            <a:cxn ang="0">
              <a:pos x="connsiteX18297" y="connsiteY18297"/>
            </a:cxn>
            <a:cxn ang="0">
              <a:pos x="connsiteX18298" y="connsiteY18298"/>
            </a:cxn>
            <a:cxn ang="0">
              <a:pos x="connsiteX18299" y="connsiteY18299"/>
            </a:cxn>
            <a:cxn ang="0">
              <a:pos x="connsiteX18300" y="connsiteY18300"/>
            </a:cxn>
            <a:cxn ang="0">
              <a:pos x="connsiteX18301" y="connsiteY18301"/>
            </a:cxn>
            <a:cxn ang="0">
              <a:pos x="connsiteX18302" y="connsiteY18302"/>
            </a:cxn>
            <a:cxn ang="0">
              <a:pos x="connsiteX18303" y="connsiteY18303"/>
            </a:cxn>
            <a:cxn ang="0">
              <a:pos x="connsiteX18304" y="connsiteY18304"/>
            </a:cxn>
            <a:cxn ang="0">
              <a:pos x="connsiteX18305" y="connsiteY18305"/>
            </a:cxn>
            <a:cxn ang="0">
              <a:pos x="connsiteX18306" y="connsiteY18306"/>
            </a:cxn>
            <a:cxn ang="0">
              <a:pos x="connsiteX18307" y="connsiteY18307"/>
            </a:cxn>
            <a:cxn ang="0">
              <a:pos x="connsiteX18308" y="connsiteY18308"/>
            </a:cxn>
            <a:cxn ang="0">
              <a:pos x="connsiteX18309" y="connsiteY18309"/>
            </a:cxn>
            <a:cxn ang="0">
              <a:pos x="connsiteX18310" y="connsiteY18310"/>
            </a:cxn>
            <a:cxn ang="0">
              <a:pos x="connsiteX18311" y="connsiteY18311"/>
            </a:cxn>
            <a:cxn ang="0">
              <a:pos x="connsiteX18312" y="connsiteY18312"/>
            </a:cxn>
            <a:cxn ang="0">
              <a:pos x="connsiteX18313" y="connsiteY18313"/>
            </a:cxn>
            <a:cxn ang="0">
              <a:pos x="connsiteX18314" y="connsiteY18314"/>
            </a:cxn>
            <a:cxn ang="0">
              <a:pos x="connsiteX18315" y="connsiteY18315"/>
            </a:cxn>
            <a:cxn ang="0">
              <a:pos x="connsiteX18316" y="connsiteY18316"/>
            </a:cxn>
            <a:cxn ang="0">
              <a:pos x="connsiteX18317" y="connsiteY18317"/>
            </a:cxn>
            <a:cxn ang="0">
              <a:pos x="connsiteX18318" y="connsiteY18318"/>
            </a:cxn>
            <a:cxn ang="0">
              <a:pos x="connsiteX18319" y="connsiteY18319"/>
            </a:cxn>
            <a:cxn ang="0">
              <a:pos x="connsiteX18320" y="connsiteY18320"/>
            </a:cxn>
            <a:cxn ang="0">
              <a:pos x="connsiteX18321" y="connsiteY18321"/>
            </a:cxn>
            <a:cxn ang="0">
              <a:pos x="connsiteX18322" y="connsiteY18322"/>
            </a:cxn>
            <a:cxn ang="0">
              <a:pos x="connsiteX18323" y="connsiteY18323"/>
            </a:cxn>
            <a:cxn ang="0">
              <a:pos x="connsiteX18324" y="connsiteY18324"/>
            </a:cxn>
            <a:cxn ang="0">
              <a:pos x="connsiteX18325" y="connsiteY18325"/>
            </a:cxn>
            <a:cxn ang="0">
              <a:pos x="connsiteX18326" y="connsiteY18326"/>
            </a:cxn>
            <a:cxn ang="0">
              <a:pos x="connsiteX18327" y="connsiteY18327"/>
            </a:cxn>
            <a:cxn ang="0">
              <a:pos x="connsiteX18328" y="connsiteY18328"/>
            </a:cxn>
            <a:cxn ang="0">
              <a:pos x="connsiteX18329" y="connsiteY18329"/>
            </a:cxn>
            <a:cxn ang="0">
              <a:pos x="connsiteX18330" y="connsiteY18330"/>
            </a:cxn>
            <a:cxn ang="0">
              <a:pos x="connsiteX18331" y="connsiteY18331"/>
            </a:cxn>
            <a:cxn ang="0">
              <a:pos x="connsiteX18332" y="connsiteY18332"/>
            </a:cxn>
            <a:cxn ang="0">
              <a:pos x="connsiteX18333" y="connsiteY18333"/>
            </a:cxn>
            <a:cxn ang="0">
              <a:pos x="connsiteX18334" y="connsiteY18334"/>
            </a:cxn>
            <a:cxn ang="0">
              <a:pos x="connsiteX18335" y="connsiteY18335"/>
            </a:cxn>
            <a:cxn ang="0">
              <a:pos x="connsiteX18336" y="connsiteY18336"/>
            </a:cxn>
            <a:cxn ang="0">
              <a:pos x="connsiteX18337" y="connsiteY18337"/>
            </a:cxn>
            <a:cxn ang="0">
              <a:pos x="connsiteX18338" y="connsiteY18338"/>
            </a:cxn>
            <a:cxn ang="0">
              <a:pos x="connsiteX18339" y="connsiteY18339"/>
            </a:cxn>
            <a:cxn ang="0">
              <a:pos x="connsiteX18340" y="connsiteY18340"/>
            </a:cxn>
            <a:cxn ang="0">
              <a:pos x="connsiteX18341" y="connsiteY18341"/>
            </a:cxn>
            <a:cxn ang="0">
              <a:pos x="connsiteX18342" y="connsiteY18342"/>
            </a:cxn>
            <a:cxn ang="0">
              <a:pos x="connsiteX18343" y="connsiteY18343"/>
            </a:cxn>
            <a:cxn ang="0">
              <a:pos x="connsiteX18344" y="connsiteY18344"/>
            </a:cxn>
            <a:cxn ang="0">
              <a:pos x="connsiteX18345" y="connsiteY18345"/>
            </a:cxn>
            <a:cxn ang="0">
              <a:pos x="connsiteX18346" y="connsiteY18346"/>
            </a:cxn>
            <a:cxn ang="0">
              <a:pos x="connsiteX18347" y="connsiteY18347"/>
            </a:cxn>
            <a:cxn ang="0">
              <a:pos x="connsiteX18348" y="connsiteY18348"/>
            </a:cxn>
            <a:cxn ang="0">
              <a:pos x="connsiteX18349" y="connsiteY18349"/>
            </a:cxn>
            <a:cxn ang="0">
              <a:pos x="connsiteX18350" y="connsiteY18350"/>
            </a:cxn>
            <a:cxn ang="0">
              <a:pos x="connsiteX18351" y="connsiteY18351"/>
            </a:cxn>
            <a:cxn ang="0">
              <a:pos x="connsiteX18352" y="connsiteY18352"/>
            </a:cxn>
            <a:cxn ang="0">
              <a:pos x="connsiteX18353" y="connsiteY18353"/>
            </a:cxn>
            <a:cxn ang="0">
              <a:pos x="connsiteX18354" y="connsiteY18354"/>
            </a:cxn>
            <a:cxn ang="0">
              <a:pos x="connsiteX18355" y="connsiteY18355"/>
            </a:cxn>
            <a:cxn ang="0">
              <a:pos x="connsiteX18356" y="connsiteY18356"/>
            </a:cxn>
            <a:cxn ang="0">
              <a:pos x="connsiteX18357" y="connsiteY18357"/>
            </a:cxn>
            <a:cxn ang="0">
              <a:pos x="connsiteX18358" y="connsiteY18358"/>
            </a:cxn>
            <a:cxn ang="0">
              <a:pos x="connsiteX18359" y="connsiteY18359"/>
            </a:cxn>
            <a:cxn ang="0">
              <a:pos x="connsiteX18360" y="connsiteY18360"/>
            </a:cxn>
            <a:cxn ang="0">
              <a:pos x="connsiteX18361" y="connsiteY18361"/>
            </a:cxn>
            <a:cxn ang="0">
              <a:pos x="connsiteX18362" y="connsiteY18362"/>
            </a:cxn>
            <a:cxn ang="0">
              <a:pos x="connsiteX18363" y="connsiteY18363"/>
            </a:cxn>
            <a:cxn ang="0">
              <a:pos x="connsiteX18364" y="connsiteY18364"/>
            </a:cxn>
            <a:cxn ang="0">
              <a:pos x="connsiteX18365" y="connsiteY18365"/>
            </a:cxn>
            <a:cxn ang="0">
              <a:pos x="connsiteX18366" y="connsiteY18366"/>
            </a:cxn>
            <a:cxn ang="0">
              <a:pos x="connsiteX18367" y="connsiteY18367"/>
            </a:cxn>
            <a:cxn ang="0">
              <a:pos x="connsiteX18368" y="connsiteY18368"/>
            </a:cxn>
            <a:cxn ang="0">
              <a:pos x="connsiteX18369" y="connsiteY18369"/>
            </a:cxn>
            <a:cxn ang="0">
              <a:pos x="connsiteX18370" y="connsiteY18370"/>
            </a:cxn>
            <a:cxn ang="0">
              <a:pos x="connsiteX18371" y="connsiteY18371"/>
            </a:cxn>
            <a:cxn ang="0">
              <a:pos x="connsiteX18372" y="connsiteY18372"/>
            </a:cxn>
            <a:cxn ang="0">
              <a:pos x="connsiteX18373" y="connsiteY18373"/>
            </a:cxn>
            <a:cxn ang="0">
              <a:pos x="connsiteX18374" y="connsiteY18374"/>
            </a:cxn>
            <a:cxn ang="0">
              <a:pos x="connsiteX18375" y="connsiteY18375"/>
            </a:cxn>
            <a:cxn ang="0">
              <a:pos x="connsiteX18376" y="connsiteY18376"/>
            </a:cxn>
            <a:cxn ang="0">
              <a:pos x="connsiteX18377" y="connsiteY18377"/>
            </a:cxn>
            <a:cxn ang="0">
              <a:pos x="connsiteX18378" y="connsiteY18378"/>
            </a:cxn>
            <a:cxn ang="0">
              <a:pos x="connsiteX18379" y="connsiteY18379"/>
            </a:cxn>
            <a:cxn ang="0">
              <a:pos x="connsiteX18380" y="connsiteY18380"/>
            </a:cxn>
            <a:cxn ang="0">
              <a:pos x="connsiteX18381" y="connsiteY18381"/>
            </a:cxn>
            <a:cxn ang="0">
              <a:pos x="connsiteX18382" y="connsiteY18382"/>
            </a:cxn>
            <a:cxn ang="0">
              <a:pos x="connsiteX18383" y="connsiteY18383"/>
            </a:cxn>
            <a:cxn ang="0">
              <a:pos x="connsiteX18384" y="connsiteY18384"/>
            </a:cxn>
            <a:cxn ang="0">
              <a:pos x="connsiteX18385" y="connsiteY18385"/>
            </a:cxn>
            <a:cxn ang="0">
              <a:pos x="connsiteX18386" y="connsiteY18386"/>
            </a:cxn>
            <a:cxn ang="0">
              <a:pos x="connsiteX18387" y="connsiteY18387"/>
            </a:cxn>
            <a:cxn ang="0">
              <a:pos x="connsiteX18388" y="connsiteY18388"/>
            </a:cxn>
            <a:cxn ang="0">
              <a:pos x="connsiteX18389" y="connsiteY18389"/>
            </a:cxn>
            <a:cxn ang="0">
              <a:pos x="connsiteX18390" y="connsiteY18390"/>
            </a:cxn>
            <a:cxn ang="0">
              <a:pos x="connsiteX18391" y="connsiteY18391"/>
            </a:cxn>
            <a:cxn ang="0">
              <a:pos x="connsiteX18392" y="connsiteY18392"/>
            </a:cxn>
            <a:cxn ang="0">
              <a:pos x="connsiteX18393" y="connsiteY18393"/>
            </a:cxn>
            <a:cxn ang="0">
              <a:pos x="connsiteX18394" y="connsiteY18394"/>
            </a:cxn>
            <a:cxn ang="0">
              <a:pos x="connsiteX18395" y="connsiteY18395"/>
            </a:cxn>
            <a:cxn ang="0">
              <a:pos x="connsiteX18396" y="connsiteY18396"/>
            </a:cxn>
            <a:cxn ang="0">
              <a:pos x="connsiteX18397" y="connsiteY18397"/>
            </a:cxn>
            <a:cxn ang="0">
              <a:pos x="connsiteX18398" y="connsiteY18398"/>
            </a:cxn>
            <a:cxn ang="0">
              <a:pos x="connsiteX18399" y="connsiteY18399"/>
            </a:cxn>
            <a:cxn ang="0">
              <a:pos x="connsiteX18400" y="connsiteY18400"/>
            </a:cxn>
            <a:cxn ang="0">
              <a:pos x="connsiteX18401" y="connsiteY18401"/>
            </a:cxn>
            <a:cxn ang="0">
              <a:pos x="connsiteX18402" y="connsiteY18402"/>
            </a:cxn>
            <a:cxn ang="0">
              <a:pos x="connsiteX18403" y="connsiteY18403"/>
            </a:cxn>
            <a:cxn ang="0">
              <a:pos x="connsiteX18404" y="connsiteY18404"/>
            </a:cxn>
            <a:cxn ang="0">
              <a:pos x="connsiteX18405" y="connsiteY18405"/>
            </a:cxn>
            <a:cxn ang="0">
              <a:pos x="connsiteX18406" y="connsiteY18406"/>
            </a:cxn>
            <a:cxn ang="0">
              <a:pos x="connsiteX18407" y="connsiteY18407"/>
            </a:cxn>
            <a:cxn ang="0">
              <a:pos x="connsiteX18408" y="connsiteY18408"/>
            </a:cxn>
            <a:cxn ang="0">
              <a:pos x="connsiteX18409" y="connsiteY18409"/>
            </a:cxn>
            <a:cxn ang="0">
              <a:pos x="connsiteX18410" y="connsiteY18410"/>
            </a:cxn>
            <a:cxn ang="0">
              <a:pos x="connsiteX18411" y="connsiteY18411"/>
            </a:cxn>
            <a:cxn ang="0">
              <a:pos x="connsiteX18412" y="connsiteY18412"/>
            </a:cxn>
            <a:cxn ang="0">
              <a:pos x="connsiteX18413" y="connsiteY18413"/>
            </a:cxn>
            <a:cxn ang="0">
              <a:pos x="connsiteX18414" y="connsiteY18414"/>
            </a:cxn>
            <a:cxn ang="0">
              <a:pos x="connsiteX18415" y="connsiteY18415"/>
            </a:cxn>
            <a:cxn ang="0">
              <a:pos x="connsiteX18416" y="connsiteY18416"/>
            </a:cxn>
            <a:cxn ang="0">
              <a:pos x="connsiteX18417" y="connsiteY18417"/>
            </a:cxn>
            <a:cxn ang="0">
              <a:pos x="connsiteX18418" y="connsiteY18418"/>
            </a:cxn>
            <a:cxn ang="0">
              <a:pos x="connsiteX18419" y="connsiteY18419"/>
            </a:cxn>
            <a:cxn ang="0">
              <a:pos x="connsiteX18420" y="connsiteY18420"/>
            </a:cxn>
            <a:cxn ang="0">
              <a:pos x="connsiteX18421" y="connsiteY18421"/>
            </a:cxn>
            <a:cxn ang="0">
              <a:pos x="connsiteX18422" y="connsiteY18422"/>
            </a:cxn>
            <a:cxn ang="0">
              <a:pos x="connsiteX18423" y="connsiteY18423"/>
            </a:cxn>
            <a:cxn ang="0">
              <a:pos x="connsiteX18424" y="connsiteY18424"/>
            </a:cxn>
            <a:cxn ang="0">
              <a:pos x="connsiteX18425" y="connsiteY18425"/>
            </a:cxn>
            <a:cxn ang="0">
              <a:pos x="connsiteX18426" y="connsiteY18426"/>
            </a:cxn>
            <a:cxn ang="0">
              <a:pos x="connsiteX18427" y="connsiteY18427"/>
            </a:cxn>
            <a:cxn ang="0">
              <a:pos x="connsiteX18428" y="connsiteY18428"/>
            </a:cxn>
            <a:cxn ang="0">
              <a:pos x="connsiteX18429" y="connsiteY18429"/>
            </a:cxn>
            <a:cxn ang="0">
              <a:pos x="connsiteX18430" y="connsiteY18430"/>
            </a:cxn>
            <a:cxn ang="0">
              <a:pos x="connsiteX18431" y="connsiteY18431"/>
            </a:cxn>
            <a:cxn ang="0">
              <a:pos x="connsiteX18432" y="connsiteY18432"/>
            </a:cxn>
            <a:cxn ang="0">
              <a:pos x="connsiteX18433" y="connsiteY18433"/>
            </a:cxn>
            <a:cxn ang="0">
              <a:pos x="connsiteX18434" y="connsiteY18434"/>
            </a:cxn>
            <a:cxn ang="0">
              <a:pos x="connsiteX18435" y="connsiteY18435"/>
            </a:cxn>
            <a:cxn ang="0">
              <a:pos x="connsiteX18436" y="connsiteY18436"/>
            </a:cxn>
            <a:cxn ang="0">
              <a:pos x="connsiteX18437" y="connsiteY18437"/>
            </a:cxn>
            <a:cxn ang="0">
              <a:pos x="connsiteX18438" y="connsiteY18438"/>
            </a:cxn>
            <a:cxn ang="0">
              <a:pos x="connsiteX18439" y="connsiteY18439"/>
            </a:cxn>
            <a:cxn ang="0">
              <a:pos x="connsiteX18440" y="connsiteY18440"/>
            </a:cxn>
            <a:cxn ang="0">
              <a:pos x="connsiteX18441" y="connsiteY18441"/>
            </a:cxn>
            <a:cxn ang="0">
              <a:pos x="connsiteX18442" y="connsiteY18442"/>
            </a:cxn>
            <a:cxn ang="0">
              <a:pos x="connsiteX18443" y="connsiteY18443"/>
            </a:cxn>
            <a:cxn ang="0">
              <a:pos x="connsiteX18444" y="connsiteY18444"/>
            </a:cxn>
            <a:cxn ang="0">
              <a:pos x="connsiteX18445" y="connsiteY18445"/>
            </a:cxn>
            <a:cxn ang="0">
              <a:pos x="connsiteX18446" y="connsiteY18446"/>
            </a:cxn>
            <a:cxn ang="0">
              <a:pos x="connsiteX18447" y="connsiteY18447"/>
            </a:cxn>
            <a:cxn ang="0">
              <a:pos x="connsiteX18448" y="connsiteY18448"/>
            </a:cxn>
            <a:cxn ang="0">
              <a:pos x="connsiteX18449" y="connsiteY18449"/>
            </a:cxn>
            <a:cxn ang="0">
              <a:pos x="connsiteX18450" y="connsiteY18450"/>
            </a:cxn>
            <a:cxn ang="0">
              <a:pos x="connsiteX18451" y="connsiteY18451"/>
            </a:cxn>
            <a:cxn ang="0">
              <a:pos x="connsiteX18452" y="connsiteY18452"/>
            </a:cxn>
            <a:cxn ang="0">
              <a:pos x="connsiteX18453" y="connsiteY18453"/>
            </a:cxn>
            <a:cxn ang="0">
              <a:pos x="connsiteX18454" y="connsiteY18454"/>
            </a:cxn>
            <a:cxn ang="0">
              <a:pos x="connsiteX18455" y="connsiteY18455"/>
            </a:cxn>
            <a:cxn ang="0">
              <a:pos x="connsiteX18456" y="connsiteY18456"/>
            </a:cxn>
            <a:cxn ang="0">
              <a:pos x="connsiteX18457" y="connsiteY18457"/>
            </a:cxn>
            <a:cxn ang="0">
              <a:pos x="connsiteX18458" y="connsiteY18458"/>
            </a:cxn>
            <a:cxn ang="0">
              <a:pos x="connsiteX18459" y="connsiteY18459"/>
            </a:cxn>
            <a:cxn ang="0">
              <a:pos x="connsiteX18460" y="connsiteY18460"/>
            </a:cxn>
            <a:cxn ang="0">
              <a:pos x="connsiteX18461" y="connsiteY18461"/>
            </a:cxn>
            <a:cxn ang="0">
              <a:pos x="connsiteX18462" y="connsiteY18462"/>
            </a:cxn>
            <a:cxn ang="0">
              <a:pos x="connsiteX18463" y="connsiteY18463"/>
            </a:cxn>
            <a:cxn ang="0">
              <a:pos x="connsiteX18464" y="connsiteY18464"/>
            </a:cxn>
            <a:cxn ang="0">
              <a:pos x="connsiteX18465" y="connsiteY18465"/>
            </a:cxn>
            <a:cxn ang="0">
              <a:pos x="connsiteX18466" y="connsiteY18466"/>
            </a:cxn>
            <a:cxn ang="0">
              <a:pos x="connsiteX18467" y="connsiteY18467"/>
            </a:cxn>
            <a:cxn ang="0">
              <a:pos x="connsiteX18468" y="connsiteY18468"/>
            </a:cxn>
            <a:cxn ang="0">
              <a:pos x="connsiteX18469" y="connsiteY18469"/>
            </a:cxn>
            <a:cxn ang="0">
              <a:pos x="connsiteX18470" y="connsiteY18470"/>
            </a:cxn>
            <a:cxn ang="0">
              <a:pos x="connsiteX18471" y="connsiteY18471"/>
            </a:cxn>
            <a:cxn ang="0">
              <a:pos x="connsiteX18472" y="connsiteY18472"/>
            </a:cxn>
            <a:cxn ang="0">
              <a:pos x="connsiteX18473" y="connsiteY18473"/>
            </a:cxn>
            <a:cxn ang="0">
              <a:pos x="connsiteX18474" y="connsiteY18474"/>
            </a:cxn>
            <a:cxn ang="0">
              <a:pos x="connsiteX18475" y="connsiteY18475"/>
            </a:cxn>
            <a:cxn ang="0">
              <a:pos x="connsiteX18476" y="connsiteY18476"/>
            </a:cxn>
            <a:cxn ang="0">
              <a:pos x="connsiteX18477" y="connsiteY18477"/>
            </a:cxn>
            <a:cxn ang="0">
              <a:pos x="connsiteX18478" y="connsiteY18478"/>
            </a:cxn>
            <a:cxn ang="0">
              <a:pos x="connsiteX18479" y="connsiteY18479"/>
            </a:cxn>
            <a:cxn ang="0">
              <a:pos x="connsiteX18480" y="connsiteY18480"/>
            </a:cxn>
            <a:cxn ang="0">
              <a:pos x="connsiteX18481" y="connsiteY18481"/>
            </a:cxn>
            <a:cxn ang="0">
              <a:pos x="connsiteX18482" y="connsiteY18482"/>
            </a:cxn>
            <a:cxn ang="0">
              <a:pos x="connsiteX18483" y="connsiteY18483"/>
            </a:cxn>
            <a:cxn ang="0">
              <a:pos x="connsiteX18484" y="connsiteY18484"/>
            </a:cxn>
            <a:cxn ang="0">
              <a:pos x="connsiteX18485" y="connsiteY18485"/>
            </a:cxn>
            <a:cxn ang="0">
              <a:pos x="connsiteX18486" y="connsiteY18486"/>
            </a:cxn>
            <a:cxn ang="0">
              <a:pos x="connsiteX18487" y="connsiteY18487"/>
            </a:cxn>
            <a:cxn ang="0">
              <a:pos x="connsiteX18488" y="connsiteY18488"/>
            </a:cxn>
            <a:cxn ang="0">
              <a:pos x="connsiteX18489" y="connsiteY18489"/>
            </a:cxn>
            <a:cxn ang="0">
              <a:pos x="connsiteX18490" y="connsiteY18490"/>
            </a:cxn>
            <a:cxn ang="0">
              <a:pos x="connsiteX18491" y="connsiteY18491"/>
            </a:cxn>
            <a:cxn ang="0">
              <a:pos x="connsiteX18492" y="connsiteY18492"/>
            </a:cxn>
            <a:cxn ang="0">
              <a:pos x="connsiteX18493" y="connsiteY18493"/>
            </a:cxn>
            <a:cxn ang="0">
              <a:pos x="connsiteX18494" y="connsiteY18494"/>
            </a:cxn>
            <a:cxn ang="0">
              <a:pos x="connsiteX18495" y="connsiteY18495"/>
            </a:cxn>
            <a:cxn ang="0">
              <a:pos x="connsiteX18496" y="connsiteY18496"/>
            </a:cxn>
            <a:cxn ang="0">
              <a:pos x="connsiteX18497" y="connsiteY18497"/>
            </a:cxn>
            <a:cxn ang="0">
              <a:pos x="connsiteX18498" y="connsiteY18498"/>
            </a:cxn>
            <a:cxn ang="0">
              <a:pos x="connsiteX18499" y="connsiteY18499"/>
            </a:cxn>
            <a:cxn ang="0">
              <a:pos x="connsiteX18500" y="connsiteY18500"/>
            </a:cxn>
            <a:cxn ang="0">
              <a:pos x="connsiteX18501" y="connsiteY18501"/>
            </a:cxn>
            <a:cxn ang="0">
              <a:pos x="connsiteX18502" y="connsiteY18502"/>
            </a:cxn>
            <a:cxn ang="0">
              <a:pos x="connsiteX18503" y="connsiteY18503"/>
            </a:cxn>
            <a:cxn ang="0">
              <a:pos x="connsiteX18504" y="connsiteY18504"/>
            </a:cxn>
            <a:cxn ang="0">
              <a:pos x="connsiteX18505" y="connsiteY18505"/>
            </a:cxn>
            <a:cxn ang="0">
              <a:pos x="connsiteX18506" y="connsiteY18506"/>
            </a:cxn>
            <a:cxn ang="0">
              <a:pos x="connsiteX18507" y="connsiteY18507"/>
            </a:cxn>
            <a:cxn ang="0">
              <a:pos x="connsiteX18508" y="connsiteY18508"/>
            </a:cxn>
            <a:cxn ang="0">
              <a:pos x="connsiteX18509" y="connsiteY18509"/>
            </a:cxn>
            <a:cxn ang="0">
              <a:pos x="connsiteX18510" y="connsiteY18510"/>
            </a:cxn>
            <a:cxn ang="0">
              <a:pos x="connsiteX18511" y="connsiteY18511"/>
            </a:cxn>
            <a:cxn ang="0">
              <a:pos x="connsiteX18512" y="connsiteY18512"/>
            </a:cxn>
            <a:cxn ang="0">
              <a:pos x="connsiteX18513" y="connsiteY18513"/>
            </a:cxn>
            <a:cxn ang="0">
              <a:pos x="connsiteX18514" y="connsiteY18514"/>
            </a:cxn>
            <a:cxn ang="0">
              <a:pos x="connsiteX18515" y="connsiteY18515"/>
            </a:cxn>
            <a:cxn ang="0">
              <a:pos x="connsiteX18516" y="connsiteY18516"/>
            </a:cxn>
            <a:cxn ang="0">
              <a:pos x="connsiteX18517" y="connsiteY18517"/>
            </a:cxn>
            <a:cxn ang="0">
              <a:pos x="connsiteX18518" y="connsiteY18518"/>
            </a:cxn>
            <a:cxn ang="0">
              <a:pos x="connsiteX18519" y="connsiteY18519"/>
            </a:cxn>
            <a:cxn ang="0">
              <a:pos x="connsiteX18520" y="connsiteY18520"/>
            </a:cxn>
            <a:cxn ang="0">
              <a:pos x="connsiteX18521" y="connsiteY18521"/>
            </a:cxn>
            <a:cxn ang="0">
              <a:pos x="connsiteX18522" y="connsiteY18522"/>
            </a:cxn>
            <a:cxn ang="0">
              <a:pos x="connsiteX18523" y="connsiteY18523"/>
            </a:cxn>
            <a:cxn ang="0">
              <a:pos x="connsiteX18524" y="connsiteY18524"/>
            </a:cxn>
            <a:cxn ang="0">
              <a:pos x="connsiteX18525" y="connsiteY18525"/>
            </a:cxn>
            <a:cxn ang="0">
              <a:pos x="connsiteX18526" y="connsiteY18526"/>
            </a:cxn>
            <a:cxn ang="0">
              <a:pos x="connsiteX18527" y="connsiteY18527"/>
            </a:cxn>
            <a:cxn ang="0">
              <a:pos x="connsiteX18528" y="connsiteY18528"/>
            </a:cxn>
            <a:cxn ang="0">
              <a:pos x="connsiteX18529" y="connsiteY18529"/>
            </a:cxn>
            <a:cxn ang="0">
              <a:pos x="connsiteX18530" y="connsiteY18530"/>
            </a:cxn>
            <a:cxn ang="0">
              <a:pos x="connsiteX18531" y="connsiteY18531"/>
            </a:cxn>
            <a:cxn ang="0">
              <a:pos x="connsiteX18532" y="connsiteY18532"/>
            </a:cxn>
            <a:cxn ang="0">
              <a:pos x="connsiteX18533" y="connsiteY18533"/>
            </a:cxn>
            <a:cxn ang="0">
              <a:pos x="connsiteX18534" y="connsiteY18534"/>
            </a:cxn>
            <a:cxn ang="0">
              <a:pos x="connsiteX18535" y="connsiteY18535"/>
            </a:cxn>
            <a:cxn ang="0">
              <a:pos x="connsiteX18536" y="connsiteY18536"/>
            </a:cxn>
            <a:cxn ang="0">
              <a:pos x="connsiteX18537" y="connsiteY18537"/>
            </a:cxn>
            <a:cxn ang="0">
              <a:pos x="connsiteX18538" y="connsiteY18538"/>
            </a:cxn>
            <a:cxn ang="0">
              <a:pos x="connsiteX18539" y="connsiteY18539"/>
            </a:cxn>
            <a:cxn ang="0">
              <a:pos x="connsiteX18540" y="connsiteY18540"/>
            </a:cxn>
            <a:cxn ang="0">
              <a:pos x="connsiteX18541" y="connsiteY18541"/>
            </a:cxn>
            <a:cxn ang="0">
              <a:pos x="connsiteX18542" y="connsiteY18542"/>
            </a:cxn>
            <a:cxn ang="0">
              <a:pos x="connsiteX18543" y="connsiteY18543"/>
            </a:cxn>
            <a:cxn ang="0">
              <a:pos x="connsiteX18544" y="connsiteY18544"/>
            </a:cxn>
            <a:cxn ang="0">
              <a:pos x="connsiteX18545" y="connsiteY18545"/>
            </a:cxn>
            <a:cxn ang="0">
              <a:pos x="connsiteX18546" y="connsiteY18546"/>
            </a:cxn>
            <a:cxn ang="0">
              <a:pos x="connsiteX18547" y="connsiteY18547"/>
            </a:cxn>
            <a:cxn ang="0">
              <a:pos x="connsiteX18548" y="connsiteY18548"/>
            </a:cxn>
            <a:cxn ang="0">
              <a:pos x="connsiteX18549" y="connsiteY18549"/>
            </a:cxn>
            <a:cxn ang="0">
              <a:pos x="connsiteX18550" y="connsiteY18550"/>
            </a:cxn>
            <a:cxn ang="0">
              <a:pos x="connsiteX18551" y="connsiteY18551"/>
            </a:cxn>
            <a:cxn ang="0">
              <a:pos x="connsiteX18552" y="connsiteY18552"/>
            </a:cxn>
            <a:cxn ang="0">
              <a:pos x="connsiteX18553" y="connsiteY18553"/>
            </a:cxn>
            <a:cxn ang="0">
              <a:pos x="connsiteX18554" y="connsiteY18554"/>
            </a:cxn>
            <a:cxn ang="0">
              <a:pos x="connsiteX18555" y="connsiteY18555"/>
            </a:cxn>
            <a:cxn ang="0">
              <a:pos x="connsiteX18556" y="connsiteY18556"/>
            </a:cxn>
            <a:cxn ang="0">
              <a:pos x="connsiteX18557" y="connsiteY18557"/>
            </a:cxn>
            <a:cxn ang="0">
              <a:pos x="connsiteX18558" y="connsiteY18558"/>
            </a:cxn>
            <a:cxn ang="0">
              <a:pos x="connsiteX18559" y="connsiteY18559"/>
            </a:cxn>
            <a:cxn ang="0">
              <a:pos x="connsiteX18560" y="connsiteY18560"/>
            </a:cxn>
            <a:cxn ang="0">
              <a:pos x="connsiteX18561" y="connsiteY18561"/>
            </a:cxn>
            <a:cxn ang="0">
              <a:pos x="connsiteX18562" y="connsiteY18562"/>
            </a:cxn>
            <a:cxn ang="0">
              <a:pos x="connsiteX18563" y="connsiteY18563"/>
            </a:cxn>
            <a:cxn ang="0">
              <a:pos x="connsiteX18564" y="connsiteY18564"/>
            </a:cxn>
            <a:cxn ang="0">
              <a:pos x="connsiteX18565" y="connsiteY18565"/>
            </a:cxn>
            <a:cxn ang="0">
              <a:pos x="connsiteX18566" y="connsiteY18566"/>
            </a:cxn>
            <a:cxn ang="0">
              <a:pos x="connsiteX18567" y="connsiteY18567"/>
            </a:cxn>
            <a:cxn ang="0">
              <a:pos x="connsiteX18568" y="connsiteY18568"/>
            </a:cxn>
            <a:cxn ang="0">
              <a:pos x="connsiteX18569" y="connsiteY18569"/>
            </a:cxn>
            <a:cxn ang="0">
              <a:pos x="connsiteX18570" y="connsiteY18570"/>
            </a:cxn>
            <a:cxn ang="0">
              <a:pos x="connsiteX18571" y="connsiteY18571"/>
            </a:cxn>
            <a:cxn ang="0">
              <a:pos x="connsiteX18572" y="connsiteY18572"/>
            </a:cxn>
            <a:cxn ang="0">
              <a:pos x="connsiteX18573" y="connsiteY18573"/>
            </a:cxn>
            <a:cxn ang="0">
              <a:pos x="connsiteX18574" y="connsiteY18574"/>
            </a:cxn>
            <a:cxn ang="0">
              <a:pos x="connsiteX18575" y="connsiteY18575"/>
            </a:cxn>
            <a:cxn ang="0">
              <a:pos x="connsiteX18576" y="connsiteY18576"/>
            </a:cxn>
            <a:cxn ang="0">
              <a:pos x="connsiteX18577" y="connsiteY18577"/>
            </a:cxn>
            <a:cxn ang="0">
              <a:pos x="connsiteX18578" y="connsiteY18578"/>
            </a:cxn>
            <a:cxn ang="0">
              <a:pos x="connsiteX18579" y="connsiteY18579"/>
            </a:cxn>
            <a:cxn ang="0">
              <a:pos x="connsiteX18580" y="connsiteY18580"/>
            </a:cxn>
            <a:cxn ang="0">
              <a:pos x="connsiteX18581" y="connsiteY18581"/>
            </a:cxn>
            <a:cxn ang="0">
              <a:pos x="connsiteX18582" y="connsiteY18582"/>
            </a:cxn>
            <a:cxn ang="0">
              <a:pos x="connsiteX18583" y="connsiteY18583"/>
            </a:cxn>
            <a:cxn ang="0">
              <a:pos x="connsiteX18584" y="connsiteY18584"/>
            </a:cxn>
            <a:cxn ang="0">
              <a:pos x="connsiteX18585" y="connsiteY18585"/>
            </a:cxn>
            <a:cxn ang="0">
              <a:pos x="connsiteX18586" y="connsiteY18586"/>
            </a:cxn>
            <a:cxn ang="0">
              <a:pos x="connsiteX18587" y="connsiteY18587"/>
            </a:cxn>
            <a:cxn ang="0">
              <a:pos x="connsiteX18588" y="connsiteY18588"/>
            </a:cxn>
            <a:cxn ang="0">
              <a:pos x="connsiteX18589" y="connsiteY18589"/>
            </a:cxn>
            <a:cxn ang="0">
              <a:pos x="connsiteX18590" y="connsiteY18590"/>
            </a:cxn>
            <a:cxn ang="0">
              <a:pos x="connsiteX18591" y="connsiteY18591"/>
            </a:cxn>
            <a:cxn ang="0">
              <a:pos x="connsiteX18592" y="connsiteY18592"/>
            </a:cxn>
            <a:cxn ang="0">
              <a:pos x="connsiteX18593" y="connsiteY18593"/>
            </a:cxn>
            <a:cxn ang="0">
              <a:pos x="connsiteX18594" y="connsiteY18594"/>
            </a:cxn>
            <a:cxn ang="0">
              <a:pos x="connsiteX18595" y="connsiteY18595"/>
            </a:cxn>
            <a:cxn ang="0">
              <a:pos x="connsiteX18596" y="connsiteY18596"/>
            </a:cxn>
            <a:cxn ang="0">
              <a:pos x="connsiteX18597" y="connsiteY18597"/>
            </a:cxn>
            <a:cxn ang="0">
              <a:pos x="connsiteX18598" y="connsiteY18598"/>
            </a:cxn>
            <a:cxn ang="0">
              <a:pos x="connsiteX18599" y="connsiteY18599"/>
            </a:cxn>
            <a:cxn ang="0">
              <a:pos x="connsiteX18600" y="connsiteY18600"/>
            </a:cxn>
            <a:cxn ang="0">
              <a:pos x="connsiteX18601" y="connsiteY18601"/>
            </a:cxn>
            <a:cxn ang="0">
              <a:pos x="connsiteX18602" y="connsiteY18602"/>
            </a:cxn>
            <a:cxn ang="0">
              <a:pos x="connsiteX18603" y="connsiteY18603"/>
            </a:cxn>
            <a:cxn ang="0">
              <a:pos x="connsiteX18604" y="connsiteY18604"/>
            </a:cxn>
            <a:cxn ang="0">
              <a:pos x="connsiteX18605" y="connsiteY18605"/>
            </a:cxn>
            <a:cxn ang="0">
              <a:pos x="connsiteX18606" y="connsiteY18606"/>
            </a:cxn>
            <a:cxn ang="0">
              <a:pos x="connsiteX18607" y="connsiteY18607"/>
            </a:cxn>
            <a:cxn ang="0">
              <a:pos x="connsiteX18608" y="connsiteY18608"/>
            </a:cxn>
            <a:cxn ang="0">
              <a:pos x="connsiteX18609" y="connsiteY18609"/>
            </a:cxn>
            <a:cxn ang="0">
              <a:pos x="connsiteX18610" y="connsiteY18610"/>
            </a:cxn>
            <a:cxn ang="0">
              <a:pos x="connsiteX18611" y="connsiteY18611"/>
            </a:cxn>
            <a:cxn ang="0">
              <a:pos x="connsiteX18612" y="connsiteY18612"/>
            </a:cxn>
            <a:cxn ang="0">
              <a:pos x="connsiteX18613" y="connsiteY18613"/>
            </a:cxn>
            <a:cxn ang="0">
              <a:pos x="connsiteX18614" y="connsiteY18614"/>
            </a:cxn>
            <a:cxn ang="0">
              <a:pos x="connsiteX18615" y="connsiteY18615"/>
            </a:cxn>
            <a:cxn ang="0">
              <a:pos x="connsiteX18616" y="connsiteY18616"/>
            </a:cxn>
            <a:cxn ang="0">
              <a:pos x="connsiteX18617" y="connsiteY18617"/>
            </a:cxn>
            <a:cxn ang="0">
              <a:pos x="connsiteX18618" y="connsiteY18618"/>
            </a:cxn>
            <a:cxn ang="0">
              <a:pos x="connsiteX18619" y="connsiteY18619"/>
            </a:cxn>
            <a:cxn ang="0">
              <a:pos x="connsiteX18620" y="connsiteY18620"/>
            </a:cxn>
            <a:cxn ang="0">
              <a:pos x="connsiteX18621" y="connsiteY18621"/>
            </a:cxn>
            <a:cxn ang="0">
              <a:pos x="connsiteX18622" y="connsiteY18622"/>
            </a:cxn>
            <a:cxn ang="0">
              <a:pos x="connsiteX18623" y="connsiteY18623"/>
            </a:cxn>
            <a:cxn ang="0">
              <a:pos x="connsiteX18624" y="connsiteY18624"/>
            </a:cxn>
            <a:cxn ang="0">
              <a:pos x="connsiteX18625" y="connsiteY18625"/>
            </a:cxn>
            <a:cxn ang="0">
              <a:pos x="connsiteX18626" y="connsiteY18626"/>
            </a:cxn>
            <a:cxn ang="0">
              <a:pos x="connsiteX18627" y="connsiteY18627"/>
            </a:cxn>
            <a:cxn ang="0">
              <a:pos x="connsiteX18628" y="connsiteY18628"/>
            </a:cxn>
            <a:cxn ang="0">
              <a:pos x="connsiteX18629" y="connsiteY18629"/>
            </a:cxn>
            <a:cxn ang="0">
              <a:pos x="connsiteX18630" y="connsiteY18630"/>
            </a:cxn>
            <a:cxn ang="0">
              <a:pos x="connsiteX18631" y="connsiteY18631"/>
            </a:cxn>
            <a:cxn ang="0">
              <a:pos x="connsiteX18632" y="connsiteY18632"/>
            </a:cxn>
            <a:cxn ang="0">
              <a:pos x="connsiteX18633" y="connsiteY18633"/>
            </a:cxn>
            <a:cxn ang="0">
              <a:pos x="connsiteX18634" y="connsiteY18634"/>
            </a:cxn>
            <a:cxn ang="0">
              <a:pos x="connsiteX18635" y="connsiteY18635"/>
            </a:cxn>
            <a:cxn ang="0">
              <a:pos x="connsiteX18636" y="connsiteY18636"/>
            </a:cxn>
            <a:cxn ang="0">
              <a:pos x="connsiteX18637" y="connsiteY18637"/>
            </a:cxn>
            <a:cxn ang="0">
              <a:pos x="connsiteX18638" y="connsiteY18638"/>
            </a:cxn>
            <a:cxn ang="0">
              <a:pos x="connsiteX18639" y="connsiteY18639"/>
            </a:cxn>
            <a:cxn ang="0">
              <a:pos x="connsiteX18640" y="connsiteY18640"/>
            </a:cxn>
            <a:cxn ang="0">
              <a:pos x="connsiteX18641" y="connsiteY18641"/>
            </a:cxn>
            <a:cxn ang="0">
              <a:pos x="connsiteX18642" y="connsiteY18642"/>
            </a:cxn>
            <a:cxn ang="0">
              <a:pos x="connsiteX18643" y="connsiteY18643"/>
            </a:cxn>
            <a:cxn ang="0">
              <a:pos x="connsiteX18644" y="connsiteY18644"/>
            </a:cxn>
            <a:cxn ang="0">
              <a:pos x="connsiteX18645" y="connsiteY18645"/>
            </a:cxn>
            <a:cxn ang="0">
              <a:pos x="connsiteX18646" y="connsiteY18646"/>
            </a:cxn>
            <a:cxn ang="0">
              <a:pos x="connsiteX18647" y="connsiteY18647"/>
            </a:cxn>
            <a:cxn ang="0">
              <a:pos x="connsiteX18648" y="connsiteY18648"/>
            </a:cxn>
            <a:cxn ang="0">
              <a:pos x="connsiteX18649" y="connsiteY18649"/>
            </a:cxn>
            <a:cxn ang="0">
              <a:pos x="connsiteX18650" y="connsiteY18650"/>
            </a:cxn>
            <a:cxn ang="0">
              <a:pos x="connsiteX18651" y="connsiteY18651"/>
            </a:cxn>
            <a:cxn ang="0">
              <a:pos x="connsiteX18652" y="connsiteY18652"/>
            </a:cxn>
            <a:cxn ang="0">
              <a:pos x="connsiteX18653" y="connsiteY18653"/>
            </a:cxn>
            <a:cxn ang="0">
              <a:pos x="connsiteX18654" y="connsiteY18654"/>
            </a:cxn>
            <a:cxn ang="0">
              <a:pos x="connsiteX18655" y="connsiteY18655"/>
            </a:cxn>
            <a:cxn ang="0">
              <a:pos x="connsiteX18656" y="connsiteY18656"/>
            </a:cxn>
            <a:cxn ang="0">
              <a:pos x="connsiteX18657" y="connsiteY18657"/>
            </a:cxn>
            <a:cxn ang="0">
              <a:pos x="connsiteX18658" y="connsiteY18658"/>
            </a:cxn>
            <a:cxn ang="0">
              <a:pos x="connsiteX18659" y="connsiteY18659"/>
            </a:cxn>
            <a:cxn ang="0">
              <a:pos x="connsiteX18660" y="connsiteY18660"/>
            </a:cxn>
            <a:cxn ang="0">
              <a:pos x="connsiteX18661" y="connsiteY18661"/>
            </a:cxn>
            <a:cxn ang="0">
              <a:pos x="connsiteX18662" y="connsiteY18662"/>
            </a:cxn>
            <a:cxn ang="0">
              <a:pos x="connsiteX18663" y="connsiteY18663"/>
            </a:cxn>
            <a:cxn ang="0">
              <a:pos x="connsiteX18664" y="connsiteY18664"/>
            </a:cxn>
            <a:cxn ang="0">
              <a:pos x="connsiteX18665" y="connsiteY18665"/>
            </a:cxn>
            <a:cxn ang="0">
              <a:pos x="connsiteX18666" y="connsiteY18666"/>
            </a:cxn>
            <a:cxn ang="0">
              <a:pos x="connsiteX18667" y="connsiteY18667"/>
            </a:cxn>
            <a:cxn ang="0">
              <a:pos x="connsiteX18668" y="connsiteY18668"/>
            </a:cxn>
            <a:cxn ang="0">
              <a:pos x="connsiteX18669" y="connsiteY18669"/>
            </a:cxn>
            <a:cxn ang="0">
              <a:pos x="connsiteX18670" y="connsiteY18670"/>
            </a:cxn>
            <a:cxn ang="0">
              <a:pos x="connsiteX18671" y="connsiteY18671"/>
            </a:cxn>
            <a:cxn ang="0">
              <a:pos x="connsiteX18672" y="connsiteY18672"/>
            </a:cxn>
            <a:cxn ang="0">
              <a:pos x="connsiteX18673" y="connsiteY18673"/>
            </a:cxn>
            <a:cxn ang="0">
              <a:pos x="connsiteX18674" y="connsiteY18674"/>
            </a:cxn>
            <a:cxn ang="0">
              <a:pos x="connsiteX18675" y="connsiteY18675"/>
            </a:cxn>
            <a:cxn ang="0">
              <a:pos x="connsiteX18676" y="connsiteY18676"/>
            </a:cxn>
            <a:cxn ang="0">
              <a:pos x="connsiteX18677" y="connsiteY18677"/>
            </a:cxn>
            <a:cxn ang="0">
              <a:pos x="connsiteX18678" y="connsiteY18678"/>
            </a:cxn>
            <a:cxn ang="0">
              <a:pos x="connsiteX18679" y="connsiteY18679"/>
            </a:cxn>
            <a:cxn ang="0">
              <a:pos x="connsiteX18680" y="connsiteY18680"/>
            </a:cxn>
            <a:cxn ang="0">
              <a:pos x="connsiteX18681" y="connsiteY18681"/>
            </a:cxn>
            <a:cxn ang="0">
              <a:pos x="connsiteX18682" y="connsiteY18682"/>
            </a:cxn>
            <a:cxn ang="0">
              <a:pos x="connsiteX18683" y="connsiteY18683"/>
            </a:cxn>
            <a:cxn ang="0">
              <a:pos x="connsiteX18684" y="connsiteY18684"/>
            </a:cxn>
            <a:cxn ang="0">
              <a:pos x="connsiteX18685" y="connsiteY18685"/>
            </a:cxn>
            <a:cxn ang="0">
              <a:pos x="connsiteX18686" y="connsiteY18686"/>
            </a:cxn>
            <a:cxn ang="0">
              <a:pos x="connsiteX18687" y="connsiteY18687"/>
            </a:cxn>
            <a:cxn ang="0">
              <a:pos x="connsiteX18688" y="connsiteY18688"/>
            </a:cxn>
            <a:cxn ang="0">
              <a:pos x="connsiteX18689" y="connsiteY18689"/>
            </a:cxn>
            <a:cxn ang="0">
              <a:pos x="connsiteX18690" y="connsiteY18690"/>
            </a:cxn>
            <a:cxn ang="0">
              <a:pos x="connsiteX18691" y="connsiteY18691"/>
            </a:cxn>
            <a:cxn ang="0">
              <a:pos x="connsiteX18692" y="connsiteY18692"/>
            </a:cxn>
            <a:cxn ang="0">
              <a:pos x="connsiteX18693" y="connsiteY18693"/>
            </a:cxn>
            <a:cxn ang="0">
              <a:pos x="connsiteX18694" y="connsiteY18694"/>
            </a:cxn>
            <a:cxn ang="0">
              <a:pos x="connsiteX18695" y="connsiteY18695"/>
            </a:cxn>
            <a:cxn ang="0">
              <a:pos x="connsiteX18696" y="connsiteY18696"/>
            </a:cxn>
            <a:cxn ang="0">
              <a:pos x="connsiteX18697" y="connsiteY18697"/>
            </a:cxn>
            <a:cxn ang="0">
              <a:pos x="connsiteX18698" y="connsiteY18698"/>
            </a:cxn>
            <a:cxn ang="0">
              <a:pos x="connsiteX18699" y="connsiteY18699"/>
            </a:cxn>
            <a:cxn ang="0">
              <a:pos x="connsiteX18700" y="connsiteY18700"/>
            </a:cxn>
            <a:cxn ang="0">
              <a:pos x="connsiteX18701" y="connsiteY18701"/>
            </a:cxn>
            <a:cxn ang="0">
              <a:pos x="connsiteX18702" y="connsiteY18702"/>
            </a:cxn>
            <a:cxn ang="0">
              <a:pos x="connsiteX18703" y="connsiteY18703"/>
            </a:cxn>
            <a:cxn ang="0">
              <a:pos x="connsiteX18704" y="connsiteY18704"/>
            </a:cxn>
            <a:cxn ang="0">
              <a:pos x="connsiteX18705" y="connsiteY18705"/>
            </a:cxn>
            <a:cxn ang="0">
              <a:pos x="connsiteX18706" y="connsiteY18706"/>
            </a:cxn>
            <a:cxn ang="0">
              <a:pos x="connsiteX18707" y="connsiteY18707"/>
            </a:cxn>
            <a:cxn ang="0">
              <a:pos x="connsiteX18708" y="connsiteY18708"/>
            </a:cxn>
            <a:cxn ang="0">
              <a:pos x="connsiteX18709" y="connsiteY18709"/>
            </a:cxn>
            <a:cxn ang="0">
              <a:pos x="connsiteX18710" y="connsiteY18710"/>
            </a:cxn>
            <a:cxn ang="0">
              <a:pos x="connsiteX18711" y="connsiteY18711"/>
            </a:cxn>
            <a:cxn ang="0">
              <a:pos x="connsiteX18712" y="connsiteY18712"/>
            </a:cxn>
            <a:cxn ang="0">
              <a:pos x="connsiteX18713" y="connsiteY18713"/>
            </a:cxn>
            <a:cxn ang="0">
              <a:pos x="connsiteX18714" y="connsiteY18714"/>
            </a:cxn>
            <a:cxn ang="0">
              <a:pos x="connsiteX18715" y="connsiteY18715"/>
            </a:cxn>
            <a:cxn ang="0">
              <a:pos x="connsiteX18716" y="connsiteY18716"/>
            </a:cxn>
            <a:cxn ang="0">
              <a:pos x="connsiteX18717" y="connsiteY18717"/>
            </a:cxn>
            <a:cxn ang="0">
              <a:pos x="connsiteX18718" y="connsiteY18718"/>
            </a:cxn>
            <a:cxn ang="0">
              <a:pos x="connsiteX18719" y="connsiteY18719"/>
            </a:cxn>
            <a:cxn ang="0">
              <a:pos x="connsiteX18720" y="connsiteY18720"/>
            </a:cxn>
            <a:cxn ang="0">
              <a:pos x="connsiteX18721" y="connsiteY18721"/>
            </a:cxn>
            <a:cxn ang="0">
              <a:pos x="connsiteX18722" y="connsiteY18722"/>
            </a:cxn>
            <a:cxn ang="0">
              <a:pos x="connsiteX18723" y="connsiteY18723"/>
            </a:cxn>
            <a:cxn ang="0">
              <a:pos x="connsiteX18724" y="connsiteY18724"/>
            </a:cxn>
            <a:cxn ang="0">
              <a:pos x="connsiteX18725" y="connsiteY18725"/>
            </a:cxn>
            <a:cxn ang="0">
              <a:pos x="connsiteX18726" y="connsiteY18726"/>
            </a:cxn>
            <a:cxn ang="0">
              <a:pos x="connsiteX18727" y="connsiteY18727"/>
            </a:cxn>
            <a:cxn ang="0">
              <a:pos x="connsiteX18728" y="connsiteY18728"/>
            </a:cxn>
            <a:cxn ang="0">
              <a:pos x="connsiteX18729" y="connsiteY18729"/>
            </a:cxn>
            <a:cxn ang="0">
              <a:pos x="connsiteX18730" y="connsiteY18730"/>
            </a:cxn>
            <a:cxn ang="0">
              <a:pos x="connsiteX18731" y="connsiteY18731"/>
            </a:cxn>
            <a:cxn ang="0">
              <a:pos x="connsiteX18732" y="connsiteY18732"/>
            </a:cxn>
            <a:cxn ang="0">
              <a:pos x="connsiteX18733" y="connsiteY18733"/>
            </a:cxn>
            <a:cxn ang="0">
              <a:pos x="connsiteX18734" y="connsiteY18734"/>
            </a:cxn>
            <a:cxn ang="0">
              <a:pos x="connsiteX18735" y="connsiteY18735"/>
            </a:cxn>
            <a:cxn ang="0">
              <a:pos x="connsiteX18736" y="connsiteY18736"/>
            </a:cxn>
            <a:cxn ang="0">
              <a:pos x="connsiteX18737" y="connsiteY18737"/>
            </a:cxn>
            <a:cxn ang="0">
              <a:pos x="connsiteX18738" y="connsiteY18738"/>
            </a:cxn>
            <a:cxn ang="0">
              <a:pos x="connsiteX18739" y="connsiteY18739"/>
            </a:cxn>
            <a:cxn ang="0">
              <a:pos x="connsiteX18740" y="connsiteY18740"/>
            </a:cxn>
            <a:cxn ang="0">
              <a:pos x="connsiteX18741" y="connsiteY18741"/>
            </a:cxn>
            <a:cxn ang="0">
              <a:pos x="connsiteX18742" y="connsiteY18742"/>
            </a:cxn>
            <a:cxn ang="0">
              <a:pos x="connsiteX18743" y="connsiteY18743"/>
            </a:cxn>
            <a:cxn ang="0">
              <a:pos x="connsiteX18744" y="connsiteY18744"/>
            </a:cxn>
            <a:cxn ang="0">
              <a:pos x="connsiteX18745" y="connsiteY18745"/>
            </a:cxn>
            <a:cxn ang="0">
              <a:pos x="connsiteX18746" y="connsiteY18746"/>
            </a:cxn>
            <a:cxn ang="0">
              <a:pos x="connsiteX18747" y="connsiteY18747"/>
            </a:cxn>
            <a:cxn ang="0">
              <a:pos x="connsiteX18748" y="connsiteY18748"/>
            </a:cxn>
            <a:cxn ang="0">
              <a:pos x="connsiteX18749" y="connsiteY18749"/>
            </a:cxn>
            <a:cxn ang="0">
              <a:pos x="connsiteX18750" y="connsiteY18750"/>
            </a:cxn>
            <a:cxn ang="0">
              <a:pos x="connsiteX18751" y="connsiteY18751"/>
            </a:cxn>
            <a:cxn ang="0">
              <a:pos x="connsiteX18752" y="connsiteY18752"/>
            </a:cxn>
            <a:cxn ang="0">
              <a:pos x="connsiteX18753" y="connsiteY18753"/>
            </a:cxn>
            <a:cxn ang="0">
              <a:pos x="connsiteX18754" y="connsiteY18754"/>
            </a:cxn>
            <a:cxn ang="0">
              <a:pos x="connsiteX18755" y="connsiteY18755"/>
            </a:cxn>
            <a:cxn ang="0">
              <a:pos x="connsiteX18756" y="connsiteY18756"/>
            </a:cxn>
            <a:cxn ang="0">
              <a:pos x="connsiteX18757" y="connsiteY18757"/>
            </a:cxn>
            <a:cxn ang="0">
              <a:pos x="connsiteX18758" y="connsiteY18758"/>
            </a:cxn>
            <a:cxn ang="0">
              <a:pos x="connsiteX18759" y="connsiteY18759"/>
            </a:cxn>
            <a:cxn ang="0">
              <a:pos x="connsiteX18760" y="connsiteY18760"/>
            </a:cxn>
            <a:cxn ang="0">
              <a:pos x="connsiteX18761" y="connsiteY18761"/>
            </a:cxn>
            <a:cxn ang="0">
              <a:pos x="connsiteX18762" y="connsiteY18762"/>
            </a:cxn>
            <a:cxn ang="0">
              <a:pos x="connsiteX18763" y="connsiteY18763"/>
            </a:cxn>
            <a:cxn ang="0">
              <a:pos x="connsiteX18764" y="connsiteY18764"/>
            </a:cxn>
            <a:cxn ang="0">
              <a:pos x="connsiteX18765" y="connsiteY18765"/>
            </a:cxn>
            <a:cxn ang="0">
              <a:pos x="connsiteX18766" y="connsiteY18766"/>
            </a:cxn>
            <a:cxn ang="0">
              <a:pos x="connsiteX18767" y="connsiteY18767"/>
            </a:cxn>
            <a:cxn ang="0">
              <a:pos x="connsiteX18768" y="connsiteY18768"/>
            </a:cxn>
            <a:cxn ang="0">
              <a:pos x="connsiteX18769" y="connsiteY18769"/>
            </a:cxn>
            <a:cxn ang="0">
              <a:pos x="connsiteX18770" y="connsiteY18770"/>
            </a:cxn>
            <a:cxn ang="0">
              <a:pos x="connsiteX18771" y="connsiteY18771"/>
            </a:cxn>
            <a:cxn ang="0">
              <a:pos x="connsiteX18772" y="connsiteY18772"/>
            </a:cxn>
            <a:cxn ang="0">
              <a:pos x="connsiteX18773" y="connsiteY18773"/>
            </a:cxn>
            <a:cxn ang="0">
              <a:pos x="connsiteX18774" y="connsiteY18774"/>
            </a:cxn>
            <a:cxn ang="0">
              <a:pos x="connsiteX18775" y="connsiteY18775"/>
            </a:cxn>
            <a:cxn ang="0">
              <a:pos x="connsiteX18776" y="connsiteY18776"/>
            </a:cxn>
            <a:cxn ang="0">
              <a:pos x="connsiteX18777" y="connsiteY18777"/>
            </a:cxn>
            <a:cxn ang="0">
              <a:pos x="connsiteX18778" y="connsiteY18778"/>
            </a:cxn>
            <a:cxn ang="0">
              <a:pos x="connsiteX18779" y="connsiteY18779"/>
            </a:cxn>
            <a:cxn ang="0">
              <a:pos x="connsiteX18780" y="connsiteY18780"/>
            </a:cxn>
            <a:cxn ang="0">
              <a:pos x="connsiteX18781" y="connsiteY18781"/>
            </a:cxn>
            <a:cxn ang="0">
              <a:pos x="connsiteX18782" y="connsiteY18782"/>
            </a:cxn>
            <a:cxn ang="0">
              <a:pos x="connsiteX18783" y="connsiteY18783"/>
            </a:cxn>
            <a:cxn ang="0">
              <a:pos x="connsiteX18784" y="connsiteY18784"/>
            </a:cxn>
            <a:cxn ang="0">
              <a:pos x="connsiteX18785" y="connsiteY18785"/>
            </a:cxn>
            <a:cxn ang="0">
              <a:pos x="connsiteX18786" y="connsiteY18786"/>
            </a:cxn>
            <a:cxn ang="0">
              <a:pos x="connsiteX18787" y="connsiteY18787"/>
            </a:cxn>
            <a:cxn ang="0">
              <a:pos x="connsiteX18788" y="connsiteY18788"/>
            </a:cxn>
            <a:cxn ang="0">
              <a:pos x="connsiteX18789" y="connsiteY18789"/>
            </a:cxn>
            <a:cxn ang="0">
              <a:pos x="connsiteX18790" y="connsiteY18790"/>
            </a:cxn>
            <a:cxn ang="0">
              <a:pos x="connsiteX18791" y="connsiteY18791"/>
            </a:cxn>
            <a:cxn ang="0">
              <a:pos x="connsiteX18792" y="connsiteY18792"/>
            </a:cxn>
            <a:cxn ang="0">
              <a:pos x="connsiteX18793" y="connsiteY18793"/>
            </a:cxn>
            <a:cxn ang="0">
              <a:pos x="connsiteX18794" y="connsiteY18794"/>
            </a:cxn>
            <a:cxn ang="0">
              <a:pos x="connsiteX18795" y="connsiteY18795"/>
            </a:cxn>
            <a:cxn ang="0">
              <a:pos x="connsiteX18796" y="connsiteY18796"/>
            </a:cxn>
            <a:cxn ang="0">
              <a:pos x="connsiteX18797" y="connsiteY18797"/>
            </a:cxn>
            <a:cxn ang="0">
              <a:pos x="connsiteX18798" y="connsiteY18798"/>
            </a:cxn>
            <a:cxn ang="0">
              <a:pos x="connsiteX18799" y="connsiteY18799"/>
            </a:cxn>
            <a:cxn ang="0">
              <a:pos x="connsiteX18800" y="connsiteY18800"/>
            </a:cxn>
            <a:cxn ang="0">
              <a:pos x="connsiteX18801" y="connsiteY18801"/>
            </a:cxn>
            <a:cxn ang="0">
              <a:pos x="connsiteX18802" y="connsiteY18802"/>
            </a:cxn>
            <a:cxn ang="0">
              <a:pos x="connsiteX18803" y="connsiteY18803"/>
            </a:cxn>
            <a:cxn ang="0">
              <a:pos x="connsiteX18804" y="connsiteY18804"/>
            </a:cxn>
            <a:cxn ang="0">
              <a:pos x="connsiteX18805" y="connsiteY18805"/>
            </a:cxn>
            <a:cxn ang="0">
              <a:pos x="connsiteX18806" y="connsiteY18806"/>
            </a:cxn>
            <a:cxn ang="0">
              <a:pos x="connsiteX18807" y="connsiteY18807"/>
            </a:cxn>
            <a:cxn ang="0">
              <a:pos x="connsiteX18808" y="connsiteY18808"/>
            </a:cxn>
            <a:cxn ang="0">
              <a:pos x="connsiteX18809" y="connsiteY18809"/>
            </a:cxn>
            <a:cxn ang="0">
              <a:pos x="connsiteX18810" y="connsiteY18810"/>
            </a:cxn>
            <a:cxn ang="0">
              <a:pos x="connsiteX18811" y="connsiteY18811"/>
            </a:cxn>
            <a:cxn ang="0">
              <a:pos x="connsiteX18812" y="connsiteY18812"/>
            </a:cxn>
            <a:cxn ang="0">
              <a:pos x="connsiteX18813" y="connsiteY18813"/>
            </a:cxn>
            <a:cxn ang="0">
              <a:pos x="connsiteX18814" y="connsiteY18814"/>
            </a:cxn>
            <a:cxn ang="0">
              <a:pos x="connsiteX18815" y="connsiteY18815"/>
            </a:cxn>
            <a:cxn ang="0">
              <a:pos x="connsiteX18816" y="connsiteY18816"/>
            </a:cxn>
            <a:cxn ang="0">
              <a:pos x="connsiteX18817" y="connsiteY18817"/>
            </a:cxn>
            <a:cxn ang="0">
              <a:pos x="connsiteX18818" y="connsiteY18818"/>
            </a:cxn>
            <a:cxn ang="0">
              <a:pos x="connsiteX18819" y="connsiteY18819"/>
            </a:cxn>
            <a:cxn ang="0">
              <a:pos x="connsiteX18820" y="connsiteY18820"/>
            </a:cxn>
            <a:cxn ang="0">
              <a:pos x="connsiteX18821" y="connsiteY18821"/>
            </a:cxn>
            <a:cxn ang="0">
              <a:pos x="connsiteX18822" y="connsiteY18822"/>
            </a:cxn>
            <a:cxn ang="0">
              <a:pos x="connsiteX18823" y="connsiteY18823"/>
            </a:cxn>
            <a:cxn ang="0">
              <a:pos x="connsiteX18824" y="connsiteY18824"/>
            </a:cxn>
            <a:cxn ang="0">
              <a:pos x="connsiteX18825" y="connsiteY18825"/>
            </a:cxn>
            <a:cxn ang="0">
              <a:pos x="connsiteX18826" y="connsiteY18826"/>
            </a:cxn>
            <a:cxn ang="0">
              <a:pos x="connsiteX18827" y="connsiteY18827"/>
            </a:cxn>
            <a:cxn ang="0">
              <a:pos x="connsiteX18828" y="connsiteY18828"/>
            </a:cxn>
            <a:cxn ang="0">
              <a:pos x="connsiteX18829" y="connsiteY18829"/>
            </a:cxn>
            <a:cxn ang="0">
              <a:pos x="connsiteX18830" y="connsiteY18830"/>
            </a:cxn>
            <a:cxn ang="0">
              <a:pos x="connsiteX18831" y="connsiteY18831"/>
            </a:cxn>
            <a:cxn ang="0">
              <a:pos x="connsiteX18832" y="connsiteY18832"/>
            </a:cxn>
            <a:cxn ang="0">
              <a:pos x="connsiteX18833" y="connsiteY18833"/>
            </a:cxn>
            <a:cxn ang="0">
              <a:pos x="connsiteX18834" y="connsiteY18834"/>
            </a:cxn>
            <a:cxn ang="0">
              <a:pos x="connsiteX18835" y="connsiteY18835"/>
            </a:cxn>
            <a:cxn ang="0">
              <a:pos x="connsiteX18836" y="connsiteY18836"/>
            </a:cxn>
            <a:cxn ang="0">
              <a:pos x="connsiteX18837" y="connsiteY18837"/>
            </a:cxn>
            <a:cxn ang="0">
              <a:pos x="connsiteX18838" y="connsiteY18838"/>
            </a:cxn>
            <a:cxn ang="0">
              <a:pos x="connsiteX18839" y="connsiteY18839"/>
            </a:cxn>
            <a:cxn ang="0">
              <a:pos x="connsiteX18840" y="connsiteY18840"/>
            </a:cxn>
            <a:cxn ang="0">
              <a:pos x="connsiteX18841" y="connsiteY18841"/>
            </a:cxn>
            <a:cxn ang="0">
              <a:pos x="connsiteX18842" y="connsiteY18842"/>
            </a:cxn>
            <a:cxn ang="0">
              <a:pos x="connsiteX18843" y="connsiteY18843"/>
            </a:cxn>
            <a:cxn ang="0">
              <a:pos x="connsiteX18844" y="connsiteY18844"/>
            </a:cxn>
            <a:cxn ang="0">
              <a:pos x="connsiteX18845" y="connsiteY18845"/>
            </a:cxn>
            <a:cxn ang="0">
              <a:pos x="connsiteX18846" y="connsiteY18846"/>
            </a:cxn>
            <a:cxn ang="0">
              <a:pos x="connsiteX18847" y="connsiteY18847"/>
            </a:cxn>
            <a:cxn ang="0">
              <a:pos x="connsiteX18848" y="connsiteY18848"/>
            </a:cxn>
            <a:cxn ang="0">
              <a:pos x="connsiteX18849" y="connsiteY18849"/>
            </a:cxn>
            <a:cxn ang="0">
              <a:pos x="connsiteX18850" y="connsiteY18850"/>
            </a:cxn>
            <a:cxn ang="0">
              <a:pos x="connsiteX18851" y="connsiteY18851"/>
            </a:cxn>
            <a:cxn ang="0">
              <a:pos x="connsiteX18852" y="connsiteY18852"/>
            </a:cxn>
            <a:cxn ang="0">
              <a:pos x="connsiteX18853" y="connsiteY18853"/>
            </a:cxn>
            <a:cxn ang="0">
              <a:pos x="connsiteX18854" y="connsiteY18854"/>
            </a:cxn>
            <a:cxn ang="0">
              <a:pos x="connsiteX18855" y="connsiteY18855"/>
            </a:cxn>
            <a:cxn ang="0">
              <a:pos x="connsiteX18856" y="connsiteY18856"/>
            </a:cxn>
            <a:cxn ang="0">
              <a:pos x="connsiteX18857" y="connsiteY18857"/>
            </a:cxn>
            <a:cxn ang="0">
              <a:pos x="connsiteX18858" y="connsiteY18858"/>
            </a:cxn>
            <a:cxn ang="0">
              <a:pos x="connsiteX18859" y="connsiteY18859"/>
            </a:cxn>
            <a:cxn ang="0">
              <a:pos x="connsiteX18860" y="connsiteY18860"/>
            </a:cxn>
            <a:cxn ang="0">
              <a:pos x="connsiteX18861" y="connsiteY18861"/>
            </a:cxn>
            <a:cxn ang="0">
              <a:pos x="connsiteX18862" y="connsiteY18862"/>
            </a:cxn>
            <a:cxn ang="0">
              <a:pos x="connsiteX18863" y="connsiteY18863"/>
            </a:cxn>
            <a:cxn ang="0">
              <a:pos x="connsiteX18864" y="connsiteY18864"/>
            </a:cxn>
            <a:cxn ang="0">
              <a:pos x="connsiteX18865" y="connsiteY18865"/>
            </a:cxn>
            <a:cxn ang="0">
              <a:pos x="connsiteX18866" y="connsiteY18866"/>
            </a:cxn>
            <a:cxn ang="0">
              <a:pos x="connsiteX18867" y="connsiteY18867"/>
            </a:cxn>
            <a:cxn ang="0">
              <a:pos x="connsiteX18868" y="connsiteY18868"/>
            </a:cxn>
            <a:cxn ang="0">
              <a:pos x="connsiteX18869" y="connsiteY18869"/>
            </a:cxn>
            <a:cxn ang="0">
              <a:pos x="connsiteX18870" y="connsiteY18870"/>
            </a:cxn>
            <a:cxn ang="0">
              <a:pos x="connsiteX18871" y="connsiteY18871"/>
            </a:cxn>
            <a:cxn ang="0">
              <a:pos x="connsiteX18872" y="connsiteY18872"/>
            </a:cxn>
            <a:cxn ang="0">
              <a:pos x="connsiteX18873" y="connsiteY18873"/>
            </a:cxn>
            <a:cxn ang="0">
              <a:pos x="connsiteX18874" y="connsiteY18874"/>
            </a:cxn>
            <a:cxn ang="0">
              <a:pos x="connsiteX18875" y="connsiteY18875"/>
            </a:cxn>
            <a:cxn ang="0">
              <a:pos x="connsiteX18876" y="connsiteY18876"/>
            </a:cxn>
            <a:cxn ang="0">
              <a:pos x="connsiteX18877" y="connsiteY18877"/>
            </a:cxn>
            <a:cxn ang="0">
              <a:pos x="connsiteX18878" y="connsiteY18878"/>
            </a:cxn>
            <a:cxn ang="0">
              <a:pos x="connsiteX18879" y="connsiteY18879"/>
            </a:cxn>
            <a:cxn ang="0">
              <a:pos x="connsiteX18880" y="connsiteY18880"/>
            </a:cxn>
            <a:cxn ang="0">
              <a:pos x="connsiteX18881" y="connsiteY18881"/>
            </a:cxn>
            <a:cxn ang="0">
              <a:pos x="connsiteX18882" y="connsiteY18882"/>
            </a:cxn>
            <a:cxn ang="0">
              <a:pos x="connsiteX18883" y="connsiteY18883"/>
            </a:cxn>
            <a:cxn ang="0">
              <a:pos x="connsiteX18884" y="connsiteY18884"/>
            </a:cxn>
            <a:cxn ang="0">
              <a:pos x="connsiteX18885" y="connsiteY18885"/>
            </a:cxn>
            <a:cxn ang="0">
              <a:pos x="connsiteX18886" y="connsiteY18886"/>
            </a:cxn>
            <a:cxn ang="0">
              <a:pos x="connsiteX18887" y="connsiteY18887"/>
            </a:cxn>
            <a:cxn ang="0">
              <a:pos x="connsiteX18888" y="connsiteY18888"/>
            </a:cxn>
            <a:cxn ang="0">
              <a:pos x="connsiteX18889" y="connsiteY18889"/>
            </a:cxn>
            <a:cxn ang="0">
              <a:pos x="connsiteX18890" y="connsiteY18890"/>
            </a:cxn>
            <a:cxn ang="0">
              <a:pos x="connsiteX18891" y="connsiteY18891"/>
            </a:cxn>
            <a:cxn ang="0">
              <a:pos x="connsiteX18892" y="connsiteY18892"/>
            </a:cxn>
            <a:cxn ang="0">
              <a:pos x="connsiteX18893" y="connsiteY18893"/>
            </a:cxn>
            <a:cxn ang="0">
              <a:pos x="connsiteX18894" y="connsiteY18894"/>
            </a:cxn>
            <a:cxn ang="0">
              <a:pos x="connsiteX18895" y="connsiteY18895"/>
            </a:cxn>
            <a:cxn ang="0">
              <a:pos x="connsiteX18896" y="connsiteY18896"/>
            </a:cxn>
            <a:cxn ang="0">
              <a:pos x="connsiteX18897" y="connsiteY18897"/>
            </a:cxn>
            <a:cxn ang="0">
              <a:pos x="connsiteX18898" y="connsiteY18898"/>
            </a:cxn>
            <a:cxn ang="0">
              <a:pos x="connsiteX18899" y="connsiteY18899"/>
            </a:cxn>
            <a:cxn ang="0">
              <a:pos x="connsiteX18900" y="connsiteY18900"/>
            </a:cxn>
            <a:cxn ang="0">
              <a:pos x="connsiteX18901" y="connsiteY18901"/>
            </a:cxn>
            <a:cxn ang="0">
              <a:pos x="connsiteX18902" y="connsiteY18902"/>
            </a:cxn>
            <a:cxn ang="0">
              <a:pos x="connsiteX18903" y="connsiteY18903"/>
            </a:cxn>
            <a:cxn ang="0">
              <a:pos x="connsiteX18904" y="connsiteY18904"/>
            </a:cxn>
            <a:cxn ang="0">
              <a:pos x="connsiteX18905" y="connsiteY18905"/>
            </a:cxn>
            <a:cxn ang="0">
              <a:pos x="connsiteX18906" y="connsiteY18906"/>
            </a:cxn>
            <a:cxn ang="0">
              <a:pos x="connsiteX18907" y="connsiteY18907"/>
            </a:cxn>
            <a:cxn ang="0">
              <a:pos x="connsiteX18908" y="connsiteY18908"/>
            </a:cxn>
            <a:cxn ang="0">
              <a:pos x="connsiteX18909" y="connsiteY18909"/>
            </a:cxn>
            <a:cxn ang="0">
              <a:pos x="connsiteX18910" y="connsiteY18910"/>
            </a:cxn>
            <a:cxn ang="0">
              <a:pos x="connsiteX18911" y="connsiteY18911"/>
            </a:cxn>
            <a:cxn ang="0">
              <a:pos x="connsiteX18912" y="connsiteY18912"/>
            </a:cxn>
            <a:cxn ang="0">
              <a:pos x="connsiteX18913" y="connsiteY18913"/>
            </a:cxn>
            <a:cxn ang="0">
              <a:pos x="connsiteX18914" y="connsiteY18914"/>
            </a:cxn>
            <a:cxn ang="0">
              <a:pos x="connsiteX18915" y="connsiteY18915"/>
            </a:cxn>
            <a:cxn ang="0">
              <a:pos x="connsiteX18916" y="connsiteY18916"/>
            </a:cxn>
            <a:cxn ang="0">
              <a:pos x="connsiteX18917" y="connsiteY18917"/>
            </a:cxn>
            <a:cxn ang="0">
              <a:pos x="connsiteX18918" y="connsiteY18918"/>
            </a:cxn>
            <a:cxn ang="0">
              <a:pos x="connsiteX18919" y="connsiteY18919"/>
            </a:cxn>
            <a:cxn ang="0">
              <a:pos x="connsiteX18920" y="connsiteY18920"/>
            </a:cxn>
            <a:cxn ang="0">
              <a:pos x="connsiteX18921" y="connsiteY18921"/>
            </a:cxn>
            <a:cxn ang="0">
              <a:pos x="connsiteX18922" y="connsiteY18922"/>
            </a:cxn>
            <a:cxn ang="0">
              <a:pos x="connsiteX18923" y="connsiteY18923"/>
            </a:cxn>
            <a:cxn ang="0">
              <a:pos x="connsiteX18924" y="connsiteY18924"/>
            </a:cxn>
            <a:cxn ang="0">
              <a:pos x="connsiteX18925" y="connsiteY18925"/>
            </a:cxn>
            <a:cxn ang="0">
              <a:pos x="connsiteX18926" y="connsiteY18926"/>
            </a:cxn>
            <a:cxn ang="0">
              <a:pos x="connsiteX18927" y="connsiteY18927"/>
            </a:cxn>
            <a:cxn ang="0">
              <a:pos x="connsiteX18928" y="connsiteY18928"/>
            </a:cxn>
            <a:cxn ang="0">
              <a:pos x="connsiteX18929" y="connsiteY18929"/>
            </a:cxn>
            <a:cxn ang="0">
              <a:pos x="connsiteX18930" y="connsiteY18930"/>
            </a:cxn>
            <a:cxn ang="0">
              <a:pos x="connsiteX18931" y="connsiteY18931"/>
            </a:cxn>
            <a:cxn ang="0">
              <a:pos x="connsiteX18932" y="connsiteY18932"/>
            </a:cxn>
            <a:cxn ang="0">
              <a:pos x="connsiteX18933" y="connsiteY18933"/>
            </a:cxn>
            <a:cxn ang="0">
              <a:pos x="connsiteX18934" y="connsiteY18934"/>
            </a:cxn>
            <a:cxn ang="0">
              <a:pos x="connsiteX18935" y="connsiteY18935"/>
            </a:cxn>
            <a:cxn ang="0">
              <a:pos x="connsiteX18936" y="connsiteY18936"/>
            </a:cxn>
            <a:cxn ang="0">
              <a:pos x="connsiteX18937" y="connsiteY18937"/>
            </a:cxn>
            <a:cxn ang="0">
              <a:pos x="connsiteX18938" y="connsiteY18938"/>
            </a:cxn>
            <a:cxn ang="0">
              <a:pos x="connsiteX18939" y="connsiteY18939"/>
            </a:cxn>
            <a:cxn ang="0">
              <a:pos x="connsiteX18940" y="connsiteY18940"/>
            </a:cxn>
            <a:cxn ang="0">
              <a:pos x="connsiteX18941" y="connsiteY18941"/>
            </a:cxn>
            <a:cxn ang="0">
              <a:pos x="connsiteX18942" y="connsiteY18942"/>
            </a:cxn>
            <a:cxn ang="0">
              <a:pos x="connsiteX18943" y="connsiteY18943"/>
            </a:cxn>
            <a:cxn ang="0">
              <a:pos x="connsiteX18944" y="connsiteY18944"/>
            </a:cxn>
            <a:cxn ang="0">
              <a:pos x="connsiteX18945" y="connsiteY18945"/>
            </a:cxn>
            <a:cxn ang="0">
              <a:pos x="connsiteX18946" y="connsiteY18946"/>
            </a:cxn>
            <a:cxn ang="0">
              <a:pos x="connsiteX18947" y="connsiteY18947"/>
            </a:cxn>
            <a:cxn ang="0">
              <a:pos x="connsiteX18948" y="connsiteY18948"/>
            </a:cxn>
            <a:cxn ang="0">
              <a:pos x="connsiteX18949" y="connsiteY18949"/>
            </a:cxn>
            <a:cxn ang="0">
              <a:pos x="connsiteX18950" y="connsiteY18950"/>
            </a:cxn>
            <a:cxn ang="0">
              <a:pos x="connsiteX18951" y="connsiteY18951"/>
            </a:cxn>
            <a:cxn ang="0">
              <a:pos x="connsiteX18952" y="connsiteY18952"/>
            </a:cxn>
            <a:cxn ang="0">
              <a:pos x="connsiteX18953" y="connsiteY18953"/>
            </a:cxn>
            <a:cxn ang="0">
              <a:pos x="connsiteX18954" y="connsiteY18954"/>
            </a:cxn>
            <a:cxn ang="0">
              <a:pos x="connsiteX18955" y="connsiteY18955"/>
            </a:cxn>
            <a:cxn ang="0">
              <a:pos x="connsiteX18956" y="connsiteY18956"/>
            </a:cxn>
            <a:cxn ang="0">
              <a:pos x="connsiteX18957" y="connsiteY18957"/>
            </a:cxn>
            <a:cxn ang="0">
              <a:pos x="connsiteX18958" y="connsiteY18958"/>
            </a:cxn>
            <a:cxn ang="0">
              <a:pos x="connsiteX18959" y="connsiteY18959"/>
            </a:cxn>
            <a:cxn ang="0">
              <a:pos x="connsiteX18960" y="connsiteY18960"/>
            </a:cxn>
            <a:cxn ang="0">
              <a:pos x="connsiteX18961" y="connsiteY18961"/>
            </a:cxn>
            <a:cxn ang="0">
              <a:pos x="connsiteX18962" y="connsiteY18962"/>
            </a:cxn>
            <a:cxn ang="0">
              <a:pos x="connsiteX18963" y="connsiteY18963"/>
            </a:cxn>
            <a:cxn ang="0">
              <a:pos x="connsiteX18964" y="connsiteY18964"/>
            </a:cxn>
            <a:cxn ang="0">
              <a:pos x="connsiteX18965" y="connsiteY18965"/>
            </a:cxn>
            <a:cxn ang="0">
              <a:pos x="connsiteX18966" y="connsiteY18966"/>
            </a:cxn>
            <a:cxn ang="0">
              <a:pos x="connsiteX18967" y="connsiteY18967"/>
            </a:cxn>
            <a:cxn ang="0">
              <a:pos x="connsiteX18968" y="connsiteY18968"/>
            </a:cxn>
            <a:cxn ang="0">
              <a:pos x="connsiteX18969" y="connsiteY18969"/>
            </a:cxn>
            <a:cxn ang="0">
              <a:pos x="connsiteX18970" y="connsiteY18970"/>
            </a:cxn>
            <a:cxn ang="0">
              <a:pos x="connsiteX18971" y="connsiteY18971"/>
            </a:cxn>
            <a:cxn ang="0">
              <a:pos x="connsiteX18972" y="connsiteY18972"/>
            </a:cxn>
            <a:cxn ang="0">
              <a:pos x="connsiteX18973" y="connsiteY18973"/>
            </a:cxn>
            <a:cxn ang="0">
              <a:pos x="connsiteX18974" y="connsiteY18974"/>
            </a:cxn>
            <a:cxn ang="0">
              <a:pos x="connsiteX18975" y="connsiteY18975"/>
            </a:cxn>
            <a:cxn ang="0">
              <a:pos x="connsiteX18976" y="connsiteY18976"/>
            </a:cxn>
            <a:cxn ang="0">
              <a:pos x="connsiteX18977" y="connsiteY18977"/>
            </a:cxn>
            <a:cxn ang="0">
              <a:pos x="connsiteX18978" y="connsiteY18978"/>
            </a:cxn>
            <a:cxn ang="0">
              <a:pos x="connsiteX18979" y="connsiteY18979"/>
            </a:cxn>
            <a:cxn ang="0">
              <a:pos x="connsiteX18980" y="connsiteY18980"/>
            </a:cxn>
            <a:cxn ang="0">
              <a:pos x="connsiteX18981" y="connsiteY18981"/>
            </a:cxn>
            <a:cxn ang="0">
              <a:pos x="connsiteX18982" y="connsiteY18982"/>
            </a:cxn>
            <a:cxn ang="0">
              <a:pos x="connsiteX18983" y="connsiteY18983"/>
            </a:cxn>
            <a:cxn ang="0">
              <a:pos x="connsiteX18984" y="connsiteY18984"/>
            </a:cxn>
            <a:cxn ang="0">
              <a:pos x="connsiteX18985" y="connsiteY18985"/>
            </a:cxn>
            <a:cxn ang="0">
              <a:pos x="connsiteX18986" y="connsiteY18986"/>
            </a:cxn>
            <a:cxn ang="0">
              <a:pos x="connsiteX18987" y="connsiteY18987"/>
            </a:cxn>
            <a:cxn ang="0">
              <a:pos x="connsiteX18988" y="connsiteY18988"/>
            </a:cxn>
            <a:cxn ang="0">
              <a:pos x="connsiteX18989" y="connsiteY18989"/>
            </a:cxn>
            <a:cxn ang="0">
              <a:pos x="connsiteX18990" y="connsiteY18990"/>
            </a:cxn>
            <a:cxn ang="0">
              <a:pos x="connsiteX18991" y="connsiteY18991"/>
            </a:cxn>
            <a:cxn ang="0">
              <a:pos x="connsiteX18992" y="connsiteY18992"/>
            </a:cxn>
            <a:cxn ang="0">
              <a:pos x="connsiteX18993" y="connsiteY18993"/>
            </a:cxn>
            <a:cxn ang="0">
              <a:pos x="connsiteX18994" y="connsiteY18994"/>
            </a:cxn>
            <a:cxn ang="0">
              <a:pos x="connsiteX18995" y="connsiteY18995"/>
            </a:cxn>
            <a:cxn ang="0">
              <a:pos x="connsiteX18996" y="connsiteY18996"/>
            </a:cxn>
            <a:cxn ang="0">
              <a:pos x="connsiteX18997" y="connsiteY18997"/>
            </a:cxn>
            <a:cxn ang="0">
              <a:pos x="connsiteX18998" y="connsiteY18998"/>
            </a:cxn>
            <a:cxn ang="0">
              <a:pos x="connsiteX18999" y="connsiteY18999"/>
            </a:cxn>
            <a:cxn ang="0">
              <a:pos x="connsiteX19000" y="connsiteY19000"/>
            </a:cxn>
            <a:cxn ang="0">
              <a:pos x="connsiteX19001" y="connsiteY19001"/>
            </a:cxn>
            <a:cxn ang="0">
              <a:pos x="connsiteX19002" y="connsiteY19002"/>
            </a:cxn>
            <a:cxn ang="0">
              <a:pos x="connsiteX19003" y="connsiteY19003"/>
            </a:cxn>
            <a:cxn ang="0">
              <a:pos x="connsiteX19004" y="connsiteY19004"/>
            </a:cxn>
            <a:cxn ang="0">
              <a:pos x="connsiteX19005" y="connsiteY19005"/>
            </a:cxn>
            <a:cxn ang="0">
              <a:pos x="connsiteX19006" y="connsiteY19006"/>
            </a:cxn>
            <a:cxn ang="0">
              <a:pos x="connsiteX19007" y="connsiteY19007"/>
            </a:cxn>
            <a:cxn ang="0">
              <a:pos x="connsiteX19008" y="connsiteY19008"/>
            </a:cxn>
            <a:cxn ang="0">
              <a:pos x="connsiteX19009" y="connsiteY19009"/>
            </a:cxn>
            <a:cxn ang="0">
              <a:pos x="connsiteX19010" y="connsiteY19010"/>
            </a:cxn>
            <a:cxn ang="0">
              <a:pos x="connsiteX19011" y="connsiteY19011"/>
            </a:cxn>
            <a:cxn ang="0">
              <a:pos x="connsiteX19012" y="connsiteY19012"/>
            </a:cxn>
            <a:cxn ang="0">
              <a:pos x="connsiteX19013" y="connsiteY19013"/>
            </a:cxn>
            <a:cxn ang="0">
              <a:pos x="connsiteX19014" y="connsiteY19014"/>
            </a:cxn>
            <a:cxn ang="0">
              <a:pos x="connsiteX19015" y="connsiteY19015"/>
            </a:cxn>
            <a:cxn ang="0">
              <a:pos x="connsiteX19016" y="connsiteY19016"/>
            </a:cxn>
            <a:cxn ang="0">
              <a:pos x="connsiteX19017" y="connsiteY19017"/>
            </a:cxn>
            <a:cxn ang="0">
              <a:pos x="connsiteX19018" y="connsiteY19018"/>
            </a:cxn>
            <a:cxn ang="0">
              <a:pos x="connsiteX19019" y="connsiteY19019"/>
            </a:cxn>
            <a:cxn ang="0">
              <a:pos x="connsiteX19020" y="connsiteY19020"/>
            </a:cxn>
            <a:cxn ang="0">
              <a:pos x="connsiteX19021" y="connsiteY19021"/>
            </a:cxn>
            <a:cxn ang="0">
              <a:pos x="connsiteX19022" y="connsiteY19022"/>
            </a:cxn>
            <a:cxn ang="0">
              <a:pos x="connsiteX19023" y="connsiteY19023"/>
            </a:cxn>
            <a:cxn ang="0">
              <a:pos x="connsiteX19024" y="connsiteY19024"/>
            </a:cxn>
            <a:cxn ang="0">
              <a:pos x="connsiteX19025" y="connsiteY19025"/>
            </a:cxn>
            <a:cxn ang="0">
              <a:pos x="connsiteX19026" y="connsiteY19026"/>
            </a:cxn>
            <a:cxn ang="0">
              <a:pos x="connsiteX19027" y="connsiteY19027"/>
            </a:cxn>
            <a:cxn ang="0">
              <a:pos x="connsiteX19028" y="connsiteY19028"/>
            </a:cxn>
            <a:cxn ang="0">
              <a:pos x="connsiteX19029" y="connsiteY19029"/>
            </a:cxn>
            <a:cxn ang="0">
              <a:pos x="connsiteX19030" y="connsiteY19030"/>
            </a:cxn>
            <a:cxn ang="0">
              <a:pos x="connsiteX19031" y="connsiteY19031"/>
            </a:cxn>
            <a:cxn ang="0">
              <a:pos x="connsiteX19032" y="connsiteY19032"/>
            </a:cxn>
            <a:cxn ang="0">
              <a:pos x="connsiteX19033" y="connsiteY19033"/>
            </a:cxn>
            <a:cxn ang="0">
              <a:pos x="connsiteX19034" y="connsiteY19034"/>
            </a:cxn>
            <a:cxn ang="0">
              <a:pos x="connsiteX19035" y="connsiteY19035"/>
            </a:cxn>
            <a:cxn ang="0">
              <a:pos x="connsiteX19036" y="connsiteY19036"/>
            </a:cxn>
            <a:cxn ang="0">
              <a:pos x="connsiteX19037" y="connsiteY19037"/>
            </a:cxn>
            <a:cxn ang="0">
              <a:pos x="connsiteX19038" y="connsiteY19038"/>
            </a:cxn>
            <a:cxn ang="0">
              <a:pos x="connsiteX19039" y="connsiteY19039"/>
            </a:cxn>
            <a:cxn ang="0">
              <a:pos x="connsiteX19040" y="connsiteY19040"/>
            </a:cxn>
            <a:cxn ang="0">
              <a:pos x="connsiteX19041" y="connsiteY19041"/>
            </a:cxn>
            <a:cxn ang="0">
              <a:pos x="connsiteX19042" y="connsiteY19042"/>
            </a:cxn>
            <a:cxn ang="0">
              <a:pos x="connsiteX19043" y="connsiteY19043"/>
            </a:cxn>
            <a:cxn ang="0">
              <a:pos x="connsiteX19044" y="connsiteY19044"/>
            </a:cxn>
            <a:cxn ang="0">
              <a:pos x="connsiteX19045" y="connsiteY19045"/>
            </a:cxn>
            <a:cxn ang="0">
              <a:pos x="connsiteX19046" y="connsiteY19046"/>
            </a:cxn>
            <a:cxn ang="0">
              <a:pos x="connsiteX19047" y="connsiteY19047"/>
            </a:cxn>
            <a:cxn ang="0">
              <a:pos x="connsiteX19048" y="connsiteY19048"/>
            </a:cxn>
            <a:cxn ang="0">
              <a:pos x="connsiteX19049" y="connsiteY19049"/>
            </a:cxn>
            <a:cxn ang="0">
              <a:pos x="connsiteX19050" y="connsiteY19050"/>
            </a:cxn>
            <a:cxn ang="0">
              <a:pos x="connsiteX19051" y="connsiteY19051"/>
            </a:cxn>
            <a:cxn ang="0">
              <a:pos x="connsiteX19052" y="connsiteY19052"/>
            </a:cxn>
            <a:cxn ang="0">
              <a:pos x="connsiteX19053" y="connsiteY19053"/>
            </a:cxn>
            <a:cxn ang="0">
              <a:pos x="connsiteX19054" y="connsiteY19054"/>
            </a:cxn>
            <a:cxn ang="0">
              <a:pos x="connsiteX19055" y="connsiteY19055"/>
            </a:cxn>
            <a:cxn ang="0">
              <a:pos x="connsiteX19056" y="connsiteY19056"/>
            </a:cxn>
            <a:cxn ang="0">
              <a:pos x="connsiteX19057" y="connsiteY19057"/>
            </a:cxn>
            <a:cxn ang="0">
              <a:pos x="connsiteX19058" y="connsiteY19058"/>
            </a:cxn>
            <a:cxn ang="0">
              <a:pos x="connsiteX19059" y="connsiteY19059"/>
            </a:cxn>
            <a:cxn ang="0">
              <a:pos x="connsiteX19060" y="connsiteY19060"/>
            </a:cxn>
            <a:cxn ang="0">
              <a:pos x="connsiteX19061" y="connsiteY19061"/>
            </a:cxn>
            <a:cxn ang="0">
              <a:pos x="connsiteX19062" y="connsiteY19062"/>
            </a:cxn>
            <a:cxn ang="0">
              <a:pos x="connsiteX19063" y="connsiteY19063"/>
            </a:cxn>
            <a:cxn ang="0">
              <a:pos x="connsiteX19064" y="connsiteY19064"/>
            </a:cxn>
            <a:cxn ang="0">
              <a:pos x="connsiteX19065" y="connsiteY19065"/>
            </a:cxn>
            <a:cxn ang="0">
              <a:pos x="connsiteX19066" y="connsiteY19066"/>
            </a:cxn>
            <a:cxn ang="0">
              <a:pos x="connsiteX19067" y="connsiteY19067"/>
            </a:cxn>
            <a:cxn ang="0">
              <a:pos x="connsiteX19068" y="connsiteY19068"/>
            </a:cxn>
            <a:cxn ang="0">
              <a:pos x="connsiteX19069" y="connsiteY19069"/>
            </a:cxn>
            <a:cxn ang="0">
              <a:pos x="connsiteX19070" y="connsiteY19070"/>
            </a:cxn>
            <a:cxn ang="0">
              <a:pos x="connsiteX19071" y="connsiteY19071"/>
            </a:cxn>
            <a:cxn ang="0">
              <a:pos x="connsiteX19072" y="connsiteY19072"/>
            </a:cxn>
            <a:cxn ang="0">
              <a:pos x="connsiteX19073" y="connsiteY19073"/>
            </a:cxn>
            <a:cxn ang="0">
              <a:pos x="connsiteX19074" y="connsiteY19074"/>
            </a:cxn>
            <a:cxn ang="0">
              <a:pos x="connsiteX19075" y="connsiteY19075"/>
            </a:cxn>
            <a:cxn ang="0">
              <a:pos x="connsiteX19076" y="connsiteY19076"/>
            </a:cxn>
            <a:cxn ang="0">
              <a:pos x="connsiteX19077" y="connsiteY19077"/>
            </a:cxn>
            <a:cxn ang="0">
              <a:pos x="connsiteX19078" y="connsiteY19078"/>
            </a:cxn>
            <a:cxn ang="0">
              <a:pos x="connsiteX19079" y="connsiteY19079"/>
            </a:cxn>
            <a:cxn ang="0">
              <a:pos x="connsiteX19080" y="connsiteY19080"/>
            </a:cxn>
            <a:cxn ang="0">
              <a:pos x="connsiteX19081" y="connsiteY19081"/>
            </a:cxn>
            <a:cxn ang="0">
              <a:pos x="connsiteX19082" y="connsiteY19082"/>
            </a:cxn>
            <a:cxn ang="0">
              <a:pos x="connsiteX19083" y="connsiteY19083"/>
            </a:cxn>
            <a:cxn ang="0">
              <a:pos x="connsiteX19084" y="connsiteY19084"/>
            </a:cxn>
            <a:cxn ang="0">
              <a:pos x="connsiteX19085" y="connsiteY19085"/>
            </a:cxn>
            <a:cxn ang="0">
              <a:pos x="connsiteX19086" y="connsiteY19086"/>
            </a:cxn>
            <a:cxn ang="0">
              <a:pos x="connsiteX19087" y="connsiteY19087"/>
            </a:cxn>
            <a:cxn ang="0">
              <a:pos x="connsiteX19088" y="connsiteY19088"/>
            </a:cxn>
            <a:cxn ang="0">
              <a:pos x="connsiteX19089" y="connsiteY19089"/>
            </a:cxn>
            <a:cxn ang="0">
              <a:pos x="connsiteX19090" y="connsiteY19090"/>
            </a:cxn>
            <a:cxn ang="0">
              <a:pos x="connsiteX19091" y="connsiteY19091"/>
            </a:cxn>
            <a:cxn ang="0">
              <a:pos x="connsiteX19092" y="connsiteY19092"/>
            </a:cxn>
            <a:cxn ang="0">
              <a:pos x="connsiteX19093" y="connsiteY19093"/>
            </a:cxn>
            <a:cxn ang="0">
              <a:pos x="connsiteX19094" y="connsiteY19094"/>
            </a:cxn>
            <a:cxn ang="0">
              <a:pos x="connsiteX19095" y="connsiteY19095"/>
            </a:cxn>
            <a:cxn ang="0">
              <a:pos x="connsiteX19096" y="connsiteY19096"/>
            </a:cxn>
            <a:cxn ang="0">
              <a:pos x="connsiteX19097" y="connsiteY19097"/>
            </a:cxn>
            <a:cxn ang="0">
              <a:pos x="connsiteX19098" y="connsiteY19098"/>
            </a:cxn>
            <a:cxn ang="0">
              <a:pos x="connsiteX19099" y="connsiteY19099"/>
            </a:cxn>
            <a:cxn ang="0">
              <a:pos x="connsiteX19100" y="connsiteY19100"/>
            </a:cxn>
            <a:cxn ang="0">
              <a:pos x="connsiteX19101" y="connsiteY19101"/>
            </a:cxn>
            <a:cxn ang="0">
              <a:pos x="connsiteX19102" y="connsiteY19102"/>
            </a:cxn>
            <a:cxn ang="0">
              <a:pos x="connsiteX19103" y="connsiteY19103"/>
            </a:cxn>
            <a:cxn ang="0">
              <a:pos x="connsiteX19104" y="connsiteY19104"/>
            </a:cxn>
            <a:cxn ang="0">
              <a:pos x="connsiteX19105" y="connsiteY19105"/>
            </a:cxn>
            <a:cxn ang="0">
              <a:pos x="connsiteX19106" y="connsiteY19106"/>
            </a:cxn>
            <a:cxn ang="0">
              <a:pos x="connsiteX19107" y="connsiteY19107"/>
            </a:cxn>
            <a:cxn ang="0">
              <a:pos x="connsiteX19108" y="connsiteY19108"/>
            </a:cxn>
            <a:cxn ang="0">
              <a:pos x="connsiteX19109" y="connsiteY19109"/>
            </a:cxn>
            <a:cxn ang="0">
              <a:pos x="connsiteX19110" y="connsiteY19110"/>
            </a:cxn>
            <a:cxn ang="0">
              <a:pos x="connsiteX19111" y="connsiteY19111"/>
            </a:cxn>
            <a:cxn ang="0">
              <a:pos x="connsiteX19112" y="connsiteY19112"/>
            </a:cxn>
            <a:cxn ang="0">
              <a:pos x="connsiteX19113" y="connsiteY19113"/>
            </a:cxn>
            <a:cxn ang="0">
              <a:pos x="connsiteX19114" y="connsiteY19114"/>
            </a:cxn>
            <a:cxn ang="0">
              <a:pos x="connsiteX19115" y="connsiteY19115"/>
            </a:cxn>
            <a:cxn ang="0">
              <a:pos x="connsiteX19116" y="connsiteY19116"/>
            </a:cxn>
            <a:cxn ang="0">
              <a:pos x="connsiteX19117" y="connsiteY19117"/>
            </a:cxn>
            <a:cxn ang="0">
              <a:pos x="connsiteX19118" y="connsiteY19118"/>
            </a:cxn>
            <a:cxn ang="0">
              <a:pos x="connsiteX19119" y="connsiteY19119"/>
            </a:cxn>
            <a:cxn ang="0">
              <a:pos x="connsiteX19120" y="connsiteY19120"/>
            </a:cxn>
            <a:cxn ang="0">
              <a:pos x="connsiteX19121" y="connsiteY19121"/>
            </a:cxn>
            <a:cxn ang="0">
              <a:pos x="connsiteX19122" y="connsiteY19122"/>
            </a:cxn>
            <a:cxn ang="0">
              <a:pos x="connsiteX19123" y="connsiteY19123"/>
            </a:cxn>
            <a:cxn ang="0">
              <a:pos x="connsiteX19124" y="connsiteY19124"/>
            </a:cxn>
            <a:cxn ang="0">
              <a:pos x="connsiteX19125" y="connsiteY19125"/>
            </a:cxn>
            <a:cxn ang="0">
              <a:pos x="connsiteX19126" y="connsiteY19126"/>
            </a:cxn>
            <a:cxn ang="0">
              <a:pos x="connsiteX19127" y="connsiteY19127"/>
            </a:cxn>
            <a:cxn ang="0">
              <a:pos x="connsiteX19128" y="connsiteY19128"/>
            </a:cxn>
            <a:cxn ang="0">
              <a:pos x="connsiteX19129" y="connsiteY19129"/>
            </a:cxn>
            <a:cxn ang="0">
              <a:pos x="connsiteX19130" y="connsiteY19130"/>
            </a:cxn>
            <a:cxn ang="0">
              <a:pos x="connsiteX19131" y="connsiteY19131"/>
            </a:cxn>
            <a:cxn ang="0">
              <a:pos x="connsiteX19132" y="connsiteY19132"/>
            </a:cxn>
            <a:cxn ang="0">
              <a:pos x="connsiteX19133" y="connsiteY19133"/>
            </a:cxn>
            <a:cxn ang="0">
              <a:pos x="connsiteX19134" y="connsiteY19134"/>
            </a:cxn>
            <a:cxn ang="0">
              <a:pos x="connsiteX19135" y="connsiteY19135"/>
            </a:cxn>
            <a:cxn ang="0">
              <a:pos x="connsiteX19136" y="connsiteY19136"/>
            </a:cxn>
            <a:cxn ang="0">
              <a:pos x="connsiteX19137" y="connsiteY19137"/>
            </a:cxn>
            <a:cxn ang="0">
              <a:pos x="connsiteX19138" y="connsiteY19138"/>
            </a:cxn>
            <a:cxn ang="0">
              <a:pos x="connsiteX19139" y="connsiteY19139"/>
            </a:cxn>
            <a:cxn ang="0">
              <a:pos x="connsiteX19140" y="connsiteY19140"/>
            </a:cxn>
            <a:cxn ang="0">
              <a:pos x="connsiteX19141" y="connsiteY19141"/>
            </a:cxn>
            <a:cxn ang="0">
              <a:pos x="connsiteX19142" y="connsiteY19142"/>
            </a:cxn>
            <a:cxn ang="0">
              <a:pos x="connsiteX19143" y="connsiteY19143"/>
            </a:cxn>
            <a:cxn ang="0">
              <a:pos x="connsiteX19144" y="connsiteY19144"/>
            </a:cxn>
            <a:cxn ang="0">
              <a:pos x="connsiteX19145" y="connsiteY19145"/>
            </a:cxn>
            <a:cxn ang="0">
              <a:pos x="connsiteX19146" y="connsiteY19146"/>
            </a:cxn>
            <a:cxn ang="0">
              <a:pos x="connsiteX19147" y="connsiteY19147"/>
            </a:cxn>
            <a:cxn ang="0">
              <a:pos x="connsiteX19148" y="connsiteY19148"/>
            </a:cxn>
            <a:cxn ang="0">
              <a:pos x="connsiteX19149" y="connsiteY19149"/>
            </a:cxn>
            <a:cxn ang="0">
              <a:pos x="connsiteX19150" y="connsiteY19150"/>
            </a:cxn>
            <a:cxn ang="0">
              <a:pos x="connsiteX19151" y="connsiteY19151"/>
            </a:cxn>
            <a:cxn ang="0">
              <a:pos x="connsiteX19152" y="connsiteY19152"/>
            </a:cxn>
            <a:cxn ang="0">
              <a:pos x="connsiteX19153" y="connsiteY19153"/>
            </a:cxn>
            <a:cxn ang="0">
              <a:pos x="connsiteX19154" y="connsiteY19154"/>
            </a:cxn>
            <a:cxn ang="0">
              <a:pos x="connsiteX19155" y="connsiteY19155"/>
            </a:cxn>
            <a:cxn ang="0">
              <a:pos x="connsiteX19156" y="connsiteY19156"/>
            </a:cxn>
            <a:cxn ang="0">
              <a:pos x="connsiteX19157" y="connsiteY19157"/>
            </a:cxn>
            <a:cxn ang="0">
              <a:pos x="connsiteX19158" y="connsiteY19158"/>
            </a:cxn>
            <a:cxn ang="0">
              <a:pos x="connsiteX19159" y="connsiteY19159"/>
            </a:cxn>
            <a:cxn ang="0">
              <a:pos x="connsiteX19160" y="connsiteY19160"/>
            </a:cxn>
            <a:cxn ang="0">
              <a:pos x="connsiteX19161" y="connsiteY19161"/>
            </a:cxn>
            <a:cxn ang="0">
              <a:pos x="connsiteX19162" y="connsiteY19162"/>
            </a:cxn>
            <a:cxn ang="0">
              <a:pos x="connsiteX19163" y="connsiteY19163"/>
            </a:cxn>
            <a:cxn ang="0">
              <a:pos x="connsiteX19164" y="connsiteY19164"/>
            </a:cxn>
            <a:cxn ang="0">
              <a:pos x="connsiteX19165" y="connsiteY19165"/>
            </a:cxn>
            <a:cxn ang="0">
              <a:pos x="connsiteX19166" y="connsiteY19166"/>
            </a:cxn>
            <a:cxn ang="0">
              <a:pos x="connsiteX19167" y="connsiteY19167"/>
            </a:cxn>
            <a:cxn ang="0">
              <a:pos x="connsiteX19168" y="connsiteY19168"/>
            </a:cxn>
            <a:cxn ang="0">
              <a:pos x="connsiteX19169" y="connsiteY19169"/>
            </a:cxn>
            <a:cxn ang="0">
              <a:pos x="connsiteX19170" y="connsiteY19170"/>
            </a:cxn>
            <a:cxn ang="0">
              <a:pos x="connsiteX19171" y="connsiteY19171"/>
            </a:cxn>
            <a:cxn ang="0">
              <a:pos x="connsiteX19172" y="connsiteY19172"/>
            </a:cxn>
            <a:cxn ang="0">
              <a:pos x="connsiteX19173" y="connsiteY19173"/>
            </a:cxn>
            <a:cxn ang="0">
              <a:pos x="connsiteX19174" y="connsiteY19174"/>
            </a:cxn>
            <a:cxn ang="0">
              <a:pos x="connsiteX19175" y="connsiteY19175"/>
            </a:cxn>
            <a:cxn ang="0">
              <a:pos x="connsiteX19176" y="connsiteY19176"/>
            </a:cxn>
            <a:cxn ang="0">
              <a:pos x="connsiteX19177" y="connsiteY19177"/>
            </a:cxn>
            <a:cxn ang="0">
              <a:pos x="connsiteX19178" y="connsiteY19178"/>
            </a:cxn>
            <a:cxn ang="0">
              <a:pos x="connsiteX19179" y="connsiteY19179"/>
            </a:cxn>
            <a:cxn ang="0">
              <a:pos x="connsiteX19180" y="connsiteY19180"/>
            </a:cxn>
            <a:cxn ang="0">
              <a:pos x="connsiteX19181" y="connsiteY19181"/>
            </a:cxn>
            <a:cxn ang="0">
              <a:pos x="connsiteX19182" y="connsiteY19182"/>
            </a:cxn>
            <a:cxn ang="0">
              <a:pos x="connsiteX19183" y="connsiteY19183"/>
            </a:cxn>
            <a:cxn ang="0">
              <a:pos x="connsiteX19184" y="connsiteY19184"/>
            </a:cxn>
            <a:cxn ang="0">
              <a:pos x="connsiteX19185" y="connsiteY19185"/>
            </a:cxn>
            <a:cxn ang="0">
              <a:pos x="connsiteX19186" y="connsiteY19186"/>
            </a:cxn>
            <a:cxn ang="0">
              <a:pos x="connsiteX19187" y="connsiteY19187"/>
            </a:cxn>
            <a:cxn ang="0">
              <a:pos x="connsiteX19188" y="connsiteY19188"/>
            </a:cxn>
            <a:cxn ang="0">
              <a:pos x="connsiteX19189" y="connsiteY19189"/>
            </a:cxn>
            <a:cxn ang="0">
              <a:pos x="connsiteX19190" y="connsiteY19190"/>
            </a:cxn>
            <a:cxn ang="0">
              <a:pos x="connsiteX19191" y="connsiteY19191"/>
            </a:cxn>
            <a:cxn ang="0">
              <a:pos x="connsiteX19192" y="connsiteY19192"/>
            </a:cxn>
            <a:cxn ang="0">
              <a:pos x="connsiteX19193" y="connsiteY19193"/>
            </a:cxn>
            <a:cxn ang="0">
              <a:pos x="connsiteX19194" y="connsiteY19194"/>
            </a:cxn>
            <a:cxn ang="0">
              <a:pos x="connsiteX19195" y="connsiteY19195"/>
            </a:cxn>
            <a:cxn ang="0">
              <a:pos x="connsiteX19196" y="connsiteY19196"/>
            </a:cxn>
            <a:cxn ang="0">
              <a:pos x="connsiteX19197" y="connsiteY19197"/>
            </a:cxn>
            <a:cxn ang="0">
              <a:pos x="connsiteX19198" y="connsiteY19198"/>
            </a:cxn>
            <a:cxn ang="0">
              <a:pos x="connsiteX19199" y="connsiteY19199"/>
            </a:cxn>
            <a:cxn ang="0">
              <a:pos x="connsiteX19200" y="connsiteY19200"/>
            </a:cxn>
            <a:cxn ang="0">
              <a:pos x="connsiteX19201" y="connsiteY19201"/>
            </a:cxn>
            <a:cxn ang="0">
              <a:pos x="connsiteX19202" y="connsiteY19202"/>
            </a:cxn>
            <a:cxn ang="0">
              <a:pos x="connsiteX19203" y="connsiteY19203"/>
            </a:cxn>
            <a:cxn ang="0">
              <a:pos x="connsiteX19204" y="connsiteY19204"/>
            </a:cxn>
            <a:cxn ang="0">
              <a:pos x="connsiteX19205" y="connsiteY19205"/>
            </a:cxn>
            <a:cxn ang="0">
              <a:pos x="connsiteX19206" y="connsiteY19206"/>
            </a:cxn>
            <a:cxn ang="0">
              <a:pos x="connsiteX19207" y="connsiteY19207"/>
            </a:cxn>
            <a:cxn ang="0">
              <a:pos x="connsiteX19208" y="connsiteY19208"/>
            </a:cxn>
            <a:cxn ang="0">
              <a:pos x="connsiteX19209" y="connsiteY19209"/>
            </a:cxn>
            <a:cxn ang="0">
              <a:pos x="connsiteX19210" y="connsiteY19210"/>
            </a:cxn>
            <a:cxn ang="0">
              <a:pos x="connsiteX19211" y="connsiteY19211"/>
            </a:cxn>
            <a:cxn ang="0">
              <a:pos x="connsiteX19212" y="connsiteY19212"/>
            </a:cxn>
            <a:cxn ang="0">
              <a:pos x="connsiteX19213" y="connsiteY19213"/>
            </a:cxn>
            <a:cxn ang="0">
              <a:pos x="connsiteX19214" y="connsiteY19214"/>
            </a:cxn>
            <a:cxn ang="0">
              <a:pos x="connsiteX19215" y="connsiteY19215"/>
            </a:cxn>
            <a:cxn ang="0">
              <a:pos x="connsiteX19216" y="connsiteY19216"/>
            </a:cxn>
            <a:cxn ang="0">
              <a:pos x="connsiteX19217" y="connsiteY19217"/>
            </a:cxn>
            <a:cxn ang="0">
              <a:pos x="connsiteX19218" y="connsiteY19218"/>
            </a:cxn>
            <a:cxn ang="0">
              <a:pos x="connsiteX19219" y="connsiteY19219"/>
            </a:cxn>
            <a:cxn ang="0">
              <a:pos x="connsiteX19220" y="connsiteY19220"/>
            </a:cxn>
            <a:cxn ang="0">
              <a:pos x="connsiteX19221" y="connsiteY19221"/>
            </a:cxn>
            <a:cxn ang="0">
              <a:pos x="connsiteX19222" y="connsiteY19222"/>
            </a:cxn>
            <a:cxn ang="0">
              <a:pos x="connsiteX19223" y="connsiteY19223"/>
            </a:cxn>
            <a:cxn ang="0">
              <a:pos x="connsiteX19224" y="connsiteY19224"/>
            </a:cxn>
            <a:cxn ang="0">
              <a:pos x="connsiteX19225" y="connsiteY19225"/>
            </a:cxn>
            <a:cxn ang="0">
              <a:pos x="connsiteX19226" y="connsiteY19226"/>
            </a:cxn>
            <a:cxn ang="0">
              <a:pos x="connsiteX19227" y="connsiteY19227"/>
            </a:cxn>
            <a:cxn ang="0">
              <a:pos x="connsiteX19228" y="connsiteY19228"/>
            </a:cxn>
            <a:cxn ang="0">
              <a:pos x="connsiteX19229" y="connsiteY19229"/>
            </a:cxn>
            <a:cxn ang="0">
              <a:pos x="connsiteX19230" y="connsiteY19230"/>
            </a:cxn>
            <a:cxn ang="0">
              <a:pos x="connsiteX19231" y="connsiteY19231"/>
            </a:cxn>
            <a:cxn ang="0">
              <a:pos x="connsiteX19232" y="connsiteY19232"/>
            </a:cxn>
            <a:cxn ang="0">
              <a:pos x="connsiteX19233" y="connsiteY19233"/>
            </a:cxn>
            <a:cxn ang="0">
              <a:pos x="connsiteX19234" y="connsiteY19234"/>
            </a:cxn>
            <a:cxn ang="0">
              <a:pos x="connsiteX19235" y="connsiteY19235"/>
            </a:cxn>
            <a:cxn ang="0">
              <a:pos x="connsiteX19236" y="connsiteY19236"/>
            </a:cxn>
            <a:cxn ang="0">
              <a:pos x="connsiteX19237" y="connsiteY19237"/>
            </a:cxn>
            <a:cxn ang="0">
              <a:pos x="connsiteX19238" y="connsiteY19238"/>
            </a:cxn>
            <a:cxn ang="0">
              <a:pos x="connsiteX19239" y="connsiteY19239"/>
            </a:cxn>
            <a:cxn ang="0">
              <a:pos x="connsiteX19240" y="connsiteY19240"/>
            </a:cxn>
            <a:cxn ang="0">
              <a:pos x="connsiteX19241" y="connsiteY19241"/>
            </a:cxn>
            <a:cxn ang="0">
              <a:pos x="connsiteX19242" y="connsiteY19242"/>
            </a:cxn>
            <a:cxn ang="0">
              <a:pos x="connsiteX19243" y="connsiteY19243"/>
            </a:cxn>
            <a:cxn ang="0">
              <a:pos x="connsiteX19244" y="connsiteY19244"/>
            </a:cxn>
            <a:cxn ang="0">
              <a:pos x="connsiteX19245" y="connsiteY19245"/>
            </a:cxn>
            <a:cxn ang="0">
              <a:pos x="connsiteX19246" y="connsiteY19246"/>
            </a:cxn>
            <a:cxn ang="0">
              <a:pos x="connsiteX19247" y="connsiteY19247"/>
            </a:cxn>
            <a:cxn ang="0">
              <a:pos x="connsiteX19248" y="connsiteY19248"/>
            </a:cxn>
            <a:cxn ang="0">
              <a:pos x="connsiteX19249" y="connsiteY19249"/>
            </a:cxn>
            <a:cxn ang="0">
              <a:pos x="connsiteX19250" y="connsiteY19250"/>
            </a:cxn>
            <a:cxn ang="0">
              <a:pos x="connsiteX19251" y="connsiteY19251"/>
            </a:cxn>
            <a:cxn ang="0">
              <a:pos x="connsiteX19252" y="connsiteY19252"/>
            </a:cxn>
            <a:cxn ang="0">
              <a:pos x="connsiteX19253" y="connsiteY19253"/>
            </a:cxn>
            <a:cxn ang="0">
              <a:pos x="connsiteX19254" y="connsiteY19254"/>
            </a:cxn>
            <a:cxn ang="0">
              <a:pos x="connsiteX19255" y="connsiteY19255"/>
            </a:cxn>
            <a:cxn ang="0">
              <a:pos x="connsiteX19256" y="connsiteY19256"/>
            </a:cxn>
            <a:cxn ang="0">
              <a:pos x="connsiteX19257" y="connsiteY19257"/>
            </a:cxn>
            <a:cxn ang="0">
              <a:pos x="connsiteX19258" y="connsiteY19258"/>
            </a:cxn>
            <a:cxn ang="0">
              <a:pos x="connsiteX19259" y="connsiteY19259"/>
            </a:cxn>
            <a:cxn ang="0">
              <a:pos x="connsiteX19260" y="connsiteY19260"/>
            </a:cxn>
            <a:cxn ang="0">
              <a:pos x="connsiteX19261" y="connsiteY19261"/>
            </a:cxn>
            <a:cxn ang="0">
              <a:pos x="connsiteX19262" y="connsiteY19262"/>
            </a:cxn>
            <a:cxn ang="0">
              <a:pos x="connsiteX19263" y="connsiteY19263"/>
            </a:cxn>
            <a:cxn ang="0">
              <a:pos x="connsiteX19264" y="connsiteY19264"/>
            </a:cxn>
            <a:cxn ang="0">
              <a:pos x="connsiteX19265" y="connsiteY19265"/>
            </a:cxn>
            <a:cxn ang="0">
              <a:pos x="connsiteX19266" y="connsiteY19266"/>
            </a:cxn>
            <a:cxn ang="0">
              <a:pos x="connsiteX19267" y="connsiteY19267"/>
            </a:cxn>
            <a:cxn ang="0">
              <a:pos x="connsiteX19268" y="connsiteY19268"/>
            </a:cxn>
            <a:cxn ang="0">
              <a:pos x="connsiteX19269" y="connsiteY19269"/>
            </a:cxn>
            <a:cxn ang="0">
              <a:pos x="connsiteX19270" y="connsiteY19270"/>
            </a:cxn>
            <a:cxn ang="0">
              <a:pos x="connsiteX19271" y="connsiteY19271"/>
            </a:cxn>
            <a:cxn ang="0">
              <a:pos x="connsiteX19272" y="connsiteY19272"/>
            </a:cxn>
            <a:cxn ang="0">
              <a:pos x="connsiteX19273" y="connsiteY19273"/>
            </a:cxn>
            <a:cxn ang="0">
              <a:pos x="connsiteX19274" y="connsiteY19274"/>
            </a:cxn>
            <a:cxn ang="0">
              <a:pos x="connsiteX19275" y="connsiteY19275"/>
            </a:cxn>
            <a:cxn ang="0">
              <a:pos x="connsiteX19276" y="connsiteY19276"/>
            </a:cxn>
            <a:cxn ang="0">
              <a:pos x="connsiteX19277" y="connsiteY19277"/>
            </a:cxn>
            <a:cxn ang="0">
              <a:pos x="connsiteX19278" y="connsiteY19278"/>
            </a:cxn>
            <a:cxn ang="0">
              <a:pos x="connsiteX19279" y="connsiteY19279"/>
            </a:cxn>
            <a:cxn ang="0">
              <a:pos x="connsiteX19280" y="connsiteY19280"/>
            </a:cxn>
            <a:cxn ang="0">
              <a:pos x="connsiteX19281" y="connsiteY19281"/>
            </a:cxn>
            <a:cxn ang="0">
              <a:pos x="connsiteX19282" y="connsiteY19282"/>
            </a:cxn>
            <a:cxn ang="0">
              <a:pos x="connsiteX19283" y="connsiteY19283"/>
            </a:cxn>
            <a:cxn ang="0">
              <a:pos x="connsiteX19284" y="connsiteY19284"/>
            </a:cxn>
            <a:cxn ang="0">
              <a:pos x="connsiteX19285" y="connsiteY19285"/>
            </a:cxn>
            <a:cxn ang="0">
              <a:pos x="connsiteX19286" y="connsiteY19286"/>
            </a:cxn>
            <a:cxn ang="0">
              <a:pos x="connsiteX19287" y="connsiteY19287"/>
            </a:cxn>
            <a:cxn ang="0">
              <a:pos x="connsiteX19288" y="connsiteY19288"/>
            </a:cxn>
            <a:cxn ang="0">
              <a:pos x="connsiteX19289" y="connsiteY19289"/>
            </a:cxn>
            <a:cxn ang="0">
              <a:pos x="connsiteX19290" y="connsiteY19290"/>
            </a:cxn>
            <a:cxn ang="0">
              <a:pos x="connsiteX19291" y="connsiteY19291"/>
            </a:cxn>
            <a:cxn ang="0">
              <a:pos x="connsiteX19292" y="connsiteY19292"/>
            </a:cxn>
            <a:cxn ang="0">
              <a:pos x="connsiteX19293" y="connsiteY19293"/>
            </a:cxn>
            <a:cxn ang="0">
              <a:pos x="connsiteX19294" y="connsiteY19294"/>
            </a:cxn>
            <a:cxn ang="0">
              <a:pos x="connsiteX19295" y="connsiteY19295"/>
            </a:cxn>
            <a:cxn ang="0">
              <a:pos x="connsiteX19296" y="connsiteY19296"/>
            </a:cxn>
            <a:cxn ang="0">
              <a:pos x="connsiteX19297" y="connsiteY19297"/>
            </a:cxn>
            <a:cxn ang="0">
              <a:pos x="connsiteX19298" y="connsiteY19298"/>
            </a:cxn>
            <a:cxn ang="0">
              <a:pos x="connsiteX19299" y="connsiteY19299"/>
            </a:cxn>
            <a:cxn ang="0">
              <a:pos x="connsiteX19300" y="connsiteY19300"/>
            </a:cxn>
            <a:cxn ang="0">
              <a:pos x="connsiteX19301" y="connsiteY19301"/>
            </a:cxn>
            <a:cxn ang="0">
              <a:pos x="connsiteX19302" y="connsiteY19302"/>
            </a:cxn>
            <a:cxn ang="0">
              <a:pos x="connsiteX19303" y="connsiteY19303"/>
            </a:cxn>
            <a:cxn ang="0">
              <a:pos x="connsiteX19304" y="connsiteY19304"/>
            </a:cxn>
            <a:cxn ang="0">
              <a:pos x="connsiteX19305" y="connsiteY19305"/>
            </a:cxn>
            <a:cxn ang="0">
              <a:pos x="connsiteX19306" y="connsiteY19306"/>
            </a:cxn>
            <a:cxn ang="0">
              <a:pos x="connsiteX19307" y="connsiteY19307"/>
            </a:cxn>
            <a:cxn ang="0">
              <a:pos x="connsiteX19308" y="connsiteY19308"/>
            </a:cxn>
            <a:cxn ang="0">
              <a:pos x="connsiteX19309" y="connsiteY19309"/>
            </a:cxn>
            <a:cxn ang="0">
              <a:pos x="connsiteX19310" y="connsiteY19310"/>
            </a:cxn>
            <a:cxn ang="0">
              <a:pos x="connsiteX19311" y="connsiteY19311"/>
            </a:cxn>
            <a:cxn ang="0">
              <a:pos x="connsiteX19312" y="connsiteY19312"/>
            </a:cxn>
            <a:cxn ang="0">
              <a:pos x="connsiteX19313" y="connsiteY19313"/>
            </a:cxn>
            <a:cxn ang="0">
              <a:pos x="connsiteX19314" y="connsiteY19314"/>
            </a:cxn>
            <a:cxn ang="0">
              <a:pos x="connsiteX19315" y="connsiteY19315"/>
            </a:cxn>
            <a:cxn ang="0">
              <a:pos x="connsiteX19316" y="connsiteY19316"/>
            </a:cxn>
            <a:cxn ang="0">
              <a:pos x="connsiteX19317" y="connsiteY19317"/>
            </a:cxn>
            <a:cxn ang="0">
              <a:pos x="connsiteX19318" y="connsiteY19318"/>
            </a:cxn>
            <a:cxn ang="0">
              <a:pos x="connsiteX19319" y="connsiteY19319"/>
            </a:cxn>
            <a:cxn ang="0">
              <a:pos x="connsiteX19320" y="connsiteY19320"/>
            </a:cxn>
            <a:cxn ang="0">
              <a:pos x="connsiteX19321" y="connsiteY19321"/>
            </a:cxn>
            <a:cxn ang="0">
              <a:pos x="connsiteX19322" y="connsiteY19322"/>
            </a:cxn>
            <a:cxn ang="0">
              <a:pos x="connsiteX19323" y="connsiteY19323"/>
            </a:cxn>
            <a:cxn ang="0">
              <a:pos x="connsiteX19324" y="connsiteY19324"/>
            </a:cxn>
            <a:cxn ang="0">
              <a:pos x="connsiteX19325" y="connsiteY19325"/>
            </a:cxn>
            <a:cxn ang="0">
              <a:pos x="connsiteX19326" y="connsiteY19326"/>
            </a:cxn>
            <a:cxn ang="0">
              <a:pos x="connsiteX19327" y="connsiteY19327"/>
            </a:cxn>
            <a:cxn ang="0">
              <a:pos x="connsiteX19328" y="connsiteY19328"/>
            </a:cxn>
            <a:cxn ang="0">
              <a:pos x="connsiteX19329" y="connsiteY19329"/>
            </a:cxn>
            <a:cxn ang="0">
              <a:pos x="connsiteX19330" y="connsiteY19330"/>
            </a:cxn>
            <a:cxn ang="0">
              <a:pos x="connsiteX19331" y="connsiteY19331"/>
            </a:cxn>
            <a:cxn ang="0">
              <a:pos x="connsiteX19332" y="connsiteY19332"/>
            </a:cxn>
            <a:cxn ang="0">
              <a:pos x="connsiteX19333" y="connsiteY19333"/>
            </a:cxn>
            <a:cxn ang="0">
              <a:pos x="connsiteX19334" y="connsiteY19334"/>
            </a:cxn>
            <a:cxn ang="0">
              <a:pos x="connsiteX19335" y="connsiteY19335"/>
            </a:cxn>
            <a:cxn ang="0">
              <a:pos x="connsiteX19336" y="connsiteY19336"/>
            </a:cxn>
            <a:cxn ang="0">
              <a:pos x="connsiteX19337" y="connsiteY19337"/>
            </a:cxn>
            <a:cxn ang="0">
              <a:pos x="connsiteX19338" y="connsiteY19338"/>
            </a:cxn>
            <a:cxn ang="0">
              <a:pos x="connsiteX19339" y="connsiteY19339"/>
            </a:cxn>
            <a:cxn ang="0">
              <a:pos x="connsiteX19340" y="connsiteY19340"/>
            </a:cxn>
            <a:cxn ang="0">
              <a:pos x="connsiteX19341" y="connsiteY19341"/>
            </a:cxn>
            <a:cxn ang="0">
              <a:pos x="connsiteX19342" y="connsiteY19342"/>
            </a:cxn>
            <a:cxn ang="0">
              <a:pos x="connsiteX19343" y="connsiteY19343"/>
            </a:cxn>
            <a:cxn ang="0">
              <a:pos x="connsiteX19344" y="connsiteY19344"/>
            </a:cxn>
            <a:cxn ang="0">
              <a:pos x="connsiteX19345" y="connsiteY19345"/>
            </a:cxn>
            <a:cxn ang="0">
              <a:pos x="connsiteX19346" y="connsiteY19346"/>
            </a:cxn>
            <a:cxn ang="0">
              <a:pos x="connsiteX19347" y="connsiteY19347"/>
            </a:cxn>
            <a:cxn ang="0">
              <a:pos x="connsiteX19348" y="connsiteY19348"/>
            </a:cxn>
            <a:cxn ang="0">
              <a:pos x="connsiteX19349" y="connsiteY19349"/>
            </a:cxn>
            <a:cxn ang="0">
              <a:pos x="connsiteX19350" y="connsiteY19350"/>
            </a:cxn>
            <a:cxn ang="0">
              <a:pos x="connsiteX19351" y="connsiteY19351"/>
            </a:cxn>
            <a:cxn ang="0">
              <a:pos x="connsiteX19352" y="connsiteY19352"/>
            </a:cxn>
            <a:cxn ang="0">
              <a:pos x="connsiteX19353" y="connsiteY19353"/>
            </a:cxn>
            <a:cxn ang="0">
              <a:pos x="connsiteX19354" y="connsiteY19354"/>
            </a:cxn>
            <a:cxn ang="0">
              <a:pos x="connsiteX19355" y="connsiteY19355"/>
            </a:cxn>
            <a:cxn ang="0">
              <a:pos x="connsiteX19356" y="connsiteY19356"/>
            </a:cxn>
            <a:cxn ang="0">
              <a:pos x="connsiteX19357" y="connsiteY19357"/>
            </a:cxn>
            <a:cxn ang="0">
              <a:pos x="connsiteX19358" y="connsiteY19358"/>
            </a:cxn>
            <a:cxn ang="0">
              <a:pos x="connsiteX19359" y="connsiteY19359"/>
            </a:cxn>
            <a:cxn ang="0">
              <a:pos x="connsiteX19360" y="connsiteY19360"/>
            </a:cxn>
            <a:cxn ang="0">
              <a:pos x="connsiteX19361" y="connsiteY19361"/>
            </a:cxn>
            <a:cxn ang="0">
              <a:pos x="connsiteX19362" y="connsiteY19362"/>
            </a:cxn>
            <a:cxn ang="0">
              <a:pos x="connsiteX19363" y="connsiteY19363"/>
            </a:cxn>
            <a:cxn ang="0">
              <a:pos x="connsiteX19364" y="connsiteY19364"/>
            </a:cxn>
            <a:cxn ang="0">
              <a:pos x="connsiteX19365" y="connsiteY19365"/>
            </a:cxn>
            <a:cxn ang="0">
              <a:pos x="connsiteX19366" y="connsiteY19366"/>
            </a:cxn>
            <a:cxn ang="0">
              <a:pos x="connsiteX19367" y="connsiteY19367"/>
            </a:cxn>
            <a:cxn ang="0">
              <a:pos x="connsiteX19368" y="connsiteY19368"/>
            </a:cxn>
            <a:cxn ang="0">
              <a:pos x="connsiteX19369" y="connsiteY19369"/>
            </a:cxn>
            <a:cxn ang="0">
              <a:pos x="connsiteX19370" y="connsiteY19370"/>
            </a:cxn>
            <a:cxn ang="0">
              <a:pos x="connsiteX19371" y="connsiteY19371"/>
            </a:cxn>
            <a:cxn ang="0">
              <a:pos x="connsiteX19372" y="connsiteY19372"/>
            </a:cxn>
            <a:cxn ang="0">
              <a:pos x="connsiteX19373" y="connsiteY19373"/>
            </a:cxn>
            <a:cxn ang="0">
              <a:pos x="connsiteX19374" y="connsiteY19374"/>
            </a:cxn>
            <a:cxn ang="0">
              <a:pos x="connsiteX19375" y="connsiteY19375"/>
            </a:cxn>
            <a:cxn ang="0">
              <a:pos x="connsiteX19376" y="connsiteY19376"/>
            </a:cxn>
            <a:cxn ang="0">
              <a:pos x="connsiteX19377" y="connsiteY19377"/>
            </a:cxn>
            <a:cxn ang="0">
              <a:pos x="connsiteX19378" y="connsiteY19378"/>
            </a:cxn>
            <a:cxn ang="0">
              <a:pos x="connsiteX19379" y="connsiteY19379"/>
            </a:cxn>
            <a:cxn ang="0">
              <a:pos x="connsiteX19380" y="connsiteY19380"/>
            </a:cxn>
            <a:cxn ang="0">
              <a:pos x="connsiteX19381" y="connsiteY19381"/>
            </a:cxn>
            <a:cxn ang="0">
              <a:pos x="connsiteX19382" y="connsiteY19382"/>
            </a:cxn>
            <a:cxn ang="0">
              <a:pos x="connsiteX19383" y="connsiteY19383"/>
            </a:cxn>
            <a:cxn ang="0">
              <a:pos x="connsiteX19384" y="connsiteY19384"/>
            </a:cxn>
            <a:cxn ang="0">
              <a:pos x="connsiteX19385" y="connsiteY19385"/>
            </a:cxn>
            <a:cxn ang="0">
              <a:pos x="connsiteX19386" y="connsiteY19386"/>
            </a:cxn>
            <a:cxn ang="0">
              <a:pos x="connsiteX19387" y="connsiteY19387"/>
            </a:cxn>
            <a:cxn ang="0">
              <a:pos x="connsiteX19388" y="connsiteY19388"/>
            </a:cxn>
            <a:cxn ang="0">
              <a:pos x="connsiteX19389" y="connsiteY19389"/>
            </a:cxn>
            <a:cxn ang="0">
              <a:pos x="connsiteX19390" y="connsiteY19390"/>
            </a:cxn>
            <a:cxn ang="0">
              <a:pos x="connsiteX19391" y="connsiteY19391"/>
            </a:cxn>
            <a:cxn ang="0">
              <a:pos x="connsiteX19392" y="connsiteY19392"/>
            </a:cxn>
            <a:cxn ang="0">
              <a:pos x="connsiteX19393" y="connsiteY19393"/>
            </a:cxn>
            <a:cxn ang="0">
              <a:pos x="connsiteX19394" y="connsiteY19394"/>
            </a:cxn>
            <a:cxn ang="0">
              <a:pos x="connsiteX19395" y="connsiteY19395"/>
            </a:cxn>
            <a:cxn ang="0">
              <a:pos x="connsiteX19396" y="connsiteY19396"/>
            </a:cxn>
            <a:cxn ang="0">
              <a:pos x="connsiteX19397" y="connsiteY19397"/>
            </a:cxn>
            <a:cxn ang="0">
              <a:pos x="connsiteX19398" y="connsiteY19398"/>
            </a:cxn>
            <a:cxn ang="0">
              <a:pos x="connsiteX19399" y="connsiteY19399"/>
            </a:cxn>
            <a:cxn ang="0">
              <a:pos x="connsiteX19400" y="connsiteY19400"/>
            </a:cxn>
            <a:cxn ang="0">
              <a:pos x="connsiteX19401" y="connsiteY19401"/>
            </a:cxn>
            <a:cxn ang="0">
              <a:pos x="connsiteX19402" y="connsiteY19402"/>
            </a:cxn>
            <a:cxn ang="0">
              <a:pos x="connsiteX19403" y="connsiteY19403"/>
            </a:cxn>
            <a:cxn ang="0">
              <a:pos x="connsiteX19404" y="connsiteY19404"/>
            </a:cxn>
            <a:cxn ang="0">
              <a:pos x="connsiteX19405" y="connsiteY19405"/>
            </a:cxn>
            <a:cxn ang="0">
              <a:pos x="connsiteX19406" y="connsiteY19406"/>
            </a:cxn>
            <a:cxn ang="0">
              <a:pos x="connsiteX19407" y="connsiteY19407"/>
            </a:cxn>
            <a:cxn ang="0">
              <a:pos x="connsiteX19408" y="connsiteY19408"/>
            </a:cxn>
            <a:cxn ang="0">
              <a:pos x="connsiteX19409" y="connsiteY19409"/>
            </a:cxn>
            <a:cxn ang="0">
              <a:pos x="connsiteX19410" y="connsiteY19410"/>
            </a:cxn>
            <a:cxn ang="0">
              <a:pos x="connsiteX19411" y="connsiteY19411"/>
            </a:cxn>
            <a:cxn ang="0">
              <a:pos x="connsiteX19412" y="connsiteY19412"/>
            </a:cxn>
            <a:cxn ang="0">
              <a:pos x="connsiteX19413" y="connsiteY19413"/>
            </a:cxn>
            <a:cxn ang="0">
              <a:pos x="connsiteX19414" y="connsiteY19414"/>
            </a:cxn>
            <a:cxn ang="0">
              <a:pos x="connsiteX19415" y="connsiteY19415"/>
            </a:cxn>
            <a:cxn ang="0">
              <a:pos x="connsiteX19416" y="connsiteY19416"/>
            </a:cxn>
            <a:cxn ang="0">
              <a:pos x="connsiteX19417" y="connsiteY19417"/>
            </a:cxn>
            <a:cxn ang="0">
              <a:pos x="connsiteX19418" y="connsiteY19418"/>
            </a:cxn>
            <a:cxn ang="0">
              <a:pos x="connsiteX19419" y="connsiteY19419"/>
            </a:cxn>
            <a:cxn ang="0">
              <a:pos x="connsiteX19420" y="connsiteY19420"/>
            </a:cxn>
            <a:cxn ang="0">
              <a:pos x="connsiteX19421" y="connsiteY19421"/>
            </a:cxn>
            <a:cxn ang="0">
              <a:pos x="connsiteX19422" y="connsiteY19422"/>
            </a:cxn>
            <a:cxn ang="0">
              <a:pos x="connsiteX19423" y="connsiteY19423"/>
            </a:cxn>
            <a:cxn ang="0">
              <a:pos x="connsiteX19424" y="connsiteY19424"/>
            </a:cxn>
            <a:cxn ang="0">
              <a:pos x="connsiteX19425" y="connsiteY19425"/>
            </a:cxn>
            <a:cxn ang="0">
              <a:pos x="connsiteX19426" y="connsiteY19426"/>
            </a:cxn>
            <a:cxn ang="0">
              <a:pos x="connsiteX19427" y="connsiteY19427"/>
            </a:cxn>
            <a:cxn ang="0">
              <a:pos x="connsiteX19428" y="connsiteY19428"/>
            </a:cxn>
            <a:cxn ang="0">
              <a:pos x="connsiteX19429" y="connsiteY19429"/>
            </a:cxn>
            <a:cxn ang="0">
              <a:pos x="connsiteX19430" y="connsiteY19430"/>
            </a:cxn>
            <a:cxn ang="0">
              <a:pos x="connsiteX19431" y="connsiteY19431"/>
            </a:cxn>
            <a:cxn ang="0">
              <a:pos x="connsiteX19432" y="connsiteY19432"/>
            </a:cxn>
            <a:cxn ang="0">
              <a:pos x="connsiteX19433" y="connsiteY19433"/>
            </a:cxn>
            <a:cxn ang="0">
              <a:pos x="connsiteX19434" y="connsiteY19434"/>
            </a:cxn>
            <a:cxn ang="0">
              <a:pos x="connsiteX19435" y="connsiteY19435"/>
            </a:cxn>
            <a:cxn ang="0">
              <a:pos x="connsiteX19436" y="connsiteY19436"/>
            </a:cxn>
            <a:cxn ang="0">
              <a:pos x="connsiteX19437" y="connsiteY19437"/>
            </a:cxn>
            <a:cxn ang="0">
              <a:pos x="connsiteX19438" y="connsiteY19438"/>
            </a:cxn>
            <a:cxn ang="0">
              <a:pos x="connsiteX19439" y="connsiteY19439"/>
            </a:cxn>
            <a:cxn ang="0">
              <a:pos x="connsiteX19440" y="connsiteY19440"/>
            </a:cxn>
            <a:cxn ang="0">
              <a:pos x="connsiteX19441" y="connsiteY19441"/>
            </a:cxn>
            <a:cxn ang="0">
              <a:pos x="connsiteX19442" y="connsiteY19442"/>
            </a:cxn>
            <a:cxn ang="0">
              <a:pos x="connsiteX19443" y="connsiteY19443"/>
            </a:cxn>
            <a:cxn ang="0">
              <a:pos x="connsiteX19444" y="connsiteY19444"/>
            </a:cxn>
            <a:cxn ang="0">
              <a:pos x="connsiteX19445" y="connsiteY19445"/>
            </a:cxn>
            <a:cxn ang="0">
              <a:pos x="connsiteX19446" y="connsiteY19446"/>
            </a:cxn>
            <a:cxn ang="0">
              <a:pos x="connsiteX19447" y="connsiteY19447"/>
            </a:cxn>
            <a:cxn ang="0">
              <a:pos x="connsiteX19448" y="connsiteY19448"/>
            </a:cxn>
            <a:cxn ang="0">
              <a:pos x="connsiteX19449" y="connsiteY19449"/>
            </a:cxn>
            <a:cxn ang="0">
              <a:pos x="connsiteX19450" y="connsiteY19450"/>
            </a:cxn>
            <a:cxn ang="0">
              <a:pos x="connsiteX19451" y="connsiteY19451"/>
            </a:cxn>
            <a:cxn ang="0">
              <a:pos x="connsiteX19452" y="connsiteY19452"/>
            </a:cxn>
            <a:cxn ang="0">
              <a:pos x="connsiteX19453" y="connsiteY19453"/>
            </a:cxn>
            <a:cxn ang="0">
              <a:pos x="connsiteX19454" y="connsiteY19454"/>
            </a:cxn>
            <a:cxn ang="0">
              <a:pos x="connsiteX19455" y="connsiteY19455"/>
            </a:cxn>
            <a:cxn ang="0">
              <a:pos x="connsiteX19456" y="connsiteY19456"/>
            </a:cxn>
            <a:cxn ang="0">
              <a:pos x="connsiteX19457" y="connsiteY19457"/>
            </a:cxn>
            <a:cxn ang="0">
              <a:pos x="connsiteX19458" y="connsiteY19458"/>
            </a:cxn>
            <a:cxn ang="0">
              <a:pos x="connsiteX19459" y="connsiteY19459"/>
            </a:cxn>
            <a:cxn ang="0">
              <a:pos x="connsiteX19460" y="connsiteY19460"/>
            </a:cxn>
            <a:cxn ang="0">
              <a:pos x="connsiteX19461" y="connsiteY19461"/>
            </a:cxn>
            <a:cxn ang="0">
              <a:pos x="connsiteX19462" y="connsiteY19462"/>
            </a:cxn>
            <a:cxn ang="0">
              <a:pos x="connsiteX19463" y="connsiteY19463"/>
            </a:cxn>
            <a:cxn ang="0">
              <a:pos x="connsiteX19464" y="connsiteY19464"/>
            </a:cxn>
            <a:cxn ang="0">
              <a:pos x="connsiteX19465" y="connsiteY19465"/>
            </a:cxn>
            <a:cxn ang="0">
              <a:pos x="connsiteX19466" y="connsiteY19466"/>
            </a:cxn>
            <a:cxn ang="0">
              <a:pos x="connsiteX19467" y="connsiteY19467"/>
            </a:cxn>
            <a:cxn ang="0">
              <a:pos x="connsiteX19468" y="connsiteY19468"/>
            </a:cxn>
            <a:cxn ang="0">
              <a:pos x="connsiteX19469" y="connsiteY19469"/>
            </a:cxn>
            <a:cxn ang="0">
              <a:pos x="connsiteX19470" y="connsiteY19470"/>
            </a:cxn>
            <a:cxn ang="0">
              <a:pos x="connsiteX19471" y="connsiteY19471"/>
            </a:cxn>
            <a:cxn ang="0">
              <a:pos x="connsiteX19472" y="connsiteY19472"/>
            </a:cxn>
            <a:cxn ang="0">
              <a:pos x="connsiteX19473" y="connsiteY19473"/>
            </a:cxn>
            <a:cxn ang="0">
              <a:pos x="connsiteX19474" y="connsiteY19474"/>
            </a:cxn>
            <a:cxn ang="0">
              <a:pos x="connsiteX19475" y="connsiteY19475"/>
            </a:cxn>
            <a:cxn ang="0">
              <a:pos x="connsiteX19476" y="connsiteY19476"/>
            </a:cxn>
            <a:cxn ang="0">
              <a:pos x="connsiteX19477" y="connsiteY19477"/>
            </a:cxn>
            <a:cxn ang="0">
              <a:pos x="connsiteX19478" y="connsiteY19478"/>
            </a:cxn>
            <a:cxn ang="0">
              <a:pos x="connsiteX19479" y="connsiteY19479"/>
            </a:cxn>
            <a:cxn ang="0">
              <a:pos x="connsiteX19480" y="connsiteY19480"/>
            </a:cxn>
            <a:cxn ang="0">
              <a:pos x="connsiteX19481" y="connsiteY19481"/>
            </a:cxn>
            <a:cxn ang="0">
              <a:pos x="connsiteX19482" y="connsiteY19482"/>
            </a:cxn>
            <a:cxn ang="0">
              <a:pos x="connsiteX19483" y="connsiteY19483"/>
            </a:cxn>
            <a:cxn ang="0">
              <a:pos x="connsiteX19484" y="connsiteY19484"/>
            </a:cxn>
            <a:cxn ang="0">
              <a:pos x="connsiteX19485" y="connsiteY19485"/>
            </a:cxn>
            <a:cxn ang="0">
              <a:pos x="connsiteX19486" y="connsiteY19486"/>
            </a:cxn>
            <a:cxn ang="0">
              <a:pos x="connsiteX19487" y="connsiteY19487"/>
            </a:cxn>
            <a:cxn ang="0">
              <a:pos x="connsiteX19488" y="connsiteY19488"/>
            </a:cxn>
            <a:cxn ang="0">
              <a:pos x="connsiteX19489" y="connsiteY19489"/>
            </a:cxn>
            <a:cxn ang="0">
              <a:pos x="connsiteX19490" y="connsiteY19490"/>
            </a:cxn>
            <a:cxn ang="0">
              <a:pos x="connsiteX19491" y="connsiteY19491"/>
            </a:cxn>
            <a:cxn ang="0">
              <a:pos x="connsiteX19492" y="connsiteY19492"/>
            </a:cxn>
            <a:cxn ang="0">
              <a:pos x="connsiteX19493" y="connsiteY19493"/>
            </a:cxn>
            <a:cxn ang="0">
              <a:pos x="connsiteX19494" y="connsiteY19494"/>
            </a:cxn>
            <a:cxn ang="0">
              <a:pos x="connsiteX19495" y="connsiteY19495"/>
            </a:cxn>
            <a:cxn ang="0">
              <a:pos x="connsiteX19496" y="connsiteY19496"/>
            </a:cxn>
            <a:cxn ang="0">
              <a:pos x="connsiteX19497" y="connsiteY19497"/>
            </a:cxn>
            <a:cxn ang="0">
              <a:pos x="connsiteX19498" y="connsiteY19498"/>
            </a:cxn>
            <a:cxn ang="0">
              <a:pos x="connsiteX19499" y="connsiteY19499"/>
            </a:cxn>
            <a:cxn ang="0">
              <a:pos x="connsiteX19500" y="connsiteY19500"/>
            </a:cxn>
            <a:cxn ang="0">
              <a:pos x="connsiteX19501" y="connsiteY19501"/>
            </a:cxn>
            <a:cxn ang="0">
              <a:pos x="connsiteX19502" y="connsiteY19502"/>
            </a:cxn>
            <a:cxn ang="0">
              <a:pos x="connsiteX19503" y="connsiteY19503"/>
            </a:cxn>
            <a:cxn ang="0">
              <a:pos x="connsiteX19504" y="connsiteY19504"/>
            </a:cxn>
            <a:cxn ang="0">
              <a:pos x="connsiteX19505" y="connsiteY19505"/>
            </a:cxn>
            <a:cxn ang="0">
              <a:pos x="connsiteX19506" y="connsiteY19506"/>
            </a:cxn>
            <a:cxn ang="0">
              <a:pos x="connsiteX19507" y="connsiteY19507"/>
            </a:cxn>
            <a:cxn ang="0">
              <a:pos x="connsiteX19508" y="connsiteY19508"/>
            </a:cxn>
            <a:cxn ang="0">
              <a:pos x="connsiteX19509" y="connsiteY19509"/>
            </a:cxn>
            <a:cxn ang="0">
              <a:pos x="connsiteX19510" y="connsiteY19510"/>
            </a:cxn>
            <a:cxn ang="0">
              <a:pos x="connsiteX19511" y="connsiteY19511"/>
            </a:cxn>
            <a:cxn ang="0">
              <a:pos x="connsiteX19512" y="connsiteY19512"/>
            </a:cxn>
            <a:cxn ang="0">
              <a:pos x="connsiteX19513" y="connsiteY19513"/>
            </a:cxn>
            <a:cxn ang="0">
              <a:pos x="connsiteX19514" y="connsiteY19514"/>
            </a:cxn>
            <a:cxn ang="0">
              <a:pos x="connsiteX19515" y="connsiteY19515"/>
            </a:cxn>
            <a:cxn ang="0">
              <a:pos x="connsiteX19516" y="connsiteY19516"/>
            </a:cxn>
            <a:cxn ang="0">
              <a:pos x="connsiteX19517" y="connsiteY19517"/>
            </a:cxn>
            <a:cxn ang="0">
              <a:pos x="connsiteX19518" y="connsiteY19518"/>
            </a:cxn>
            <a:cxn ang="0">
              <a:pos x="connsiteX19519" y="connsiteY19519"/>
            </a:cxn>
            <a:cxn ang="0">
              <a:pos x="connsiteX19520" y="connsiteY19520"/>
            </a:cxn>
            <a:cxn ang="0">
              <a:pos x="connsiteX19521" y="connsiteY19521"/>
            </a:cxn>
            <a:cxn ang="0">
              <a:pos x="connsiteX19522" y="connsiteY19522"/>
            </a:cxn>
            <a:cxn ang="0">
              <a:pos x="connsiteX19523" y="connsiteY19523"/>
            </a:cxn>
            <a:cxn ang="0">
              <a:pos x="connsiteX19524" y="connsiteY19524"/>
            </a:cxn>
            <a:cxn ang="0">
              <a:pos x="connsiteX19525" y="connsiteY19525"/>
            </a:cxn>
            <a:cxn ang="0">
              <a:pos x="connsiteX19526" y="connsiteY19526"/>
            </a:cxn>
            <a:cxn ang="0">
              <a:pos x="connsiteX19527" y="connsiteY19527"/>
            </a:cxn>
            <a:cxn ang="0">
              <a:pos x="connsiteX19528" y="connsiteY19528"/>
            </a:cxn>
            <a:cxn ang="0">
              <a:pos x="connsiteX19529" y="connsiteY19529"/>
            </a:cxn>
            <a:cxn ang="0">
              <a:pos x="connsiteX19530" y="connsiteY19530"/>
            </a:cxn>
            <a:cxn ang="0">
              <a:pos x="connsiteX19531" y="connsiteY19531"/>
            </a:cxn>
            <a:cxn ang="0">
              <a:pos x="connsiteX19532" y="connsiteY19532"/>
            </a:cxn>
            <a:cxn ang="0">
              <a:pos x="connsiteX19533" y="connsiteY19533"/>
            </a:cxn>
            <a:cxn ang="0">
              <a:pos x="connsiteX19534" y="connsiteY19534"/>
            </a:cxn>
            <a:cxn ang="0">
              <a:pos x="connsiteX19535" y="connsiteY19535"/>
            </a:cxn>
            <a:cxn ang="0">
              <a:pos x="connsiteX19536" y="connsiteY19536"/>
            </a:cxn>
            <a:cxn ang="0">
              <a:pos x="connsiteX19537" y="connsiteY19537"/>
            </a:cxn>
            <a:cxn ang="0">
              <a:pos x="connsiteX19538" y="connsiteY19538"/>
            </a:cxn>
            <a:cxn ang="0">
              <a:pos x="connsiteX19539" y="connsiteY19539"/>
            </a:cxn>
            <a:cxn ang="0">
              <a:pos x="connsiteX19540" y="connsiteY19540"/>
            </a:cxn>
            <a:cxn ang="0">
              <a:pos x="connsiteX19541" y="connsiteY19541"/>
            </a:cxn>
            <a:cxn ang="0">
              <a:pos x="connsiteX19542" y="connsiteY19542"/>
            </a:cxn>
            <a:cxn ang="0">
              <a:pos x="connsiteX19543" y="connsiteY19543"/>
            </a:cxn>
            <a:cxn ang="0">
              <a:pos x="connsiteX19544" y="connsiteY19544"/>
            </a:cxn>
            <a:cxn ang="0">
              <a:pos x="connsiteX19545" y="connsiteY19545"/>
            </a:cxn>
            <a:cxn ang="0">
              <a:pos x="connsiteX19546" y="connsiteY19546"/>
            </a:cxn>
            <a:cxn ang="0">
              <a:pos x="connsiteX19547" y="connsiteY19547"/>
            </a:cxn>
            <a:cxn ang="0">
              <a:pos x="connsiteX19548" y="connsiteY19548"/>
            </a:cxn>
            <a:cxn ang="0">
              <a:pos x="connsiteX19549" y="connsiteY19549"/>
            </a:cxn>
            <a:cxn ang="0">
              <a:pos x="connsiteX19550" y="connsiteY19550"/>
            </a:cxn>
            <a:cxn ang="0">
              <a:pos x="connsiteX19551" y="connsiteY19551"/>
            </a:cxn>
            <a:cxn ang="0">
              <a:pos x="connsiteX19552" y="connsiteY19552"/>
            </a:cxn>
            <a:cxn ang="0">
              <a:pos x="connsiteX19553" y="connsiteY19553"/>
            </a:cxn>
            <a:cxn ang="0">
              <a:pos x="connsiteX19554" y="connsiteY19554"/>
            </a:cxn>
            <a:cxn ang="0">
              <a:pos x="connsiteX19555" y="connsiteY19555"/>
            </a:cxn>
            <a:cxn ang="0">
              <a:pos x="connsiteX19556" y="connsiteY19556"/>
            </a:cxn>
            <a:cxn ang="0">
              <a:pos x="connsiteX19557" y="connsiteY19557"/>
            </a:cxn>
            <a:cxn ang="0">
              <a:pos x="connsiteX19558" y="connsiteY19558"/>
            </a:cxn>
            <a:cxn ang="0">
              <a:pos x="connsiteX19559" y="connsiteY19559"/>
            </a:cxn>
            <a:cxn ang="0">
              <a:pos x="connsiteX19560" y="connsiteY19560"/>
            </a:cxn>
            <a:cxn ang="0">
              <a:pos x="connsiteX19561" y="connsiteY19561"/>
            </a:cxn>
            <a:cxn ang="0">
              <a:pos x="connsiteX19562" y="connsiteY19562"/>
            </a:cxn>
            <a:cxn ang="0">
              <a:pos x="connsiteX19563" y="connsiteY19563"/>
            </a:cxn>
            <a:cxn ang="0">
              <a:pos x="connsiteX19564" y="connsiteY19564"/>
            </a:cxn>
            <a:cxn ang="0">
              <a:pos x="connsiteX19565" y="connsiteY19565"/>
            </a:cxn>
            <a:cxn ang="0">
              <a:pos x="connsiteX19566" y="connsiteY19566"/>
            </a:cxn>
            <a:cxn ang="0">
              <a:pos x="connsiteX19567" y="connsiteY19567"/>
            </a:cxn>
            <a:cxn ang="0">
              <a:pos x="connsiteX19568" y="connsiteY19568"/>
            </a:cxn>
            <a:cxn ang="0">
              <a:pos x="connsiteX19569" y="connsiteY19569"/>
            </a:cxn>
            <a:cxn ang="0">
              <a:pos x="connsiteX19570" y="connsiteY19570"/>
            </a:cxn>
            <a:cxn ang="0">
              <a:pos x="connsiteX19571" y="connsiteY19571"/>
            </a:cxn>
            <a:cxn ang="0">
              <a:pos x="connsiteX19572" y="connsiteY19572"/>
            </a:cxn>
            <a:cxn ang="0">
              <a:pos x="connsiteX19573" y="connsiteY19573"/>
            </a:cxn>
            <a:cxn ang="0">
              <a:pos x="connsiteX19574" y="connsiteY19574"/>
            </a:cxn>
            <a:cxn ang="0">
              <a:pos x="connsiteX19575" y="connsiteY19575"/>
            </a:cxn>
            <a:cxn ang="0">
              <a:pos x="connsiteX19576" y="connsiteY19576"/>
            </a:cxn>
            <a:cxn ang="0">
              <a:pos x="connsiteX19577" y="connsiteY19577"/>
            </a:cxn>
            <a:cxn ang="0">
              <a:pos x="connsiteX19578" y="connsiteY19578"/>
            </a:cxn>
            <a:cxn ang="0">
              <a:pos x="connsiteX19579" y="connsiteY19579"/>
            </a:cxn>
            <a:cxn ang="0">
              <a:pos x="connsiteX19580" y="connsiteY19580"/>
            </a:cxn>
            <a:cxn ang="0">
              <a:pos x="connsiteX19581" y="connsiteY19581"/>
            </a:cxn>
            <a:cxn ang="0">
              <a:pos x="connsiteX19582" y="connsiteY19582"/>
            </a:cxn>
            <a:cxn ang="0">
              <a:pos x="connsiteX19583" y="connsiteY19583"/>
            </a:cxn>
            <a:cxn ang="0">
              <a:pos x="connsiteX19584" y="connsiteY19584"/>
            </a:cxn>
            <a:cxn ang="0">
              <a:pos x="connsiteX19585" y="connsiteY19585"/>
            </a:cxn>
            <a:cxn ang="0">
              <a:pos x="connsiteX19586" y="connsiteY19586"/>
            </a:cxn>
            <a:cxn ang="0">
              <a:pos x="connsiteX19587" y="connsiteY19587"/>
            </a:cxn>
            <a:cxn ang="0">
              <a:pos x="connsiteX19588" y="connsiteY19588"/>
            </a:cxn>
            <a:cxn ang="0">
              <a:pos x="connsiteX19589" y="connsiteY19589"/>
            </a:cxn>
            <a:cxn ang="0">
              <a:pos x="connsiteX19590" y="connsiteY19590"/>
            </a:cxn>
            <a:cxn ang="0">
              <a:pos x="connsiteX19591" y="connsiteY19591"/>
            </a:cxn>
            <a:cxn ang="0">
              <a:pos x="connsiteX19592" y="connsiteY19592"/>
            </a:cxn>
            <a:cxn ang="0">
              <a:pos x="connsiteX19593" y="connsiteY19593"/>
            </a:cxn>
            <a:cxn ang="0">
              <a:pos x="connsiteX19594" y="connsiteY19594"/>
            </a:cxn>
            <a:cxn ang="0">
              <a:pos x="connsiteX19595" y="connsiteY19595"/>
            </a:cxn>
            <a:cxn ang="0">
              <a:pos x="connsiteX19596" y="connsiteY19596"/>
            </a:cxn>
            <a:cxn ang="0">
              <a:pos x="connsiteX19597" y="connsiteY19597"/>
            </a:cxn>
            <a:cxn ang="0">
              <a:pos x="connsiteX19598" y="connsiteY19598"/>
            </a:cxn>
            <a:cxn ang="0">
              <a:pos x="connsiteX19599" y="connsiteY19599"/>
            </a:cxn>
            <a:cxn ang="0">
              <a:pos x="connsiteX19600" y="connsiteY19600"/>
            </a:cxn>
            <a:cxn ang="0">
              <a:pos x="connsiteX19601" y="connsiteY19601"/>
            </a:cxn>
            <a:cxn ang="0">
              <a:pos x="connsiteX19602" y="connsiteY19602"/>
            </a:cxn>
            <a:cxn ang="0">
              <a:pos x="connsiteX19603" y="connsiteY19603"/>
            </a:cxn>
            <a:cxn ang="0">
              <a:pos x="connsiteX19604" y="connsiteY19604"/>
            </a:cxn>
            <a:cxn ang="0">
              <a:pos x="connsiteX19605" y="connsiteY19605"/>
            </a:cxn>
            <a:cxn ang="0">
              <a:pos x="connsiteX19606" y="connsiteY19606"/>
            </a:cxn>
            <a:cxn ang="0">
              <a:pos x="connsiteX19607" y="connsiteY19607"/>
            </a:cxn>
            <a:cxn ang="0">
              <a:pos x="connsiteX19608" y="connsiteY19608"/>
            </a:cxn>
            <a:cxn ang="0">
              <a:pos x="connsiteX19609" y="connsiteY19609"/>
            </a:cxn>
            <a:cxn ang="0">
              <a:pos x="connsiteX19610" y="connsiteY19610"/>
            </a:cxn>
            <a:cxn ang="0">
              <a:pos x="connsiteX19611" y="connsiteY19611"/>
            </a:cxn>
            <a:cxn ang="0">
              <a:pos x="connsiteX19612" y="connsiteY19612"/>
            </a:cxn>
            <a:cxn ang="0">
              <a:pos x="connsiteX19613" y="connsiteY19613"/>
            </a:cxn>
            <a:cxn ang="0">
              <a:pos x="connsiteX19614" y="connsiteY19614"/>
            </a:cxn>
            <a:cxn ang="0">
              <a:pos x="connsiteX19615" y="connsiteY19615"/>
            </a:cxn>
            <a:cxn ang="0">
              <a:pos x="connsiteX19616" y="connsiteY19616"/>
            </a:cxn>
            <a:cxn ang="0">
              <a:pos x="connsiteX19617" y="connsiteY19617"/>
            </a:cxn>
            <a:cxn ang="0">
              <a:pos x="connsiteX19618" y="connsiteY19618"/>
            </a:cxn>
            <a:cxn ang="0">
              <a:pos x="connsiteX19619" y="connsiteY19619"/>
            </a:cxn>
            <a:cxn ang="0">
              <a:pos x="connsiteX19620" y="connsiteY19620"/>
            </a:cxn>
            <a:cxn ang="0">
              <a:pos x="connsiteX19621" y="connsiteY19621"/>
            </a:cxn>
            <a:cxn ang="0">
              <a:pos x="connsiteX19622" y="connsiteY19622"/>
            </a:cxn>
            <a:cxn ang="0">
              <a:pos x="connsiteX19623" y="connsiteY19623"/>
            </a:cxn>
            <a:cxn ang="0">
              <a:pos x="connsiteX19624" y="connsiteY19624"/>
            </a:cxn>
            <a:cxn ang="0">
              <a:pos x="connsiteX19625" y="connsiteY19625"/>
            </a:cxn>
            <a:cxn ang="0">
              <a:pos x="connsiteX19626" y="connsiteY19626"/>
            </a:cxn>
            <a:cxn ang="0">
              <a:pos x="connsiteX19627" y="connsiteY19627"/>
            </a:cxn>
            <a:cxn ang="0">
              <a:pos x="connsiteX19628" y="connsiteY19628"/>
            </a:cxn>
            <a:cxn ang="0">
              <a:pos x="connsiteX19629" y="connsiteY19629"/>
            </a:cxn>
            <a:cxn ang="0">
              <a:pos x="connsiteX19630" y="connsiteY19630"/>
            </a:cxn>
            <a:cxn ang="0">
              <a:pos x="connsiteX19631" y="connsiteY19631"/>
            </a:cxn>
            <a:cxn ang="0">
              <a:pos x="connsiteX19632" y="connsiteY19632"/>
            </a:cxn>
            <a:cxn ang="0">
              <a:pos x="connsiteX19633" y="connsiteY19633"/>
            </a:cxn>
            <a:cxn ang="0">
              <a:pos x="connsiteX19634" y="connsiteY19634"/>
            </a:cxn>
            <a:cxn ang="0">
              <a:pos x="connsiteX19635" y="connsiteY19635"/>
            </a:cxn>
            <a:cxn ang="0">
              <a:pos x="connsiteX19636" y="connsiteY19636"/>
            </a:cxn>
            <a:cxn ang="0">
              <a:pos x="connsiteX19637" y="connsiteY19637"/>
            </a:cxn>
            <a:cxn ang="0">
              <a:pos x="connsiteX19638" y="connsiteY19638"/>
            </a:cxn>
            <a:cxn ang="0">
              <a:pos x="connsiteX19639" y="connsiteY19639"/>
            </a:cxn>
            <a:cxn ang="0">
              <a:pos x="connsiteX19640" y="connsiteY19640"/>
            </a:cxn>
            <a:cxn ang="0">
              <a:pos x="connsiteX19641" y="connsiteY19641"/>
            </a:cxn>
            <a:cxn ang="0">
              <a:pos x="connsiteX19642" y="connsiteY19642"/>
            </a:cxn>
            <a:cxn ang="0">
              <a:pos x="connsiteX19643" y="connsiteY19643"/>
            </a:cxn>
            <a:cxn ang="0">
              <a:pos x="connsiteX19644" y="connsiteY19644"/>
            </a:cxn>
            <a:cxn ang="0">
              <a:pos x="connsiteX19645" y="connsiteY19645"/>
            </a:cxn>
            <a:cxn ang="0">
              <a:pos x="connsiteX19646" y="connsiteY19646"/>
            </a:cxn>
            <a:cxn ang="0">
              <a:pos x="connsiteX19647" y="connsiteY19647"/>
            </a:cxn>
            <a:cxn ang="0">
              <a:pos x="connsiteX19648" y="connsiteY19648"/>
            </a:cxn>
            <a:cxn ang="0">
              <a:pos x="connsiteX19649" y="connsiteY19649"/>
            </a:cxn>
            <a:cxn ang="0">
              <a:pos x="connsiteX19650" y="connsiteY19650"/>
            </a:cxn>
            <a:cxn ang="0">
              <a:pos x="connsiteX19651" y="connsiteY19651"/>
            </a:cxn>
            <a:cxn ang="0">
              <a:pos x="connsiteX19652" y="connsiteY19652"/>
            </a:cxn>
            <a:cxn ang="0">
              <a:pos x="connsiteX19653" y="connsiteY19653"/>
            </a:cxn>
            <a:cxn ang="0">
              <a:pos x="connsiteX19654" y="connsiteY19654"/>
            </a:cxn>
            <a:cxn ang="0">
              <a:pos x="connsiteX19655" y="connsiteY19655"/>
            </a:cxn>
            <a:cxn ang="0">
              <a:pos x="connsiteX19656" y="connsiteY19656"/>
            </a:cxn>
            <a:cxn ang="0">
              <a:pos x="connsiteX19657" y="connsiteY19657"/>
            </a:cxn>
            <a:cxn ang="0">
              <a:pos x="connsiteX19658" y="connsiteY19658"/>
            </a:cxn>
            <a:cxn ang="0">
              <a:pos x="connsiteX19659" y="connsiteY19659"/>
            </a:cxn>
            <a:cxn ang="0">
              <a:pos x="connsiteX19660" y="connsiteY19660"/>
            </a:cxn>
            <a:cxn ang="0">
              <a:pos x="connsiteX19661" y="connsiteY19661"/>
            </a:cxn>
            <a:cxn ang="0">
              <a:pos x="connsiteX19662" y="connsiteY19662"/>
            </a:cxn>
            <a:cxn ang="0">
              <a:pos x="connsiteX19663" y="connsiteY19663"/>
            </a:cxn>
            <a:cxn ang="0">
              <a:pos x="connsiteX19664" y="connsiteY19664"/>
            </a:cxn>
            <a:cxn ang="0">
              <a:pos x="connsiteX19665" y="connsiteY19665"/>
            </a:cxn>
            <a:cxn ang="0">
              <a:pos x="connsiteX19666" y="connsiteY19666"/>
            </a:cxn>
            <a:cxn ang="0">
              <a:pos x="connsiteX19667" y="connsiteY19667"/>
            </a:cxn>
            <a:cxn ang="0">
              <a:pos x="connsiteX19668" y="connsiteY19668"/>
            </a:cxn>
            <a:cxn ang="0">
              <a:pos x="connsiteX19669" y="connsiteY19669"/>
            </a:cxn>
            <a:cxn ang="0">
              <a:pos x="connsiteX19670" y="connsiteY19670"/>
            </a:cxn>
            <a:cxn ang="0">
              <a:pos x="connsiteX19671" y="connsiteY19671"/>
            </a:cxn>
            <a:cxn ang="0">
              <a:pos x="connsiteX19672" y="connsiteY19672"/>
            </a:cxn>
            <a:cxn ang="0">
              <a:pos x="connsiteX19673" y="connsiteY19673"/>
            </a:cxn>
            <a:cxn ang="0">
              <a:pos x="connsiteX19674" y="connsiteY19674"/>
            </a:cxn>
            <a:cxn ang="0">
              <a:pos x="connsiteX19675" y="connsiteY19675"/>
            </a:cxn>
            <a:cxn ang="0">
              <a:pos x="connsiteX19676" y="connsiteY19676"/>
            </a:cxn>
            <a:cxn ang="0">
              <a:pos x="connsiteX19677" y="connsiteY19677"/>
            </a:cxn>
            <a:cxn ang="0">
              <a:pos x="connsiteX19678" y="connsiteY19678"/>
            </a:cxn>
            <a:cxn ang="0">
              <a:pos x="connsiteX19679" y="connsiteY19679"/>
            </a:cxn>
            <a:cxn ang="0">
              <a:pos x="connsiteX19680" y="connsiteY19680"/>
            </a:cxn>
            <a:cxn ang="0">
              <a:pos x="connsiteX19681" y="connsiteY19681"/>
            </a:cxn>
            <a:cxn ang="0">
              <a:pos x="connsiteX19682" y="connsiteY19682"/>
            </a:cxn>
            <a:cxn ang="0">
              <a:pos x="connsiteX19683" y="connsiteY19683"/>
            </a:cxn>
            <a:cxn ang="0">
              <a:pos x="connsiteX19684" y="connsiteY19684"/>
            </a:cxn>
            <a:cxn ang="0">
              <a:pos x="connsiteX19685" y="connsiteY19685"/>
            </a:cxn>
            <a:cxn ang="0">
              <a:pos x="connsiteX19686" y="connsiteY19686"/>
            </a:cxn>
            <a:cxn ang="0">
              <a:pos x="connsiteX19687" y="connsiteY19687"/>
            </a:cxn>
            <a:cxn ang="0">
              <a:pos x="connsiteX19688" y="connsiteY19688"/>
            </a:cxn>
            <a:cxn ang="0">
              <a:pos x="connsiteX19689" y="connsiteY19689"/>
            </a:cxn>
            <a:cxn ang="0">
              <a:pos x="connsiteX19690" y="connsiteY19690"/>
            </a:cxn>
            <a:cxn ang="0">
              <a:pos x="connsiteX19691" y="connsiteY19691"/>
            </a:cxn>
            <a:cxn ang="0">
              <a:pos x="connsiteX19692" y="connsiteY19692"/>
            </a:cxn>
            <a:cxn ang="0">
              <a:pos x="connsiteX19693" y="connsiteY19693"/>
            </a:cxn>
            <a:cxn ang="0">
              <a:pos x="connsiteX19694" y="connsiteY19694"/>
            </a:cxn>
            <a:cxn ang="0">
              <a:pos x="connsiteX19695" y="connsiteY19695"/>
            </a:cxn>
            <a:cxn ang="0">
              <a:pos x="connsiteX19696" y="connsiteY19696"/>
            </a:cxn>
            <a:cxn ang="0">
              <a:pos x="connsiteX19697" y="connsiteY19697"/>
            </a:cxn>
            <a:cxn ang="0">
              <a:pos x="connsiteX19698" y="connsiteY19698"/>
            </a:cxn>
            <a:cxn ang="0">
              <a:pos x="connsiteX19699" y="connsiteY19699"/>
            </a:cxn>
            <a:cxn ang="0">
              <a:pos x="connsiteX19700" y="connsiteY19700"/>
            </a:cxn>
            <a:cxn ang="0">
              <a:pos x="connsiteX19701" y="connsiteY19701"/>
            </a:cxn>
            <a:cxn ang="0">
              <a:pos x="connsiteX19702" y="connsiteY19702"/>
            </a:cxn>
            <a:cxn ang="0">
              <a:pos x="connsiteX19703" y="connsiteY19703"/>
            </a:cxn>
            <a:cxn ang="0">
              <a:pos x="connsiteX19704" y="connsiteY19704"/>
            </a:cxn>
            <a:cxn ang="0">
              <a:pos x="connsiteX19705" y="connsiteY19705"/>
            </a:cxn>
            <a:cxn ang="0">
              <a:pos x="connsiteX19706" y="connsiteY19706"/>
            </a:cxn>
            <a:cxn ang="0">
              <a:pos x="connsiteX19707" y="connsiteY19707"/>
            </a:cxn>
            <a:cxn ang="0">
              <a:pos x="connsiteX19708" y="connsiteY19708"/>
            </a:cxn>
            <a:cxn ang="0">
              <a:pos x="connsiteX19709" y="connsiteY19709"/>
            </a:cxn>
            <a:cxn ang="0">
              <a:pos x="connsiteX19710" y="connsiteY19710"/>
            </a:cxn>
            <a:cxn ang="0">
              <a:pos x="connsiteX19711" y="connsiteY19711"/>
            </a:cxn>
            <a:cxn ang="0">
              <a:pos x="connsiteX19712" y="connsiteY19712"/>
            </a:cxn>
            <a:cxn ang="0">
              <a:pos x="connsiteX19713" y="connsiteY19713"/>
            </a:cxn>
            <a:cxn ang="0">
              <a:pos x="connsiteX19714" y="connsiteY19714"/>
            </a:cxn>
            <a:cxn ang="0">
              <a:pos x="connsiteX19715" y="connsiteY19715"/>
            </a:cxn>
            <a:cxn ang="0">
              <a:pos x="connsiteX19716" y="connsiteY19716"/>
            </a:cxn>
            <a:cxn ang="0">
              <a:pos x="connsiteX19717" y="connsiteY19717"/>
            </a:cxn>
            <a:cxn ang="0">
              <a:pos x="connsiteX19718" y="connsiteY19718"/>
            </a:cxn>
            <a:cxn ang="0">
              <a:pos x="connsiteX19719" y="connsiteY19719"/>
            </a:cxn>
            <a:cxn ang="0">
              <a:pos x="connsiteX19720" y="connsiteY19720"/>
            </a:cxn>
            <a:cxn ang="0">
              <a:pos x="connsiteX19721" y="connsiteY19721"/>
            </a:cxn>
            <a:cxn ang="0">
              <a:pos x="connsiteX19722" y="connsiteY19722"/>
            </a:cxn>
            <a:cxn ang="0">
              <a:pos x="connsiteX19723" y="connsiteY19723"/>
            </a:cxn>
            <a:cxn ang="0">
              <a:pos x="connsiteX19724" y="connsiteY19724"/>
            </a:cxn>
            <a:cxn ang="0">
              <a:pos x="connsiteX19725" y="connsiteY19725"/>
            </a:cxn>
            <a:cxn ang="0">
              <a:pos x="connsiteX19726" y="connsiteY19726"/>
            </a:cxn>
            <a:cxn ang="0">
              <a:pos x="connsiteX19727" y="connsiteY19727"/>
            </a:cxn>
            <a:cxn ang="0">
              <a:pos x="connsiteX19728" y="connsiteY19728"/>
            </a:cxn>
            <a:cxn ang="0">
              <a:pos x="connsiteX19729" y="connsiteY19729"/>
            </a:cxn>
            <a:cxn ang="0">
              <a:pos x="connsiteX19730" y="connsiteY19730"/>
            </a:cxn>
            <a:cxn ang="0">
              <a:pos x="connsiteX19731" y="connsiteY19731"/>
            </a:cxn>
            <a:cxn ang="0">
              <a:pos x="connsiteX19732" y="connsiteY19732"/>
            </a:cxn>
            <a:cxn ang="0">
              <a:pos x="connsiteX19733" y="connsiteY19733"/>
            </a:cxn>
            <a:cxn ang="0">
              <a:pos x="connsiteX19734" y="connsiteY19734"/>
            </a:cxn>
            <a:cxn ang="0">
              <a:pos x="connsiteX19735" y="connsiteY19735"/>
            </a:cxn>
            <a:cxn ang="0">
              <a:pos x="connsiteX19736" y="connsiteY19736"/>
            </a:cxn>
            <a:cxn ang="0">
              <a:pos x="connsiteX19737" y="connsiteY19737"/>
            </a:cxn>
            <a:cxn ang="0">
              <a:pos x="connsiteX19738" y="connsiteY19738"/>
            </a:cxn>
            <a:cxn ang="0">
              <a:pos x="connsiteX19739" y="connsiteY19739"/>
            </a:cxn>
            <a:cxn ang="0">
              <a:pos x="connsiteX19740" y="connsiteY19740"/>
            </a:cxn>
            <a:cxn ang="0">
              <a:pos x="connsiteX19741" y="connsiteY19741"/>
            </a:cxn>
            <a:cxn ang="0">
              <a:pos x="connsiteX19742" y="connsiteY19742"/>
            </a:cxn>
            <a:cxn ang="0">
              <a:pos x="connsiteX19743" y="connsiteY19743"/>
            </a:cxn>
            <a:cxn ang="0">
              <a:pos x="connsiteX19744" y="connsiteY19744"/>
            </a:cxn>
            <a:cxn ang="0">
              <a:pos x="connsiteX19745" y="connsiteY19745"/>
            </a:cxn>
            <a:cxn ang="0">
              <a:pos x="connsiteX19746" y="connsiteY19746"/>
            </a:cxn>
            <a:cxn ang="0">
              <a:pos x="connsiteX19747" y="connsiteY19747"/>
            </a:cxn>
            <a:cxn ang="0">
              <a:pos x="connsiteX19748" y="connsiteY19748"/>
            </a:cxn>
            <a:cxn ang="0">
              <a:pos x="connsiteX19749" y="connsiteY19749"/>
            </a:cxn>
            <a:cxn ang="0">
              <a:pos x="connsiteX19750" y="connsiteY19750"/>
            </a:cxn>
            <a:cxn ang="0">
              <a:pos x="connsiteX19751" y="connsiteY19751"/>
            </a:cxn>
            <a:cxn ang="0">
              <a:pos x="connsiteX19752" y="connsiteY19752"/>
            </a:cxn>
            <a:cxn ang="0">
              <a:pos x="connsiteX19753" y="connsiteY19753"/>
            </a:cxn>
            <a:cxn ang="0">
              <a:pos x="connsiteX19754" y="connsiteY19754"/>
            </a:cxn>
            <a:cxn ang="0">
              <a:pos x="connsiteX19755" y="connsiteY19755"/>
            </a:cxn>
            <a:cxn ang="0">
              <a:pos x="connsiteX19756" y="connsiteY19756"/>
            </a:cxn>
            <a:cxn ang="0">
              <a:pos x="connsiteX19757" y="connsiteY19757"/>
            </a:cxn>
            <a:cxn ang="0">
              <a:pos x="connsiteX19758" y="connsiteY19758"/>
            </a:cxn>
            <a:cxn ang="0">
              <a:pos x="connsiteX19759" y="connsiteY19759"/>
            </a:cxn>
            <a:cxn ang="0">
              <a:pos x="connsiteX19760" y="connsiteY19760"/>
            </a:cxn>
            <a:cxn ang="0">
              <a:pos x="connsiteX19761" y="connsiteY19761"/>
            </a:cxn>
            <a:cxn ang="0">
              <a:pos x="connsiteX19762" y="connsiteY19762"/>
            </a:cxn>
            <a:cxn ang="0">
              <a:pos x="connsiteX19763" y="connsiteY19763"/>
            </a:cxn>
            <a:cxn ang="0">
              <a:pos x="connsiteX19764" y="connsiteY19764"/>
            </a:cxn>
            <a:cxn ang="0">
              <a:pos x="connsiteX19765" y="connsiteY19765"/>
            </a:cxn>
            <a:cxn ang="0">
              <a:pos x="connsiteX19766" y="connsiteY19766"/>
            </a:cxn>
            <a:cxn ang="0">
              <a:pos x="connsiteX19767" y="connsiteY19767"/>
            </a:cxn>
            <a:cxn ang="0">
              <a:pos x="connsiteX19768" y="connsiteY19768"/>
            </a:cxn>
            <a:cxn ang="0">
              <a:pos x="connsiteX19769" y="connsiteY19769"/>
            </a:cxn>
            <a:cxn ang="0">
              <a:pos x="connsiteX19770" y="connsiteY19770"/>
            </a:cxn>
            <a:cxn ang="0">
              <a:pos x="connsiteX19771" y="connsiteY19771"/>
            </a:cxn>
            <a:cxn ang="0">
              <a:pos x="connsiteX19772" y="connsiteY19772"/>
            </a:cxn>
            <a:cxn ang="0">
              <a:pos x="connsiteX19773" y="connsiteY19773"/>
            </a:cxn>
            <a:cxn ang="0">
              <a:pos x="connsiteX19774" y="connsiteY19774"/>
            </a:cxn>
            <a:cxn ang="0">
              <a:pos x="connsiteX19775" y="connsiteY19775"/>
            </a:cxn>
            <a:cxn ang="0">
              <a:pos x="connsiteX19776" y="connsiteY19776"/>
            </a:cxn>
            <a:cxn ang="0">
              <a:pos x="connsiteX19777" y="connsiteY19777"/>
            </a:cxn>
            <a:cxn ang="0">
              <a:pos x="connsiteX19778" y="connsiteY19778"/>
            </a:cxn>
            <a:cxn ang="0">
              <a:pos x="connsiteX19779" y="connsiteY19779"/>
            </a:cxn>
            <a:cxn ang="0">
              <a:pos x="connsiteX19780" y="connsiteY19780"/>
            </a:cxn>
            <a:cxn ang="0">
              <a:pos x="connsiteX19781" y="connsiteY19781"/>
            </a:cxn>
            <a:cxn ang="0">
              <a:pos x="connsiteX19782" y="connsiteY19782"/>
            </a:cxn>
            <a:cxn ang="0">
              <a:pos x="connsiteX19783" y="connsiteY19783"/>
            </a:cxn>
            <a:cxn ang="0">
              <a:pos x="connsiteX19784" y="connsiteY19784"/>
            </a:cxn>
            <a:cxn ang="0">
              <a:pos x="connsiteX19785" y="connsiteY19785"/>
            </a:cxn>
            <a:cxn ang="0">
              <a:pos x="connsiteX19786" y="connsiteY19786"/>
            </a:cxn>
            <a:cxn ang="0">
              <a:pos x="connsiteX19787" y="connsiteY19787"/>
            </a:cxn>
            <a:cxn ang="0">
              <a:pos x="connsiteX19788" y="connsiteY19788"/>
            </a:cxn>
            <a:cxn ang="0">
              <a:pos x="connsiteX19789" y="connsiteY19789"/>
            </a:cxn>
            <a:cxn ang="0">
              <a:pos x="connsiteX19790" y="connsiteY19790"/>
            </a:cxn>
            <a:cxn ang="0">
              <a:pos x="connsiteX19791" y="connsiteY19791"/>
            </a:cxn>
            <a:cxn ang="0">
              <a:pos x="connsiteX19792" y="connsiteY19792"/>
            </a:cxn>
            <a:cxn ang="0">
              <a:pos x="connsiteX19793" y="connsiteY19793"/>
            </a:cxn>
            <a:cxn ang="0">
              <a:pos x="connsiteX19794" y="connsiteY19794"/>
            </a:cxn>
            <a:cxn ang="0">
              <a:pos x="connsiteX19795" y="connsiteY19795"/>
            </a:cxn>
            <a:cxn ang="0">
              <a:pos x="connsiteX19796" y="connsiteY19796"/>
            </a:cxn>
            <a:cxn ang="0">
              <a:pos x="connsiteX19797" y="connsiteY19797"/>
            </a:cxn>
            <a:cxn ang="0">
              <a:pos x="connsiteX19798" y="connsiteY19798"/>
            </a:cxn>
            <a:cxn ang="0">
              <a:pos x="connsiteX19799" y="connsiteY19799"/>
            </a:cxn>
            <a:cxn ang="0">
              <a:pos x="connsiteX19800" y="connsiteY19800"/>
            </a:cxn>
            <a:cxn ang="0">
              <a:pos x="connsiteX19801" y="connsiteY19801"/>
            </a:cxn>
            <a:cxn ang="0">
              <a:pos x="connsiteX19802" y="connsiteY19802"/>
            </a:cxn>
            <a:cxn ang="0">
              <a:pos x="connsiteX19803" y="connsiteY19803"/>
            </a:cxn>
            <a:cxn ang="0">
              <a:pos x="connsiteX19804" y="connsiteY19804"/>
            </a:cxn>
            <a:cxn ang="0">
              <a:pos x="connsiteX19805" y="connsiteY19805"/>
            </a:cxn>
            <a:cxn ang="0">
              <a:pos x="connsiteX19806" y="connsiteY19806"/>
            </a:cxn>
            <a:cxn ang="0">
              <a:pos x="connsiteX19807" y="connsiteY19807"/>
            </a:cxn>
            <a:cxn ang="0">
              <a:pos x="connsiteX19808" y="connsiteY19808"/>
            </a:cxn>
            <a:cxn ang="0">
              <a:pos x="connsiteX19809" y="connsiteY19809"/>
            </a:cxn>
            <a:cxn ang="0">
              <a:pos x="connsiteX19810" y="connsiteY19810"/>
            </a:cxn>
            <a:cxn ang="0">
              <a:pos x="connsiteX19811" y="connsiteY19811"/>
            </a:cxn>
            <a:cxn ang="0">
              <a:pos x="connsiteX19812" y="connsiteY19812"/>
            </a:cxn>
            <a:cxn ang="0">
              <a:pos x="connsiteX19813" y="connsiteY19813"/>
            </a:cxn>
            <a:cxn ang="0">
              <a:pos x="connsiteX19814" y="connsiteY19814"/>
            </a:cxn>
            <a:cxn ang="0">
              <a:pos x="connsiteX19815" y="connsiteY19815"/>
            </a:cxn>
            <a:cxn ang="0">
              <a:pos x="connsiteX19816" y="connsiteY19816"/>
            </a:cxn>
            <a:cxn ang="0">
              <a:pos x="connsiteX19817" y="connsiteY19817"/>
            </a:cxn>
            <a:cxn ang="0">
              <a:pos x="connsiteX19818" y="connsiteY19818"/>
            </a:cxn>
            <a:cxn ang="0">
              <a:pos x="connsiteX19819" y="connsiteY19819"/>
            </a:cxn>
            <a:cxn ang="0">
              <a:pos x="connsiteX19820" y="connsiteY19820"/>
            </a:cxn>
            <a:cxn ang="0">
              <a:pos x="connsiteX19821" y="connsiteY19821"/>
            </a:cxn>
            <a:cxn ang="0">
              <a:pos x="connsiteX19822" y="connsiteY19822"/>
            </a:cxn>
            <a:cxn ang="0">
              <a:pos x="connsiteX19823" y="connsiteY19823"/>
            </a:cxn>
            <a:cxn ang="0">
              <a:pos x="connsiteX19824" y="connsiteY19824"/>
            </a:cxn>
            <a:cxn ang="0">
              <a:pos x="connsiteX19825" y="connsiteY19825"/>
            </a:cxn>
            <a:cxn ang="0">
              <a:pos x="connsiteX19826" y="connsiteY19826"/>
            </a:cxn>
            <a:cxn ang="0">
              <a:pos x="connsiteX19827" y="connsiteY19827"/>
            </a:cxn>
            <a:cxn ang="0">
              <a:pos x="connsiteX19828" y="connsiteY19828"/>
            </a:cxn>
            <a:cxn ang="0">
              <a:pos x="connsiteX19829" y="connsiteY19829"/>
            </a:cxn>
            <a:cxn ang="0">
              <a:pos x="connsiteX19830" y="connsiteY19830"/>
            </a:cxn>
            <a:cxn ang="0">
              <a:pos x="connsiteX19831" y="connsiteY19831"/>
            </a:cxn>
            <a:cxn ang="0">
              <a:pos x="connsiteX19832" y="connsiteY19832"/>
            </a:cxn>
            <a:cxn ang="0">
              <a:pos x="connsiteX19833" y="connsiteY19833"/>
            </a:cxn>
            <a:cxn ang="0">
              <a:pos x="connsiteX19834" y="connsiteY19834"/>
            </a:cxn>
            <a:cxn ang="0">
              <a:pos x="connsiteX19835" y="connsiteY19835"/>
            </a:cxn>
            <a:cxn ang="0">
              <a:pos x="connsiteX19836" y="connsiteY19836"/>
            </a:cxn>
            <a:cxn ang="0">
              <a:pos x="connsiteX19837" y="connsiteY19837"/>
            </a:cxn>
            <a:cxn ang="0">
              <a:pos x="connsiteX19838" y="connsiteY19838"/>
            </a:cxn>
            <a:cxn ang="0">
              <a:pos x="connsiteX19839" y="connsiteY19839"/>
            </a:cxn>
            <a:cxn ang="0">
              <a:pos x="connsiteX19840" y="connsiteY19840"/>
            </a:cxn>
            <a:cxn ang="0">
              <a:pos x="connsiteX19841" y="connsiteY19841"/>
            </a:cxn>
            <a:cxn ang="0">
              <a:pos x="connsiteX19842" y="connsiteY19842"/>
            </a:cxn>
            <a:cxn ang="0">
              <a:pos x="connsiteX19843" y="connsiteY19843"/>
            </a:cxn>
            <a:cxn ang="0">
              <a:pos x="connsiteX19844" y="connsiteY19844"/>
            </a:cxn>
            <a:cxn ang="0">
              <a:pos x="connsiteX19845" y="connsiteY19845"/>
            </a:cxn>
            <a:cxn ang="0">
              <a:pos x="connsiteX19846" y="connsiteY19846"/>
            </a:cxn>
            <a:cxn ang="0">
              <a:pos x="connsiteX19847" y="connsiteY19847"/>
            </a:cxn>
            <a:cxn ang="0">
              <a:pos x="connsiteX19848" y="connsiteY19848"/>
            </a:cxn>
            <a:cxn ang="0">
              <a:pos x="connsiteX19849" y="connsiteY19849"/>
            </a:cxn>
            <a:cxn ang="0">
              <a:pos x="connsiteX19850" y="connsiteY19850"/>
            </a:cxn>
            <a:cxn ang="0">
              <a:pos x="connsiteX19851" y="connsiteY19851"/>
            </a:cxn>
            <a:cxn ang="0">
              <a:pos x="connsiteX19852" y="connsiteY19852"/>
            </a:cxn>
            <a:cxn ang="0">
              <a:pos x="connsiteX19853" y="connsiteY19853"/>
            </a:cxn>
            <a:cxn ang="0">
              <a:pos x="connsiteX19854" y="connsiteY19854"/>
            </a:cxn>
            <a:cxn ang="0">
              <a:pos x="connsiteX19855" y="connsiteY19855"/>
            </a:cxn>
            <a:cxn ang="0">
              <a:pos x="connsiteX19856" y="connsiteY19856"/>
            </a:cxn>
            <a:cxn ang="0">
              <a:pos x="connsiteX19857" y="connsiteY19857"/>
            </a:cxn>
            <a:cxn ang="0">
              <a:pos x="connsiteX19858" y="connsiteY19858"/>
            </a:cxn>
            <a:cxn ang="0">
              <a:pos x="connsiteX19859" y="connsiteY19859"/>
            </a:cxn>
            <a:cxn ang="0">
              <a:pos x="connsiteX19860" y="connsiteY19860"/>
            </a:cxn>
            <a:cxn ang="0">
              <a:pos x="connsiteX19861" y="connsiteY19861"/>
            </a:cxn>
            <a:cxn ang="0">
              <a:pos x="connsiteX19862" y="connsiteY19862"/>
            </a:cxn>
            <a:cxn ang="0">
              <a:pos x="connsiteX19863" y="connsiteY19863"/>
            </a:cxn>
            <a:cxn ang="0">
              <a:pos x="connsiteX19864" y="connsiteY19864"/>
            </a:cxn>
            <a:cxn ang="0">
              <a:pos x="connsiteX19865" y="connsiteY19865"/>
            </a:cxn>
            <a:cxn ang="0">
              <a:pos x="connsiteX19866" y="connsiteY19866"/>
            </a:cxn>
            <a:cxn ang="0">
              <a:pos x="connsiteX19867" y="connsiteY19867"/>
            </a:cxn>
            <a:cxn ang="0">
              <a:pos x="connsiteX19868" y="connsiteY19868"/>
            </a:cxn>
            <a:cxn ang="0">
              <a:pos x="connsiteX19869" y="connsiteY19869"/>
            </a:cxn>
            <a:cxn ang="0">
              <a:pos x="connsiteX19870" y="connsiteY19870"/>
            </a:cxn>
            <a:cxn ang="0">
              <a:pos x="connsiteX19871" y="connsiteY19871"/>
            </a:cxn>
            <a:cxn ang="0">
              <a:pos x="connsiteX19872" y="connsiteY19872"/>
            </a:cxn>
            <a:cxn ang="0">
              <a:pos x="connsiteX19873" y="connsiteY19873"/>
            </a:cxn>
            <a:cxn ang="0">
              <a:pos x="connsiteX19874" y="connsiteY19874"/>
            </a:cxn>
            <a:cxn ang="0">
              <a:pos x="connsiteX19875" y="connsiteY19875"/>
            </a:cxn>
            <a:cxn ang="0">
              <a:pos x="connsiteX19876" y="connsiteY19876"/>
            </a:cxn>
            <a:cxn ang="0">
              <a:pos x="connsiteX19877" y="connsiteY19877"/>
            </a:cxn>
            <a:cxn ang="0">
              <a:pos x="connsiteX19878" y="connsiteY19878"/>
            </a:cxn>
            <a:cxn ang="0">
              <a:pos x="connsiteX19879" y="connsiteY19879"/>
            </a:cxn>
            <a:cxn ang="0">
              <a:pos x="connsiteX19880" y="connsiteY19880"/>
            </a:cxn>
            <a:cxn ang="0">
              <a:pos x="connsiteX19881" y="connsiteY19881"/>
            </a:cxn>
            <a:cxn ang="0">
              <a:pos x="connsiteX19882" y="connsiteY19882"/>
            </a:cxn>
            <a:cxn ang="0">
              <a:pos x="connsiteX19883" y="connsiteY19883"/>
            </a:cxn>
            <a:cxn ang="0">
              <a:pos x="connsiteX19884" y="connsiteY19884"/>
            </a:cxn>
            <a:cxn ang="0">
              <a:pos x="connsiteX19885" y="connsiteY19885"/>
            </a:cxn>
            <a:cxn ang="0">
              <a:pos x="connsiteX19886" y="connsiteY19886"/>
            </a:cxn>
            <a:cxn ang="0">
              <a:pos x="connsiteX19887" y="connsiteY19887"/>
            </a:cxn>
            <a:cxn ang="0">
              <a:pos x="connsiteX19888" y="connsiteY19888"/>
            </a:cxn>
            <a:cxn ang="0">
              <a:pos x="connsiteX19889" y="connsiteY19889"/>
            </a:cxn>
            <a:cxn ang="0">
              <a:pos x="connsiteX19890" y="connsiteY19890"/>
            </a:cxn>
            <a:cxn ang="0">
              <a:pos x="connsiteX19891" y="connsiteY19891"/>
            </a:cxn>
            <a:cxn ang="0">
              <a:pos x="connsiteX19892" y="connsiteY19892"/>
            </a:cxn>
            <a:cxn ang="0">
              <a:pos x="connsiteX19893" y="connsiteY19893"/>
            </a:cxn>
            <a:cxn ang="0">
              <a:pos x="connsiteX19894" y="connsiteY19894"/>
            </a:cxn>
            <a:cxn ang="0">
              <a:pos x="connsiteX19895" y="connsiteY19895"/>
            </a:cxn>
            <a:cxn ang="0">
              <a:pos x="connsiteX19896" y="connsiteY19896"/>
            </a:cxn>
            <a:cxn ang="0">
              <a:pos x="connsiteX19897" y="connsiteY19897"/>
            </a:cxn>
            <a:cxn ang="0">
              <a:pos x="connsiteX19898" y="connsiteY19898"/>
            </a:cxn>
            <a:cxn ang="0">
              <a:pos x="connsiteX19899" y="connsiteY19899"/>
            </a:cxn>
            <a:cxn ang="0">
              <a:pos x="connsiteX19900" y="connsiteY19900"/>
            </a:cxn>
            <a:cxn ang="0">
              <a:pos x="connsiteX19901" y="connsiteY19901"/>
            </a:cxn>
            <a:cxn ang="0">
              <a:pos x="connsiteX19902" y="connsiteY19902"/>
            </a:cxn>
            <a:cxn ang="0">
              <a:pos x="connsiteX19903" y="connsiteY19903"/>
            </a:cxn>
            <a:cxn ang="0">
              <a:pos x="connsiteX19904" y="connsiteY19904"/>
            </a:cxn>
            <a:cxn ang="0">
              <a:pos x="connsiteX19905" y="connsiteY19905"/>
            </a:cxn>
            <a:cxn ang="0">
              <a:pos x="connsiteX19906" y="connsiteY19906"/>
            </a:cxn>
            <a:cxn ang="0">
              <a:pos x="connsiteX19907" y="connsiteY19907"/>
            </a:cxn>
            <a:cxn ang="0">
              <a:pos x="connsiteX19908" y="connsiteY19908"/>
            </a:cxn>
            <a:cxn ang="0">
              <a:pos x="connsiteX19909" y="connsiteY19909"/>
            </a:cxn>
            <a:cxn ang="0">
              <a:pos x="connsiteX19910" y="connsiteY19910"/>
            </a:cxn>
            <a:cxn ang="0">
              <a:pos x="connsiteX19911" y="connsiteY19911"/>
            </a:cxn>
            <a:cxn ang="0">
              <a:pos x="connsiteX19912" y="connsiteY19912"/>
            </a:cxn>
            <a:cxn ang="0">
              <a:pos x="connsiteX19913" y="connsiteY19913"/>
            </a:cxn>
            <a:cxn ang="0">
              <a:pos x="connsiteX19914" y="connsiteY19914"/>
            </a:cxn>
            <a:cxn ang="0">
              <a:pos x="connsiteX19915" y="connsiteY19915"/>
            </a:cxn>
            <a:cxn ang="0">
              <a:pos x="connsiteX19916" y="connsiteY19916"/>
            </a:cxn>
            <a:cxn ang="0">
              <a:pos x="connsiteX19917" y="connsiteY19917"/>
            </a:cxn>
            <a:cxn ang="0">
              <a:pos x="connsiteX19918" y="connsiteY19918"/>
            </a:cxn>
            <a:cxn ang="0">
              <a:pos x="connsiteX19919" y="connsiteY19919"/>
            </a:cxn>
            <a:cxn ang="0">
              <a:pos x="connsiteX19920" y="connsiteY19920"/>
            </a:cxn>
            <a:cxn ang="0">
              <a:pos x="connsiteX19921" y="connsiteY19921"/>
            </a:cxn>
            <a:cxn ang="0">
              <a:pos x="connsiteX19922" y="connsiteY19922"/>
            </a:cxn>
            <a:cxn ang="0">
              <a:pos x="connsiteX19923" y="connsiteY19923"/>
            </a:cxn>
            <a:cxn ang="0">
              <a:pos x="connsiteX19924" y="connsiteY19924"/>
            </a:cxn>
            <a:cxn ang="0">
              <a:pos x="connsiteX19925" y="connsiteY19925"/>
            </a:cxn>
            <a:cxn ang="0">
              <a:pos x="connsiteX19926" y="connsiteY19926"/>
            </a:cxn>
            <a:cxn ang="0">
              <a:pos x="connsiteX19927" y="connsiteY19927"/>
            </a:cxn>
            <a:cxn ang="0">
              <a:pos x="connsiteX19928" y="connsiteY19928"/>
            </a:cxn>
            <a:cxn ang="0">
              <a:pos x="connsiteX19929" y="connsiteY19929"/>
            </a:cxn>
            <a:cxn ang="0">
              <a:pos x="connsiteX19930" y="connsiteY19930"/>
            </a:cxn>
            <a:cxn ang="0">
              <a:pos x="connsiteX19931" y="connsiteY19931"/>
            </a:cxn>
            <a:cxn ang="0">
              <a:pos x="connsiteX19932" y="connsiteY19932"/>
            </a:cxn>
            <a:cxn ang="0">
              <a:pos x="connsiteX19933" y="connsiteY19933"/>
            </a:cxn>
            <a:cxn ang="0">
              <a:pos x="connsiteX19934" y="connsiteY19934"/>
            </a:cxn>
            <a:cxn ang="0">
              <a:pos x="connsiteX19935" y="connsiteY19935"/>
            </a:cxn>
            <a:cxn ang="0">
              <a:pos x="connsiteX19936" y="connsiteY19936"/>
            </a:cxn>
            <a:cxn ang="0">
              <a:pos x="connsiteX19937" y="connsiteY19937"/>
            </a:cxn>
            <a:cxn ang="0">
              <a:pos x="connsiteX19938" y="connsiteY19938"/>
            </a:cxn>
            <a:cxn ang="0">
              <a:pos x="connsiteX19939" y="connsiteY19939"/>
            </a:cxn>
            <a:cxn ang="0">
              <a:pos x="connsiteX19940" y="connsiteY19940"/>
            </a:cxn>
            <a:cxn ang="0">
              <a:pos x="connsiteX19941" y="connsiteY19941"/>
            </a:cxn>
            <a:cxn ang="0">
              <a:pos x="connsiteX19942" y="connsiteY19942"/>
            </a:cxn>
            <a:cxn ang="0">
              <a:pos x="connsiteX19943" y="connsiteY19943"/>
            </a:cxn>
            <a:cxn ang="0">
              <a:pos x="connsiteX19944" y="connsiteY19944"/>
            </a:cxn>
            <a:cxn ang="0">
              <a:pos x="connsiteX19945" y="connsiteY19945"/>
            </a:cxn>
            <a:cxn ang="0">
              <a:pos x="connsiteX19946" y="connsiteY19946"/>
            </a:cxn>
            <a:cxn ang="0">
              <a:pos x="connsiteX19947" y="connsiteY19947"/>
            </a:cxn>
            <a:cxn ang="0">
              <a:pos x="connsiteX19948" y="connsiteY19948"/>
            </a:cxn>
            <a:cxn ang="0">
              <a:pos x="connsiteX19949" y="connsiteY19949"/>
            </a:cxn>
            <a:cxn ang="0">
              <a:pos x="connsiteX19950" y="connsiteY19950"/>
            </a:cxn>
            <a:cxn ang="0">
              <a:pos x="connsiteX19951" y="connsiteY19951"/>
            </a:cxn>
            <a:cxn ang="0">
              <a:pos x="connsiteX19952" y="connsiteY19952"/>
            </a:cxn>
            <a:cxn ang="0">
              <a:pos x="connsiteX19953" y="connsiteY19953"/>
            </a:cxn>
            <a:cxn ang="0">
              <a:pos x="connsiteX19954" y="connsiteY19954"/>
            </a:cxn>
            <a:cxn ang="0">
              <a:pos x="connsiteX19955" y="connsiteY19955"/>
            </a:cxn>
            <a:cxn ang="0">
              <a:pos x="connsiteX19956" y="connsiteY19956"/>
            </a:cxn>
            <a:cxn ang="0">
              <a:pos x="connsiteX19957" y="connsiteY19957"/>
            </a:cxn>
            <a:cxn ang="0">
              <a:pos x="connsiteX19958" y="connsiteY19958"/>
            </a:cxn>
            <a:cxn ang="0">
              <a:pos x="connsiteX19959" y="connsiteY19959"/>
            </a:cxn>
            <a:cxn ang="0">
              <a:pos x="connsiteX19960" y="connsiteY19960"/>
            </a:cxn>
            <a:cxn ang="0">
              <a:pos x="connsiteX19961" y="connsiteY19961"/>
            </a:cxn>
            <a:cxn ang="0">
              <a:pos x="connsiteX19962" y="connsiteY19962"/>
            </a:cxn>
            <a:cxn ang="0">
              <a:pos x="connsiteX19963" y="connsiteY19963"/>
            </a:cxn>
            <a:cxn ang="0">
              <a:pos x="connsiteX19964" y="connsiteY19964"/>
            </a:cxn>
            <a:cxn ang="0">
              <a:pos x="connsiteX19965" y="connsiteY19965"/>
            </a:cxn>
            <a:cxn ang="0">
              <a:pos x="connsiteX19966" y="connsiteY19966"/>
            </a:cxn>
            <a:cxn ang="0">
              <a:pos x="connsiteX19967" y="connsiteY19967"/>
            </a:cxn>
            <a:cxn ang="0">
              <a:pos x="connsiteX19968" y="connsiteY19968"/>
            </a:cxn>
            <a:cxn ang="0">
              <a:pos x="connsiteX19969" y="connsiteY19969"/>
            </a:cxn>
            <a:cxn ang="0">
              <a:pos x="connsiteX19970" y="connsiteY19970"/>
            </a:cxn>
            <a:cxn ang="0">
              <a:pos x="connsiteX19971" y="connsiteY19971"/>
            </a:cxn>
            <a:cxn ang="0">
              <a:pos x="connsiteX19972" y="connsiteY19972"/>
            </a:cxn>
            <a:cxn ang="0">
              <a:pos x="connsiteX19973" y="connsiteY19973"/>
            </a:cxn>
            <a:cxn ang="0">
              <a:pos x="connsiteX19974" y="connsiteY19974"/>
            </a:cxn>
            <a:cxn ang="0">
              <a:pos x="connsiteX19975" y="connsiteY19975"/>
            </a:cxn>
            <a:cxn ang="0">
              <a:pos x="connsiteX19976" y="connsiteY19976"/>
            </a:cxn>
            <a:cxn ang="0">
              <a:pos x="connsiteX19977" y="connsiteY19977"/>
            </a:cxn>
            <a:cxn ang="0">
              <a:pos x="connsiteX19978" y="connsiteY19978"/>
            </a:cxn>
            <a:cxn ang="0">
              <a:pos x="connsiteX19979" y="connsiteY19979"/>
            </a:cxn>
          </a:cxnLst>
          <a:rect l="l" t="t" r="r" b="b"/>
          <a:pathLst>
            <a:path w="12192000" h="6858000">
              <a:moveTo>
                <a:pt x="0" y="0"/>
              </a:moveTo>
              <a:lnTo>
                <a:pt x="12192000" y="0"/>
              </a:lnTo>
              <a:lnTo>
                <a:pt x="12192000" y="6858000"/>
              </a:lnTo>
              <a:lnTo>
                <a:pt x="0" y="6858000"/>
              </a:lnTo>
              <a:lnTo>
                <a:pt x="0" y="0"/>
              </a:lnTo>
              <a:close/>
              <a:moveTo>
                <a:pt x="4689516" y="570124"/>
              </a:moveTo>
              <a:cubicBezTo>
                <a:pt x="4674065" y="570124"/>
                <a:pt x="4663029" y="583365"/>
                <a:pt x="4663029" y="596607"/>
              </a:cubicBezTo>
              <a:cubicBezTo>
                <a:pt x="4663029" y="612055"/>
                <a:pt x="4676273" y="623089"/>
                <a:pt x="4689516" y="623089"/>
              </a:cubicBezTo>
              <a:cubicBezTo>
                <a:pt x="4704967" y="623089"/>
                <a:pt x="4716004" y="609848"/>
                <a:pt x="4716004" y="596607"/>
              </a:cubicBezTo>
              <a:cubicBezTo>
                <a:pt x="4716004" y="581158"/>
                <a:pt x="4704967" y="570124"/>
                <a:pt x="4689516" y="570124"/>
              </a:cubicBezTo>
              <a:close/>
              <a:moveTo>
                <a:pt x="3559385" y="645158"/>
              </a:moveTo>
              <a:cubicBezTo>
                <a:pt x="3543934" y="645158"/>
                <a:pt x="3532898" y="658399"/>
                <a:pt x="3532898" y="671641"/>
              </a:cubicBezTo>
              <a:cubicBezTo>
                <a:pt x="3532898" y="687089"/>
                <a:pt x="3546142" y="698123"/>
                <a:pt x="3559385" y="698123"/>
              </a:cubicBezTo>
              <a:cubicBezTo>
                <a:pt x="3574836" y="698123"/>
                <a:pt x="3585873" y="684882"/>
                <a:pt x="3585873" y="671641"/>
              </a:cubicBezTo>
              <a:cubicBezTo>
                <a:pt x="3585873" y="656192"/>
                <a:pt x="3574836" y="645158"/>
                <a:pt x="3559385" y="645158"/>
              </a:cubicBezTo>
              <a:close/>
              <a:moveTo>
                <a:pt x="3636640" y="645158"/>
              </a:moveTo>
              <a:cubicBezTo>
                <a:pt x="3621189" y="645158"/>
                <a:pt x="3610153" y="658399"/>
                <a:pt x="3610153" y="671641"/>
              </a:cubicBezTo>
              <a:cubicBezTo>
                <a:pt x="3610153" y="687089"/>
                <a:pt x="3623397" y="698123"/>
                <a:pt x="3636640" y="698123"/>
              </a:cubicBezTo>
              <a:cubicBezTo>
                <a:pt x="3649884" y="698123"/>
                <a:pt x="3660921" y="684882"/>
                <a:pt x="3660921" y="671641"/>
              </a:cubicBezTo>
              <a:cubicBezTo>
                <a:pt x="3660921" y="656192"/>
                <a:pt x="3649884" y="645158"/>
                <a:pt x="3636640" y="645158"/>
              </a:cubicBezTo>
              <a:close/>
              <a:moveTo>
                <a:pt x="4237022" y="645158"/>
              </a:moveTo>
              <a:cubicBezTo>
                <a:pt x="4221571" y="645158"/>
                <a:pt x="4210535" y="658399"/>
                <a:pt x="4210535" y="671641"/>
              </a:cubicBezTo>
              <a:cubicBezTo>
                <a:pt x="4210535" y="687089"/>
                <a:pt x="4223779" y="698123"/>
                <a:pt x="4237022" y="698123"/>
              </a:cubicBezTo>
              <a:cubicBezTo>
                <a:pt x="4252473" y="698123"/>
                <a:pt x="4263510" y="684882"/>
                <a:pt x="4263510" y="671641"/>
              </a:cubicBezTo>
              <a:cubicBezTo>
                <a:pt x="4263510" y="656192"/>
                <a:pt x="4252473" y="645158"/>
                <a:pt x="4237022" y="645158"/>
              </a:cubicBezTo>
              <a:close/>
              <a:moveTo>
                <a:pt x="4314277" y="645158"/>
              </a:moveTo>
              <a:cubicBezTo>
                <a:pt x="4298826" y="645158"/>
                <a:pt x="4287790" y="658399"/>
                <a:pt x="4287790" y="671641"/>
              </a:cubicBezTo>
              <a:cubicBezTo>
                <a:pt x="4287790" y="687089"/>
                <a:pt x="4301034" y="698123"/>
                <a:pt x="4314277" y="698123"/>
              </a:cubicBezTo>
              <a:cubicBezTo>
                <a:pt x="4329728" y="698123"/>
                <a:pt x="4340765" y="684882"/>
                <a:pt x="4340765" y="671641"/>
              </a:cubicBezTo>
              <a:cubicBezTo>
                <a:pt x="4340765" y="656192"/>
                <a:pt x="4327521" y="645158"/>
                <a:pt x="4314277" y="645158"/>
              </a:cubicBezTo>
              <a:close/>
              <a:moveTo>
                <a:pt x="4614468" y="645158"/>
              </a:moveTo>
              <a:cubicBezTo>
                <a:pt x="4599017" y="645158"/>
                <a:pt x="4587981" y="658399"/>
                <a:pt x="4587981" y="671641"/>
              </a:cubicBezTo>
              <a:cubicBezTo>
                <a:pt x="4587981" y="687089"/>
                <a:pt x="4601225" y="698123"/>
                <a:pt x="4614468" y="698123"/>
              </a:cubicBezTo>
              <a:cubicBezTo>
                <a:pt x="4629919" y="698123"/>
                <a:pt x="4640956" y="684882"/>
                <a:pt x="4640956" y="671641"/>
              </a:cubicBezTo>
              <a:cubicBezTo>
                <a:pt x="4640956" y="656192"/>
                <a:pt x="4629919" y="645158"/>
                <a:pt x="4614468" y="645158"/>
              </a:cubicBezTo>
              <a:close/>
              <a:moveTo>
                <a:pt x="4689516" y="645158"/>
              </a:moveTo>
              <a:cubicBezTo>
                <a:pt x="4674065" y="645158"/>
                <a:pt x="4663029" y="658399"/>
                <a:pt x="4663029" y="671641"/>
              </a:cubicBezTo>
              <a:cubicBezTo>
                <a:pt x="4663029" y="687089"/>
                <a:pt x="4676273" y="698123"/>
                <a:pt x="4689516" y="698123"/>
              </a:cubicBezTo>
              <a:cubicBezTo>
                <a:pt x="4704967" y="698123"/>
                <a:pt x="4716004" y="684882"/>
                <a:pt x="4716004" y="671641"/>
              </a:cubicBezTo>
              <a:cubicBezTo>
                <a:pt x="4716004" y="656192"/>
                <a:pt x="4704967" y="645158"/>
                <a:pt x="4689516" y="645158"/>
              </a:cubicBezTo>
              <a:close/>
              <a:moveTo>
                <a:pt x="4766771" y="645158"/>
              </a:moveTo>
              <a:cubicBezTo>
                <a:pt x="4751320" y="645158"/>
                <a:pt x="4740284" y="658399"/>
                <a:pt x="4740284" y="671641"/>
              </a:cubicBezTo>
              <a:cubicBezTo>
                <a:pt x="4740284" y="687089"/>
                <a:pt x="4753528" y="698123"/>
                <a:pt x="4766771" y="698123"/>
              </a:cubicBezTo>
              <a:cubicBezTo>
                <a:pt x="4782222" y="698123"/>
                <a:pt x="4793259" y="684882"/>
                <a:pt x="4793259" y="671641"/>
              </a:cubicBezTo>
              <a:cubicBezTo>
                <a:pt x="4793259" y="656192"/>
                <a:pt x="4780015" y="645158"/>
                <a:pt x="4766771" y="645158"/>
              </a:cubicBezTo>
              <a:close/>
              <a:moveTo>
                <a:pt x="6726842" y="645158"/>
              </a:moveTo>
              <a:cubicBezTo>
                <a:pt x="6711390" y="645158"/>
                <a:pt x="6700354" y="658399"/>
                <a:pt x="6700354" y="671641"/>
              </a:cubicBezTo>
              <a:cubicBezTo>
                <a:pt x="6700354" y="687089"/>
                <a:pt x="6713598" y="698123"/>
                <a:pt x="6726842" y="698123"/>
              </a:cubicBezTo>
              <a:cubicBezTo>
                <a:pt x="6742293" y="698123"/>
                <a:pt x="6753329" y="684882"/>
                <a:pt x="6753329" y="671641"/>
              </a:cubicBezTo>
              <a:cubicBezTo>
                <a:pt x="6753329" y="656192"/>
                <a:pt x="6742293" y="645158"/>
                <a:pt x="6726842" y="645158"/>
              </a:cubicBezTo>
              <a:close/>
              <a:moveTo>
                <a:pt x="7556782" y="645158"/>
              </a:moveTo>
              <a:cubicBezTo>
                <a:pt x="7541330" y="645158"/>
                <a:pt x="7530294" y="658399"/>
                <a:pt x="7530294" y="671641"/>
              </a:cubicBezTo>
              <a:cubicBezTo>
                <a:pt x="7530294" y="687089"/>
                <a:pt x="7543538" y="698123"/>
                <a:pt x="7556782" y="698123"/>
              </a:cubicBezTo>
              <a:cubicBezTo>
                <a:pt x="7572232" y="698123"/>
                <a:pt x="7583269" y="684882"/>
                <a:pt x="7583269" y="671641"/>
              </a:cubicBezTo>
              <a:cubicBezTo>
                <a:pt x="7583269" y="656192"/>
                <a:pt x="7572232" y="645158"/>
                <a:pt x="7556782" y="645158"/>
              </a:cubicBezTo>
              <a:close/>
              <a:moveTo>
                <a:pt x="3332035" y="720192"/>
              </a:moveTo>
              <a:cubicBezTo>
                <a:pt x="3318791" y="720192"/>
                <a:pt x="3307755" y="733433"/>
                <a:pt x="3307755" y="746674"/>
              </a:cubicBezTo>
              <a:cubicBezTo>
                <a:pt x="3307755" y="762123"/>
                <a:pt x="3318791" y="773157"/>
                <a:pt x="3332035" y="773157"/>
              </a:cubicBezTo>
              <a:cubicBezTo>
                <a:pt x="3347486" y="773157"/>
                <a:pt x="3358522" y="759916"/>
                <a:pt x="3358522" y="746674"/>
              </a:cubicBezTo>
              <a:cubicBezTo>
                <a:pt x="3358522" y="733433"/>
                <a:pt x="3347486" y="720192"/>
                <a:pt x="3332035" y="720192"/>
              </a:cubicBezTo>
              <a:close/>
              <a:moveTo>
                <a:pt x="3409290" y="720192"/>
              </a:moveTo>
              <a:cubicBezTo>
                <a:pt x="3393839" y="720192"/>
                <a:pt x="3382803" y="733433"/>
                <a:pt x="3382803" y="746674"/>
              </a:cubicBezTo>
              <a:cubicBezTo>
                <a:pt x="3382803" y="762123"/>
                <a:pt x="3396047" y="773157"/>
                <a:pt x="3409290" y="773157"/>
              </a:cubicBezTo>
              <a:cubicBezTo>
                <a:pt x="3424741" y="773157"/>
                <a:pt x="3435778" y="759916"/>
                <a:pt x="3435778" y="746674"/>
              </a:cubicBezTo>
              <a:cubicBezTo>
                <a:pt x="3435778" y="733433"/>
                <a:pt x="3422534" y="720192"/>
                <a:pt x="3409290" y="720192"/>
              </a:cubicBezTo>
              <a:close/>
              <a:moveTo>
                <a:pt x="3484338" y="720192"/>
              </a:moveTo>
              <a:cubicBezTo>
                <a:pt x="3471094" y="720192"/>
                <a:pt x="3460058" y="733433"/>
                <a:pt x="3460058" y="746674"/>
              </a:cubicBezTo>
              <a:cubicBezTo>
                <a:pt x="3460058" y="762123"/>
                <a:pt x="3471094" y="773157"/>
                <a:pt x="3484338" y="773157"/>
              </a:cubicBezTo>
              <a:cubicBezTo>
                <a:pt x="3499789" y="773157"/>
                <a:pt x="3510826" y="759916"/>
                <a:pt x="3510826" y="746674"/>
              </a:cubicBezTo>
              <a:cubicBezTo>
                <a:pt x="3510826" y="733433"/>
                <a:pt x="3499789" y="720192"/>
                <a:pt x="3484338" y="720192"/>
              </a:cubicBezTo>
              <a:close/>
              <a:moveTo>
                <a:pt x="3559385" y="720192"/>
              </a:moveTo>
              <a:cubicBezTo>
                <a:pt x="3543934" y="720192"/>
                <a:pt x="3532898" y="733433"/>
                <a:pt x="3532898" y="746674"/>
              </a:cubicBezTo>
              <a:cubicBezTo>
                <a:pt x="3532898" y="762123"/>
                <a:pt x="3546142" y="773157"/>
                <a:pt x="3559385" y="773157"/>
              </a:cubicBezTo>
              <a:cubicBezTo>
                <a:pt x="3574836" y="773157"/>
                <a:pt x="3585873" y="759916"/>
                <a:pt x="3585873" y="746674"/>
              </a:cubicBezTo>
              <a:cubicBezTo>
                <a:pt x="3585873" y="733433"/>
                <a:pt x="3574836" y="720192"/>
                <a:pt x="3559385" y="720192"/>
              </a:cubicBezTo>
              <a:close/>
              <a:moveTo>
                <a:pt x="3636640" y="720192"/>
              </a:moveTo>
              <a:cubicBezTo>
                <a:pt x="3621189" y="720192"/>
                <a:pt x="3610153" y="733433"/>
                <a:pt x="3610153" y="746674"/>
              </a:cubicBezTo>
              <a:cubicBezTo>
                <a:pt x="3610153" y="762123"/>
                <a:pt x="3623397" y="773157"/>
                <a:pt x="3636640" y="773157"/>
              </a:cubicBezTo>
              <a:cubicBezTo>
                <a:pt x="3649884" y="773157"/>
                <a:pt x="3660921" y="759916"/>
                <a:pt x="3660921" y="746674"/>
              </a:cubicBezTo>
              <a:cubicBezTo>
                <a:pt x="3660921" y="733433"/>
                <a:pt x="3649884" y="720192"/>
                <a:pt x="3636640" y="720192"/>
              </a:cubicBezTo>
              <a:close/>
              <a:moveTo>
                <a:pt x="3709481" y="720192"/>
              </a:moveTo>
              <a:cubicBezTo>
                <a:pt x="3694030" y="720192"/>
                <a:pt x="3682994" y="733433"/>
                <a:pt x="3682994" y="746674"/>
              </a:cubicBezTo>
              <a:cubicBezTo>
                <a:pt x="3682994" y="762123"/>
                <a:pt x="3696238" y="773157"/>
                <a:pt x="3709481" y="773157"/>
              </a:cubicBezTo>
              <a:cubicBezTo>
                <a:pt x="3724932" y="773157"/>
                <a:pt x="3735969" y="759916"/>
                <a:pt x="3735969" y="746674"/>
              </a:cubicBezTo>
              <a:cubicBezTo>
                <a:pt x="3735969" y="733433"/>
                <a:pt x="3724932" y="720192"/>
                <a:pt x="3709481" y="720192"/>
              </a:cubicBezTo>
              <a:close/>
              <a:moveTo>
                <a:pt x="3784529" y="720192"/>
              </a:moveTo>
              <a:cubicBezTo>
                <a:pt x="3769078" y="720192"/>
                <a:pt x="3758042" y="733433"/>
                <a:pt x="3758042" y="746674"/>
              </a:cubicBezTo>
              <a:cubicBezTo>
                <a:pt x="3758042" y="762123"/>
                <a:pt x="3771286" y="773157"/>
                <a:pt x="3784529" y="773157"/>
              </a:cubicBezTo>
              <a:cubicBezTo>
                <a:pt x="3799980" y="773157"/>
                <a:pt x="3811017" y="759916"/>
                <a:pt x="3811017" y="746674"/>
              </a:cubicBezTo>
              <a:cubicBezTo>
                <a:pt x="3811017" y="733433"/>
                <a:pt x="3799980" y="720192"/>
                <a:pt x="3784529" y="720192"/>
              </a:cubicBezTo>
              <a:close/>
              <a:moveTo>
                <a:pt x="3861784" y="720192"/>
              </a:moveTo>
              <a:cubicBezTo>
                <a:pt x="3848540" y="720192"/>
                <a:pt x="3837504" y="733433"/>
                <a:pt x="3837504" y="746674"/>
              </a:cubicBezTo>
              <a:cubicBezTo>
                <a:pt x="3837504" y="762123"/>
                <a:pt x="3848540" y="773157"/>
                <a:pt x="3861784" y="773157"/>
              </a:cubicBezTo>
              <a:cubicBezTo>
                <a:pt x="3877235" y="773157"/>
                <a:pt x="3888271" y="759916"/>
                <a:pt x="3888271" y="746674"/>
              </a:cubicBezTo>
              <a:cubicBezTo>
                <a:pt x="3888271" y="733433"/>
                <a:pt x="3875028" y="720192"/>
                <a:pt x="3861784" y="720192"/>
              </a:cubicBezTo>
              <a:close/>
              <a:moveTo>
                <a:pt x="3936832" y="720192"/>
              </a:moveTo>
              <a:cubicBezTo>
                <a:pt x="3921380" y="720192"/>
                <a:pt x="3910344" y="733433"/>
                <a:pt x="3910344" y="746674"/>
              </a:cubicBezTo>
              <a:cubicBezTo>
                <a:pt x="3910344" y="762123"/>
                <a:pt x="3923588" y="773157"/>
                <a:pt x="3936832" y="773157"/>
              </a:cubicBezTo>
              <a:cubicBezTo>
                <a:pt x="3952283" y="773157"/>
                <a:pt x="3963319" y="759916"/>
                <a:pt x="3963319" y="746674"/>
              </a:cubicBezTo>
              <a:cubicBezTo>
                <a:pt x="3963319" y="733433"/>
                <a:pt x="3952283" y="720192"/>
                <a:pt x="3936832" y="720192"/>
              </a:cubicBezTo>
              <a:close/>
              <a:moveTo>
                <a:pt x="4011879" y="720192"/>
              </a:moveTo>
              <a:cubicBezTo>
                <a:pt x="3996428" y="720192"/>
                <a:pt x="3985392" y="733433"/>
                <a:pt x="3985392" y="746674"/>
              </a:cubicBezTo>
              <a:cubicBezTo>
                <a:pt x="3985392" y="762123"/>
                <a:pt x="3998636" y="773157"/>
                <a:pt x="4011879" y="773157"/>
              </a:cubicBezTo>
              <a:cubicBezTo>
                <a:pt x="4027330" y="773157"/>
                <a:pt x="4038367" y="759916"/>
                <a:pt x="4038367" y="746674"/>
              </a:cubicBezTo>
              <a:cubicBezTo>
                <a:pt x="4038367" y="733433"/>
                <a:pt x="4027330" y="720192"/>
                <a:pt x="4011879" y="720192"/>
              </a:cubicBezTo>
              <a:close/>
              <a:moveTo>
                <a:pt x="4086927" y="720192"/>
              </a:moveTo>
              <a:cubicBezTo>
                <a:pt x="4071476" y="720192"/>
                <a:pt x="4060440" y="733433"/>
                <a:pt x="4060440" y="746674"/>
              </a:cubicBezTo>
              <a:cubicBezTo>
                <a:pt x="4060440" y="762123"/>
                <a:pt x="4073684" y="773157"/>
                <a:pt x="4086927" y="773157"/>
              </a:cubicBezTo>
              <a:cubicBezTo>
                <a:pt x="4102379" y="773157"/>
                <a:pt x="4113415" y="759916"/>
                <a:pt x="4113415" y="746674"/>
              </a:cubicBezTo>
              <a:cubicBezTo>
                <a:pt x="4113415" y="733433"/>
                <a:pt x="4102379" y="720192"/>
                <a:pt x="4086927" y="720192"/>
              </a:cubicBezTo>
              <a:close/>
              <a:moveTo>
                <a:pt x="4161975" y="720192"/>
              </a:moveTo>
              <a:cubicBezTo>
                <a:pt x="4146524" y="720192"/>
                <a:pt x="4135488" y="733433"/>
                <a:pt x="4135488" y="746674"/>
              </a:cubicBezTo>
              <a:cubicBezTo>
                <a:pt x="4135488" y="762123"/>
                <a:pt x="4148732" y="773157"/>
                <a:pt x="4161975" y="773157"/>
              </a:cubicBezTo>
              <a:cubicBezTo>
                <a:pt x="4177426" y="773157"/>
                <a:pt x="4188463" y="759916"/>
                <a:pt x="4188463" y="746674"/>
              </a:cubicBezTo>
              <a:cubicBezTo>
                <a:pt x="4188463" y="733433"/>
                <a:pt x="4177426" y="720192"/>
                <a:pt x="4161975" y="720192"/>
              </a:cubicBezTo>
              <a:close/>
              <a:moveTo>
                <a:pt x="4237022" y="720192"/>
              </a:moveTo>
              <a:cubicBezTo>
                <a:pt x="4221571" y="720192"/>
                <a:pt x="4210535" y="733433"/>
                <a:pt x="4210535" y="746674"/>
              </a:cubicBezTo>
              <a:cubicBezTo>
                <a:pt x="4210535" y="762123"/>
                <a:pt x="4223779" y="773157"/>
                <a:pt x="4237022" y="773157"/>
              </a:cubicBezTo>
              <a:cubicBezTo>
                <a:pt x="4252473" y="773157"/>
                <a:pt x="4263510" y="759916"/>
                <a:pt x="4263510" y="746674"/>
              </a:cubicBezTo>
              <a:cubicBezTo>
                <a:pt x="4263510" y="733433"/>
                <a:pt x="4252473" y="720192"/>
                <a:pt x="4237022" y="720192"/>
              </a:cubicBezTo>
              <a:close/>
              <a:moveTo>
                <a:pt x="4314277" y="720192"/>
              </a:moveTo>
              <a:cubicBezTo>
                <a:pt x="4298826" y="720192"/>
                <a:pt x="4287790" y="733433"/>
                <a:pt x="4287790" y="746674"/>
              </a:cubicBezTo>
              <a:cubicBezTo>
                <a:pt x="4287790" y="762123"/>
                <a:pt x="4301034" y="773157"/>
                <a:pt x="4314277" y="773157"/>
              </a:cubicBezTo>
              <a:cubicBezTo>
                <a:pt x="4329728" y="773157"/>
                <a:pt x="4340765" y="759916"/>
                <a:pt x="4340765" y="746674"/>
              </a:cubicBezTo>
              <a:cubicBezTo>
                <a:pt x="4340765" y="733433"/>
                <a:pt x="4327521" y="720192"/>
                <a:pt x="4314277" y="720192"/>
              </a:cubicBezTo>
              <a:close/>
              <a:moveTo>
                <a:pt x="4389325" y="720192"/>
              </a:moveTo>
              <a:cubicBezTo>
                <a:pt x="4376081" y="720192"/>
                <a:pt x="4365045" y="733433"/>
                <a:pt x="4365045" y="746674"/>
              </a:cubicBezTo>
              <a:cubicBezTo>
                <a:pt x="4365045" y="762123"/>
                <a:pt x="4376081" y="773157"/>
                <a:pt x="4389325" y="773157"/>
              </a:cubicBezTo>
              <a:cubicBezTo>
                <a:pt x="4404776" y="773157"/>
                <a:pt x="4415813" y="759916"/>
                <a:pt x="4415813" y="746674"/>
              </a:cubicBezTo>
              <a:cubicBezTo>
                <a:pt x="4415813" y="733433"/>
                <a:pt x="4404776" y="720192"/>
                <a:pt x="4389325" y="720192"/>
              </a:cubicBezTo>
              <a:close/>
              <a:moveTo>
                <a:pt x="4464373" y="720192"/>
              </a:moveTo>
              <a:cubicBezTo>
                <a:pt x="4448922" y="720192"/>
                <a:pt x="4437886" y="733433"/>
                <a:pt x="4437886" y="746674"/>
              </a:cubicBezTo>
              <a:cubicBezTo>
                <a:pt x="4437886" y="762123"/>
                <a:pt x="4451130" y="773157"/>
                <a:pt x="4464373" y="773157"/>
              </a:cubicBezTo>
              <a:cubicBezTo>
                <a:pt x="4479824" y="773157"/>
                <a:pt x="4490861" y="759916"/>
                <a:pt x="4490861" y="746674"/>
              </a:cubicBezTo>
              <a:cubicBezTo>
                <a:pt x="4490861" y="733433"/>
                <a:pt x="4479824" y="720192"/>
                <a:pt x="4464373" y="720192"/>
              </a:cubicBezTo>
              <a:close/>
              <a:moveTo>
                <a:pt x="4539420" y="720192"/>
              </a:moveTo>
              <a:cubicBezTo>
                <a:pt x="4523969" y="720192"/>
                <a:pt x="4512933" y="733433"/>
                <a:pt x="4512933" y="746674"/>
              </a:cubicBezTo>
              <a:cubicBezTo>
                <a:pt x="4512933" y="762123"/>
                <a:pt x="4526177" y="773157"/>
                <a:pt x="4539420" y="773157"/>
              </a:cubicBezTo>
              <a:cubicBezTo>
                <a:pt x="4554872" y="773157"/>
                <a:pt x="4565908" y="759916"/>
                <a:pt x="4565908" y="746674"/>
              </a:cubicBezTo>
              <a:cubicBezTo>
                <a:pt x="4565908" y="733433"/>
                <a:pt x="4554872" y="720192"/>
                <a:pt x="4539420" y="720192"/>
              </a:cubicBezTo>
              <a:close/>
              <a:moveTo>
                <a:pt x="4614468" y="720192"/>
              </a:moveTo>
              <a:cubicBezTo>
                <a:pt x="4599017" y="720192"/>
                <a:pt x="4587981" y="733433"/>
                <a:pt x="4587981" y="746674"/>
              </a:cubicBezTo>
              <a:cubicBezTo>
                <a:pt x="4587981" y="762123"/>
                <a:pt x="4601225" y="773157"/>
                <a:pt x="4614468" y="773157"/>
              </a:cubicBezTo>
              <a:cubicBezTo>
                <a:pt x="4629919" y="773157"/>
                <a:pt x="4640956" y="759916"/>
                <a:pt x="4640956" y="746674"/>
              </a:cubicBezTo>
              <a:cubicBezTo>
                <a:pt x="4640956" y="733433"/>
                <a:pt x="4629919" y="720192"/>
                <a:pt x="4614468" y="720192"/>
              </a:cubicBezTo>
              <a:close/>
              <a:moveTo>
                <a:pt x="4689516" y="720192"/>
              </a:moveTo>
              <a:cubicBezTo>
                <a:pt x="4674065" y="720192"/>
                <a:pt x="4663029" y="733433"/>
                <a:pt x="4663029" y="746674"/>
              </a:cubicBezTo>
              <a:cubicBezTo>
                <a:pt x="4663029" y="762123"/>
                <a:pt x="4676273" y="773157"/>
                <a:pt x="4689516" y="773157"/>
              </a:cubicBezTo>
              <a:cubicBezTo>
                <a:pt x="4704967" y="773157"/>
                <a:pt x="4716004" y="759916"/>
                <a:pt x="4716004" y="746674"/>
              </a:cubicBezTo>
              <a:cubicBezTo>
                <a:pt x="4716004" y="733433"/>
                <a:pt x="4704967" y="720192"/>
                <a:pt x="4689516" y="720192"/>
              </a:cubicBezTo>
              <a:close/>
              <a:moveTo>
                <a:pt x="4766771" y="720192"/>
              </a:moveTo>
              <a:cubicBezTo>
                <a:pt x="4751320" y="720192"/>
                <a:pt x="4740284" y="733433"/>
                <a:pt x="4740284" y="746674"/>
              </a:cubicBezTo>
              <a:cubicBezTo>
                <a:pt x="4740284" y="762123"/>
                <a:pt x="4753528" y="773157"/>
                <a:pt x="4766771" y="773157"/>
              </a:cubicBezTo>
              <a:cubicBezTo>
                <a:pt x="4782222" y="773157"/>
                <a:pt x="4793259" y="759916"/>
                <a:pt x="4793259" y="746674"/>
              </a:cubicBezTo>
              <a:cubicBezTo>
                <a:pt x="4793259" y="733433"/>
                <a:pt x="4780015" y="720192"/>
                <a:pt x="4766771" y="720192"/>
              </a:cubicBezTo>
              <a:close/>
              <a:moveTo>
                <a:pt x="4841819" y="720192"/>
              </a:moveTo>
              <a:cubicBezTo>
                <a:pt x="4828575" y="720192"/>
                <a:pt x="4817539" y="733433"/>
                <a:pt x="4817539" y="746674"/>
              </a:cubicBezTo>
              <a:cubicBezTo>
                <a:pt x="4817539" y="762123"/>
                <a:pt x="4828575" y="773157"/>
                <a:pt x="4841819" y="773157"/>
              </a:cubicBezTo>
              <a:cubicBezTo>
                <a:pt x="4857270" y="773157"/>
                <a:pt x="4868307" y="759916"/>
                <a:pt x="4868307" y="746674"/>
              </a:cubicBezTo>
              <a:cubicBezTo>
                <a:pt x="4868307" y="733433"/>
                <a:pt x="4857270" y="720192"/>
                <a:pt x="4841819" y="720192"/>
              </a:cubicBezTo>
              <a:close/>
              <a:moveTo>
                <a:pt x="4916867" y="720192"/>
              </a:moveTo>
              <a:cubicBezTo>
                <a:pt x="4901416" y="720192"/>
                <a:pt x="4890380" y="733433"/>
                <a:pt x="4890380" y="746674"/>
              </a:cubicBezTo>
              <a:cubicBezTo>
                <a:pt x="4890380" y="762123"/>
                <a:pt x="4901416" y="773157"/>
                <a:pt x="4916867" y="773157"/>
              </a:cubicBezTo>
              <a:cubicBezTo>
                <a:pt x="4932318" y="773157"/>
                <a:pt x="4943355" y="759916"/>
                <a:pt x="4943355" y="746674"/>
              </a:cubicBezTo>
              <a:cubicBezTo>
                <a:pt x="4943355" y="733433"/>
                <a:pt x="4932318" y="720192"/>
                <a:pt x="4916867" y="720192"/>
              </a:cubicBezTo>
              <a:close/>
              <a:moveTo>
                <a:pt x="4991914" y="720192"/>
              </a:moveTo>
              <a:cubicBezTo>
                <a:pt x="4976463" y="720192"/>
                <a:pt x="4965427" y="733433"/>
                <a:pt x="4965427" y="746674"/>
              </a:cubicBezTo>
              <a:cubicBezTo>
                <a:pt x="4965427" y="762123"/>
                <a:pt x="4978671" y="773157"/>
                <a:pt x="4991914" y="773157"/>
              </a:cubicBezTo>
              <a:cubicBezTo>
                <a:pt x="5007366" y="773157"/>
                <a:pt x="5018402" y="759916"/>
                <a:pt x="5018402" y="746674"/>
              </a:cubicBezTo>
              <a:cubicBezTo>
                <a:pt x="5018402" y="733433"/>
                <a:pt x="5007366" y="720192"/>
                <a:pt x="4991914" y="720192"/>
              </a:cubicBezTo>
              <a:close/>
              <a:moveTo>
                <a:pt x="5066962" y="720192"/>
              </a:moveTo>
              <a:cubicBezTo>
                <a:pt x="5051511" y="720192"/>
                <a:pt x="5040475" y="733433"/>
                <a:pt x="5040475" y="746674"/>
              </a:cubicBezTo>
              <a:cubicBezTo>
                <a:pt x="5040475" y="762123"/>
                <a:pt x="5053719" y="773157"/>
                <a:pt x="5066962" y="773157"/>
              </a:cubicBezTo>
              <a:cubicBezTo>
                <a:pt x="5082413" y="773157"/>
                <a:pt x="5093450" y="759916"/>
                <a:pt x="5093450" y="746674"/>
              </a:cubicBezTo>
              <a:cubicBezTo>
                <a:pt x="5093450" y="733433"/>
                <a:pt x="5082413" y="720192"/>
                <a:pt x="5066962" y="720192"/>
              </a:cubicBezTo>
              <a:close/>
              <a:moveTo>
                <a:pt x="5144217" y="720192"/>
              </a:moveTo>
              <a:cubicBezTo>
                <a:pt x="5128766" y="720192"/>
                <a:pt x="5117730" y="733433"/>
                <a:pt x="5117730" y="746674"/>
              </a:cubicBezTo>
              <a:cubicBezTo>
                <a:pt x="5117730" y="762123"/>
                <a:pt x="5130974" y="773157"/>
                <a:pt x="5144217" y="773157"/>
              </a:cubicBezTo>
              <a:cubicBezTo>
                <a:pt x="5157461" y="773157"/>
                <a:pt x="5168497" y="759916"/>
                <a:pt x="5168497" y="746674"/>
              </a:cubicBezTo>
              <a:cubicBezTo>
                <a:pt x="5168497" y="733433"/>
                <a:pt x="5157461" y="720192"/>
                <a:pt x="5144217" y="720192"/>
              </a:cubicBezTo>
              <a:close/>
              <a:moveTo>
                <a:pt x="5971950" y="720192"/>
              </a:moveTo>
              <a:cubicBezTo>
                <a:pt x="5956499" y="720192"/>
                <a:pt x="5945463" y="733433"/>
                <a:pt x="5945463" y="746674"/>
              </a:cubicBezTo>
              <a:cubicBezTo>
                <a:pt x="5945463" y="762123"/>
                <a:pt x="5958707" y="773157"/>
                <a:pt x="5971950" y="773157"/>
              </a:cubicBezTo>
              <a:cubicBezTo>
                <a:pt x="5987401" y="773157"/>
                <a:pt x="5998438" y="759916"/>
                <a:pt x="5998438" y="746674"/>
              </a:cubicBezTo>
              <a:cubicBezTo>
                <a:pt x="5998438" y="733433"/>
                <a:pt x="5987401" y="720192"/>
                <a:pt x="5971950" y="720192"/>
              </a:cubicBezTo>
              <a:close/>
              <a:moveTo>
                <a:pt x="6124253" y="720192"/>
              </a:moveTo>
              <a:cubicBezTo>
                <a:pt x="6111009" y="720192"/>
                <a:pt x="6099973" y="733433"/>
                <a:pt x="6099973" y="746674"/>
              </a:cubicBezTo>
              <a:cubicBezTo>
                <a:pt x="6099973" y="762123"/>
                <a:pt x="6111009" y="773157"/>
                <a:pt x="6124253" y="773157"/>
              </a:cubicBezTo>
              <a:cubicBezTo>
                <a:pt x="6139704" y="773157"/>
                <a:pt x="6150740" y="759916"/>
                <a:pt x="6150740" y="746674"/>
              </a:cubicBezTo>
              <a:cubicBezTo>
                <a:pt x="6150740" y="733433"/>
                <a:pt x="6139704" y="720192"/>
                <a:pt x="6124253" y="720192"/>
              </a:cubicBezTo>
              <a:close/>
              <a:moveTo>
                <a:pt x="6424443" y="720192"/>
              </a:moveTo>
              <a:cubicBezTo>
                <a:pt x="6408992" y="720192"/>
                <a:pt x="6397956" y="733433"/>
                <a:pt x="6397956" y="746674"/>
              </a:cubicBezTo>
              <a:cubicBezTo>
                <a:pt x="6397956" y="762123"/>
                <a:pt x="6411200" y="773157"/>
                <a:pt x="6424443" y="773157"/>
              </a:cubicBezTo>
              <a:cubicBezTo>
                <a:pt x="6439894" y="773157"/>
                <a:pt x="6450931" y="759916"/>
                <a:pt x="6450931" y="746674"/>
              </a:cubicBezTo>
              <a:cubicBezTo>
                <a:pt x="6450931" y="733433"/>
                <a:pt x="6439894" y="720192"/>
                <a:pt x="6424443" y="720192"/>
              </a:cubicBezTo>
              <a:close/>
              <a:moveTo>
                <a:pt x="6501698" y="720192"/>
              </a:moveTo>
              <a:cubicBezTo>
                <a:pt x="6486247" y="720192"/>
                <a:pt x="6475211" y="733433"/>
                <a:pt x="6475211" y="746674"/>
              </a:cubicBezTo>
              <a:cubicBezTo>
                <a:pt x="6475211" y="762123"/>
                <a:pt x="6488455" y="773157"/>
                <a:pt x="6501698" y="773157"/>
              </a:cubicBezTo>
              <a:cubicBezTo>
                <a:pt x="6517149" y="773157"/>
                <a:pt x="6528186" y="759916"/>
                <a:pt x="6528186" y="746674"/>
              </a:cubicBezTo>
              <a:cubicBezTo>
                <a:pt x="6528186" y="733433"/>
                <a:pt x="6514942" y="720192"/>
                <a:pt x="6501698" y="720192"/>
              </a:cubicBezTo>
              <a:close/>
              <a:moveTo>
                <a:pt x="6651795" y="720192"/>
              </a:moveTo>
              <a:cubicBezTo>
                <a:pt x="6636343" y="720192"/>
                <a:pt x="6625307" y="733433"/>
                <a:pt x="6625307" y="746674"/>
              </a:cubicBezTo>
              <a:cubicBezTo>
                <a:pt x="6625307" y="762123"/>
                <a:pt x="6636343" y="773157"/>
                <a:pt x="6651795" y="773157"/>
              </a:cubicBezTo>
              <a:cubicBezTo>
                <a:pt x="6667245" y="773157"/>
                <a:pt x="6678282" y="759916"/>
                <a:pt x="6678282" y="746674"/>
              </a:cubicBezTo>
              <a:cubicBezTo>
                <a:pt x="6678282" y="733433"/>
                <a:pt x="6667245" y="720192"/>
                <a:pt x="6651795" y="720192"/>
              </a:cubicBezTo>
              <a:close/>
              <a:moveTo>
                <a:pt x="6726842" y="720192"/>
              </a:moveTo>
              <a:cubicBezTo>
                <a:pt x="6711390" y="720192"/>
                <a:pt x="6700354" y="733433"/>
                <a:pt x="6700354" y="746674"/>
              </a:cubicBezTo>
              <a:cubicBezTo>
                <a:pt x="6700354" y="762123"/>
                <a:pt x="6713598" y="773157"/>
                <a:pt x="6726842" y="773157"/>
              </a:cubicBezTo>
              <a:cubicBezTo>
                <a:pt x="6742293" y="773157"/>
                <a:pt x="6753329" y="759916"/>
                <a:pt x="6753329" y="746674"/>
              </a:cubicBezTo>
              <a:cubicBezTo>
                <a:pt x="6753329" y="733433"/>
                <a:pt x="6742293" y="720192"/>
                <a:pt x="6726842" y="720192"/>
              </a:cubicBezTo>
              <a:close/>
              <a:moveTo>
                <a:pt x="6801889" y="720192"/>
              </a:moveTo>
              <a:cubicBezTo>
                <a:pt x="6788645" y="720192"/>
                <a:pt x="6777609" y="733433"/>
                <a:pt x="6777609" y="746674"/>
              </a:cubicBezTo>
              <a:cubicBezTo>
                <a:pt x="6777609" y="762123"/>
                <a:pt x="6788645" y="773157"/>
                <a:pt x="6801889" y="773157"/>
              </a:cubicBezTo>
              <a:cubicBezTo>
                <a:pt x="6817341" y="773157"/>
                <a:pt x="6828377" y="759916"/>
                <a:pt x="6828377" y="746674"/>
              </a:cubicBezTo>
              <a:cubicBezTo>
                <a:pt x="6828377" y="733433"/>
                <a:pt x="6817341" y="720192"/>
                <a:pt x="6801889" y="720192"/>
              </a:cubicBezTo>
              <a:close/>
              <a:moveTo>
                <a:pt x="7181543" y="720192"/>
              </a:moveTo>
              <a:cubicBezTo>
                <a:pt x="7166091" y="720192"/>
                <a:pt x="7155055" y="733433"/>
                <a:pt x="7155055" y="746674"/>
              </a:cubicBezTo>
              <a:cubicBezTo>
                <a:pt x="7155055" y="762123"/>
                <a:pt x="7168299" y="773157"/>
                <a:pt x="7181543" y="773157"/>
              </a:cubicBezTo>
              <a:cubicBezTo>
                <a:pt x="7194787" y="773157"/>
                <a:pt x="7205823" y="759916"/>
                <a:pt x="7205823" y="746674"/>
              </a:cubicBezTo>
              <a:cubicBezTo>
                <a:pt x="7205823" y="733433"/>
                <a:pt x="7194787" y="720192"/>
                <a:pt x="7181543" y="720192"/>
              </a:cubicBezTo>
              <a:close/>
              <a:moveTo>
                <a:pt x="7406686" y="720192"/>
              </a:moveTo>
              <a:cubicBezTo>
                <a:pt x="7393442" y="720192"/>
                <a:pt x="7382406" y="733433"/>
                <a:pt x="7382406" y="746674"/>
              </a:cubicBezTo>
              <a:cubicBezTo>
                <a:pt x="7382406" y="762123"/>
                <a:pt x="7393442" y="773157"/>
                <a:pt x="7406686" y="773157"/>
              </a:cubicBezTo>
              <a:cubicBezTo>
                <a:pt x="7422137" y="773157"/>
                <a:pt x="7433173" y="759916"/>
                <a:pt x="7433173" y="746674"/>
              </a:cubicBezTo>
              <a:cubicBezTo>
                <a:pt x="7433173" y="733433"/>
                <a:pt x="7422137" y="720192"/>
                <a:pt x="7406686" y="720192"/>
              </a:cubicBezTo>
              <a:close/>
              <a:moveTo>
                <a:pt x="7481734" y="720192"/>
              </a:moveTo>
              <a:cubicBezTo>
                <a:pt x="7466282" y="720192"/>
                <a:pt x="7455246" y="733433"/>
                <a:pt x="7455246" y="746674"/>
              </a:cubicBezTo>
              <a:cubicBezTo>
                <a:pt x="7455246" y="762123"/>
                <a:pt x="7468490" y="773157"/>
                <a:pt x="7481734" y="773157"/>
              </a:cubicBezTo>
              <a:cubicBezTo>
                <a:pt x="7497184" y="773157"/>
                <a:pt x="7508221" y="759916"/>
                <a:pt x="7508221" y="746674"/>
              </a:cubicBezTo>
              <a:cubicBezTo>
                <a:pt x="7508221" y="733433"/>
                <a:pt x="7497184" y="720192"/>
                <a:pt x="7481734" y="720192"/>
              </a:cubicBezTo>
              <a:close/>
              <a:moveTo>
                <a:pt x="7556782" y="720192"/>
              </a:moveTo>
              <a:cubicBezTo>
                <a:pt x="7541330" y="720192"/>
                <a:pt x="7530294" y="733433"/>
                <a:pt x="7530294" y="746674"/>
              </a:cubicBezTo>
              <a:cubicBezTo>
                <a:pt x="7530294" y="762123"/>
                <a:pt x="7543538" y="773157"/>
                <a:pt x="7556782" y="773157"/>
              </a:cubicBezTo>
              <a:cubicBezTo>
                <a:pt x="7572232" y="773157"/>
                <a:pt x="7583269" y="759916"/>
                <a:pt x="7583269" y="746674"/>
              </a:cubicBezTo>
              <a:cubicBezTo>
                <a:pt x="7583269" y="733433"/>
                <a:pt x="7572232" y="720192"/>
                <a:pt x="7556782" y="720192"/>
              </a:cubicBezTo>
              <a:close/>
              <a:moveTo>
                <a:pt x="7631830" y="720192"/>
              </a:moveTo>
              <a:cubicBezTo>
                <a:pt x="7616378" y="720192"/>
                <a:pt x="7605342" y="733433"/>
                <a:pt x="7605342" y="746674"/>
              </a:cubicBezTo>
              <a:cubicBezTo>
                <a:pt x="7605342" y="762123"/>
                <a:pt x="7618586" y="773157"/>
                <a:pt x="7631830" y="773157"/>
              </a:cubicBezTo>
              <a:cubicBezTo>
                <a:pt x="7647281" y="773157"/>
                <a:pt x="7658317" y="759916"/>
                <a:pt x="7658317" y="746674"/>
              </a:cubicBezTo>
              <a:cubicBezTo>
                <a:pt x="7658317" y="733433"/>
                <a:pt x="7647281" y="720192"/>
                <a:pt x="7631830" y="720192"/>
              </a:cubicBezTo>
              <a:close/>
              <a:moveTo>
                <a:pt x="2729446" y="795226"/>
              </a:moveTo>
              <a:cubicBezTo>
                <a:pt x="2716202" y="795226"/>
                <a:pt x="2705166" y="808467"/>
                <a:pt x="2705166" y="821708"/>
              </a:cubicBezTo>
              <a:cubicBezTo>
                <a:pt x="2705166" y="837157"/>
                <a:pt x="2716202" y="848191"/>
                <a:pt x="2729446" y="848191"/>
              </a:cubicBezTo>
              <a:cubicBezTo>
                <a:pt x="2744897" y="848191"/>
                <a:pt x="2755934" y="834950"/>
                <a:pt x="2755934" y="821708"/>
              </a:cubicBezTo>
              <a:cubicBezTo>
                <a:pt x="2755934" y="808467"/>
                <a:pt x="2744897" y="797433"/>
                <a:pt x="2729446" y="795226"/>
              </a:cubicBezTo>
              <a:close/>
              <a:moveTo>
                <a:pt x="2804494" y="795226"/>
              </a:moveTo>
              <a:cubicBezTo>
                <a:pt x="2791250" y="795226"/>
                <a:pt x="2780214" y="808467"/>
                <a:pt x="2780214" y="821708"/>
              </a:cubicBezTo>
              <a:cubicBezTo>
                <a:pt x="2780214" y="837157"/>
                <a:pt x="2791250" y="848191"/>
                <a:pt x="2804494" y="848191"/>
              </a:cubicBezTo>
              <a:cubicBezTo>
                <a:pt x="2819945" y="848191"/>
                <a:pt x="2830982" y="834950"/>
                <a:pt x="2830982" y="821708"/>
              </a:cubicBezTo>
              <a:cubicBezTo>
                <a:pt x="2830982" y="808467"/>
                <a:pt x="2819945" y="797433"/>
                <a:pt x="2804494" y="795226"/>
              </a:cubicBezTo>
              <a:close/>
              <a:moveTo>
                <a:pt x="2954589" y="795226"/>
              </a:moveTo>
              <a:cubicBezTo>
                <a:pt x="2941345" y="795226"/>
                <a:pt x="2930309" y="808467"/>
                <a:pt x="2930309" y="821708"/>
              </a:cubicBezTo>
              <a:cubicBezTo>
                <a:pt x="2930309" y="837157"/>
                <a:pt x="2941345" y="848191"/>
                <a:pt x="2954589" y="848191"/>
              </a:cubicBezTo>
              <a:cubicBezTo>
                <a:pt x="2970040" y="848191"/>
                <a:pt x="2981077" y="834950"/>
                <a:pt x="2981077" y="821708"/>
              </a:cubicBezTo>
              <a:cubicBezTo>
                <a:pt x="2981077" y="808467"/>
                <a:pt x="2970040" y="797433"/>
                <a:pt x="2954589" y="795226"/>
              </a:cubicBezTo>
              <a:close/>
              <a:moveTo>
                <a:pt x="3031845" y="795226"/>
              </a:moveTo>
              <a:cubicBezTo>
                <a:pt x="3016393" y="795226"/>
                <a:pt x="3005357" y="808467"/>
                <a:pt x="3005357" y="821708"/>
              </a:cubicBezTo>
              <a:cubicBezTo>
                <a:pt x="3005357" y="837157"/>
                <a:pt x="3018601" y="848191"/>
                <a:pt x="3031845" y="848191"/>
              </a:cubicBezTo>
              <a:cubicBezTo>
                <a:pt x="3047296" y="848191"/>
                <a:pt x="3058332" y="834950"/>
                <a:pt x="3058332" y="821708"/>
              </a:cubicBezTo>
              <a:cubicBezTo>
                <a:pt x="3058332" y="808467"/>
                <a:pt x="3045088" y="797433"/>
                <a:pt x="3031845" y="795226"/>
              </a:cubicBezTo>
              <a:close/>
              <a:moveTo>
                <a:pt x="3181939" y="795226"/>
              </a:moveTo>
              <a:cubicBezTo>
                <a:pt x="3166488" y="795226"/>
                <a:pt x="3155452" y="808467"/>
                <a:pt x="3155452" y="821708"/>
              </a:cubicBezTo>
              <a:cubicBezTo>
                <a:pt x="3155452" y="837157"/>
                <a:pt x="3168696" y="848191"/>
                <a:pt x="3181939" y="848191"/>
              </a:cubicBezTo>
              <a:cubicBezTo>
                <a:pt x="3197391" y="848191"/>
                <a:pt x="3208427" y="834950"/>
                <a:pt x="3208427" y="821708"/>
              </a:cubicBezTo>
              <a:cubicBezTo>
                <a:pt x="3208427" y="808467"/>
                <a:pt x="3197391" y="797433"/>
                <a:pt x="3181939" y="795226"/>
              </a:cubicBezTo>
              <a:close/>
              <a:moveTo>
                <a:pt x="3256987" y="795226"/>
              </a:moveTo>
              <a:cubicBezTo>
                <a:pt x="3241536" y="795226"/>
                <a:pt x="3230500" y="808467"/>
                <a:pt x="3230500" y="821708"/>
              </a:cubicBezTo>
              <a:cubicBezTo>
                <a:pt x="3230500" y="837157"/>
                <a:pt x="3243744" y="848191"/>
                <a:pt x="3256987" y="848191"/>
              </a:cubicBezTo>
              <a:cubicBezTo>
                <a:pt x="3272438" y="848191"/>
                <a:pt x="3283475" y="834950"/>
                <a:pt x="3283475" y="821708"/>
              </a:cubicBezTo>
              <a:cubicBezTo>
                <a:pt x="3283475" y="808467"/>
                <a:pt x="3272438" y="797433"/>
                <a:pt x="3256987" y="795226"/>
              </a:cubicBezTo>
              <a:close/>
              <a:moveTo>
                <a:pt x="3332035" y="795226"/>
              </a:moveTo>
              <a:cubicBezTo>
                <a:pt x="3318791" y="795226"/>
                <a:pt x="3307755" y="808467"/>
                <a:pt x="3307755" y="821708"/>
              </a:cubicBezTo>
              <a:cubicBezTo>
                <a:pt x="3307755" y="837157"/>
                <a:pt x="3318791" y="848191"/>
                <a:pt x="3332035" y="848191"/>
              </a:cubicBezTo>
              <a:cubicBezTo>
                <a:pt x="3347486" y="848191"/>
                <a:pt x="3358522" y="834950"/>
                <a:pt x="3358522" y="821708"/>
              </a:cubicBezTo>
              <a:cubicBezTo>
                <a:pt x="3358522" y="808467"/>
                <a:pt x="3347486" y="797433"/>
                <a:pt x="3332035" y="795226"/>
              </a:cubicBezTo>
              <a:close/>
              <a:moveTo>
                <a:pt x="3409290" y="795226"/>
              </a:moveTo>
              <a:cubicBezTo>
                <a:pt x="3393839" y="795226"/>
                <a:pt x="3382803" y="808467"/>
                <a:pt x="3382803" y="821708"/>
              </a:cubicBezTo>
              <a:cubicBezTo>
                <a:pt x="3382803" y="837157"/>
                <a:pt x="3396047" y="848191"/>
                <a:pt x="3409290" y="848191"/>
              </a:cubicBezTo>
              <a:cubicBezTo>
                <a:pt x="3424741" y="848191"/>
                <a:pt x="3435778" y="834950"/>
                <a:pt x="3435778" y="821708"/>
              </a:cubicBezTo>
              <a:cubicBezTo>
                <a:pt x="3435778" y="808467"/>
                <a:pt x="3422534" y="797433"/>
                <a:pt x="3409290" y="795226"/>
              </a:cubicBezTo>
              <a:close/>
              <a:moveTo>
                <a:pt x="3484338" y="795226"/>
              </a:moveTo>
              <a:cubicBezTo>
                <a:pt x="3471094" y="795226"/>
                <a:pt x="3460058" y="808467"/>
                <a:pt x="3460058" y="821708"/>
              </a:cubicBezTo>
              <a:cubicBezTo>
                <a:pt x="3460058" y="837157"/>
                <a:pt x="3471094" y="848191"/>
                <a:pt x="3484338" y="848191"/>
              </a:cubicBezTo>
              <a:cubicBezTo>
                <a:pt x="3499789" y="848191"/>
                <a:pt x="3510826" y="834950"/>
                <a:pt x="3510826" y="821708"/>
              </a:cubicBezTo>
              <a:cubicBezTo>
                <a:pt x="3510826" y="808467"/>
                <a:pt x="3499789" y="797433"/>
                <a:pt x="3484338" y="795226"/>
              </a:cubicBezTo>
              <a:close/>
              <a:moveTo>
                <a:pt x="3559385" y="795226"/>
              </a:moveTo>
              <a:cubicBezTo>
                <a:pt x="3543934" y="795226"/>
                <a:pt x="3532898" y="808467"/>
                <a:pt x="3532898" y="821708"/>
              </a:cubicBezTo>
              <a:cubicBezTo>
                <a:pt x="3532898" y="837157"/>
                <a:pt x="3546142" y="848191"/>
                <a:pt x="3559385" y="848191"/>
              </a:cubicBezTo>
              <a:cubicBezTo>
                <a:pt x="3574836" y="848191"/>
                <a:pt x="3585873" y="834950"/>
                <a:pt x="3585873" y="821708"/>
              </a:cubicBezTo>
              <a:cubicBezTo>
                <a:pt x="3585873" y="808467"/>
                <a:pt x="3574836" y="797433"/>
                <a:pt x="3559385" y="795226"/>
              </a:cubicBezTo>
              <a:close/>
              <a:moveTo>
                <a:pt x="3636640" y="795226"/>
              </a:moveTo>
              <a:cubicBezTo>
                <a:pt x="3621189" y="795226"/>
                <a:pt x="3610153" y="808467"/>
                <a:pt x="3610153" y="821708"/>
              </a:cubicBezTo>
              <a:cubicBezTo>
                <a:pt x="3610153" y="837157"/>
                <a:pt x="3623397" y="848191"/>
                <a:pt x="3636640" y="848191"/>
              </a:cubicBezTo>
              <a:cubicBezTo>
                <a:pt x="3649884" y="848191"/>
                <a:pt x="3660921" y="834950"/>
                <a:pt x="3660921" y="821708"/>
              </a:cubicBezTo>
              <a:cubicBezTo>
                <a:pt x="3660921" y="808467"/>
                <a:pt x="3649884" y="797433"/>
                <a:pt x="3636640" y="795226"/>
              </a:cubicBezTo>
              <a:close/>
              <a:moveTo>
                <a:pt x="3784529" y="795226"/>
              </a:moveTo>
              <a:cubicBezTo>
                <a:pt x="3769078" y="795226"/>
                <a:pt x="3758042" y="808467"/>
                <a:pt x="3758042" y="821708"/>
              </a:cubicBezTo>
              <a:cubicBezTo>
                <a:pt x="3758042" y="837157"/>
                <a:pt x="3771286" y="848191"/>
                <a:pt x="3784529" y="848191"/>
              </a:cubicBezTo>
              <a:cubicBezTo>
                <a:pt x="3799980" y="848191"/>
                <a:pt x="3811017" y="834950"/>
                <a:pt x="3811017" y="821708"/>
              </a:cubicBezTo>
              <a:cubicBezTo>
                <a:pt x="3811017" y="808467"/>
                <a:pt x="3799980" y="797433"/>
                <a:pt x="3784529" y="795226"/>
              </a:cubicBezTo>
              <a:close/>
              <a:moveTo>
                <a:pt x="3861784" y="795226"/>
              </a:moveTo>
              <a:cubicBezTo>
                <a:pt x="3848540" y="795226"/>
                <a:pt x="3837504" y="808467"/>
                <a:pt x="3837504" y="821708"/>
              </a:cubicBezTo>
              <a:cubicBezTo>
                <a:pt x="3837504" y="837157"/>
                <a:pt x="3848540" y="848191"/>
                <a:pt x="3861784" y="848191"/>
              </a:cubicBezTo>
              <a:cubicBezTo>
                <a:pt x="3877235" y="848191"/>
                <a:pt x="3888271" y="834950"/>
                <a:pt x="3888271" y="821708"/>
              </a:cubicBezTo>
              <a:cubicBezTo>
                <a:pt x="3888271" y="808467"/>
                <a:pt x="3875028" y="797433"/>
                <a:pt x="3861784" y="795226"/>
              </a:cubicBezTo>
              <a:close/>
              <a:moveTo>
                <a:pt x="3936832" y="795226"/>
              </a:moveTo>
              <a:cubicBezTo>
                <a:pt x="3921380" y="795226"/>
                <a:pt x="3910344" y="808467"/>
                <a:pt x="3910344" y="821708"/>
              </a:cubicBezTo>
              <a:cubicBezTo>
                <a:pt x="3910344" y="837157"/>
                <a:pt x="3923588" y="848191"/>
                <a:pt x="3936832" y="848191"/>
              </a:cubicBezTo>
              <a:cubicBezTo>
                <a:pt x="3952283" y="848191"/>
                <a:pt x="3963319" y="834950"/>
                <a:pt x="3963319" y="821708"/>
              </a:cubicBezTo>
              <a:cubicBezTo>
                <a:pt x="3963319" y="808467"/>
                <a:pt x="3952283" y="797433"/>
                <a:pt x="3936832" y="795226"/>
              </a:cubicBezTo>
              <a:close/>
              <a:moveTo>
                <a:pt x="4011879" y="795226"/>
              </a:moveTo>
              <a:cubicBezTo>
                <a:pt x="3996428" y="795226"/>
                <a:pt x="3985392" y="808467"/>
                <a:pt x="3985392" y="821708"/>
              </a:cubicBezTo>
              <a:cubicBezTo>
                <a:pt x="3985392" y="837157"/>
                <a:pt x="3998636" y="848191"/>
                <a:pt x="4011879" y="848191"/>
              </a:cubicBezTo>
              <a:cubicBezTo>
                <a:pt x="4027330" y="848191"/>
                <a:pt x="4038367" y="834950"/>
                <a:pt x="4038367" y="821708"/>
              </a:cubicBezTo>
              <a:cubicBezTo>
                <a:pt x="4038367" y="808467"/>
                <a:pt x="4027330" y="797433"/>
                <a:pt x="4011879" y="795226"/>
              </a:cubicBezTo>
              <a:close/>
              <a:moveTo>
                <a:pt x="4086927" y="795226"/>
              </a:moveTo>
              <a:cubicBezTo>
                <a:pt x="4071476" y="795226"/>
                <a:pt x="4060440" y="808467"/>
                <a:pt x="4060440" y="821708"/>
              </a:cubicBezTo>
              <a:cubicBezTo>
                <a:pt x="4060440" y="837157"/>
                <a:pt x="4073684" y="848191"/>
                <a:pt x="4086927" y="848191"/>
              </a:cubicBezTo>
              <a:cubicBezTo>
                <a:pt x="4102379" y="848191"/>
                <a:pt x="4113415" y="834950"/>
                <a:pt x="4113415" y="821708"/>
              </a:cubicBezTo>
              <a:cubicBezTo>
                <a:pt x="4113415" y="808467"/>
                <a:pt x="4102379" y="797433"/>
                <a:pt x="4086927" y="795226"/>
              </a:cubicBezTo>
              <a:close/>
              <a:moveTo>
                <a:pt x="4161975" y="795226"/>
              </a:moveTo>
              <a:cubicBezTo>
                <a:pt x="4146524" y="795226"/>
                <a:pt x="4135488" y="808467"/>
                <a:pt x="4135488" y="821708"/>
              </a:cubicBezTo>
              <a:cubicBezTo>
                <a:pt x="4135488" y="837157"/>
                <a:pt x="4148732" y="848191"/>
                <a:pt x="4161975" y="848191"/>
              </a:cubicBezTo>
              <a:cubicBezTo>
                <a:pt x="4177426" y="848191"/>
                <a:pt x="4188463" y="834950"/>
                <a:pt x="4188463" y="821708"/>
              </a:cubicBezTo>
              <a:cubicBezTo>
                <a:pt x="4188463" y="808467"/>
                <a:pt x="4177426" y="797433"/>
                <a:pt x="4161975" y="795226"/>
              </a:cubicBezTo>
              <a:close/>
              <a:moveTo>
                <a:pt x="4237022" y="795226"/>
              </a:moveTo>
              <a:cubicBezTo>
                <a:pt x="4221571" y="795226"/>
                <a:pt x="4210535" y="808467"/>
                <a:pt x="4210535" y="821708"/>
              </a:cubicBezTo>
              <a:cubicBezTo>
                <a:pt x="4210535" y="837157"/>
                <a:pt x="4223779" y="848191"/>
                <a:pt x="4237022" y="848191"/>
              </a:cubicBezTo>
              <a:cubicBezTo>
                <a:pt x="4252473" y="848191"/>
                <a:pt x="4263510" y="834950"/>
                <a:pt x="4263510" y="821708"/>
              </a:cubicBezTo>
              <a:cubicBezTo>
                <a:pt x="4263510" y="808467"/>
                <a:pt x="4252473" y="797433"/>
                <a:pt x="4237022" y="795226"/>
              </a:cubicBezTo>
              <a:close/>
              <a:moveTo>
                <a:pt x="4314277" y="795226"/>
              </a:moveTo>
              <a:cubicBezTo>
                <a:pt x="4298826" y="795226"/>
                <a:pt x="4287790" y="808467"/>
                <a:pt x="4287790" y="821708"/>
              </a:cubicBezTo>
              <a:cubicBezTo>
                <a:pt x="4287790" y="837157"/>
                <a:pt x="4301034" y="848191"/>
                <a:pt x="4314277" y="848191"/>
              </a:cubicBezTo>
              <a:cubicBezTo>
                <a:pt x="4329728" y="848191"/>
                <a:pt x="4340765" y="834950"/>
                <a:pt x="4340765" y="821708"/>
              </a:cubicBezTo>
              <a:cubicBezTo>
                <a:pt x="4340765" y="808467"/>
                <a:pt x="4327521" y="797433"/>
                <a:pt x="4314277" y="795226"/>
              </a:cubicBezTo>
              <a:close/>
              <a:moveTo>
                <a:pt x="4389325" y="795226"/>
              </a:moveTo>
              <a:cubicBezTo>
                <a:pt x="4376081" y="795226"/>
                <a:pt x="4365045" y="808467"/>
                <a:pt x="4365045" y="821708"/>
              </a:cubicBezTo>
              <a:cubicBezTo>
                <a:pt x="4365045" y="837157"/>
                <a:pt x="4376081" y="848191"/>
                <a:pt x="4389325" y="848191"/>
              </a:cubicBezTo>
              <a:cubicBezTo>
                <a:pt x="4404776" y="848191"/>
                <a:pt x="4415813" y="834950"/>
                <a:pt x="4415813" y="821708"/>
              </a:cubicBezTo>
              <a:cubicBezTo>
                <a:pt x="4415813" y="808467"/>
                <a:pt x="4404776" y="797433"/>
                <a:pt x="4389325" y="795226"/>
              </a:cubicBezTo>
              <a:close/>
              <a:moveTo>
                <a:pt x="4464373" y="795226"/>
              </a:moveTo>
              <a:cubicBezTo>
                <a:pt x="4448922" y="795226"/>
                <a:pt x="4437886" y="808467"/>
                <a:pt x="4437886" y="821708"/>
              </a:cubicBezTo>
              <a:cubicBezTo>
                <a:pt x="4437886" y="837157"/>
                <a:pt x="4451130" y="848191"/>
                <a:pt x="4464373" y="848191"/>
              </a:cubicBezTo>
              <a:cubicBezTo>
                <a:pt x="4479824" y="848191"/>
                <a:pt x="4490861" y="834950"/>
                <a:pt x="4490861" y="821708"/>
              </a:cubicBezTo>
              <a:cubicBezTo>
                <a:pt x="4490861" y="808467"/>
                <a:pt x="4479824" y="797433"/>
                <a:pt x="4464373" y="795226"/>
              </a:cubicBezTo>
              <a:close/>
              <a:moveTo>
                <a:pt x="4539420" y="795226"/>
              </a:moveTo>
              <a:cubicBezTo>
                <a:pt x="4523969" y="795226"/>
                <a:pt x="4512933" y="808467"/>
                <a:pt x="4512933" y="821708"/>
              </a:cubicBezTo>
              <a:cubicBezTo>
                <a:pt x="4512933" y="837157"/>
                <a:pt x="4526177" y="848191"/>
                <a:pt x="4539420" y="848191"/>
              </a:cubicBezTo>
              <a:cubicBezTo>
                <a:pt x="4554872" y="848191"/>
                <a:pt x="4565908" y="834950"/>
                <a:pt x="4565908" y="821708"/>
              </a:cubicBezTo>
              <a:cubicBezTo>
                <a:pt x="4565908" y="808467"/>
                <a:pt x="4554872" y="797433"/>
                <a:pt x="4539420" y="795226"/>
              </a:cubicBezTo>
              <a:close/>
              <a:moveTo>
                <a:pt x="4614468" y="795226"/>
              </a:moveTo>
              <a:cubicBezTo>
                <a:pt x="4599017" y="795226"/>
                <a:pt x="4587981" y="808467"/>
                <a:pt x="4587981" y="821708"/>
              </a:cubicBezTo>
              <a:cubicBezTo>
                <a:pt x="4587981" y="837157"/>
                <a:pt x="4601225" y="848191"/>
                <a:pt x="4614468" y="848191"/>
              </a:cubicBezTo>
              <a:cubicBezTo>
                <a:pt x="4629919" y="848191"/>
                <a:pt x="4640956" y="834950"/>
                <a:pt x="4640956" y="821708"/>
              </a:cubicBezTo>
              <a:cubicBezTo>
                <a:pt x="4640956" y="808467"/>
                <a:pt x="4629919" y="797433"/>
                <a:pt x="4614468" y="795226"/>
              </a:cubicBezTo>
              <a:close/>
              <a:moveTo>
                <a:pt x="4689516" y="795226"/>
              </a:moveTo>
              <a:cubicBezTo>
                <a:pt x="4674065" y="795226"/>
                <a:pt x="4663029" y="808467"/>
                <a:pt x="4663029" y="821708"/>
              </a:cubicBezTo>
              <a:cubicBezTo>
                <a:pt x="4663029" y="837157"/>
                <a:pt x="4676273" y="848191"/>
                <a:pt x="4689516" y="848191"/>
              </a:cubicBezTo>
              <a:cubicBezTo>
                <a:pt x="4704967" y="848191"/>
                <a:pt x="4716004" y="834950"/>
                <a:pt x="4716004" y="821708"/>
              </a:cubicBezTo>
              <a:cubicBezTo>
                <a:pt x="4716004" y="808467"/>
                <a:pt x="4704967" y="797433"/>
                <a:pt x="4689516" y="795226"/>
              </a:cubicBezTo>
              <a:close/>
              <a:moveTo>
                <a:pt x="4766771" y="795226"/>
              </a:moveTo>
              <a:cubicBezTo>
                <a:pt x="4751320" y="795226"/>
                <a:pt x="4740284" y="808467"/>
                <a:pt x="4740284" y="821708"/>
              </a:cubicBezTo>
              <a:cubicBezTo>
                <a:pt x="4740284" y="837157"/>
                <a:pt x="4753528" y="848191"/>
                <a:pt x="4766771" y="848191"/>
              </a:cubicBezTo>
              <a:cubicBezTo>
                <a:pt x="4782222" y="848191"/>
                <a:pt x="4793259" y="834950"/>
                <a:pt x="4793259" y="821708"/>
              </a:cubicBezTo>
              <a:cubicBezTo>
                <a:pt x="4793259" y="808467"/>
                <a:pt x="4780015" y="797433"/>
                <a:pt x="4766771" y="795226"/>
              </a:cubicBezTo>
              <a:close/>
              <a:moveTo>
                <a:pt x="4841819" y="795226"/>
              </a:moveTo>
              <a:cubicBezTo>
                <a:pt x="4828575" y="795226"/>
                <a:pt x="4817539" y="808467"/>
                <a:pt x="4817539" y="821708"/>
              </a:cubicBezTo>
              <a:cubicBezTo>
                <a:pt x="4817539" y="837157"/>
                <a:pt x="4828575" y="848191"/>
                <a:pt x="4841819" y="848191"/>
              </a:cubicBezTo>
              <a:cubicBezTo>
                <a:pt x="4857270" y="848191"/>
                <a:pt x="4868307" y="834950"/>
                <a:pt x="4868307" y="821708"/>
              </a:cubicBezTo>
              <a:cubicBezTo>
                <a:pt x="4868307" y="808467"/>
                <a:pt x="4857270" y="797433"/>
                <a:pt x="4841819" y="795226"/>
              </a:cubicBezTo>
              <a:close/>
              <a:moveTo>
                <a:pt x="4916867" y="795226"/>
              </a:moveTo>
              <a:cubicBezTo>
                <a:pt x="4901416" y="795226"/>
                <a:pt x="4890380" y="808467"/>
                <a:pt x="4890380" y="821708"/>
              </a:cubicBezTo>
              <a:cubicBezTo>
                <a:pt x="4890380" y="837157"/>
                <a:pt x="4901416" y="848191"/>
                <a:pt x="4916867" y="848191"/>
              </a:cubicBezTo>
              <a:cubicBezTo>
                <a:pt x="4932318" y="848191"/>
                <a:pt x="4943355" y="834950"/>
                <a:pt x="4943355" y="821708"/>
              </a:cubicBezTo>
              <a:cubicBezTo>
                <a:pt x="4943355" y="808467"/>
                <a:pt x="4932318" y="795226"/>
                <a:pt x="4916867" y="795226"/>
              </a:cubicBezTo>
              <a:close/>
              <a:moveTo>
                <a:pt x="5673966" y="795226"/>
              </a:moveTo>
              <a:cubicBezTo>
                <a:pt x="5658515" y="795226"/>
                <a:pt x="5647479" y="808467"/>
                <a:pt x="5647479" y="821708"/>
              </a:cubicBezTo>
              <a:cubicBezTo>
                <a:pt x="5647479" y="837157"/>
                <a:pt x="5660723" y="848191"/>
                <a:pt x="5673966" y="848191"/>
              </a:cubicBezTo>
              <a:cubicBezTo>
                <a:pt x="5687210" y="848191"/>
                <a:pt x="5698246" y="834950"/>
                <a:pt x="5698246" y="821708"/>
              </a:cubicBezTo>
              <a:cubicBezTo>
                <a:pt x="5698246" y="808467"/>
                <a:pt x="5687210" y="797433"/>
                <a:pt x="5673966" y="795226"/>
              </a:cubicBezTo>
              <a:close/>
              <a:moveTo>
                <a:pt x="5746807" y="795226"/>
              </a:moveTo>
              <a:cubicBezTo>
                <a:pt x="5731355" y="795226"/>
                <a:pt x="5720319" y="808467"/>
                <a:pt x="5720319" y="821708"/>
              </a:cubicBezTo>
              <a:cubicBezTo>
                <a:pt x="5720319" y="837157"/>
                <a:pt x="5733563" y="848191"/>
                <a:pt x="5746807" y="848191"/>
              </a:cubicBezTo>
              <a:cubicBezTo>
                <a:pt x="5762257" y="848191"/>
                <a:pt x="5773294" y="834950"/>
                <a:pt x="5773294" y="821708"/>
              </a:cubicBezTo>
              <a:cubicBezTo>
                <a:pt x="5773294" y="808467"/>
                <a:pt x="5762257" y="797433"/>
                <a:pt x="5746807" y="795226"/>
              </a:cubicBezTo>
              <a:close/>
              <a:moveTo>
                <a:pt x="5824062" y="795226"/>
              </a:moveTo>
              <a:cubicBezTo>
                <a:pt x="5808610" y="795226"/>
                <a:pt x="5797574" y="808467"/>
                <a:pt x="5797574" y="821708"/>
              </a:cubicBezTo>
              <a:cubicBezTo>
                <a:pt x="5797574" y="837157"/>
                <a:pt x="5810818" y="848191"/>
                <a:pt x="5824062" y="848191"/>
              </a:cubicBezTo>
              <a:cubicBezTo>
                <a:pt x="5837306" y="848191"/>
                <a:pt x="5848342" y="834950"/>
                <a:pt x="5848342" y="821708"/>
              </a:cubicBezTo>
              <a:cubicBezTo>
                <a:pt x="5848342" y="808467"/>
                <a:pt x="5837306" y="797433"/>
                <a:pt x="5824062" y="795226"/>
              </a:cubicBezTo>
              <a:close/>
              <a:moveTo>
                <a:pt x="5896902" y="795226"/>
              </a:moveTo>
              <a:cubicBezTo>
                <a:pt x="5881451" y="795226"/>
                <a:pt x="5870415" y="808467"/>
                <a:pt x="5870415" y="821708"/>
              </a:cubicBezTo>
              <a:cubicBezTo>
                <a:pt x="5870415" y="837157"/>
                <a:pt x="5883658" y="848191"/>
                <a:pt x="5896902" y="848191"/>
              </a:cubicBezTo>
              <a:cubicBezTo>
                <a:pt x="5912353" y="848191"/>
                <a:pt x="5923390" y="834950"/>
                <a:pt x="5923390" y="821708"/>
              </a:cubicBezTo>
              <a:cubicBezTo>
                <a:pt x="5923390" y="808467"/>
                <a:pt x="5912353" y="797433"/>
                <a:pt x="5896902" y="795226"/>
              </a:cubicBezTo>
              <a:close/>
              <a:moveTo>
                <a:pt x="7631830" y="795226"/>
              </a:moveTo>
              <a:cubicBezTo>
                <a:pt x="7616378" y="795226"/>
                <a:pt x="7605342" y="808467"/>
                <a:pt x="7605342" y="821708"/>
              </a:cubicBezTo>
              <a:cubicBezTo>
                <a:pt x="7605342" y="837157"/>
                <a:pt x="7618586" y="848191"/>
                <a:pt x="7631830" y="848191"/>
              </a:cubicBezTo>
              <a:cubicBezTo>
                <a:pt x="7647281" y="848191"/>
                <a:pt x="7658317" y="834950"/>
                <a:pt x="7658317" y="821708"/>
              </a:cubicBezTo>
              <a:cubicBezTo>
                <a:pt x="7658317" y="808467"/>
                <a:pt x="7647281" y="797433"/>
                <a:pt x="7631830" y="795226"/>
              </a:cubicBezTo>
              <a:close/>
              <a:moveTo>
                <a:pt x="7709085" y="795226"/>
              </a:moveTo>
              <a:cubicBezTo>
                <a:pt x="7693633" y="795226"/>
                <a:pt x="7682597" y="808467"/>
                <a:pt x="7682597" y="821708"/>
              </a:cubicBezTo>
              <a:cubicBezTo>
                <a:pt x="7682597" y="837157"/>
                <a:pt x="7695841" y="848191"/>
                <a:pt x="7709085" y="848191"/>
              </a:cubicBezTo>
              <a:cubicBezTo>
                <a:pt x="7722329" y="848191"/>
                <a:pt x="7733365" y="834950"/>
                <a:pt x="7733365" y="821708"/>
              </a:cubicBezTo>
              <a:cubicBezTo>
                <a:pt x="7733365" y="808467"/>
                <a:pt x="7722329" y="797433"/>
                <a:pt x="7709085" y="795226"/>
              </a:cubicBezTo>
              <a:close/>
              <a:moveTo>
                <a:pt x="7784132" y="795226"/>
              </a:moveTo>
              <a:cubicBezTo>
                <a:pt x="7768681" y="795226"/>
                <a:pt x="7757645" y="808467"/>
                <a:pt x="7757645" y="821708"/>
              </a:cubicBezTo>
              <a:cubicBezTo>
                <a:pt x="7757645" y="837157"/>
                <a:pt x="7770888" y="848191"/>
                <a:pt x="7784132" y="848191"/>
              </a:cubicBezTo>
              <a:cubicBezTo>
                <a:pt x="7799583" y="848191"/>
                <a:pt x="7810620" y="834950"/>
                <a:pt x="7810620" y="821708"/>
              </a:cubicBezTo>
              <a:cubicBezTo>
                <a:pt x="7810620" y="808467"/>
                <a:pt x="7797376" y="797433"/>
                <a:pt x="7784132" y="795226"/>
              </a:cubicBezTo>
              <a:close/>
              <a:moveTo>
                <a:pt x="7861387" y="795226"/>
              </a:moveTo>
              <a:cubicBezTo>
                <a:pt x="7845936" y="795226"/>
                <a:pt x="7834900" y="808467"/>
                <a:pt x="7834900" y="821708"/>
              </a:cubicBezTo>
              <a:cubicBezTo>
                <a:pt x="7834900" y="837157"/>
                <a:pt x="7848143" y="848191"/>
                <a:pt x="7861387" y="848191"/>
              </a:cubicBezTo>
              <a:cubicBezTo>
                <a:pt x="7874631" y="848191"/>
                <a:pt x="7885667" y="834950"/>
                <a:pt x="7885667" y="821708"/>
              </a:cubicBezTo>
              <a:cubicBezTo>
                <a:pt x="7885667" y="808467"/>
                <a:pt x="7874631" y="797433"/>
                <a:pt x="7861387" y="795226"/>
              </a:cubicBezTo>
              <a:close/>
              <a:moveTo>
                <a:pt x="2427047" y="870260"/>
              </a:moveTo>
              <a:cubicBezTo>
                <a:pt x="2411596" y="870260"/>
                <a:pt x="2400560" y="883501"/>
                <a:pt x="2400560" y="896742"/>
              </a:cubicBezTo>
              <a:cubicBezTo>
                <a:pt x="2400560" y="912191"/>
                <a:pt x="2413804" y="923225"/>
                <a:pt x="2427047" y="923225"/>
              </a:cubicBezTo>
              <a:cubicBezTo>
                <a:pt x="2442498" y="923225"/>
                <a:pt x="2453535" y="909984"/>
                <a:pt x="2453535" y="896742"/>
              </a:cubicBezTo>
              <a:cubicBezTo>
                <a:pt x="2453535" y="883501"/>
                <a:pt x="2442498" y="872467"/>
                <a:pt x="2427047" y="870260"/>
              </a:cubicBezTo>
              <a:close/>
              <a:moveTo>
                <a:pt x="2502095" y="870260"/>
              </a:moveTo>
              <a:cubicBezTo>
                <a:pt x="2488851" y="870260"/>
                <a:pt x="2477815" y="883501"/>
                <a:pt x="2477815" y="896742"/>
              </a:cubicBezTo>
              <a:cubicBezTo>
                <a:pt x="2477815" y="912191"/>
                <a:pt x="2488851" y="923225"/>
                <a:pt x="2502095" y="923225"/>
              </a:cubicBezTo>
              <a:cubicBezTo>
                <a:pt x="2517546" y="923225"/>
                <a:pt x="2528583" y="909984"/>
                <a:pt x="2528583" y="896742"/>
              </a:cubicBezTo>
              <a:cubicBezTo>
                <a:pt x="2528583" y="883501"/>
                <a:pt x="2517546" y="872467"/>
                <a:pt x="2502095" y="870260"/>
              </a:cubicBezTo>
              <a:close/>
              <a:moveTo>
                <a:pt x="2579350" y="870260"/>
              </a:moveTo>
              <a:cubicBezTo>
                <a:pt x="2566106" y="870260"/>
                <a:pt x="2555070" y="883501"/>
                <a:pt x="2555070" y="896742"/>
              </a:cubicBezTo>
              <a:cubicBezTo>
                <a:pt x="2555070" y="912191"/>
                <a:pt x="2566106" y="923225"/>
                <a:pt x="2579350" y="923225"/>
              </a:cubicBezTo>
              <a:cubicBezTo>
                <a:pt x="2594801" y="923225"/>
                <a:pt x="2605838" y="909984"/>
                <a:pt x="2605838" y="896742"/>
              </a:cubicBezTo>
              <a:cubicBezTo>
                <a:pt x="2605838" y="883501"/>
                <a:pt x="2592594" y="872467"/>
                <a:pt x="2579350" y="870260"/>
              </a:cubicBezTo>
              <a:close/>
              <a:moveTo>
                <a:pt x="2654398" y="870260"/>
              </a:moveTo>
              <a:cubicBezTo>
                <a:pt x="2638947" y="870260"/>
                <a:pt x="2627911" y="883501"/>
                <a:pt x="2627911" y="896742"/>
              </a:cubicBezTo>
              <a:cubicBezTo>
                <a:pt x="2627911" y="912191"/>
                <a:pt x="2641155" y="923225"/>
                <a:pt x="2654398" y="923225"/>
              </a:cubicBezTo>
              <a:cubicBezTo>
                <a:pt x="2669849" y="923225"/>
                <a:pt x="2680886" y="909984"/>
                <a:pt x="2680886" y="896742"/>
              </a:cubicBezTo>
              <a:cubicBezTo>
                <a:pt x="2680886" y="883501"/>
                <a:pt x="2669849" y="872467"/>
                <a:pt x="2654398" y="870260"/>
              </a:cubicBezTo>
              <a:close/>
              <a:moveTo>
                <a:pt x="2804494" y="870260"/>
              </a:moveTo>
              <a:cubicBezTo>
                <a:pt x="2791250" y="870260"/>
                <a:pt x="2780214" y="883501"/>
                <a:pt x="2780214" y="896742"/>
              </a:cubicBezTo>
              <a:cubicBezTo>
                <a:pt x="2780214" y="912191"/>
                <a:pt x="2791250" y="923225"/>
                <a:pt x="2804494" y="923225"/>
              </a:cubicBezTo>
              <a:cubicBezTo>
                <a:pt x="2819945" y="923225"/>
                <a:pt x="2830982" y="909984"/>
                <a:pt x="2830982" y="896742"/>
              </a:cubicBezTo>
              <a:cubicBezTo>
                <a:pt x="2830982" y="883501"/>
                <a:pt x="2819945" y="872467"/>
                <a:pt x="2804494" y="870260"/>
              </a:cubicBezTo>
              <a:close/>
              <a:moveTo>
                <a:pt x="2879541" y="870260"/>
              </a:moveTo>
              <a:cubicBezTo>
                <a:pt x="2866297" y="870260"/>
                <a:pt x="2855261" y="883501"/>
                <a:pt x="2855261" y="896742"/>
              </a:cubicBezTo>
              <a:cubicBezTo>
                <a:pt x="2855261" y="912191"/>
                <a:pt x="2866297" y="923225"/>
                <a:pt x="2879541" y="923225"/>
              </a:cubicBezTo>
              <a:cubicBezTo>
                <a:pt x="2894992" y="923225"/>
                <a:pt x="2906028" y="909984"/>
                <a:pt x="2906028" y="896742"/>
              </a:cubicBezTo>
              <a:cubicBezTo>
                <a:pt x="2906028" y="883501"/>
                <a:pt x="2894992" y="872467"/>
                <a:pt x="2879541" y="870260"/>
              </a:cubicBezTo>
              <a:close/>
              <a:moveTo>
                <a:pt x="2954589" y="870260"/>
              </a:moveTo>
              <a:cubicBezTo>
                <a:pt x="2941345" y="870260"/>
                <a:pt x="2930309" y="883501"/>
                <a:pt x="2930309" y="896742"/>
              </a:cubicBezTo>
              <a:cubicBezTo>
                <a:pt x="2930309" y="912191"/>
                <a:pt x="2941345" y="923225"/>
                <a:pt x="2954589" y="923225"/>
              </a:cubicBezTo>
              <a:cubicBezTo>
                <a:pt x="2970040" y="923225"/>
                <a:pt x="2981077" y="909984"/>
                <a:pt x="2981077" y="896742"/>
              </a:cubicBezTo>
              <a:cubicBezTo>
                <a:pt x="2981077" y="883501"/>
                <a:pt x="2970040" y="872467"/>
                <a:pt x="2954589" y="870260"/>
              </a:cubicBezTo>
              <a:close/>
              <a:moveTo>
                <a:pt x="3031845" y="870260"/>
              </a:moveTo>
              <a:cubicBezTo>
                <a:pt x="3016393" y="870260"/>
                <a:pt x="3005357" y="883501"/>
                <a:pt x="3005357" y="896742"/>
              </a:cubicBezTo>
              <a:cubicBezTo>
                <a:pt x="3005357" y="912191"/>
                <a:pt x="3018601" y="923225"/>
                <a:pt x="3031845" y="923225"/>
              </a:cubicBezTo>
              <a:cubicBezTo>
                <a:pt x="3047296" y="923225"/>
                <a:pt x="3058332" y="909984"/>
                <a:pt x="3058332" y="896742"/>
              </a:cubicBezTo>
              <a:cubicBezTo>
                <a:pt x="3058332" y="883501"/>
                <a:pt x="3045088" y="872467"/>
                <a:pt x="3031845" y="870260"/>
              </a:cubicBezTo>
              <a:close/>
              <a:moveTo>
                <a:pt x="3181939" y="870260"/>
              </a:moveTo>
              <a:cubicBezTo>
                <a:pt x="3166488" y="870260"/>
                <a:pt x="3155452" y="883501"/>
                <a:pt x="3155452" y="896742"/>
              </a:cubicBezTo>
              <a:cubicBezTo>
                <a:pt x="3155452" y="912191"/>
                <a:pt x="3168696" y="923225"/>
                <a:pt x="3181939" y="923225"/>
              </a:cubicBezTo>
              <a:cubicBezTo>
                <a:pt x="3197391" y="923225"/>
                <a:pt x="3208427" y="909984"/>
                <a:pt x="3208427" y="896742"/>
              </a:cubicBezTo>
              <a:cubicBezTo>
                <a:pt x="3208427" y="883501"/>
                <a:pt x="3197391" y="872467"/>
                <a:pt x="3181939" y="870260"/>
              </a:cubicBezTo>
              <a:close/>
              <a:moveTo>
                <a:pt x="3256987" y="870260"/>
              </a:moveTo>
              <a:cubicBezTo>
                <a:pt x="3241536" y="870260"/>
                <a:pt x="3230500" y="883501"/>
                <a:pt x="3230500" y="896742"/>
              </a:cubicBezTo>
              <a:cubicBezTo>
                <a:pt x="3230500" y="912191"/>
                <a:pt x="3243744" y="923225"/>
                <a:pt x="3256987" y="923225"/>
              </a:cubicBezTo>
              <a:cubicBezTo>
                <a:pt x="3272438" y="923225"/>
                <a:pt x="3283475" y="909984"/>
                <a:pt x="3283475" y="896742"/>
              </a:cubicBezTo>
              <a:cubicBezTo>
                <a:pt x="3283475" y="883501"/>
                <a:pt x="3272438" y="872467"/>
                <a:pt x="3256987" y="870260"/>
              </a:cubicBezTo>
              <a:close/>
              <a:moveTo>
                <a:pt x="3709481" y="870260"/>
              </a:moveTo>
              <a:cubicBezTo>
                <a:pt x="3694030" y="870260"/>
                <a:pt x="3682994" y="883501"/>
                <a:pt x="3682994" y="896742"/>
              </a:cubicBezTo>
              <a:cubicBezTo>
                <a:pt x="3682994" y="912191"/>
                <a:pt x="3696238" y="923225"/>
                <a:pt x="3709481" y="923225"/>
              </a:cubicBezTo>
              <a:cubicBezTo>
                <a:pt x="3724932" y="923225"/>
                <a:pt x="3735969" y="909984"/>
                <a:pt x="3735969" y="896742"/>
              </a:cubicBezTo>
              <a:cubicBezTo>
                <a:pt x="3735969" y="883501"/>
                <a:pt x="3724932" y="872467"/>
                <a:pt x="3709481" y="870260"/>
              </a:cubicBezTo>
              <a:close/>
              <a:moveTo>
                <a:pt x="3784529" y="870260"/>
              </a:moveTo>
              <a:cubicBezTo>
                <a:pt x="3769078" y="870260"/>
                <a:pt x="3758042" y="883501"/>
                <a:pt x="3758042" y="896742"/>
              </a:cubicBezTo>
              <a:cubicBezTo>
                <a:pt x="3758042" y="912191"/>
                <a:pt x="3771286" y="923225"/>
                <a:pt x="3784529" y="923225"/>
              </a:cubicBezTo>
              <a:cubicBezTo>
                <a:pt x="3799980" y="923225"/>
                <a:pt x="3811017" y="909984"/>
                <a:pt x="3811017" y="896742"/>
              </a:cubicBezTo>
              <a:cubicBezTo>
                <a:pt x="3811017" y="883501"/>
                <a:pt x="3799980" y="872467"/>
                <a:pt x="3784529" y="870260"/>
              </a:cubicBezTo>
              <a:close/>
              <a:moveTo>
                <a:pt x="3861784" y="870260"/>
              </a:moveTo>
              <a:cubicBezTo>
                <a:pt x="3848540" y="870260"/>
                <a:pt x="3837504" y="883501"/>
                <a:pt x="3837504" y="896742"/>
              </a:cubicBezTo>
              <a:cubicBezTo>
                <a:pt x="3837504" y="912191"/>
                <a:pt x="3848540" y="923225"/>
                <a:pt x="3861784" y="923225"/>
              </a:cubicBezTo>
              <a:cubicBezTo>
                <a:pt x="3877235" y="923225"/>
                <a:pt x="3888271" y="909984"/>
                <a:pt x="3888271" y="896742"/>
              </a:cubicBezTo>
              <a:cubicBezTo>
                <a:pt x="3888271" y="883501"/>
                <a:pt x="3875028" y="872467"/>
                <a:pt x="3861784" y="870260"/>
              </a:cubicBezTo>
              <a:close/>
              <a:moveTo>
                <a:pt x="3936832" y="870260"/>
              </a:moveTo>
              <a:cubicBezTo>
                <a:pt x="3921380" y="870260"/>
                <a:pt x="3910344" y="883501"/>
                <a:pt x="3910344" y="896742"/>
              </a:cubicBezTo>
              <a:cubicBezTo>
                <a:pt x="3910344" y="912191"/>
                <a:pt x="3923588" y="923225"/>
                <a:pt x="3936832" y="923225"/>
              </a:cubicBezTo>
              <a:cubicBezTo>
                <a:pt x="3952283" y="923225"/>
                <a:pt x="3963319" y="909984"/>
                <a:pt x="3963319" y="896742"/>
              </a:cubicBezTo>
              <a:cubicBezTo>
                <a:pt x="3963319" y="883501"/>
                <a:pt x="3952283" y="872467"/>
                <a:pt x="3936832" y="870260"/>
              </a:cubicBezTo>
              <a:close/>
              <a:moveTo>
                <a:pt x="4011879" y="870260"/>
              </a:moveTo>
              <a:cubicBezTo>
                <a:pt x="3996428" y="870260"/>
                <a:pt x="3985392" y="883501"/>
                <a:pt x="3985392" y="896742"/>
              </a:cubicBezTo>
              <a:cubicBezTo>
                <a:pt x="3985392" y="912191"/>
                <a:pt x="3998636" y="923225"/>
                <a:pt x="4011879" y="923225"/>
              </a:cubicBezTo>
              <a:cubicBezTo>
                <a:pt x="4027330" y="923225"/>
                <a:pt x="4038367" y="909984"/>
                <a:pt x="4038367" y="896742"/>
              </a:cubicBezTo>
              <a:cubicBezTo>
                <a:pt x="4038367" y="883501"/>
                <a:pt x="4027330" y="872467"/>
                <a:pt x="4011879" y="870260"/>
              </a:cubicBezTo>
              <a:close/>
              <a:moveTo>
                <a:pt x="4086927" y="870260"/>
              </a:moveTo>
              <a:cubicBezTo>
                <a:pt x="4071476" y="870260"/>
                <a:pt x="4060440" y="883501"/>
                <a:pt x="4060440" y="896742"/>
              </a:cubicBezTo>
              <a:cubicBezTo>
                <a:pt x="4060440" y="912191"/>
                <a:pt x="4073684" y="923225"/>
                <a:pt x="4086927" y="923225"/>
              </a:cubicBezTo>
              <a:cubicBezTo>
                <a:pt x="4102379" y="923225"/>
                <a:pt x="4113415" y="909984"/>
                <a:pt x="4113415" y="896742"/>
              </a:cubicBezTo>
              <a:cubicBezTo>
                <a:pt x="4113415" y="883501"/>
                <a:pt x="4102379" y="872467"/>
                <a:pt x="4086927" y="870260"/>
              </a:cubicBezTo>
              <a:close/>
              <a:moveTo>
                <a:pt x="4161975" y="870260"/>
              </a:moveTo>
              <a:cubicBezTo>
                <a:pt x="4146524" y="870260"/>
                <a:pt x="4135488" y="883501"/>
                <a:pt x="4135488" y="896742"/>
              </a:cubicBezTo>
              <a:cubicBezTo>
                <a:pt x="4135488" y="912191"/>
                <a:pt x="4148732" y="923225"/>
                <a:pt x="4161975" y="923225"/>
              </a:cubicBezTo>
              <a:cubicBezTo>
                <a:pt x="4177426" y="923225"/>
                <a:pt x="4188463" y="909984"/>
                <a:pt x="4188463" y="896742"/>
              </a:cubicBezTo>
              <a:cubicBezTo>
                <a:pt x="4188463" y="883501"/>
                <a:pt x="4177426" y="872467"/>
                <a:pt x="4161975" y="870260"/>
              </a:cubicBezTo>
              <a:close/>
              <a:moveTo>
                <a:pt x="4237022" y="870260"/>
              </a:moveTo>
              <a:cubicBezTo>
                <a:pt x="4221571" y="870260"/>
                <a:pt x="4210535" y="883501"/>
                <a:pt x="4210535" y="896742"/>
              </a:cubicBezTo>
              <a:cubicBezTo>
                <a:pt x="4210535" y="912191"/>
                <a:pt x="4223779" y="923225"/>
                <a:pt x="4237022" y="923225"/>
              </a:cubicBezTo>
              <a:cubicBezTo>
                <a:pt x="4252473" y="923225"/>
                <a:pt x="4263510" y="909984"/>
                <a:pt x="4263510" y="896742"/>
              </a:cubicBezTo>
              <a:cubicBezTo>
                <a:pt x="4263510" y="883501"/>
                <a:pt x="4252473" y="872467"/>
                <a:pt x="4237022" y="870260"/>
              </a:cubicBezTo>
              <a:close/>
              <a:moveTo>
                <a:pt x="4314277" y="870260"/>
              </a:moveTo>
              <a:cubicBezTo>
                <a:pt x="4298826" y="870260"/>
                <a:pt x="4287790" y="883501"/>
                <a:pt x="4287790" y="896742"/>
              </a:cubicBezTo>
              <a:cubicBezTo>
                <a:pt x="4287790" y="912191"/>
                <a:pt x="4301034" y="923225"/>
                <a:pt x="4314277" y="923225"/>
              </a:cubicBezTo>
              <a:cubicBezTo>
                <a:pt x="4329728" y="923225"/>
                <a:pt x="4340765" y="909984"/>
                <a:pt x="4340765" y="896742"/>
              </a:cubicBezTo>
              <a:cubicBezTo>
                <a:pt x="4340765" y="883501"/>
                <a:pt x="4327521" y="872467"/>
                <a:pt x="4314277" y="870260"/>
              </a:cubicBezTo>
              <a:close/>
              <a:moveTo>
                <a:pt x="4389325" y="870260"/>
              </a:moveTo>
              <a:cubicBezTo>
                <a:pt x="4376081" y="870260"/>
                <a:pt x="4365045" y="883501"/>
                <a:pt x="4365045" y="896742"/>
              </a:cubicBezTo>
              <a:cubicBezTo>
                <a:pt x="4365045" y="912191"/>
                <a:pt x="4376081" y="923225"/>
                <a:pt x="4389325" y="923225"/>
              </a:cubicBezTo>
              <a:cubicBezTo>
                <a:pt x="4404776" y="923225"/>
                <a:pt x="4415813" y="909984"/>
                <a:pt x="4415813" y="896742"/>
              </a:cubicBezTo>
              <a:cubicBezTo>
                <a:pt x="4415813" y="883501"/>
                <a:pt x="4404776" y="872467"/>
                <a:pt x="4389325" y="870260"/>
              </a:cubicBezTo>
              <a:close/>
              <a:moveTo>
                <a:pt x="4464373" y="870260"/>
              </a:moveTo>
              <a:cubicBezTo>
                <a:pt x="4448922" y="870260"/>
                <a:pt x="4437886" y="883501"/>
                <a:pt x="4437886" y="896742"/>
              </a:cubicBezTo>
              <a:cubicBezTo>
                <a:pt x="4437886" y="912191"/>
                <a:pt x="4451130" y="923225"/>
                <a:pt x="4464373" y="923225"/>
              </a:cubicBezTo>
              <a:cubicBezTo>
                <a:pt x="4479824" y="923225"/>
                <a:pt x="4490861" y="909984"/>
                <a:pt x="4490861" y="896742"/>
              </a:cubicBezTo>
              <a:cubicBezTo>
                <a:pt x="4490861" y="883501"/>
                <a:pt x="4479824" y="872467"/>
                <a:pt x="4464373" y="870260"/>
              </a:cubicBezTo>
              <a:close/>
              <a:moveTo>
                <a:pt x="4539420" y="870260"/>
              </a:moveTo>
              <a:cubicBezTo>
                <a:pt x="4523969" y="870260"/>
                <a:pt x="4512933" y="883501"/>
                <a:pt x="4512933" y="896742"/>
              </a:cubicBezTo>
              <a:cubicBezTo>
                <a:pt x="4512933" y="912191"/>
                <a:pt x="4526177" y="923225"/>
                <a:pt x="4539420" y="923225"/>
              </a:cubicBezTo>
              <a:cubicBezTo>
                <a:pt x="4554872" y="923225"/>
                <a:pt x="4565908" y="909984"/>
                <a:pt x="4565908" y="896742"/>
              </a:cubicBezTo>
              <a:cubicBezTo>
                <a:pt x="4565908" y="883501"/>
                <a:pt x="4554872" y="872467"/>
                <a:pt x="4539420" y="870260"/>
              </a:cubicBezTo>
              <a:close/>
              <a:moveTo>
                <a:pt x="4614468" y="870260"/>
              </a:moveTo>
              <a:cubicBezTo>
                <a:pt x="4599017" y="870260"/>
                <a:pt x="4587981" y="883501"/>
                <a:pt x="4587981" y="896742"/>
              </a:cubicBezTo>
              <a:cubicBezTo>
                <a:pt x="4587981" y="912191"/>
                <a:pt x="4601225" y="923225"/>
                <a:pt x="4614468" y="923225"/>
              </a:cubicBezTo>
              <a:cubicBezTo>
                <a:pt x="4629919" y="923225"/>
                <a:pt x="4640956" y="909984"/>
                <a:pt x="4640956" y="896742"/>
              </a:cubicBezTo>
              <a:cubicBezTo>
                <a:pt x="4640956" y="883501"/>
                <a:pt x="4629919" y="872467"/>
                <a:pt x="4614468" y="870260"/>
              </a:cubicBezTo>
              <a:close/>
              <a:moveTo>
                <a:pt x="4689516" y="870260"/>
              </a:moveTo>
              <a:cubicBezTo>
                <a:pt x="4674065" y="870260"/>
                <a:pt x="4663029" y="883501"/>
                <a:pt x="4663029" y="896742"/>
              </a:cubicBezTo>
              <a:cubicBezTo>
                <a:pt x="4663029" y="912191"/>
                <a:pt x="4676273" y="923225"/>
                <a:pt x="4689516" y="923225"/>
              </a:cubicBezTo>
              <a:cubicBezTo>
                <a:pt x="4704967" y="923225"/>
                <a:pt x="4716004" y="909984"/>
                <a:pt x="4716004" y="896742"/>
              </a:cubicBezTo>
              <a:cubicBezTo>
                <a:pt x="4716004" y="883501"/>
                <a:pt x="4704967" y="872467"/>
                <a:pt x="4689516" y="870260"/>
              </a:cubicBezTo>
              <a:close/>
              <a:moveTo>
                <a:pt x="4766771" y="870260"/>
              </a:moveTo>
              <a:cubicBezTo>
                <a:pt x="4751320" y="870260"/>
                <a:pt x="4740284" y="883501"/>
                <a:pt x="4740284" y="896742"/>
              </a:cubicBezTo>
              <a:cubicBezTo>
                <a:pt x="4740284" y="912191"/>
                <a:pt x="4753528" y="923225"/>
                <a:pt x="4766771" y="923225"/>
              </a:cubicBezTo>
              <a:cubicBezTo>
                <a:pt x="4782222" y="923225"/>
                <a:pt x="4793259" y="909984"/>
                <a:pt x="4793259" y="896742"/>
              </a:cubicBezTo>
              <a:cubicBezTo>
                <a:pt x="4793259" y="883501"/>
                <a:pt x="4780015" y="872467"/>
                <a:pt x="4766771" y="870260"/>
              </a:cubicBezTo>
              <a:close/>
              <a:moveTo>
                <a:pt x="4841819" y="870260"/>
              </a:moveTo>
              <a:cubicBezTo>
                <a:pt x="4828575" y="870260"/>
                <a:pt x="4817539" y="883501"/>
                <a:pt x="4817539" y="896742"/>
              </a:cubicBezTo>
              <a:cubicBezTo>
                <a:pt x="4817539" y="912191"/>
                <a:pt x="4828575" y="923225"/>
                <a:pt x="4841819" y="923225"/>
              </a:cubicBezTo>
              <a:cubicBezTo>
                <a:pt x="4857270" y="923225"/>
                <a:pt x="4868307" y="909984"/>
                <a:pt x="4868307" y="896742"/>
              </a:cubicBezTo>
              <a:cubicBezTo>
                <a:pt x="4868307" y="883501"/>
                <a:pt x="4857270" y="872467"/>
                <a:pt x="4841819" y="870260"/>
              </a:cubicBezTo>
              <a:close/>
              <a:moveTo>
                <a:pt x="4916867" y="870260"/>
              </a:moveTo>
              <a:cubicBezTo>
                <a:pt x="4901416" y="870260"/>
                <a:pt x="4890380" y="883501"/>
                <a:pt x="4890380" y="896742"/>
              </a:cubicBezTo>
              <a:cubicBezTo>
                <a:pt x="4890380" y="912191"/>
                <a:pt x="4901416" y="923225"/>
                <a:pt x="4916867" y="923225"/>
              </a:cubicBezTo>
              <a:cubicBezTo>
                <a:pt x="4932318" y="923225"/>
                <a:pt x="4943355" y="909984"/>
                <a:pt x="4943355" y="896742"/>
              </a:cubicBezTo>
              <a:cubicBezTo>
                <a:pt x="4943355" y="883501"/>
                <a:pt x="4932318" y="870260"/>
                <a:pt x="4916867" y="870260"/>
              </a:cubicBezTo>
              <a:close/>
              <a:moveTo>
                <a:pt x="4991914" y="870260"/>
              </a:moveTo>
              <a:cubicBezTo>
                <a:pt x="4976463" y="870260"/>
                <a:pt x="4965427" y="883501"/>
                <a:pt x="4965427" y="896742"/>
              </a:cubicBezTo>
              <a:cubicBezTo>
                <a:pt x="4965427" y="912191"/>
                <a:pt x="4978671" y="923225"/>
                <a:pt x="4991914" y="923225"/>
              </a:cubicBezTo>
              <a:cubicBezTo>
                <a:pt x="5007366" y="923225"/>
                <a:pt x="5018402" y="909984"/>
                <a:pt x="5018402" y="896742"/>
              </a:cubicBezTo>
              <a:cubicBezTo>
                <a:pt x="5018402" y="883501"/>
                <a:pt x="5007366" y="872467"/>
                <a:pt x="4991914" y="870260"/>
              </a:cubicBezTo>
              <a:close/>
              <a:moveTo>
                <a:pt x="5824062" y="870260"/>
              </a:moveTo>
              <a:cubicBezTo>
                <a:pt x="5808610" y="870260"/>
                <a:pt x="5797574" y="883501"/>
                <a:pt x="5797574" y="896742"/>
              </a:cubicBezTo>
              <a:cubicBezTo>
                <a:pt x="5797574" y="912191"/>
                <a:pt x="5810818" y="923225"/>
                <a:pt x="5824062" y="923225"/>
              </a:cubicBezTo>
              <a:cubicBezTo>
                <a:pt x="5837306" y="923225"/>
                <a:pt x="5848342" y="909984"/>
                <a:pt x="5848342" y="896742"/>
              </a:cubicBezTo>
              <a:cubicBezTo>
                <a:pt x="5848342" y="883501"/>
                <a:pt x="5837306" y="872467"/>
                <a:pt x="5824062" y="870260"/>
              </a:cubicBezTo>
              <a:close/>
              <a:moveTo>
                <a:pt x="5971950" y="870260"/>
              </a:moveTo>
              <a:cubicBezTo>
                <a:pt x="5956499" y="870260"/>
                <a:pt x="5945463" y="883501"/>
                <a:pt x="5945463" y="896742"/>
              </a:cubicBezTo>
              <a:cubicBezTo>
                <a:pt x="5945463" y="912191"/>
                <a:pt x="5958707" y="923225"/>
                <a:pt x="5971950" y="923225"/>
              </a:cubicBezTo>
              <a:cubicBezTo>
                <a:pt x="5987401" y="923225"/>
                <a:pt x="5998438" y="909984"/>
                <a:pt x="5998438" y="896742"/>
              </a:cubicBezTo>
              <a:cubicBezTo>
                <a:pt x="5998438" y="883501"/>
                <a:pt x="5987401" y="872467"/>
                <a:pt x="5971950" y="870260"/>
              </a:cubicBezTo>
              <a:close/>
              <a:moveTo>
                <a:pt x="6801889" y="870260"/>
              </a:moveTo>
              <a:cubicBezTo>
                <a:pt x="6788645" y="870260"/>
                <a:pt x="6777609" y="883501"/>
                <a:pt x="6777609" y="896742"/>
              </a:cubicBezTo>
              <a:cubicBezTo>
                <a:pt x="6777609" y="912191"/>
                <a:pt x="6788645" y="923225"/>
                <a:pt x="6801889" y="923225"/>
              </a:cubicBezTo>
              <a:cubicBezTo>
                <a:pt x="6817341" y="923225"/>
                <a:pt x="6828377" y="909984"/>
                <a:pt x="6828377" y="896742"/>
              </a:cubicBezTo>
              <a:cubicBezTo>
                <a:pt x="6828377" y="883501"/>
                <a:pt x="6817341" y="872467"/>
                <a:pt x="6801889" y="870260"/>
              </a:cubicBezTo>
              <a:close/>
              <a:moveTo>
                <a:pt x="6876937" y="870260"/>
              </a:moveTo>
              <a:cubicBezTo>
                <a:pt x="6863693" y="870260"/>
                <a:pt x="6852657" y="883501"/>
                <a:pt x="6852657" y="896742"/>
              </a:cubicBezTo>
              <a:cubicBezTo>
                <a:pt x="6852657" y="912191"/>
                <a:pt x="6863693" y="923225"/>
                <a:pt x="6876937" y="923225"/>
              </a:cubicBezTo>
              <a:cubicBezTo>
                <a:pt x="6892388" y="923225"/>
                <a:pt x="6903424" y="909984"/>
                <a:pt x="6903424" y="896742"/>
              </a:cubicBezTo>
              <a:cubicBezTo>
                <a:pt x="6903424" y="883501"/>
                <a:pt x="6892388" y="872467"/>
                <a:pt x="6876937" y="870260"/>
              </a:cubicBezTo>
              <a:close/>
              <a:moveTo>
                <a:pt x="6954192" y="870260"/>
              </a:moveTo>
              <a:cubicBezTo>
                <a:pt x="6938741" y="870260"/>
                <a:pt x="6927705" y="883501"/>
                <a:pt x="6927705" y="896742"/>
              </a:cubicBezTo>
              <a:cubicBezTo>
                <a:pt x="6927705" y="912191"/>
                <a:pt x="6940949" y="923225"/>
                <a:pt x="6954192" y="923225"/>
              </a:cubicBezTo>
              <a:cubicBezTo>
                <a:pt x="6969643" y="923225"/>
                <a:pt x="6980680" y="909984"/>
                <a:pt x="6980680" y="896742"/>
              </a:cubicBezTo>
              <a:cubicBezTo>
                <a:pt x="6980680" y="883501"/>
                <a:pt x="6967436" y="872467"/>
                <a:pt x="6954192" y="870260"/>
              </a:cubicBezTo>
              <a:close/>
              <a:moveTo>
                <a:pt x="7029241" y="870260"/>
              </a:moveTo>
              <a:cubicBezTo>
                <a:pt x="7013789" y="870260"/>
                <a:pt x="7002753" y="883501"/>
                <a:pt x="7002753" y="896742"/>
              </a:cubicBezTo>
              <a:cubicBezTo>
                <a:pt x="7002753" y="912191"/>
                <a:pt x="7015997" y="923225"/>
                <a:pt x="7029241" y="923225"/>
              </a:cubicBezTo>
              <a:cubicBezTo>
                <a:pt x="7044691" y="923225"/>
                <a:pt x="7055728" y="909984"/>
                <a:pt x="7055728" y="896742"/>
              </a:cubicBezTo>
              <a:cubicBezTo>
                <a:pt x="7055728" y="883501"/>
                <a:pt x="7044691" y="872467"/>
                <a:pt x="7029241" y="870260"/>
              </a:cubicBezTo>
              <a:close/>
              <a:moveTo>
                <a:pt x="7631830" y="870260"/>
              </a:moveTo>
              <a:cubicBezTo>
                <a:pt x="7616378" y="870260"/>
                <a:pt x="7605342" y="883501"/>
                <a:pt x="7605342" y="896742"/>
              </a:cubicBezTo>
              <a:cubicBezTo>
                <a:pt x="7605342" y="912191"/>
                <a:pt x="7618586" y="923225"/>
                <a:pt x="7631830" y="923225"/>
              </a:cubicBezTo>
              <a:cubicBezTo>
                <a:pt x="7647281" y="923225"/>
                <a:pt x="7658317" y="909984"/>
                <a:pt x="7658317" y="896742"/>
              </a:cubicBezTo>
              <a:cubicBezTo>
                <a:pt x="7658317" y="883501"/>
                <a:pt x="7647281" y="872467"/>
                <a:pt x="7631830" y="870260"/>
              </a:cubicBezTo>
              <a:close/>
              <a:moveTo>
                <a:pt x="7709085" y="870260"/>
              </a:moveTo>
              <a:cubicBezTo>
                <a:pt x="7693633" y="870260"/>
                <a:pt x="7682597" y="883501"/>
                <a:pt x="7682597" y="896742"/>
              </a:cubicBezTo>
              <a:cubicBezTo>
                <a:pt x="7682597" y="912191"/>
                <a:pt x="7695841" y="923225"/>
                <a:pt x="7709085" y="923225"/>
              </a:cubicBezTo>
              <a:cubicBezTo>
                <a:pt x="7722329" y="923225"/>
                <a:pt x="7733365" y="909984"/>
                <a:pt x="7733365" y="896742"/>
              </a:cubicBezTo>
              <a:cubicBezTo>
                <a:pt x="7733365" y="883501"/>
                <a:pt x="7722329" y="872467"/>
                <a:pt x="7709085" y="870260"/>
              </a:cubicBezTo>
              <a:close/>
              <a:moveTo>
                <a:pt x="7784132" y="870260"/>
              </a:moveTo>
              <a:cubicBezTo>
                <a:pt x="7768681" y="870260"/>
                <a:pt x="7757645" y="883501"/>
                <a:pt x="7757645" y="896742"/>
              </a:cubicBezTo>
              <a:cubicBezTo>
                <a:pt x="7757645" y="912191"/>
                <a:pt x="7770888" y="923225"/>
                <a:pt x="7784132" y="923225"/>
              </a:cubicBezTo>
              <a:cubicBezTo>
                <a:pt x="7799583" y="923225"/>
                <a:pt x="7810620" y="909984"/>
                <a:pt x="7810620" y="896742"/>
              </a:cubicBezTo>
              <a:cubicBezTo>
                <a:pt x="7810620" y="883501"/>
                <a:pt x="7797376" y="872467"/>
                <a:pt x="7784132" y="870260"/>
              </a:cubicBezTo>
              <a:close/>
              <a:moveTo>
                <a:pt x="7861387" y="870260"/>
              </a:moveTo>
              <a:cubicBezTo>
                <a:pt x="7845936" y="870260"/>
                <a:pt x="7834900" y="883501"/>
                <a:pt x="7834900" y="896742"/>
              </a:cubicBezTo>
              <a:cubicBezTo>
                <a:pt x="7834900" y="912191"/>
                <a:pt x="7848143" y="923225"/>
                <a:pt x="7861387" y="923225"/>
              </a:cubicBezTo>
              <a:cubicBezTo>
                <a:pt x="7874631" y="923225"/>
                <a:pt x="7885667" y="909984"/>
                <a:pt x="7885667" y="896742"/>
              </a:cubicBezTo>
              <a:cubicBezTo>
                <a:pt x="7885667" y="883501"/>
                <a:pt x="7874631" y="872467"/>
                <a:pt x="7861387" y="870260"/>
              </a:cubicBezTo>
              <a:close/>
              <a:moveTo>
                <a:pt x="7934228" y="870260"/>
              </a:moveTo>
              <a:cubicBezTo>
                <a:pt x="7918776" y="870260"/>
                <a:pt x="7907740" y="883501"/>
                <a:pt x="7907740" y="896742"/>
              </a:cubicBezTo>
              <a:cubicBezTo>
                <a:pt x="7907740" y="912191"/>
                <a:pt x="7918776" y="923225"/>
                <a:pt x="7934228" y="923225"/>
              </a:cubicBezTo>
              <a:cubicBezTo>
                <a:pt x="7949678" y="923225"/>
                <a:pt x="7960715" y="909984"/>
                <a:pt x="7960715" y="896742"/>
              </a:cubicBezTo>
              <a:cubicBezTo>
                <a:pt x="7960715" y="883501"/>
                <a:pt x="7949678" y="870260"/>
                <a:pt x="7934228" y="870260"/>
              </a:cubicBezTo>
              <a:close/>
              <a:moveTo>
                <a:pt x="8009275" y="870260"/>
              </a:moveTo>
              <a:cubicBezTo>
                <a:pt x="7996031" y="870260"/>
                <a:pt x="7984995" y="883501"/>
                <a:pt x="7984995" y="896742"/>
              </a:cubicBezTo>
              <a:cubicBezTo>
                <a:pt x="7984995" y="912191"/>
                <a:pt x="7996031" y="923225"/>
                <a:pt x="8009275" y="923225"/>
              </a:cubicBezTo>
              <a:cubicBezTo>
                <a:pt x="8024726" y="923225"/>
                <a:pt x="8035762" y="909984"/>
                <a:pt x="8035762" y="896742"/>
              </a:cubicBezTo>
              <a:cubicBezTo>
                <a:pt x="8035762" y="883501"/>
                <a:pt x="8024726" y="872467"/>
                <a:pt x="8009275" y="870260"/>
              </a:cubicBezTo>
              <a:close/>
              <a:moveTo>
                <a:pt x="8084323" y="870260"/>
              </a:moveTo>
              <a:cubicBezTo>
                <a:pt x="8071079" y="870260"/>
                <a:pt x="8060043" y="883501"/>
                <a:pt x="8060043" y="896742"/>
              </a:cubicBezTo>
              <a:cubicBezTo>
                <a:pt x="8060043" y="912191"/>
                <a:pt x="8071079" y="923225"/>
                <a:pt x="8084323" y="923225"/>
              </a:cubicBezTo>
              <a:cubicBezTo>
                <a:pt x="8099775" y="923225"/>
                <a:pt x="8110811" y="909984"/>
                <a:pt x="8110811" y="896742"/>
              </a:cubicBezTo>
              <a:cubicBezTo>
                <a:pt x="8110811" y="883501"/>
                <a:pt x="8099775" y="872467"/>
                <a:pt x="8084323" y="870260"/>
              </a:cubicBezTo>
              <a:close/>
              <a:moveTo>
                <a:pt x="8159370" y="870260"/>
              </a:moveTo>
              <a:cubicBezTo>
                <a:pt x="8146126" y="870260"/>
                <a:pt x="8135090" y="883501"/>
                <a:pt x="8135090" y="896742"/>
              </a:cubicBezTo>
              <a:cubicBezTo>
                <a:pt x="8135090" y="912191"/>
                <a:pt x="8146126" y="923225"/>
                <a:pt x="8159370" y="923225"/>
              </a:cubicBezTo>
              <a:cubicBezTo>
                <a:pt x="8174822" y="923225"/>
                <a:pt x="8185858" y="909984"/>
                <a:pt x="8185858" y="896742"/>
              </a:cubicBezTo>
              <a:cubicBezTo>
                <a:pt x="8185858" y="883501"/>
                <a:pt x="8174822" y="872467"/>
                <a:pt x="8159370" y="870260"/>
              </a:cubicBezTo>
              <a:close/>
              <a:moveTo>
                <a:pt x="8689119" y="870260"/>
              </a:moveTo>
              <a:cubicBezTo>
                <a:pt x="8675875" y="870260"/>
                <a:pt x="8664839" y="883501"/>
                <a:pt x="8664839" y="896742"/>
              </a:cubicBezTo>
              <a:cubicBezTo>
                <a:pt x="8664839" y="912191"/>
                <a:pt x="8675875" y="923225"/>
                <a:pt x="8689119" y="923225"/>
              </a:cubicBezTo>
              <a:cubicBezTo>
                <a:pt x="8704571" y="923225"/>
                <a:pt x="8715607" y="909984"/>
                <a:pt x="8715607" y="896742"/>
              </a:cubicBezTo>
              <a:cubicBezTo>
                <a:pt x="8715607" y="883501"/>
                <a:pt x="8702363" y="872467"/>
                <a:pt x="8689119" y="870260"/>
              </a:cubicBezTo>
              <a:close/>
              <a:moveTo>
                <a:pt x="8764167" y="870260"/>
              </a:moveTo>
              <a:cubicBezTo>
                <a:pt x="8748716" y="870260"/>
                <a:pt x="8737680" y="883501"/>
                <a:pt x="8737680" y="896742"/>
              </a:cubicBezTo>
              <a:cubicBezTo>
                <a:pt x="8737680" y="912191"/>
                <a:pt x="8750924" y="923225"/>
                <a:pt x="8764167" y="923225"/>
              </a:cubicBezTo>
              <a:cubicBezTo>
                <a:pt x="8779618" y="923225"/>
                <a:pt x="8790655" y="909984"/>
                <a:pt x="8790655" y="896742"/>
              </a:cubicBezTo>
              <a:cubicBezTo>
                <a:pt x="8790655" y="883501"/>
                <a:pt x="8779618" y="872467"/>
                <a:pt x="8764167" y="870260"/>
              </a:cubicBezTo>
              <a:close/>
              <a:moveTo>
                <a:pt x="8839216" y="870260"/>
              </a:moveTo>
              <a:cubicBezTo>
                <a:pt x="8823764" y="870260"/>
                <a:pt x="8812728" y="883501"/>
                <a:pt x="8812728" y="896742"/>
              </a:cubicBezTo>
              <a:cubicBezTo>
                <a:pt x="8812728" y="912191"/>
                <a:pt x="8825972" y="923225"/>
                <a:pt x="8839216" y="923225"/>
              </a:cubicBezTo>
              <a:cubicBezTo>
                <a:pt x="8854666" y="923225"/>
                <a:pt x="8865703" y="909984"/>
                <a:pt x="8865703" y="896742"/>
              </a:cubicBezTo>
              <a:cubicBezTo>
                <a:pt x="8865703" y="883501"/>
                <a:pt x="8854666" y="872467"/>
                <a:pt x="8839216" y="870260"/>
              </a:cubicBezTo>
              <a:close/>
              <a:moveTo>
                <a:pt x="8914263" y="870260"/>
              </a:moveTo>
              <a:cubicBezTo>
                <a:pt x="8898811" y="870260"/>
                <a:pt x="8887775" y="883501"/>
                <a:pt x="8887775" y="896742"/>
              </a:cubicBezTo>
              <a:cubicBezTo>
                <a:pt x="8887775" y="912191"/>
                <a:pt x="8901019" y="923225"/>
                <a:pt x="8914263" y="923225"/>
              </a:cubicBezTo>
              <a:cubicBezTo>
                <a:pt x="8929713" y="923225"/>
                <a:pt x="8940750" y="909984"/>
                <a:pt x="8940750" y="896742"/>
              </a:cubicBezTo>
              <a:cubicBezTo>
                <a:pt x="8940750" y="883501"/>
                <a:pt x="8929713" y="872467"/>
                <a:pt x="8914263" y="870260"/>
              </a:cubicBezTo>
              <a:close/>
              <a:moveTo>
                <a:pt x="9066566" y="870260"/>
              </a:moveTo>
              <a:cubicBezTo>
                <a:pt x="9051114" y="870260"/>
                <a:pt x="9040078" y="883501"/>
                <a:pt x="9040078" y="896742"/>
              </a:cubicBezTo>
              <a:cubicBezTo>
                <a:pt x="9040078" y="912191"/>
                <a:pt x="9053322" y="923225"/>
                <a:pt x="9066566" y="923225"/>
              </a:cubicBezTo>
              <a:cubicBezTo>
                <a:pt x="9079810" y="923225"/>
                <a:pt x="9090846" y="909984"/>
                <a:pt x="9090846" y="896742"/>
              </a:cubicBezTo>
              <a:cubicBezTo>
                <a:pt x="9090846" y="883501"/>
                <a:pt x="9079810" y="872467"/>
                <a:pt x="9066566" y="870260"/>
              </a:cubicBezTo>
              <a:close/>
              <a:moveTo>
                <a:pt x="9141613" y="870260"/>
              </a:moveTo>
              <a:cubicBezTo>
                <a:pt x="9126162" y="870260"/>
                <a:pt x="9115126" y="883501"/>
                <a:pt x="9115126" y="896742"/>
              </a:cubicBezTo>
              <a:cubicBezTo>
                <a:pt x="9115126" y="912191"/>
                <a:pt x="9128369" y="923225"/>
                <a:pt x="9141613" y="923225"/>
              </a:cubicBezTo>
              <a:cubicBezTo>
                <a:pt x="9157064" y="923225"/>
                <a:pt x="9168101" y="909984"/>
                <a:pt x="9168101" y="896742"/>
              </a:cubicBezTo>
              <a:cubicBezTo>
                <a:pt x="9168101" y="883501"/>
                <a:pt x="9154857" y="872467"/>
                <a:pt x="9141613" y="870260"/>
              </a:cubicBezTo>
              <a:close/>
              <a:moveTo>
                <a:pt x="1447012" y="945294"/>
              </a:moveTo>
              <a:cubicBezTo>
                <a:pt x="1433768" y="945294"/>
                <a:pt x="1422732" y="958535"/>
                <a:pt x="1422732" y="971777"/>
              </a:cubicBezTo>
              <a:cubicBezTo>
                <a:pt x="1422732" y="987225"/>
                <a:pt x="1433768" y="998259"/>
                <a:pt x="1447012" y="998259"/>
              </a:cubicBezTo>
              <a:cubicBezTo>
                <a:pt x="1462463" y="998259"/>
                <a:pt x="1473500" y="985018"/>
                <a:pt x="1473500" y="971777"/>
              </a:cubicBezTo>
              <a:cubicBezTo>
                <a:pt x="1473500" y="958535"/>
                <a:pt x="1462463" y="947501"/>
                <a:pt x="1447012" y="945294"/>
              </a:cubicBezTo>
              <a:close/>
              <a:moveTo>
                <a:pt x="2354207" y="945294"/>
              </a:moveTo>
              <a:cubicBezTo>
                <a:pt x="2338756" y="945294"/>
                <a:pt x="2327720" y="958535"/>
                <a:pt x="2327720" y="971777"/>
              </a:cubicBezTo>
              <a:cubicBezTo>
                <a:pt x="2327720" y="987225"/>
                <a:pt x="2340964" y="998259"/>
                <a:pt x="2354207" y="998259"/>
              </a:cubicBezTo>
              <a:cubicBezTo>
                <a:pt x="2367451" y="998259"/>
                <a:pt x="2378488" y="985018"/>
                <a:pt x="2378488" y="971777"/>
              </a:cubicBezTo>
              <a:cubicBezTo>
                <a:pt x="2378488" y="958535"/>
                <a:pt x="2367451" y="947501"/>
                <a:pt x="2354207" y="945294"/>
              </a:cubicBezTo>
              <a:close/>
              <a:moveTo>
                <a:pt x="2427047" y="945294"/>
              </a:moveTo>
              <a:cubicBezTo>
                <a:pt x="2411596" y="945294"/>
                <a:pt x="2400560" y="958535"/>
                <a:pt x="2400560" y="971777"/>
              </a:cubicBezTo>
              <a:cubicBezTo>
                <a:pt x="2400560" y="987225"/>
                <a:pt x="2413804" y="998259"/>
                <a:pt x="2427047" y="998259"/>
              </a:cubicBezTo>
              <a:cubicBezTo>
                <a:pt x="2442498" y="998259"/>
                <a:pt x="2453535" y="985018"/>
                <a:pt x="2453535" y="971777"/>
              </a:cubicBezTo>
              <a:cubicBezTo>
                <a:pt x="2453535" y="958535"/>
                <a:pt x="2442498" y="947501"/>
                <a:pt x="2427047" y="945294"/>
              </a:cubicBezTo>
              <a:close/>
              <a:moveTo>
                <a:pt x="2502095" y="945294"/>
              </a:moveTo>
              <a:cubicBezTo>
                <a:pt x="2488851" y="945294"/>
                <a:pt x="2477815" y="958535"/>
                <a:pt x="2477815" y="971777"/>
              </a:cubicBezTo>
              <a:cubicBezTo>
                <a:pt x="2477815" y="987225"/>
                <a:pt x="2488851" y="998259"/>
                <a:pt x="2502095" y="998259"/>
              </a:cubicBezTo>
              <a:cubicBezTo>
                <a:pt x="2517546" y="998259"/>
                <a:pt x="2528583" y="985018"/>
                <a:pt x="2528583" y="971777"/>
              </a:cubicBezTo>
              <a:cubicBezTo>
                <a:pt x="2528583" y="958535"/>
                <a:pt x="2517546" y="947501"/>
                <a:pt x="2502095" y="945294"/>
              </a:cubicBezTo>
              <a:close/>
              <a:moveTo>
                <a:pt x="2729446" y="945294"/>
              </a:moveTo>
              <a:cubicBezTo>
                <a:pt x="2716202" y="945294"/>
                <a:pt x="2705166" y="958535"/>
                <a:pt x="2705166" y="971777"/>
              </a:cubicBezTo>
              <a:cubicBezTo>
                <a:pt x="2705166" y="987225"/>
                <a:pt x="2716202" y="998259"/>
                <a:pt x="2729446" y="998259"/>
              </a:cubicBezTo>
              <a:cubicBezTo>
                <a:pt x="2744897" y="998259"/>
                <a:pt x="2755934" y="985018"/>
                <a:pt x="2755934" y="971777"/>
              </a:cubicBezTo>
              <a:cubicBezTo>
                <a:pt x="2755934" y="958535"/>
                <a:pt x="2744897" y="947501"/>
                <a:pt x="2729446" y="945294"/>
              </a:cubicBezTo>
              <a:close/>
              <a:moveTo>
                <a:pt x="2804494" y="945294"/>
              </a:moveTo>
              <a:cubicBezTo>
                <a:pt x="2791250" y="945294"/>
                <a:pt x="2780214" y="958535"/>
                <a:pt x="2780214" y="971777"/>
              </a:cubicBezTo>
              <a:cubicBezTo>
                <a:pt x="2780214" y="987225"/>
                <a:pt x="2791250" y="998259"/>
                <a:pt x="2804494" y="998259"/>
              </a:cubicBezTo>
              <a:cubicBezTo>
                <a:pt x="2819945" y="998259"/>
                <a:pt x="2830982" y="985018"/>
                <a:pt x="2830982" y="971777"/>
              </a:cubicBezTo>
              <a:cubicBezTo>
                <a:pt x="2830982" y="958535"/>
                <a:pt x="2819945" y="947501"/>
                <a:pt x="2804494" y="945294"/>
              </a:cubicBezTo>
              <a:close/>
              <a:moveTo>
                <a:pt x="2879541" y="945294"/>
              </a:moveTo>
              <a:cubicBezTo>
                <a:pt x="2866297" y="945294"/>
                <a:pt x="2855261" y="958535"/>
                <a:pt x="2855261" y="971777"/>
              </a:cubicBezTo>
              <a:cubicBezTo>
                <a:pt x="2855261" y="987225"/>
                <a:pt x="2866297" y="998259"/>
                <a:pt x="2879541" y="998259"/>
              </a:cubicBezTo>
              <a:cubicBezTo>
                <a:pt x="2894992" y="998259"/>
                <a:pt x="2906028" y="985018"/>
                <a:pt x="2906028" y="971777"/>
              </a:cubicBezTo>
              <a:cubicBezTo>
                <a:pt x="2906028" y="958535"/>
                <a:pt x="2894992" y="947501"/>
                <a:pt x="2879541" y="945294"/>
              </a:cubicBezTo>
              <a:close/>
              <a:moveTo>
                <a:pt x="2954589" y="945294"/>
              </a:moveTo>
              <a:cubicBezTo>
                <a:pt x="2941345" y="945294"/>
                <a:pt x="2930309" y="958535"/>
                <a:pt x="2930309" y="971777"/>
              </a:cubicBezTo>
              <a:cubicBezTo>
                <a:pt x="2930309" y="987225"/>
                <a:pt x="2941345" y="998259"/>
                <a:pt x="2954589" y="998259"/>
              </a:cubicBezTo>
              <a:cubicBezTo>
                <a:pt x="2970040" y="998259"/>
                <a:pt x="2981077" y="985018"/>
                <a:pt x="2981077" y="971777"/>
              </a:cubicBezTo>
              <a:cubicBezTo>
                <a:pt x="2981077" y="958535"/>
                <a:pt x="2970040" y="947501"/>
                <a:pt x="2954589" y="945294"/>
              </a:cubicBezTo>
              <a:close/>
              <a:moveTo>
                <a:pt x="3031845" y="945294"/>
              </a:moveTo>
              <a:cubicBezTo>
                <a:pt x="3016393" y="945294"/>
                <a:pt x="3005357" y="958535"/>
                <a:pt x="3005357" y="971777"/>
              </a:cubicBezTo>
              <a:cubicBezTo>
                <a:pt x="3005357" y="987225"/>
                <a:pt x="3018601" y="998259"/>
                <a:pt x="3031845" y="998259"/>
              </a:cubicBezTo>
              <a:cubicBezTo>
                <a:pt x="3047296" y="998259"/>
                <a:pt x="3058332" y="985018"/>
                <a:pt x="3058332" y="971777"/>
              </a:cubicBezTo>
              <a:cubicBezTo>
                <a:pt x="3058332" y="958535"/>
                <a:pt x="3045088" y="947501"/>
                <a:pt x="3031845" y="945294"/>
              </a:cubicBezTo>
              <a:close/>
              <a:moveTo>
                <a:pt x="3106892" y="945294"/>
              </a:moveTo>
              <a:cubicBezTo>
                <a:pt x="3093648" y="945294"/>
                <a:pt x="3082612" y="958535"/>
                <a:pt x="3082612" y="971777"/>
              </a:cubicBezTo>
              <a:cubicBezTo>
                <a:pt x="3082612" y="987225"/>
                <a:pt x="3093648" y="998259"/>
                <a:pt x="3106892" y="998259"/>
              </a:cubicBezTo>
              <a:cubicBezTo>
                <a:pt x="3122343" y="998259"/>
                <a:pt x="3133380" y="985018"/>
                <a:pt x="3133380" y="971777"/>
              </a:cubicBezTo>
              <a:cubicBezTo>
                <a:pt x="3133380" y="958535"/>
                <a:pt x="3122343" y="947501"/>
                <a:pt x="3106892" y="945294"/>
              </a:cubicBezTo>
              <a:close/>
              <a:moveTo>
                <a:pt x="3256987" y="945294"/>
              </a:moveTo>
              <a:cubicBezTo>
                <a:pt x="3241536" y="945294"/>
                <a:pt x="3230500" y="958535"/>
                <a:pt x="3230500" y="971777"/>
              </a:cubicBezTo>
              <a:cubicBezTo>
                <a:pt x="3230500" y="987225"/>
                <a:pt x="3243744" y="998259"/>
                <a:pt x="3256987" y="998259"/>
              </a:cubicBezTo>
              <a:cubicBezTo>
                <a:pt x="3272438" y="998259"/>
                <a:pt x="3283475" y="985018"/>
                <a:pt x="3283475" y="971777"/>
              </a:cubicBezTo>
              <a:cubicBezTo>
                <a:pt x="3283475" y="958535"/>
                <a:pt x="3272438" y="947501"/>
                <a:pt x="3256987" y="945294"/>
              </a:cubicBezTo>
              <a:close/>
              <a:moveTo>
                <a:pt x="3332035" y="945294"/>
              </a:moveTo>
              <a:cubicBezTo>
                <a:pt x="3318791" y="945294"/>
                <a:pt x="3307755" y="958535"/>
                <a:pt x="3307755" y="971777"/>
              </a:cubicBezTo>
              <a:cubicBezTo>
                <a:pt x="3307755" y="987225"/>
                <a:pt x="3318791" y="998259"/>
                <a:pt x="3332035" y="998259"/>
              </a:cubicBezTo>
              <a:cubicBezTo>
                <a:pt x="3347486" y="998259"/>
                <a:pt x="3358522" y="985018"/>
                <a:pt x="3358522" y="971777"/>
              </a:cubicBezTo>
              <a:cubicBezTo>
                <a:pt x="3358522" y="958535"/>
                <a:pt x="3347486" y="947501"/>
                <a:pt x="3332035" y="945294"/>
              </a:cubicBezTo>
              <a:close/>
              <a:moveTo>
                <a:pt x="3409290" y="945294"/>
              </a:moveTo>
              <a:cubicBezTo>
                <a:pt x="3393839" y="945294"/>
                <a:pt x="3382803" y="958535"/>
                <a:pt x="3382803" y="971777"/>
              </a:cubicBezTo>
              <a:cubicBezTo>
                <a:pt x="3382803" y="987225"/>
                <a:pt x="3396047" y="998259"/>
                <a:pt x="3409290" y="998259"/>
              </a:cubicBezTo>
              <a:cubicBezTo>
                <a:pt x="3424741" y="998259"/>
                <a:pt x="3435778" y="985018"/>
                <a:pt x="3435778" y="971777"/>
              </a:cubicBezTo>
              <a:cubicBezTo>
                <a:pt x="3435778" y="958535"/>
                <a:pt x="3422534" y="947501"/>
                <a:pt x="3409290" y="945294"/>
              </a:cubicBezTo>
              <a:close/>
              <a:moveTo>
                <a:pt x="3484338" y="945294"/>
              </a:moveTo>
              <a:cubicBezTo>
                <a:pt x="3471094" y="945294"/>
                <a:pt x="3460058" y="958535"/>
                <a:pt x="3460058" y="971777"/>
              </a:cubicBezTo>
              <a:cubicBezTo>
                <a:pt x="3460058" y="987225"/>
                <a:pt x="3471094" y="998259"/>
                <a:pt x="3484338" y="998259"/>
              </a:cubicBezTo>
              <a:cubicBezTo>
                <a:pt x="3499789" y="998259"/>
                <a:pt x="3510826" y="985018"/>
                <a:pt x="3510826" y="971777"/>
              </a:cubicBezTo>
              <a:cubicBezTo>
                <a:pt x="3510826" y="958535"/>
                <a:pt x="3499789" y="947501"/>
                <a:pt x="3484338" y="945294"/>
              </a:cubicBezTo>
              <a:close/>
              <a:moveTo>
                <a:pt x="4011879" y="945294"/>
              </a:moveTo>
              <a:cubicBezTo>
                <a:pt x="3996428" y="945294"/>
                <a:pt x="3985392" y="958535"/>
                <a:pt x="3985392" y="971777"/>
              </a:cubicBezTo>
              <a:cubicBezTo>
                <a:pt x="3985392" y="987225"/>
                <a:pt x="3998636" y="998259"/>
                <a:pt x="4011879" y="998259"/>
              </a:cubicBezTo>
              <a:cubicBezTo>
                <a:pt x="4027330" y="998259"/>
                <a:pt x="4038367" y="985018"/>
                <a:pt x="4038367" y="971777"/>
              </a:cubicBezTo>
              <a:cubicBezTo>
                <a:pt x="4038367" y="958535"/>
                <a:pt x="4027330" y="947501"/>
                <a:pt x="4011879" y="945294"/>
              </a:cubicBezTo>
              <a:close/>
              <a:moveTo>
                <a:pt x="4086927" y="945294"/>
              </a:moveTo>
              <a:cubicBezTo>
                <a:pt x="4071476" y="945294"/>
                <a:pt x="4060440" y="958535"/>
                <a:pt x="4060440" y="971777"/>
              </a:cubicBezTo>
              <a:cubicBezTo>
                <a:pt x="4060440" y="987225"/>
                <a:pt x="4073684" y="998259"/>
                <a:pt x="4086927" y="998259"/>
              </a:cubicBezTo>
              <a:cubicBezTo>
                <a:pt x="4102379" y="998259"/>
                <a:pt x="4113415" y="985018"/>
                <a:pt x="4113415" y="971777"/>
              </a:cubicBezTo>
              <a:cubicBezTo>
                <a:pt x="4113415" y="958535"/>
                <a:pt x="4102379" y="947501"/>
                <a:pt x="4086927" y="945294"/>
              </a:cubicBezTo>
              <a:close/>
              <a:moveTo>
                <a:pt x="4161975" y="945294"/>
              </a:moveTo>
              <a:cubicBezTo>
                <a:pt x="4146524" y="945294"/>
                <a:pt x="4135488" y="958535"/>
                <a:pt x="4135488" y="971777"/>
              </a:cubicBezTo>
              <a:cubicBezTo>
                <a:pt x="4135488" y="987225"/>
                <a:pt x="4148732" y="998259"/>
                <a:pt x="4161975" y="998259"/>
              </a:cubicBezTo>
              <a:cubicBezTo>
                <a:pt x="4177426" y="998259"/>
                <a:pt x="4188463" y="985018"/>
                <a:pt x="4188463" y="971777"/>
              </a:cubicBezTo>
              <a:cubicBezTo>
                <a:pt x="4188463" y="958535"/>
                <a:pt x="4177426" y="947501"/>
                <a:pt x="4161975" y="945294"/>
              </a:cubicBezTo>
              <a:close/>
              <a:moveTo>
                <a:pt x="4237022" y="945294"/>
              </a:moveTo>
              <a:cubicBezTo>
                <a:pt x="4221571" y="945294"/>
                <a:pt x="4210535" y="958535"/>
                <a:pt x="4210535" y="971777"/>
              </a:cubicBezTo>
              <a:cubicBezTo>
                <a:pt x="4210535" y="987225"/>
                <a:pt x="4223779" y="998259"/>
                <a:pt x="4237022" y="998259"/>
              </a:cubicBezTo>
              <a:cubicBezTo>
                <a:pt x="4252473" y="998259"/>
                <a:pt x="4263510" y="985018"/>
                <a:pt x="4263510" y="971777"/>
              </a:cubicBezTo>
              <a:cubicBezTo>
                <a:pt x="4263510" y="958535"/>
                <a:pt x="4252473" y="947501"/>
                <a:pt x="4237022" y="945294"/>
              </a:cubicBezTo>
              <a:close/>
              <a:moveTo>
                <a:pt x="4314277" y="945294"/>
              </a:moveTo>
              <a:cubicBezTo>
                <a:pt x="4298826" y="945294"/>
                <a:pt x="4287790" y="958535"/>
                <a:pt x="4287790" y="971777"/>
              </a:cubicBezTo>
              <a:cubicBezTo>
                <a:pt x="4287790" y="987225"/>
                <a:pt x="4301034" y="998259"/>
                <a:pt x="4314277" y="998259"/>
              </a:cubicBezTo>
              <a:cubicBezTo>
                <a:pt x="4329728" y="998259"/>
                <a:pt x="4340765" y="985018"/>
                <a:pt x="4340765" y="971777"/>
              </a:cubicBezTo>
              <a:cubicBezTo>
                <a:pt x="4340765" y="958535"/>
                <a:pt x="4327521" y="947501"/>
                <a:pt x="4314277" y="945294"/>
              </a:cubicBezTo>
              <a:close/>
              <a:moveTo>
                <a:pt x="4389325" y="945294"/>
              </a:moveTo>
              <a:cubicBezTo>
                <a:pt x="4376081" y="945294"/>
                <a:pt x="4365045" y="958535"/>
                <a:pt x="4365045" y="971777"/>
              </a:cubicBezTo>
              <a:cubicBezTo>
                <a:pt x="4365045" y="987225"/>
                <a:pt x="4376081" y="998259"/>
                <a:pt x="4389325" y="998259"/>
              </a:cubicBezTo>
              <a:cubicBezTo>
                <a:pt x="4404776" y="998259"/>
                <a:pt x="4415813" y="985018"/>
                <a:pt x="4415813" y="971777"/>
              </a:cubicBezTo>
              <a:cubicBezTo>
                <a:pt x="4415813" y="958535"/>
                <a:pt x="4404776" y="947501"/>
                <a:pt x="4389325" y="945294"/>
              </a:cubicBezTo>
              <a:close/>
              <a:moveTo>
                <a:pt x="4464373" y="945294"/>
              </a:moveTo>
              <a:cubicBezTo>
                <a:pt x="4448922" y="945294"/>
                <a:pt x="4437886" y="958535"/>
                <a:pt x="4437886" y="971777"/>
              </a:cubicBezTo>
              <a:cubicBezTo>
                <a:pt x="4437886" y="987225"/>
                <a:pt x="4451130" y="998259"/>
                <a:pt x="4464373" y="998259"/>
              </a:cubicBezTo>
              <a:cubicBezTo>
                <a:pt x="4479824" y="998259"/>
                <a:pt x="4490861" y="985018"/>
                <a:pt x="4490861" y="971777"/>
              </a:cubicBezTo>
              <a:cubicBezTo>
                <a:pt x="4490861" y="958535"/>
                <a:pt x="4479824" y="947501"/>
                <a:pt x="4464373" y="945294"/>
              </a:cubicBezTo>
              <a:close/>
              <a:moveTo>
                <a:pt x="4539420" y="945294"/>
              </a:moveTo>
              <a:cubicBezTo>
                <a:pt x="4523969" y="945294"/>
                <a:pt x="4512933" y="958535"/>
                <a:pt x="4512933" y="971777"/>
              </a:cubicBezTo>
              <a:cubicBezTo>
                <a:pt x="4512933" y="987225"/>
                <a:pt x="4526177" y="998259"/>
                <a:pt x="4539420" y="998259"/>
              </a:cubicBezTo>
              <a:cubicBezTo>
                <a:pt x="4554872" y="998259"/>
                <a:pt x="4565908" y="985018"/>
                <a:pt x="4565908" y="971777"/>
              </a:cubicBezTo>
              <a:cubicBezTo>
                <a:pt x="4565908" y="958535"/>
                <a:pt x="4554872" y="947501"/>
                <a:pt x="4539420" y="945294"/>
              </a:cubicBezTo>
              <a:close/>
              <a:moveTo>
                <a:pt x="4614468" y="945294"/>
              </a:moveTo>
              <a:cubicBezTo>
                <a:pt x="4599017" y="945294"/>
                <a:pt x="4587981" y="958535"/>
                <a:pt x="4587981" y="971777"/>
              </a:cubicBezTo>
              <a:cubicBezTo>
                <a:pt x="4587981" y="987225"/>
                <a:pt x="4601225" y="998259"/>
                <a:pt x="4614468" y="998259"/>
              </a:cubicBezTo>
              <a:cubicBezTo>
                <a:pt x="4629919" y="998259"/>
                <a:pt x="4640956" y="985018"/>
                <a:pt x="4640956" y="971777"/>
              </a:cubicBezTo>
              <a:cubicBezTo>
                <a:pt x="4640956" y="958535"/>
                <a:pt x="4629919" y="947501"/>
                <a:pt x="4614468" y="945294"/>
              </a:cubicBezTo>
              <a:close/>
              <a:moveTo>
                <a:pt x="4689516" y="945294"/>
              </a:moveTo>
              <a:cubicBezTo>
                <a:pt x="4674065" y="945294"/>
                <a:pt x="4663029" y="958535"/>
                <a:pt x="4663029" y="971777"/>
              </a:cubicBezTo>
              <a:cubicBezTo>
                <a:pt x="4663029" y="987225"/>
                <a:pt x="4676273" y="998259"/>
                <a:pt x="4689516" y="998259"/>
              </a:cubicBezTo>
              <a:cubicBezTo>
                <a:pt x="4704967" y="998259"/>
                <a:pt x="4716004" y="985018"/>
                <a:pt x="4716004" y="971777"/>
              </a:cubicBezTo>
              <a:cubicBezTo>
                <a:pt x="4716004" y="958535"/>
                <a:pt x="4704967" y="947501"/>
                <a:pt x="4689516" y="945294"/>
              </a:cubicBezTo>
              <a:close/>
              <a:moveTo>
                <a:pt x="4766771" y="945294"/>
              </a:moveTo>
              <a:cubicBezTo>
                <a:pt x="4751320" y="945294"/>
                <a:pt x="4740284" y="958535"/>
                <a:pt x="4740284" y="971777"/>
              </a:cubicBezTo>
              <a:cubicBezTo>
                <a:pt x="4740284" y="987225"/>
                <a:pt x="4753528" y="998259"/>
                <a:pt x="4766771" y="998259"/>
              </a:cubicBezTo>
              <a:cubicBezTo>
                <a:pt x="4782222" y="998259"/>
                <a:pt x="4793259" y="985018"/>
                <a:pt x="4793259" y="971777"/>
              </a:cubicBezTo>
              <a:cubicBezTo>
                <a:pt x="4793259" y="958535"/>
                <a:pt x="4780015" y="947501"/>
                <a:pt x="4766771" y="945294"/>
              </a:cubicBezTo>
              <a:close/>
              <a:moveTo>
                <a:pt x="4841819" y="945294"/>
              </a:moveTo>
              <a:cubicBezTo>
                <a:pt x="4828575" y="945294"/>
                <a:pt x="4817539" y="958535"/>
                <a:pt x="4817539" y="971777"/>
              </a:cubicBezTo>
              <a:cubicBezTo>
                <a:pt x="4817539" y="987225"/>
                <a:pt x="4828575" y="998259"/>
                <a:pt x="4841819" y="998259"/>
              </a:cubicBezTo>
              <a:cubicBezTo>
                <a:pt x="4857270" y="998259"/>
                <a:pt x="4868307" y="985018"/>
                <a:pt x="4868307" y="971777"/>
              </a:cubicBezTo>
              <a:cubicBezTo>
                <a:pt x="4868307" y="958535"/>
                <a:pt x="4857270" y="947501"/>
                <a:pt x="4841819" y="945294"/>
              </a:cubicBezTo>
              <a:close/>
              <a:moveTo>
                <a:pt x="4916867" y="945294"/>
              </a:moveTo>
              <a:cubicBezTo>
                <a:pt x="4901416" y="945294"/>
                <a:pt x="4890380" y="958535"/>
                <a:pt x="4890380" y="971777"/>
              </a:cubicBezTo>
              <a:cubicBezTo>
                <a:pt x="4890380" y="987225"/>
                <a:pt x="4901416" y="998259"/>
                <a:pt x="4916867" y="998259"/>
              </a:cubicBezTo>
              <a:cubicBezTo>
                <a:pt x="4932318" y="998259"/>
                <a:pt x="4943355" y="985018"/>
                <a:pt x="4943355" y="971777"/>
              </a:cubicBezTo>
              <a:cubicBezTo>
                <a:pt x="4943355" y="958535"/>
                <a:pt x="4932318" y="945294"/>
                <a:pt x="4916867" y="945294"/>
              </a:cubicBezTo>
              <a:close/>
              <a:moveTo>
                <a:pt x="6801889" y="945294"/>
              </a:moveTo>
              <a:cubicBezTo>
                <a:pt x="6788645" y="945294"/>
                <a:pt x="6777609" y="958535"/>
                <a:pt x="6777609" y="971777"/>
              </a:cubicBezTo>
              <a:cubicBezTo>
                <a:pt x="6777609" y="987225"/>
                <a:pt x="6788645" y="998259"/>
                <a:pt x="6801889" y="998259"/>
              </a:cubicBezTo>
              <a:cubicBezTo>
                <a:pt x="6817341" y="998259"/>
                <a:pt x="6828377" y="985018"/>
                <a:pt x="6828377" y="971777"/>
              </a:cubicBezTo>
              <a:cubicBezTo>
                <a:pt x="6828377" y="958535"/>
                <a:pt x="6817341" y="947501"/>
                <a:pt x="6801889" y="945294"/>
              </a:cubicBezTo>
              <a:close/>
              <a:moveTo>
                <a:pt x="7181543" y="945294"/>
              </a:moveTo>
              <a:cubicBezTo>
                <a:pt x="7166091" y="945294"/>
                <a:pt x="7155055" y="958535"/>
                <a:pt x="7155055" y="971777"/>
              </a:cubicBezTo>
              <a:cubicBezTo>
                <a:pt x="7155055" y="987225"/>
                <a:pt x="7168299" y="998259"/>
                <a:pt x="7181543" y="998259"/>
              </a:cubicBezTo>
              <a:cubicBezTo>
                <a:pt x="7194787" y="998259"/>
                <a:pt x="7205823" y="985018"/>
                <a:pt x="7205823" y="971777"/>
              </a:cubicBezTo>
              <a:cubicBezTo>
                <a:pt x="7205823" y="958535"/>
                <a:pt x="7194787" y="947501"/>
                <a:pt x="7181543" y="945294"/>
              </a:cubicBezTo>
              <a:close/>
              <a:moveTo>
                <a:pt x="7406686" y="945294"/>
              </a:moveTo>
              <a:cubicBezTo>
                <a:pt x="7393442" y="945294"/>
                <a:pt x="7382406" y="958535"/>
                <a:pt x="7382406" y="971777"/>
              </a:cubicBezTo>
              <a:cubicBezTo>
                <a:pt x="7382406" y="987225"/>
                <a:pt x="7393442" y="998259"/>
                <a:pt x="7406686" y="998259"/>
              </a:cubicBezTo>
              <a:cubicBezTo>
                <a:pt x="7422137" y="998259"/>
                <a:pt x="7433173" y="985018"/>
                <a:pt x="7433173" y="971777"/>
              </a:cubicBezTo>
              <a:cubicBezTo>
                <a:pt x="7433173" y="958535"/>
                <a:pt x="7422137" y="947501"/>
                <a:pt x="7406686" y="945294"/>
              </a:cubicBezTo>
              <a:close/>
              <a:moveTo>
                <a:pt x="7481734" y="945294"/>
              </a:moveTo>
              <a:cubicBezTo>
                <a:pt x="7466282" y="945294"/>
                <a:pt x="7455246" y="958535"/>
                <a:pt x="7455246" y="971777"/>
              </a:cubicBezTo>
              <a:cubicBezTo>
                <a:pt x="7455246" y="987225"/>
                <a:pt x="7468490" y="998259"/>
                <a:pt x="7481734" y="998259"/>
              </a:cubicBezTo>
              <a:cubicBezTo>
                <a:pt x="7497184" y="998259"/>
                <a:pt x="7508221" y="985018"/>
                <a:pt x="7508221" y="971777"/>
              </a:cubicBezTo>
              <a:cubicBezTo>
                <a:pt x="7508221" y="958535"/>
                <a:pt x="7497184" y="947501"/>
                <a:pt x="7481734" y="945294"/>
              </a:cubicBezTo>
              <a:close/>
              <a:moveTo>
                <a:pt x="7556782" y="945294"/>
              </a:moveTo>
              <a:cubicBezTo>
                <a:pt x="7541330" y="945294"/>
                <a:pt x="7530294" y="958535"/>
                <a:pt x="7530294" y="971777"/>
              </a:cubicBezTo>
              <a:cubicBezTo>
                <a:pt x="7530294" y="987225"/>
                <a:pt x="7543538" y="998259"/>
                <a:pt x="7556782" y="998259"/>
              </a:cubicBezTo>
              <a:cubicBezTo>
                <a:pt x="7572232" y="998259"/>
                <a:pt x="7583269" y="985018"/>
                <a:pt x="7583269" y="971777"/>
              </a:cubicBezTo>
              <a:cubicBezTo>
                <a:pt x="7583269" y="958535"/>
                <a:pt x="7572232" y="947501"/>
                <a:pt x="7556782" y="945294"/>
              </a:cubicBezTo>
              <a:close/>
              <a:moveTo>
                <a:pt x="7631830" y="945294"/>
              </a:moveTo>
              <a:cubicBezTo>
                <a:pt x="7616378" y="945294"/>
                <a:pt x="7605342" y="958535"/>
                <a:pt x="7605342" y="971777"/>
              </a:cubicBezTo>
              <a:cubicBezTo>
                <a:pt x="7605342" y="987225"/>
                <a:pt x="7618586" y="998259"/>
                <a:pt x="7631830" y="998259"/>
              </a:cubicBezTo>
              <a:cubicBezTo>
                <a:pt x="7647281" y="998259"/>
                <a:pt x="7658317" y="985018"/>
                <a:pt x="7658317" y="971777"/>
              </a:cubicBezTo>
              <a:cubicBezTo>
                <a:pt x="7658317" y="958535"/>
                <a:pt x="7647281" y="947501"/>
                <a:pt x="7631830" y="945294"/>
              </a:cubicBezTo>
              <a:close/>
              <a:moveTo>
                <a:pt x="7709085" y="945294"/>
              </a:moveTo>
              <a:cubicBezTo>
                <a:pt x="7693633" y="945294"/>
                <a:pt x="7682597" y="958535"/>
                <a:pt x="7682597" y="971777"/>
              </a:cubicBezTo>
              <a:cubicBezTo>
                <a:pt x="7682597" y="987225"/>
                <a:pt x="7695841" y="998259"/>
                <a:pt x="7709085" y="998259"/>
              </a:cubicBezTo>
              <a:cubicBezTo>
                <a:pt x="7722329" y="998259"/>
                <a:pt x="7733365" y="985018"/>
                <a:pt x="7733365" y="971777"/>
              </a:cubicBezTo>
              <a:cubicBezTo>
                <a:pt x="7733365" y="958535"/>
                <a:pt x="7722329" y="947501"/>
                <a:pt x="7709085" y="945294"/>
              </a:cubicBezTo>
              <a:close/>
              <a:moveTo>
                <a:pt x="7784132" y="945294"/>
              </a:moveTo>
              <a:cubicBezTo>
                <a:pt x="7768681" y="945294"/>
                <a:pt x="7757645" y="958535"/>
                <a:pt x="7757645" y="971777"/>
              </a:cubicBezTo>
              <a:cubicBezTo>
                <a:pt x="7757645" y="987225"/>
                <a:pt x="7770888" y="998259"/>
                <a:pt x="7784132" y="998259"/>
              </a:cubicBezTo>
              <a:cubicBezTo>
                <a:pt x="7799583" y="998259"/>
                <a:pt x="7810620" y="985018"/>
                <a:pt x="7810620" y="971777"/>
              </a:cubicBezTo>
              <a:cubicBezTo>
                <a:pt x="7810620" y="958535"/>
                <a:pt x="7797376" y="947501"/>
                <a:pt x="7784132" y="945294"/>
              </a:cubicBezTo>
              <a:close/>
              <a:moveTo>
                <a:pt x="7861387" y="945294"/>
              </a:moveTo>
              <a:cubicBezTo>
                <a:pt x="7845936" y="945294"/>
                <a:pt x="7834900" y="958535"/>
                <a:pt x="7834900" y="971777"/>
              </a:cubicBezTo>
              <a:cubicBezTo>
                <a:pt x="7834900" y="987225"/>
                <a:pt x="7848143" y="998259"/>
                <a:pt x="7861387" y="998259"/>
              </a:cubicBezTo>
              <a:cubicBezTo>
                <a:pt x="7874631" y="998259"/>
                <a:pt x="7885667" y="985018"/>
                <a:pt x="7885667" y="971777"/>
              </a:cubicBezTo>
              <a:cubicBezTo>
                <a:pt x="7885667" y="958535"/>
                <a:pt x="7874631" y="947501"/>
                <a:pt x="7861387" y="945294"/>
              </a:cubicBezTo>
              <a:close/>
              <a:moveTo>
                <a:pt x="7934228" y="945294"/>
              </a:moveTo>
              <a:cubicBezTo>
                <a:pt x="7918776" y="945294"/>
                <a:pt x="7907740" y="958535"/>
                <a:pt x="7907740" y="971777"/>
              </a:cubicBezTo>
              <a:cubicBezTo>
                <a:pt x="7907740" y="987225"/>
                <a:pt x="7918776" y="998259"/>
                <a:pt x="7934228" y="998259"/>
              </a:cubicBezTo>
              <a:cubicBezTo>
                <a:pt x="7949678" y="998259"/>
                <a:pt x="7960715" y="985018"/>
                <a:pt x="7960715" y="971777"/>
              </a:cubicBezTo>
              <a:cubicBezTo>
                <a:pt x="7960715" y="958535"/>
                <a:pt x="7949678" y="945294"/>
                <a:pt x="7934228" y="945294"/>
              </a:cubicBezTo>
              <a:close/>
              <a:moveTo>
                <a:pt x="8009275" y="945294"/>
              </a:moveTo>
              <a:cubicBezTo>
                <a:pt x="7996031" y="945294"/>
                <a:pt x="7984995" y="958535"/>
                <a:pt x="7984995" y="971777"/>
              </a:cubicBezTo>
              <a:cubicBezTo>
                <a:pt x="7984995" y="987225"/>
                <a:pt x="7996031" y="998259"/>
                <a:pt x="8009275" y="998259"/>
              </a:cubicBezTo>
              <a:cubicBezTo>
                <a:pt x="8024726" y="998259"/>
                <a:pt x="8035762" y="985018"/>
                <a:pt x="8035762" y="971777"/>
              </a:cubicBezTo>
              <a:cubicBezTo>
                <a:pt x="8035762" y="958535"/>
                <a:pt x="8024726" y="947501"/>
                <a:pt x="8009275" y="945294"/>
              </a:cubicBezTo>
              <a:close/>
              <a:moveTo>
                <a:pt x="8084323" y="945294"/>
              </a:moveTo>
              <a:cubicBezTo>
                <a:pt x="8071079" y="945294"/>
                <a:pt x="8060043" y="958535"/>
                <a:pt x="8060043" y="971777"/>
              </a:cubicBezTo>
              <a:cubicBezTo>
                <a:pt x="8060043" y="987225"/>
                <a:pt x="8071079" y="998259"/>
                <a:pt x="8084323" y="998259"/>
              </a:cubicBezTo>
              <a:cubicBezTo>
                <a:pt x="8099775" y="998259"/>
                <a:pt x="8110811" y="985018"/>
                <a:pt x="8110811" y="971777"/>
              </a:cubicBezTo>
              <a:cubicBezTo>
                <a:pt x="8110811" y="958535"/>
                <a:pt x="8099775" y="947501"/>
                <a:pt x="8084323" y="945294"/>
              </a:cubicBezTo>
              <a:close/>
              <a:moveTo>
                <a:pt x="8159370" y="945294"/>
              </a:moveTo>
              <a:cubicBezTo>
                <a:pt x="8146126" y="945294"/>
                <a:pt x="8135090" y="958535"/>
                <a:pt x="8135090" y="971777"/>
              </a:cubicBezTo>
              <a:cubicBezTo>
                <a:pt x="8135090" y="987225"/>
                <a:pt x="8146126" y="998259"/>
                <a:pt x="8159370" y="998259"/>
              </a:cubicBezTo>
              <a:cubicBezTo>
                <a:pt x="8174822" y="998259"/>
                <a:pt x="8185858" y="985018"/>
                <a:pt x="8185858" y="971777"/>
              </a:cubicBezTo>
              <a:cubicBezTo>
                <a:pt x="8185858" y="958535"/>
                <a:pt x="8174822" y="947501"/>
                <a:pt x="8159370" y="945294"/>
              </a:cubicBezTo>
              <a:close/>
              <a:moveTo>
                <a:pt x="8236626" y="945294"/>
              </a:moveTo>
              <a:cubicBezTo>
                <a:pt x="8221175" y="945294"/>
                <a:pt x="8210139" y="958535"/>
                <a:pt x="8210139" y="971777"/>
              </a:cubicBezTo>
              <a:cubicBezTo>
                <a:pt x="8210139" y="987225"/>
                <a:pt x="8223382" y="998259"/>
                <a:pt x="8236626" y="998259"/>
              </a:cubicBezTo>
              <a:cubicBezTo>
                <a:pt x="8252077" y="998259"/>
                <a:pt x="8263114" y="985018"/>
                <a:pt x="8263114" y="971777"/>
              </a:cubicBezTo>
              <a:cubicBezTo>
                <a:pt x="8263114" y="958535"/>
                <a:pt x="8249870" y="947501"/>
                <a:pt x="8236626" y="945294"/>
              </a:cubicBezTo>
              <a:close/>
              <a:moveTo>
                <a:pt x="8311673" y="945294"/>
              </a:moveTo>
              <a:cubicBezTo>
                <a:pt x="8296222" y="945294"/>
                <a:pt x="8285186" y="958535"/>
                <a:pt x="8285186" y="971777"/>
              </a:cubicBezTo>
              <a:cubicBezTo>
                <a:pt x="8285186" y="987225"/>
                <a:pt x="8298430" y="998259"/>
                <a:pt x="8311673" y="998259"/>
              </a:cubicBezTo>
              <a:cubicBezTo>
                <a:pt x="8327124" y="998259"/>
                <a:pt x="8338161" y="985018"/>
                <a:pt x="8338161" y="971777"/>
              </a:cubicBezTo>
              <a:cubicBezTo>
                <a:pt x="8338161" y="958535"/>
                <a:pt x="8327124" y="947501"/>
                <a:pt x="8311673" y="945294"/>
              </a:cubicBezTo>
              <a:close/>
              <a:moveTo>
                <a:pt x="8536817" y="945294"/>
              </a:moveTo>
              <a:cubicBezTo>
                <a:pt x="8521365" y="945294"/>
                <a:pt x="8510329" y="958535"/>
                <a:pt x="8510329" y="971777"/>
              </a:cubicBezTo>
              <a:cubicBezTo>
                <a:pt x="8510329" y="987225"/>
                <a:pt x="8521365" y="998259"/>
                <a:pt x="8536817" y="998259"/>
              </a:cubicBezTo>
              <a:cubicBezTo>
                <a:pt x="8552268" y="998259"/>
                <a:pt x="8563304" y="985018"/>
                <a:pt x="8563304" y="971777"/>
              </a:cubicBezTo>
              <a:cubicBezTo>
                <a:pt x="8563304" y="958535"/>
                <a:pt x="8552268" y="945294"/>
                <a:pt x="8536817" y="945294"/>
              </a:cubicBezTo>
              <a:close/>
              <a:moveTo>
                <a:pt x="8611864" y="945294"/>
              </a:moveTo>
              <a:cubicBezTo>
                <a:pt x="8596413" y="945294"/>
                <a:pt x="8585377" y="958535"/>
                <a:pt x="8585377" y="971777"/>
              </a:cubicBezTo>
              <a:cubicBezTo>
                <a:pt x="8585377" y="987225"/>
                <a:pt x="8598620" y="998259"/>
                <a:pt x="8611864" y="998259"/>
              </a:cubicBezTo>
              <a:cubicBezTo>
                <a:pt x="8627315" y="998259"/>
                <a:pt x="8638352" y="985018"/>
                <a:pt x="8638352" y="971777"/>
              </a:cubicBezTo>
              <a:cubicBezTo>
                <a:pt x="8638352" y="958535"/>
                <a:pt x="8627315" y="947501"/>
                <a:pt x="8611864" y="945294"/>
              </a:cubicBezTo>
              <a:close/>
              <a:moveTo>
                <a:pt x="8764167" y="945294"/>
              </a:moveTo>
              <a:cubicBezTo>
                <a:pt x="8748716" y="945294"/>
                <a:pt x="8737680" y="958535"/>
                <a:pt x="8737680" y="971777"/>
              </a:cubicBezTo>
              <a:cubicBezTo>
                <a:pt x="8737680" y="987225"/>
                <a:pt x="8750924" y="998259"/>
                <a:pt x="8764167" y="998259"/>
              </a:cubicBezTo>
              <a:cubicBezTo>
                <a:pt x="8779618" y="998259"/>
                <a:pt x="8790655" y="985018"/>
                <a:pt x="8790655" y="971777"/>
              </a:cubicBezTo>
              <a:cubicBezTo>
                <a:pt x="8790655" y="958535"/>
                <a:pt x="8779618" y="947501"/>
                <a:pt x="8764167" y="945294"/>
              </a:cubicBezTo>
              <a:close/>
              <a:moveTo>
                <a:pt x="8914263" y="945294"/>
              </a:moveTo>
              <a:cubicBezTo>
                <a:pt x="8898811" y="945294"/>
                <a:pt x="8887775" y="958535"/>
                <a:pt x="8887775" y="971777"/>
              </a:cubicBezTo>
              <a:cubicBezTo>
                <a:pt x="8887775" y="987225"/>
                <a:pt x="8901019" y="998259"/>
                <a:pt x="8914263" y="998259"/>
              </a:cubicBezTo>
              <a:cubicBezTo>
                <a:pt x="8929713" y="998259"/>
                <a:pt x="8940750" y="985018"/>
                <a:pt x="8940750" y="971777"/>
              </a:cubicBezTo>
              <a:cubicBezTo>
                <a:pt x="8940750" y="958535"/>
                <a:pt x="8929713" y="947501"/>
                <a:pt x="8914263" y="945294"/>
              </a:cubicBezTo>
              <a:close/>
              <a:moveTo>
                <a:pt x="8989311" y="945294"/>
              </a:moveTo>
              <a:cubicBezTo>
                <a:pt x="8973859" y="945294"/>
                <a:pt x="8962823" y="958535"/>
                <a:pt x="8962823" y="971777"/>
              </a:cubicBezTo>
              <a:cubicBezTo>
                <a:pt x="8962823" y="987225"/>
                <a:pt x="8976067" y="998259"/>
                <a:pt x="8989311" y="998259"/>
              </a:cubicBezTo>
              <a:cubicBezTo>
                <a:pt x="9004762" y="998259"/>
                <a:pt x="9015798" y="985018"/>
                <a:pt x="9015798" y="971777"/>
              </a:cubicBezTo>
              <a:cubicBezTo>
                <a:pt x="9015798" y="958535"/>
                <a:pt x="9004762" y="947501"/>
                <a:pt x="8989311" y="945294"/>
              </a:cubicBezTo>
              <a:close/>
              <a:moveTo>
                <a:pt x="9291709" y="945294"/>
              </a:moveTo>
              <a:cubicBezTo>
                <a:pt x="9278465" y="945294"/>
                <a:pt x="9267429" y="958535"/>
                <a:pt x="9267429" y="971777"/>
              </a:cubicBezTo>
              <a:cubicBezTo>
                <a:pt x="9267429" y="987225"/>
                <a:pt x="9278465" y="998259"/>
                <a:pt x="9291709" y="998259"/>
              </a:cubicBezTo>
              <a:cubicBezTo>
                <a:pt x="9307160" y="998259"/>
                <a:pt x="9318196" y="985018"/>
                <a:pt x="9318196" y="971777"/>
              </a:cubicBezTo>
              <a:cubicBezTo>
                <a:pt x="9318196" y="958535"/>
                <a:pt x="9307160" y="947501"/>
                <a:pt x="9291709" y="945294"/>
              </a:cubicBezTo>
              <a:close/>
              <a:moveTo>
                <a:pt x="1371965" y="1020328"/>
              </a:moveTo>
              <a:cubicBezTo>
                <a:pt x="1358721" y="1020328"/>
                <a:pt x="1347685" y="1033569"/>
                <a:pt x="1347685" y="1046811"/>
              </a:cubicBezTo>
              <a:cubicBezTo>
                <a:pt x="1347685" y="1062259"/>
                <a:pt x="1358721" y="1073293"/>
                <a:pt x="1371965" y="1073293"/>
              </a:cubicBezTo>
              <a:cubicBezTo>
                <a:pt x="1387416" y="1073293"/>
                <a:pt x="1398452" y="1060052"/>
                <a:pt x="1398452" y="1046811"/>
              </a:cubicBezTo>
              <a:cubicBezTo>
                <a:pt x="1398452" y="1033569"/>
                <a:pt x="1387416" y="1022535"/>
                <a:pt x="1371965" y="1020328"/>
              </a:cubicBezTo>
              <a:close/>
              <a:moveTo>
                <a:pt x="1447012" y="1020328"/>
              </a:moveTo>
              <a:cubicBezTo>
                <a:pt x="1433768" y="1020328"/>
                <a:pt x="1422732" y="1033569"/>
                <a:pt x="1422732" y="1046811"/>
              </a:cubicBezTo>
              <a:cubicBezTo>
                <a:pt x="1422732" y="1062259"/>
                <a:pt x="1433768" y="1073293"/>
                <a:pt x="1447012" y="1073293"/>
              </a:cubicBezTo>
              <a:cubicBezTo>
                <a:pt x="1462463" y="1073293"/>
                <a:pt x="1473500" y="1060052"/>
                <a:pt x="1473500" y="1046811"/>
              </a:cubicBezTo>
              <a:cubicBezTo>
                <a:pt x="1473500" y="1033569"/>
                <a:pt x="1462463" y="1022535"/>
                <a:pt x="1447012" y="1020328"/>
              </a:cubicBezTo>
              <a:close/>
              <a:moveTo>
                <a:pt x="1749410" y="1020328"/>
              </a:moveTo>
              <a:cubicBezTo>
                <a:pt x="1733959" y="1020328"/>
                <a:pt x="1722923" y="1033569"/>
                <a:pt x="1722923" y="1046811"/>
              </a:cubicBezTo>
              <a:cubicBezTo>
                <a:pt x="1722923" y="1062259"/>
                <a:pt x="1736167" y="1073293"/>
                <a:pt x="1749410" y="1073293"/>
              </a:cubicBezTo>
              <a:cubicBezTo>
                <a:pt x="1764861" y="1073293"/>
                <a:pt x="1775898" y="1060052"/>
                <a:pt x="1775898" y="1046811"/>
              </a:cubicBezTo>
              <a:cubicBezTo>
                <a:pt x="1775898" y="1033569"/>
                <a:pt x="1764861" y="1022535"/>
                <a:pt x="1749410" y="1020328"/>
              </a:cubicBezTo>
              <a:close/>
              <a:moveTo>
                <a:pt x="2201904" y="1020328"/>
              </a:moveTo>
              <a:cubicBezTo>
                <a:pt x="2186453" y="1020328"/>
                <a:pt x="2175417" y="1033569"/>
                <a:pt x="2175417" y="1046811"/>
              </a:cubicBezTo>
              <a:cubicBezTo>
                <a:pt x="2175417" y="1062259"/>
                <a:pt x="2188661" y="1073293"/>
                <a:pt x="2201904" y="1073293"/>
              </a:cubicBezTo>
              <a:cubicBezTo>
                <a:pt x="2217355" y="1073293"/>
                <a:pt x="2228392" y="1060052"/>
                <a:pt x="2228392" y="1046811"/>
              </a:cubicBezTo>
              <a:cubicBezTo>
                <a:pt x="2228392" y="1033569"/>
                <a:pt x="2217355" y="1022535"/>
                <a:pt x="2201904" y="1020328"/>
              </a:cubicBezTo>
              <a:close/>
              <a:moveTo>
                <a:pt x="2276952" y="1020328"/>
              </a:moveTo>
              <a:cubicBezTo>
                <a:pt x="2261501" y="1020328"/>
                <a:pt x="2250465" y="1033569"/>
                <a:pt x="2250465" y="1046811"/>
              </a:cubicBezTo>
              <a:cubicBezTo>
                <a:pt x="2250465" y="1062259"/>
                <a:pt x="2263709" y="1073293"/>
                <a:pt x="2276952" y="1073293"/>
              </a:cubicBezTo>
              <a:cubicBezTo>
                <a:pt x="2292404" y="1073293"/>
                <a:pt x="2303440" y="1060052"/>
                <a:pt x="2303440" y="1046811"/>
              </a:cubicBezTo>
              <a:cubicBezTo>
                <a:pt x="2303440" y="1033569"/>
                <a:pt x="2292404" y="1022535"/>
                <a:pt x="2276952" y="1020328"/>
              </a:cubicBezTo>
              <a:close/>
              <a:moveTo>
                <a:pt x="2427047" y="1020328"/>
              </a:moveTo>
              <a:cubicBezTo>
                <a:pt x="2411596" y="1020328"/>
                <a:pt x="2400560" y="1033569"/>
                <a:pt x="2400560" y="1046811"/>
              </a:cubicBezTo>
              <a:cubicBezTo>
                <a:pt x="2400560" y="1062259"/>
                <a:pt x="2413804" y="1073293"/>
                <a:pt x="2427047" y="1073293"/>
              </a:cubicBezTo>
              <a:cubicBezTo>
                <a:pt x="2442498" y="1073293"/>
                <a:pt x="2453535" y="1060052"/>
                <a:pt x="2453535" y="1046811"/>
              </a:cubicBezTo>
              <a:cubicBezTo>
                <a:pt x="2453535" y="1033569"/>
                <a:pt x="2442498" y="1022535"/>
                <a:pt x="2427047" y="1020328"/>
              </a:cubicBezTo>
              <a:close/>
              <a:moveTo>
                <a:pt x="2502095" y="1020328"/>
              </a:moveTo>
              <a:cubicBezTo>
                <a:pt x="2488851" y="1020328"/>
                <a:pt x="2477815" y="1033569"/>
                <a:pt x="2477815" y="1046811"/>
              </a:cubicBezTo>
              <a:cubicBezTo>
                <a:pt x="2477815" y="1062259"/>
                <a:pt x="2488851" y="1073293"/>
                <a:pt x="2502095" y="1073293"/>
              </a:cubicBezTo>
              <a:cubicBezTo>
                <a:pt x="2517546" y="1073293"/>
                <a:pt x="2528583" y="1060052"/>
                <a:pt x="2528583" y="1046811"/>
              </a:cubicBezTo>
              <a:cubicBezTo>
                <a:pt x="2528583" y="1033569"/>
                <a:pt x="2517546" y="1022535"/>
                <a:pt x="2502095" y="1020328"/>
              </a:cubicBezTo>
              <a:close/>
              <a:moveTo>
                <a:pt x="2579350" y="1020328"/>
              </a:moveTo>
              <a:cubicBezTo>
                <a:pt x="2566106" y="1020328"/>
                <a:pt x="2555070" y="1033569"/>
                <a:pt x="2555070" y="1046811"/>
              </a:cubicBezTo>
              <a:cubicBezTo>
                <a:pt x="2555070" y="1062259"/>
                <a:pt x="2566106" y="1073293"/>
                <a:pt x="2579350" y="1073293"/>
              </a:cubicBezTo>
              <a:cubicBezTo>
                <a:pt x="2594801" y="1073293"/>
                <a:pt x="2605838" y="1060052"/>
                <a:pt x="2605838" y="1046811"/>
              </a:cubicBezTo>
              <a:cubicBezTo>
                <a:pt x="2605838" y="1033569"/>
                <a:pt x="2592594" y="1022535"/>
                <a:pt x="2579350" y="1020328"/>
              </a:cubicBezTo>
              <a:close/>
              <a:moveTo>
                <a:pt x="2654398" y="1020328"/>
              </a:moveTo>
              <a:cubicBezTo>
                <a:pt x="2638947" y="1020328"/>
                <a:pt x="2627911" y="1033569"/>
                <a:pt x="2627911" y="1046811"/>
              </a:cubicBezTo>
              <a:cubicBezTo>
                <a:pt x="2627911" y="1062259"/>
                <a:pt x="2641155" y="1073293"/>
                <a:pt x="2654398" y="1073293"/>
              </a:cubicBezTo>
              <a:cubicBezTo>
                <a:pt x="2669849" y="1073293"/>
                <a:pt x="2680886" y="1060052"/>
                <a:pt x="2680886" y="1046811"/>
              </a:cubicBezTo>
              <a:cubicBezTo>
                <a:pt x="2680886" y="1033569"/>
                <a:pt x="2669849" y="1022535"/>
                <a:pt x="2654398" y="1020328"/>
              </a:cubicBezTo>
              <a:close/>
              <a:moveTo>
                <a:pt x="2729446" y="1020328"/>
              </a:moveTo>
              <a:cubicBezTo>
                <a:pt x="2716202" y="1020328"/>
                <a:pt x="2705166" y="1033569"/>
                <a:pt x="2705166" y="1046811"/>
              </a:cubicBezTo>
              <a:cubicBezTo>
                <a:pt x="2705166" y="1062259"/>
                <a:pt x="2716202" y="1073293"/>
                <a:pt x="2729446" y="1073293"/>
              </a:cubicBezTo>
              <a:cubicBezTo>
                <a:pt x="2744897" y="1073293"/>
                <a:pt x="2755934" y="1060052"/>
                <a:pt x="2755934" y="1046811"/>
              </a:cubicBezTo>
              <a:cubicBezTo>
                <a:pt x="2755934" y="1033569"/>
                <a:pt x="2744897" y="1022535"/>
                <a:pt x="2729446" y="1020328"/>
              </a:cubicBezTo>
              <a:close/>
              <a:moveTo>
                <a:pt x="2879541" y="1020328"/>
              </a:moveTo>
              <a:cubicBezTo>
                <a:pt x="2866297" y="1020328"/>
                <a:pt x="2855261" y="1033569"/>
                <a:pt x="2855261" y="1046811"/>
              </a:cubicBezTo>
              <a:cubicBezTo>
                <a:pt x="2855261" y="1062259"/>
                <a:pt x="2866297" y="1073293"/>
                <a:pt x="2879541" y="1073293"/>
              </a:cubicBezTo>
              <a:cubicBezTo>
                <a:pt x="2894992" y="1073293"/>
                <a:pt x="2906028" y="1060052"/>
                <a:pt x="2906028" y="1046811"/>
              </a:cubicBezTo>
              <a:cubicBezTo>
                <a:pt x="2906028" y="1033569"/>
                <a:pt x="2894992" y="1022535"/>
                <a:pt x="2879541" y="1020328"/>
              </a:cubicBezTo>
              <a:close/>
              <a:moveTo>
                <a:pt x="2954589" y="1020328"/>
              </a:moveTo>
              <a:cubicBezTo>
                <a:pt x="2941345" y="1020328"/>
                <a:pt x="2930309" y="1033569"/>
                <a:pt x="2930309" y="1046811"/>
              </a:cubicBezTo>
              <a:cubicBezTo>
                <a:pt x="2930309" y="1062259"/>
                <a:pt x="2941345" y="1073293"/>
                <a:pt x="2954589" y="1073293"/>
              </a:cubicBezTo>
              <a:cubicBezTo>
                <a:pt x="2970040" y="1073293"/>
                <a:pt x="2981077" y="1060052"/>
                <a:pt x="2981077" y="1046811"/>
              </a:cubicBezTo>
              <a:cubicBezTo>
                <a:pt x="2981077" y="1033569"/>
                <a:pt x="2970040" y="1022535"/>
                <a:pt x="2954589" y="1020328"/>
              </a:cubicBezTo>
              <a:close/>
              <a:moveTo>
                <a:pt x="3106892" y="1020328"/>
              </a:moveTo>
              <a:cubicBezTo>
                <a:pt x="3093648" y="1020328"/>
                <a:pt x="3082612" y="1033569"/>
                <a:pt x="3082612" y="1046811"/>
              </a:cubicBezTo>
              <a:cubicBezTo>
                <a:pt x="3082612" y="1062259"/>
                <a:pt x="3093648" y="1073293"/>
                <a:pt x="3106892" y="1073293"/>
              </a:cubicBezTo>
              <a:cubicBezTo>
                <a:pt x="3122343" y="1073293"/>
                <a:pt x="3133380" y="1060052"/>
                <a:pt x="3133380" y="1046811"/>
              </a:cubicBezTo>
              <a:cubicBezTo>
                <a:pt x="3133380" y="1033569"/>
                <a:pt x="3122343" y="1022535"/>
                <a:pt x="3106892" y="1020328"/>
              </a:cubicBezTo>
              <a:close/>
              <a:moveTo>
                <a:pt x="3181939" y="1020328"/>
              </a:moveTo>
              <a:cubicBezTo>
                <a:pt x="3166488" y="1020328"/>
                <a:pt x="3155452" y="1033569"/>
                <a:pt x="3155452" y="1046811"/>
              </a:cubicBezTo>
              <a:cubicBezTo>
                <a:pt x="3155452" y="1062259"/>
                <a:pt x="3168696" y="1073293"/>
                <a:pt x="3181939" y="1073293"/>
              </a:cubicBezTo>
              <a:cubicBezTo>
                <a:pt x="3197391" y="1073293"/>
                <a:pt x="3208427" y="1060052"/>
                <a:pt x="3208427" y="1046811"/>
              </a:cubicBezTo>
              <a:cubicBezTo>
                <a:pt x="3208427" y="1033569"/>
                <a:pt x="3197391" y="1022535"/>
                <a:pt x="3181939" y="1020328"/>
              </a:cubicBezTo>
              <a:close/>
              <a:moveTo>
                <a:pt x="3256987" y="1020328"/>
              </a:moveTo>
              <a:cubicBezTo>
                <a:pt x="3241536" y="1020328"/>
                <a:pt x="3230500" y="1033569"/>
                <a:pt x="3230500" y="1046811"/>
              </a:cubicBezTo>
              <a:cubicBezTo>
                <a:pt x="3230500" y="1062259"/>
                <a:pt x="3243744" y="1073293"/>
                <a:pt x="3256987" y="1073293"/>
              </a:cubicBezTo>
              <a:cubicBezTo>
                <a:pt x="3272438" y="1073293"/>
                <a:pt x="3283475" y="1060052"/>
                <a:pt x="3283475" y="1046811"/>
              </a:cubicBezTo>
              <a:cubicBezTo>
                <a:pt x="3283475" y="1033569"/>
                <a:pt x="3272438" y="1022535"/>
                <a:pt x="3256987" y="1020328"/>
              </a:cubicBezTo>
              <a:close/>
              <a:moveTo>
                <a:pt x="3332035" y="1020328"/>
              </a:moveTo>
              <a:cubicBezTo>
                <a:pt x="3318791" y="1020328"/>
                <a:pt x="3307755" y="1033569"/>
                <a:pt x="3307755" y="1046811"/>
              </a:cubicBezTo>
              <a:cubicBezTo>
                <a:pt x="3307755" y="1062259"/>
                <a:pt x="3318791" y="1073293"/>
                <a:pt x="3332035" y="1073293"/>
              </a:cubicBezTo>
              <a:cubicBezTo>
                <a:pt x="3347486" y="1073293"/>
                <a:pt x="3358522" y="1060052"/>
                <a:pt x="3358522" y="1046811"/>
              </a:cubicBezTo>
              <a:cubicBezTo>
                <a:pt x="3358522" y="1033569"/>
                <a:pt x="3347486" y="1022535"/>
                <a:pt x="3332035" y="1020328"/>
              </a:cubicBezTo>
              <a:close/>
              <a:moveTo>
                <a:pt x="3409290" y="1020328"/>
              </a:moveTo>
              <a:cubicBezTo>
                <a:pt x="3393839" y="1020328"/>
                <a:pt x="3382803" y="1033569"/>
                <a:pt x="3382803" y="1046811"/>
              </a:cubicBezTo>
              <a:cubicBezTo>
                <a:pt x="3382803" y="1062259"/>
                <a:pt x="3396047" y="1073293"/>
                <a:pt x="3409290" y="1073293"/>
              </a:cubicBezTo>
              <a:cubicBezTo>
                <a:pt x="3424741" y="1073293"/>
                <a:pt x="3435778" y="1060052"/>
                <a:pt x="3435778" y="1046811"/>
              </a:cubicBezTo>
              <a:cubicBezTo>
                <a:pt x="3435778" y="1033569"/>
                <a:pt x="3422534" y="1022535"/>
                <a:pt x="3409290" y="1020328"/>
              </a:cubicBezTo>
              <a:close/>
              <a:moveTo>
                <a:pt x="3484338" y="1020328"/>
              </a:moveTo>
              <a:cubicBezTo>
                <a:pt x="3471094" y="1020328"/>
                <a:pt x="3460058" y="1033569"/>
                <a:pt x="3460058" y="1046811"/>
              </a:cubicBezTo>
              <a:cubicBezTo>
                <a:pt x="3460058" y="1062259"/>
                <a:pt x="3471094" y="1073293"/>
                <a:pt x="3484338" y="1073293"/>
              </a:cubicBezTo>
              <a:cubicBezTo>
                <a:pt x="3499789" y="1073293"/>
                <a:pt x="3510826" y="1060052"/>
                <a:pt x="3510826" y="1046811"/>
              </a:cubicBezTo>
              <a:cubicBezTo>
                <a:pt x="3510826" y="1033569"/>
                <a:pt x="3499789" y="1022535"/>
                <a:pt x="3484338" y="1020328"/>
              </a:cubicBezTo>
              <a:close/>
              <a:moveTo>
                <a:pt x="3559385" y="1020328"/>
              </a:moveTo>
              <a:cubicBezTo>
                <a:pt x="3543934" y="1020328"/>
                <a:pt x="3532898" y="1033569"/>
                <a:pt x="3532898" y="1046811"/>
              </a:cubicBezTo>
              <a:cubicBezTo>
                <a:pt x="3532898" y="1062259"/>
                <a:pt x="3546142" y="1073293"/>
                <a:pt x="3559385" y="1073293"/>
              </a:cubicBezTo>
              <a:cubicBezTo>
                <a:pt x="3574836" y="1073293"/>
                <a:pt x="3585873" y="1060052"/>
                <a:pt x="3585873" y="1046811"/>
              </a:cubicBezTo>
              <a:cubicBezTo>
                <a:pt x="3585873" y="1033569"/>
                <a:pt x="3574836" y="1022535"/>
                <a:pt x="3559385" y="1020328"/>
              </a:cubicBezTo>
              <a:close/>
              <a:moveTo>
                <a:pt x="4011879" y="1020328"/>
              </a:moveTo>
              <a:cubicBezTo>
                <a:pt x="3996428" y="1020328"/>
                <a:pt x="3985392" y="1033569"/>
                <a:pt x="3985392" y="1046811"/>
              </a:cubicBezTo>
              <a:cubicBezTo>
                <a:pt x="3985392" y="1062259"/>
                <a:pt x="3998636" y="1073293"/>
                <a:pt x="4011879" y="1073293"/>
              </a:cubicBezTo>
              <a:cubicBezTo>
                <a:pt x="4027330" y="1073293"/>
                <a:pt x="4038367" y="1060052"/>
                <a:pt x="4038367" y="1046811"/>
              </a:cubicBezTo>
              <a:cubicBezTo>
                <a:pt x="4038367" y="1033569"/>
                <a:pt x="4027330" y="1022535"/>
                <a:pt x="4011879" y="1020328"/>
              </a:cubicBezTo>
              <a:close/>
              <a:moveTo>
                <a:pt x="4086927" y="1020328"/>
              </a:moveTo>
              <a:cubicBezTo>
                <a:pt x="4071476" y="1020328"/>
                <a:pt x="4060440" y="1033569"/>
                <a:pt x="4060440" y="1046811"/>
              </a:cubicBezTo>
              <a:cubicBezTo>
                <a:pt x="4060440" y="1062259"/>
                <a:pt x="4073684" y="1073293"/>
                <a:pt x="4086927" y="1073293"/>
              </a:cubicBezTo>
              <a:cubicBezTo>
                <a:pt x="4102379" y="1073293"/>
                <a:pt x="4113415" y="1060052"/>
                <a:pt x="4113415" y="1046811"/>
              </a:cubicBezTo>
              <a:cubicBezTo>
                <a:pt x="4113415" y="1033569"/>
                <a:pt x="4102379" y="1022535"/>
                <a:pt x="4086927" y="1020328"/>
              </a:cubicBezTo>
              <a:close/>
              <a:moveTo>
                <a:pt x="4161975" y="1020328"/>
              </a:moveTo>
              <a:cubicBezTo>
                <a:pt x="4146524" y="1020328"/>
                <a:pt x="4135488" y="1033569"/>
                <a:pt x="4135488" y="1046811"/>
              </a:cubicBezTo>
              <a:cubicBezTo>
                <a:pt x="4135488" y="1062259"/>
                <a:pt x="4148732" y="1073293"/>
                <a:pt x="4161975" y="1073293"/>
              </a:cubicBezTo>
              <a:cubicBezTo>
                <a:pt x="4177426" y="1073293"/>
                <a:pt x="4188463" y="1060052"/>
                <a:pt x="4188463" y="1046811"/>
              </a:cubicBezTo>
              <a:cubicBezTo>
                <a:pt x="4188463" y="1033569"/>
                <a:pt x="4177426" y="1022535"/>
                <a:pt x="4161975" y="1020328"/>
              </a:cubicBezTo>
              <a:close/>
              <a:moveTo>
                <a:pt x="4237022" y="1020328"/>
              </a:moveTo>
              <a:cubicBezTo>
                <a:pt x="4221571" y="1020328"/>
                <a:pt x="4210535" y="1033569"/>
                <a:pt x="4210535" y="1046811"/>
              </a:cubicBezTo>
              <a:cubicBezTo>
                <a:pt x="4210535" y="1062259"/>
                <a:pt x="4223779" y="1073293"/>
                <a:pt x="4237022" y="1073293"/>
              </a:cubicBezTo>
              <a:cubicBezTo>
                <a:pt x="4252473" y="1073293"/>
                <a:pt x="4263510" y="1060052"/>
                <a:pt x="4263510" y="1046811"/>
              </a:cubicBezTo>
              <a:cubicBezTo>
                <a:pt x="4263510" y="1033569"/>
                <a:pt x="4252473" y="1022535"/>
                <a:pt x="4237022" y="1020328"/>
              </a:cubicBezTo>
              <a:close/>
              <a:moveTo>
                <a:pt x="4314277" y="1020328"/>
              </a:moveTo>
              <a:cubicBezTo>
                <a:pt x="4298826" y="1020328"/>
                <a:pt x="4287790" y="1033569"/>
                <a:pt x="4287790" y="1046811"/>
              </a:cubicBezTo>
              <a:cubicBezTo>
                <a:pt x="4287790" y="1062259"/>
                <a:pt x="4301034" y="1073293"/>
                <a:pt x="4314277" y="1073293"/>
              </a:cubicBezTo>
              <a:cubicBezTo>
                <a:pt x="4329728" y="1073293"/>
                <a:pt x="4340765" y="1060052"/>
                <a:pt x="4340765" y="1046811"/>
              </a:cubicBezTo>
              <a:cubicBezTo>
                <a:pt x="4340765" y="1033569"/>
                <a:pt x="4327521" y="1022535"/>
                <a:pt x="4314277" y="1020328"/>
              </a:cubicBezTo>
              <a:close/>
              <a:moveTo>
                <a:pt x="4389325" y="1020328"/>
              </a:moveTo>
              <a:cubicBezTo>
                <a:pt x="4376081" y="1020328"/>
                <a:pt x="4365045" y="1033569"/>
                <a:pt x="4365045" y="1046811"/>
              </a:cubicBezTo>
              <a:cubicBezTo>
                <a:pt x="4365045" y="1062259"/>
                <a:pt x="4376081" y="1073293"/>
                <a:pt x="4389325" y="1073293"/>
              </a:cubicBezTo>
              <a:cubicBezTo>
                <a:pt x="4404776" y="1073293"/>
                <a:pt x="4415813" y="1060052"/>
                <a:pt x="4415813" y="1046811"/>
              </a:cubicBezTo>
              <a:cubicBezTo>
                <a:pt x="4415813" y="1033569"/>
                <a:pt x="4404776" y="1022535"/>
                <a:pt x="4389325" y="1020328"/>
              </a:cubicBezTo>
              <a:close/>
              <a:moveTo>
                <a:pt x="4464373" y="1020328"/>
              </a:moveTo>
              <a:cubicBezTo>
                <a:pt x="4448922" y="1020328"/>
                <a:pt x="4437886" y="1033569"/>
                <a:pt x="4437886" y="1046811"/>
              </a:cubicBezTo>
              <a:cubicBezTo>
                <a:pt x="4437886" y="1062259"/>
                <a:pt x="4451130" y="1073293"/>
                <a:pt x="4464373" y="1073293"/>
              </a:cubicBezTo>
              <a:cubicBezTo>
                <a:pt x="4479824" y="1073293"/>
                <a:pt x="4490861" y="1060052"/>
                <a:pt x="4490861" y="1046811"/>
              </a:cubicBezTo>
              <a:cubicBezTo>
                <a:pt x="4490861" y="1033569"/>
                <a:pt x="4479824" y="1022535"/>
                <a:pt x="4464373" y="1020328"/>
              </a:cubicBezTo>
              <a:close/>
              <a:moveTo>
                <a:pt x="4539420" y="1020328"/>
              </a:moveTo>
              <a:cubicBezTo>
                <a:pt x="4523969" y="1020328"/>
                <a:pt x="4512933" y="1033569"/>
                <a:pt x="4512933" y="1046811"/>
              </a:cubicBezTo>
              <a:cubicBezTo>
                <a:pt x="4512933" y="1062259"/>
                <a:pt x="4526177" y="1073293"/>
                <a:pt x="4539420" y="1073293"/>
              </a:cubicBezTo>
              <a:cubicBezTo>
                <a:pt x="4554872" y="1073293"/>
                <a:pt x="4565908" y="1060052"/>
                <a:pt x="4565908" y="1046811"/>
              </a:cubicBezTo>
              <a:cubicBezTo>
                <a:pt x="4565908" y="1033569"/>
                <a:pt x="4554872" y="1022535"/>
                <a:pt x="4539420" y="1020328"/>
              </a:cubicBezTo>
              <a:close/>
              <a:moveTo>
                <a:pt x="4614468" y="1020328"/>
              </a:moveTo>
              <a:cubicBezTo>
                <a:pt x="4599017" y="1020328"/>
                <a:pt x="4587981" y="1033569"/>
                <a:pt x="4587981" y="1046811"/>
              </a:cubicBezTo>
              <a:cubicBezTo>
                <a:pt x="4587981" y="1062259"/>
                <a:pt x="4601225" y="1073293"/>
                <a:pt x="4614468" y="1073293"/>
              </a:cubicBezTo>
              <a:cubicBezTo>
                <a:pt x="4629919" y="1073293"/>
                <a:pt x="4640956" y="1060052"/>
                <a:pt x="4640956" y="1046811"/>
              </a:cubicBezTo>
              <a:cubicBezTo>
                <a:pt x="4640956" y="1033569"/>
                <a:pt x="4629919" y="1022535"/>
                <a:pt x="4614468" y="1020328"/>
              </a:cubicBezTo>
              <a:close/>
              <a:moveTo>
                <a:pt x="4689516" y="1020328"/>
              </a:moveTo>
              <a:cubicBezTo>
                <a:pt x="4674065" y="1020328"/>
                <a:pt x="4663029" y="1033569"/>
                <a:pt x="4663029" y="1046811"/>
              </a:cubicBezTo>
              <a:cubicBezTo>
                <a:pt x="4663029" y="1062259"/>
                <a:pt x="4676273" y="1073293"/>
                <a:pt x="4689516" y="1073293"/>
              </a:cubicBezTo>
              <a:cubicBezTo>
                <a:pt x="4704967" y="1073293"/>
                <a:pt x="4716004" y="1060052"/>
                <a:pt x="4716004" y="1046811"/>
              </a:cubicBezTo>
              <a:cubicBezTo>
                <a:pt x="4716004" y="1033569"/>
                <a:pt x="4704967" y="1022535"/>
                <a:pt x="4689516" y="1020328"/>
              </a:cubicBezTo>
              <a:close/>
              <a:moveTo>
                <a:pt x="4766771" y="1020328"/>
              </a:moveTo>
              <a:cubicBezTo>
                <a:pt x="4751320" y="1020328"/>
                <a:pt x="4740284" y="1033569"/>
                <a:pt x="4740284" y="1046811"/>
              </a:cubicBezTo>
              <a:cubicBezTo>
                <a:pt x="4740284" y="1062259"/>
                <a:pt x="4753528" y="1073293"/>
                <a:pt x="4766771" y="1073293"/>
              </a:cubicBezTo>
              <a:cubicBezTo>
                <a:pt x="4782222" y="1073293"/>
                <a:pt x="4793259" y="1060052"/>
                <a:pt x="4793259" y="1046811"/>
              </a:cubicBezTo>
              <a:cubicBezTo>
                <a:pt x="4793259" y="1033569"/>
                <a:pt x="4780015" y="1022535"/>
                <a:pt x="4766771" y="1020328"/>
              </a:cubicBezTo>
              <a:close/>
              <a:moveTo>
                <a:pt x="4841819" y="1020328"/>
              </a:moveTo>
              <a:cubicBezTo>
                <a:pt x="4828575" y="1020328"/>
                <a:pt x="4817539" y="1033569"/>
                <a:pt x="4817539" y="1046811"/>
              </a:cubicBezTo>
              <a:cubicBezTo>
                <a:pt x="4817539" y="1062259"/>
                <a:pt x="4828575" y="1073293"/>
                <a:pt x="4841819" y="1073293"/>
              </a:cubicBezTo>
              <a:cubicBezTo>
                <a:pt x="4857270" y="1073293"/>
                <a:pt x="4868307" y="1060052"/>
                <a:pt x="4868307" y="1046811"/>
              </a:cubicBezTo>
              <a:cubicBezTo>
                <a:pt x="4868307" y="1033569"/>
                <a:pt x="4857270" y="1022535"/>
                <a:pt x="4841819" y="1020328"/>
              </a:cubicBezTo>
              <a:close/>
              <a:moveTo>
                <a:pt x="6049205" y="1020328"/>
              </a:moveTo>
              <a:cubicBezTo>
                <a:pt x="6035961" y="1020328"/>
                <a:pt x="6024925" y="1033569"/>
                <a:pt x="6024925" y="1046811"/>
              </a:cubicBezTo>
              <a:cubicBezTo>
                <a:pt x="6024925" y="1062259"/>
                <a:pt x="6035961" y="1073293"/>
                <a:pt x="6049205" y="1073293"/>
              </a:cubicBezTo>
              <a:cubicBezTo>
                <a:pt x="6064656" y="1073293"/>
                <a:pt x="6075692" y="1060052"/>
                <a:pt x="6075692" y="1046811"/>
              </a:cubicBezTo>
              <a:cubicBezTo>
                <a:pt x="6075692" y="1033569"/>
                <a:pt x="6062448" y="1022535"/>
                <a:pt x="6049205" y="1020328"/>
              </a:cubicBezTo>
              <a:close/>
              <a:moveTo>
                <a:pt x="6124253" y="1020328"/>
              </a:moveTo>
              <a:cubicBezTo>
                <a:pt x="6111009" y="1020328"/>
                <a:pt x="6099973" y="1033569"/>
                <a:pt x="6099973" y="1046811"/>
              </a:cubicBezTo>
              <a:cubicBezTo>
                <a:pt x="6099973" y="1062259"/>
                <a:pt x="6111009" y="1073293"/>
                <a:pt x="6124253" y="1073293"/>
              </a:cubicBezTo>
              <a:cubicBezTo>
                <a:pt x="6139704" y="1073293"/>
                <a:pt x="6150740" y="1060052"/>
                <a:pt x="6150740" y="1046811"/>
              </a:cubicBezTo>
              <a:cubicBezTo>
                <a:pt x="6150740" y="1033569"/>
                <a:pt x="6139704" y="1022535"/>
                <a:pt x="6124253" y="1020328"/>
              </a:cubicBezTo>
              <a:close/>
              <a:moveTo>
                <a:pt x="6726842" y="1020328"/>
              </a:moveTo>
              <a:cubicBezTo>
                <a:pt x="6711390" y="1020328"/>
                <a:pt x="6700354" y="1033569"/>
                <a:pt x="6700354" y="1046811"/>
              </a:cubicBezTo>
              <a:cubicBezTo>
                <a:pt x="6700354" y="1062259"/>
                <a:pt x="6713598" y="1073293"/>
                <a:pt x="6726842" y="1073293"/>
              </a:cubicBezTo>
              <a:cubicBezTo>
                <a:pt x="6742293" y="1073293"/>
                <a:pt x="6753329" y="1060052"/>
                <a:pt x="6753329" y="1046811"/>
              </a:cubicBezTo>
              <a:cubicBezTo>
                <a:pt x="6753329" y="1033569"/>
                <a:pt x="6742293" y="1022535"/>
                <a:pt x="6726842" y="1020328"/>
              </a:cubicBezTo>
              <a:close/>
              <a:moveTo>
                <a:pt x="6801889" y="1020328"/>
              </a:moveTo>
              <a:cubicBezTo>
                <a:pt x="6788645" y="1020328"/>
                <a:pt x="6777609" y="1033569"/>
                <a:pt x="6777609" y="1046811"/>
              </a:cubicBezTo>
              <a:cubicBezTo>
                <a:pt x="6777609" y="1062259"/>
                <a:pt x="6788645" y="1073293"/>
                <a:pt x="6801889" y="1073293"/>
              </a:cubicBezTo>
              <a:cubicBezTo>
                <a:pt x="6817341" y="1073293"/>
                <a:pt x="6828377" y="1060052"/>
                <a:pt x="6828377" y="1046811"/>
              </a:cubicBezTo>
              <a:cubicBezTo>
                <a:pt x="6828377" y="1033569"/>
                <a:pt x="6817341" y="1022535"/>
                <a:pt x="6801889" y="1020328"/>
              </a:cubicBezTo>
              <a:close/>
              <a:moveTo>
                <a:pt x="6876937" y="1020328"/>
              </a:moveTo>
              <a:cubicBezTo>
                <a:pt x="6863693" y="1020328"/>
                <a:pt x="6852657" y="1033569"/>
                <a:pt x="6852657" y="1046811"/>
              </a:cubicBezTo>
              <a:cubicBezTo>
                <a:pt x="6852657" y="1062259"/>
                <a:pt x="6863693" y="1073293"/>
                <a:pt x="6876937" y="1073293"/>
              </a:cubicBezTo>
              <a:cubicBezTo>
                <a:pt x="6892388" y="1073293"/>
                <a:pt x="6903424" y="1060052"/>
                <a:pt x="6903424" y="1046811"/>
              </a:cubicBezTo>
              <a:cubicBezTo>
                <a:pt x="6903424" y="1033569"/>
                <a:pt x="6892388" y="1022535"/>
                <a:pt x="6876937" y="1020328"/>
              </a:cubicBezTo>
              <a:close/>
              <a:moveTo>
                <a:pt x="7104288" y="1020328"/>
              </a:moveTo>
              <a:cubicBezTo>
                <a:pt x="7088836" y="1020328"/>
                <a:pt x="7077800" y="1033569"/>
                <a:pt x="7077800" y="1046811"/>
              </a:cubicBezTo>
              <a:cubicBezTo>
                <a:pt x="7077800" y="1062259"/>
                <a:pt x="7091044" y="1073293"/>
                <a:pt x="7104288" y="1073293"/>
              </a:cubicBezTo>
              <a:cubicBezTo>
                <a:pt x="7119738" y="1073293"/>
                <a:pt x="7130775" y="1060052"/>
                <a:pt x="7130775" y="1046811"/>
              </a:cubicBezTo>
              <a:cubicBezTo>
                <a:pt x="7130775" y="1033569"/>
                <a:pt x="7119738" y="1022535"/>
                <a:pt x="7104288" y="1020328"/>
              </a:cubicBezTo>
              <a:close/>
              <a:moveTo>
                <a:pt x="7181543" y="1020328"/>
              </a:moveTo>
              <a:cubicBezTo>
                <a:pt x="7166091" y="1020328"/>
                <a:pt x="7155055" y="1033569"/>
                <a:pt x="7155055" y="1046811"/>
              </a:cubicBezTo>
              <a:cubicBezTo>
                <a:pt x="7155055" y="1062259"/>
                <a:pt x="7168299" y="1073293"/>
                <a:pt x="7181543" y="1073293"/>
              </a:cubicBezTo>
              <a:cubicBezTo>
                <a:pt x="7194787" y="1073293"/>
                <a:pt x="7205823" y="1060052"/>
                <a:pt x="7205823" y="1046811"/>
              </a:cubicBezTo>
              <a:cubicBezTo>
                <a:pt x="7205823" y="1033569"/>
                <a:pt x="7194787" y="1022535"/>
                <a:pt x="7181543" y="1020328"/>
              </a:cubicBezTo>
              <a:close/>
              <a:moveTo>
                <a:pt x="7254383" y="1020328"/>
              </a:moveTo>
              <a:cubicBezTo>
                <a:pt x="7238932" y="1020328"/>
                <a:pt x="7227896" y="1033569"/>
                <a:pt x="7227896" y="1046811"/>
              </a:cubicBezTo>
              <a:cubicBezTo>
                <a:pt x="7227896" y="1062259"/>
                <a:pt x="7241139" y="1073293"/>
                <a:pt x="7254383" y="1073293"/>
              </a:cubicBezTo>
              <a:cubicBezTo>
                <a:pt x="7269834" y="1073293"/>
                <a:pt x="7280871" y="1060052"/>
                <a:pt x="7280871" y="1046811"/>
              </a:cubicBezTo>
              <a:cubicBezTo>
                <a:pt x="7280871" y="1033569"/>
                <a:pt x="7269834" y="1022535"/>
                <a:pt x="7254383" y="1020328"/>
              </a:cubicBezTo>
              <a:close/>
              <a:moveTo>
                <a:pt x="7329431" y="1020328"/>
              </a:moveTo>
              <a:cubicBezTo>
                <a:pt x="7313980" y="1020328"/>
                <a:pt x="7302944" y="1033569"/>
                <a:pt x="7302944" y="1046811"/>
              </a:cubicBezTo>
              <a:cubicBezTo>
                <a:pt x="7302944" y="1062259"/>
                <a:pt x="7316188" y="1073293"/>
                <a:pt x="7329431" y="1073293"/>
              </a:cubicBezTo>
              <a:cubicBezTo>
                <a:pt x="7344882" y="1073293"/>
                <a:pt x="7355919" y="1060052"/>
                <a:pt x="7355919" y="1046811"/>
              </a:cubicBezTo>
              <a:cubicBezTo>
                <a:pt x="7355919" y="1033569"/>
                <a:pt x="7344882" y="1022535"/>
                <a:pt x="7329431" y="1020328"/>
              </a:cubicBezTo>
              <a:close/>
              <a:moveTo>
                <a:pt x="7406686" y="1020328"/>
              </a:moveTo>
              <a:cubicBezTo>
                <a:pt x="7393442" y="1020328"/>
                <a:pt x="7382406" y="1033569"/>
                <a:pt x="7382406" y="1046811"/>
              </a:cubicBezTo>
              <a:cubicBezTo>
                <a:pt x="7382406" y="1062259"/>
                <a:pt x="7393442" y="1073293"/>
                <a:pt x="7406686" y="1073293"/>
              </a:cubicBezTo>
              <a:cubicBezTo>
                <a:pt x="7422137" y="1073293"/>
                <a:pt x="7433173" y="1060052"/>
                <a:pt x="7433173" y="1046811"/>
              </a:cubicBezTo>
              <a:cubicBezTo>
                <a:pt x="7433173" y="1033569"/>
                <a:pt x="7422137" y="1022535"/>
                <a:pt x="7406686" y="1020328"/>
              </a:cubicBezTo>
              <a:close/>
              <a:moveTo>
                <a:pt x="7481734" y="1020328"/>
              </a:moveTo>
              <a:cubicBezTo>
                <a:pt x="7466282" y="1020328"/>
                <a:pt x="7455246" y="1033569"/>
                <a:pt x="7455246" y="1046811"/>
              </a:cubicBezTo>
              <a:cubicBezTo>
                <a:pt x="7455246" y="1062259"/>
                <a:pt x="7468490" y="1073293"/>
                <a:pt x="7481734" y="1073293"/>
              </a:cubicBezTo>
              <a:cubicBezTo>
                <a:pt x="7497184" y="1073293"/>
                <a:pt x="7508221" y="1060052"/>
                <a:pt x="7508221" y="1046811"/>
              </a:cubicBezTo>
              <a:cubicBezTo>
                <a:pt x="7508221" y="1033569"/>
                <a:pt x="7497184" y="1022535"/>
                <a:pt x="7481734" y="1020328"/>
              </a:cubicBezTo>
              <a:close/>
              <a:moveTo>
                <a:pt x="7556782" y="1020328"/>
              </a:moveTo>
              <a:cubicBezTo>
                <a:pt x="7541330" y="1020328"/>
                <a:pt x="7530294" y="1033569"/>
                <a:pt x="7530294" y="1046811"/>
              </a:cubicBezTo>
              <a:cubicBezTo>
                <a:pt x="7530294" y="1062259"/>
                <a:pt x="7543538" y="1073293"/>
                <a:pt x="7556782" y="1073293"/>
              </a:cubicBezTo>
              <a:cubicBezTo>
                <a:pt x="7572232" y="1073293"/>
                <a:pt x="7583269" y="1060052"/>
                <a:pt x="7583269" y="1046811"/>
              </a:cubicBezTo>
              <a:cubicBezTo>
                <a:pt x="7583269" y="1033569"/>
                <a:pt x="7572232" y="1022535"/>
                <a:pt x="7556782" y="1020328"/>
              </a:cubicBezTo>
              <a:close/>
              <a:moveTo>
                <a:pt x="7631830" y="1020328"/>
              </a:moveTo>
              <a:cubicBezTo>
                <a:pt x="7616378" y="1020328"/>
                <a:pt x="7605342" y="1033569"/>
                <a:pt x="7605342" y="1046811"/>
              </a:cubicBezTo>
              <a:cubicBezTo>
                <a:pt x="7605342" y="1062259"/>
                <a:pt x="7618586" y="1073293"/>
                <a:pt x="7631830" y="1073293"/>
              </a:cubicBezTo>
              <a:cubicBezTo>
                <a:pt x="7647281" y="1073293"/>
                <a:pt x="7658317" y="1060052"/>
                <a:pt x="7658317" y="1046811"/>
              </a:cubicBezTo>
              <a:cubicBezTo>
                <a:pt x="7658317" y="1033569"/>
                <a:pt x="7647281" y="1022535"/>
                <a:pt x="7631830" y="1020328"/>
              </a:cubicBezTo>
              <a:close/>
              <a:moveTo>
                <a:pt x="7709085" y="1020328"/>
              </a:moveTo>
              <a:cubicBezTo>
                <a:pt x="7693633" y="1020328"/>
                <a:pt x="7682597" y="1033569"/>
                <a:pt x="7682597" y="1046811"/>
              </a:cubicBezTo>
              <a:cubicBezTo>
                <a:pt x="7682597" y="1062259"/>
                <a:pt x="7695841" y="1073293"/>
                <a:pt x="7709085" y="1073293"/>
              </a:cubicBezTo>
              <a:cubicBezTo>
                <a:pt x="7722329" y="1073293"/>
                <a:pt x="7733365" y="1060052"/>
                <a:pt x="7733365" y="1046811"/>
              </a:cubicBezTo>
              <a:cubicBezTo>
                <a:pt x="7733365" y="1033569"/>
                <a:pt x="7722329" y="1022535"/>
                <a:pt x="7709085" y="1020328"/>
              </a:cubicBezTo>
              <a:close/>
              <a:moveTo>
                <a:pt x="7784132" y="1020328"/>
              </a:moveTo>
              <a:cubicBezTo>
                <a:pt x="7768681" y="1020328"/>
                <a:pt x="7757645" y="1033569"/>
                <a:pt x="7757645" y="1046811"/>
              </a:cubicBezTo>
              <a:cubicBezTo>
                <a:pt x="7757645" y="1062259"/>
                <a:pt x="7770888" y="1073293"/>
                <a:pt x="7784132" y="1073293"/>
              </a:cubicBezTo>
              <a:cubicBezTo>
                <a:pt x="7799583" y="1073293"/>
                <a:pt x="7810620" y="1060052"/>
                <a:pt x="7810620" y="1046811"/>
              </a:cubicBezTo>
              <a:cubicBezTo>
                <a:pt x="7810620" y="1033569"/>
                <a:pt x="7797376" y="1022535"/>
                <a:pt x="7784132" y="1020328"/>
              </a:cubicBezTo>
              <a:close/>
              <a:moveTo>
                <a:pt x="7861387" y="1020328"/>
              </a:moveTo>
              <a:cubicBezTo>
                <a:pt x="7845936" y="1020328"/>
                <a:pt x="7834900" y="1033569"/>
                <a:pt x="7834900" y="1046811"/>
              </a:cubicBezTo>
              <a:cubicBezTo>
                <a:pt x="7834900" y="1062259"/>
                <a:pt x="7848143" y="1073293"/>
                <a:pt x="7861387" y="1073293"/>
              </a:cubicBezTo>
              <a:cubicBezTo>
                <a:pt x="7874631" y="1073293"/>
                <a:pt x="7885667" y="1060052"/>
                <a:pt x="7885667" y="1046811"/>
              </a:cubicBezTo>
              <a:cubicBezTo>
                <a:pt x="7885667" y="1033569"/>
                <a:pt x="7874631" y="1022535"/>
                <a:pt x="7861387" y="1020328"/>
              </a:cubicBezTo>
              <a:close/>
              <a:moveTo>
                <a:pt x="7934228" y="1020328"/>
              </a:moveTo>
              <a:cubicBezTo>
                <a:pt x="7918776" y="1020328"/>
                <a:pt x="7907740" y="1033569"/>
                <a:pt x="7907740" y="1046811"/>
              </a:cubicBezTo>
              <a:cubicBezTo>
                <a:pt x="7907740" y="1062259"/>
                <a:pt x="7918776" y="1073293"/>
                <a:pt x="7934228" y="1073293"/>
              </a:cubicBezTo>
              <a:cubicBezTo>
                <a:pt x="7949678" y="1073293"/>
                <a:pt x="7960715" y="1060052"/>
                <a:pt x="7960715" y="1046811"/>
              </a:cubicBezTo>
              <a:cubicBezTo>
                <a:pt x="7960715" y="1033569"/>
                <a:pt x="7949678" y="1020328"/>
                <a:pt x="7934228" y="1020328"/>
              </a:cubicBezTo>
              <a:close/>
              <a:moveTo>
                <a:pt x="8009275" y="1020328"/>
              </a:moveTo>
              <a:cubicBezTo>
                <a:pt x="7996031" y="1020328"/>
                <a:pt x="7984995" y="1033569"/>
                <a:pt x="7984995" y="1046811"/>
              </a:cubicBezTo>
              <a:cubicBezTo>
                <a:pt x="7984995" y="1062259"/>
                <a:pt x="7996031" y="1073293"/>
                <a:pt x="8009275" y="1073293"/>
              </a:cubicBezTo>
              <a:cubicBezTo>
                <a:pt x="8024726" y="1073293"/>
                <a:pt x="8035762" y="1060052"/>
                <a:pt x="8035762" y="1046811"/>
              </a:cubicBezTo>
              <a:cubicBezTo>
                <a:pt x="8035762" y="1033569"/>
                <a:pt x="8024726" y="1022535"/>
                <a:pt x="8009275" y="1020328"/>
              </a:cubicBezTo>
              <a:close/>
              <a:moveTo>
                <a:pt x="8084323" y="1020328"/>
              </a:moveTo>
              <a:cubicBezTo>
                <a:pt x="8071079" y="1020328"/>
                <a:pt x="8060043" y="1033569"/>
                <a:pt x="8060043" y="1046811"/>
              </a:cubicBezTo>
              <a:cubicBezTo>
                <a:pt x="8060043" y="1062259"/>
                <a:pt x="8071079" y="1073293"/>
                <a:pt x="8084323" y="1073293"/>
              </a:cubicBezTo>
              <a:cubicBezTo>
                <a:pt x="8099775" y="1073293"/>
                <a:pt x="8110811" y="1060052"/>
                <a:pt x="8110811" y="1046811"/>
              </a:cubicBezTo>
              <a:cubicBezTo>
                <a:pt x="8110811" y="1033569"/>
                <a:pt x="8099775" y="1022535"/>
                <a:pt x="8084323" y="1020328"/>
              </a:cubicBezTo>
              <a:close/>
              <a:moveTo>
                <a:pt x="8159370" y="1020328"/>
              </a:moveTo>
              <a:cubicBezTo>
                <a:pt x="8146126" y="1020328"/>
                <a:pt x="8135090" y="1033569"/>
                <a:pt x="8135090" y="1046811"/>
              </a:cubicBezTo>
              <a:cubicBezTo>
                <a:pt x="8135090" y="1062259"/>
                <a:pt x="8146126" y="1073293"/>
                <a:pt x="8159370" y="1073293"/>
              </a:cubicBezTo>
              <a:cubicBezTo>
                <a:pt x="8174822" y="1073293"/>
                <a:pt x="8185858" y="1060052"/>
                <a:pt x="8185858" y="1046811"/>
              </a:cubicBezTo>
              <a:cubicBezTo>
                <a:pt x="8185858" y="1033569"/>
                <a:pt x="8174822" y="1022535"/>
                <a:pt x="8159370" y="1020328"/>
              </a:cubicBezTo>
              <a:close/>
              <a:moveTo>
                <a:pt x="8236626" y="1020328"/>
              </a:moveTo>
              <a:cubicBezTo>
                <a:pt x="8221175" y="1020328"/>
                <a:pt x="8210139" y="1033569"/>
                <a:pt x="8210139" y="1046811"/>
              </a:cubicBezTo>
              <a:cubicBezTo>
                <a:pt x="8210139" y="1062259"/>
                <a:pt x="8223382" y="1073293"/>
                <a:pt x="8236626" y="1073293"/>
              </a:cubicBezTo>
              <a:cubicBezTo>
                <a:pt x="8252077" y="1073293"/>
                <a:pt x="8263114" y="1060052"/>
                <a:pt x="8263114" y="1046811"/>
              </a:cubicBezTo>
              <a:cubicBezTo>
                <a:pt x="8263114" y="1033569"/>
                <a:pt x="8249870" y="1022535"/>
                <a:pt x="8236626" y="1020328"/>
              </a:cubicBezTo>
              <a:close/>
              <a:moveTo>
                <a:pt x="8311673" y="1020328"/>
              </a:moveTo>
              <a:cubicBezTo>
                <a:pt x="8296222" y="1020328"/>
                <a:pt x="8285186" y="1033569"/>
                <a:pt x="8285186" y="1046811"/>
              </a:cubicBezTo>
              <a:cubicBezTo>
                <a:pt x="8285186" y="1062259"/>
                <a:pt x="8298430" y="1073293"/>
                <a:pt x="8311673" y="1073293"/>
              </a:cubicBezTo>
              <a:cubicBezTo>
                <a:pt x="8327124" y="1073293"/>
                <a:pt x="8338161" y="1060052"/>
                <a:pt x="8338161" y="1046811"/>
              </a:cubicBezTo>
              <a:cubicBezTo>
                <a:pt x="8338161" y="1033569"/>
                <a:pt x="8327124" y="1022535"/>
                <a:pt x="8311673" y="1020328"/>
              </a:cubicBezTo>
              <a:close/>
              <a:moveTo>
                <a:pt x="8386722" y="1020328"/>
              </a:moveTo>
              <a:cubicBezTo>
                <a:pt x="8371270" y="1020328"/>
                <a:pt x="8360234" y="1033569"/>
                <a:pt x="8360234" y="1046811"/>
              </a:cubicBezTo>
              <a:cubicBezTo>
                <a:pt x="8360234" y="1062259"/>
                <a:pt x="8373478" y="1073293"/>
                <a:pt x="8386722" y="1073293"/>
              </a:cubicBezTo>
              <a:cubicBezTo>
                <a:pt x="8402172" y="1073293"/>
                <a:pt x="8413209" y="1060052"/>
                <a:pt x="8413209" y="1046811"/>
              </a:cubicBezTo>
              <a:cubicBezTo>
                <a:pt x="8413209" y="1033569"/>
                <a:pt x="8402172" y="1022535"/>
                <a:pt x="8386722" y="1020328"/>
              </a:cubicBezTo>
              <a:close/>
              <a:moveTo>
                <a:pt x="8463977" y="1020328"/>
              </a:moveTo>
              <a:cubicBezTo>
                <a:pt x="8448525" y="1020328"/>
                <a:pt x="8437489" y="1033569"/>
                <a:pt x="8437489" y="1046811"/>
              </a:cubicBezTo>
              <a:cubicBezTo>
                <a:pt x="8437489" y="1062259"/>
                <a:pt x="8450733" y="1073293"/>
                <a:pt x="8463977" y="1073293"/>
              </a:cubicBezTo>
              <a:cubicBezTo>
                <a:pt x="8477220" y="1073293"/>
                <a:pt x="8488256" y="1060052"/>
                <a:pt x="8488256" y="1046811"/>
              </a:cubicBezTo>
              <a:cubicBezTo>
                <a:pt x="8488256" y="1033569"/>
                <a:pt x="8477220" y="1022535"/>
                <a:pt x="8463977" y="1020328"/>
              </a:cubicBezTo>
              <a:close/>
              <a:moveTo>
                <a:pt x="8536817" y="1020328"/>
              </a:moveTo>
              <a:cubicBezTo>
                <a:pt x="8521365" y="1020328"/>
                <a:pt x="8510329" y="1033569"/>
                <a:pt x="8510329" y="1046811"/>
              </a:cubicBezTo>
              <a:cubicBezTo>
                <a:pt x="8510329" y="1062259"/>
                <a:pt x="8521365" y="1073293"/>
                <a:pt x="8536817" y="1073293"/>
              </a:cubicBezTo>
              <a:cubicBezTo>
                <a:pt x="8552268" y="1073293"/>
                <a:pt x="8563304" y="1060052"/>
                <a:pt x="8563304" y="1046811"/>
              </a:cubicBezTo>
              <a:cubicBezTo>
                <a:pt x="8563304" y="1033569"/>
                <a:pt x="8552268" y="1020328"/>
                <a:pt x="8536817" y="1020328"/>
              </a:cubicBezTo>
              <a:close/>
              <a:moveTo>
                <a:pt x="8611864" y="1020328"/>
              </a:moveTo>
              <a:cubicBezTo>
                <a:pt x="8596413" y="1020328"/>
                <a:pt x="8585377" y="1033569"/>
                <a:pt x="8585377" y="1046811"/>
              </a:cubicBezTo>
              <a:cubicBezTo>
                <a:pt x="8585377" y="1062259"/>
                <a:pt x="8598620" y="1073293"/>
                <a:pt x="8611864" y="1073293"/>
              </a:cubicBezTo>
              <a:cubicBezTo>
                <a:pt x="8627315" y="1073293"/>
                <a:pt x="8638352" y="1060052"/>
                <a:pt x="8638352" y="1046811"/>
              </a:cubicBezTo>
              <a:cubicBezTo>
                <a:pt x="8638352" y="1033569"/>
                <a:pt x="8627315" y="1022535"/>
                <a:pt x="8611864" y="1020328"/>
              </a:cubicBezTo>
              <a:close/>
              <a:moveTo>
                <a:pt x="8689119" y="1020328"/>
              </a:moveTo>
              <a:cubicBezTo>
                <a:pt x="8675875" y="1020328"/>
                <a:pt x="8664839" y="1033569"/>
                <a:pt x="8664839" y="1046811"/>
              </a:cubicBezTo>
              <a:cubicBezTo>
                <a:pt x="8664839" y="1062259"/>
                <a:pt x="8675875" y="1073293"/>
                <a:pt x="8689119" y="1073293"/>
              </a:cubicBezTo>
              <a:cubicBezTo>
                <a:pt x="8704571" y="1073293"/>
                <a:pt x="8715607" y="1060052"/>
                <a:pt x="8715607" y="1046811"/>
              </a:cubicBezTo>
              <a:cubicBezTo>
                <a:pt x="8715607" y="1033569"/>
                <a:pt x="8702363" y="1022535"/>
                <a:pt x="8689119" y="1020328"/>
              </a:cubicBezTo>
              <a:close/>
              <a:moveTo>
                <a:pt x="8764167" y="1020328"/>
              </a:moveTo>
              <a:cubicBezTo>
                <a:pt x="8748716" y="1020328"/>
                <a:pt x="8737680" y="1033569"/>
                <a:pt x="8737680" y="1046811"/>
              </a:cubicBezTo>
              <a:cubicBezTo>
                <a:pt x="8737680" y="1062259"/>
                <a:pt x="8750924" y="1073293"/>
                <a:pt x="8764167" y="1073293"/>
              </a:cubicBezTo>
              <a:cubicBezTo>
                <a:pt x="8779618" y="1073293"/>
                <a:pt x="8790655" y="1060052"/>
                <a:pt x="8790655" y="1046811"/>
              </a:cubicBezTo>
              <a:cubicBezTo>
                <a:pt x="8790655" y="1033569"/>
                <a:pt x="8779618" y="1022535"/>
                <a:pt x="8764167" y="1020328"/>
              </a:cubicBezTo>
              <a:close/>
              <a:moveTo>
                <a:pt x="8839216" y="1020328"/>
              </a:moveTo>
              <a:cubicBezTo>
                <a:pt x="8823764" y="1020328"/>
                <a:pt x="8812728" y="1033569"/>
                <a:pt x="8812728" y="1046811"/>
              </a:cubicBezTo>
              <a:cubicBezTo>
                <a:pt x="8812728" y="1062259"/>
                <a:pt x="8825972" y="1073293"/>
                <a:pt x="8839216" y="1073293"/>
              </a:cubicBezTo>
              <a:cubicBezTo>
                <a:pt x="8854666" y="1073293"/>
                <a:pt x="8865703" y="1060052"/>
                <a:pt x="8865703" y="1046811"/>
              </a:cubicBezTo>
              <a:cubicBezTo>
                <a:pt x="8865703" y="1033569"/>
                <a:pt x="8854666" y="1022535"/>
                <a:pt x="8839216" y="1020328"/>
              </a:cubicBezTo>
              <a:close/>
              <a:moveTo>
                <a:pt x="8914263" y="1020328"/>
              </a:moveTo>
              <a:cubicBezTo>
                <a:pt x="8898811" y="1020328"/>
                <a:pt x="8887775" y="1033569"/>
                <a:pt x="8887775" y="1046811"/>
              </a:cubicBezTo>
              <a:cubicBezTo>
                <a:pt x="8887775" y="1062259"/>
                <a:pt x="8901019" y="1073293"/>
                <a:pt x="8914263" y="1073293"/>
              </a:cubicBezTo>
              <a:cubicBezTo>
                <a:pt x="8929713" y="1073293"/>
                <a:pt x="8940750" y="1060052"/>
                <a:pt x="8940750" y="1046811"/>
              </a:cubicBezTo>
              <a:cubicBezTo>
                <a:pt x="8940750" y="1033569"/>
                <a:pt x="8929713" y="1022535"/>
                <a:pt x="8914263" y="1020328"/>
              </a:cubicBezTo>
              <a:close/>
              <a:moveTo>
                <a:pt x="8989311" y="1020328"/>
              </a:moveTo>
              <a:cubicBezTo>
                <a:pt x="8973859" y="1020328"/>
                <a:pt x="8962823" y="1033569"/>
                <a:pt x="8962823" y="1046811"/>
              </a:cubicBezTo>
              <a:cubicBezTo>
                <a:pt x="8962823" y="1062259"/>
                <a:pt x="8976067" y="1073293"/>
                <a:pt x="8989311" y="1073293"/>
              </a:cubicBezTo>
              <a:cubicBezTo>
                <a:pt x="9004762" y="1073293"/>
                <a:pt x="9015798" y="1060052"/>
                <a:pt x="9015798" y="1046811"/>
              </a:cubicBezTo>
              <a:cubicBezTo>
                <a:pt x="9015798" y="1033569"/>
                <a:pt x="9004762" y="1022535"/>
                <a:pt x="8989311" y="1020328"/>
              </a:cubicBezTo>
              <a:close/>
              <a:moveTo>
                <a:pt x="9066566" y="1020328"/>
              </a:moveTo>
              <a:cubicBezTo>
                <a:pt x="9051114" y="1020328"/>
                <a:pt x="9040078" y="1033569"/>
                <a:pt x="9040078" y="1046811"/>
              </a:cubicBezTo>
              <a:cubicBezTo>
                <a:pt x="9040078" y="1062259"/>
                <a:pt x="9053322" y="1073293"/>
                <a:pt x="9066566" y="1073293"/>
              </a:cubicBezTo>
              <a:cubicBezTo>
                <a:pt x="9079810" y="1073293"/>
                <a:pt x="9090846" y="1060052"/>
                <a:pt x="9090846" y="1046811"/>
              </a:cubicBezTo>
              <a:cubicBezTo>
                <a:pt x="9090846" y="1033569"/>
                <a:pt x="9079810" y="1022535"/>
                <a:pt x="9066566" y="1020328"/>
              </a:cubicBezTo>
              <a:close/>
              <a:moveTo>
                <a:pt x="9141613" y="1020328"/>
              </a:moveTo>
              <a:cubicBezTo>
                <a:pt x="9126162" y="1020328"/>
                <a:pt x="9115126" y="1033569"/>
                <a:pt x="9115126" y="1046811"/>
              </a:cubicBezTo>
              <a:cubicBezTo>
                <a:pt x="9115126" y="1062259"/>
                <a:pt x="9128369" y="1073293"/>
                <a:pt x="9141613" y="1073293"/>
              </a:cubicBezTo>
              <a:cubicBezTo>
                <a:pt x="9157064" y="1073293"/>
                <a:pt x="9168101" y="1060052"/>
                <a:pt x="9168101" y="1046811"/>
              </a:cubicBezTo>
              <a:cubicBezTo>
                <a:pt x="9168101" y="1033569"/>
                <a:pt x="9154857" y="1022535"/>
                <a:pt x="9141613" y="1020328"/>
              </a:cubicBezTo>
              <a:close/>
              <a:moveTo>
                <a:pt x="9218868" y="1020328"/>
              </a:moveTo>
              <a:cubicBezTo>
                <a:pt x="9203417" y="1020328"/>
                <a:pt x="9192381" y="1033569"/>
                <a:pt x="9192381" y="1046811"/>
              </a:cubicBezTo>
              <a:cubicBezTo>
                <a:pt x="9192381" y="1062259"/>
                <a:pt x="9205624" y="1073293"/>
                <a:pt x="9218868" y="1073293"/>
              </a:cubicBezTo>
              <a:cubicBezTo>
                <a:pt x="9232112" y="1073293"/>
                <a:pt x="9243148" y="1060052"/>
                <a:pt x="9243148" y="1046811"/>
              </a:cubicBezTo>
              <a:cubicBezTo>
                <a:pt x="9243148" y="1033569"/>
                <a:pt x="9232112" y="1022535"/>
                <a:pt x="9218868" y="1020328"/>
              </a:cubicBezTo>
              <a:close/>
              <a:moveTo>
                <a:pt x="9291709" y="1020328"/>
              </a:moveTo>
              <a:cubicBezTo>
                <a:pt x="9278465" y="1020328"/>
                <a:pt x="9267429" y="1033569"/>
                <a:pt x="9267429" y="1046811"/>
              </a:cubicBezTo>
              <a:cubicBezTo>
                <a:pt x="9267429" y="1062259"/>
                <a:pt x="9278465" y="1073293"/>
                <a:pt x="9291709" y="1073293"/>
              </a:cubicBezTo>
              <a:cubicBezTo>
                <a:pt x="9307160" y="1073293"/>
                <a:pt x="9318196" y="1060052"/>
                <a:pt x="9318196" y="1046811"/>
              </a:cubicBezTo>
              <a:cubicBezTo>
                <a:pt x="9318196" y="1033569"/>
                <a:pt x="9307160" y="1022535"/>
                <a:pt x="9291709" y="1020328"/>
              </a:cubicBezTo>
              <a:close/>
              <a:moveTo>
                <a:pt x="9441804" y="1020328"/>
              </a:moveTo>
              <a:cubicBezTo>
                <a:pt x="9428560" y="1020328"/>
                <a:pt x="9417524" y="1033569"/>
                <a:pt x="9417524" y="1046811"/>
              </a:cubicBezTo>
              <a:cubicBezTo>
                <a:pt x="9417524" y="1062259"/>
                <a:pt x="9428560" y="1073293"/>
                <a:pt x="9441804" y="1073293"/>
              </a:cubicBezTo>
              <a:cubicBezTo>
                <a:pt x="9457256" y="1073293"/>
                <a:pt x="9468292" y="1060052"/>
                <a:pt x="9468292" y="1046811"/>
              </a:cubicBezTo>
              <a:cubicBezTo>
                <a:pt x="9468292" y="1033569"/>
                <a:pt x="9457256" y="1022535"/>
                <a:pt x="9441804" y="1020328"/>
              </a:cubicBezTo>
              <a:close/>
              <a:moveTo>
                <a:pt x="9744203" y="1020328"/>
              </a:moveTo>
              <a:cubicBezTo>
                <a:pt x="9728751" y="1020328"/>
                <a:pt x="9717715" y="1033569"/>
                <a:pt x="9717715" y="1046811"/>
              </a:cubicBezTo>
              <a:cubicBezTo>
                <a:pt x="9717715" y="1062259"/>
                <a:pt x="9728751" y="1073293"/>
                <a:pt x="9744203" y="1073293"/>
              </a:cubicBezTo>
              <a:cubicBezTo>
                <a:pt x="9759653" y="1073293"/>
                <a:pt x="9770690" y="1060052"/>
                <a:pt x="9770690" y="1046811"/>
              </a:cubicBezTo>
              <a:cubicBezTo>
                <a:pt x="9770690" y="1033569"/>
                <a:pt x="9759653" y="1020328"/>
                <a:pt x="9744203" y="1020328"/>
              </a:cubicBezTo>
              <a:close/>
              <a:moveTo>
                <a:pt x="9819250" y="1020328"/>
              </a:moveTo>
              <a:cubicBezTo>
                <a:pt x="9806006" y="1020328"/>
                <a:pt x="9794970" y="1033569"/>
                <a:pt x="9794970" y="1046811"/>
              </a:cubicBezTo>
              <a:cubicBezTo>
                <a:pt x="9794970" y="1062259"/>
                <a:pt x="9806006" y="1073293"/>
                <a:pt x="9819250" y="1073293"/>
              </a:cubicBezTo>
              <a:cubicBezTo>
                <a:pt x="9834701" y="1073293"/>
                <a:pt x="9845737" y="1060052"/>
                <a:pt x="9845737" y="1046811"/>
              </a:cubicBezTo>
              <a:cubicBezTo>
                <a:pt x="9845737" y="1033569"/>
                <a:pt x="9834701" y="1022535"/>
                <a:pt x="9819250" y="1020328"/>
              </a:cubicBezTo>
              <a:close/>
              <a:moveTo>
                <a:pt x="10046600" y="1020328"/>
              </a:moveTo>
              <a:cubicBezTo>
                <a:pt x="10033356" y="1020328"/>
                <a:pt x="10022320" y="1033569"/>
                <a:pt x="10022320" y="1046811"/>
              </a:cubicBezTo>
              <a:cubicBezTo>
                <a:pt x="10022320" y="1062259"/>
                <a:pt x="10033356" y="1073293"/>
                <a:pt x="10046600" y="1073293"/>
              </a:cubicBezTo>
              <a:cubicBezTo>
                <a:pt x="10062052" y="1073293"/>
                <a:pt x="10073088" y="1060052"/>
                <a:pt x="10073088" y="1046811"/>
              </a:cubicBezTo>
              <a:cubicBezTo>
                <a:pt x="10073088" y="1033569"/>
                <a:pt x="10062052" y="1022535"/>
                <a:pt x="10046600" y="1020328"/>
              </a:cubicBezTo>
              <a:close/>
              <a:moveTo>
                <a:pt x="10121648" y="1020328"/>
              </a:moveTo>
              <a:cubicBezTo>
                <a:pt x="10106197" y="1020328"/>
                <a:pt x="10095161" y="1033569"/>
                <a:pt x="10095161" y="1046811"/>
              </a:cubicBezTo>
              <a:cubicBezTo>
                <a:pt x="10095161" y="1062259"/>
                <a:pt x="10106197" y="1073293"/>
                <a:pt x="10121648" y="1073293"/>
              </a:cubicBezTo>
              <a:cubicBezTo>
                <a:pt x="10137099" y="1073293"/>
                <a:pt x="10148136" y="1060052"/>
                <a:pt x="10148136" y="1046811"/>
              </a:cubicBezTo>
              <a:cubicBezTo>
                <a:pt x="10148136" y="1033569"/>
                <a:pt x="10137099" y="1020328"/>
                <a:pt x="10121648" y="1020328"/>
              </a:cubicBezTo>
              <a:close/>
              <a:moveTo>
                <a:pt x="919472" y="1097569"/>
              </a:moveTo>
              <a:cubicBezTo>
                <a:pt x="904020" y="1097569"/>
                <a:pt x="892984" y="1110810"/>
                <a:pt x="892984" y="1124052"/>
              </a:cubicBezTo>
              <a:cubicBezTo>
                <a:pt x="892984" y="1139500"/>
                <a:pt x="906228" y="1150534"/>
                <a:pt x="919472" y="1150534"/>
              </a:cubicBezTo>
              <a:cubicBezTo>
                <a:pt x="934922" y="1150534"/>
                <a:pt x="945959" y="1137293"/>
                <a:pt x="945959" y="1124052"/>
              </a:cubicBezTo>
              <a:cubicBezTo>
                <a:pt x="945959" y="1108603"/>
                <a:pt x="934922" y="1097569"/>
                <a:pt x="919472" y="1097569"/>
              </a:cubicBezTo>
              <a:close/>
              <a:moveTo>
                <a:pt x="996727" y="1097569"/>
              </a:moveTo>
              <a:cubicBezTo>
                <a:pt x="981275" y="1097569"/>
                <a:pt x="970239" y="1110810"/>
                <a:pt x="970239" y="1124052"/>
              </a:cubicBezTo>
              <a:cubicBezTo>
                <a:pt x="970239" y="1139500"/>
                <a:pt x="983483" y="1150534"/>
                <a:pt x="996727" y="1150534"/>
              </a:cubicBezTo>
              <a:cubicBezTo>
                <a:pt x="1009970" y="1150534"/>
                <a:pt x="1021007" y="1137293"/>
                <a:pt x="1021007" y="1124052"/>
              </a:cubicBezTo>
              <a:cubicBezTo>
                <a:pt x="1021007" y="1108603"/>
                <a:pt x="1009970" y="1097569"/>
                <a:pt x="996727" y="1097569"/>
              </a:cubicBezTo>
              <a:close/>
              <a:moveTo>
                <a:pt x="1069566" y="1097569"/>
              </a:moveTo>
              <a:cubicBezTo>
                <a:pt x="1054115" y="1097569"/>
                <a:pt x="1043079" y="1110810"/>
                <a:pt x="1043079" y="1124052"/>
              </a:cubicBezTo>
              <a:cubicBezTo>
                <a:pt x="1043079" y="1139500"/>
                <a:pt x="1056323" y="1150534"/>
                <a:pt x="1069566" y="1150534"/>
              </a:cubicBezTo>
              <a:cubicBezTo>
                <a:pt x="1085017" y="1150534"/>
                <a:pt x="1096054" y="1137293"/>
                <a:pt x="1096054" y="1124052"/>
              </a:cubicBezTo>
              <a:cubicBezTo>
                <a:pt x="1096054" y="1108603"/>
                <a:pt x="1085017" y="1097569"/>
                <a:pt x="1069566" y="1097569"/>
              </a:cubicBezTo>
              <a:close/>
              <a:moveTo>
                <a:pt x="1144614" y="1097569"/>
              </a:moveTo>
              <a:cubicBezTo>
                <a:pt x="1129163" y="1097569"/>
                <a:pt x="1118127" y="1110810"/>
                <a:pt x="1118127" y="1124052"/>
              </a:cubicBezTo>
              <a:cubicBezTo>
                <a:pt x="1118127" y="1139500"/>
                <a:pt x="1131371" y="1150534"/>
                <a:pt x="1144614" y="1150534"/>
              </a:cubicBezTo>
              <a:cubicBezTo>
                <a:pt x="1160065" y="1150534"/>
                <a:pt x="1171102" y="1137293"/>
                <a:pt x="1171102" y="1124052"/>
              </a:cubicBezTo>
              <a:cubicBezTo>
                <a:pt x="1171102" y="1108603"/>
                <a:pt x="1160065" y="1097569"/>
                <a:pt x="1144614" y="1097569"/>
              </a:cubicBezTo>
              <a:close/>
              <a:moveTo>
                <a:pt x="1219662" y="1097569"/>
              </a:moveTo>
              <a:cubicBezTo>
                <a:pt x="1206418" y="1097569"/>
                <a:pt x="1195382" y="1110810"/>
                <a:pt x="1195382" y="1124052"/>
              </a:cubicBezTo>
              <a:cubicBezTo>
                <a:pt x="1195382" y="1139500"/>
                <a:pt x="1206418" y="1150534"/>
                <a:pt x="1219662" y="1150534"/>
              </a:cubicBezTo>
              <a:cubicBezTo>
                <a:pt x="1235113" y="1150534"/>
                <a:pt x="1246149" y="1137293"/>
                <a:pt x="1246149" y="1124052"/>
              </a:cubicBezTo>
              <a:cubicBezTo>
                <a:pt x="1246149" y="1108603"/>
                <a:pt x="1235113" y="1097569"/>
                <a:pt x="1219662" y="1097569"/>
              </a:cubicBezTo>
              <a:close/>
              <a:moveTo>
                <a:pt x="1296917" y="1097569"/>
              </a:moveTo>
              <a:cubicBezTo>
                <a:pt x="1283673" y="1097569"/>
                <a:pt x="1272637" y="1110810"/>
                <a:pt x="1272637" y="1124052"/>
              </a:cubicBezTo>
              <a:cubicBezTo>
                <a:pt x="1272637" y="1139500"/>
                <a:pt x="1283673" y="1150534"/>
                <a:pt x="1296917" y="1150534"/>
              </a:cubicBezTo>
              <a:cubicBezTo>
                <a:pt x="1312368" y="1150534"/>
                <a:pt x="1323404" y="1137293"/>
                <a:pt x="1323404" y="1124052"/>
              </a:cubicBezTo>
              <a:cubicBezTo>
                <a:pt x="1323404" y="1108603"/>
                <a:pt x="1310161" y="1097569"/>
                <a:pt x="1296917" y="1097569"/>
              </a:cubicBezTo>
              <a:close/>
              <a:moveTo>
                <a:pt x="1371965" y="1097569"/>
              </a:moveTo>
              <a:cubicBezTo>
                <a:pt x="1358721" y="1097569"/>
                <a:pt x="1347685" y="1110810"/>
                <a:pt x="1347685" y="1124052"/>
              </a:cubicBezTo>
              <a:cubicBezTo>
                <a:pt x="1347685" y="1139500"/>
                <a:pt x="1358721" y="1150534"/>
                <a:pt x="1371965" y="1150534"/>
              </a:cubicBezTo>
              <a:cubicBezTo>
                <a:pt x="1387416" y="1150534"/>
                <a:pt x="1398452" y="1137293"/>
                <a:pt x="1398452" y="1124052"/>
              </a:cubicBezTo>
              <a:cubicBezTo>
                <a:pt x="1398452" y="1108603"/>
                <a:pt x="1387416" y="1097569"/>
                <a:pt x="1371965" y="1097569"/>
              </a:cubicBezTo>
              <a:close/>
              <a:moveTo>
                <a:pt x="1447012" y="1097569"/>
              </a:moveTo>
              <a:cubicBezTo>
                <a:pt x="1433768" y="1097569"/>
                <a:pt x="1422732" y="1110810"/>
                <a:pt x="1422732" y="1124052"/>
              </a:cubicBezTo>
              <a:cubicBezTo>
                <a:pt x="1422732" y="1139500"/>
                <a:pt x="1433768" y="1150534"/>
                <a:pt x="1447012" y="1150534"/>
              </a:cubicBezTo>
              <a:cubicBezTo>
                <a:pt x="1462463" y="1150534"/>
                <a:pt x="1473500" y="1137293"/>
                <a:pt x="1473500" y="1124052"/>
              </a:cubicBezTo>
              <a:cubicBezTo>
                <a:pt x="1473500" y="1108603"/>
                <a:pt x="1462463" y="1097569"/>
                <a:pt x="1447012" y="1097569"/>
              </a:cubicBezTo>
              <a:close/>
              <a:moveTo>
                <a:pt x="1522060" y="1097569"/>
              </a:moveTo>
              <a:cubicBezTo>
                <a:pt x="1506609" y="1097569"/>
                <a:pt x="1495573" y="1110810"/>
                <a:pt x="1495573" y="1124052"/>
              </a:cubicBezTo>
              <a:cubicBezTo>
                <a:pt x="1495573" y="1139500"/>
                <a:pt x="1508817" y="1150534"/>
                <a:pt x="1522060" y="1150534"/>
              </a:cubicBezTo>
              <a:cubicBezTo>
                <a:pt x="1537511" y="1150534"/>
                <a:pt x="1548548" y="1137293"/>
                <a:pt x="1548548" y="1124052"/>
              </a:cubicBezTo>
              <a:cubicBezTo>
                <a:pt x="1548548" y="1108603"/>
                <a:pt x="1537511" y="1097569"/>
                <a:pt x="1522060" y="1097569"/>
              </a:cubicBezTo>
              <a:close/>
              <a:moveTo>
                <a:pt x="1597108" y="1097569"/>
              </a:moveTo>
              <a:cubicBezTo>
                <a:pt x="1581657" y="1097569"/>
                <a:pt x="1570621" y="1110810"/>
                <a:pt x="1570621" y="1124052"/>
              </a:cubicBezTo>
              <a:cubicBezTo>
                <a:pt x="1570621" y="1139500"/>
                <a:pt x="1583865" y="1150534"/>
                <a:pt x="1597108" y="1150534"/>
              </a:cubicBezTo>
              <a:cubicBezTo>
                <a:pt x="1612559" y="1150534"/>
                <a:pt x="1623596" y="1137293"/>
                <a:pt x="1623596" y="1124052"/>
              </a:cubicBezTo>
              <a:cubicBezTo>
                <a:pt x="1623596" y="1108603"/>
                <a:pt x="1612559" y="1097569"/>
                <a:pt x="1597108" y="1097569"/>
              </a:cubicBezTo>
              <a:close/>
              <a:moveTo>
                <a:pt x="1674363" y="1097569"/>
              </a:moveTo>
              <a:cubicBezTo>
                <a:pt x="1658912" y="1097569"/>
                <a:pt x="1647876" y="1110810"/>
                <a:pt x="1647876" y="1124052"/>
              </a:cubicBezTo>
              <a:cubicBezTo>
                <a:pt x="1647876" y="1139500"/>
                <a:pt x="1661120" y="1150534"/>
                <a:pt x="1674363" y="1150534"/>
              </a:cubicBezTo>
              <a:cubicBezTo>
                <a:pt x="1689814" y="1150534"/>
                <a:pt x="1700851" y="1137293"/>
                <a:pt x="1700851" y="1124052"/>
              </a:cubicBezTo>
              <a:cubicBezTo>
                <a:pt x="1700851" y="1108603"/>
                <a:pt x="1687607" y="1097569"/>
                <a:pt x="1674363" y="1097569"/>
              </a:cubicBezTo>
              <a:close/>
              <a:moveTo>
                <a:pt x="1749410" y="1097569"/>
              </a:moveTo>
              <a:cubicBezTo>
                <a:pt x="1733959" y="1097569"/>
                <a:pt x="1722923" y="1110810"/>
                <a:pt x="1722923" y="1124052"/>
              </a:cubicBezTo>
              <a:cubicBezTo>
                <a:pt x="1722923" y="1139500"/>
                <a:pt x="1736167" y="1150534"/>
                <a:pt x="1749410" y="1150534"/>
              </a:cubicBezTo>
              <a:cubicBezTo>
                <a:pt x="1764861" y="1150534"/>
                <a:pt x="1775898" y="1137293"/>
                <a:pt x="1775898" y="1124052"/>
              </a:cubicBezTo>
              <a:cubicBezTo>
                <a:pt x="1775898" y="1108603"/>
                <a:pt x="1764861" y="1097569"/>
                <a:pt x="1749410" y="1097569"/>
              </a:cubicBezTo>
              <a:close/>
              <a:moveTo>
                <a:pt x="1824459" y="1097569"/>
              </a:moveTo>
              <a:cubicBezTo>
                <a:pt x="1809007" y="1097569"/>
                <a:pt x="1797971" y="1110810"/>
                <a:pt x="1797971" y="1124052"/>
              </a:cubicBezTo>
              <a:cubicBezTo>
                <a:pt x="1797971" y="1139500"/>
                <a:pt x="1811215" y="1150534"/>
                <a:pt x="1824459" y="1150534"/>
              </a:cubicBezTo>
              <a:cubicBezTo>
                <a:pt x="1839909" y="1150534"/>
                <a:pt x="1850946" y="1137293"/>
                <a:pt x="1850946" y="1124052"/>
              </a:cubicBezTo>
              <a:cubicBezTo>
                <a:pt x="1850946" y="1108603"/>
                <a:pt x="1839909" y="1097569"/>
                <a:pt x="1824459" y="1097569"/>
              </a:cubicBezTo>
              <a:close/>
              <a:moveTo>
                <a:pt x="1899507" y="1097569"/>
              </a:moveTo>
              <a:cubicBezTo>
                <a:pt x="1884055" y="1097569"/>
                <a:pt x="1873019" y="1110810"/>
                <a:pt x="1873019" y="1124052"/>
              </a:cubicBezTo>
              <a:cubicBezTo>
                <a:pt x="1873019" y="1139500"/>
                <a:pt x="1886263" y="1150534"/>
                <a:pt x="1899507" y="1150534"/>
              </a:cubicBezTo>
              <a:cubicBezTo>
                <a:pt x="1914957" y="1150534"/>
                <a:pt x="1925994" y="1137293"/>
                <a:pt x="1925994" y="1124052"/>
              </a:cubicBezTo>
              <a:cubicBezTo>
                <a:pt x="1925994" y="1108603"/>
                <a:pt x="1914957" y="1097569"/>
                <a:pt x="1899507" y="1097569"/>
              </a:cubicBezTo>
              <a:close/>
              <a:moveTo>
                <a:pt x="1974554" y="1097569"/>
              </a:moveTo>
              <a:cubicBezTo>
                <a:pt x="1961310" y="1097569"/>
                <a:pt x="1950274" y="1110810"/>
                <a:pt x="1950274" y="1124052"/>
              </a:cubicBezTo>
              <a:cubicBezTo>
                <a:pt x="1950274" y="1139500"/>
                <a:pt x="1961310" y="1150534"/>
                <a:pt x="1974554" y="1150534"/>
              </a:cubicBezTo>
              <a:cubicBezTo>
                <a:pt x="1990005" y="1150534"/>
                <a:pt x="2001042" y="1137293"/>
                <a:pt x="2001042" y="1124052"/>
              </a:cubicBezTo>
              <a:cubicBezTo>
                <a:pt x="2001042" y="1108603"/>
                <a:pt x="1990005" y="1097569"/>
                <a:pt x="1974554" y="1097569"/>
              </a:cubicBezTo>
              <a:close/>
              <a:moveTo>
                <a:pt x="2049602" y="1097569"/>
              </a:moveTo>
              <a:cubicBezTo>
                <a:pt x="2036358" y="1097569"/>
                <a:pt x="2025322" y="1110810"/>
                <a:pt x="2025322" y="1124052"/>
              </a:cubicBezTo>
              <a:cubicBezTo>
                <a:pt x="2025322" y="1139500"/>
                <a:pt x="2036358" y="1150534"/>
                <a:pt x="2049602" y="1150534"/>
              </a:cubicBezTo>
              <a:cubicBezTo>
                <a:pt x="2065053" y="1150534"/>
                <a:pt x="2076090" y="1137293"/>
                <a:pt x="2076090" y="1124052"/>
              </a:cubicBezTo>
              <a:cubicBezTo>
                <a:pt x="2076090" y="1108603"/>
                <a:pt x="2065053" y="1097569"/>
                <a:pt x="2049602" y="1097569"/>
              </a:cubicBezTo>
              <a:close/>
              <a:moveTo>
                <a:pt x="2126857" y="1097569"/>
              </a:moveTo>
              <a:cubicBezTo>
                <a:pt x="2113613" y="1097569"/>
                <a:pt x="2102577" y="1110810"/>
                <a:pt x="2102577" y="1124052"/>
              </a:cubicBezTo>
              <a:cubicBezTo>
                <a:pt x="2102577" y="1139500"/>
                <a:pt x="2113613" y="1150534"/>
                <a:pt x="2126857" y="1150534"/>
              </a:cubicBezTo>
              <a:cubicBezTo>
                <a:pt x="2142308" y="1150534"/>
                <a:pt x="2153345" y="1137293"/>
                <a:pt x="2153345" y="1124052"/>
              </a:cubicBezTo>
              <a:cubicBezTo>
                <a:pt x="2153345" y="1108603"/>
                <a:pt x="2140101" y="1097569"/>
                <a:pt x="2126857" y="1097569"/>
              </a:cubicBezTo>
              <a:close/>
              <a:moveTo>
                <a:pt x="2201904" y="1097569"/>
              </a:moveTo>
              <a:cubicBezTo>
                <a:pt x="2186453" y="1097569"/>
                <a:pt x="2175417" y="1110810"/>
                <a:pt x="2175417" y="1124052"/>
              </a:cubicBezTo>
              <a:cubicBezTo>
                <a:pt x="2175417" y="1139500"/>
                <a:pt x="2188661" y="1150534"/>
                <a:pt x="2201904" y="1150534"/>
              </a:cubicBezTo>
              <a:cubicBezTo>
                <a:pt x="2217355" y="1150534"/>
                <a:pt x="2228392" y="1137293"/>
                <a:pt x="2228392" y="1124052"/>
              </a:cubicBezTo>
              <a:cubicBezTo>
                <a:pt x="2228392" y="1108603"/>
                <a:pt x="2217355" y="1097569"/>
                <a:pt x="2201904" y="1097569"/>
              </a:cubicBezTo>
              <a:close/>
              <a:moveTo>
                <a:pt x="2276952" y="1097569"/>
              </a:moveTo>
              <a:cubicBezTo>
                <a:pt x="2261501" y="1097569"/>
                <a:pt x="2250465" y="1110810"/>
                <a:pt x="2250465" y="1124052"/>
              </a:cubicBezTo>
              <a:cubicBezTo>
                <a:pt x="2250465" y="1139500"/>
                <a:pt x="2263709" y="1150534"/>
                <a:pt x="2276952" y="1150534"/>
              </a:cubicBezTo>
              <a:cubicBezTo>
                <a:pt x="2292404" y="1150534"/>
                <a:pt x="2303440" y="1137293"/>
                <a:pt x="2303440" y="1124052"/>
              </a:cubicBezTo>
              <a:cubicBezTo>
                <a:pt x="2303440" y="1108603"/>
                <a:pt x="2292404" y="1097569"/>
                <a:pt x="2276952" y="1097569"/>
              </a:cubicBezTo>
              <a:close/>
              <a:moveTo>
                <a:pt x="2427047" y="1097569"/>
              </a:moveTo>
              <a:cubicBezTo>
                <a:pt x="2411596" y="1097569"/>
                <a:pt x="2400560" y="1110810"/>
                <a:pt x="2400560" y="1124052"/>
              </a:cubicBezTo>
              <a:cubicBezTo>
                <a:pt x="2400560" y="1139500"/>
                <a:pt x="2413804" y="1150534"/>
                <a:pt x="2427047" y="1150534"/>
              </a:cubicBezTo>
              <a:cubicBezTo>
                <a:pt x="2442498" y="1150534"/>
                <a:pt x="2453535" y="1137293"/>
                <a:pt x="2453535" y="1124052"/>
              </a:cubicBezTo>
              <a:cubicBezTo>
                <a:pt x="2453535" y="1108603"/>
                <a:pt x="2442498" y="1097569"/>
                <a:pt x="2427047" y="1097569"/>
              </a:cubicBezTo>
              <a:close/>
              <a:moveTo>
                <a:pt x="2502095" y="1097569"/>
              </a:moveTo>
              <a:cubicBezTo>
                <a:pt x="2488851" y="1097569"/>
                <a:pt x="2477815" y="1110810"/>
                <a:pt x="2477815" y="1124052"/>
              </a:cubicBezTo>
              <a:cubicBezTo>
                <a:pt x="2477815" y="1139500"/>
                <a:pt x="2488851" y="1150534"/>
                <a:pt x="2502095" y="1150534"/>
              </a:cubicBezTo>
              <a:cubicBezTo>
                <a:pt x="2517546" y="1150534"/>
                <a:pt x="2528583" y="1137293"/>
                <a:pt x="2528583" y="1124052"/>
              </a:cubicBezTo>
              <a:cubicBezTo>
                <a:pt x="2528583" y="1108603"/>
                <a:pt x="2517546" y="1097569"/>
                <a:pt x="2502095" y="1097569"/>
              </a:cubicBezTo>
              <a:close/>
              <a:moveTo>
                <a:pt x="2579350" y="1097569"/>
              </a:moveTo>
              <a:cubicBezTo>
                <a:pt x="2566106" y="1097569"/>
                <a:pt x="2555070" y="1110810"/>
                <a:pt x="2555070" y="1124052"/>
              </a:cubicBezTo>
              <a:cubicBezTo>
                <a:pt x="2555070" y="1139500"/>
                <a:pt x="2566106" y="1150534"/>
                <a:pt x="2579350" y="1150534"/>
              </a:cubicBezTo>
              <a:cubicBezTo>
                <a:pt x="2594801" y="1150534"/>
                <a:pt x="2605838" y="1137293"/>
                <a:pt x="2605838" y="1124052"/>
              </a:cubicBezTo>
              <a:cubicBezTo>
                <a:pt x="2605838" y="1108603"/>
                <a:pt x="2592594" y="1097569"/>
                <a:pt x="2579350" y="1097569"/>
              </a:cubicBezTo>
              <a:close/>
              <a:moveTo>
                <a:pt x="2654398" y="1097569"/>
              </a:moveTo>
              <a:cubicBezTo>
                <a:pt x="2638947" y="1097569"/>
                <a:pt x="2627911" y="1110810"/>
                <a:pt x="2627911" y="1124052"/>
              </a:cubicBezTo>
              <a:cubicBezTo>
                <a:pt x="2627911" y="1139500"/>
                <a:pt x="2641155" y="1150534"/>
                <a:pt x="2654398" y="1150534"/>
              </a:cubicBezTo>
              <a:cubicBezTo>
                <a:pt x="2669849" y="1150534"/>
                <a:pt x="2680886" y="1137293"/>
                <a:pt x="2680886" y="1124052"/>
              </a:cubicBezTo>
              <a:cubicBezTo>
                <a:pt x="2680886" y="1108603"/>
                <a:pt x="2669849" y="1097569"/>
                <a:pt x="2654398" y="1097569"/>
              </a:cubicBezTo>
              <a:close/>
              <a:moveTo>
                <a:pt x="2804494" y="1097569"/>
              </a:moveTo>
              <a:cubicBezTo>
                <a:pt x="2791250" y="1097569"/>
                <a:pt x="2780214" y="1110810"/>
                <a:pt x="2780214" y="1124052"/>
              </a:cubicBezTo>
              <a:cubicBezTo>
                <a:pt x="2780214" y="1139500"/>
                <a:pt x="2791250" y="1150534"/>
                <a:pt x="2804494" y="1150534"/>
              </a:cubicBezTo>
              <a:cubicBezTo>
                <a:pt x="2819945" y="1150534"/>
                <a:pt x="2830982" y="1137293"/>
                <a:pt x="2830982" y="1124052"/>
              </a:cubicBezTo>
              <a:cubicBezTo>
                <a:pt x="2830982" y="1108603"/>
                <a:pt x="2819945" y="1097569"/>
                <a:pt x="2804494" y="1097569"/>
              </a:cubicBezTo>
              <a:close/>
              <a:moveTo>
                <a:pt x="2879541" y="1097569"/>
              </a:moveTo>
              <a:cubicBezTo>
                <a:pt x="2866297" y="1097569"/>
                <a:pt x="2855261" y="1110810"/>
                <a:pt x="2855261" y="1124052"/>
              </a:cubicBezTo>
              <a:cubicBezTo>
                <a:pt x="2855261" y="1139500"/>
                <a:pt x="2866297" y="1150534"/>
                <a:pt x="2879541" y="1150534"/>
              </a:cubicBezTo>
              <a:cubicBezTo>
                <a:pt x="2894992" y="1150534"/>
                <a:pt x="2906028" y="1137293"/>
                <a:pt x="2906028" y="1124052"/>
              </a:cubicBezTo>
              <a:cubicBezTo>
                <a:pt x="2906028" y="1108603"/>
                <a:pt x="2894992" y="1097569"/>
                <a:pt x="2879541" y="1097569"/>
              </a:cubicBezTo>
              <a:close/>
              <a:moveTo>
                <a:pt x="2954589" y="1097569"/>
              </a:moveTo>
              <a:cubicBezTo>
                <a:pt x="2941345" y="1097569"/>
                <a:pt x="2930309" y="1110810"/>
                <a:pt x="2930309" y="1124052"/>
              </a:cubicBezTo>
              <a:cubicBezTo>
                <a:pt x="2930309" y="1139500"/>
                <a:pt x="2941345" y="1150534"/>
                <a:pt x="2954589" y="1150534"/>
              </a:cubicBezTo>
              <a:cubicBezTo>
                <a:pt x="2970040" y="1150534"/>
                <a:pt x="2981077" y="1137293"/>
                <a:pt x="2981077" y="1124052"/>
              </a:cubicBezTo>
              <a:cubicBezTo>
                <a:pt x="2981077" y="1108603"/>
                <a:pt x="2970040" y="1097569"/>
                <a:pt x="2954589" y="1097569"/>
              </a:cubicBezTo>
              <a:close/>
              <a:moveTo>
                <a:pt x="3031845" y="1097569"/>
              </a:moveTo>
              <a:cubicBezTo>
                <a:pt x="3016393" y="1097569"/>
                <a:pt x="3005357" y="1110810"/>
                <a:pt x="3005357" y="1124052"/>
              </a:cubicBezTo>
              <a:cubicBezTo>
                <a:pt x="3005357" y="1139500"/>
                <a:pt x="3018601" y="1150534"/>
                <a:pt x="3031845" y="1150534"/>
              </a:cubicBezTo>
              <a:cubicBezTo>
                <a:pt x="3047296" y="1150534"/>
                <a:pt x="3058332" y="1137293"/>
                <a:pt x="3058332" y="1124052"/>
              </a:cubicBezTo>
              <a:cubicBezTo>
                <a:pt x="3058332" y="1108603"/>
                <a:pt x="3045088" y="1097569"/>
                <a:pt x="3031845" y="1097569"/>
              </a:cubicBezTo>
              <a:close/>
              <a:moveTo>
                <a:pt x="3181939" y="1097569"/>
              </a:moveTo>
              <a:cubicBezTo>
                <a:pt x="3166488" y="1097569"/>
                <a:pt x="3155452" y="1110810"/>
                <a:pt x="3155452" y="1124052"/>
              </a:cubicBezTo>
              <a:cubicBezTo>
                <a:pt x="3155452" y="1139500"/>
                <a:pt x="3168696" y="1150534"/>
                <a:pt x="3181939" y="1150534"/>
              </a:cubicBezTo>
              <a:cubicBezTo>
                <a:pt x="3197391" y="1150534"/>
                <a:pt x="3208427" y="1137293"/>
                <a:pt x="3208427" y="1124052"/>
              </a:cubicBezTo>
              <a:cubicBezTo>
                <a:pt x="3208427" y="1108603"/>
                <a:pt x="3197391" y="1097569"/>
                <a:pt x="3181939" y="1097569"/>
              </a:cubicBezTo>
              <a:close/>
              <a:moveTo>
                <a:pt x="3256987" y="1097569"/>
              </a:moveTo>
              <a:cubicBezTo>
                <a:pt x="3241536" y="1097569"/>
                <a:pt x="3230500" y="1110810"/>
                <a:pt x="3230500" y="1124052"/>
              </a:cubicBezTo>
              <a:cubicBezTo>
                <a:pt x="3230500" y="1139500"/>
                <a:pt x="3243744" y="1150534"/>
                <a:pt x="3256987" y="1150534"/>
              </a:cubicBezTo>
              <a:cubicBezTo>
                <a:pt x="3272438" y="1150534"/>
                <a:pt x="3283475" y="1137293"/>
                <a:pt x="3283475" y="1124052"/>
              </a:cubicBezTo>
              <a:cubicBezTo>
                <a:pt x="3283475" y="1108603"/>
                <a:pt x="3272438" y="1097569"/>
                <a:pt x="3256987" y="1097569"/>
              </a:cubicBezTo>
              <a:close/>
              <a:moveTo>
                <a:pt x="3332035" y="1097569"/>
              </a:moveTo>
              <a:cubicBezTo>
                <a:pt x="3318791" y="1097569"/>
                <a:pt x="3307755" y="1110810"/>
                <a:pt x="3307755" y="1124052"/>
              </a:cubicBezTo>
              <a:cubicBezTo>
                <a:pt x="3307755" y="1139500"/>
                <a:pt x="3318791" y="1150534"/>
                <a:pt x="3332035" y="1150534"/>
              </a:cubicBezTo>
              <a:cubicBezTo>
                <a:pt x="3347486" y="1150534"/>
                <a:pt x="3358522" y="1137293"/>
                <a:pt x="3358522" y="1124052"/>
              </a:cubicBezTo>
              <a:cubicBezTo>
                <a:pt x="3358522" y="1108603"/>
                <a:pt x="3347486" y="1097569"/>
                <a:pt x="3332035" y="1097569"/>
              </a:cubicBezTo>
              <a:close/>
              <a:moveTo>
                <a:pt x="3409290" y="1097569"/>
              </a:moveTo>
              <a:cubicBezTo>
                <a:pt x="3393839" y="1097569"/>
                <a:pt x="3382803" y="1110810"/>
                <a:pt x="3382803" y="1124052"/>
              </a:cubicBezTo>
              <a:cubicBezTo>
                <a:pt x="3382803" y="1139500"/>
                <a:pt x="3396047" y="1150534"/>
                <a:pt x="3409290" y="1150534"/>
              </a:cubicBezTo>
              <a:cubicBezTo>
                <a:pt x="3424741" y="1150534"/>
                <a:pt x="3435778" y="1137293"/>
                <a:pt x="3435778" y="1124052"/>
              </a:cubicBezTo>
              <a:cubicBezTo>
                <a:pt x="3435778" y="1108603"/>
                <a:pt x="3422534" y="1097569"/>
                <a:pt x="3409290" y="1097569"/>
              </a:cubicBezTo>
              <a:close/>
              <a:moveTo>
                <a:pt x="3484338" y="1097569"/>
              </a:moveTo>
              <a:cubicBezTo>
                <a:pt x="3471094" y="1097569"/>
                <a:pt x="3460058" y="1110810"/>
                <a:pt x="3460058" y="1124052"/>
              </a:cubicBezTo>
              <a:cubicBezTo>
                <a:pt x="3460058" y="1139500"/>
                <a:pt x="3471094" y="1150534"/>
                <a:pt x="3484338" y="1150534"/>
              </a:cubicBezTo>
              <a:cubicBezTo>
                <a:pt x="3499789" y="1150534"/>
                <a:pt x="3510826" y="1137293"/>
                <a:pt x="3510826" y="1124052"/>
              </a:cubicBezTo>
              <a:cubicBezTo>
                <a:pt x="3510826" y="1108603"/>
                <a:pt x="3499789" y="1097569"/>
                <a:pt x="3484338" y="1097569"/>
              </a:cubicBezTo>
              <a:close/>
              <a:moveTo>
                <a:pt x="3559385" y="1097569"/>
              </a:moveTo>
              <a:cubicBezTo>
                <a:pt x="3543934" y="1097569"/>
                <a:pt x="3532898" y="1110810"/>
                <a:pt x="3532898" y="1124052"/>
              </a:cubicBezTo>
              <a:cubicBezTo>
                <a:pt x="3532898" y="1139500"/>
                <a:pt x="3546142" y="1150534"/>
                <a:pt x="3559385" y="1150534"/>
              </a:cubicBezTo>
              <a:cubicBezTo>
                <a:pt x="3574836" y="1150534"/>
                <a:pt x="3585873" y="1137293"/>
                <a:pt x="3585873" y="1124052"/>
              </a:cubicBezTo>
              <a:cubicBezTo>
                <a:pt x="3585873" y="1108603"/>
                <a:pt x="3574836" y="1097569"/>
                <a:pt x="3559385" y="1097569"/>
              </a:cubicBezTo>
              <a:close/>
              <a:moveTo>
                <a:pt x="3636640" y="1097569"/>
              </a:moveTo>
              <a:cubicBezTo>
                <a:pt x="3621189" y="1097569"/>
                <a:pt x="3610153" y="1110810"/>
                <a:pt x="3610153" y="1124052"/>
              </a:cubicBezTo>
              <a:cubicBezTo>
                <a:pt x="3610153" y="1139500"/>
                <a:pt x="3623397" y="1150534"/>
                <a:pt x="3636640" y="1150534"/>
              </a:cubicBezTo>
              <a:cubicBezTo>
                <a:pt x="3649884" y="1150534"/>
                <a:pt x="3660921" y="1137293"/>
                <a:pt x="3660921" y="1124052"/>
              </a:cubicBezTo>
              <a:cubicBezTo>
                <a:pt x="3660921" y="1108603"/>
                <a:pt x="3649884" y="1097569"/>
                <a:pt x="3636640" y="1097569"/>
              </a:cubicBezTo>
              <a:close/>
              <a:moveTo>
                <a:pt x="4011879" y="1097569"/>
              </a:moveTo>
              <a:cubicBezTo>
                <a:pt x="3996428" y="1097569"/>
                <a:pt x="3985392" y="1110810"/>
                <a:pt x="3985392" y="1124052"/>
              </a:cubicBezTo>
              <a:cubicBezTo>
                <a:pt x="3985392" y="1139500"/>
                <a:pt x="3998636" y="1150534"/>
                <a:pt x="4011879" y="1150534"/>
              </a:cubicBezTo>
              <a:cubicBezTo>
                <a:pt x="4027330" y="1150534"/>
                <a:pt x="4038367" y="1137293"/>
                <a:pt x="4038367" y="1124052"/>
              </a:cubicBezTo>
              <a:cubicBezTo>
                <a:pt x="4038367" y="1108603"/>
                <a:pt x="4027330" y="1097569"/>
                <a:pt x="4011879" y="1097569"/>
              </a:cubicBezTo>
              <a:close/>
              <a:moveTo>
                <a:pt x="4086927" y="1097569"/>
              </a:moveTo>
              <a:cubicBezTo>
                <a:pt x="4071476" y="1097569"/>
                <a:pt x="4060440" y="1110810"/>
                <a:pt x="4060440" y="1124052"/>
              </a:cubicBezTo>
              <a:cubicBezTo>
                <a:pt x="4060440" y="1139500"/>
                <a:pt x="4073684" y="1150534"/>
                <a:pt x="4086927" y="1150534"/>
              </a:cubicBezTo>
              <a:cubicBezTo>
                <a:pt x="4102379" y="1150534"/>
                <a:pt x="4113415" y="1137293"/>
                <a:pt x="4113415" y="1124052"/>
              </a:cubicBezTo>
              <a:cubicBezTo>
                <a:pt x="4113415" y="1108603"/>
                <a:pt x="4102379" y="1097569"/>
                <a:pt x="4086927" y="1097569"/>
              </a:cubicBezTo>
              <a:close/>
              <a:moveTo>
                <a:pt x="4161975" y="1097569"/>
              </a:moveTo>
              <a:cubicBezTo>
                <a:pt x="4146524" y="1097569"/>
                <a:pt x="4135488" y="1110810"/>
                <a:pt x="4135488" y="1124052"/>
              </a:cubicBezTo>
              <a:cubicBezTo>
                <a:pt x="4135488" y="1139500"/>
                <a:pt x="4148732" y="1150534"/>
                <a:pt x="4161975" y="1150534"/>
              </a:cubicBezTo>
              <a:cubicBezTo>
                <a:pt x="4177426" y="1150534"/>
                <a:pt x="4188463" y="1137293"/>
                <a:pt x="4188463" y="1124052"/>
              </a:cubicBezTo>
              <a:cubicBezTo>
                <a:pt x="4188463" y="1108603"/>
                <a:pt x="4177426" y="1097569"/>
                <a:pt x="4161975" y="1097569"/>
              </a:cubicBezTo>
              <a:close/>
              <a:moveTo>
                <a:pt x="4237022" y="1097569"/>
              </a:moveTo>
              <a:cubicBezTo>
                <a:pt x="4221571" y="1097569"/>
                <a:pt x="4210535" y="1110810"/>
                <a:pt x="4210535" y="1124052"/>
              </a:cubicBezTo>
              <a:cubicBezTo>
                <a:pt x="4210535" y="1139500"/>
                <a:pt x="4223779" y="1150534"/>
                <a:pt x="4237022" y="1150534"/>
              </a:cubicBezTo>
              <a:cubicBezTo>
                <a:pt x="4252473" y="1150534"/>
                <a:pt x="4263510" y="1137293"/>
                <a:pt x="4263510" y="1124052"/>
              </a:cubicBezTo>
              <a:cubicBezTo>
                <a:pt x="4263510" y="1108603"/>
                <a:pt x="4252473" y="1097569"/>
                <a:pt x="4237022" y="1097569"/>
              </a:cubicBezTo>
              <a:close/>
              <a:moveTo>
                <a:pt x="4314277" y="1097569"/>
              </a:moveTo>
              <a:cubicBezTo>
                <a:pt x="4298826" y="1097569"/>
                <a:pt x="4287790" y="1110810"/>
                <a:pt x="4287790" y="1124052"/>
              </a:cubicBezTo>
              <a:cubicBezTo>
                <a:pt x="4287790" y="1139500"/>
                <a:pt x="4301034" y="1150534"/>
                <a:pt x="4314277" y="1150534"/>
              </a:cubicBezTo>
              <a:cubicBezTo>
                <a:pt x="4329728" y="1150534"/>
                <a:pt x="4340765" y="1137293"/>
                <a:pt x="4340765" y="1124052"/>
              </a:cubicBezTo>
              <a:cubicBezTo>
                <a:pt x="4340765" y="1108603"/>
                <a:pt x="4327521" y="1097569"/>
                <a:pt x="4314277" y="1097569"/>
              </a:cubicBezTo>
              <a:close/>
              <a:moveTo>
                <a:pt x="4389325" y="1097569"/>
              </a:moveTo>
              <a:cubicBezTo>
                <a:pt x="4376081" y="1097569"/>
                <a:pt x="4365045" y="1110810"/>
                <a:pt x="4365045" y="1124052"/>
              </a:cubicBezTo>
              <a:cubicBezTo>
                <a:pt x="4365045" y="1139500"/>
                <a:pt x="4376081" y="1150534"/>
                <a:pt x="4389325" y="1150534"/>
              </a:cubicBezTo>
              <a:cubicBezTo>
                <a:pt x="4404776" y="1150534"/>
                <a:pt x="4415813" y="1137293"/>
                <a:pt x="4415813" y="1124052"/>
              </a:cubicBezTo>
              <a:cubicBezTo>
                <a:pt x="4415813" y="1108603"/>
                <a:pt x="4404776" y="1097569"/>
                <a:pt x="4389325" y="1097569"/>
              </a:cubicBezTo>
              <a:close/>
              <a:moveTo>
                <a:pt x="4464373" y="1097569"/>
              </a:moveTo>
              <a:cubicBezTo>
                <a:pt x="4448922" y="1097569"/>
                <a:pt x="4437886" y="1110810"/>
                <a:pt x="4437886" y="1124052"/>
              </a:cubicBezTo>
              <a:cubicBezTo>
                <a:pt x="4437886" y="1139500"/>
                <a:pt x="4451130" y="1150534"/>
                <a:pt x="4464373" y="1150534"/>
              </a:cubicBezTo>
              <a:cubicBezTo>
                <a:pt x="4479824" y="1150534"/>
                <a:pt x="4490861" y="1137293"/>
                <a:pt x="4490861" y="1124052"/>
              </a:cubicBezTo>
              <a:cubicBezTo>
                <a:pt x="4490861" y="1108603"/>
                <a:pt x="4479824" y="1097569"/>
                <a:pt x="4464373" y="1097569"/>
              </a:cubicBezTo>
              <a:close/>
              <a:moveTo>
                <a:pt x="4539420" y="1097569"/>
              </a:moveTo>
              <a:cubicBezTo>
                <a:pt x="4523969" y="1097569"/>
                <a:pt x="4512933" y="1110810"/>
                <a:pt x="4512933" y="1124052"/>
              </a:cubicBezTo>
              <a:cubicBezTo>
                <a:pt x="4512933" y="1139500"/>
                <a:pt x="4526177" y="1150534"/>
                <a:pt x="4539420" y="1150534"/>
              </a:cubicBezTo>
              <a:cubicBezTo>
                <a:pt x="4554872" y="1150534"/>
                <a:pt x="4565908" y="1137293"/>
                <a:pt x="4565908" y="1124052"/>
              </a:cubicBezTo>
              <a:cubicBezTo>
                <a:pt x="4565908" y="1108603"/>
                <a:pt x="4554872" y="1097569"/>
                <a:pt x="4539420" y="1097569"/>
              </a:cubicBezTo>
              <a:close/>
              <a:moveTo>
                <a:pt x="4614468" y="1097569"/>
              </a:moveTo>
              <a:cubicBezTo>
                <a:pt x="4599017" y="1097569"/>
                <a:pt x="4587981" y="1110810"/>
                <a:pt x="4587981" y="1124052"/>
              </a:cubicBezTo>
              <a:cubicBezTo>
                <a:pt x="4587981" y="1139500"/>
                <a:pt x="4601225" y="1150534"/>
                <a:pt x="4614468" y="1150534"/>
              </a:cubicBezTo>
              <a:cubicBezTo>
                <a:pt x="4629919" y="1150534"/>
                <a:pt x="4640956" y="1137293"/>
                <a:pt x="4640956" y="1124052"/>
              </a:cubicBezTo>
              <a:cubicBezTo>
                <a:pt x="4640956" y="1108603"/>
                <a:pt x="4629919" y="1097569"/>
                <a:pt x="4614468" y="1097569"/>
              </a:cubicBezTo>
              <a:close/>
              <a:moveTo>
                <a:pt x="4689516" y="1097569"/>
              </a:moveTo>
              <a:cubicBezTo>
                <a:pt x="4674065" y="1097569"/>
                <a:pt x="4663029" y="1110810"/>
                <a:pt x="4663029" y="1124052"/>
              </a:cubicBezTo>
              <a:cubicBezTo>
                <a:pt x="4663029" y="1139500"/>
                <a:pt x="4676273" y="1150534"/>
                <a:pt x="4689516" y="1150534"/>
              </a:cubicBezTo>
              <a:cubicBezTo>
                <a:pt x="4704967" y="1150534"/>
                <a:pt x="4716004" y="1137293"/>
                <a:pt x="4716004" y="1124052"/>
              </a:cubicBezTo>
              <a:cubicBezTo>
                <a:pt x="4716004" y="1108603"/>
                <a:pt x="4704967" y="1097569"/>
                <a:pt x="4689516" y="1097569"/>
              </a:cubicBezTo>
              <a:close/>
              <a:moveTo>
                <a:pt x="4766771" y="1097569"/>
              </a:moveTo>
              <a:cubicBezTo>
                <a:pt x="4751320" y="1097569"/>
                <a:pt x="4740284" y="1110810"/>
                <a:pt x="4740284" y="1124052"/>
              </a:cubicBezTo>
              <a:cubicBezTo>
                <a:pt x="4740284" y="1139500"/>
                <a:pt x="4753528" y="1150534"/>
                <a:pt x="4766771" y="1150534"/>
              </a:cubicBezTo>
              <a:cubicBezTo>
                <a:pt x="4782222" y="1150534"/>
                <a:pt x="4793259" y="1137293"/>
                <a:pt x="4793259" y="1124052"/>
              </a:cubicBezTo>
              <a:cubicBezTo>
                <a:pt x="4793259" y="1108603"/>
                <a:pt x="4780015" y="1097569"/>
                <a:pt x="4766771" y="1097569"/>
              </a:cubicBezTo>
              <a:close/>
              <a:moveTo>
                <a:pt x="5824062" y="1097569"/>
              </a:moveTo>
              <a:cubicBezTo>
                <a:pt x="5808610" y="1097569"/>
                <a:pt x="5797574" y="1110810"/>
                <a:pt x="5797574" y="1124052"/>
              </a:cubicBezTo>
              <a:cubicBezTo>
                <a:pt x="5797574" y="1139500"/>
                <a:pt x="5810818" y="1150534"/>
                <a:pt x="5824062" y="1150534"/>
              </a:cubicBezTo>
              <a:cubicBezTo>
                <a:pt x="5837306" y="1150534"/>
                <a:pt x="5848342" y="1137293"/>
                <a:pt x="5848342" y="1124052"/>
              </a:cubicBezTo>
              <a:cubicBezTo>
                <a:pt x="5848342" y="1108603"/>
                <a:pt x="5837306" y="1097569"/>
                <a:pt x="5824062" y="1097569"/>
              </a:cubicBezTo>
              <a:close/>
              <a:moveTo>
                <a:pt x="5896902" y="1097569"/>
              </a:moveTo>
              <a:cubicBezTo>
                <a:pt x="5881451" y="1097569"/>
                <a:pt x="5870415" y="1110810"/>
                <a:pt x="5870415" y="1124052"/>
              </a:cubicBezTo>
              <a:cubicBezTo>
                <a:pt x="5870415" y="1139500"/>
                <a:pt x="5883658" y="1150534"/>
                <a:pt x="5896902" y="1150534"/>
              </a:cubicBezTo>
              <a:cubicBezTo>
                <a:pt x="5912353" y="1150534"/>
                <a:pt x="5923390" y="1137293"/>
                <a:pt x="5923390" y="1124052"/>
              </a:cubicBezTo>
              <a:cubicBezTo>
                <a:pt x="5923390" y="1108603"/>
                <a:pt x="5912353" y="1097569"/>
                <a:pt x="5896902" y="1097569"/>
              </a:cubicBezTo>
              <a:close/>
              <a:moveTo>
                <a:pt x="5971950" y="1097569"/>
              </a:moveTo>
              <a:cubicBezTo>
                <a:pt x="5956499" y="1097569"/>
                <a:pt x="5945463" y="1110810"/>
                <a:pt x="5945463" y="1124052"/>
              </a:cubicBezTo>
              <a:cubicBezTo>
                <a:pt x="5945463" y="1139500"/>
                <a:pt x="5958707" y="1150534"/>
                <a:pt x="5971950" y="1150534"/>
              </a:cubicBezTo>
              <a:cubicBezTo>
                <a:pt x="5987401" y="1150534"/>
                <a:pt x="5998438" y="1137293"/>
                <a:pt x="5998438" y="1124052"/>
              </a:cubicBezTo>
              <a:cubicBezTo>
                <a:pt x="5998438" y="1108603"/>
                <a:pt x="5987401" y="1097569"/>
                <a:pt x="5971950" y="1097569"/>
              </a:cubicBezTo>
              <a:close/>
              <a:moveTo>
                <a:pt x="6049205" y="1097569"/>
              </a:moveTo>
              <a:cubicBezTo>
                <a:pt x="6035961" y="1097569"/>
                <a:pt x="6024925" y="1110810"/>
                <a:pt x="6024925" y="1124052"/>
              </a:cubicBezTo>
              <a:cubicBezTo>
                <a:pt x="6024925" y="1139500"/>
                <a:pt x="6035961" y="1150534"/>
                <a:pt x="6049205" y="1150534"/>
              </a:cubicBezTo>
              <a:cubicBezTo>
                <a:pt x="6064656" y="1150534"/>
                <a:pt x="6075692" y="1137293"/>
                <a:pt x="6075692" y="1124052"/>
              </a:cubicBezTo>
              <a:cubicBezTo>
                <a:pt x="6075692" y="1108603"/>
                <a:pt x="6062448" y="1097569"/>
                <a:pt x="6049205" y="1097569"/>
              </a:cubicBezTo>
              <a:close/>
              <a:moveTo>
                <a:pt x="6124253" y="1097569"/>
              </a:moveTo>
              <a:cubicBezTo>
                <a:pt x="6111009" y="1097569"/>
                <a:pt x="6099973" y="1110810"/>
                <a:pt x="6099973" y="1124052"/>
              </a:cubicBezTo>
              <a:cubicBezTo>
                <a:pt x="6099973" y="1139500"/>
                <a:pt x="6111009" y="1150534"/>
                <a:pt x="6124253" y="1150534"/>
              </a:cubicBezTo>
              <a:cubicBezTo>
                <a:pt x="6139704" y="1150534"/>
                <a:pt x="6150740" y="1137293"/>
                <a:pt x="6150740" y="1124052"/>
              </a:cubicBezTo>
              <a:cubicBezTo>
                <a:pt x="6150740" y="1108603"/>
                <a:pt x="6139704" y="1097569"/>
                <a:pt x="6124253" y="1097569"/>
              </a:cubicBezTo>
              <a:close/>
              <a:moveTo>
                <a:pt x="6199300" y="1097569"/>
              </a:moveTo>
              <a:cubicBezTo>
                <a:pt x="6186056" y="1097569"/>
                <a:pt x="6175020" y="1110810"/>
                <a:pt x="6175020" y="1124052"/>
              </a:cubicBezTo>
              <a:cubicBezTo>
                <a:pt x="6175020" y="1139500"/>
                <a:pt x="6186056" y="1150534"/>
                <a:pt x="6199300" y="1150534"/>
              </a:cubicBezTo>
              <a:cubicBezTo>
                <a:pt x="6214751" y="1150534"/>
                <a:pt x="6225787" y="1137293"/>
                <a:pt x="6225787" y="1124052"/>
              </a:cubicBezTo>
              <a:cubicBezTo>
                <a:pt x="6225787" y="1108603"/>
                <a:pt x="6214751" y="1097569"/>
                <a:pt x="6199300" y="1097569"/>
              </a:cubicBezTo>
              <a:close/>
              <a:moveTo>
                <a:pt x="6274348" y="1097569"/>
              </a:moveTo>
              <a:cubicBezTo>
                <a:pt x="6258896" y="1097569"/>
                <a:pt x="6247860" y="1110810"/>
                <a:pt x="6247860" y="1124052"/>
              </a:cubicBezTo>
              <a:cubicBezTo>
                <a:pt x="6247860" y="1139500"/>
                <a:pt x="6261104" y="1150534"/>
                <a:pt x="6274348" y="1150534"/>
              </a:cubicBezTo>
              <a:cubicBezTo>
                <a:pt x="6289799" y="1150534"/>
                <a:pt x="6300835" y="1137293"/>
                <a:pt x="6300835" y="1124052"/>
              </a:cubicBezTo>
              <a:cubicBezTo>
                <a:pt x="6300835" y="1108603"/>
                <a:pt x="6289799" y="1097569"/>
                <a:pt x="6274348" y="1097569"/>
              </a:cubicBezTo>
              <a:close/>
              <a:moveTo>
                <a:pt x="6349396" y="1097569"/>
              </a:moveTo>
              <a:cubicBezTo>
                <a:pt x="6333945" y="1097569"/>
                <a:pt x="6322909" y="1110810"/>
                <a:pt x="6322909" y="1124052"/>
              </a:cubicBezTo>
              <a:cubicBezTo>
                <a:pt x="6322909" y="1139500"/>
                <a:pt x="6336152" y="1150534"/>
                <a:pt x="6349396" y="1150534"/>
              </a:cubicBezTo>
              <a:cubicBezTo>
                <a:pt x="6364847" y="1150534"/>
                <a:pt x="6375884" y="1137293"/>
                <a:pt x="6375884" y="1124052"/>
              </a:cubicBezTo>
              <a:cubicBezTo>
                <a:pt x="6375884" y="1108603"/>
                <a:pt x="6364847" y="1097569"/>
                <a:pt x="6349396" y="1097569"/>
              </a:cubicBezTo>
              <a:close/>
              <a:moveTo>
                <a:pt x="6576747" y="1097569"/>
              </a:moveTo>
              <a:cubicBezTo>
                <a:pt x="6561295" y="1097569"/>
                <a:pt x="6550259" y="1110810"/>
                <a:pt x="6550259" y="1124052"/>
              </a:cubicBezTo>
              <a:cubicBezTo>
                <a:pt x="6550259" y="1139500"/>
                <a:pt x="6563503" y="1150534"/>
                <a:pt x="6576747" y="1150534"/>
              </a:cubicBezTo>
              <a:cubicBezTo>
                <a:pt x="6592197" y="1150534"/>
                <a:pt x="6603234" y="1137293"/>
                <a:pt x="6603234" y="1124052"/>
              </a:cubicBezTo>
              <a:cubicBezTo>
                <a:pt x="6603234" y="1108603"/>
                <a:pt x="6592197" y="1097569"/>
                <a:pt x="6576747" y="1097569"/>
              </a:cubicBezTo>
              <a:close/>
              <a:moveTo>
                <a:pt x="6726842" y="1097569"/>
              </a:moveTo>
              <a:cubicBezTo>
                <a:pt x="6711390" y="1097569"/>
                <a:pt x="6700354" y="1110810"/>
                <a:pt x="6700354" y="1124052"/>
              </a:cubicBezTo>
              <a:cubicBezTo>
                <a:pt x="6700354" y="1139500"/>
                <a:pt x="6713598" y="1150534"/>
                <a:pt x="6726842" y="1150534"/>
              </a:cubicBezTo>
              <a:cubicBezTo>
                <a:pt x="6742293" y="1150534"/>
                <a:pt x="6753329" y="1137293"/>
                <a:pt x="6753329" y="1124052"/>
              </a:cubicBezTo>
              <a:cubicBezTo>
                <a:pt x="6753329" y="1108603"/>
                <a:pt x="6742293" y="1097569"/>
                <a:pt x="6726842" y="1097569"/>
              </a:cubicBezTo>
              <a:close/>
              <a:moveTo>
                <a:pt x="6954192" y="1097569"/>
              </a:moveTo>
              <a:cubicBezTo>
                <a:pt x="6938741" y="1097569"/>
                <a:pt x="6927705" y="1110810"/>
                <a:pt x="6927705" y="1124052"/>
              </a:cubicBezTo>
              <a:cubicBezTo>
                <a:pt x="6927705" y="1139500"/>
                <a:pt x="6940949" y="1150534"/>
                <a:pt x="6954192" y="1150534"/>
              </a:cubicBezTo>
              <a:cubicBezTo>
                <a:pt x="6969643" y="1150534"/>
                <a:pt x="6980680" y="1137293"/>
                <a:pt x="6980680" y="1124052"/>
              </a:cubicBezTo>
              <a:cubicBezTo>
                <a:pt x="6980680" y="1108603"/>
                <a:pt x="6967436" y="1097569"/>
                <a:pt x="6954192" y="1097569"/>
              </a:cubicBezTo>
              <a:close/>
              <a:moveTo>
                <a:pt x="7029241" y="1097569"/>
              </a:moveTo>
              <a:cubicBezTo>
                <a:pt x="7013789" y="1097569"/>
                <a:pt x="7002753" y="1110810"/>
                <a:pt x="7002753" y="1124052"/>
              </a:cubicBezTo>
              <a:cubicBezTo>
                <a:pt x="7002753" y="1139500"/>
                <a:pt x="7015997" y="1150534"/>
                <a:pt x="7029241" y="1150534"/>
              </a:cubicBezTo>
              <a:cubicBezTo>
                <a:pt x="7044691" y="1150534"/>
                <a:pt x="7055728" y="1137293"/>
                <a:pt x="7055728" y="1124052"/>
              </a:cubicBezTo>
              <a:cubicBezTo>
                <a:pt x="7055728" y="1108603"/>
                <a:pt x="7044691" y="1097569"/>
                <a:pt x="7029241" y="1097569"/>
              </a:cubicBezTo>
              <a:close/>
              <a:moveTo>
                <a:pt x="7181543" y="1097569"/>
              </a:moveTo>
              <a:cubicBezTo>
                <a:pt x="7166091" y="1097569"/>
                <a:pt x="7155055" y="1110810"/>
                <a:pt x="7155055" y="1124052"/>
              </a:cubicBezTo>
              <a:cubicBezTo>
                <a:pt x="7155055" y="1139500"/>
                <a:pt x="7168299" y="1150534"/>
                <a:pt x="7181543" y="1150534"/>
              </a:cubicBezTo>
              <a:cubicBezTo>
                <a:pt x="7194787" y="1150534"/>
                <a:pt x="7205823" y="1137293"/>
                <a:pt x="7205823" y="1124052"/>
              </a:cubicBezTo>
              <a:cubicBezTo>
                <a:pt x="7205823" y="1108603"/>
                <a:pt x="7194787" y="1097569"/>
                <a:pt x="7181543" y="1097569"/>
              </a:cubicBezTo>
              <a:close/>
              <a:moveTo>
                <a:pt x="7254383" y="1097569"/>
              </a:moveTo>
              <a:cubicBezTo>
                <a:pt x="7238932" y="1097569"/>
                <a:pt x="7227896" y="1110810"/>
                <a:pt x="7227896" y="1124052"/>
              </a:cubicBezTo>
              <a:cubicBezTo>
                <a:pt x="7227896" y="1139500"/>
                <a:pt x="7241139" y="1150534"/>
                <a:pt x="7254383" y="1150534"/>
              </a:cubicBezTo>
              <a:cubicBezTo>
                <a:pt x="7269834" y="1150534"/>
                <a:pt x="7280871" y="1137293"/>
                <a:pt x="7280871" y="1124052"/>
              </a:cubicBezTo>
              <a:cubicBezTo>
                <a:pt x="7280871" y="1108603"/>
                <a:pt x="7269834" y="1097569"/>
                <a:pt x="7254383" y="1097569"/>
              </a:cubicBezTo>
              <a:close/>
              <a:moveTo>
                <a:pt x="7329431" y="1097569"/>
              </a:moveTo>
              <a:cubicBezTo>
                <a:pt x="7313980" y="1097569"/>
                <a:pt x="7302944" y="1110810"/>
                <a:pt x="7302944" y="1124052"/>
              </a:cubicBezTo>
              <a:cubicBezTo>
                <a:pt x="7302944" y="1139500"/>
                <a:pt x="7316188" y="1150534"/>
                <a:pt x="7329431" y="1150534"/>
              </a:cubicBezTo>
              <a:cubicBezTo>
                <a:pt x="7344882" y="1150534"/>
                <a:pt x="7355919" y="1137293"/>
                <a:pt x="7355919" y="1124052"/>
              </a:cubicBezTo>
              <a:cubicBezTo>
                <a:pt x="7355919" y="1108603"/>
                <a:pt x="7344882" y="1097569"/>
                <a:pt x="7329431" y="1097569"/>
              </a:cubicBezTo>
              <a:close/>
              <a:moveTo>
                <a:pt x="7406686" y="1097569"/>
              </a:moveTo>
              <a:cubicBezTo>
                <a:pt x="7393442" y="1097569"/>
                <a:pt x="7382406" y="1110810"/>
                <a:pt x="7382406" y="1124052"/>
              </a:cubicBezTo>
              <a:cubicBezTo>
                <a:pt x="7382406" y="1139500"/>
                <a:pt x="7393442" y="1150534"/>
                <a:pt x="7406686" y="1150534"/>
              </a:cubicBezTo>
              <a:cubicBezTo>
                <a:pt x="7422137" y="1150534"/>
                <a:pt x="7433173" y="1137293"/>
                <a:pt x="7433173" y="1124052"/>
              </a:cubicBezTo>
              <a:cubicBezTo>
                <a:pt x="7433173" y="1108603"/>
                <a:pt x="7422137" y="1097569"/>
                <a:pt x="7406686" y="1097569"/>
              </a:cubicBezTo>
              <a:close/>
              <a:moveTo>
                <a:pt x="7481734" y="1097569"/>
              </a:moveTo>
              <a:cubicBezTo>
                <a:pt x="7466282" y="1097569"/>
                <a:pt x="7455246" y="1110810"/>
                <a:pt x="7455246" y="1124052"/>
              </a:cubicBezTo>
              <a:cubicBezTo>
                <a:pt x="7455246" y="1139500"/>
                <a:pt x="7468490" y="1150534"/>
                <a:pt x="7481734" y="1150534"/>
              </a:cubicBezTo>
              <a:cubicBezTo>
                <a:pt x="7497184" y="1150534"/>
                <a:pt x="7508221" y="1137293"/>
                <a:pt x="7508221" y="1124052"/>
              </a:cubicBezTo>
              <a:cubicBezTo>
                <a:pt x="7508221" y="1108603"/>
                <a:pt x="7497184" y="1097569"/>
                <a:pt x="7481734" y="1097569"/>
              </a:cubicBezTo>
              <a:close/>
              <a:moveTo>
                <a:pt x="7556782" y="1097569"/>
              </a:moveTo>
              <a:cubicBezTo>
                <a:pt x="7541330" y="1097569"/>
                <a:pt x="7530294" y="1110810"/>
                <a:pt x="7530294" y="1124052"/>
              </a:cubicBezTo>
              <a:cubicBezTo>
                <a:pt x="7530294" y="1139500"/>
                <a:pt x="7543538" y="1150534"/>
                <a:pt x="7556782" y="1150534"/>
              </a:cubicBezTo>
              <a:cubicBezTo>
                <a:pt x="7572232" y="1150534"/>
                <a:pt x="7583269" y="1137293"/>
                <a:pt x="7583269" y="1124052"/>
              </a:cubicBezTo>
              <a:cubicBezTo>
                <a:pt x="7583269" y="1108603"/>
                <a:pt x="7572232" y="1097569"/>
                <a:pt x="7556782" y="1097569"/>
              </a:cubicBezTo>
              <a:close/>
              <a:moveTo>
                <a:pt x="7631830" y="1097569"/>
              </a:moveTo>
              <a:cubicBezTo>
                <a:pt x="7616378" y="1097569"/>
                <a:pt x="7605342" y="1110810"/>
                <a:pt x="7605342" y="1124052"/>
              </a:cubicBezTo>
              <a:cubicBezTo>
                <a:pt x="7605342" y="1139500"/>
                <a:pt x="7618586" y="1150534"/>
                <a:pt x="7631830" y="1150534"/>
              </a:cubicBezTo>
              <a:cubicBezTo>
                <a:pt x="7647281" y="1150534"/>
                <a:pt x="7658317" y="1137293"/>
                <a:pt x="7658317" y="1124052"/>
              </a:cubicBezTo>
              <a:cubicBezTo>
                <a:pt x="7658317" y="1108603"/>
                <a:pt x="7647281" y="1097569"/>
                <a:pt x="7631830" y="1097569"/>
              </a:cubicBezTo>
              <a:close/>
              <a:moveTo>
                <a:pt x="7709085" y="1097569"/>
              </a:moveTo>
              <a:cubicBezTo>
                <a:pt x="7693633" y="1097569"/>
                <a:pt x="7682597" y="1110810"/>
                <a:pt x="7682597" y="1124052"/>
              </a:cubicBezTo>
              <a:cubicBezTo>
                <a:pt x="7682597" y="1139500"/>
                <a:pt x="7695841" y="1150534"/>
                <a:pt x="7709085" y="1150534"/>
              </a:cubicBezTo>
              <a:cubicBezTo>
                <a:pt x="7722329" y="1150534"/>
                <a:pt x="7733365" y="1137293"/>
                <a:pt x="7733365" y="1124052"/>
              </a:cubicBezTo>
              <a:cubicBezTo>
                <a:pt x="7733365" y="1108603"/>
                <a:pt x="7722329" y="1097569"/>
                <a:pt x="7709085" y="1097569"/>
              </a:cubicBezTo>
              <a:close/>
              <a:moveTo>
                <a:pt x="7784132" y="1097569"/>
              </a:moveTo>
              <a:cubicBezTo>
                <a:pt x="7768681" y="1097569"/>
                <a:pt x="7757645" y="1110810"/>
                <a:pt x="7757645" y="1124052"/>
              </a:cubicBezTo>
              <a:cubicBezTo>
                <a:pt x="7757645" y="1139500"/>
                <a:pt x="7770888" y="1150534"/>
                <a:pt x="7784132" y="1150534"/>
              </a:cubicBezTo>
              <a:cubicBezTo>
                <a:pt x="7799583" y="1150534"/>
                <a:pt x="7810620" y="1137293"/>
                <a:pt x="7810620" y="1124052"/>
              </a:cubicBezTo>
              <a:cubicBezTo>
                <a:pt x="7810620" y="1108603"/>
                <a:pt x="7797376" y="1097569"/>
                <a:pt x="7784132" y="1097569"/>
              </a:cubicBezTo>
              <a:close/>
              <a:moveTo>
                <a:pt x="7861387" y="1097569"/>
              </a:moveTo>
              <a:cubicBezTo>
                <a:pt x="7845936" y="1097569"/>
                <a:pt x="7834900" y="1110810"/>
                <a:pt x="7834900" y="1124052"/>
              </a:cubicBezTo>
              <a:cubicBezTo>
                <a:pt x="7834900" y="1139500"/>
                <a:pt x="7848143" y="1150534"/>
                <a:pt x="7861387" y="1150534"/>
              </a:cubicBezTo>
              <a:cubicBezTo>
                <a:pt x="7874631" y="1150534"/>
                <a:pt x="7885667" y="1137293"/>
                <a:pt x="7885667" y="1124052"/>
              </a:cubicBezTo>
              <a:cubicBezTo>
                <a:pt x="7885667" y="1108603"/>
                <a:pt x="7874631" y="1097569"/>
                <a:pt x="7861387" y="1097569"/>
              </a:cubicBezTo>
              <a:close/>
              <a:moveTo>
                <a:pt x="7934228" y="1097569"/>
              </a:moveTo>
              <a:cubicBezTo>
                <a:pt x="7918776" y="1097569"/>
                <a:pt x="7907740" y="1110810"/>
                <a:pt x="7907740" y="1124052"/>
              </a:cubicBezTo>
              <a:cubicBezTo>
                <a:pt x="7907740" y="1139500"/>
                <a:pt x="7918776" y="1150534"/>
                <a:pt x="7934228" y="1150534"/>
              </a:cubicBezTo>
              <a:cubicBezTo>
                <a:pt x="7949678" y="1150534"/>
                <a:pt x="7960715" y="1137293"/>
                <a:pt x="7960715" y="1124052"/>
              </a:cubicBezTo>
              <a:cubicBezTo>
                <a:pt x="7960715" y="1108603"/>
                <a:pt x="7949678" y="1097569"/>
                <a:pt x="7934228" y="1097569"/>
              </a:cubicBezTo>
              <a:close/>
              <a:moveTo>
                <a:pt x="8009275" y="1097569"/>
              </a:moveTo>
              <a:cubicBezTo>
                <a:pt x="7996031" y="1097569"/>
                <a:pt x="7984995" y="1110810"/>
                <a:pt x="7984995" y="1124052"/>
              </a:cubicBezTo>
              <a:cubicBezTo>
                <a:pt x="7984995" y="1139500"/>
                <a:pt x="7996031" y="1150534"/>
                <a:pt x="8009275" y="1150534"/>
              </a:cubicBezTo>
              <a:cubicBezTo>
                <a:pt x="8024726" y="1150534"/>
                <a:pt x="8035762" y="1137293"/>
                <a:pt x="8035762" y="1124052"/>
              </a:cubicBezTo>
              <a:cubicBezTo>
                <a:pt x="8035762" y="1108603"/>
                <a:pt x="8024726" y="1097569"/>
                <a:pt x="8009275" y="1097569"/>
              </a:cubicBezTo>
              <a:close/>
              <a:moveTo>
                <a:pt x="8084323" y="1097569"/>
              </a:moveTo>
              <a:cubicBezTo>
                <a:pt x="8071079" y="1097569"/>
                <a:pt x="8060043" y="1110810"/>
                <a:pt x="8060043" y="1124052"/>
              </a:cubicBezTo>
              <a:cubicBezTo>
                <a:pt x="8060043" y="1139500"/>
                <a:pt x="8071079" y="1150534"/>
                <a:pt x="8084323" y="1150534"/>
              </a:cubicBezTo>
              <a:cubicBezTo>
                <a:pt x="8099775" y="1150534"/>
                <a:pt x="8110811" y="1137293"/>
                <a:pt x="8110811" y="1124052"/>
              </a:cubicBezTo>
              <a:cubicBezTo>
                <a:pt x="8110811" y="1108603"/>
                <a:pt x="8099775" y="1097569"/>
                <a:pt x="8084323" y="1097569"/>
              </a:cubicBezTo>
              <a:close/>
              <a:moveTo>
                <a:pt x="8159370" y="1097569"/>
              </a:moveTo>
              <a:cubicBezTo>
                <a:pt x="8146126" y="1097569"/>
                <a:pt x="8135090" y="1110810"/>
                <a:pt x="8135090" y="1124052"/>
              </a:cubicBezTo>
              <a:cubicBezTo>
                <a:pt x="8135090" y="1139500"/>
                <a:pt x="8146126" y="1150534"/>
                <a:pt x="8159370" y="1150534"/>
              </a:cubicBezTo>
              <a:cubicBezTo>
                <a:pt x="8174822" y="1150534"/>
                <a:pt x="8185858" y="1137293"/>
                <a:pt x="8185858" y="1124052"/>
              </a:cubicBezTo>
              <a:cubicBezTo>
                <a:pt x="8185858" y="1108603"/>
                <a:pt x="8174822" y="1097569"/>
                <a:pt x="8159370" y="1097569"/>
              </a:cubicBezTo>
              <a:close/>
              <a:moveTo>
                <a:pt x="8236626" y="1097569"/>
              </a:moveTo>
              <a:cubicBezTo>
                <a:pt x="8221175" y="1097569"/>
                <a:pt x="8210139" y="1110810"/>
                <a:pt x="8210139" y="1124052"/>
              </a:cubicBezTo>
              <a:cubicBezTo>
                <a:pt x="8210139" y="1139500"/>
                <a:pt x="8223382" y="1150534"/>
                <a:pt x="8236626" y="1150534"/>
              </a:cubicBezTo>
              <a:cubicBezTo>
                <a:pt x="8252077" y="1150534"/>
                <a:pt x="8263114" y="1137293"/>
                <a:pt x="8263114" y="1124052"/>
              </a:cubicBezTo>
              <a:cubicBezTo>
                <a:pt x="8263114" y="1108603"/>
                <a:pt x="8249870" y="1097569"/>
                <a:pt x="8236626" y="1097569"/>
              </a:cubicBezTo>
              <a:close/>
              <a:moveTo>
                <a:pt x="8311673" y="1097569"/>
              </a:moveTo>
              <a:cubicBezTo>
                <a:pt x="8296222" y="1097569"/>
                <a:pt x="8285186" y="1110810"/>
                <a:pt x="8285186" y="1124052"/>
              </a:cubicBezTo>
              <a:cubicBezTo>
                <a:pt x="8285186" y="1139500"/>
                <a:pt x="8298430" y="1150534"/>
                <a:pt x="8311673" y="1150534"/>
              </a:cubicBezTo>
              <a:cubicBezTo>
                <a:pt x="8327124" y="1150534"/>
                <a:pt x="8338161" y="1137293"/>
                <a:pt x="8338161" y="1124052"/>
              </a:cubicBezTo>
              <a:cubicBezTo>
                <a:pt x="8338161" y="1108603"/>
                <a:pt x="8327124" y="1097569"/>
                <a:pt x="8311673" y="1097569"/>
              </a:cubicBezTo>
              <a:close/>
              <a:moveTo>
                <a:pt x="8386722" y="1097569"/>
              </a:moveTo>
              <a:cubicBezTo>
                <a:pt x="8371270" y="1097569"/>
                <a:pt x="8360234" y="1110810"/>
                <a:pt x="8360234" y="1124052"/>
              </a:cubicBezTo>
              <a:cubicBezTo>
                <a:pt x="8360234" y="1139500"/>
                <a:pt x="8373478" y="1150534"/>
                <a:pt x="8386722" y="1150534"/>
              </a:cubicBezTo>
              <a:cubicBezTo>
                <a:pt x="8402172" y="1150534"/>
                <a:pt x="8413209" y="1137293"/>
                <a:pt x="8413209" y="1124052"/>
              </a:cubicBezTo>
              <a:cubicBezTo>
                <a:pt x="8413209" y="1108603"/>
                <a:pt x="8402172" y="1097569"/>
                <a:pt x="8386722" y="1097569"/>
              </a:cubicBezTo>
              <a:close/>
              <a:moveTo>
                <a:pt x="8463977" y="1097569"/>
              </a:moveTo>
              <a:cubicBezTo>
                <a:pt x="8448525" y="1097569"/>
                <a:pt x="8437489" y="1110810"/>
                <a:pt x="8437489" y="1124052"/>
              </a:cubicBezTo>
              <a:cubicBezTo>
                <a:pt x="8437489" y="1139500"/>
                <a:pt x="8450733" y="1150534"/>
                <a:pt x="8463977" y="1150534"/>
              </a:cubicBezTo>
              <a:cubicBezTo>
                <a:pt x="8477220" y="1150534"/>
                <a:pt x="8488256" y="1137293"/>
                <a:pt x="8488256" y="1124052"/>
              </a:cubicBezTo>
              <a:cubicBezTo>
                <a:pt x="8488256" y="1108603"/>
                <a:pt x="8477220" y="1097569"/>
                <a:pt x="8463977" y="1097569"/>
              </a:cubicBezTo>
              <a:close/>
              <a:moveTo>
                <a:pt x="8536817" y="1097569"/>
              </a:moveTo>
              <a:cubicBezTo>
                <a:pt x="8521365" y="1097569"/>
                <a:pt x="8510329" y="1110810"/>
                <a:pt x="8510329" y="1124052"/>
              </a:cubicBezTo>
              <a:cubicBezTo>
                <a:pt x="8510329" y="1139500"/>
                <a:pt x="8521365" y="1150534"/>
                <a:pt x="8536817" y="1150534"/>
              </a:cubicBezTo>
              <a:cubicBezTo>
                <a:pt x="8552268" y="1150534"/>
                <a:pt x="8563304" y="1137293"/>
                <a:pt x="8563304" y="1124052"/>
              </a:cubicBezTo>
              <a:cubicBezTo>
                <a:pt x="8563304" y="1108603"/>
                <a:pt x="8552268" y="1097569"/>
                <a:pt x="8536817" y="1097569"/>
              </a:cubicBezTo>
              <a:close/>
              <a:moveTo>
                <a:pt x="8611864" y="1097569"/>
              </a:moveTo>
              <a:cubicBezTo>
                <a:pt x="8596413" y="1097569"/>
                <a:pt x="8585377" y="1110810"/>
                <a:pt x="8585377" y="1124052"/>
              </a:cubicBezTo>
              <a:cubicBezTo>
                <a:pt x="8585377" y="1139500"/>
                <a:pt x="8598620" y="1150534"/>
                <a:pt x="8611864" y="1150534"/>
              </a:cubicBezTo>
              <a:cubicBezTo>
                <a:pt x="8627315" y="1150534"/>
                <a:pt x="8638352" y="1137293"/>
                <a:pt x="8638352" y="1124052"/>
              </a:cubicBezTo>
              <a:cubicBezTo>
                <a:pt x="8638352" y="1108603"/>
                <a:pt x="8627315" y="1097569"/>
                <a:pt x="8611864" y="1097569"/>
              </a:cubicBezTo>
              <a:close/>
              <a:moveTo>
                <a:pt x="8689119" y="1097569"/>
              </a:moveTo>
              <a:cubicBezTo>
                <a:pt x="8675875" y="1097569"/>
                <a:pt x="8664839" y="1110810"/>
                <a:pt x="8664839" y="1124052"/>
              </a:cubicBezTo>
              <a:cubicBezTo>
                <a:pt x="8664839" y="1139500"/>
                <a:pt x="8675875" y="1150534"/>
                <a:pt x="8689119" y="1150534"/>
              </a:cubicBezTo>
              <a:cubicBezTo>
                <a:pt x="8704571" y="1150534"/>
                <a:pt x="8715607" y="1137293"/>
                <a:pt x="8715607" y="1124052"/>
              </a:cubicBezTo>
              <a:cubicBezTo>
                <a:pt x="8715607" y="1108603"/>
                <a:pt x="8702363" y="1097569"/>
                <a:pt x="8689119" y="1097569"/>
              </a:cubicBezTo>
              <a:close/>
              <a:moveTo>
                <a:pt x="8764167" y="1097569"/>
              </a:moveTo>
              <a:cubicBezTo>
                <a:pt x="8748716" y="1097569"/>
                <a:pt x="8737680" y="1110810"/>
                <a:pt x="8737680" y="1124052"/>
              </a:cubicBezTo>
              <a:cubicBezTo>
                <a:pt x="8737680" y="1139500"/>
                <a:pt x="8750924" y="1150534"/>
                <a:pt x="8764167" y="1150534"/>
              </a:cubicBezTo>
              <a:cubicBezTo>
                <a:pt x="8779618" y="1150534"/>
                <a:pt x="8790655" y="1137293"/>
                <a:pt x="8790655" y="1124052"/>
              </a:cubicBezTo>
              <a:cubicBezTo>
                <a:pt x="8790655" y="1108603"/>
                <a:pt x="8779618" y="1097569"/>
                <a:pt x="8764167" y="1097569"/>
              </a:cubicBezTo>
              <a:close/>
              <a:moveTo>
                <a:pt x="8839216" y="1097569"/>
              </a:moveTo>
              <a:cubicBezTo>
                <a:pt x="8823764" y="1097569"/>
                <a:pt x="8812728" y="1110810"/>
                <a:pt x="8812728" y="1124052"/>
              </a:cubicBezTo>
              <a:cubicBezTo>
                <a:pt x="8812728" y="1139500"/>
                <a:pt x="8825972" y="1150534"/>
                <a:pt x="8839216" y="1150534"/>
              </a:cubicBezTo>
              <a:cubicBezTo>
                <a:pt x="8854666" y="1150534"/>
                <a:pt x="8865703" y="1137293"/>
                <a:pt x="8865703" y="1124052"/>
              </a:cubicBezTo>
              <a:cubicBezTo>
                <a:pt x="8865703" y="1108603"/>
                <a:pt x="8854666" y="1097569"/>
                <a:pt x="8839216" y="1097569"/>
              </a:cubicBezTo>
              <a:close/>
              <a:moveTo>
                <a:pt x="8914263" y="1097569"/>
              </a:moveTo>
              <a:cubicBezTo>
                <a:pt x="8898811" y="1097569"/>
                <a:pt x="8887775" y="1110810"/>
                <a:pt x="8887775" y="1124052"/>
              </a:cubicBezTo>
              <a:cubicBezTo>
                <a:pt x="8887775" y="1139500"/>
                <a:pt x="8901019" y="1150534"/>
                <a:pt x="8914263" y="1150534"/>
              </a:cubicBezTo>
              <a:cubicBezTo>
                <a:pt x="8929713" y="1150534"/>
                <a:pt x="8940750" y="1137293"/>
                <a:pt x="8940750" y="1124052"/>
              </a:cubicBezTo>
              <a:cubicBezTo>
                <a:pt x="8940750" y="1108603"/>
                <a:pt x="8929713" y="1097569"/>
                <a:pt x="8914263" y="1097569"/>
              </a:cubicBezTo>
              <a:close/>
              <a:moveTo>
                <a:pt x="8989311" y="1097569"/>
              </a:moveTo>
              <a:cubicBezTo>
                <a:pt x="8973859" y="1097569"/>
                <a:pt x="8962823" y="1110810"/>
                <a:pt x="8962823" y="1124052"/>
              </a:cubicBezTo>
              <a:cubicBezTo>
                <a:pt x="8962823" y="1139500"/>
                <a:pt x="8976067" y="1150534"/>
                <a:pt x="8989311" y="1150534"/>
              </a:cubicBezTo>
              <a:cubicBezTo>
                <a:pt x="9004762" y="1150534"/>
                <a:pt x="9015798" y="1137293"/>
                <a:pt x="9015798" y="1124052"/>
              </a:cubicBezTo>
              <a:cubicBezTo>
                <a:pt x="9015798" y="1108603"/>
                <a:pt x="9004762" y="1097569"/>
                <a:pt x="8989311" y="1097569"/>
              </a:cubicBezTo>
              <a:close/>
              <a:moveTo>
                <a:pt x="9066566" y="1097569"/>
              </a:moveTo>
              <a:cubicBezTo>
                <a:pt x="9051114" y="1097569"/>
                <a:pt x="9040078" y="1110810"/>
                <a:pt x="9040078" y="1124052"/>
              </a:cubicBezTo>
              <a:cubicBezTo>
                <a:pt x="9040078" y="1139500"/>
                <a:pt x="9053322" y="1150534"/>
                <a:pt x="9066566" y="1150534"/>
              </a:cubicBezTo>
              <a:cubicBezTo>
                <a:pt x="9079810" y="1150534"/>
                <a:pt x="9090846" y="1137293"/>
                <a:pt x="9090846" y="1124052"/>
              </a:cubicBezTo>
              <a:cubicBezTo>
                <a:pt x="9090846" y="1108603"/>
                <a:pt x="9079810" y="1097569"/>
                <a:pt x="9066566" y="1097569"/>
              </a:cubicBezTo>
              <a:close/>
              <a:moveTo>
                <a:pt x="9141613" y="1097569"/>
              </a:moveTo>
              <a:cubicBezTo>
                <a:pt x="9126162" y="1097569"/>
                <a:pt x="9115126" y="1110810"/>
                <a:pt x="9115126" y="1124052"/>
              </a:cubicBezTo>
              <a:cubicBezTo>
                <a:pt x="9115126" y="1139500"/>
                <a:pt x="9128369" y="1150534"/>
                <a:pt x="9141613" y="1150534"/>
              </a:cubicBezTo>
              <a:cubicBezTo>
                <a:pt x="9157064" y="1150534"/>
                <a:pt x="9168101" y="1137293"/>
                <a:pt x="9168101" y="1124052"/>
              </a:cubicBezTo>
              <a:cubicBezTo>
                <a:pt x="9168101" y="1108603"/>
                <a:pt x="9154857" y="1097569"/>
                <a:pt x="9141613" y="1097569"/>
              </a:cubicBezTo>
              <a:close/>
              <a:moveTo>
                <a:pt x="9218868" y="1097569"/>
              </a:moveTo>
              <a:cubicBezTo>
                <a:pt x="9203417" y="1097569"/>
                <a:pt x="9192381" y="1110810"/>
                <a:pt x="9192381" y="1124052"/>
              </a:cubicBezTo>
              <a:cubicBezTo>
                <a:pt x="9192381" y="1139500"/>
                <a:pt x="9205624" y="1150534"/>
                <a:pt x="9218868" y="1150534"/>
              </a:cubicBezTo>
              <a:cubicBezTo>
                <a:pt x="9232112" y="1150534"/>
                <a:pt x="9243148" y="1137293"/>
                <a:pt x="9243148" y="1124052"/>
              </a:cubicBezTo>
              <a:cubicBezTo>
                <a:pt x="9243148" y="1108603"/>
                <a:pt x="9232112" y="1097569"/>
                <a:pt x="9218868" y="1097569"/>
              </a:cubicBezTo>
              <a:close/>
              <a:moveTo>
                <a:pt x="9291709" y="1097569"/>
              </a:moveTo>
              <a:cubicBezTo>
                <a:pt x="9278465" y="1097569"/>
                <a:pt x="9267429" y="1110810"/>
                <a:pt x="9267429" y="1124052"/>
              </a:cubicBezTo>
              <a:cubicBezTo>
                <a:pt x="9267429" y="1139500"/>
                <a:pt x="9278465" y="1150534"/>
                <a:pt x="9291709" y="1150534"/>
              </a:cubicBezTo>
              <a:cubicBezTo>
                <a:pt x="9307160" y="1150534"/>
                <a:pt x="9318196" y="1137293"/>
                <a:pt x="9318196" y="1124052"/>
              </a:cubicBezTo>
              <a:cubicBezTo>
                <a:pt x="9318196" y="1108603"/>
                <a:pt x="9307160" y="1097569"/>
                <a:pt x="9291709" y="1097569"/>
              </a:cubicBezTo>
              <a:close/>
              <a:moveTo>
                <a:pt x="9366757" y="1097569"/>
              </a:moveTo>
              <a:cubicBezTo>
                <a:pt x="9351305" y="1097569"/>
                <a:pt x="9340269" y="1110810"/>
                <a:pt x="9340269" y="1124052"/>
              </a:cubicBezTo>
              <a:cubicBezTo>
                <a:pt x="9340269" y="1139500"/>
                <a:pt x="9353513" y="1150534"/>
                <a:pt x="9366757" y="1150534"/>
              </a:cubicBezTo>
              <a:cubicBezTo>
                <a:pt x="9382207" y="1150534"/>
                <a:pt x="9393244" y="1137293"/>
                <a:pt x="9393244" y="1124052"/>
              </a:cubicBezTo>
              <a:cubicBezTo>
                <a:pt x="9393244" y="1108603"/>
                <a:pt x="9382207" y="1097569"/>
                <a:pt x="9366757" y="1097569"/>
              </a:cubicBezTo>
              <a:close/>
              <a:moveTo>
                <a:pt x="9441804" y="1097569"/>
              </a:moveTo>
              <a:cubicBezTo>
                <a:pt x="9428560" y="1097569"/>
                <a:pt x="9417524" y="1110810"/>
                <a:pt x="9417524" y="1124052"/>
              </a:cubicBezTo>
              <a:cubicBezTo>
                <a:pt x="9417524" y="1139500"/>
                <a:pt x="9428560" y="1150534"/>
                <a:pt x="9441804" y="1150534"/>
              </a:cubicBezTo>
              <a:cubicBezTo>
                <a:pt x="9457256" y="1150534"/>
                <a:pt x="9468292" y="1137293"/>
                <a:pt x="9468292" y="1124052"/>
              </a:cubicBezTo>
              <a:cubicBezTo>
                <a:pt x="9468292" y="1108603"/>
                <a:pt x="9457256" y="1097569"/>
                <a:pt x="9441804" y="1097569"/>
              </a:cubicBezTo>
              <a:close/>
              <a:moveTo>
                <a:pt x="9519060" y="1097569"/>
              </a:moveTo>
              <a:cubicBezTo>
                <a:pt x="9503608" y="1097569"/>
                <a:pt x="9492572" y="1110810"/>
                <a:pt x="9492572" y="1124052"/>
              </a:cubicBezTo>
              <a:cubicBezTo>
                <a:pt x="9492572" y="1139500"/>
                <a:pt x="9505816" y="1150534"/>
                <a:pt x="9519060" y="1150534"/>
              </a:cubicBezTo>
              <a:cubicBezTo>
                <a:pt x="9534511" y="1150534"/>
                <a:pt x="9545547" y="1137293"/>
                <a:pt x="9545547" y="1124052"/>
              </a:cubicBezTo>
              <a:cubicBezTo>
                <a:pt x="9545547" y="1108603"/>
                <a:pt x="9532304" y="1097569"/>
                <a:pt x="9519060" y="1097569"/>
              </a:cubicBezTo>
              <a:close/>
              <a:moveTo>
                <a:pt x="9594107" y="1097569"/>
              </a:moveTo>
              <a:cubicBezTo>
                <a:pt x="9578656" y="1097569"/>
                <a:pt x="9567620" y="1110810"/>
                <a:pt x="9567620" y="1124052"/>
              </a:cubicBezTo>
              <a:cubicBezTo>
                <a:pt x="9567620" y="1139500"/>
                <a:pt x="9580863" y="1150534"/>
                <a:pt x="9594107" y="1150534"/>
              </a:cubicBezTo>
              <a:cubicBezTo>
                <a:pt x="9609558" y="1150534"/>
                <a:pt x="9620595" y="1137293"/>
                <a:pt x="9620595" y="1124052"/>
              </a:cubicBezTo>
              <a:cubicBezTo>
                <a:pt x="9620595" y="1108603"/>
                <a:pt x="9609558" y="1097569"/>
                <a:pt x="9594107" y="1097569"/>
              </a:cubicBezTo>
              <a:close/>
              <a:moveTo>
                <a:pt x="9669154" y="1097569"/>
              </a:moveTo>
              <a:cubicBezTo>
                <a:pt x="9653703" y="1097569"/>
                <a:pt x="9642667" y="1110810"/>
                <a:pt x="9642667" y="1124052"/>
              </a:cubicBezTo>
              <a:cubicBezTo>
                <a:pt x="9642667" y="1139500"/>
                <a:pt x="9655911" y="1150534"/>
                <a:pt x="9669154" y="1150534"/>
              </a:cubicBezTo>
              <a:cubicBezTo>
                <a:pt x="9684605" y="1150534"/>
                <a:pt x="9695642" y="1137293"/>
                <a:pt x="9695642" y="1124052"/>
              </a:cubicBezTo>
              <a:cubicBezTo>
                <a:pt x="9695642" y="1108603"/>
                <a:pt x="9684605" y="1097569"/>
                <a:pt x="9669154" y="1097569"/>
              </a:cubicBezTo>
              <a:close/>
              <a:moveTo>
                <a:pt x="9744203" y="1097569"/>
              </a:moveTo>
              <a:cubicBezTo>
                <a:pt x="9728751" y="1097569"/>
                <a:pt x="9717715" y="1110810"/>
                <a:pt x="9717715" y="1124052"/>
              </a:cubicBezTo>
              <a:cubicBezTo>
                <a:pt x="9717715" y="1139500"/>
                <a:pt x="9728751" y="1150534"/>
                <a:pt x="9744203" y="1150534"/>
              </a:cubicBezTo>
              <a:cubicBezTo>
                <a:pt x="9759653" y="1150534"/>
                <a:pt x="9770690" y="1137293"/>
                <a:pt x="9770690" y="1124052"/>
              </a:cubicBezTo>
              <a:cubicBezTo>
                <a:pt x="9770690" y="1108603"/>
                <a:pt x="9759653" y="1097569"/>
                <a:pt x="9744203" y="1097569"/>
              </a:cubicBezTo>
              <a:close/>
              <a:moveTo>
                <a:pt x="9819250" y="1097569"/>
              </a:moveTo>
              <a:cubicBezTo>
                <a:pt x="9806006" y="1097569"/>
                <a:pt x="9794970" y="1110810"/>
                <a:pt x="9794970" y="1124052"/>
              </a:cubicBezTo>
              <a:cubicBezTo>
                <a:pt x="9794970" y="1139500"/>
                <a:pt x="9806006" y="1150534"/>
                <a:pt x="9819250" y="1150534"/>
              </a:cubicBezTo>
              <a:cubicBezTo>
                <a:pt x="9834701" y="1150534"/>
                <a:pt x="9845737" y="1137293"/>
                <a:pt x="9845737" y="1124052"/>
              </a:cubicBezTo>
              <a:cubicBezTo>
                <a:pt x="9845737" y="1108603"/>
                <a:pt x="9834701" y="1097569"/>
                <a:pt x="9819250" y="1097569"/>
              </a:cubicBezTo>
              <a:close/>
              <a:moveTo>
                <a:pt x="9894298" y="1097569"/>
              </a:moveTo>
              <a:cubicBezTo>
                <a:pt x="9878846" y="1097569"/>
                <a:pt x="9867810" y="1110810"/>
                <a:pt x="9867810" y="1124052"/>
              </a:cubicBezTo>
              <a:cubicBezTo>
                <a:pt x="9867810" y="1139500"/>
                <a:pt x="9881054" y="1150534"/>
                <a:pt x="9894298" y="1150534"/>
              </a:cubicBezTo>
              <a:cubicBezTo>
                <a:pt x="9909749" y="1150534"/>
                <a:pt x="9920785" y="1137293"/>
                <a:pt x="9920785" y="1124052"/>
              </a:cubicBezTo>
              <a:cubicBezTo>
                <a:pt x="9920785" y="1108603"/>
                <a:pt x="9909749" y="1097569"/>
                <a:pt x="9894298" y="1097569"/>
              </a:cubicBezTo>
              <a:close/>
              <a:moveTo>
                <a:pt x="9973761" y="1097569"/>
              </a:moveTo>
              <a:cubicBezTo>
                <a:pt x="9958309" y="1097569"/>
                <a:pt x="9947273" y="1110810"/>
                <a:pt x="9947273" y="1124052"/>
              </a:cubicBezTo>
              <a:cubicBezTo>
                <a:pt x="9947273" y="1139500"/>
                <a:pt x="9960517" y="1150534"/>
                <a:pt x="9973761" y="1150534"/>
              </a:cubicBezTo>
              <a:cubicBezTo>
                <a:pt x="9987005" y="1150534"/>
                <a:pt x="9998041" y="1137293"/>
                <a:pt x="9998041" y="1124052"/>
              </a:cubicBezTo>
              <a:cubicBezTo>
                <a:pt x="9998041" y="1108603"/>
                <a:pt x="9984797" y="1097569"/>
                <a:pt x="9973761" y="1097569"/>
              </a:cubicBezTo>
              <a:close/>
              <a:moveTo>
                <a:pt x="10046600" y="1097569"/>
              </a:moveTo>
              <a:cubicBezTo>
                <a:pt x="10033356" y="1097569"/>
                <a:pt x="10022320" y="1110810"/>
                <a:pt x="10022320" y="1124052"/>
              </a:cubicBezTo>
              <a:cubicBezTo>
                <a:pt x="10022320" y="1139500"/>
                <a:pt x="10033356" y="1150534"/>
                <a:pt x="10046600" y="1150534"/>
              </a:cubicBezTo>
              <a:cubicBezTo>
                <a:pt x="10062052" y="1150534"/>
                <a:pt x="10073088" y="1137293"/>
                <a:pt x="10073088" y="1124052"/>
              </a:cubicBezTo>
              <a:cubicBezTo>
                <a:pt x="10073088" y="1108603"/>
                <a:pt x="10062052" y="1097569"/>
                <a:pt x="10046600" y="1097569"/>
              </a:cubicBezTo>
              <a:close/>
              <a:moveTo>
                <a:pt x="10121648" y="1097569"/>
              </a:moveTo>
              <a:cubicBezTo>
                <a:pt x="10106197" y="1097569"/>
                <a:pt x="10095161" y="1110810"/>
                <a:pt x="10095161" y="1124052"/>
              </a:cubicBezTo>
              <a:cubicBezTo>
                <a:pt x="10095161" y="1139500"/>
                <a:pt x="10106197" y="1150534"/>
                <a:pt x="10121648" y="1150534"/>
              </a:cubicBezTo>
              <a:cubicBezTo>
                <a:pt x="10137099" y="1150534"/>
                <a:pt x="10148136" y="1137293"/>
                <a:pt x="10148136" y="1124052"/>
              </a:cubicBezTo>
              <a:cubicBezTo>
                <a:pt x="10148136" y="1108603"/>
                <a:pt x="10137099" y="1097569"/>
                <a:pt x="10121648" y="1097569"/>
              </a:cubicBezTo>
              <a:close/>
              <a:moveTo>
                <a:pt x="996727" y="1172603"/>
              </a:moveTo>
              <a:cubicBezTo>
                <a:pt x="981275" y="1172603"/>
                <a:pt x="970239" y="1185844"/>
                <a:pt x="970239" y="1199085"/>
              </a:cubicBezTo>
              <a:cubicBezTo>
                <a:pt x="970239" y="1214534"/>
                <a:pt x="983483" y="1225568"/>
                <a:pt x="996727" y="1225568"/>
              </a:cubicBezTo>
              <a:cubicBezTo>
                <a:pt x="1009970" y="1225568"/>
                <a:pt x="1021007" y="1212327"/>
                <a:pt x="1021007" y="1199085"/>
              </a:cubicBezTo>
              <a:cubicBezTo>
                <a:pt x="1021007" y="1183637"/>
                <a:pt x="1009970" y="1172603"/>
                <a:pt x="996727" y="1172603"/>
              </a:cubicBezTo>
              <a:close/>
              <a:moveTo>
                <a:pt x="1069566" y="1172603"/>
              </a:moveTo>
              <a:cubicBezTo>
                <a:pt x="1054115" y="1172603"/>
                <a:pt x="1043079" y="1185844"/>
                <a:pt x="1043079" y="1199085"/>
              </a:cubicBezTo>
              <a:cubicBezTo>
                <a:pt x="1043079" y="1214534"/>
                <a:pt x="1056323" y="1225568"/>
                <a:pt x="1069566" y="1225568"/>
              </a:cubicBezTo>
              <a:cubicBezTo>
                <a:pt x="1085017" y="1225568"/>
                <a:pt x="1096054" y="1212327"/>
                <a:pt x="1096054" y="1199085"/>
              </a:cubicBezTo>
              <a:cubicBezTo>
                <a:pt x="1096054" y="1183637"/>
                <a:pt x="1085017" y="1172603"/>
                <a:pt x="1069566" y="1172603"/>
              </a:cubicBezTo>
              <a:close/>
              <a:moveTo>
                <a:pt x="1144614" y="1172603"/>
              </a:moveTo>
              <a:cubicBezTo>
                <a:pt x="1129163" y="1172603"/>
                <a:pt x="1118127" y="1185844"/>
                <a:pt x="1118127" y="1199085"/>
              </a:cubicBezTo>
              <a:cubicBezTo>
                <a:pt x="1118127" y="1214534"/>
                <a:pt x="1131371" y="1225568"/>
                <a:pt x="1144614" y="1225568"/>
              </a:cubicBezTo>
              <a:cubicBezTo>
                <a:pt x="1160065" y="1225568"/>
                <a:pt x="1171102" y="1212327"/>
                <a:pt x="1171102" y="1199085"/>
              </a:cubicBezTo>
              <a:cubicBezTo>
                <a:pt x="1171102" y="1183637"/>
                <a:pt x="1160065" y="1172603"/>
                <a:pt x="1144614" y="1172603"/>
              </a:cubicBezTo>
              <a:close/>
              <a:moveTo>
                <a:pt x="1219662" y="1172603"/>
              </a:moveTo>
              <a:cubicBezTo>
                <a:pt x="1206418" y="1172603"/>
                <a:pt x="1195382" y="1185844"/>
                <a:pt x="1195382" y="1199085"/>
              </a:cubicBezTo>
              <a:cubicBezTo>
                <a:pt x="1195382" y="1214534"/>
                <a:pt x="1206418" y="1225568"/>
                <a:pt x="1219662" y="1225568"/>
              </a:cubicBezTo>
              <a:cubicBezTo>
                <a:pt x="1235113" y="1225568"/>
                <a:pt x="1246149" y="1212327"/>
                <a:pt x="1246149" y="1199085"/>
              </a:cubicBezTo>
              <a:cubicBezTo>
                <a:pt x="1246149" y="1183637"/>
                <a:pt x="1235113" y="1172603"/>
                <a:pt x="1219662" y="1172603"/>
              </a:cubicBezTo>
              <a:close/>
              <a:moveTo>
                <a:pt x="1296917" y="1172603"/>
              </a:moveTo>
              <a:cubicBezTo>
                <a:pt x="1283673" y="1172603"/>
                <a:pt x="1272637" y="1185844"/>
                <a:pt x="1272637" y="1199085"/>
              </a:cubicBezTo>
              <a:cubicBezTo>
                <a:pt x="1272637" y="1214534"/>
                <a:pt x="1283673" y="1225568"/>
                <a:pt x="1296917" y="1225568"/>
              </a:cubicBezTo>
              <a:cubicBezTo>
                <a:pt x="1312368" y="1225568"/>
                <a:pt x="1323404" y="1212327"/>
                <a:pt x="1323404" y="1199085"/>
              </a:cubicBezTo>
              <a:cubicBezTo>
                <a:pt x="1323404" y="1183637"/>
                <a:pt x="1310161" y="1172603"/>
                <a:pt x="1296917" y="1172603"/>
              </a:cubicBezTo>
              <a:close/>
              <a:moveTo>
                <a:pt x="1371965" y="1172603"/>
              </a:moveTo>
              <a:cubicBezTo>
                <a:pt x="1358721" y="1172603"/>
                <a:pt x="1347685" y="1185844"/>
                <a:pt x="1347685" y="1199085"/>
              </a:cubicBezTo>
              <a:cubicBezTo>
                <a:pt x="1347685" y="1214534"/>
                <a:pt x="1358721" y="1225568"/>
                <a:pt x="1371965" y="1225568"/>
              </a:cubicBezTo>
              <a:cubicBezTo>
                <a:pt x="1387416" y="1225568"/>
                <a:pt x="1398452" y="1212327"/>
                <a:pt x="1398452" y="1199085"/>
              </a:cubicBezTo>
              <a:cubicBezTo>
                <a:pt x="1398452" y="1183637"/>
                <a:pt x="1387416" y="1172603"/>
                <a:pt x="1371965" y="1172603"/>
              </a:cubicBezTo>
              <a:close/>
              <a:moveTo>
                <a:pt x="1447012" y="1172603"/>
              </a:moveTo>
              <a:cubicBezTo>
                <a:pt x="1433768" y="1172603"/>
                <a:pt x="1422732" y="1185844"/>
                <a:pt x="1422732" y="1199085"/>
              </a:cubicBezTo>
              <a:cubicBezTo>
                <a:pt x="1422732" y="1214534"/>
                <a:pt x="1433768" y="1225568"/>
                <a:pt x="1447012" y="1225568"/>
              </a:cubicBezTo>
              <a:cubicBezTo>
                <a:pt x="1462463" y="1225568"/>
                <a:pt x="1473500" y="1212327"/>
                <a:pt x="1473500" y="1199085"/>
              </a:cubicBezTo>
              <a:cubicBezTo>
                <a:pt x="1473500" y="1183637"/>
                <a:pt x="1462463" y="1172603"/>
                <a:pt x="1447012" y="1172603"/>
              </a:cubicBezTo>
              <a:close/>
              <a:moveTo>
                <a:pt x="1522060" y="1172603"/>
              </a:moveTo>
              <a:cubicBezTo>
                <a:pt x="1506609" y="1172603"/>
                <a:pt x="1495573" y="1185844"/>
                <a:pt x="1495573" y="1199085"/>
              </a:cubicBezTo>
              <a:cubicBezTo>
                <a:pt x="1495573" y="1214534"/>
                <a:pt x="1508817" y="1225568"/>
                <a:pt x="1522060" y="1225568"/>
              </a:cubicBezTo>
              <a:cubicBezTo>
                <a:pt x="1537511" y="1225568"/>
                <a:pt x="1548548" y="1212327"/>
                <a:pt x="1548548" y="1199085"/>
              </a:cubicBezTo>
              <a:cubicBezTo>
                <a:pt x="1548548" y="1183637"/>
                <a:pt x="1537511" y="1172603"/>
                <a:pt x="1522060" y="1172603"/>
              </a:cubicBezTo>
              <a:close/>
              <a:moveTo>
                <a:pt x="1597108" y="1172603"/>
              </a:moveTo>
              <a:cubicBezTo>
                <a:pt x="1581657" y="1172603"/>
                <a:pt x="1570621" y="1185844"/>
                <a:pt x="1570621" y="1199085"/>
              </a:cubicBezTo>
              <a:cubicBezTo>
                <a:pt x="1570621" y="1214534"/>
                <a:pt x="1583865" y="1225568"/>
                <a:pt x="1597108" y="1225568"/>
              </a:cubicBezTo>
              <a:cubicBezTo>
                <a:pt x="1612559" y="1225568"/>
                <a:pt x="1623596" y="1212327"/>
                <a:pt x="1623596" y="1199085"/>
              </a:cubicBezTo>
              <a:cubicBezTo>
                <a:pt x="1623596" y="1183637"/>
                <a:pt x="1612559" y="1172603"/>
                <a:pt x="1597108" y="1172603"/>
              </a:cubicBezTo>
              <a:close/>
              <a:moveTo>
                <a:pt x="1674363" y="1172603"/>
              </a:moveTo>
              <a:cubicBezTo>
                <a:pt x="1658912" y="1172603"/>
                <a:pt x="1647876" y="1185844"/>
                <a:pt x="1647876" y="1199085"/>
              </a:cubicBezTo>
              <a:cubicBezTo>
                <a:pt x="1647876" y="1214534"/>
                <a:pt x="1661120" y="1225568"/>
                <a:pt x="1674363" y="1225568"/>
              </a:cubicBezTo>
              <a:cubicBezTo>
                <a:pt x="1689814" y="1225568"/>
                <a:pt x="1700851" y="1212327"/>
                <a:pt x="1700851" y="1199085"/>
              </a:cubicBezTo>
              <a:cubicBezTo>
                <a:pt x="1700851" y="1183637"/>
                <a:pt x="1687607" y="1172603"/>
                <a:pt x="1674363" y="1172603"/>
              </a:cubicBezTo>
              <a:close/>
              <a:moveTo>
                <a:pt x="1749410" y="1172603"/>
              </a:moveTo>
              <a:cubicBezTo>
                <a:pt x="1733959" y="1172603"/>
                <a:pt x="1722923" y="1185844"/>
                <a:pt x="1722923" y="1199085"/>
              </a:cubicBezTo>
              <a:cubicBezTo>
                <a:pt x="1722923" y="1214534"/>
                <a:pt x="1736167" y="1225568"/>
                <a:pt x="1749410" y="1225568"/>
              </a:cubicBezTo>
              <a:cubicBezTo>
                <a:pt x="1764861" y="1225568"/>
                <a:pt x="1775898" y="1212327"/>
                <a:pt x="1775898" y="1199085"/>
              </a:cubicBezTo>
              <a:cubicBezTo>
                <a:pt x="1775898" y="1183637"/>
                <a:pt x="1764861" y="1172603"/>
                <a:pt x="1749410" y="1172603"/>
              </a:cubicBezTo>
              <a:close/>
              <a:moveTo>
                <a:pt x="1824459" y="1172603"/>
              </a:moveTo>
              <a:cubicBezTo>
                <a:pt x="1809007" y="1172603"/>
                <a:pt x="1797971" y="1185844"/>
                <a:pt x="1797971" y="1199085"/>
              </a:cubicBezTo>
              <a:cubicBezTo>
                <a:pt x="1797971" y="1214534"/>
                <a:pt x="1811215" y="1225568"/>
                <a:pt x="1824459" y="1225568"/>
              </a:cubicBezTo>
              <a:cubicBezTo>
                <a:pt x="1839909" y="1225568"/>
                <a:pt x="1850946" y="1212327"/>
                <a:pt x="1850946" y="1199085"/>
              </a:cubicBezTo>
              <a:cubicBezTo>
                <a:pt x="1850946" y="1183637"/>
                <a:pt x="1839909" y="1172603"/>
                <a:pt x="1824459" y="1172603"/>
              </a:cubicBezTo>
              <a:close/>
              <a:moveTo>
                <a:pt x="1899507" y="1172603"/>
              </a:moveTo>
              <a:cubicBezTo>
                <a:pt x="1884055" y="1172603"/>
                <a:pt x="1873019" y="1185844"/>
                <a:pt x="1873019" y="1199085"/>
              </a:cubicBezTo>
              <a:cubicBezTo>
                <a:pt x="1873019" y="1214534"/>
                <a:pt x="1886263" y="1225568"/>
                <a:pt x="1899507" y="1225568"/>
              </a:cubicBezTo>
              <a:cubicBezTo>
                <a:pt x="1914957" y="1225568"/>
                <a:pt x="1925994" y="1212327"/>
                <a:pt x="1925994" y="1199085"/>
              </a:cubicBezTo>
              <a:cubicBezTo>
                <a:pt x="1925994" y="1183637"/>
                <a:pt x="1914957" y="1172603"/>
                <a:pt x="1899507" y="1172603"/>
              </a:cubicBezTo>
              <a:close/>
              <a:moveTo>
                <a:pt x="1974554" y="1172603"/>
              </a:moveTo>
              <a:cubicBezTo>
                <a:pt x="1961310" y="1172603"/>
                <a:pt x="1950274" y="1185844"/>
                <a:pt x="1950274" y="1199085"/>
              </a:cubicBezTo>
              <a:cubicBezTo>
                <a:pt x="1950274" y="1214534"/>
                <a:pt x="1961310" y="1225568"/>
                <a:pt x="1974554" y="1225568"/>
              </a:cubicBezTo>
              <a:cubicBezTo>
                <a:pt x="1990005" y="1225568"/>
                <a:pt x="2001042" y="1212327"/>
                <a:pt x="2001042" y="1199085"/>
              </a:cubicBezTo>
              <a:cubicBezTo>
                <a:pt x="2001042" y="1183637"/>
                <a:pt x="1990005" y="1172603"/>
                <a:pt x="1974554" y="1172603"/>
              </a:cubicBezTo>
              <a:close/>
              <a:moveTo>
                <a:pt x="2049602" y="1172603"/>
              </a:moveTo>
              <a:cubicBezTo>
                <a:pt x="2036358" y="1172603"/>
                <a:pt x="2025322" y="1185844"/>
                <a:pt x="2025322" y="1199085"/>
              </a:cubicBezTo>
              <a:cubicBezTo>
                <a:pt x="2025322" y="1214534"/>
                <a:pt x="2036358" y="1225568"/>
                <a:pt x="2049602" y="1225568"/>
              </a:cubicBezTo>
              <a:cubicBezTo>
                <a:pt x="2065053" y="1225568"/>
                <a:pt x="2076090" y="1212327"/>
                <a:pt x="2076090" y="1199085"/>
              </a:cubicBezTo>
              <a:cubicBezTo>
                <a:pt x="2076090" y="1183637"/>
                <a:pt x="2065053" y="1172603"/>
                <a:pt x="2049602" y="1172603"/>
              </a:cubicBezTo>
              <a:close/>
              <a:moveTo>
                <a:pt x="2126857" y="1172603"/>
              </a:moveTo>
              <a:cubicBezTo>
                <a:pt x="2113613" y="1172603"/>
                <a:pt x="2102577" y="1185844"/>
                <a:pt x="2102577" y="1199085"/>
              </a:cubicBezTo>
              <a:cubicBezTo>
                <a:pt x="2102577" y="1214534"/>
                <a:pt x="2113613" y="1225568"/>
                <a:pt x="2126857" y="1225568"/>
              </a:cubicBezTo>
              <a:cubicBezTo>
                <a:pt x="2142308" y="1225568"/>
                <a:pt x="2153345" y="1212327"/>
                <a:pt x="2153345" y="1199085"/>
              </a:cubicBezTo>
              <a:cubicBezTo>
                <a:pt x="2153345" y="1183637"/>
                <a:pt x="2140101" y="1172603"/>
                <a:pt x="2126857" y="1172603"/>
              </a:cubicBezTo>
              <a:close/>
              <a:moveTo>
                <a:pt x="2201904" y="1172603"/>
              </a:moveTo>
              <a:cubicBezTo>
                <a:pt x="2186453" y="1172603"/>
                <a:pt x="2175417" y="1185844"/>
                <a:pt x="2175417" y="1199085"/>
              </a:cubicBezTo>
              <a:cubicBezTo>
                <a:pt x="2175417" y="1214534"/>
                <a:pt x="2188661" y="1225568"/>
                <a:pt x="2201904" y="1225568"/>
              </a:cubicBezTo>
              <a:cubicBezTo>
                <a:pt x="2217355" y="1225568"/>
                <a:pt x="2228392" y="1212327"/>
                <a:pt x="2228392" y="1199085"/>
              </a:cubicBezTo>
              <a:cubicBezTo>
                <a:pt x="2228392" y="1183637"/>
                <a:pt x="2217355" y="1172603"/>
                <a:pt x="2201904" y="1172603"/>
              </a:cubicBezTo>
              <a:close/>
              <a:moveTo>
                <a:pt x="2276952" y="1172603"/>
              </a:moveTo>
              <a:cubicBezTo>
                <a:pt x="2261501" y="1172603"/>
                <a:pt x="2250465" y="1185844"/>
                <a:pt x="2250465" y="1199085"/>
              </a:cubicBezTo>
              <a:cubicBezTo>
                <a:pt x="2250465" y="1214534"/>
                <a:pt x="2263709" y="1225568"/>
                <a:pt x="2276952" y="1225568"/>
              </a:cubicBezTo>
              <a:cubicBezTo>
                <a:pt x="2292404" y="1225568"/>
                <a:pt x="2303440" y="1212327"/>
                <a:pt x="2303440" y="1199085"/>
              </a:cubicBezTo>
              <a:cubicBezTo>
                <a:pt x="2303440" y="1183637"/>
                <a:pt x="2292404" y="1172603"/>
                <a:pt x="2276952" y="1172603"/>
              </a:cubicBezTo>
              <a:close/>
              <a:moveTo>
                <a:pt x="2354207" y="1172603"/>
              </a:moveTo>
              <a:cubicBezTo>
                <a:pt x="2338756" y="1172603"/>
                <a:pt x="2327720" y="1185844"/>
                <a:pt x="2327720" y="1199085"/>
              </a:cubicBezTo>
              <a:cubicBezTo>
                <a:pt x="2327720" y="1214534"/>
                <a:pt x="2340964" y="1225568"/>
                <a:pt x="2354207" y="1225568"/>
              </a:cubicBezTo>
              <a:cubicBezTo>
                <a:pt x="2367451" y="1225568"/>
                <a:pt x="2378488" y="1212327"/>
                <a:pt x="2378488" y="1199085"/>
              </a:cubicBezTo>
              <a:cubicBezTo>
                <a:pt x="2378488" y="1183637"/>
                <a:pt x="2367451" y="1172603"/>
                <a:pt x="2354207" y="1172603"/>
              </a:cubicBezTo>
              <a:close/>
              <a:moveTo>
                <a:pt x="2427047" y="1172603"/>
              </a:moveTo>
              <a:cubicBezTo>
                <a:pt x="2411596" y="1172603"/>
                <a:pt x="2400560" y="1185844"/>
                <a:pt x="2400560" y="1199085"/>
              </a:cubicBezTo>
              <a:cubicBezTo>
                <a:pt x="2400560" y="1214534"/>
                <a:pt x="2413804" y="1225568"/>
                <a:pt x="2427047" y="1225568"/>
              </a:cubicBezTo>
              <a:cubicBezTo>
                <a:pt x="2442498" y="1225568"/>
                <a:pt x="2453535" y="1212327"/>
                <a:pt x="2453535" y="1199085"/>
              </a:cubicBezTo>
              <a:cubicBezTo>
                <a:pt x="2453535" y="1183637"/>
                <a:pt x="2442498" y="1172603"/>
                <a:pt x="2427047" y="1172603"/>
              </a:cubicBezTo>
              <a:close/>
              <a:moveTo>
                <a:pt x="2502095" y="1172603"/>
              </a:moveTo>
              <a:cubicBezTo>
                <a:pt x="2488851" y="1172603"/>
                <a:pt x="2477815" y="1185844"/>
                <a:pt x="2477815" y="1199085"/>
              </a:cubicBezTo>
              <a:cubicBezTo>
                <a:pt x="2477815" y="1214534"/>
                <a:pt x="2488851" y="1225568"/>
                <a:pt x="2502095" y="1225568"/>
              </a:cubicBezTo>
              <a:cubicBezTo>
                <a:pt x="2517546" y="1225568"/>
                <a:pt x="2528583" y="1212327"/>
                <a:pt x="2528583" y="1199085"/>
              </a:cubicBezTo>
              <a:cubicBezTo>
                <a:pt x="2528583" y="1183637"/>
                <a:pt x="2517546" y="1172603"/>
                <a:pt x="2502095" y="1172603"/>
              </a:cubicBezTo>
              <a:close/>
              <a:moveTo>
                <a:pt x="2579350" y="1172603"/>
              </a:moveTo>
              <a:cubicBezTo>
                <a:pt x="2566106" y="1172603"/>
                <a:pt x="2555070" y="1185844"/>
                <a:pt x="2555070" y="1199085"/>
              </a:cubicBezTo>
              <a:cubicBezTo>
                <a:pt x="2555070" y="1214534"/>
                <a:pt x="2566106" y="1225568"/>
                <a:pt x="2579350" y="1225568"/>
              </a:cubicBezTo>
              <a:cubicBezTo>
                <a:pt x="2594801" y="1225568"/>
                <a:pt x="2605838" y="1212327"/>
                <a:pt x="2605838" y="1199085"/>
              </a:cubicBezTo>
              <a:cubicBezTo>
                <a:pt x="2605838" y="1183637"/>
                <a:pt x="2592594" y="1172603"/>
                <a:pt x="2579350" y="1172603"/>
              </a:cubicBezTo>
              <a:close/>
              <a:moveTo>
                <a:pt x="2654398" y="1172603"/>
              </a:moveTo>
              <a:cubicBezTo>
                <a:pt x="2638947" y="1172603"/>
                <a:pt x="2627911" y="1185844"/>
                <a:pt x="2627911" y="1199085"/>
              </a:cubicBezTo>
              <a:cubicBezTo>
                <a:pt x="2627911" y="1214534"/>
                <a:pt x="2641155" y="1225568"/>
                <a:pt x="2654398" y="1225568"/>
              </a:cubicBezTo>
              <a:cubicBezTo>
                <a:pt x="2669849" y="1225568"/>
                <a:pt x="2680886" y="1212327"/>
                <a:pt x="2680886" y="1199085"/>
              </a:cubicBezTo>
              <a:cubicBezTo>
                <a:pt x="2680886" y="1183637"/>
                <a:pt x="2669849" y="1172603"/>
                <a:pt x="2654398" y="1172603"/>
              </a:cubicBezTo>
              <a:close/>
              <a:moveTo>
                <a:pt x="2729446" y="1172603"/>
              </a:moveTo>
              <a:cubicBezTo>
                <a:pt x="2716202" y="1172603"/>
                <a:pt x="2705166" y="1185844"/>
                <a:pt x="2705166" y="1199085"/>
              </a:cubicBezTo>
              <a:cubicBezTo>
                <a:pt x="2705166" y="1214534"/>
                <a:pt x="2716202" y="1225568"/>
                <a:pt x="2729446" y="1225568"/>
              </a:cubicBezTo>
              <a:cubicBezTo>
                <a:pt x="2744897" y="1225568"/>
                <a:pt x="2755934" y="1212327"/>
                <a:pt x="2755934" y="1199085"/>
              </a:cubicBezTo>
              <a:cubicBezTo>
                <a:pt x="2755934" y="1183637"/>
                <a:pt x="2744897" y="1172603"/>
                <a:pt x="2729446" y="1172603"/>
              </a:cubicBezTo>
              <a:close/>
              <a:moveTo>
                <a:pt x="2804494" y="1172603"/>
              </a:moveTo>
              <a:cubicBezTo>
                <a:pt x="2791250" y="1172603"/>
                <a:pt x="2780214" y="1185844"/>
                <a:pt x="2780214" y="1199085"/>
              </a:cubicBezTo>
              <a:cubicBezTo>
                <a:pt x="2780214" y="1214534"/>
                <a:pt x="2791250" y="1225568"/>
                <a:pt x="2804494" y="1225568"/>
              </a:cubicBezTo>
              <a:cubicBezTo>
                <a:pt x="2819945" y="1225568"/>
                <a:pt x="2830982" y="1212327"/>
                <a:pt x="2830982" y="1199085"/>
              </a:cubicBezTo>
              <a:cubicBezTo>
                <a:pt x="2830982" y="1183637"/>
                <a:pt x="2819945" y="1172603"/>
                <a:pt x="2804494" y="1172603"/>
              </a:cubicBezTo>
              <a:close/>
              <a:moveTo>
                <a:pt x="2879541" y="1172603"/>
              </a:moveTo>
              <a:cubicBezTo>
                <a:pt x="2866297" y="1172603"/>
                <a:pt x="2855261" y="1185844"/>
                <a:pt x="2855261" y="1199085"/>
              </a:cubicBezTo>
              <a:cubicBezTo>
                <a:pt x="2855261" y="1214534"/>
                <a:pt x="2866297" y="1225568"/>
                <a:pt x="2879541" y="1225568"/>
              </a:cubicBezTo>
              <a:cubicBezTo>
                <a:pt x="2894992" y="1225568"/>
                <a:pt x="2906028" y="1212327"/>
                <a:pt x="2906028" y="1199085"/>
              </a:cubicBezTo>
              <a:cubicBezTo>
                <a:pt x="2906028" y="1183637"/>
                <a:pt x="2894992" y="1172603"/>
                <a:pt x="2879541" y="1172603"/>
              </a:cubicBezTo>
              <a:close/>
              <a:moveTo>
                <a:pt x="2954589" y="1172603"/>
              </a:moveTo>
              <a:cubicBezTo>
                <a:pt x="2941345" y="1172603"/>
                <a:pt x="2930309" y="1185844"/>
                <a:pt x="2930309" y="1199085"/>
              </a:cubicBezTo>
              <a:cubicBezTo>
                <a:pt x="2930309" y="1214534"/>
                <a:pt x="2941345" y="1225568"/>
                <a:pt x="2954589" y="1225568"/>
              </a:cubicBezTo>
              <a:cubicBezTo>
                <a:pt x="2970040" y="1225568"/>
                <a:pt x="2981077" y="1212327"/>
                <a:pt x="2981077" y="1199085"/>
              </a:cubicBezTo>
              <a:cubicBezTo>
                <a:pt x="2981077" y="1183637"/>
                <a:pt x="2970040" y="1172603"/>
                <a:pt x="2954589" y="1172603"/>
              </a:cubicBezTo>
              <a:close/>
              <a:moveTo>
                <a:pt x="3031845" y="1172603"/>
              </a:moveTo>
              <a:cubicBezTo>
                <a:pt x="3016393" y="1172603"/>
                <a:pt x="3005357" y="1185844"/>
                <a:pt x="3005357" y="1199085"/>
              </a:cubicBezTo>
              <a:cubicBezTo>
                <a:pt x="3005357" y="1214534"/>
                <a:pt x="3018601" y="1225568"/>
                <a:pt x="3031845" y="1225568"/>
              </a:cubicBezTo>
              <a:cubicBezTo>
                <a:pt x="3047296" y="1225568"/>
                <a:pt x="3058332" y="1212327"/>
                <a:pt x="3058332" y="1199085"/>
              </a:cubicBezTo>
              <a:cubicBezTo>
                <a:pt x="3058332" y="1183637"/>
                <a:pt x="3045088" y="1172603"/>
                <a:pt x="3031845" y="1172603"/>
              </a:cubicBezTo>
              <a:close/>
              <a:moveTo>
                <a:pt x="3106892" y="1172603"/>
              </a:moveTo>
              <a:cubicBezTo>
                <a:pt x="3093648" y="1172603"/>
                <a:pt x="3082612" y="1185844"/>
                <a:pt x="3082612" y="1199085"/>
              </a:cubicBezTo>
              <a:cubicBezTo>
                <a:pt x="3082612" y="1214534"/>
                <a:pt x="3093648" y="1225568"/>
                <a:pt x="3106892" y="1225568"/>
              </a:cubicBezTo>
              <a:cubicBezTo>
                <a:pt x="3122343" y="1225568"/>
                <a:pt x="3133380" y="1212327"/>
                <a:pt x="3133380" y="1199085"/>
              </a:cubicBezTo>
              <a:cubicBezTo>
                <a:pt x="3133380" y="1183637"/>
                <a:pt x="3122343" y="1172603"/>
                <a:pt x="3106892" y="1172603"/>
              </a:cubicBezTo>
              <a:close/>
              <a:moveTo>
                <a:pt x="3181939" y="1172603"/>
              </a:moveTo>
              <a:cubicBezTo>
                <a:pt x="3166488" y="1172603"/>
                <a:pt x="3155452" y="1185844"/>
                <a:pt x="3155452" y="1199085"/>
              </a:cubicBezTo>
              <a:cubicBezTo>
                <a:pt x="3155452" y="1214534"/>
                <a:pt x="3168696" y="1225568"/>
                <a:pt x="3181939" y="1225568"/>
              </a:cubicBezTo>
              <a:cubicBezTo>
                <a:pt x="3197391" y="1225568"/>
                <a:pt x="3208427" y="1212327"/>
                <a:pt x="3208427" y="1199085"/>
              </a:cubicBezTo>
              <a:cubicBezTo>
                <a:pt x="3208427" y="1183637"/>
                <a:pt x="3197391" y="1172603"/>
                <a:pt x="3181939" y="1172603"/>
              </a:cubicBezTo>
              <a:close/>
              <a:moveTo>
                <a:pt x="3332035" y="1172603"/>
              </a:moveTo>
              <a:cubicBezTo>
                <a:pt x="3318791" y="1172603"/>
                <a:pt x="3307755" y="1185844"/>
                <a:pt x="3307755" y="1199085"/>
              </a:cubicBezTo>
              <a:cubicBezTo>
                <a:pt x="3307755" y="1214534"/>
                <a:pt x="3318791" y="1225568"/>
                <a:pt x="3332035" y="1225568"/>
              </a:cubicBezTo>
              <a:cubicBezTo>
                <a:pt x="3347486" y="1225568"/>
                <a:pt x="3358522" y="1212327"/>
                <a:pt x="3358522" y="1199085"/>
              </a:cubicBezTo>
              <a:cubicBezTo>
                <a:pt x="3358522" y="1183637"/>
                <a:pt x="3347486" y="1172603"/>
                <a:pt x="3332035" y="1172603"/>
              </a:cubicBezTo>
              <a:close/>
              <a:moveTo>
                <a:pt x="3484338" y="1172603"/>
              </a:moveTo>
              <a:cubicBezTo>
                <a:pt x="3471094" y="1172603"/>
                <a:pt x="3460058" y="1185844"/>
                <a:pt x="3460058" y="1199085"/>
              </a:cubicBezTo>
              <a:cubicBezTo>
                <a:pt x="3460058" y="1214534"/>
                <a:pt x="3471094" y="1225568"/>
                <a:pt x="3484338" y="1225568"/>
              </a:cubicBezTo>
              <a:cubicBezTo>
                <a:pt x="3499789" y="1225568"/>
                <a:pt x="3510826" y="1212327"/>
                <a:pt x="3510826" y="1199085"/>
              </a:cubicBezTo>
              <a:cubicBezTo>
                <a:pt x="3510826" y="1183637"/>
                <a:pt x="3499789" y="1172603"/>
                <a:pt x="3484338" y="1172603"/>
              </a:cubicBezTo>
              <a:close/>
              <a:moveTo>
                <a:pt x="3559385" y="1172603"/>
              </a:moveTo>
              <a:cubicBezTo>
                <a:pt x="3543934" y="1172603"/>
                <a:pt x="3532898" y="1185844"/>
                <a:pt x="3532898" y="1199085"/>
              </a:cubicBezTo>
              <a:cubicBezTo>
                <a:pt x="3532898" y="1214534"/>
                <a:pt x="3546142" y="1225568"/>
                <a:pt x="3559385" y="1225568"/>
              </a:cubicBezTo>
              <a:cubicBezTo>
                <a:pt x="3574836" y="1225568"/>
                <a:pt x="3585873" y="1212327"/>
                <a:pt x="3585873" y="1199085"/>
              </a:cubicBezTo>
              <a:cubicBezTo>
                <a:pt x="3585873" y="1183637"/>
                <a:pt x="3574836" y="1172603"/>
                <a:pt x="3559385" y="1172603"/>
              </a:cubicBezTo>
              <a:close/>
              <a:moveTo>
                <a:pt x="3636640" y="1172603"/>
              </a:moveTo>
              <a:cubicBezTo>
                <a:pt x="3621189" y="1172603"/>
                <a:pt x="3610153" y="1185844"/>
                <a:pt x="3610153" y="1199085"/>
              </a:cubicBezTo>
              <a:cubicBezTo>
                <a:pt x="3610153" y="1214534"/>
                <a:pt x="3623397" y="1225568"/>
                <a:pt x="3636640" y="1225568"/>
              </a:cubicBezTo>
              <a:cubicBezTo>
                <a:pt x="3649884" y="1225568"/>
                <a:pt x="3660921" y="1212327"/>
                <a:pt x="3660921" y="1199085"/>
              </a:cubicBezTo>
              <a:cubicBezTo>
                <a:pt x="3660921" y="1183637"/>
                <a:pt x="3649884" y="1172603"/>
                <a:pt x="3636640" y="1172603"/>
              </a:cubicBezTo>
              <a:close/>
              <a:moveTo>
                <a:pt x="3709481" y="1172603"/>
              </a:moveTo>
              <a:cubicBezTo>
                <a:pt x="3694030" y="1172603"/>
                <a:pt x="3682994" y="1185844"/>
                <a:pt x="3682994" y="1199085"/>
              </a:cubicBezTo>
              <a:cubicBezTo>
                <a:pt x="3682994" y="1214534"/>
                <a:pt x="3696238" y="1225568"/>
                <a:pt x="3709481" y="1225568"/>
              </a:cubicBezTo>
              <a:cubicBezTo>
                <a:pt x="3724932" y="1225568"/>
                <a:pt x="3735969" y="1212327"/>
                <a:pt x="3735969" y="1199085"/>
              </a:cubicBezTo>
              <a:cubicBezTo>
                <a:pt x="3735969" y="1183637"/>
                <a:pt x="3724932" y="1172603"/>
                <a:pt x="3709481" y="1172603"/>
              </a:cubicBezTo>
              <a:close/>
              <a:moveTo>
                <a:pt x="3936832" y="1172603"/>
              </a:moveTo>
              <a:cubicBezTo>
                <a:pt x="3921380" y="1172603"/>
                <a:pt x="3910344" y="1185844"/>
                <a:pt x="3910344" y="1199085"/>
              </a:cubicBezTo>
              <a:cubicBezTo>
                <a:pt x="3910344" y="1214534"/>
                <a:pt x="3923588" y="1225568"/>
                <a:pt x="3936832" y="1225568"/>
              </a:cubicBezTo>
              <a:cubicBezTo>
                <a:pt x="3952283" y="1225568"/>
                <a:pt x="3963319" y="1212327"/>
                <a:pt x="3963319" y="1199085"/>
              </a:cubicBezTo>
              <a:cubicBezTo>
                <a:pt x="3963319" y="1183637"/>
                <a:pt x="3952283" y="1172603"/>
                <a:pt x="3936832" y="1172603"/>
              </a:cubicBezTo>
              <a:close/>
              <a:moveTo>
                <a:pt x="4011879" y="1172603"/>
              </a:moveTo>
              <a:cubicBezTo>
                <a:pt x="3996428" y="1172603"/>
                <a:pt x="3985392" y="1185844"/>
                <a:pt x="3985392" y="1199085"/>
              </a:cubicBezTo>
              <a:cubicBezTo>
                <a:pt x="3985392" y="1214534"/>
                <a:pt x="3998636" y="1225568"/>
                <a:pt x="4011879" y="1225568"/>
              </a:cubicBezTo>
              <a:cubicBezTo>
                <a:pt x="4027330" y="1225568"/>
                <a:pt x="4038367" y="1212327"/>
                <a:pt x="4038367" y="1199085"/>
              </a:cubicBezTo>
              <a:cubicBezTo>
                <a:pt x="4038367" y="1183637"/>
                <a:pt x="4027330" y="1172603"/>
                <a:pt x="4011879" y="1172603"/>
              </a:cubicBezTo>
              <a:close/>
              <a:moveTo>
                <a:pt x="4086927" y="1172603"/>
              </a:moveTo>
              <a:cubicBezTo>
                <a:pt x="4071476" y="1172603"/>
                <a:pt x="4060440" y="1185844"/>
                <a:pt x="4060440" y="1199085"/>
              </a:cubicBezTo>
              <a:cubicBezTo>
                <a:pt x="4060440" y="1214534"/>
                <a:pt x="4073684" y="1225568"/>
                <a:pt x="4086927" y="1225568"/>
              </a:cubicBezTo>
              <a:cubicBezTo>
                <a:pt x="4102379" y="1225568"/>
                <a:pt x="4113415" y="1212327"/>
                <a:pt x="4113415" y="1199085"/>
              </a:cubicBezTo>
              <a:cubicBezTo>
                <a:pt x="4113415" y="1183637"/>
                <a:pt x="4102379" y="1172603"/>
                <a:pt x="4086927" y="1172603"/>
              </a:cubicBezTo>
              <a:close/>
              <a:moveTo>
                <a:pt x="4161975" y="1172603"/>
              </a:moveTo>
              <a:cubicBezTo>
                <a:pt x="4146524" y="1172603"/>
                <a:pt x="4135488" y="1185844"/>
                <a:pt x="4135488" y="1199085"/>
              </a:cubicBezTo>
              <a:cubicBezTo>
                <a:pt x="4135488" y="1214534"/>
                <a:pt x="4148732" y="1225568"/>
                <a:pt x="4161975" y="1225568"/>
              </a:cubicBezTo>
              <a:cubicBezTo>
                <a:pt x="4177426" y="1225568"/>
                <a:pt x="4188463" y="1212327"/>
                <a:pt x="4188463" y="1199085"/>
              </a:cubicBezTo>
              <a:cubicBezTo>
                <a:pt x="4188463" y="1183637"/>
                <a:pt x="4177426" y="1172603"/>
                <a:pt x="4161975" y="1172603"/>
              </a:cubicBezTo>
              <a:close/>
              <a:moveTo>
                <a:pt x="4237022" y="1172603"/>
              </a:moveTo>
              <a:cubicBezTo>
                <a:pt x="4221571" y="1172603"/>
                <a:pt x="4210535" y="1185844"/>
                <a:pt x="4210535" y="1199085"/>
              </a:cubicBezTo>
              <a:cubicBezTo>
                <a:pt x="4210535" y="1214534"/>
                <a:pt x="4223779" y="1225568"/>
                <a:pt x="4237022" y="1225568"/>
              </a:cubicBezTo>
              <a:cubicBezTo>
                <a:pt x="4252473" y="1225568"/>
                <a:pt x="4263510" y="1212327"/>
                <a:pt x="4263510" y="1199085"/>
              </a:cubicBezTo>
              <a:cubicBezTo>
                <a:pt x="4263510" y="1183637"/>
                <a:pt x="4252473" y="1172603"/>
                <a:pt x="4237022" y="1172603"/>
              </a:cubicBezTo>
              <a:close/>
              <a:moveTo>
                <a:pt x="4314277" y="1172603"/>
              </a:moveTo>
              <a:cubicBezTo>
                <a:pt x="4298826" y="1172603"/>
                <a:pt x="4287790" y="1185844"/>
                <a:pt x="4287790" y="1199085"/>
              </a:cubicBezTo>
              <a:cubicBezTo>
                <a:pt x="4287790" y="1214534"/>
                <a:pt x="4301034" y="1225568"/>
                <a:pt x="4314277" y="1225568"/>
              </a:cubicBezTo>
              <a:cubicBezTo>
                <a:pt x="4329728" y="1225568"/>
                <a:pt x="4340765" y="1212327"/>
                <a:pt x="4340765" y="1199085"/>
              </a:cubicBezTo>
              <a:cubicBezTo>
                <a:pt x="4340765" y="1183637"/>
                <a:pt x="4327521" y="1172603"/>
                <a:pt x="4314277" y="1172603"/>
              </a:cubicBezTo>
              <a:close/>
              <a:moveTo>
                <a:pt x="4389325" y="1172603"/>
              </a:moveTo>
              <a:cubicBezTo>
                <a:pt x="4376081" y="1172603"/>
                <a:pt x="4365045" y="1185844"/>
                <a:pt x="4365045" y="1199085"/>
              </a:cubicBezTo>
              <a:cubicBezTo>
                <a:pt x="4365045" y="1214534"/>
                <a:pt x="4376081" y="1225568"/>
                <a:pt x="4389325" y="1225568"/>
              </a:cubicBezTo>
              <a:cubicBezTo>
                <a:pt x="4404776" y="1225568"/>
                <a:pt x="4415813" y="1212327"/>
                <a:pt x="4415813" y="1199085"/>
              </a:cubicBezTo>
              <a:cubicBezTo>
                <a:pt x="4415813" y="1183637"/>
                <a:pt x="4404776" y="1172603"/>
                <a:pt x="4389325" y="1172603"/>
              </a:cubicBezTo>
              <a:close/>
              <a:moveTo>
                <a:pt x="4464373" y="1172603"/>
              </a:moveTo>
              <a:cubicBezTo>
                <a:pt x="4448922" y="1172603"/>
                <a:pt x="4437886" y="1185844"/>
                <a:pt x="4437886" y="1199085"/>
              </a:cubicBezTo>
              <a:cubicBezTo>
                <a:pt x="4437886" y="1214534"/>
                <a:pt x="4451130" y="1225568"/>
                <a:pt x="4464373" y="1225568"/>
              </a:cubicBezTo>
              <a:cubicBezTo>
                <a:pt x="4479824" y="1225568"/>
                <a:pt x="4490861" y="1212327"/>
                <a:pt x="4490861" y="1199085"/>
              </a:cubicBezTo>
              <a:cubicBezTo>
                <a:pt x="4490861" y="1183637"/>
                <a:pt x="4479824" y="1172603"/>
                <a:pt x="4464373" y="1172603"/>
              </a:cubicBezTo>
              <a:close/>
              <a:moveTo>
                <a:pt x="5824062" y="1172603"/>
              </a:moveTo>
              <a:cubicBezTo>
                <a:pt x="5808610" y="1172603"/>
                <a:pt x="5797574" y="1185844"/>
                <a:pt x="5797574" y="1199085"/>
              </a:cubicBezTo>
              <a:cubicBezTo>
                <a:pt x="5797574" y="1214534"/>
                <a:pt x="5810818" y="1225568"/>
                <a:pt x="5824062" y="1225568"/>
              </a:cubicBezTo>
              <a:cubicBezTo>
                <a:pt x="5837306" y="1225568"/>
                <a:pt x="5848342" y="1212327"/>
                <a:pt x="5848342" y="1199085"/>
              </a:cubicBezTo>
              <a:cubicBezTo>
                <a:pt x="5848342" y="1183637"/>
                <a:pt x="5837306" y="1172603"/>
                <a:pt x="5824062" y="1172603"/>
              </a:cubicBezTo>
              <a:close/>
              <a:moveTo>
                <a:pt x="5896902" y="1172603"/>
              </a:moveTo>
              <a:cubicBezTo>
                <a:pt x="5881451" y="1172603"/>
                <a:pt x="5870415" y="1185844"/>
                <a:pt x="5870415" y="1199085"/>
              </a:cubicBezTo>
              <a:cubicBezTo>
                <a:pt x="5870415" y="1214534"/>
                <a:pt x="5883658" y="1225568"/>
                <a:pt x="5896902" y="1225568"/>
              </a:cubicBezTo>
              <a:cubicBezTo>
                <a:pt x="5912353" y="1225568"/>
                <a:pt x="5923390" y="1212327"/>
                <a:pt x="5923390" y="1199085"/>
              </a:cubicBezTo>
              <a:cubicBezTo>
                <a:pt x="5923390" y="1183637"/>
                <a:pt x="5912353" y="1172603"/>
                <a:pt x="5896902" y="1172603"/>
              </a:cubicBezTo>
              <a:close/>
              <a:moveTo>
                <a:pt x="5971950" y="1172603"/>
              </a:moveTo>
              <a:cubicBezTo>
                <a:pt x="5956499" y="1172603"/>
                <a:pt x="5945463" y="1185844"/>
                <a:pt x="5945463" y="1199085"/>
              </a:cubicBezTo>
              <a:cubicBezTo>
                <a:pt x="5945463" y="1214534"/>
                <a:pt x="5958707" y="1225568"/>
                <a:pt x="5971950" y="1225568"/>
              </a:cubicBezTo>
              <a:cubicBezTo>
                <a:pt x="5987401" y="1225568"/>
                <a:pt x="5998438" y="1212327"/>
                <a:pt x="5998438" y="1199085"/>
              </a:cubicBezTo>
              <a:cubicBezTo>
                <a:pt x="5998438" y="1183637"/>
                <a:pt x="5987401" y="1172603"/>
                <a:pt x="5971950" y="1172603"/>
              </a:cubicBezTo>
              <a:close/>
              <a:moveTo>
                <a:pt x="6049205" y="1172603"/>
              </a:moveTo>
              <a:cubicBezTo>
                <a:pt x="6035961" y="1172603"/>
                <a:pt x="6024925" y="1185844"/>
                <a:pt x="6024925" y="1199085"/>
              </a:cubicBezTo>
              <a:cubicBezTo>
                <a:pt x="6024925" y="1214534"/>
                <a:pt x="6035961" y="1225568"/>
                <a:pt x="6049205" y="1225568"/>
              </a:cubicBezTo>
              <a:cubicBezTo>
                <a:pt x="6064656" y="1225568"/>
                <a:pt x="6075692" y="1212327"/>
                <a:pt x="6075692" y="1199085"/>
              </a:cubicBezTo>
              <a:cubicBezTo>
                <a:pt x="6075692" y="1183637"/>
                <a:pt x="6062448" y="1172603"/>
                <a:pt x="6049205" y="1172603"/>
              </a:cubicBezTo>
              <a:close/>
              <a:moveTo>
                <a:pt x="6124253" y="1172603"/>
              </a:moveTo>
              <a:cubicBezTo>
                <a:pt x="6111009" y="1172603"/>
                <a:pt x="6099973" y="1185844"/>
                <a:pt x="6099973" y="1199085"/>
              </a:cubicBezTo>
              <a:cubicBezTo>
                <a:pt x="6099973" y="1214534"/>
                <a:pt x="6111009" y="1225568"/>
                <a:pt x="6124253" y="1225568"/>
              </a:cubicBezTo>
              <a:cubicBezTo>
                <a:pt x="6139704" y="1225568"/>
                <a:pt x="6150740" y="1212327"/>
                <a:pt x="6150740" y="1199085"/>
              </a:cubicBezTo>
              <a:cubicBezTo>
                <a:pt x="6150740" y="1183637"/>
                <a:pt x="6139704" y="1172603"/>
                <a:pt x="6124253" y="1172603"/>
              </a:cubicBezTo>
              <a:close/>
              <a:moveTo>
                <a:pt x="6199300" y="1172603"/>
              </a:moveTo>
              <a:cubicBezTo>
                <a:pt x="6186056" y="1172603"/>
                <a:pt x="6175020" y="1185844"/>
                <a:pt x="6175020" y="1199085"/>
              </a:cubicBezTo>
              <a:cubicBezTo>
                <a:pt x="6175020" y="1214534"/>
                <a:pt x="6186056" y="1225568"/>
                <a:pt x="6199300" y="1225568"/>
              </a:cubicBezTo>
              <a:cubicBezTo>
                <a:pt x="6214751" y="1225568"/>
                <a:pt x="6225787" y="1212327"/>
                <a:pt x="6225787" y="1199085"/>
              </a:cubicBezTo>
              <a:cubicBezTo>
                <a:pt x="6225787" y="1183637"/>
                <a:pt x="6214751" y="1172603"/>
                <a:pt x="6199300" y="1172603"/>
              </a:cubicBezTo>
              <a:close/>
              <a:moveTo>
                <a:pt x="6274348" y="1172603"/>
              </a:moveTo>
              <a:cubicBezTo>
                <a:pt x="6258896" y="1172603"/>
                <a:pt x="6247860" y="1185844"/>
                <a:pt x="6247860" y="1199085"/>
              </a:cubicBezTo>
              <a:cubicBezTo>
                <a:pt x="6247860" y="1214534"/>
                <a:pt x="6261104" y="1225568"/>
                <a:pt x="6274348" y="1225568"/>
              </a:cubicBezTo>
              <a:cubicBezTo>
                <a:pt x="6289799" y="1225568"/>
                <a:pt x="6300835" y="1212327"/>
                <a:pt x="6300835" y="1199085"/>
              </a:cubicBezTo>
              <a:cubicBezTo>
                <a:pt x="6300835" y="1183637"/>
                <a:pt x="6289799" y="1172603"/>
                <a:pt x="6274348" y="1172603"/>
              </a:cubicBezTo>
              <a:close/>
              <a:moveTo>
                <a:pt x="6349396" y="1172603"/>
              </a:moveTo>
              <a:cubicBezTo>
                <a:pt x="6333945" y="1172603"/>
                <a:pt x="6322909" y="1185844"/>
                <a:pt x="6322909" y="1199085"/>
              </a:cubicBezTo>
              <a:cubicBezTo>
                <a:pt x="6322909" y="1214534"/>
                <a:pt x="6336152" y="1225568"/>
                <a:pt x="6349396" y="1225568"/>
              </a:cubicBezTo>
              <a:cubicBezTo>
                <a:pt x="6364847" y="1225568"/>
                <a:pt x="6375884" y="1212327"/>
                <a:pt x="6375884" y="1199085"/>
              </a:cubicBezTo>
              <a:cubicBezTo>
                <a:pt x="6375884" y="1183637"/>
                <a:pt x="6364847" y="1172603"/>
                <a:pt x="6349396" y="1172603"/>
              </a:cubicBezTo>
              <a:close/>
              <a:moveTo>
                <a:pt x="6424443" y="1172603"/>
              </a:moveTo>
              <a:cubicBezTo>
                <a:pt x="6408992" y="1172603"/>
                <a:pt x="6397956" y="1185844"/>
                <a:pt x="6397956" y="1199085"/>
              </a:cubicBezTo>
              <a:cubicBezTo>
                <a:pt x="6397956" y="1214534"/>
                <a:pt x="6411200" y="1225568"/>
                <a:pt x="6424443" y="1225568"/>
              </a:cubicBezTo>
              <a:cubicBezTo>
                <a:pt x="6439894" y="1225568"/>
                <a:pt x="6450931" y="1212327"/>
                <a:pt x="6450931" y="1199085"/>
              </a:cubicBezTo>
              <a:cubicBezTo>
                <a:pt x="6450931" y="1183637"/>
                <a:pt x="6439894" y="1172603"/>
                <a:pt x="6424443" y="1172603"/>
              </a:cubicBezTo>
              <a:close/>
              <a:moveTo>
                <a:pt x="6501698" y="1172603"/>
              </a:moveTo>
              <a:cubicBezTo>
                <a:pt x="6486247" y="1172603"/>
                <a:pt x="6475211" y="1185844"/>
                <a:pt x="6475211" y="1199085"/>
              </a:cubicBezTo>
              <a:cubicBezTo>
                <a:pt x="6475211" y="1214534"/>
                <a:pt x="6488455" y="1225568"/>
                <a:pt x="6501698" y="1225568"/>
              </a:cubicBezTo>
              <a:cubicBezTo>
                <a:pt x="6517149" y="1225568"/>
                <a:pt x="6528186" y="1212327"/>
                <a:pt x="6528186" y="1199085"/>
              </a:cubicBezTo>
              <a:cubicBezTo>
                <a:pt x="6528186" y="1183637"/>
                <a:pt x="6514942" y="1172603"/>
                <a:pt x="6501698" y="1172603"/>
              </a:cubicBezTo>
              <a:close/>
              <a:moveTo>
                <a:pt x="6576747" y="1172603"/>
              </a:moveTo>
              <a:cubicBezTo>
                <a:pt x="6561295" y="1172603"/>
                <a:pt x="6550259" y="1185844"/>
                <a:pt x="6550259" y="1199085"/>
              </a:cubicBezTo>
              <a:cubicBezTo>
                <a:pt x="6550259" y="1214534"/>
                <a:pt x="6563503" y="1225568"/>
                <a:pt x="6576747" y="1225568"/>
              </a:cubicBezTo>
              <a:cubicBezTo>
                <a:pt x="6592197" y="1225568"/>
                <a:pt x="6603234" y="1212327"/>
                <a:pt x="6603234" y="1199085"/>
              </a:cubicBezTo>
              <a:cubicBezTo>
                <a:pt x="6603234" y="1183637"/>
                <a:pt x="6592197" y="1172603"/>
                <a:pt x="6576747" y="1172603"/>
              </a:cubicBezTo>
              <a:close/>
              <a:moveTo>
                <a:pt x="6651795" y="1172603"/>
              </a:moveTo>
              <a:cubicBezTo>
                <a:pt x="6636343" y="1172603"/>
                <a:pt x="6625307" y="1185844"/>
                <a:pt x="6625307" y="1199085"/>
              </a:cubicBezTo>
              <a:cubicBezTo>
                <a:pt x="6625307" y="1214534"/>
                <a:pt x="6636343" y="1225568"/>
                <a:pt x="6651795" y="1225568"/>
              </a:cubicBezTo>
              <a:cubicBezTo>
                <a:pt x="6667245" y="1225568"/>
                <a:pt x="6678282" y="1212327"/>
                <a:pt x="6678282" y="1199085"/>
              </a:cubicBezTo>
              <a:cubicBezTo>
                <a:pt x="6678282" y="1183637"/>
                <a:pt x="6667245" y="1172603"/>
                <a:pt x="6651795" y="1172603"/>
              </a:cubicBezTo>
              <a:close/>
              <a:moveTo>
                <a:pt x="6726842" y="1172603"/>
              </a:moveTo>
              <a:cubicBezTo>
                <a:pt x="6711390" y="1172603"/>
                <a:pt x="6700354" y="1185844"/>
                <a:pt x="6700354" y="1199085"/>
              </a:cubicBezTo>
              <a:cubicBezTo>
                <a:pt x="6700354" y="1214534"/>
                <a:pt x="6713598" y="1225568"/>
                <a:pt x="6726842" y="1225568"/>
              </a:cubicBezTo>
              <a:cubicBezTo>
                <a:pt x="6742293" y="1225568"/>
                <a:pt x="6753329" y="1212327"/>
                <a:pt x="6753329" y="1199085"/>
              </a:cubicBezTo>
              <a:cubicBezTo>
                <a:pt x="6753329" y="1183637"/>
                <a:pt x="6742293" y="1172603"/>
                <a:pt x="6726842" y="1172603"/>
              </a:cubicBezTo>
              <a:close/>
              <a:moveTo>
                <a:pt x="6801889" y="1172603"/>
              </a:moveTo>
              <a:cubicBezTo>
                <a:pt x="6788645" y="1172603"/>
                <a:pt x="6777609" y="1185844"/>
                <a:pt x="6777609" y="1199085"/>
              </a:cubicBezTo>
              <a:cubicBezTo>
                <a:pt x="6777609" y="1214534"/>
                <a:pt x="6788645" y="1225568"/>
                <a:pt x="6801889" y="1225568"/>
              </a:cubicBezTo>
              <a:cubicBezTo>
                <a:pt x="6817341" y="1225568"/>
                <a:pt x="6828377" y="1212327"/>
                <a:pt x="6828377" y="1199085"/>
              </a:cubicBezTo>
              <a:cubicBezTo>
                <a:pt x="6828377" y="1183637"/>
                <a:pt x="6817341" y="1172603"/>
                <a:pt x="6801889" y="1172603"/>
              </a:cubicBezTo>
              <a:close/>
              <a:moveTo>
                <a:pt x="6876937" y="1172603"/>
              </a:moveTo>
              <a:cubicBezTo>
                <a:pt x="6863693" y="1172603"/>
                <a:pt x="6852657" y="1185844"/>
                <a:pt x="6852657" y="1199085"/>
              </a:cubicBezTo>
              <a:cubicBezTo>
                <a:pt x="6852657" y="1214534"/>
                <a:pt x="6863693" y="1225568"/>
                <a:pt x="6876937" y="1225568"/>
              </a:cubicBezTo>
              <a:cubicBezTo>
                <a:pt x="6892388" y="1225568"/>
                <a:pt x="6903424" y="1212327"/>
                <a:pt x="6903424" y="1199085"/>
              </a:cubicBezTo>
              <a:cubicBezTo>
                <a:pt x="6903424" y="1183637"/>
                <a:pt x="6892388" y="1172603"/>
                <a:pt x="6876937" y="1172603"/>
              </a:cubicBezTo>
              <a:close/>
              <a:moveTo>
                <a:pt x="6954192" y="1172603"/>
              </a:moveTo>
              <a:cubicBezTo>
                <a:pt x="6938741" y="1172603"/>
                <a:pt x="6927705" y="1185844"/>
                <a:pt x="6927705" y="1199085"/>
              </a:cubicBezTo>
              <a:cubicBezTo>
                <a:pt x="6927705" y="1214534"/>
                <a:pt x="6940949" y="1225568"/>
                <a:pt x="6954192" y="1225568"/>
              </a:cubicBezTo>
              <a:cubicBezTo>
                <a:pt x="6969643" y="1225568"/>
                <a:pt x="6980680" y="1212327"/>
                <a:pt x="6980680" y="1199085"/>
              </a:cubicBezTo>
              <a:cubicBezTo>
                <a:pt x="6980680" y="1183637"/>
                <a:pt x="6967436" y="1172603"/>
                <a:pt x="6954192" y="1172603"/>
              </a:cubicBezTo>
              <a:close/>
              <a:moveTo>
                <a:pt x="7029241" y="1172603"/>
              </a:moveTo>
              <a:cubicBezTo>
                <a:pt x="7013789" y="1172603"/>
                <a:pt x="7002753" y="1185844"/>
                <a:pt x="7002753" y="1199085"/>
              </a:cubicBezTo>
              <a:cubicBezTo>
                <a:pt x="7002753" y="1214534"/>
                <a:pt x="7015997" y="1225568"/>
                <a:pt x="7029241" y="1225568"/>
              </a:cubicBezTo>
              <a:cubicBezTo>
                <a:pt x="7044691" y="1225568"/>
                <a:pt x="7055728" y="1212327"/>
                <a:pt x="7055728" y="1199085"/>
              </a:cubicBezTo>
              <a:cubicBezTo>
                <a:pt x="7055728" y="1183637"/>
                <a:pt x="7044691" y="1172603"/>
                <a:pt x="7029241" y="1172603"/>
              </a:cubicBezTo>
              <a:close/>
              <a:moveTo>
                <a:pt x="7104288" y="1172603"/>
              </a:moveTo>
              <a:cubicBezTo>
                <a:pt x="7088836" y="1172603"/>
                <a:pt x="7077800" y="1185844"/>
                <a:pt x="7077800" y="1199085"/>
              </a:cubicBezTo>
              <a:cubicBezTo>
                <a:pt x="7077800" y="1214534"/>
                <a:pt x="7091044" y="1225568"/>
                <a:pt x="7104288" y="1225568"/>
              </a:cubicBezTo>
              <a:cubicBezTo>
                <a:pt x="7119738" y="1225568"/>
                <a:pt x="7130775" y="1212327"/>
                <a:pt x="7130775" y="1199085"/>
              </a:cubicBezTo>
              <a:cubicBezTo>
                <a:pt x="7130775" y="1183637"/>
                <a:pt x="7119738" y="1172603"/>
                <a:pt x="7104288" y="1172603"/>
              </a:cubicBezTo>
              <a:close/>
              <a:moveTo>
                <a:pt x="7181543" y="1172603"/>
              </a:moveTo>
              <a:cubicBezTo>
                <a:pt x="7166091" y="1172603"/>
                <a:pt x="7155055" y="1185844"/>
                <a:pt x="7155055" y="1199085"/>
              </a:cubicBezTo>
              <a:cubicBezTo>
                <a:pt x="7155055" y="1214534"/>
                <a:pt x="7168299" y="1225568"/>
                <a:pt x="7181543" y="1225568"/>
              </a:cubicBezTo>
              <a:cubicBezTo>
                <a:pt x="7194787" y="1225568"/>
                <a:pt x="7205823" y="1212327"/>
                <a:pt x="7205823" y="1199085"/>
              </a:cubicBezTo>
              <a:cubicBezTo>
                <a:pt x="7205823" y="1183637"/>
                <a:pt x="7194787" y="1172603"/>
                <a:pt x="7181543" y="1172603"/>
              </a:cubicBezTo>
              <a:close/>
              <a:moveTo>
                <a:pt x="7254383" y="1172603"/>
              </a:moveTo>
              <a:cubicBezTo>
                <a:pt x="7238932" y="1172603"/>
                <a:pt x="7227896" y="1185844"/>
                <a:pt x="7227896" y="1199085"/>
              </a:cubicBezTo>
              <a:cubicBezTo>
                <a:pt x="7227896" y="1214534"/>
                <a:pt x="7241139" y="1225568"/>
                <a:pt x="7254383" y="1225568"/>
              </a:cubicBezTo>
              <a:cubicBezTo>
                <a:pt x="7269834" y="1225568"/>
                <a:pt x="7280871" y="1212327"/>
                <a:pt x="7280871" y="1199085"/>
              </a:cubicBezTo>
              <a:cubicBezTo>
                <a:pt x="7280871" y="1183637"/>
                <a:pt x="7269834" y="1172603"/>
                <a:pt x="7254383" y="1172603"/>
              </a:cubicBezTo>
              <a:close/>
              <a:moveTo>
                <a:pt x="7329431" y="1172603"/>
              </a:moveTo>
              <a:cubicBezTo>
                <a:pt x="7313980" y="1172603"/>
                <a:pt x="7302944" y="1185844"/>
                <a:pt x="7302944" y="1199085"/>
              </a:cubicBezTo>
              <a:cubicBezTo>
                <a:pt x="7302944" y="1214534"/>
                <a:pt x="7316188" y="1225568"/>
                <a:pt x="7329431" y="1225568"/>
              </a:cubicBezTo>
              <a:cubicBezTo>
                <a:pt x="7344882" y="1225568"/>
                <a:pt x="7355919" y="1212327"/>
                <a:pt x="7355919" y="1199085"/>
              </a:cubicBezTo>
              <a:cubicBezTo>
                <a:pt x="7355919" y="1183637"/>
                <a:pt x="7344882" y="1172603"/>
                <a:pt x="7329431" y="1172603"/>
              </a:cubicBezTo>
              <a:close/>
              <a:moveTo>
                <a:pt x="7406686" y="1172603"/>
              </a:moveTo>
              <a:cubicBezTo>
                <a:pt x="7393442" y="1172603"/>
                <a:pt x="7382406" y="1185844"/>
                <a:pt x="7382406" y="1199085"/>
              </a:cubicBezTo>
              <a:cubicBezTo>
                <a:pt x="7382406" y="1214534"/>
                <a:pt x="7393442" y="1225568"/>
                <a:pt x="7406686" y="1225568"/>
              </a:cubicBezTo>
              <a:cubicBezTo>
                <a:pt x="7422137" y="1225568"/>
                <a:pt x="7433173" y="1212327"/>
                <a:pt x="7433173" y="1199085"/>
              </a:cubicBezTo>
              <a:cubicBezTo>
                <a:pt x="7433173" y="1183637"/>
                <a:pt x="7422137" y="1172603"/>
                <a:pt x="7406686" y="1172603"/>
              </a:cubicBezTo>
              <a:close/>
              <a:moveTo>
                <a:pt x="7481734" y="1172603"/>
              </a:moveTo>
              <a:cubicBezTo>
                <a:pt x="7466282" y="1172603"/>
                <a:pt x="7455246" y="1185844"/>
                <a:pt x="7455246" y="1199085"/>
              </a:cubicBezTo>
              <a:cubicBezTo>
                <a:pt x="7455246" y="1214534"/>
                <a:pt x="7468490" y="1225568"/>
                <a:pt x="7481734" y="1225568"/>
              </a:cubicBezTo>
              <a:cubicBezTo>
                <a:pt x="7497184" y="1225568"/>
                <a:pt x="7508221" y="1212327"/>
                <a:pt x="7508221" y="1199085"/>
              </a:cubicBezTo>
              <a:cubicBezTo>
                <a:pt x="7508221" y="1183637"/>
                <a:pt x="7497184" y="1172603"/>
                <a:pt x="7481734" y="1172603"/>
              </a:cubicBezTo>
              <a:close/>
              <a:moveTo>
                <a:pt x="7556782" y="1172603"/>
              </a:moveTo>
              <a:cubicBezTo>
                <a:pt x="7541330" y="1172603"/>
                <a:pt x="7530294" y="1185844"/>
                <a:pt x="7530294" y="1199085"/>
              </a:cubicBezTo>
              <a:cubicBezTo>
                <a:pt x="7530294" y="1214534"/>
                <a:pt x="7543538" y="1225568"/>
                <a:pt x="7556782" y="1225568"/>
              </a:cubicBezTo>
              <a:cubicBezTo>
                <a:pt x="7572232" y="1225568"/>
                <a:pt x="7583269" y="1212327"/>
                <a:pt x="7583269" y="1199085"/>
              </a:cubicBezTo>
              <a:cubicBezTo>
                <a:pt x="7583269" y="1183637"/>
                <a:pt x="7572232" y="1172603"/>
                <a:pt x="7556782" y="1172603"/>
              </a:cubicBezTo>
              <a:close/>
              <a:moveTo>
                <a:pt x="7631830" y="1172603"/>
              </a:moveTo>
              <a:cubicBezTo>
                <a:pt x="7616378" y="1172603"/>
                <a:pt x="7605342" y="1185844"/>
                <a:pt x="7605342" y="1199085"/>
              </a:cubicBezTo>
              <a:cubicBezTo>
                <a:pt x="7605342" y="1214534"/>
                <a:pt x="7618586" y="1225568"/>
                <a:pt x="7631830" y="1225568"/>
              </a:cubicBezTo>
              <a:cubicBezTo>
                <a:pt x="7647281" y="1225568"/>
                <a:pt x="7658317" y="1212327"/>
                <a:pt x="7658317" y="1199085"/>
              </a:cubicBezTo>
              <a:cubicBezTo>
                <a:pt x="7658317" y="1183637"/>
                <a:pt x="7647281" y="1172603"/>
                <a:pt x="7631830" y="1172603"/>
              </a:cubicBezTo>
              <a:close/>
              <a:moveTo>
                <a:pt x="7709085" y="1172603"/>
              </a:moveTo>
              <a:cubicBezTo>
                <a:pt x="7693633" y="1172603"/>
                <a:pt x="7682597" y="1185844"/>
                <a:pt x="7682597" y="1199085"/>
              </a:cubicBezTo>
              <a:cubicBezTo>
                <a:pt x="7682597" y="1214534"/>
                <a:pt x="7695841" y="1225568"/>
                <a:pt x="7709085" y="1225568"/>
              </a:cubicBezTo>
              <a:cubicBezTo>
                <a:pt x="7722329" y="1225568"/>
                <a:pt x="7733365" y="1212327"/>
                <a:pt x="7733365" y="1199085"/>
              </a:cubicBezTo>
              <a:cubicBezTo>
                <a:pt x="7733365" y="1183637"/>
                <a:pt x="7722329" y="1172603"/>
                <a:pt x="7709085" y="1172603"/>
              </a:cubicBezTo>
              <a:close/>
              <a:moveTo>
                <a:pt x="7784132" y="1172603"/>
              </a:moveTo>
              <a:cubicBezTo>
                <a:pt x="7768681" y="1172603"/>
                <a:pt x="7757645" y="1185844"/>
                <a:pt x="7757645" y="1199085"/>
              </a:cubicBezTo>
              <a:cubicBezTo>
                <a:pt x="7757645" y="1214534"/>
                <a:pt x="7770888" y="1225568"/>
                <a:pt x="7784132" y="1225568"/>
              </a:cubicBezTo>
              <a:cubicBezTo>
                <a:pt x="7799583" y="1225568"/>
                <a:pt x="7810620" y="1212327"/>
                <a:pt x="7810620" y="1199085"/>
              </a:cubicBezTo>
              <a:cubicBezTo>
                <a:pt x="7810620" y="1183637"/>
                <a:pt x="7797376" y="1172603"/>
                <a:pt x="7784132" y="1172603"/>
              </a:cubicBezTo>
              <a:close/>
              <a:moveTo>
                <a:pt x="7861387" y="1172603"/>
              </a:moveTo>
              <a:cubicBezTo>
                <a:pt x="7845936" y="1172603"/>
                <a:pt x="7834900" y="1185844"/>
                <a:pt x="7834900" y="1199085"/>
              </a:cubicBezTo>
              <a:cubicBezTo>
                <a:pt x="7834900" y="1214534"/>
                <a:pt x="7848143" y="1225568"/>
                <a:pt x="7861387" y="1225568"/>
              </a:cubicBezTo>
              <a:cubicBezTo>
                <a:pt x="7874631" y="1225568"/>
                <a:pt x="7885667" y="1212327"/>
                <a:pt x="7885667" y="1199085"/>
              </a:cubicBezTo>
              <a:cubicBezTo>
                <a:pt x="7885667" y="1183637"/>
                <a:pt x="7874631" y="1172603"/>
                <a:pt x="7861387" y="1172603"/>
              </a:cubicBezTo>
              <a:close/>
              <a:moveTo>
                <a:pt x="7934228" y="1172603"/>
              </a:moveTo>
              <a:cubicBezTo>
                <a:pt x="7918776" y="1172603"/>
                <a:pt x="7907740" y="1185844"/>
                <a:pt x="7907740" y="1199085"/>
              </a:cubicBezTo>
              <a:cubicBezTo>
                <a:pt x="7907740" y="1214534"/>
                <a:pt x="7918776" y="1225568"/>
                <a:pt x="7934228" y="1225568"/>
              </a:cubicBezTo>
              <a:cubicBezTo>
                <a:pt x="7949678" y="1225568"/>
                <a:pt x="7960715" y="1212327"/>
                <a:pt x="7960715" y="1199085"/>
              </a:cubicBezTo>
              <a:cubicBezTo>
                <a:pt x="7960715" y="1183637"/>
                <a:pt x="7949678" y="1172603"/>
                <a:pt x="7934228" y="1172603"/>
              </a:cubicBezTo>
              <a:close/>
              <a:moveTo>
                <a:pt x="8009275" y="1172603"/>
              </a:moveTo>
              <a:cubicBezTo>
                <a:pt x="7996031" y="1172603"/>
                <a:pt x="7984995" y="1185844"/>
                <a:pt x="7984995" y="1199085"/>
              </a:cubicBezTo>
              <a:cubicBezTo>
                <a:pt x="7984995" y="1214534"/>
                <a:pt x="7996031" y="1225568"/>
                <a:pt x="8009275" y="1225568"/>
              </a:cubicBezTo>
              <a:cubicBezTo>
                <a:pt x="8024726" y="1225568"/>
                <a:pt x="8035762" y="1212327"/>
                <a:pt x="8035762" y="1199085"/>
              </a:cubicBezTo>
              <a:cubicBezTo>
                <a:pt x="8035762" y="1183637"/>
                <a:pt x="8024726" y="1172603"/>
                <a:pt x="8009275" y="1172603"/>
              </a:cubicBezTo>
              <a:close/>
              <a:moveTo>
                <a:pt x="8084323" y="1172603"/>
              </a:moveTo>
              <a:cubicBezTo>
                <a:pt x="8071079" y="1172603"/>
                <a:pt x="8060043" y="1185844"/>
                <a:pt x="8060043" y="1199085"/>
              </a:cubicBezTo>
              <a:cubicBezTo>
                <a:pt x="8060043" y="1214534"/>
                <a:pt x="8071079" y="1225568"/>
                <a:pt x="8084323" y="1225568"/>
              </a:cubicBezTo>
              <a:cubicBezTo>
                <a:pt x="8099775" y="1225568"/>
                <a:pt x="8110811" y="1212327"/>
                <a:pt x="8110811" y="1199085"/>
              </a:cubicBezTo>
              <a:cubicBezTo>
                <a:pt x="8110811" y="1183637"/>
                <a:pt x="8099775" y="1172603"/>
                <a:pt x="8084323" y="1172603"/>
              </a:cubicBezTo>
              <a:close/>
              <a:moveTo>
                <a:pt x="8159370" y="1172603"/>
              </a:moveTo>
              <a:cubicBezTo>
                <a:pt x="8146126" y="1172603"/>
                <a:pt x="8135090" y="1185844"/>
                <a:pt x="8135090" y="1199085"/>
              </a:cubicBezTo>
              <a:cubicBezTo>
                <a:pt x="8135090" y="1214534"/>
                <a:pt x="8146126" y="1225568"/>
                <a:pt x="8159370" y="1225568"/>
              </a:cubicBezTo>
              <a:cubicBezTo>
                <a:pt x="8174822" y="1225568"/>
                <a:pt x="8185858" y="1212327"/>
                <a:pt x="8185858" y="1199085"/>
              </a:cubicBezTo>
              <a:cubicBezTo>
                <a:pt x="8185858" y="1183637"/>
                <a:pt x="8174822" y="1172603"/>
                <a:pt x="8159370" y="1172603"/>
              </a:cubicBezTo>
              <a:close/>
              <a:moveTo>
                <a:pt x="8236626" y="1172603"/>
              </a:moveTo>
              <a:cubicBezTo>
                <a:pt x="8221175" y="1172603"/>
                <a:pt x="8210139" y="1185844"/>
                <a:pt x="8210139" y="1199085"/>
              </a:cubicBezTo>
              <a:cubicBezTo>
                <a:pt x="8210139" y="1214534"/>
                <a:pt x="8223382" y="1225568"/>
                <a:pt x="8236626" y="1225568"/>
              </a:cubicBezTo>
              <a:cubicBezTo>
                <a:pt x="8252077" y="1225568"/>
                <a:pt x="8263114" y="1212327"/>
                <a:pt x="8263114" y="1199085"/>
              </a:cubicBezTo>
              <a:cubicBezTo>
                <a:pt x="8263114" y="1183637"/>
                <a:pt x="8249870" y="1172603"/>
                <a:pt x="8236626" y="1172603"/>
              </a:cubicBezTo>
              <a:close/>
              <a:moveTo>
                <a:pt x="8311673" y="1172603"/>
              </a:moveTo>
              <a:cubicBezTo>
                <a:pt x="8296222" y="1172603"/>
                <a:pt x="8285186" y="1185844"/>
                <a:pt x="8285186" y="1199085"/>
              </a:cubicBezTo>
              <a:cubicBezTo>
                <a:pt x="8285186" y="1214534"/>
                <a:pt x="8298430" y="1225568"/>
                <a:pt x="8311673" y="1225568"/>
              </a:cubicBezTo>
              <a:cubicBezTo>
                <a:pt x="8327124" y="1225568"/>
                <a:pt x="8338161" y="1212327"/>
                <a:pt x="8338161" y="1199085"/>
              </a:cubicBezTo>
              <a:cubicBezTo>
                <a:pt x="8338161" y="1183637"/>
                <a:pt x="8327124" y="1172603"/>
                <a:pt x="8311673" y="1172603"/>
              </a:cubicBezTo>
              <a:close/>
              <a:moveTo>
                <a:pt x="8386722" y="1172603"/>
              </a:moveTo>
              <a:cubicBezTo>
                <a:pt x="8371270" y="1172603"/>
                <a:pt x="8360234" y="1185844"/>
                <a:pt x="8360234" y="1199085"/>
              </a:cubicBezTo>
              <a:cubicBezTo>
                <a:pt x="8360234" y="1214534"/>
                <a:pt x="8373478" y="1225568"/>
                <a:pt x="8386722" y="1225568"/>
              </a:cubicBezTo>
              <a:cubicBezTo>
                <a:pt x="8402172" y="1225568"/>
                <a:pt x="8413209" y="1212327"/>
                <a:pt x="8413209" y="1199085"/>
              </a:cubicBezTo>
              <a:cubicBezTo>
                <a:pt x="8413209" y="1183637"/>
                <a:pt x="8402172" y="1172603"/>
                <a:pt x="8386722" y="1172603"/>
              </a:cubicBezTo>
              <a:close/>
              <a:moveTo>
                <a:pt x="8463977" y="1172603"/>
              </a:moveTo>
              <a:cubicBezTo>
                <a:pt x="8448525" y="1172603"/>
                <a:pt x="8437489" y="1185844"/>
                <a:pt x="8437489" y="1199085"/>
              </a:cubicBezTo>
              <a:cubicBezTo>
                <a:pt x="8437489" y="1214534"/>
                <a:pt x="8450733" y="1225568"/>
                <a:pt x="8463977" y="1225568"/>
              </a:cubicBezTo>
              <a:cubicBezTo>
                <a:pt x="8477220" y="1225568"/>
                <a:pt x="8488256" y="1212327"/>
                <a:pt x="8488256" y="1199085"/>
              </a:cubicBezTo>
              <a:cubicBezTo>
                <a:pt x="8488256" y="1183637"/>
                <a:pt x="8477220" y="1172603"/>
                <a:pt x="8463977" y="1172603"/>
              </a:cubicBezTo>
              <a:close/>
              <a:moveTo>
                <a:pt x="8536817" y="1172603"/>
              </a:moveTo>
              <a:cubicBezTo>
                <a:pt x="8521365" y="1172603"/>
                <a:pt x="8510329" y="1185844"/>
                <a:pt x="8510329" y="1199085"/>
              </a:cubicBezTo>
              <a:cubicBezTo>
                <a:pt x="8510329" y="1214534"/>
                <a:pt x="8521365" y="1225568"/>
                <a:pt x="8536817" y="1225568"/>
              </a:cubicBezTo>
              <a:cubicBezTo>
                <a:pt x="8552268" y="1225568"/>
                <a:pt x="8563304" y="1212327"/>
                <a:pt x="8563304" y="1199085"/>
              </a:cubicBezTo>
              <a:cubicBezTo>
                <a:pt x="8563304" y="1183637"/>
                <a:pt x="8552268" y="1172603"/>
                <a:pt x="8536817" y="1172603"/>
              </a:cubicBezTo>
              <a:close/>
              <a:moveTo>
                <a:pt x="8611864" y="1172603"/>
              </a:moveTo>
              <a:cubicBezTo>
                <a:pt x="8596413" y="1172603"/>
                <a:pt x="8585377" y="1185844"/>
                <a:pt x="8585377" y="1199085"/>
              </a:cubicBezTo>
              <a:cubicBezTo>
                <a:pt x="8585377" y="1214534"/>
                <a:pt x="8598620" y="1225568"/>
                <a:pt x="8611864" y="1225568"/>
              </a:cubicBezTo>
              <a:cubicBezTo>
                <a:pt x="8627315" y="1225568"/>
                <a:pt x="8638352" y="1212327"/>
                <a:pt x="8638352" y="1199085"/>
              </a:cubicBezTo>
              <a:cubicBezTo>
                <a:pt x="8638352" y="1183637"/>
                <a:pt x="8627315" y="1172603"/>
                <a:pt x="8611864" y="1172603"/>
              </a:cubicBezTo>
              <a:close/>
              <a:moveTo>
                <a:pt x="8689119" y="1172603"/>
              </a:moveTo>
              <a:cubicBezTo>
                <a:pt x="8675875" y="1172603"/>
                <a:pt x="8664839" y="1185844"/>
                <a:pt x="8664839" y="1199085"/>
              </a:cubicBezTo>
              <a:cubicBezTo>
                <a:pt x="8664839" y="1214534"/>
                <a:pt x="8675875" y="1225568"/>
                <a:pt x="8689119" y="1225568"/>
              </a:cubicBezTo>
              <a:cubicBezTo>
                <a:pt x="8704571" y="1225568"/>
                <a:pt x="8715607" y="1212327"/>
                <a:pt x="8715607" y="1199085"/>
              </a:cubicBezTo>
              <a:cubicBezTo>
                <a:pt x="8715607" y="1183637"/>
                <a:pt x="8702363" y="1172603"/>
                <a:pt x="8689119" y="1172603"/>
              </a:cubicBezTo>
              <a:close/>
              <a:moveTo>
                <a:pt x="8764167" y="1172603"/>
              </a:moveTo>
              <a:cubicBezTo>
                <a:pt x="8748716" y="1172603"/>
                <a:pt x="8737680" y="1185844"/>
                <a:pt x="8737680" y="1199085"/>
              </a:cubicBezTo>
              <a:cubicBezTo>
                <a:pt x="8737680" y="1214534"/>
                <a:pt x="8750924" y="1225568"/>
                <a:pt x="8764167" y="1225568"/>
              </a:cubicBezTo>
              <a:cubicBezTo>
                <a:pt x="8779618" y="1225568"/>
                <a:pt x="8790655" y="1212327"/>
                <a:pt x="8790655" y="1199085"/>
              </a:cubicBezTo>
              <a:cubicBezTo>
                <a:pt x="8790655" y="1183637"/>
                <a:pt x="8779618" y="1172603"/>
                <a:pt x="8764167" y="1172603"/>
              </a:cubicBezTo>
              <a:close/>
              <a:moveTo>
                <a:pt x="8839216" y="1172603"/>
              </a:moveTo>
              <a:cubicBezTo>
                <a:pt x="8823764" y="1172603"/>
                <a:pt x="8812728" y="1185844"/>
                <a:pt x="8812728" y="1199085"/>
              </a:cubicBezTo>
              <a:cubicBezTo>
                <a:pt x="8812728" y="1214534"/>
                <a:pt x="8825972" y="1225568"/>
                <a:pt x="8839216" y="1225568"/>
              </a:cubicBezTo>
              <a:cubicBezTo>
                <a:pt x="8854666" y="1225568"/>
                <a:pt x="8865703" y="1212327"/>
                <a:pt x="8865703" y="1199085"/>
              </a:cubicBezTo>
              <a:cubicBezTo>
                <a:pt x="8865703" y="1183637"/>
                <a:pt x="8854666" y="1172603"/>
                <a:pt x="8839216" y="1172603"/>
              </a:cubicBezTo>
              <a:close/>
              <a:moveTo>
                <a:pt x="8914263" y="1172603"/>
              </a:moveTo>
              <a:cubicBezTo>
                <a:pt x="8898811" y="1172603"/>
                <a:pt x="8887775" y="1185844"/>
                <a:pt x="8887775" y="1199085"/>
              </a:cubicBezTo>
              <a:cubicBezTo>
                <a:pt x="8887775" y="1214534"/>
                <a:pt x="8901019" y="1225568"/>
                <a:pt x="8914263" y="1225568"/>
              </a:cubicBezTo>
              <a:cubicBezTo>
                <a:pt x="8929713" y="1225568"/>
                <a:pt x="8940750" y="1212327"/>
                <a:pt x="8940750" y="1199085"/>
              </a:cubicBezTo>
              <a:cubicBezTo>
                <a:pt x="8940750" y="1183637"/>
                <a:pt x="8929713" y="1172603"/>
                <a:pt x="8914263" y="1172603"/>
              </a:cubicBezTo>
              <a:close/>
              <a:moveTo>
                <a:pt x="8989311" y="1172603"/>
              </a:moveTo>
              <a:cubicBezTo>
                <a:pt x="8973859" y="1172603"/>
                <a:pt x="8962823" y="1185844"/>
                <a:pt x="8962823" y="1199085"/>
              </a:cubicBezTo>
              <a:cubicBezTo>
                <a:pt x="8962823" y="1214534"/>
                <a:pt x="8976067" y="1225568"/>
                <a:pt x="8989311" y="1225568"/>
              </a:cubicBezTo>
              <a:cubicBezTo>
                <a:pt x="9004762" y="1225568"/>
                <a:pt x="9015798" y="1212327"/>
                <a:pt x="9015798" y="1199085"/>
              </a:cubicBezTo>
              <a:cubicBezTo>
                <a:pt x="9015798" y="1183637"/>
                <a:pt x="9004762" y="1172603"/>
                <a:pt x="8989311" y="1172603"/>
              </a:cubicBezTo>
              <a:close/>
              <a:moveTo>
                <a:pt x="9066566" y="1172603"/>
              </a:moveTo>
              <a:cubicBezTo>
                <a:pt x="9051114" y="1172603"/>
                <a:pt x="9040078" y="1185844"/>
                <a:pt x="9040078" y="1199085"/>
              </a:cubicBezTo>
              <a:cubicBezTo>
                <a:pt x="9040078" y="1214534"/>
                <a:pt x="9053322" y="1225568"/>
                <a:pt x="9066566" y="1225568"/>
              </a:cubicBezTo>
              <a:cubicBezTo>
                <a:pt x="9079810" y="1225568"/>
                <a:pt x="9090846" y="1212327"/>
                <a:pt x="9090846" y="1199085"/>
              </a:cubicBezTo>
              <a:cubicBezTo>
                <a:pt x="9090846" y="1183637"/>
                <a:pt x="9079810" y="1172603"/>
                <a:pt x="9066566" y="1172603"/>
              </a:cubicBezTo>
              <a:close/>
              <a:moveTo>
                <a:pt x="9141613" y="1172603"/>
              </a:moveTo>
              <a:cubicBezTo>
                <a:pt x="9126162" y="1172603"/>
                <a:pt x="9115126" y="1185844"/>
                <a:pt x="9115126" y="1199085"/>
              </a:cubicBezTo>
              <a:cubicBezTo>
                <a:pt x="9115126" y="1214534"/>
                <a:pt x="9128369" y="1225568"/>
                <a:pt x="9141613" y="1225568"/>
              </a:cubicBezTo>
              <a:cubicBezTo>
                <a:pt x="9157064" y="1225568"/>
                <a:pt x="9168101" y="1212327"/>
                <a:pt x="9168101" y="1199085"/>
              </a:cubicBezTo>
              <a:cubicBezTo>
                <a:pt x="9168101" y="1183637"/>
                <a:pt x="9154857" y="1172603"/>
                <a:pt x="9141613" y="1172603"/>
              </a:cubicBezTo>
              <a:close/>
              <a:moveTo>
                <a:pt x="9218868" y="1172603"/>
              </a:moveTo>
              <a:cubicBezTo>
                <a:pt x="9203417" y="1172603"/>
                <a:pt x="9192381" y="1185844"/>
                <a:pt x="9192381" y="1199085"/>
              </a:cubicBezTo>
              <a:cubicBezTo>
                <a:pt x="9192381" y="1214534"/>
                <a:pt x="9205624" y="1225568"/>
                <a:pt x="9218868" y="1225568"/>
              </a:cubicBezTo>
              <a:cubicBezTo>
                <a:pt x="9232112" y="1225568"/>
                <a:pt x="9243148" y="1212327"/>
                <a:pt x="9243148" y="1199085"/>
              </a:cubicBezTo>
              <a:cubicBezTo>
                <a:pt x="9243148" y="1183637"/>
                <a:pt x="9232112" y="1172603"/>
                <a:pt x="9218868" y="1172603"/>
              </a:cubicBezTo>
              <a:close/>
              <a:moveTo>
                <a:pt x="9291709" y="1172603"/>
              </a:moveTo>
              <a:cubicBezTo>
                <a:pt x="9278465" y="1172603"/>
                <a:pt x="9267429" y="1185844"/>
                <a:pt x="9267429" y="1199085"/>
              </a:cubicBezTo>
              <a:cubicBezTo>
                <a:pt x="9267429" y="1214534"/>
                <a:pt x="9278465" y="1225568"/>
                <a:pt x="9291709" y="1225568"/>
              </a:cubicBezTo>
              <a:cubicBezTo>
                <a:pt x="9307160" y="1225568"/>
                <a:pt x="9318196" y="1212327"/>
                <a:pt x="9318196" y="1199085"/>
              </a:cubicBezTo>
              <a:cubicBezTo>
                <a:pt x="9318196" y="1183637"/>
                <a:pt x="9307160" y="1172603"/>
                <a:pt x="9291709" y="1172603"/>
              </a:cubicBezTo>
              <a:close/>
              <a:moveTo>
                <a:pt x="9366757" y="1172603"/>
              </a:moveTo>
              <a:cubicBezTo>
                <a:pt x="9351305" y="1172603"/>
                <a:pt x="9340269" y="1185844"/>
                <a:pt x="9340269" y="1199085"/>
              </a:cubicBezTo>
              <a:cubicBezTo>
                <a:pt x="9340269" y="1214534"/>
                <a:pt x="9353513" y="1225568"/>
                <a:pt x="9366757" y="1225568"/>
              </a:cubicBezTo>
              <a:cubicBezTo>
                <a:pt x="9382207" y="1225568"/>
                <a:pt x="9393244" y="1212327"/>
                <a:pt x="9393244" y="1199085"/>
              </a:cubicBezTo>
              <a:cubicBezTo>
                <a:pt x="9393244" y="1183637"/>
                <a:pt x="9382207" y="1172603"/>
                <a:pt x="9366757" y="1172603"/>
              </a:cubicBezTo>
              <a:close/>
              <a:moveTo>
                <a:pt x="9441804" y="1172603"/>
              </a:moveTo>
              <a:cubicBezTo>
                <a:pt x="9428560" y="1172603"/>
                <a:pt x="9417524" y="1185844"/>
                <a:pt x="9417524" y="1199085"/>
              </a:cubicBezTo>
              <a:cubicBezTo>
                <a:pt x="9417524" y="1214534"/>
                <a:pt x="9428560" y="1225568"/>
                <a:pt x="9441804" y="1225568"/>
              </a:cubicBezTo>
              <a:cubicBezTo>
                <a:pt x="9457256" y="1225568"/>
                <a:pt x="9468292" y="1212327"/>
                <a:pt x="9468292" y="1199085"/>
              </a:cubicBezTo>
              <a:cubicBezTo>
                <a:pt x="9468292" y="1183637"/>
                <a:pt x="9457256" y="1172603"/>
                <a:pt x="9441804" y="1172603"/>
              </a:cubicBezTo>
              <a:close/>
              <a:moveTo>
                <a:pt x="9519060" y="1172603"/>
              </a:moveTo>
              <a:cubicBezTo>
                <a:pt x="9503608" y="1172603"/>
                <a:pt x="9492572" y="1185844"/>
                <a:pt x="9492572" y="1199085"/>
              </a:cubicBezTo>
              <a:cubicBezTo>
                <a:pt x="9492572" y="1214534"/>
                <a:pt x="9505816" y="1225568"/>
                <a:pt x="9519060" y="1225568"/>
              </a:cubicBezTo>
              <a:cubicBezTo>
                <a:pt x="9534511" y="1225568"/>
                <a:pt x="9545547" y="1212327"/>
                <a:pt x="9545547" y="1199085"/>
              </a:cubicBezTo>
              <a:cubicBezTo>
                <a:pt x="9545547" y="1183637"/>
                <a:pt x="9532304" y="1172603"/>
                <a:pt x="9519060" y="1172603"/>
              </a:cubicBezTo>
              <a:close/>
              <a:moveTo>
                <a:pt x="9594107" y="1172603"/>
              </a:moveTo>
              <a:cubicBezTo>
                <a:pt x="9578656" y="1172603"/>
                <a:pt x="9567620" y="1185844"/>
                <a:pt x="9567620" y="1199085"/>
              </a:cubicBezTo>
              <a:cubicBezTo>
                <a:pt x="9567620" y="1214534"/>
                <a:pt x="9580863" y="1225568"/>
                <a:pt x="9594107" y="1225568"/>
              </a:cubicBezTo>
              <a:cubicBezTo>
                <a:pt x="9609558" y="1225568"/>
                <a:pt x="9620595" y="1212327"/>
                <a:pt x="9620595" y="1199085"/>
              </a:cubicBezTo>
              <a:cubicBezTo>
                <a:pt x="9620595" y="1183637"/>
                <a:pt x="9609558" y="1172603"/>
                <a:pt x="9594107" y="1172603"/>
              </a:cubicBezTo>
              <a:close/>
              <a:moveTo>
                <a:pt x="9669154" y="1172603"/>
              </a:moveTo>
              <a:cubicBezTo>
                <a:pt x="9653703" y="1172603"/>
                <a:pt x="9642667" y="1185844"/>
                <a:pt x="9642667" y="1199085"/>
              </a:cubicBezTo>
              <a:cubicBezTo>
                <a:pt x="9642667" y="1214534"/>
                <a:pt x="9655911" y="1225568"/>
                <a:pt x="9669154" y="1225568"/>
              </a:cubicBezTo>
              <a:cubicBezTo>
                <a:pt x="9684605" y="1225568"/>
                <a:pt x="9695642" y="1212327"/>
                <a:pt x="9695642" y="1199085"/>
              </a:cubicBezTo>
              <a:cubicBezTo>
                <a:pt x="9695642" y="1183637"/>
                <a:pt x="9684605" y="1172603"/>
                <a:pt x="9669154" y="1172603"/>
              </a:cubicBezTo>
              <a:close/>
              <a:moveTo>
                <a:pt x="9744203" y="1172603"/>
              </a:moveTo>
              <a:cubicBezTo>
                <a:pt x="9728751" y="1172603"/>
                <a:pt x="9717715" y="1185844"/>
                <a:pt x="9717715" y="1199085"/>
              </a:cubicBezTo>
              <a:cubicBezTo>
                <a:pt x="9717715" y="1214534"/>
                <a:pt x="9728751" y="1225568"/>
                <a:pt x="9744203" y="1225568"/>
              </a:cubicBezTo>
              <a:cubicBezTo>
                <a:pt x="9759653" y="1225568"/>
                <a:pt x="9770690" y="1212327"/>
                <a:pt x="9770690" y="1199085"/>
              </a:cubicBezTo>
              <a:cubicBezTo>
                <a:pt x="9770690" y="1183637"/>
                <a:pt x="9759653" y="1172603"/>
                <a:pt x="9744203" y="1172603"/>
              </a:cubicBezTo>
              <a:close/>
              <a:moveTo>
                <a:pt x="9819250" y="1172603"/>
              </a:moveTo>
              <a:cubicBezTo>
                <a:pt x="9806006" y="1172603"/>
                <a:pt x="9794970" y="1185844"/>
                <a:pt x="9794970" y="1199085"/>
              </a:cubicBezTo>
              <a:cubicBezTo>
                <a:pt x="9794970" y="1214534"/>
                <a:pt x="9806006" y="1225568"/>
                <a:pt x="9819250" y="1225568"/>
              </a:cubicBezTo>
              <a:cubicBezTo>
                <a:pt x="9834701" y="1225568"/>
                <a:pt x="9845737" y="1212327"/>
                <a:pt x="9845737" y="1199085"/>
              </a:cubicBezTo>
              <a:cubicBezTo>
                <a:pt x="9845737" y="1183637"/>
                <a:pt x="9834701" y="1172603"/>
                <a:pt x="9819250" y="1172603"/>
              </a:cubicBezTo>
              <a:close/>
              <a:moveTo>
                <a:pt x="9894298" y="1172603"/>
              </a:moveTo>
              <a:cubicBezTo>
                <a:pt x="9878846" y="1172603"/>
                <a:pt x="9867810" y="1185844"/>
                <a:pt x="9867810" y="1199085"/>
              </a:cubicBezTo>
              <a:cubicBezTo>
                <a:pt x="9867810" y="1214534"/>
                <a:pt x="9881054" y="1225568"/>
                <a:pt x="9894298" y="1225568"/>
              </a:cubicBezTo>
              <a:cubicBezTo>
                <a:pt x="9909749" y="1225568"/>
                <a:pt x="9920785" y="1212327"/>
                <a:pt x="9920785" y="1199085"/>
              </a:cubicBezTo>
              <a:cubicBezTo>
                <a:pt x="9920785" y="1183637"/>
                <a:pt x="9909749" y="1172603"/>
                <a:pt x="9894298" y="1172603"/>
              </a:cubicBezTo>
              <a:close/>
              <a:moveTo>
                <a:pt x="9973761" y="1172603"/>
              </a:moveTo>
              <a:cubicBezTo>
                <a:pt x="9958309" y="1172603"/>
                <a:pt x="9947273" y="1185844"/>
                <a:pt x="9947273" y="1199085"/>
              </a:cubicBezTo>
              <a:cubicBezTo>
                <a:pt x="9947273" y="1214534"/>
                <a:pt x="9960517" y="1225568"/>
                <a:pt x="9973761" y="1225568"/>
              </a:cubicBezTo>
              <a:cubicBezTo>
                <a:pt x="9987005" y="1225568"/>
                <a:pt x="9998041" y="1212327"/>
                <a:pt x="9998041" y="1199085"/>
              </a:cubicBezTo>
              <a:cubicBezTo>
                <a:pt x="9998041" y="1183637"/>
                <a:pt x="9984797" y="1172603"/>
                <a:pt x="9973761" y="1172603"/>
              </a:cubicBezTo>
              <a:close/>
              <a:moveTo>
                <a:pt x="10046600" y="1172603"/>
              </a:moveTo>
              <a:cubicBezTo>
                <a:pt x="10033356" y="1172603"/>
                <a:pt x="10022320" y="1185844"/>
                <a:pt x="10022320" y="1199085"/>
              </a:cubicBezTo>
              <a:cubicBezTo>
                <a:pt x="10022320" y="1214534"/>
                <a:pt x="10033356" y="1225568"/>
                <a:pt x="10046600" y="1225568"/>
              </a:cubicBezTo>
              <a:cubicBezTo>
                <a:pt x="10062052" y="1225568"/>
                <a:pt x="10073088" y="1212327"/>
                <a:pt x="10073088" y="1199085"/>
              </a:cubicBezTo>
              <a:cubicBezTo>
                <a:pt x="10073088" y="1183637"/>
                <a:pt x="10062052" y="1172603"/>
                <a:pt x="10046600" y="1172603"/>
              </a:cubicBezTo>
              <a:close/>
              <a:moveTo>
                <a:pt x="10121648" y="1172603"/>
              </a:moveTo>
              <a:cubicBezTo>
                <a:pt x="10106197" y="1172603"/>
                <a:pt x="10095161" y="1185844"/>
                <a:pt x="10095161" y="1199085"/>
              </a:cubicBezTo>
              <a:cubicBezTo>
                <a:pt x="10095161" y="1214534"/>
                <a:pt x="10106197" y="1225568"/>
                <a:pt x="10121648" y="1225568"/>
              </a:cubicBezTo>
              <a:cubicBezTo>
                <a:pt x="10137099" y="1225568"/>
                <a:pt x="10148136" y="1212327"/>
                <a:pt x="10148136" y="1199085"/>
              </a:cubicBezTo>
              <a:cubicBezTo>
                <a:pt x="10148136" y="1183637"/>
                <a:pt x="10137099" y="1172603"/>
                <a:pt x="10121648" y="1172603"/>
              </a:cubicBezTo>
              <a:close/>
              <a:moveTo>
                <a:pt x="10196697" y="1172603"/>
              </a:moveTo>
              <a:cubicBezTo>
                <a:pt x="10181245" y="1172603"/>
                <a:pt x="10170209" y="1185844"/>
                <a:pt x="10170209" y="1199085"/>
              </a:cubicBezTo>
              <a:cubicBezTo>
                <a:pt x="10170209" y="1214534"/>
                <a:pt x="10183453" y="1225568"/>
                <a:pt x="10196697" y="1225568"/>
              </a:cubicBezTo>
              <a:cubicBezTo>
                <a:pt x="10212147" y="1225568"/>
                <a:pt x="10223184" y="1212327"/>
                <a:pt x="10223184" y="1199085"/>
              </a:cubicBezTo>
              <a:cubicBezTo>
                <a:pt x="10223184" y="1183637"/>
                <a:pt x="10212147" y="1172603"/>
                <a:pt x="10196697" y="1172603"/>
              </a:cubicBezTo>
              <a:close/>
              <a:moveTo>
                <a:pt x="10271744" y="1172603"/>
              </a:moveTo>
              <a:cubicBezTo>
                <a:pt x="10256292" y="1172603"/>
                <a:pt x="10245256" y="1185844"/>
                <a:pt x="10245256" y="1199085"/>
              </a:cubicBezTo>
              <a:cubicBezTo>
                <a:pt x="10245256" y="1214534"/>
                <a:pt x="10258500" y="1225568"/>
                <a:pt x="10271744" y="1225568"/>
              </a:cubicBezTo>
              <a:cubicBezTo>
                <a:pt x="10287194" y="1225568"/>
                <a:pt x="10298231" y="1212327"/>
                <a:pt x="10298231" y="1199085"/>
              </a:cubicBezTo>
              <a:cubicBezTo>
                <a:pt x="10298231" y="1183637"/>
                <a:pt x="10287194" y="1172603"/>
                <a:pt x="10271744" y="1172603"/>
              </a:cubicBezTo>
              <a:close/>
              <a:moveTo>
                <a:pt x="10348999" y="1172603"/>
              </a:moveTo>
              <a:cubicBezTo>
                <a:pt x="10333547" y="1172603"/>
                <a:pt x="10322511" y="1185844"/>
                <a:pt x="10322511" y="1199085"/>
              </a:cubicBezTo>
              <a:cubicBezTo>
                <a:pt x="10322511" y="1214534"/>
                <a:pt x="10335755" y="1225568"/>
                <a:pt x="10348999" y="1225568"/>
              </a:cubicBezTo>
              <a:cubicBezTo>
                <a:pt x="10362243" y="1225568"/>
                <a:pt x="10373279" y="1212327"/>
                <a:pt x="10373279" y="1199085"/>
              </a:cubicBezTo>
              <a:cubicBezTo>
                <a:pt x="10373279" y="1183637"/>
                <a:pt x="10362243" y="1172603"/>
                <a:pt x="10348999" y="1172603"/>
              </a:cubicBezTo>
              <a:close/>
              <a:moveTo>
                <a:pt x="10426254" y="1172603"/>
              </a:moveTo>
              <a:cubicBezTo>
                <a:pt x="10410802" y="1172603"/>
                <a:pt x="10399766" y="1185844"/>
                <a:pt x="10399766" y="1199085"/>
              </a:cubicBezTo>
              <a:cubicBezTo>
                <a:pt x="10399766" y="1214534"/>
                <a:pt x="10413010" y="1225568"/>
                <a:pt x="10426254" y="1225568"/>
              </a:cubicBezTo>
              <a:cubicBezTo>
                <a:pt x="10439498" y="1225568"/>
                <a:pt x="10450534" y="1212327"/>
                <a:pt x="10450534" y="1199085"/>
              </a:cubicBezTo>
              <a:cubicBezTo>
                <a:pt x="10450534" y="1183637"/>
                <a:pt x="10437290" y="1172603"/>
                <a:pt x="10426254" y="1172603"/>
              </a:cubicBezTo>
              <a:close/>
              <a:moveTo>
                <a:pt x="10499094" y="1172603"/>
              </a:moveTo>
              <a:cubicBezTo>
                <a:pt x="10483643" y="1172603"/>
                <a:pt x="10472607" y="1185844"/>
                <a:pt x="10472607" y="1199085"/>
              </a:cubicBezTo>
              <a:cubicBezTo>
                <a:pt x="10472607" y="1214534"/>
                <a:pt x="10483643" y="1225568"/>
                <a:pt x="10499094" y="1225568"/>
              </a:cubicBezTo>
              <a:cubicBezTo>
                <a:pt x="10514545" y="1225568"/>
                <a:pt x="10525582" y="1212327"/>
                <a:pt x="10525582" y="1199085"/>
              </a:cubicBezTo>
              <a:cubicBezTo>
                <a:pt x="10525582" y="1183637"/>
                <a:pt x="10514545" y="1172603"/>
                <a:pt x="10499094" y="1172603"/>
              </a:cubicBezTo>
              <a:close/>
              <a:moveTo>
                <a:pt x="767168" y="1247636"/>
              </a:moveTo>
              <a:cubicBezTo>
                <a:pt x="751717" y="1247636"/>
                <a:pt x="740681" y="1260877"/>
                <a:pt x="740681" y="1274118"/>
              </a:cubicBezTo>
              <a:cubicBezTo>
                <a:pt x="740681" y="1289567"/>
                <a:pt x="753925" y="1300601"/>
                <a:pt x="767168" y="1300601"/>
              </a:cubicBezTo>
              <a:cubicBezTo>
                <a:pt x="782619" y="1300601"/>
                <a:pt x="793656" y="1287360"/>
                <a:pt x="793656" y="1274118"/>
              </a:cubicBezTo>
              <a:cubicBezTo>
                <a:pt x="793656" y="1260877"/>
                <a:pt x="782619" y="1247636"/>
                <a:pt x="767168" y="1247636"/>
              </a:cubicBezTo>
              <a:close/>
              <a:moveTo>
                <a:pt x="844423" y="1247636"/>
              </a:moveTo>
              <a:cubicBezTo>
                <a:pt x="828972" y="1247636"/>
                <a:pt x="817936" y="1260877"/>
                <a:pt x="817936" y="1274118"/>
              </a:cubicBezTo>
              <a:cubicBezTo>
                <a:pt x="817936" y="1289567"/>
                <a:pt x="831180" y="1300601"/>
                <a:pt x="844423" y="1300601"/>
              </a:cubicBezTo>
              <a:cubicBezTo>
                <a:pt x="859874" y="1300601"/>
                <a:pt x="870911" y="1287360"/>
                <a:pt x="870911" y="1274118"/>
              </a:cubicBezTo>
              <a:cubicBezTo>
                <a:pt x="870911" y="1260877"/>
                <a:pt x="857667" y="1247636"/>
                <a:pt x="844423" y="1247636"/>
              </a:cubicBezTo>
              <a:close/>
              <a:moveTo>
                <a:pt x="919472" y="1247636"/>
              </a:moveTo>
              <a:cubicBezTo>
                <a:pt x="904020" y="1247636"/>
                <a:pt x="892984" y="1260877"/>
                <a:pt x="892984" y="1274118"/>
              </a:cubicBezTo>
              <a:cubicBezTo>
                <a:pt x="892984" y="1289567"/>
                <a:pt x="906228" y="1300601"/>
                <a:pt x="919472" y="1300601"/>
              </a:cubicBezTo>
              <a:cubicBezTo>
                <a:pt x="934922" y="1300601"/>
                <a:pt x="945959" y="1287360"/>
                <a:pt x="945959" y="1274118"/>
              </a:cubicBezTo>
              <a:cubicBezTo>
                <a:pt x="945959" y="1260877"/>
                <a:pt x="934922" y="1247636"/>
                <a:pt x="919472" y="1247636"/>
              </a:cubicBezTo>
              <a:close/>
              <a:moveTo>
                <a:pt x="996727" y="1247636"/>
              </a:moveTo>
              <a:cubicBezTo>
                <a:pt x="981275" y="1247636"/>
                <a:pt x="970239" y="1260877"/>
                <a:pt x="970239" y="1274118"/>
              </a:cubicBezTo>
              <a:cubicBezTo>
                <a:pt x="970239" y="1289567"/>
                <a:pt x="983483" y="1300601"/>
                <a:pt x="996727" y="1300601"/>
              </a:cubicBezTo>
              <a:cubicBezTo>
                <a:pt x="1009970" y="1300601"/>
                <a:pt x="1021007" y="1287360"/>
                <a:pt x="1021007" y="1274118"/>
              </a:cubicBezTo>
              <a:cubicBezTo>
                <a:pt x="1021007" y="1260877"/>
                <a:pt x="1009970" y="1247636"/>
                <a:pt x="996727" y="1247636"/>
              </a:cubicBezTo>
              <a:close/>
              <a:moveTo>
                <a:pt x="1069566" y="1247636"/>
              </a:moveTo>
              <a:cubicBezTo>
                <a:pt x="1054115" y="1247636"/>
                <a:pt x="1043079" y="1260877"/>
                <a:pt x="1043079" y="1274118"/>
              </a:cubicBezTo>
              <a:cubicBezTo>
                <a:pt x="1043079" y="1289567"/>
                <a:pt x="1056323" y="1300601"/>
                <a:pt x="1069566" y="1300601"/>
              </a:cubicBezTo>
              <a:cubicBezTo>
                <a:pt x="1085017" y="1300601"/>
                <a:pt x="1096054" y="1287360"/>
                <a:pt x="1096054" y="1274118"/>
              </a:cubicBezTo>
              <a:cubicBezTo>
                <a:pt x="1096054" y="1260877"/>
                <a:pt x="1085017" y="1247636"/>
                <a:pt x="1069566" y="1247636"/>
              </a:cubicBezTo>
              <a:close/>
              <a:moveTo>
                <a:pt x="1144614" y="1247636"/>
              </a:moveTo>
              <a:cubicBezTo>
                <a:pt x="1129163" y="1247636"/>
                <a:pt x="1118127" y="1260877"/>
                <a:pt x="1118127" y="1274118"/>
              </a:cubicBezTo>
              <a:cubicBezTo>
                <a:pt x="1118127" y="1289567"/>
                <a:pt x="1131371" y="1300601"/>
                <a:pt x="1144614" y="1300601"/>
              </a:cubicBezTo>
              <a:cubicBezTo>
                <a:pt x="1160065" y="1300601"/>
                <a:pt x="1171102" y="1287360"/>
                <a:pt x="1171102" y="1274118"/>
              </a:cubicBezTo>
              <a:cubicBezTo>
                <a:pt x="1171102" y="1260877"/>
                <a:pt x="1160065" y="1247636"/>
                <a:pt x="1144614" y="1247636"/>
              </a:cubicBezTo>
              <a:close/>
              <a:moveTo>
                <a:pt x="1219662" y="1247636"/>
              </a:moveTo>
              <a:cubicBezTo>
                <a:pt x="1206418" y="1247636"/>
                <a:pt x="1195382" y="1260877"/>
                <a:pt x="1195382" y="1274118"/>
              </a:cubicBezTo>
              <a:cubicBezTo>
                <a:pt x="1195382" y="1289567"/>
                <a:pt x="1206418" y="1300601"/>
                <a:pt x="1219662" y="1300601"/>
              </a:cubicBezTo>
              <a:cubicBezTo>
                <a:pt x="1235113" y="1300601"/>
                <a:pt x="1246149" y="1287360"/>
                <a:pt x="1246149" y="1274118"/>
              </a:cubicBezTo>
              <a:cubicBezTo>
                <a:pt x="1246149" y="1260877"/>
                <a:pt x="1235113" y="1247636"/>
                <a:pt x="1219662" y="1247636"/>
              </a:cubicBezTo>
              <a:close/>
              <a:moveTo>
                <a:pt x="1296917" y="1247636"/>
              </a:moveTo>
              <a:cubicBezTo>
                <a:pt x="1283673" y="1247636"/>
                <a:pt x="1272637" y="1260877"/>
                <a:pt x="1272637" y="1274118"/>
              </a:cubicBezTo>
              <a:cubicBezTo>
                <a:pt x="1272637" y="1289567"/>
                <a:pt x="1283673" y="1300601"/>
                <a:pt x="1296917" y="1300601"/>
              </a:cubicBezTo>
              <a:cubicBezTo>
                <a:pt x="1312368" y="1300601"/>
                <a:pt x="1323404" y="1287360"/>
                <a:pt x="1323404" y="1274118"/>
              </a:cubicBezTo>
              <a:cubicBezTo>
                <a:pt x="1323404" y="1260877"/>
                <a:pt x="1310161" y="1247636"/>
                <a:pt x="1296917" y="1247636"/>
              </a:cubicBezTo>
              <a:close/>
              <a:moveTo>
                <a:pt x="1371965" y="1247636"/>
              </a:moveTo>
              <a:cubicBezTo>
                <a:pt x="1358721" y="1247636"/>
                <a:pt x="1347685" y="1260877"/>
                <a:pt x="1347685" y="1274118"/>
              </a:cubicBezTo>
              <a:cubicBezTo>
                <a:pt x="1347685" y="1289567"/>
                <a:pt x="1358721" y="1300601"/>
                <a:pt x="1371965" y="1300601"/>
              </a:cubicBezTo>
              <a:cubicBezTo>
                <a:pt x="1387416" y="1300601"/>
                <a:pt x="1398452" y="1287360"/>
                <a:pt x="1398452" y="1274118"/>
              </a:cubicBezTo>
              <a:cubicBezTo>
                <a:pt x="1398452" y="1260877"/>
                <a:pt x="1387416" y="1247636"/>
                <a:pt x="1371965" y="1247636"/>
              </a:cubicBezTo>
              <a:close/>
              <a:moveTo>
                <a:pt x="1447012" y="1247636"/>
              </a:moveTo>
              <a:cubicBezTo>
                <a:pt x="1433768" y="1247636"/>
                <a:pt x="1422732" y="1260877"/>
                <a:pt x="1422732" y="1274118"/>
              </a:cubicBezTo>
              <a:cubicBezTo>
                <a:pt x="1422732" y="1289567"/>
                <a:pt x="1433768" y="1300601"/>
                <a:pt x="1447012" y="1300601"/>
              </a:cubicBezTo>
              <a:cubicBezTo>
                <a:pt x="1462463" y="1300601"/>
                <a:pt x="1473500" y="1287360"/>
                <a:pt x="1473500" y="1274118"/>
              </a:cubicBezTo>
              <a:cubicBezTo>
                <a:pt x="1473500" y="1260877"/>
                <a:pt x="1462463" y="1247636"/>
                <a:pt x="1447012" y="1247636"/>
              </a:cubicBezTo>
              <a:close/>
              <a:moveTo>
                <a:pt x="1522060" y="1247636"/>
              </a:moveTo>
              <a:cubicBezTo>
                <a:pt x="1506609" y="1247636"/>
                <a:pt x="1495573" y="1260877"/>
                <a:pt x="1495573" y="1274118"/>
              </a:cubicBezTo>
              <a:cubicBezTo>
                <a:pt x="1495573" y="1289567"/>
                <a:pt x="1508817" y="1300601"/>
                <a:pt x="1522060" y="1300601"/>
              </a:cubicBezTo>
              <a:cubicBezTo>
                <a:pt x="1537511" y="1300601"/>
                <a:pt x="1548548" y="1287360"/>
                <a:pt x="1548548" y="1274118"/>
              </a:cubicBezTo>
              <a:cubicBezTo>
                <a:pt x="1548548" y="1260877"/>
                <a:pt x="1537511" y="1247636"/>
                <a:pt x="1522060" y="1247636"/>
              </a:cubicBezTo>
              <a:close/>
              <a:moveTo>
                <a:pt x="1597108" y="1247636"/>
              </a:moveTo>
              <a:cubicBezTo>
                <a:pt x="1581657" y="1247636"/>
                <a:pt x="1570621" y="1260877"/>
                <a:pt x="1570621" y="1274118"/>
              </a:cubicBezTo>
              <a:cubicBezTo>
                <a:pt x="1570621" y="1289567"/>
                <a:pt x="1583865" y="1300601"/>
                <a:pt x="1597108" y="1300601"/>
              </a:cubicBezTo>
              <a:cubicBezTo>
                <a:pt x="1612559" y="1300601"/>
                <a:pt x="1623596" y="1287360"/>
                <a:pt x="1623596" y="1274118"/>
              </a:cubicBezTo>
              <a:cubicBezTo>
                <a:pt x="1623596" y="1260877"/>
                <a:pt x="1612559" y="1247636"/>
                <a:pt x="1597108" y="1247636"/>
              </a:cubicBezTo>
              <a:close/>
              <a:moveTo>
                <a:pt x="1674363" y="1247636"/>
              </a:moveTo>
              <a:cubicBezTo>
                <a:pt x="1658912" y="1247636"/>
                <a:pt x="1647876" y="1260877"/>
                <a:pt x="1647876" y="1274118"/>
              </a:cubicBezTo>
              <a:cubicBezTo>
                <a:pt x="1647876" y="1289567"/>
                <a:pt x="1661120" y="1300601"/>
                <a:pt x="1674363" y="1300601"/>
              </a:cubicBezTo>
              <a:cubicBezTo>
                <a:pt x="1689814" y="1300601"/>
                <a:pt x="1700851" y="1287360"/>
                <a:pt x="1700851" y="1274118"/>
              </a:cubicBezTo>
              <a:cubicBezTo>
                <a:pt x="1700851" y="1260877"/>
                <a:pt x="1687607" y="1247636"/>
                <a:pt x="1674363" y="1247636"/>
              </a:cubicBezTo>
              <a:close/>
              <a:moveTo>
                <a:pt x="1749410" y="1247636"/>
              </a:moveTo>
              <a:cubicBezTo>
                <a:pt x="1733959" y="1247636"/>
                <a:pt x="1722923" y="1260877"/>
                <a:pt x="1722923" y="1274118"/>
              </a:cubicBezTo>
              <a:cubicBezTo>
                <a:pt x="1722923" y="1289567"/>
                <a:pt x="1736167" y="1300601"/>
                <a:pt x="1749410" y="1300601"/>
              </a:cubicBezTo>
              <a:cubicBezTo>
                <a:pt x="1764861" y="1300601"/>
                <a:pt x="1775898" y="1287360"/>
                <a:pt x="1775898" y="1274118"/>
              </a:cubicBezTo>
              <a:cubicBezTo>
                <a:pt x="1775898" y="1260877"/>
                <a:pt x="1764861" y="1247636"/>
                <a:pt x="1749410" y="1247636"/>
              </a:cubicBezTo>
              <a:close/>
              <a:moveTo>
                <a:pt x="1824459" y="1247636"/>
              </a:moveTo>
              <a:cubicBezTo>
                <a:pt x="1809007" y="1247636"/>
                <a:pt x="1797971" y="1260877"/>
                <a:pt x="1797971" y="1274118"/>
              </a:cubicBezTo>
              <a:cubicBezTo>
                <a:pt x="1797971" y="1289567"/>
                <a:pt x="1811215" y="1300601"/>
                <a:pt x="1824459" y="1300601"/>
              </a:cubicBezTo>
              <a:cubicBezTo>
                <a:pt x="1839909" y="1300601"/>
                <a:pt x="1850946" y="1287360"/>
                <a:pt x="1850946" y="1274118"/>
              </a:cubicBezTo>
              <a:cubicBezTo>
                <a:pt x="1850946" y="1260877"/>
                <a:pt x="1839909" y="1247636"/>
                <a:pt x="1824459" y="1247636"/>
              </a:cubicBezTo>
              <a:close/>
              <a:moveTo>
                <a:pt x="1899507" y="1247636"/>
              </a:moveTo>
              <a:cubicBezTo>
                <a:pt x="1884055" y="1247636"/>
                <a:pt x="1873019" y="1260877"/>
                <a:pt x="1873019" y="1274118"/>
              </a:cubicBezTo>
              <a:cubicBezTo>
                <a:pt x="1873019" y="1289567"/>
                <a:pt x="1886263" y="1300601"/>
                <a:pt x="1899507" y="1300601"/>
              </a:cubicBezTo>
              <a:cubicBezTo>
                <a:pt x="1914957" y="1300601"/>
                <a:pt x="1925994" y="1287360"/>
                <a:pt x="1925994" y="1274118"/>
              </a:cubicBezTo>
              <a:cubicBezTo>
                <a:pt x="1925994" y="1260877"/>
                <a:pt x="1914957" y="1247636"/>
                <a:pt x="1899507" y="1247636"/>
              </a:cubicBezTo>
              <a:close/>
              <a:moveTo>
                <a:pt x="1974554" y="1247636"/>
              </a:moveTo>
              <a:cubicBezTo>
                <a:pt x="1961310" y="1247636"/>
                <a:pt x="1950274" y="1260877"/>
                <a:pt x="1950274" y="1274118"/>
              </a:cubicBezTo>
              <a:cubicBezTo>
                <a:pt x="1950274" y="1289567"/>
                <a:pt x="1961310" y="1300601"/>
                <a:pt x="1974554" y="1300601"/>
              </a:cubicBezTo>
              <a:cubicBezTo>
                <a:pt x="1990005" y="1300601"/>
                <a:pt x="2001042" y="1287360"/>
                <a:pt x="2001042" y="1274118"/>
              </a:cubicBezTo>
              <a:cubicBezTo>
                <a:pt x="2001042" y="1260877"/>
                <a:pt x="1990005" y="1247636"/>
                <a:pt x="1974554" y="1247636"/>
              </a:cubicBezTo>
              <a:close/>
              <a:moveTo>
                <a:pt x="2049602" y="1247636"/>
              </a:moveTo>
              <a:cubicBezTo>
                <a:pt x="2036358" y="1247636"/>
                <a:pt x="2025322" y="1260877"/>
                <a:pt x="2025322" y="1274118"/>
              </a:cubicBezTo>
              <a:cubicBezTo>
                <a:pt x="2025322" y="1289567"/>
                <a:pt x="2036358" y="1300601"/>
                <a:pt x="2049602" y="1300601"/>
              </a:cubicBezTo>
              <a:cubicBezTo>
                <a:pt x="2065053" y="1300601"/>
                <a:pt x="2076090" y="1287360"/>
                <a:pt x="2076090" y="1274118"/>
              </a:cubicBezTo>
              <a:cubicBezTo>
                <a:pt x="2076090" y="1260877"/>
                <a:pt x="2065053" y="1247636"/>
                <a:pt x="2049602" y="1247636"/>
              </a:cubicBezTo>
              <a:close/>
              <a:moveTo>
                <a:pt x="2126857" y="1247636"/>
              </a:moveTo>
              <a:cubicBezTo>
                <a:pt x="2113613" y="1247636"/>
                <a:pt x="2102577" y="1260877"/>
                <a:pt x="2102577" y="1274118"/>
              </a:cubicBezTo>
              <a:cubicBezTo>
                <a:pt x="2102577" y="1289567"/>
                <a:pt x="2113613" y="1300601"/>
                <a:pt x="2126857" y="1300601"/>
              </a:cubicBezTo>
              <a:cubicBezTo>
                <a:pt x="2142308" y="1300601"/>
                <a:pt x="2153345" y="1287360"/>
                <a:pt x="2153345" y="1274118"/>
              </a:cubicBezTo>
              <a:cubicBezTo>
                <a:pt x="2153345" y="1260877"/>
                <a:pt x="2140101" y="1247636"/>
                <a:pt x="2126857" y="1247636"/>
              </a:cubicBezTo>
              <a:close/>
              <a:moveTo>
                <a:pt x="2201904" y="1247636"/>
              </a:moveTo>
              <a:cubicBezTo>
                <a:pt x="2186453" y="1247636"/>
                <a:pt x="2175417" y="1260877"/>
                <a:pt x="2175417" y="1274118"/>
              </a:cubicBezTo>
              <a:cubicBezTo>
                <a:pt x="2175417" y="1289567"/>
                <a:pt x="2188661" y="1300601"/>
                <a:pt x="2201904" y="1300601"/>
              </a:cubicBezTo>
              <a:cubicBezTo>
                <a:pt x="2217355" y="1300601"/>
                <a:pt x="2228392" y="1287360"/>
                <a:pt x="2228392" y="1274118"/>
              </a:cubicBezTo>
              <a:cubicBezTo>
                <a:pt x="2228392" y="1260877"/>
                <a:pt x="2217355" y="1247636"/>
                <a:pt x="2201904" y="1247636"/>
              </a:cubicBezTo>
              <a:close/>
              <a:moveTo>
                <a:pt x="2276952" y="1247636"/>
              </a:moveTo>
              <a:cubicBezTo>
                <a:pt x="2261501" y="1247636"/>
                <a:pt x="2250465" y="1260877"/>
                <a:pt x="2250465" y="1274118"/>
              </a:cubicBezTo>
              <a:cubicBezTo>
                <a:pt x="2250465" y="1289567"/>
                <a:pt x="2263709" y="1300601"/>
                <a:pt x="2276952" y="1300601"/>
              </a:cubicBezTo>
              <a:cubicBezTo>
                <a:pt x="2292404" y="1300601"/>
                <a:pt x="2303440" y="1287360"/>
                <a:pt x="2303440" y="1274118"/>
              </a:cubicBezTo>
              <a:cubicBezTo>
                <a:pt x="2303440" y="1260877"/>
                <a:pt x="2292404" y="1247636"/>
                <a:pt x="2276952" y="1247636"/>
              </a:cubicBezTo>
              <a:close/>
              <a:moveTo>
                <a:pt x="2354207" y="1247636"/>
              </a:moveTo>
              <a:cubicBezTo>
                <a:pt x="2338756" y="1247636"/>
                <a:pt x="2327720" y="1260877"/>
                <a:pt x="2327720" y="1274118"/>
              </a:cubicBezTo>
              <a:cubicBezTo>
                <a:pt x="2327720" y="1289567"/>
                <a:pt x="2340964" y="1300601"/>
                <a:pt x="2354207" y="1300601"/>
              </a:cubicBezTo>
              <a:cubicBezTo>
                <a:pt x="2367451" y="1300601"/>
                <a:pt x="2378488" y="1287360"/>
                <a:pt x="2378488" y="1274118"/>
              </a:cubicBezTo>
              <a:cubicBezTo>
                <a:pt x="2378488" y="1260877"/>
                <a:pt x="2367451" y="1247636"/>
                <a:pt x="2354207" y="1247636"/>
              </a:cubicBezTo>
              <a:close/>
              <a:moveTo>
                <a:pt x="2427047" y="1247636"/>
              </a:moveTo>
              <a:cubicBezTo>
                <a:pt x="2411596" y="1247636"/>
                <a:pt x="2400560" y="1260877"/>
                <a:pt x="2400560" y="1274118"/>
              </a:cubicBezTo>
              <a:cubicBezTo>
                <a:pt x="2400560" y="1289567"/>
                <a:pt x="2413804" y="1300601"/>
                <a:pt x="2427047" y="1300601"/>
              </a:cubicBezTo>
              <a:cubicBezTo>
                <a:pt x="2442498" y="1300601"/>
                <a:pt x="2453535" y="1287360"/>
                <a:pt x="2453535" y="1274118"/>
              </a:cubicBezTo>
              <a:cubicBezTo>
                <a:pt x="2453535" y="1260877"/>
                <a:pt x="2442498" y="1247636"/>
                <a:pt x="2427047" y="1247636"/>
              </a:cubicBezTo>
              <a:close/>
              <a:moveTo>
                <a:pt x="2502095" y="1247636"/>
              </a:moveTo>
              <a:cubicBezTo>
                <a:pt x="2488851" y="1247636"/>
                <a:pt x="2477815" y="1260877"/>
                <a:pt x="2477815" y="1274118"/>
              </a:cubicBezTo>
              <a:cubicBezTo>
                <a:pt x="2477815" y="1289567"/>
                <a:pt x="2488851" y="1300601"/>
                <a:pt x="2502095" y="1300601"/>
              </a:cubicBezTo>
              <a:cubicBezTo>
                <a:pt x="2517546" y="1300601"/>
                <a:pt x="2528583" y="1287360"/>
                <a:pt x="2528583" y="1274118"/>
              </a:cubicBezTo>
              <a:cubicBezTo>
                <a:pt x="2528583" y="1260877"/>
                <a:pt x="2517546" y="1247636"/>
                <a:pt x="2502095" y="1247636"/>
              </a:cubicBezTo>
              <a:close/>
              <a:moveTo>
                <a:pt x="2579350" y="1247636"/>
              </a:moveTo>
              <a:cubicBezTo>
                <a:pt x="2566106" y="1247636"/>
                <a:pt x="2555070" y="1260877"/>
                <a:pt x="2555070" y="1274118"/>
              </a:cubicBezTo>
              <a:cubicBezTo>
                <a:pt x="2555070" y="1289567"/>
                <a:pt x="2566106" y="1300601"/>
                <a:pt x="2579350" y="1300601"/>
              </a:cubicBezTo>
              <a:cubicBezTo>
                <a:pt x="2594801" y="1300601"/>
                <a:pt x="2605838" y="1287360"/>
                <a:pt x="2605838" y="1274118"/>
              </a:cubicBezTo>
              <a:cubicBezTo>
                <a:pt x="2605838" y="1260877"/>
                <a:pt x="2592594" y="1247636"/>
                <a:pt x="2579350" y="1247636"/>
              </a:cubicBezTo>
              <a:close/>
              <a:moveTo>
                <a:pt x="2654398" y="1247636"/>
              </a:moveTo>
              <a:cubicBezTo>
                <a:pt x="2638947" y="1247636"/>
                <a:pt x="2627911" y="1260877"/>
                <a:pt x="2627911" y="1274118"/>
              </a:cubicBezTo>
              <a:cubicBezTo>
                <a:pt x="2627911" y="1289567"/>
                <a:pt x="2641155" y="1300601"/>
                <a:pt x="2654398" y="1300601"/>
              </a:cubicBezTo>
              <a:cubicBezTo>
                <a:pt x="2669849" y="1300601"/>
                <a:pt x="2680886" y="1287360"/>
                <a:pt x="2680886" y="1274118"/>
              </a:cubicBezTo>
              <a:cubicBezTo>
                <a:pt x="2680886" y="1260877"/>
                <a:pt x="2669849" y="1247636"/>
                <a:pt x="2654398" y="1247636"/>
              </a:cubicBezTo>
              <a:close/>
              <a:moveTo>
                <a:pt x="2729446" y="1247636"/>
              </a:moveTo>
              <a:cubicBezTo>
                <a:pt x="2716202" y="1247636"/>
                <a:pt x="2705166" y="1260877"/>
                <a:pt x="2705166" y="1274118"/>
              </a:cubicBezTo>
              <a:cubicBezTo>
                <a:pt x="2705166" y="1289567"/>
                <a:pt x="2716202" y="1300601"/>
                <a:pt x="2729446" y="1300601"/>
              </a:cubicBezTo>
              <a:cubicBezTo>
                <a:pt x="2744897" y="1300601"/>
                <a:pt x="2755934" y="1287360"/>
                <a:pt x="2755934" y="1274118"/>
              </a:cubicBezTo>
              <a:cubicBezTo>
                <a:pt x="2755934" y="1260877"/>
                <a:pt x="2744897" y="1247636"/>
                <a:pt x="2729446" y="1247636"/>
              </a:cubicBezTo>
              <a:close/>
              <a:moveTo>
                <a:pt x="2804494" y="1247636"/>
              </a:moveTo>
              <a:cubicBezTo>
                <a:pt x="2791250" y="1247636"/>
                <a:pt x="2780214" y="1260877"/>
                <a:pt x="2780214" y="1274118"/>
              </a:cubicBezTo>
              <a:cubicBezTo>
                <a:pt x="2780214" y="1289567"/>
                <a:pt x="2791250" y="1300601"/>
                <a:pt x="2804494" y="1300601"/>
              </a:cubicBezTo>
              <a:cubicBezTo>
                <a:pt x="2819945" y="1300601"/>
                <a:pt x="2830982" y="1287360"/>
                <a:pt x="2830982" y="1274118"/>
              </a:cubicBezTo>
              <a:cubicBezTo>
                <a:pt x="2830982" y="1260877"/>
                <a:pt x="2819945" y="1247636"/>
                <a:pt x="2804494" y="1247636"/>
              </a:cubicBezTo>
              <a:close/>
              <a:moveTo>
                <a:pt x="2879541" y="1247636"/>
              </a:moveTo>
              <a:cubicBezTo>
                <a:pt x="2866297" y="1247636"/>
                <a:pt x="2855261" y="1260877"/>
                <a:pt x="2855261" y="1274118"/>
              </a:cubicBezTo>
              <a:cubicBezTo>
                <a:pt x="2855261" y="1289567"/>
                <a:pt x="2866297" y="1300601"/>
                <a:pt x="2879541" y="1300601"/>
              </a:cubicBezTo>
              <a:cubicBezTo>
                <a:pt x="2894992" y="1300601"/>
                <a:pt x="2906028" y="1287360"/>
                <a:pt x="2906028" y="1274118"/>
              </a:cubicBezTo>
              <a:cubicBezTo>
                <a:pt x="2906028" y="1260877"/>
                <a:pt x="2894992" y="1247636"/>
                <a:pt x="2879541" y="1247636"/>
              </a:cubicBezTo>
              <a:close/>
              <a:moveTo>
                <a:pt x="2954589" y="1247636"/>
              </a:moveTo>
              <a:cubicBezTo>
                <a:pt x="2941345" y="1247636"/>
                <a:pt x="2930309" y="1260877"/>
                <a:pt x="2930309" y="1274118"/>
              </a:cubicBezTo>
              <a:cubicBezTo>
                <a:pt x="2930309" y="1289567"/>
                <a:pt x="2941345" y="1300601"/>
                <a:pt x="2954589" y="1300601"/>
              </a:cubicBezTo>
              <a:cubicBezTo>
                <a:pt x="2970040" y="1300601"/>
                <a:pt x="2981077" y="1287360"/>
                <a:pt x="2981077" y="1274118"/>
              </a:cubicBezTo>
              <a:cubicBezTo>
                <a:pt x="2981077" y="1260877"/>
                <a:pt x="2970040" y="1247636"/>
                <a:pt x="2954589" y="1247636"/>
              </a:cubicBezTo>
              <a:close/>
              <a:moveTo>
                <a:pt x="3031845" y="1247636"/>
              </a:moveTo>
              <a:cubicBezTo>
                <a:pt x="3016393" y="1247636"/>
                <a:pt x="3005357" y="1260877"/>
                <a:pt x="3005357" y="1274118"/>
              </a:cubicBezTo>
              <a:cubicBezTo>
                <a:pt x="3005357" y="1289567"/>
                <a:pt x="3018601" y="1300601"/>
                <a:pt x="3031845" y="1300601"/>
              </a:cubicBezTo>
              <a:cubicBezTo>
                <a:pt x="3047296" y="1300601"/>
                <a:pt x="3058332" y="1287360"/>
                <a:pt x="3058332" y="1274118"/>
              </a:cubicBezTo>
              <a:cubicBezTo>
                <a:pt x="3058332" y="1260877"/>
                <a:pt x="3045088" y="1247636"/>
                <a:pt x="3031845" y="1247636"/>
              </a:cubicBezTo>
              <a:close/>
              <a:moveTo>
                <a:pt x="3106892" y="1247636"/>
              </a:moveTo>
              <a:cubicBezTo>
                <a:pt x="3093648" y="1247636"/>
                <a:pt x="3082612" y="1260877"/>
                <a:pt x="3082612" y="1274118"/>
              </a:cubicBezTo>
              <a:cubicBezTo>
                <a:pt x="3082612" y="1289567"/>
                <a:pt x="3093648" y="1300601"/>
                <a:pt x="3106892" y="1300601"/>
              </a:cubicBezTo>
              <a:cubicBezTo>
                <a:pt x="3122343" y="1300601"/>
                <a:pt x="3133380" y="1287360"/>
                <a:pt x="3133380" y="1274118"/>
              </a:cubicBezTo>
              <a:cubicBezTo>
                <a:pt x="3133380" y="1260877"/>
                <a:pt x="3122343" y="1247636"/>
                <a:pt x="3106892" y="1247636"/>
              </a:cubicBezTo>
              <a:close/>
              <a:moveTo>
                <a:pt x="3256987" y="1247636"/>
              </a:moveTo>
              <a:cubicBezTo>
                <a:pt x="3241536" y="1247636"/>
                <a:pt x="3230500" y="1260877"/>
                <a:pt x="3230500" y="1274118"/>
              </a:cubicBezTo>
              <a:cubicBezTo>
                <a:pt x="3230500" y="1289567"/>
                <a:pt x="3243744" y="1300601"/>
                <a:pt x="3256987" y="1300601"/>
              </a:cubicBezTo>
              <a:cubicBezTo>
                <a:pt x="3272438" y="1300601"/>
                <a:pt x="3283475" y="1287360"/>
                <a:pt x="3283475" y="1274118"/>
              </a:cubicBezTo>
              <a:cubicBezTo>
                <a:pt x="3283475" y="1260877"/>
                <a:pt x="3272438" y="1247636"/>
                <a:pt x="3256987" y="1247636"/>
              </a:cubicBezTo>
              <a:close/>
              <a:moveTo>
                <a:pt x="3332035" y="1247636"/>
              </a:moveTo>
              <a:cubicBezTo>
                <a:pt x="3318791" y="1247636"/>
                <a:pt x="3307755" y="1260877"/>
                <a:pt x="3307755" y="1274118"/>
              </a:cubicBezTo>
              <a:cubicBezTo>
                <a:pt x="3307755" y="1289567"/>
                <a:pt x="3318791" y="1300601"/>
                <a:pt x="3332035" y="1300601"/>
              </a:cubicBezTo>
              <a:cubicBezTo>
                <a:pt x="3347486" y="1300601"/>
                <a:pt x="3358522" y="1287360"/>
                <a:pt x="3358522" y="1274118"/>
              </a:cubicBezTo>
              <a:cubicBezTo>
                <a:pt x="3358522" y="1260877"/>
                <a:pt x="3347486" y="1247636"/>
                <a:pt x="3332035" y="1247636"/>
              </a:cubicBezTo>
              <a:close/>
              <a:moveTo>
                <a:pt x="3409290" y="1247636"/>
              </a:moveTo>
              <a:cubicBezTo>
                <a:pt x="3393839" y="1247636"/>
                <a:pt x="3382803" y="1260877"/>
                <a:pt x="3382803" y="1274118"/>
              </a:cubicBezTo>
              <a:cubicBezTo>
                <a:pt x="3382803" y="1289567"/>
                <a:pt x="3396047" y="1300601"/>
                <a:pt x="3409290" y="1300601"/>
              </a:cubicBezTo>
              <a:cubicBezTo>
                <a:pt x="3424741" y="1300601"/>
                <a:pt x="3435778" y="1287360"/>
                <a:pt x="3435778" y="1274118"/>
              </a:cubicBezTo>
              <a:cubicBezTo>
                <a:pt x="3435778" y="1260877"/>
                <a:pt x="3422534" y="1247636"/>
                <a:pt x="3409290" y="1247636"/>
              </a:cubicBezTo>
              <a:close/>
              <a:moveTo>
                <a:pt x="3484338" y="1247636"/>
              </a:moveTo>
              <a:cubicBezTo>
                <a:pt x="3471094" y="1247636"/>
                <a:pt x="3460058" y="1260877"/>
                <a:pt x="3460058" y="1274118"/>
              </a:cubicBezTo>
              <a:cubicBezTo>
                <a:pt x="3460058" y="1289567"/>
                <a:pt x="3471094" y="1300601"/>
                <a:pt x="3484338" y="1300601"/>
              </a:cubicBezTo>
              <a:cubicBezTo>
                <a:pt x="3499789" y="1300601"/>
                <a:pt x="3510826" y="1287360"/>
                <a:pt x="3510826" y="1274118"/>
              </a:cubicBezTo>
              <a:cubicBezTo>
                <a:pt x="3510826" y="1260877"/>
                <a:pt x="3499789" y="1247636"/>
                <a:pt x="3484338" y="1247636"/>
              </a:cubicBezTo>
              <a:close/>
              <a:moveTo>
                <a:pt x="3559385" y="1247636"/>
              </a:moveTo>
              <a:cubicBezTo>
                <a:pt x="3543934" y="1247636"/>
                <a:pt x="3532898" y="1260877"/>
                <a:pt x="3532898" y="1274118"/>
              </a:cubicBezTo>
              <a:cubicBezTo>
                <a:pt x="3532898" y="1289567"/>
                <a:pt x="3546142" y="1300601"/>
                <a:pt x="3559385" y="1300601"/>
              </a:cubicBezTo>
              <a:cubicBezTo>
                <a:pt x="3574836" y="1300601"/>
                <a:pt x="3585873" y="1287360"/>
                <a:pt x="3585873" y="1274118"/>
              </a:cubicBezTo>
              <a:cubicBezTo>
                <a:pt x="3585873" y="1260877"/>
                <a:pt x="3574836" y="1247636"/>
                <a:pt x="3559385" y="1247636"/>
              </a:cubicBezTo>
              <a:close/>
              <a:moveTo>
                <a:pt x="3636640" y="1247636"/>
              </a:moveTo>
              <a:cubicBezTo>
                <a:pt x="3621189" y="1247636"/>
                <a:pt x="3610153" y="1260877"/>
                <a:pt x="3610153" y="1274118"/>
              </a:cubicBezTo>
              <a:cubicBezTo>
                <a:pt x="3610153" y="1289567"/>
                <a:pt x="3623397" y="1300601"/>
                <a:pt x="3636640" y="1300601"/>
              </a:cubicBezTo>
              <a:cubicBezTo>
                <a:pt x="3649884" y="1300601"/>
                <a:pt x="3660921" y="1287360"/>
                <a:pt x="3660921" y="1274118"/>
              </a:cubicBezTo>
              <a:cubicBezTo>
                <a:pt x="3660921" y="1260877"/>
                <a:pt x="3649884" y="1247636"/>
                <a:pt x="3636640" y="1247636"/>
              </a:cubicBezTo>
              <a:close/>
              <a:moveTo>
                <a:pt x="4011879" y="1247636"/>
              </a:moveTo>
              <a:cubicBezTo>
                <a:pt x="3996428" y="1247636"/>
                <a:pt x="3985392" y="1260877"/>
                <a:pt x="3985392" y="1274118"/>
              </a:cubicBezTo>
              <a:cubicBezTo>
                <a:pt x="3985392" y="1289567"/>
                <a:pt x="3998636" y="1300601"/>
                <a:pt x="4011879" y="1300601"/>
              </a:cubicBezTo>
              <a:cubicBezTo>
                <a:pt x="4027330" y="1300601"/>
                <a:pt x="4038367" y="1287360"/>
                <a:pt x="4038367" y="1274118"/>
              </a:cubicBezTo>
              <a:cubicBezTo>
                <a:pt x="4038367" y="1260877"/>
                <a:pt x="4027330" y="1247636"/>
                <a:pt x="4011879" y="1247636"/>
              </a:cubicBezTo>
              <a:close/>
              <a:moveTo>
                <a:pt x="4086927" y="1247636"/>
              </a:moveTo>
              <a:cubicBezTo>
                <a:pt x="4071476" y="1247636"/>
                <a:pt x="4060440" y="1260877"/>
                <a:pt x="4060440" y="1274118"/>
              </a:cubicBezTo>
              <a:cubicBezTo>
                <a:pt x="4060440" y="1289567"/>
                <a:pt x="4073684" y="1300601"/>
                <a:pt x="4086927" y="1300601"/>
              </a:cubicBezTo>
              <a:cubicBezTo>
                <a:pt x="4102379" y="1300601"/>
                <a:pt x="4113415" y="1287360"/>
                <a:pt x="4113415" y="1274118"/>
              </a:cubicBezTo>
              <a:cubicBezTo>
                <a:pt x="4113415" y="1260877"/>
                <a:pt x="4102379" y="1247636"/>
                <a:pt x="4086927" y="1247636"/>
              </a:cubicBezTo>
              <a:close/>
              <a:moveTo>
                <a:pt x="4161975" y="1247636"/>
              </a:moveTo>
              <a:cubicBezTo>
                <a:pt x="4146524" y="1247636"/>
                <a:pt x="4135488" y="1260877"/>
                <a:pt x="4135488" y="1274118"/>
              </a:cubicBezTo>
              <a:cubicBezTo>
                <a:pt x="4135488" y="1289567"/>
                <a:pt x="4148732" y="1300601"/>
                <a:pt x="4161975" y="1300601"/>
              </a:cubicBezTo>
              <a:cubicBezTo>
                <a:pt x="4177426" y="1300601"/>
                <a:pt x="4188463" y="1287360"/>
                <a:pt x="4188463" y="1274118"/>
              </a:cubicBezTo>
              <a:cubicBezTo>
                <a:pt x="4188463" y="1260877"/>
                <a:pt x="4177426" y="1247636"/>
                <a:pt x="4161975" y="1247636"/>
              </a:cubicBezTo>
              <a:close/>
              <a:moveTo>
                <a:pt x="4237022" y="1247636"/>
              </a:moveTo>
              <a:cubicBezTo>
                <a:pt x="4221571" y="1247636"/>
                <a:pt x="4210535" y="1260877"/>
                <a:pt x="4210535" y="1274118"/>
              </a:cubicBezTo>
              <a:cubicBezTo>
                <a:pt x="4210535" y="1289567"/>
                <a:pt x="4223779" y="1300601"/>
                <a:pt x="4237022" y="1300601"/>
              </a:cubicBezTo>
              <a:cubicBezTo>
                <a:pt x="4252473" y="1300601"/>
                <a:pt x="4263510" y="1287360"/>
                <a:pt x="4263510" y="1274118"/>
              </a:cubicBezTo>
              <a:cubicBezTo>
                <a:pt x="4263510" y="1260877"/>
                <a:pt x="4252473" y="1247636"/>
                <a:pt x="4237022" y="1247636"/>
              </a:cubicBezTo>
              <a:close/>
              <a:moveTo>
                <a:pt x="4314277" y="1247636"/>
              </a:moveTo>
              <a:cubicBezTo>
                <a:pt x="4298826" y="1247636"/>
                <a:pt x="4287790" y="1260877"/>
                <a:pt x="4287790" y="1274118"/>
              </a:cubicBezTo>
              <a:cubicBezTo>
                <a:pt x="4287790" y="1289567"/>
                <a:pt x="4301034" y="1300601"/>
                <a:pt x="4314277" y="1300601"/>
              </a:cubicBezTo>
              <a:cubicBezTo>
                <a:pt x="4329728" y="1300601"/>
                <a:pt x="4340765" y="1287360"/>
                <a:pt x="4340765" y="1274118"/>
              </a:cubicBezTo>
              <a:cubicBezTo>
                <a:pt x="4340765" y="1260877"/>
                <a:pt x="4327521" y="1247636"/>
                <a:pt x="4314277" y="1247636"/>
              </a:cubicBezTo>
              <a:close/>
              <a:moveTo>
                <a:pt x="4766771" y="1247636"/>
              </a:moveTo>
              <a:cubicBezTo>
                <a:pt x="4751320" y="1247636"/>
                <a:pt x="4740284" y="1260877"/>
                <a:pt x="4740284" y="1274118"/>
              </a:cubicBezTo>
              <a:cubicBezTo>
                <a:pt x="4740284" y="1289567"/>
                <a:pt x="4753528" y="1300601"/>
                <a:pt x="4766771" y="1300601"/>
              </a:cubicBezTo>
              <a:cubicBezTo>
                <a:pt x="4782222" y="1300601"/>
                <a:pt x="4793259" y="1287360"/>
                <a:pt x="4793259" y="1274118"/>
              </a:cubicBezTo>
              <a:cubicBezTo>
                <a:pt x="4793259" y="1260877"/>
                <a:pt x="4780015" y="1247636"/>
                <a:pt x="4766771" y="1247636"/>
              </a:cubicBezTo>
              <a:close/>
              <a:moveTo>
                <a:pt x="4841819" y="1247636"/>
              </a:moveTo>
              <a:cubicBezTo>
                <a:pt x="4828575" y="1247636"/>
                <a:pt x="4817539" y="1260877"/>
                <a:pt x="4817539" y="1274118"/>
              </a:cubicBezTo>
              <a:cubicBezTo>
                <a:pt x="4817539" y="1289567"/>
                <a:pt x="4828575" y="1300601"/>
                <a:pt x="4841819" y="1300601"/>
              </a:cubicBezTo>
              <a:cubicBezTo>
                <a:pt x="4857270" y="1300601"/>
                <a:pt x="4868307" y="1287360"/>
                <a:pt x="4868307" y="1274118"/>
              </a:cubicBezTo>
              <a:cubicBezTo>
                <a:pt x="4868307" y="1260877"/>
                <a:pt x="4857270" y="1247636"/>
                <a:pt x="4841819" y="1247636"/>
              </a:cubicBezTo>
              <a:close/>
              <a:moveTo>
                <a:pt x="4916867" y="1247636"/>
              </a:moveTo>
              <a:cubicBezTo>
                <a:pt x="4901416" y="1247636"/>
                <a:pt x="4890380" y="1260877"/>
                <a:pt x="4890380" y="1274118"/>
              </a:cubicBezTo>
              <a:cubicBezTo>
                <a:pt x="4890380" y="1289567"/>
                <a:pt x="4901416" y="1300601"/>
                <a:pt x="4916867" y="1300601"/>
              </a:cubicBezTo>
              <a:cubicBezTo>
                <a:pt x="4932318" y="1300601"/>
                <a:pt x="4943355" y="1287360"/>
                <a:pt x="4943355" y="1274118"/>
              </a:cubicBezTo>
              <a:cubicBezTo>
                <a:pt x="4943355" y="1260877"/>
                <a:pt x="4932318" y="1247636"/>
                <a:pt x="4916867" y="1247636"/>
              </a:cubicBezTo>
              <a:close/>
              <a:moveTo>
                <a:pt x="4991914" y="1247636"/>
              </a:moveTo>
              <a:cubicBezTo>
                <a:pt x="4976463" y="1247636"/>
                <a:pt x="4965427" y="1260877"/>
                <a:pt x="4965427" y="1274118"/>
              </a:cubicBezTo>
              <a:cubicBezTo>
                <a:pt x="4965427" y="1289567"/>
                <a:pt x="4978671" y="1300601"/>
                <a:pt x="4991914" y="1300601"/>
              </a:cubicBezTo>
              <a:cubicBezTo>
                <a:pt x="5007366" y="1300601"/>
                <a:pt x="5018402" y="1287360"/>
                <a:pt x="5018402" y="1274118"/>
              </a:cubicBezTo>
              <a:cubicBezTo>
                <a:pt x="5018402" y="1260877"/>
                <a:pt x="5007366" y="1247636"/>
                <a:pt x="4991914" y="1247636"/>
              </a:cubicBezTo>
              <a:close/>
              <a:moveTo>
                <a:pt x="5746807" y="1247636"/>
              </a:moveTo>
              <a:cubicBezTo>
                <a:pt x="5731355" y="1247636"/>
                <a:pt x="5720319" y="1260877"/>
                <a:pt x="5720319" y="1274118"/>
              </a:cubicBezTo>
              <a:cubicBezTo>
                <a:pt x="5720319" y="1289567"/>
                <a:pt x="5733563" y="1300601"/>
                <a:pt x="5746807" y="1300601"/>
              </a:cubicBezTo>
              <a:cubicBezTo>
                <a:pt x="5762257" y="1300601"/>
                <a:pt x="5773294" y="1287360"/>
                <a:pt x="5773294" y="1274118"/>
              </a:cubicBezTo>
              <a:cubicBezTo>
                <a:pt x="5773294" y="1260877"/>
                <a:pt x="5762257" y="1247636"/>
                <a:pt x="5746807" y="1247636"/>
              </a:cubicBezTo>
              <a:close/>
              <a:moveTo>
                <a:pt x="5824062" y="1247636"/>
              </a:moveTo>
              <a:cubicBezTo>
                <a:pt x="5808610" y="1247636"/>
                <a:pt x="5797574" y="1260877"/>
                <a:pt x="5797574" y="1274118"/>
              </a:cubicBezTo>
              <a:cubicBezTo>
                <a:pt x="5797574" y="1289567"/>
                <a:pt x="5810818" y="1300601"/>
                <a:pt x="5824062" y="1300601"/>
              </a:cubicBezTo>
              <a:cubicBezTo>
                <a:pt x="5837306" y="1300601"/>
                <a:pt x="5848342" y="1287360"/>
                <a:pt x="5848342" y="1274118"/>
              </a:cubicBezTo>
              <a:cubicBezTo>
                <a:pt x="5848342" y="1260877"/>
                <a:pt x="5837306" y="1247636"/>
                <a:pt x="5824062" y="1247636"/>
              </a:cubicBezTo>
              <a:close/>
              <a:moveTo>
                <a:pt x="5896902" y="1247636"/>
              </a:moveTo>
              <a:cubicBezTo>
                <a:pt x="5881451" y="1247636"/>
                <a:pt x="5870415" y="1260877"/>
                <a:pt x="5870415" y="1274118"/>
              </a:cubicBezTo>
              <a:cubicBezTo>
                <a:pt x="5870415" y="1289567"/>
                <a:pt x="5883658" y="1300601"/>
                <a:pt x="5896902" y="1300601"/>
              </a:cubicBezTo>
              <a:cubicBezTo>
                <a:pt x="5912353" y="1300601"/>
                <a:pt x="5923390" y="1287360"/>
                <a:pt x="5923390" y="1274118"/>
              </a:cubicBezTo>
              <a:cubicBezTo>
                <a:pt x="5923390" y="1260877"/>
                <a:pt x="5912353" y="1247636"/>
                <a:pt x="5896902" y="1247636"/>
              </a:cubicBezTo>
              <a:close/>
              <a:moveTo>
                <a:pt x="5971950" y="1247636"/>
              </a:moveTo>
              <a:cubicBezTo>
                <a:pt x="5956499" y="1247636"/>
                <a:pt x="5945463" y="1260877"/>
                <a:pt x="5945463" y="1274118"/>
              </a:cubicBezTo>
              <a:cubicBezTo>
                <a:pt x="5945463" y="1289567"/>
                <a:pt x="5958707" y="1300601"/>
                <a:pt x="5971950" y="1300601"/>
              </a:cubicBezTo>
              <a:cubicBezTo>
                <a:pt x="5987401" y="1300601"/>
                <a:pt x="5998438" y="1287360"/>
                <a:pt x="5998438" y="1274118"/>
              </a:cubicBezTo>
              <a:cubicBezTo>
                <a:pt x="5998438" y="1260877"/>
                <a:pt x="5987401" y="1247636"/>
                <a:pt x="5971950" y="1247636"/>
              </a:cubicBezTo>
              <a:close/>
              <a:moveTo>
                <a:pt x="6124253" y="1247636"/>
              </a:moveTo>
              <a:cubicBezTo>
                <a:pt x="6111009" y="1247636"/>
                <a:pt x="6099973" y="1260877"/>
                <a:pt x="6099973" y="1274118"/>
              </a:cubicBezTo>
              <a:cubicBezTo>
                <a:pt x="6099973" y="1289567"/>
                <a:pt x="6111009" y="1300601"/>
                <a:pt x="6124253" y="1300601"/>
              </a:cubicBezTo>
              <a:cubicBezTo>
                <a:pt x="6139704" y="1300601"/>
                <a:pt x="6150740" y="1287360"/>
                <a:pt x="6150740" y="1274118"/>
              </a:cubicBezTo>
              <a:cubicBezTo>
                <a:pt x="6150740" y="1260877"/>
                <a:pt x="6139704" y="1247636"/>
                <a:pt x="6124253" y="1247636"/>
              </a:cubicBezTo>
              <a:close/>
              <a:moveTo>
                <a:pt x="6199300" y="1247636"/>
              </a:moveTo>
              <a:cubicBezTo>
                <a:pt x="6186056" y="1247636"/>
                <a:pt x="6175020" y="1260877"/>
                <a:pt x="6175020" y="1274118"/>
              </a:cubicBezTo>
              <a:cubicBezTo>
                <a:pt x="6175020" y="1289567"/>
                <a:pt x="6186056" y="1300601"/>
                <a:pt x="6199300" y="1300601"/>
              </a:cubicBezTo>
              <a:cubicBezTo>
                <a:pt x="6214751" y="1300601"/>
                <a:pt x="6225787" y="1287360"/>
                <a:pt x="6225787" y="1274118"/>
              </a:cubicBezTo>
              <a:cubicBezTo>
                <a:pt x="6225787" y="1260877"/>
                <a:pt x="6214751" y="1247636"/>
                <a:pt x="6199300" y="1247636"/>
              </a:cubicBezTo>
              <a:close/>
              <a:moveTo>
                <a:pt x="6274348" y="1247636"/>
              </a:moveTo>
              <a:cubicBezTo>
                <a:pt x="6258896" y="1247636"/>
                <a:pt x="6247860" y="1260877"/>
                <a:pt x="6247860" y="1274118"/>
              </a:cubicBezTo>
              <a:cubicBezTo>
                <a:pt x="6247860" y="1289567"/>
                <a:pt x="6261104" y="1300601"/>
                <a:pt x="6274348" y="1300601"/>
              </a:cubicBezTo>
              <a:cubicBezTo>
                <a:pt x="6289799" y="1300601"/>
                <a:pt x="6300835" y="1287360"/>
                <a:pt x="6300835" y="1274118"/>
              </a:cubicBezTo>
              <a:cubicBezTo>
                <a:pt x="6300835" y="1260877"/>
                <a:pt x="6289799" y="1247636"/>
                <a:pt x="6274348" y="1247636"/>
              </a:cubicBezTo>
              <a:close/>
              <a:moveTo>
                <a:pt x="6349396" y="1247636"/>
              </a:moveTo>
              <a:cubicBezTo>
                <a:pt x="6333945" y="1247636"/>
                <a:pt x="6322909" y="1260877"/>
                <a:pt x="6322909" y="1274118"/>
              </a:cubicBezTo>
              <a:cubicBezTo>
                <a:pt x="6322909" y="1289567"/>
                <a:pt x="6336152" y="1300601"/>
                <a:pt x="6349396" y="1300601"/>
              </a:cubicBezTo>
              <a:cubicBezTo>
                <a:pt x="6364847" y="1300601"/>
                <a:pt x="6375884" y="1287360"/>
                <a:pt x="6375884" y="1274118"/>
              </a:cubicBezTo>
              <a:cubicBezTo>
                <a:pt x="6375884" y="1260877"/>
                <a:pt x="6364847" y="1247636"/>
                <a:pt x="6349396" y="1247636"/>
              </a:cubicBezTo>
              <a:close/>
              <a:moveTo>
                <a:pt x="6424443" y="1247636"/>
              </a:moveTo>
              <a:cubicBezTo>
                <a:pt x="6408992" y="1247636"/>
                <a:pt x="6397956" y="1260877"/>
                <a:pt x="6397956" y="1274118"/>
              </a:cubicBezTo>
              <a:cubicBezTo>
                <a:pt x="6397956" y="1289567"/>
                <a:pt x="6411200" y="1300601"/>
                <a:pt x="6424443" y="1300601"/>
              </a:cubicBezTo>
              <a:cubicBezTo>
                <a:pt x="6439894" y="1300601"/>
                <a:pt x="6450931" y="1287360"/>
                <a:pt x="6450931" y="1274118"/>
              </a:cubicBezTo>
              <a:cubicBezTo>
                <a:pt x="6450931" y="1260877"/>
                <a:pt x="6439894" y="1247636"/>
                <a:pt x="6424443" y="1247636"/>
              </a:cubicBezTo>
              <a:close/>
              <a:moveTo>
                <a:pt x="6501698" y="1247636"/>
              </a:moveTo>
              <a:cubicBezTo>
                <a:pt x="6486247" y="1247636"/>
                <a:pt x="6475211" y="1260877"/>
                <a:pt x="6475211" y="1274118"/>
              </a:cubicBezTo>
              <a:cubicBezTo>
                <a:pt x="6475211" y="1289567"/>
                <a:pt x="6488455" y="1300601"/>
                <a:pt x="6501698" y="1300601"/>
              </a:cubicBezTo>
              <a:cubicBezTo>
                <a:pt x="6517149" y="1300601"/>
                <a:pt x="6528186" y="1287360"/>
                <a:pt x="6528186" y="1274118"/>
              </a:cubicBezTo>
              <a:cubicBezTo>
                <a:pt x="6528186" y="1260877"/>
                <a:pt x="6514942" y="1247636"/>
                <a:pt x="6501698" y="1247636"/>
              </a:cubicBezTo>
              <a:close/>
              <a:moveTo>
                <a:pt x="6576747" y="1247636"/>
              </a:moveTo>
              <a:cubicBezTo>
                <a:pt x="6561295" y="1247636"/>
                <a:pt x="6550259" y="1260877"/>
                <a:pt x="6550259" y="1274118"/>
              </a:cubicBezTo>
              <a:cubicBezTo>
                <a:pt x="6550259" y="1289567"/>
                <a:pt x="6563503" y="1300601"/>
                <a:pt x="6576747" y="1300601"/>
              </a:cubicBezTo>
              <a:cubicBezTo>
                <a:pt x="6592197" y="1300601"/>
                <a:pt x="6603234" y="1287360"/>
                <a:pt x="6603234" y="1274118"/>
              </a:cubicBezTo>
              <a:cubicBezTo>
                <a:pt x="6603234" y="1260877"/>
                <a:pt x="6592197" y="1247636"/>
                <a:pt x="6576747" y="1247636"/>
              </a:cubicBezTo>
              <a:close/>
              <a:moveTo>
                <a:pt x="6651795" y="1247636"/>
              </a:moveTo>
              <a:cubicBezTo>
                <a:pt x="6636343" y="1247636"/>
                <a:pt x="6625307" y="1260877"/>
                <a:pt x="6625307" y="1274118"/>
              </a:cubicBezTo>
              <a:cubicBezTo>
                <a:pt x="6625307" y="1289567"/>
                <a:pt x="6636343" y="1300601"/>
                <a:pt x="6651795" y="1300601"/>
              </a:cubicBezTo>
              <a:cubicBezTo>
                <a:pt x="6667245" y="1300601"/>
                <a:pt x="6678282" y="1287360"/>
                <a:pt x="6678282" y="1274118"/>
              </a:cubicBezTo>
              <a:cubicBezTo>
                <a:pt x="6678282" y="1260877"/>
                <a:pt x="6667245" y="1247636"/>
                <a:pt x="6651795" y="1247636"/>
              </a:cubicBezTo>
              <a:close/>
              <a:moveTo>
                <a:pt x="6726842" y="1247636"/>
              </a:moveTo>
              <a:cubicBezTo>
                <a:pt x="6711390" y="1247636"/>
                <a:pt x="6700354" y="1260877"/>
                <a:pt x="6700354" y="1274118"/>
              </a:cubicBezTo>
              <a:cubicBezTo>
                <a:pt x="6700354" y="1289567"/>
                <a:pt x="6713598" y="1300601"/>
                <a:pt x="6726842" y="1300601"/>
              </a:cubicBezTo>
              <a:cubicBezTo>
                <a:pt x="6742293" y="1300601"/>
                <a:pt x="6753329" y="1287360"/>
                <a:pt x="6753329" y="1274118"/>
              </a:cubicBezTo>
              <a:cubicBezTo>
                <a:pt x="6753329" y="1260877"/>
                <a:pt x="6742293" y="1247636"/>
                <a:pt x="6726842" y="1247636"/>
              </a:cubicBezTo>
              <a:close/>
              <a:moveTo>
                <a:pt x="6801889" y="1247636"/>
              </a:moveTo>
              <a:cubicBezTo>
                <a:pt x="6788645" y="1247636"/>
                <a:pt x="6777609" y="1260877"/>
                <a:pt x="6777609" y="1274118"/>
              </a:cubicBezTo>
              <a:cubicBezTo>
                <a:pt x="6777609" y="1289567"/>
                <a:pt x="6788645" y="1300601"/>
                <a:pt x="6801889" y="1300601"/>
              </a:cubicBezTo>
              <a:cubicBezTo>
                <a:pt x="6817341" y="1300601"/>
                <a:pt x="6828377" y="1287360"/>
                <a:pt x="6828377" y="1274118"/>
              </a:cubicBezTo>
              <a:cubicBezTo>
                <a:pt x="6828377" y="1260877"/>
                <a:pt x="6817341" y="1247636"/>
                <a:pt x="6801889" y="1247636"/>
              </a:cubicBezTo>
              <a:close/>
              <a:moveTo>
                <a:pt x="6876937" y="1247636"/>
              </a:moveTo>
              <a:cubicBezTo>
                <a:pt x="6863693" y="1247636"/>
                <a:pt x="6852657" y="1260877"/>
                <a:pt x="6852657" y="1274118"/>
              </a:cubicBezTo>
              <a:cubicBezTo>
                <a:pt x="6852657" y="1289567"/>
                <a:pt x="6863693" y="1300601"/>
                <a:pt x="6876937" y="1300601"/>
              </a:cubicBezTo>
              <a:cubicBezTo>
                <a:pt x="6892388" y="1300601"/>
                <a:pt x="6903424" y="1287360"/>
                <a:pt x="6903424" y="1274118"/>
              </a:cubicBezTo>
              <a:cubicBezTo>
                <a:pt x="6903424" y="1260877"/>
                <a:pt x="6892388" y="1247636"/>
                <a:pt x="6876937" y="1247636"/>
              </a:cubicBezTo>
              <a:close/>
              <a:moveTo>
                <a:pt x="6954192" y="1247636"/>
              </a:moveTo>
              <a:cubicBezTo>
                <a:pt x="6938741" y="1247636"/>
                <a:pt x="6927705" y="1260877"/>
                <a:pt x="6927705" y="1274118"/>
              </a:cubicBezTo>
              <a:cubicBezTo>
                <a:pt x="6927705" y="1289567"/>
                <a:pt x="6940949" y="1300601"/>
                <a:pt x="6954192" y="1300601"/>
              </a:cubicBezTo>
              <a:cubicBezTo>
                <a:pt x="6969643" y="1300601"/>
                <a:pt x="6980680" y="1287360"/>
                <a:pt x="6980680" y="1274118"/>
              </a:cubicBezTo>
              <a:cubicBezTo>
                <a:pt x="6980680" y="1260877"/>
                <a:pt x="6967436" y="1247636"/>
                <a:pt x="6954192" y="1247636"/>
              </a:cubicBezTo>
              <a:close/>
              <a:moveTo>
                <a:pt x="7029241" y="1247636"/>
              </a:moveTo>
              <a:cubicBezTo>
                <a:pt x="7013789" y="1247636"/>
                <a:pt x="7002753" y="1260877"/>
                <a:pt x="7002753" y="1274118"/>
              </a:cubicBezTo>
              <a:cubicBezTo>
                <a:pt x="7002753" y="1289567"/>
                <a:pt x="7015997" y="1300601"/>
                <a:pt x="7029241" y="1300601"/>
              </a:cubicBezTo>
              <a:cubicBezTo>
                <a:pt x="7044691" y="1300601"/>
                <a:pt x="7055728" y="1287360"/>
                <a:pt x="7055728" y="1274118"/>
              </a:cubicBezTo>
              <a:cubicBezTo>
                <a:pt x="7055728" y="1260877"/>
                <a:pt x="7044691" y="1247636"/>
                <a:pt x="7029241" y="1247636"/>
              </a:cubicBezTo>
              <a:close/>
              <a:moveTo>
                <a:pt x="7104288" y="1247636"/>
              </a:moveTo>
              <a:cubicBezTo>
                <a:pt x="7088836" y="1247636"/>
                <a:pt x="7077800" y="1260877"/>
                <a:pt x="7077800" y="1274118"/>
              </a:cubicBezTo>
              <a:cubicBezTo>
                <a:pt x="7077800" y="1289567"/>
                <a:pt x="7091044" y="1300601"/>
                <a:pt x="7104288" y="1300601"/>
              </a:cubicBezTo>
              <a:cubicBezTo>
                <a:pt x="7119738" y="1300601"/>
                <a:pt x="7130775" y="1287360"/>
                <a:pt x="7130775" y="1274118"/>
              </a:cubicBezTo>
              <a:cubicBezTo>
                <a:pt x="7130775" y="1260877"/>
                <a:pt x="7119738" y="1247636"/>
                <a:pt x="7104288" y="1247636"/>
              </a:cubicBezTo>
              <a:close/>
              <a:moveTo>
                <a:pt x="7181543" y="1247636"/>
              </a:moveTo>
              <a:cubicBezTo>
                <a:pt x="7166091" y="1247636"/>
                <a:pt x="7155055" y="1260877"/>
                <a:pt x="7155055" y="1274118"/>
              </a:cubicBezTo>
              <a:cubicBezTo>
                <a:pt x="7155055" y="1289567"/>
                <a:pt x="7168299" y="1300601"/>
                <a:pt x="7181543" y="1300601"/>
              </a:cubicBezTo>
              <a:cubicBezTo>
                <a:pt x="7194787" y="1300601"/>
                <a:pt x="7205823" y="1287360"/>
                <a:pt x="7205823" y="1274118"/>
              </a:cubicBezTo>
              <a:cubicBezTo>
                <a:pt x="7205823" y="1260877"/>
                <a:pt x="7194787" y="1247636"/>
                <a:pt x="7181543" y="1247636"/>
              </a:cubicBezTo>
              <a:close/>
              <a:moveTo>
                <a:pt x="7254383" y="1247636"/>
              </a:moveTo>
              <a:cubicBezTo>
                <a:pt x="7238932" y="1247636"/>
                <a:pt x="7227896" y="1260877"/>
                <a:pt x="7227896" y="1274118"/>
              </a:cubicBezTo>
              <a:cubicBezTo>
                <a:pt x="7227896" y="1289567"/>
                <a:pt x="7241139" y="1300601"/>
                <a:pt x="7254383" y="1300601"/>
              </a:cubicBezTo>
              <a:cubicBezTo>
                <a:pt x="7269834" y="1300601"/>
                <a:pt x="7280871" y="1287360"/>
                <a:pt x="7280871" y="1274118"/>
              </a:cubicBezTo>
              <a:cubicBezTo>
                <a:pt x="7280871" y="1260877"/>
                <a:pt x="7269834" y="1247636"/>
                <a:pt x="7254383" y="1247636"/>
              </a:cubicBezTo>
              <a:close/>
              <a:moveTo>
                <a:pt x="7329431" y="1247636"/>
              </a:moveTo>
              <a:cubicBezTo>
                <a:pt x="7313980" y="1247636"/>
                <a:pt x="7302944" y="1260877"/>
                <a:pt x="7302944" y="1274118"/>
              </a:cubicBezTo>
              <a:cubicBezTo>
                <a:pt x="7302944" y="1289567"/>
                <a:pt x="7316188" y="1300601"/>
                <a:pt x="7329431" y="1300601"/>
              </a:cubicBezTo>
              <a:cubicBezTo>
                <a:pt x="7344882" y="1300601"/>
                <a:pt x="7355919" y="1287360"/>
                <a:pt x="7355919" y="1274118"/>
              </a:cubicBezTo>
              <a:cubicBezTo>
                <a:pt x="7355919" y="1260877"/>
                <a:pt x="7344882" y="1247636"/>
                <a:pt x="7329431" y="1247636"/>
              </a:cubicBezTo>
              <a:close/>
              <a:moveTo>
                <a:pt x="7406686" y="1247636"/>
              </a:moveTo>
              <a:cubicBezTo>
                <a:pt x="7393442" y="1247636"/>
                <a:pt x="7382406" y="1260877"/>
                <a:pt x="7382406" y="1274118"/>
              </a:cubicBezTo>
              <a:cubicBezTo>
                <a:pt x="7382406" y="1289567"/>
                <a:pt x="7393442" y="1300601"/>
                <a:pt x="7406686" y="1300601"/>
              </a:cubicBezTo>
              <a:cubicBezTo>
                <a:pt x="7422137" y="1300601"/>
                <a:pt x="7433173" y="1287360"/>
                <a:pt x="7433173" y="1274118"/>
              </a:cubicBezTo>
              <a:cubicBezTo>
                <a:pt x="7433173" y="1260877"/>
                <a:pt x="7422137" y="1247636"/>
                <a:pt x="7406686" y="1247636"/>
              </a:cubicBezTo>
              <a:close/>
              <a:moveTo>
                <a:pt x="7481734" y="1247636"/>
              </a:moveTo>
              <a:cubicBezTo>
                <a:pt x="7466282" y="1247636"/>
                <a:pt x="7455246" y="1260877"/>
                <a:pt x="7455246" y="1274118"/>
              </a:cubicBezTo>
              <a:cubicBezTo>
                <a:pt x="7455246" y="1289567"/>
                <a:pt x="7468490" y="1300601"/>
                <a:pt x="7481734" y="1300601"/>
              </a:cubicBezTo>
              <a:cubicBezTo>
                <a:pt x="7497184" y="1300601"/>
                <a:pt x="7508221" y="1287360"/>
                <a:pt x="7508221" y="1274118"/>
              </a:cubicBezTo>
              <a:cubicBezTo>
                <a:pt x="7508221" y="1260877"/>
                <a:pt x="7497184" y="1247636"/>
                <a:pt x="7481734" y="1247636"/>
              </a:cubicBezTo>
              <a:close/>
              <a:moveTo>
                <a:pt x="7556782" y="1247636"/>
              </a:moveTo>
              <a:cubicBezTo>
                <a:pt x="7541330" y="1247636"/>
                <a:pt x="7530294" y="1260877"/>
                <a:pt x="7530294" y="1274118"/>
              </a:cubicBezTo>
              <a:cubicBezTo>
                <a:pt x="7530294" y="1289567"/>
                <a:pt x="7543538" y="1300601"/>
                <a:pt x="7556782" y="1300601"/>
              </a:cubicBezTo>
              <a:cubicBezTo>
                <a:pt x="7572232" y="1300601"/>
                <a:pt x="7583269" y="1287360"/>
                <a:pt x="7583269" y="1274118"/>
              </a:cubicBezTo>
              <a:cubicBezTo>
                <a:pt x="7583269" y="1260877"/>
                <a:pt x="7572232" y="1247636"/>
                <a:pt x="7556782" y="1247636"/>
              </a:cubicBezTo>
              <a:close/>
              <a:moveTo>
                <a:pt x="7631830" y="1247636"/>
              </a:moveTo>
              <a:cubicBezTo>
                <a:pt x="7616378" y="1247636"/>
                <a:pt x="7605342" y="1260877"/>
                <a:pt x="7605342" y="1274118"/>
              </a:cubicBezTo>
              <a:cubicBezTo>
                <a:pt x="7605342" y="1289567"/>
                <a:pt x="7618586" y="1300601"/>
                <a:pt x="7631830" y="1300601"/>
              </a:cubicBezTo>
              <a:cubicBezTo>
                <a:pt x="7647281" y="1300601"/>
                <a:pt x="7658317" y="1287360"/>
                <a:pt x="7658317" y="1274118"/>
              </a:cubicBezTo>
              <a:cubicBezTo>
                <a:pt x="7658317" y="1260877"/>
                <a:pt x="7647281" y="1247636"/>
                <a:pt x="7631830" y="1247636"/>
              </a:cubicBezTo>
              <a:close/>
              <a:moveTo>
                <a:pt x="7709085" y="1247636"/>
              </a:moveTo>
              <a:cubicBezTo>
                <a:pt x="7693633" y="1247636"/>
                <a:pt x="7682597" y="1260877"/>
                <a:pt x="7682597" y="1274118"/>
              </a:cubicBezTo>
              <a:cubicBezTo>
                <a:pt x="7682597" y="1289567"/>
                <a:pt x="7695841" y="1300601"/>
                <a:pt x="7709085" y="1300601"/>
              </a:cubicBezTo>
              <a:cubicBezTo>
                <a:pt x="7722329" y="1300601"/>
                <a:pt x="7733365" y="1287360"/>
                <a:pt x="7733365" y="1274118"/>
              </a:cubicBezTo>
              <a:cubicBezTo>
                <a:pt x="7733365" y="1260877"/>
                <a:pt x="7722329" y="1247636"/>
                <a:pt x="7709085" y="1247636"/>
              </a:cubicBezTo>
              <a:close/>
              <a:moveTo>
                <a:pt x="7784132" y="1247636"/>
              </a:moveTo>
              <a:cubicBezTo>
                <a:pt x="7768681" y="1247636"/>
                <a:pt x="7757645" y="1260877"/>
                <a:pt x="7757645" y="1274118"/>
              </a:cubicBezTo>
              <a:cubicBezTo>
                <a:pt x="7757645" y="1289567"/>
                <a:pt x="7770888" y="1300601"/>
                <a:pt x="7784132" y="1300601"/>
              </a:cubicBezTo>
              <a:cubicBezTo>
                <a:pt x="7799583" y="1300601"/>
                <a:pt x="7810620" y="1287360"/>
                <a:pt x="7810620" y="1274118"/>
              </a:cubicBezTo>
              <a:cubicBezTo>
                <a:pt x="7810620" y="1260877"/>
                <a:pt x="7797376" y="1247636"/>
                <a:pt x="7784132" y="1247636"/>
              </a:cubicBezTo>
              <a:close/>
              <a:moveTo>
                <a:pt x="7861387" y="1247636"/>
              </a:moveTo>
              <a:cubicBezTo>
                <a:pt x="7845936" y="1247636"/>
                <a:pt x="7834900" y="1260877"/>
                <a:pt x="7834900" y="1274118"/>
              </a:cubicBezTo>
              <a:cubicBezTo>
                <a:pt x="7834900" y="1289567"/>
                <a:pt x="7848143" y="1300601"/>
                <a:pt x="7861387" y="1300601"/>
              </a:cubicBezTo>
              <a:cubicBezTo>
                <a:pt x="7874631" y="1300601"/>
                <a:pt x="7885667" y="1287360"/>
                <a:pt x="7885667" y="1274118"/>
              </a:cubicBezTo>
              <a:cubicBezTo>
                <a:pt x="7885667" y="1260877"/>
                <a:pt x="7874631" y="1247636"/>
                <a:pt x="7861387" y="1247636"/>
              </a:cubicBezTo>
              <a:close/>
              <a:moveTo>
                <a:pt x="7934228" y="1247636"/>
              </a:moveTo>
              <a:cubicBezTo>
                <a:pt x="7918776" y="1247636"/>
                <a:pt x="7907740" y="1260877"/>
                <a:pt x="7907740" y="1274118"/>
              </a:cubicBezTo>
              <a:cubicBezTo>
                <a:pt x="7907740" y="1289567"/>
                <a:pt x="7918776" y="1300601"/>
                <a:pt x="7934228" y="1300601"/>
              </a:cubicBezTo>
              <a:cubicBezTo>
                <a:pt x="7949678" y="1300601"/>
                <a:pt x="7960715" y="1287360"/>
                <a:pt x="7960715" y="1274118"/>
              </a:cubicBezTo>
              <a:cubicBezTo>
                <a:pt x="7960715" y="1260877"/>
                <a:pt x="7949678" y="1247636"/>
                <a:pt x="7934228" y="1247636"/>
              </a:cubicBezTo>
              <a:close/>
              <a:moveTo>
                <a:pt x="8009275" y="1247636"/>
              </a:moveTo>
              <a:cubicBezTo>
                <a:pt x="7996031" y="1247636"/>
                <a:pt x="7984995" y="1260877"/>
                <a:pt x="7984995" y="1274118"/>
              </a:cubicBezTo>
              <a:cubicBezTo>
                <a:pt x="7984995" y="1289567"/>
                <a:pt x="7996031" y="1300601"/>
                <a:pt x="8009275" y="1300601"/>
              </a:cubicBezTo>
              <a:cubicBezTo>
                <a:pt x="8024726" y="1300601"/>
                <a:pt x="8035762" y="1287360"/>
                <a:pt x="8035762" y="1274118"/>
              </a:cubicBezTo>
              <a:cubicBezTo>
                <a:pt x="8035762" y="1260877"/>
                <a:pt x="8024726" y="1247636"/>
                <a:pt x="8009275" y="1247636"/>
              </a:cubicBezTo>
              <a:close/>
              <a:moveTo>
                <a:pt x="8084323" y="1247636"/>
              </a:moveTo>
              <a:cubicBezTo>
                <a:pt x="8071079" y="1247636"/>
                <a:pt x="8060043" y="1260877"/>
                <a:pt x="8060043" y="1274118"/>
              </a:cubicBezTo>
              <a:cubicBezTo>
                <a:pt x="8060043" y="1289567"/>
                <a:pt x="8071079" y="1300601"/>
                <a:pt x="8084323" y="1300601"/>
              </a:cubicBezTo>
              <a:cubicBezTo>
                <a:pt x="8099775" y="1300601"/>
                <a:pt x="8110811" y="1287360"/>
                <a:pt x="8110811" y="1274118"/>
              </a:cubicBezTo>
              <a:cubicBezTo>
                <a:pt x="8110811" y="1260877"/>
                <a:pt x="8099775" y="1247636"/>
                <a:pt x="8084323" y="1247636"/>
              </a:cubicBezTo>
              <a:close/>
              <a:moveTo>
                <a:pt x="8159370" y="1247636"/>
              </a:moveTo>
              <a:cubicBezTo>
                <a:pt x="8146126" y="1247636"/>
                <a:pt x="8135090" y="1260877"/>
                <a:pt x="8135090" y="1274118"/>
              </a:cubicBezTo>
              <a:cubicBezTo>
                <a:pt x="8135090" y="1289567"/>
                <a:pt x="8146126" y="1300601"/>
                <a:pt x="8159370" y="1300601"/>
              </a:cubicBezTo>
              <a:cubicBezTo>
                <a:pt x="8174822" y="1300601"/>
                <a:pt x="8185858" y="1287360"/>
                <a:pt x="8185858" y="1274118"/>
              </a:cubicBezTo>
              <a:cubicBezTo>
                <a:pt x="8185858" y="1260877"/>
                <a:pt x="8174822" y="1247636"/>
                <a:pt x="8159370" y="1247636"/>
              </a:cubicBezTo>
              <a:close/>
              <a:moveTo>
                <a:pt x="8236626" y="1247636"/>
              </a:moveTo>
              <a:cubicBezTo>
                <a:pt x="8221175" y="1247636"/>
                <a:pt x="8210139" y="1260877"/>
                <a:pt x="8210139" y="1274118"/>
              </a:cubicBezTo>
              <a:cubicBezTo>
                <a:pt x="8210139" y="1289567"/>
                <a:pt x="8223382" y="1300601"/>
                <a:pt x="8236626" y="1300601"/>
              </a:cubicBezTo>
              <a:cubicBezTo>
                <a:pt x="8252077" y="1300601"/>
                <a:pt x="8263114" y="1287360"/>
                <a:pt x="8263114" y="1274118"/>
              </a:cubicBezTo>
              <a:cubicBezTo>
                <a:pt x="8263114" y="1260877"/>
                <a:pt x="8249870" y="1247636"/>
                <a:pt x="8236626" y="1247636"/>
              </a:cubicBezTo>
              <a:close/>
              <a:moveTo>
                <a:pt x="8311673" y="1247636"/>
              </a:moveTo>
              <a:cubicBezTo>
                <a:pt x="8296222" y="1247636"/>
                <a:pt x="8285186" y="1260877"/>
                <a:pt x="8285186" y="1274118"/>
              </a:cubicBezTo>
              <a:cubicBezTo>
                <a:pt x="8285186" y="1289567"/>
                <a:pt x="8298430" y="1300601"/>
                <a:pt x="8311673" y="1300601"/>
              </a:cubicBezTo>
              <a:cubicBezTo>
                <a:pt x="8327124" y="1300601"/>
                <a:pt x="8338161" y="1287360"/>
                <a:pt x="8338161" y="1274118"/>
              </a:cubicBezTo>
              <a:cubicBezTo>
                <a:pt x="8338161" y="1260877"/>
                <a:pt x="8327124" y="1247636"/>
                <a:pt x="8311673" y="1247636"/>
              </a:cubicBezTo>
              <a:close/>
              <a:moveTo>
                <a:pt x="8386722" y="1247636"/>
              </a:moveTo>
              <a:cubicBezTo>
                <a:pt x="8371270" y="1247636"/>
                <a:pt x="8360234" y="1260877"/>
                <a:pt x="8360234" y="1274118"/>
              </a:cubicBezTo>
              <a:cubicBezTo>
                <a:pt x="8360234" y="1289567"/>
                <a:pt x="8373478" y="1300601"/>
                <a:pt x="8386722" y="1300601"/>
              </a:cubicBezTo>
              <a:cubicBezTo>
                <a:pt x="8402172" y="1300601"/>
                <a:pt x="8413209" y="1287360"/>
                <a:pt x="8413209" y="1274118"/>
              </a:cubicBezTo>
              <a:cubicBezTo>
                <a:pt x="8413209" y="1260877"/>
                <a:pt x="8402172" y="1247636"/>
                <a:pt x="8386722" y="1247636"/>
              </a:cubicBezTo>
              <a:close/>
              <a:moveTo>
                <a:pt x="8463977" y="1247636"/>
              </a:moveTo>
              <a:cubicBezTo>
                <a:pt x="8448525" y="1247636"/>
                <a:pt x="8437489" y="1260877"/>
                <a:pt x="8437489" y="1274118"/>
              </a:cubicBezTo>
              <a:cubicBezTo>
                <a:pt x="8437489" y="1289567"/>
                <a:pt x="8450733" y="1300601"/>
                <a:pt x="8463977" y="1300601"/>
              </a:cubicBezTo>
              <a:cubicBezTo>
                <a:pt x="8477220" y="1300601"/>
                <a:pt x="8488256" y="1287360"/>
                <a:pt x="8488256" y="1274118"/>
              </a:cubicBezTo>
              <a:cubicBezTo>
                <a:pt x="8488256" y="1260877"/>
                <a:pt x="8477220" y="1247636"/>
                <a:pt x="8463977" y="1247636"/>
              </a:cubicBezTo>
              <a:close/>
              <a:moveTo>
                <a:pt x="8536817" y="1247636"/>
              </a:moveTo>
              <a:cubicBezTo>
                <a:pt x="8521365" y="1247636"/>
                <a:pt x="8510329" y="1260877"/>
                <a:pt x="8510329" y="1274118"/>
              </a:cubicBezTo>
              <a:cubicBezTo>
                <a:pt x="8510329" y="1289567"/>
                <a:pt x="8521365" y="1300601"/>
                <a:pt x="8536817" y="1300601"/>
              </a:cubicBezTo>
              <a:cubicBezTo>
                <a:pt x="8552268" y="1300601"/>
                <a:pt x="8563304" y="1287360"/>
                <a:pt x="8563304" y="1274118"/>
              </a:cubicBezTo>
              <a:cubicBezTo>
                <a:pt x="8563304" y="1260877"/>
                <a:pt x="8552268" y="1247636"/>
                <a:pt x="8536817" y="1247636"/>
              </a:cubicBezTo>
              <a:close/>
              <a:moveTo>
                <a:pt x="8611864" y="1247636"/>
              </a:moveTo>
              <a:cubicBezTo>
                <a:pt x="8596413" y="1247636"/>
                <a:pt x="8585377" y="1260877"/>
                <a:pt x="8585377" y="1274118"/>
              </a:cubicBezTo>
              <a:cubicBezTo>
                <a:pt x="8585377" y="1289567"/>
                <a:pt x="8598620" y="1300601"/>
                <a:pt x="8611864" y="1300601"/>
              </a:cubicBezTo>
              <a:cubicBezTo>
                <a:pt x="8627315" y="1300601"/>
                <a:pt x="8638352" y="1287360"/>
                <a:pt x="8638352" y="1274118"/>
              </a:cubicBezTo>
              <a:cubicBezTo>
                <a:pt x="8638352" y="1260877"/>
                <a:pt x="8627315" y="1247636"/>
                <a:pt x="8611864" y="1247636"/>
              </a:cubicBezTo>
              <a:close/>
              <a:moveTo>
                <a:pt x="8689119" y="1247636"/>
              </a:moveTo>
              <a:cubicBezTo>
                <a:pt x="8675875" y="1247636"/>
                <a:pt x="8664839" y="1260877"/>
                <a:pt x="8664839" y="1274118"/>
              </a:cubicBezTo>
              <a:cubicBezTo>
                <a:pt x="8664839" y="1289567"/>
                <a:pt x="8675875" y="1300601"/>
                <a:pt x="8689119" y="1300601"/>
              </a:cubicBezTo>
              <a:cubicBezTo>
                <a:pt x="8704571" y="1300601"/>
                <a:pt x="8715607" y="1287360"/>
                <a:pt x="8715607" y="1274118"/>
              </a:cubicBezTo>
              <a:cubicBezTo>
                <a:pt x="8715607" y="1260877"/>
                <a:pt x="8702363" y="1247636"/>
                <a:pt x="8689119" y="1247636"/>
              </a:cubicBezTo>
              <a:close/>
              <a:moveTo>
                <a:pt x="8764167" y="1247636"/>
              </a:moveTo>
              <a:cubicBezTo>
                <a:pt x="8748716" y="1247636"/>
                <a:pt x="8737680" y="1260877"/>
                <a:pt x="8737680" y="1274118"/>
              </a:cubicBezTo>
              <a:cubicBezTo>
                <a:pt x="8737680" y="1289567"/>
                <a:pt x="8750924" y="1300601"/>
                <a:pt x="8764167" y="1300601"/>
              </a:cubicBezTo>
              <a:cubicBezTo>
                <a:pt x="8779618" y="1300601"/>
                <a:pt x="8790655" y="1287360"/>
                <a:pt x="8790655" y="1274118"/>
              </a:cubicBezTo>
              <a:cubicBezTo>
                <a:pt x="8790655" y="1260877"/>
                <a:pt x="8779618" y="1247636"/>
                <a:pt x="8764167" y="1247636"/>
              </a:cubicBezTo>
              <a:close/>
              <a:moveTo>
                <a:pt x="8839216" y="1247636"/>
              </a:moveTo>
              <a:cubicBezTo>
                <a:pt x="8823764" y="1247636"/>
                <a:pt x="8812728" y="1260877"/>
                <a:pt x="8812728" y="1274118"/>
              </a:cubicBezTo>
              <a:cubicBezTo>
                <a:pt x="8812728" y="1289567"/>
                <a:pt x="8825972" y="1300601"/>
                <a:pt x="8839216" y="1300601"/>
              </a:cubicBezTo>
              <a:cubicBezTo>
                <a:pt x="8854666" y="1300601"/>
                <a:pt x="8865703" y="1287360"/>
                <a:pt x="8865703" y="1274118"/>
              </a:cubicBezTo>
              <a:cubicBezTo>
                <a:pt x="8865703" y="1260877"/>
                <a:pt x="8854666" y="1247636"/>
                <a:pt x="8839216" y="1247636"/>
              </a:cubicBezTo>
              <a:close/>
              <a:moveTo>
                <a:pt x="8914263" y="1247636"/>
              </a:moveTo>
              <a:cubicBezTo>
                <a:pt x="8898811" y="1247636"/>
                <a:pt x="8887775" y="1260877"/>
                <a:pt x="8887775" y="1274118"/>
              </a:cubicBezTo>
              <a:cubicBezTo>
                <a:pt x="8887775" y="1289567"/>
                <a:pt x="8901019" y="1300601"/>
                <a:pt x="8914263" y="1300601"/>
              </a:cubicBezTo>
              <a:cubicBezTo>
                <a:pt x="8929713" y="1300601"/>
                <a:pt x="8940750" y="1287360"/>
                <a:pt x="8940750" y="1274118"/>
              </a:cubicBezTo>
              <a:cubicBezTo>
                <a:pt x="8940750" y="1260877"/>
                <a:pt x="8929713" y="1247636"/>
                <a:pt x="8914263" y="1247636"/>
              </a:cubicBezTo>
              <a:close/>
              <a:moveTo>
                <a:pt x="8989311" y="1247636"/>
              </a:moveTo>
              <a:cubicBezTo>
                <a:pt x="8973859" y="1247636"/>
                <a:pt x="8962823" y="1260877"/>
                <a:pt x="8962823" y="1274118"/>
              </a:cubicBezTo>
              <a:cubicBezTo>
                <a:pt x="8962823" y="1289567"/>
                <a:pt x="8976067" y="1300601"/>
                <a:pt x="8989311" y="1300601"/>
              </a:cubicBezTo>
              <a:cubicBezTo>
                <a:pt x="9004762" y="1300601"/>
                <a:pt x="9015798" y="1287360"/>
                <a:pt x="9015798" y="1274118"/>
              </a:cubicBezTo>
              <a:cubicBezTo>
                <a:pt x="9015798" y="1260877"/>
                <a:pt x="9004762" y="1247636"/>
                <a:pt x="8989311" y="1247636"/>
              </a:cubicBezTo>
              <a:close/>
              <a:moveTo>
                <a:pt x="9066566" y="1247636"/>
              </a:moveTo>
              <a:cubicBezTo>
                <a:pt x="9051114" y="1247636"/>
                <a:pt x="9040078" y="1260877"/>
                <a:pt x="9040078" y="1274118"/>
              </a:cubicBezTo>
              <a:cubicBezTo>
                <a:pt x="9040078" y="1289567"/>
                <a:pt x="9053322" y="1300601"/>
                <a:pt x="9066566" y="1300601"/>
              </a:cubicBezTo>
              <a:cubicBezTo>
                <a:pt x="9079810" y="1300601"/>
                <a:pt x="9090846" y="1287360"/>
                <a:pt x="9090846" y="1274118"/>
              </a:cubicBezTo>
              <a:cubicBezTo>
                <a:pt x="9090846" y="1260877"/>
                <a:pt x="9079810" y="1247636"/>
                <a:pt x="9066566" y="1247636"/>
              </a:cubicBezTo>
              <a:close/>
              <a:moveTo>
                <a:pt x="9141613" y="1247636"/>
              </a:moveTo>
              <a:cubicBezTo>
                <a:pt x="9126162" y="1247636"/>
                <a:pt x="9115126" y="1260877"/>
                <a:pt x="9115126" y="1274118"/>
              </a:cubicBezTo>
              <a:cubicBezTo>
                <a:pt x="9115126" y="1289567"/>
                <a:pt x="9128369" y="1300601"/>
                <a:pt x="9141613" y="1300601"/>
              </a:cubicBezTo>
              <a:cubicBezTo>
                <a:pt x="9157064" y="1300601"/>
                <a:pt x="9168101" y="1287360"/>
                <a:pt x="9168101" y="1274118"/>
              </a:cubicBezTo>
              <a:cubicBezTo>
                <a:pt x="9168101" y="1260877"/>
                <a:pt x="9154857" y="1247636"/>
                <a:pt x="9141613" y="1247636"/>
              </a:cubicBezTo>
              <a:close/>
              <a:moveTo>
                <a:pt x="9218868" y="1247636"/>
              </a:moveTo>
              <a:cubicBezTo>
                <a:pt x="9203417" y="1247636"/>
                <a:pt x="9192381" y="1260877"/>
                <a:pt x="9192381" y="1274118"/>
              </a:cubicBezTo>
              <a:cubicBezTo>
                <a:pt x="9192381" y="1289567"/>
                <a:pt x="9205624" y="1300601"/>
                <a:pt x="9218868" y="1300601"/>
              </a:cubicBezTo>
              <a:cubicBezTo>
                <a:pt x="9232112" y="1300601"/>
                <a:pt x="9243148" y="1287360"/>
                <a:pt x="9243148" y="1274118"/>
              </a:cubicBezTo>
              <a:cubicBezTo>
                <a:pt x="9243148" y="1260877"/>
                <a:pt x="9232112" y="1247636"/>
                <a:pt x="9218868" y="1247636"/>
              </a:cubicBezTo>
              <a:close/>
              <a:moveTo>
                <a:pt x="9291709" y="1247636"/>
              </a:moveTo>
              <a:cubicBezTo>
                <a:pt x="9278465" y="1247636"/>
                <a:pt x="9267429" y="1260877"/>
                <a:pt x="9267429" y="1274118"/>
              </a:cubicBezTo>
              <a:cubicBezTo>
                <a:pt x="9267429" y="1289567"/>
                <a:pt x="9278465" y="1300601"/>
                <a:pt x="9291709" y="1300601"/>
              </a:cubicBezTo>
              <a:cubicBezTo>
                <a:pt x="9307160" y="1300601"/>
                <a:pt x="9318196" y="1287360"/>
                <a:pt x="9318196" y="1274118"/>
              </a:cubicBezTo>
              <a:cubicBezTo>
                <a:pt x="9318196" y="1260877"/>
                <a:pt x="9307160" y="1247636"/>
                <a:pt x="9291709" y="1247636"/>
              </a:cubicBezTo>
              <a:close/>
              <a:moveTo>
                <a:pt x="9366757" y="1247636"/>
              </a:moveTo>
              <a:cubicBezTo>
                <a:pt x="9351305" y="1247636"/>
                <a:pt x="9340269" y="1260877"/>
                <a:pt x="9340269" y="1274118"/>
              </a:cubicBezTo>
              <a:cubicBezTo>
                <a:pt x="9340269" y="1289567"/>
                <a:pt x="9353513" y="1300601"/>
                <a:pt x="9366757" y="1300601"/>
              </a:cubicBezTo>
              <a:cubicBezTo>
                <a:pt x="9382207" y="1300601"/>
                <a:pt x="9393244" y="1287360"/>
                <a:pt x="9393244" y="1274118"/>
              </a:cubicBezTo>
              <a:cubicBezTo>
                <a:pt x="9393244" y="1260877"/>
                <a:pt x="9382207" y="1247636"/>
                <a:pt x="9366757" y="1247636"/>
              </a:cubicBezTo>
              <a:close/>
              <a:moveTo>
                <a:pt x="9441804" y="1247636"/>
              </a:moveTo>
              <a:cubicBezTo>
                <a:pt x="9428560" y="1247636"/>
                <a:pt x="9417524" y="1260877"/>
                <a:pt x="9417524" y="1274118"/>
              </a:cubicBezTo>
              <a:cubicBezTo>
                <a:pt x="9417524" y="1289567"/>
                <a:pt x="9428560" y="1300601"/>
                <a:pt x="9441804" y="1300601"/>
              </a:cubicBezTo>
              <a:cubicBezTo>
                <a:pt x="9457256" y="1300601"/>
                <a:pt x="9468292" y="1287360"/>
                <a:pt x="9468292" y="1274118"/>
              </a:cubicBezTo>
              <a:cubicBezTo>
                <a:pt x="9468292" y="1260877"/>
                <a:pt x="9457256" y="1247636"/>
                <a:pt x="9441804" y="1247636"/>
              </a:cubicBezTo>
              <a:close/>
              <a:moveTo>
                <a:pt x="9519060" y="1247636"/>
              </a:moveTo>
              <a:cubicBezTo>
                <a:pt x="9503608" y="1247636"/>
                <a:pt x="9492572" y="1260877"/>
                <a:pt x="9492572" y="1274118"/>
              </a:cubicBezTo>
              <a:cubicBezTo>
                <a:pt x="9492572" y="1289567"/>
                <a:pt x="9505816" y="1300601"/>
                <a:pt x="9519060" y="1300601"/>
              </a:cubicBezTo>
              <a:cubicBezTo>
                <a:pt x="9534511" y="1300601"/>
                <a:pt x="9545547" y="1287360"/>
                <a:pt x="9545547" y="1274118"/>
              </a:cubicBezTo>
              <a:cubicBezTo>
                <a:pt x="9545547" y="1260877"/>
                <a:pt x="9532304" y="1247636"/>
                <a:pt x="9519060" y="1247636"/>
              </a:cubicBezTo>
              <a:close/>
              <a:moveTo>
                <a:pt x="9594107" y="1247636"/>
              </a:moveTo>
              <a:cubicBezTo>
                <a:pt x="9578656" y="1247636"/>
                <a:pt x="9567620" y="1260877"/>
                <a:pt x="9567620" y="1274118"/>
              </a:cubicBezTo>
              <a:cubicBezTo>
                <a:pt x="9567620" y="1289567"/>
                <a:pt x="9580863" y="1300601"/>
                <a:pt x="9594107" y="1300601"/>
              </a:cubicBezTo>
              <a:cubicBezTo>
                <a:pt x="9609558" y="1300601"/>
                <a:pt x="9620595" y="1287360"/>
                <a:pt x="9620595" y="1274118"/>
              </a:cubicBezTo>
              <a:cubicBezTo>
                <a:pt x="9620595" y="1260877"/>
                <a:pt x="9609558" y="1247636"/>
                <a:pt x="9594107" y="1247636"/>
              </a:cubicBezTo>
              <a:close/>
              <a:moveTo>
                <a:pt x="9669154" y="1247636"/>
              </a:moveTo>
              <a:cubicBezTo>
                <a:pt x="9653703" y="1247636"/>
                <a:pt x="9642667" y="1260877"/>
                <a:pt x="9642667" y="1274118"/>
              </a:cubicBezTo>
              <a:cubicBezTo>
                <a:pt x="9642667" y="1289567"/>
                <a:pt x="9655911" y="1300601"/>
                <a:pt x="9669154" y="1300601"/>
              </a:cubicBezTo>
              <a:cubicBezTo>
                <a:pt x="9684605" y="1300601"/>
                <a:pt x="9695642" y="1287360"/>
                <a:pt x="9695642" y="1274118"/>
              </a:cubicBezTo>
              <a:cubicBezTo>
                <a:pt x="9695642" y="1260877"/>
                <a:pt x="9684605" y="1247636"/>
                <a:pt x="9669154" y="1247636"/>
              </a:cubicBezTo>
              <a:close/>
              <a:moveTo>
                <a:pt x="9744203" y="1247636"/>
              </a:moveTo>
              <a:cubicBezTo>
                <a:pt x="9728751" y="1247636"/>
                <a:pt x="9717715" y="1260877"/>
                <a:pt x="9717715" y="1274118"/>
              </a:cubicBezTo>
              <a:cubicBezTo>
                <a:pt x="9717715" y="1289567"/>
                <a:pt x="9728751" y="1300601"/>
                <a:pt x="9744203" y="1300601"/>
              </a:cubicBezTo>
              <a:cubicBezTo>
                <a:pt x="9759653" y="1300601"/>
                <a:pt x="9770690" y="1287360"/>
                <a:pt x="9770690" y="1274118"/>
              </a:cubicBezTo>
              <a:cubicBezTo>
                <a:pt x="9770690" y="1260877"/>
                <a:pt x="9759653" y="1247636"/>
                <a:pt x="9744203" y="1247636"/>
              </a:cubicBezTo>
              <a:close/>
              <a:moveTo>
                <a:pt x="9819250" y="1247636"/>
              </a:moveTo>
              <a:cubicBezTo>
                <a:pt x="9806006" y="1247636"/>
                <a:pt x="9794970" y="1260877"/>
                <a:pt x="9794970" y="1274118"/>
              </a:cubicBezTo>
              <a:cubicBezTo>
                <a:pt x="9794970" y="1289567"/>
                <a:pt x="9806006" y="1300601"/>
                <a:pt x="9819250" y="1300601"/>
              </a:cubicBezTo>
              <a:cubicBezTo>
                <a:pt x="9834701" y="1300601"/>
                <a:pt x="9845737" y="1287360"/>
                <a:pt x="9845737" y="1274118"/>
              </a:cubicBezTo>
              <a:cubicBezTo>
                <a:pt x="9845737" y="1260877"/>
                <a:pt x="9834701" y="1247636"/>
                <a:pt x="9819250" y="1247636"/>
              </a:cubicBezTo>
              <a:close/>
              <a:moveTo>
                <a:pt x="9894298" y="1247636"/>
              </a:moveTo>
              <a:cubicBezTo>
                <a:pt x="9878846" y="1247636"/>
                <a:pt x="9867810" y="1260877"/>
                <a:pt x="9867810" y="1274118"/>
              </a:cubicBezTo>
              <a:cubicBezTo>
                <a:pt x="9867810" y="1289567"/>
                <a:pt x="9881054" y="1300601"/>
                <a:pt x="9894298" y="1300601"/>
              </a:cubicBezTo>
              <a:cubicBezTo>
                <a:pt x="9909749" y="1300601"/>
                <a:pt x="9920785" y="1287360"/>
                <a:pt x="9920785" y="1274118"/>
              </a:cubicBezTo>
              <a:cubicBezTo>
                <a:pt x="9920785" y="1260877"/>
                <a:pt x="9909749" y="1247636"/>
                <a:pt x="9894298" y="1247636"/>
              </a:cubicBezTo>
              <a:close/>
              <a:moveTo>
                <a:pt x="9973761" y="1247636"/>
              </a:moveTo>
              <a:cubicBezTo>
                <a:pt x="9958309" y="1247636"/>
                <a:pt x="9947273" y="1260877"/>
                <a:pt x="9947273" y="1274118"/>
              </a:cubicBezTo>
              <a:cubicBezTo>
                <a:pt x="9947273" y="1289567"/>
                <a:pt x="9960517" y="1300601"/>
                <a:pt x="9973761" y="1300601"/>
              </a:cubicBezTo>
              <a:cubicBezTo>
                <a:pt x="9987005" y="1300601"/>
                <a:pt x="9998041" y="1287360"/>
                <a:pt x="9998041" y="1274118"/>
              </a:cubicBezTo>
              <a:cubicBezTo>
                <a:pt x="9998041" y="1260877"/>
                <a:pt x="9984797" y="1247636"/>
                <a:pt x="9973761" y="1247636"/>
              </a:cubicBezTo>
              <a:close/>
              <a:moveTo>
                <a:pt x="10046600" y="1247636"/>
              </a:moveTo>
              <a:cubicBezTo>
                <a:pt x="10033356" y="1247636"/>
                <a:pt x="10022320" y="1260877"/>
                <a:pt x="10022320" y="1274118"/>
              </a:cubicBezTo>
              <a:cubicBezTo>
                <a:pt x="10022320" y="1289567"/>
                <a:pt x="10033356" y="1300601"/>
                <a:pt x="10046600" y="1300601"/>
              </a:cubicBezTo>
              <a:cubicBezTo>
                <a:pt x="10062052" y="1300601"/>
                <a:pt x="10073088" y="1287360"/>
                <a:pt x="10073088" y="1274118"/>
              </a:cubicBezTo>
              <a:cubicBezTo>
                <a:pt x="10073088" y="1260877"/>
                <a:pt x="10062052" y="1247636"/>
                <a:pt x="10046600" y="1247636"/>
              </a:cubicBezTo>
              <a:close/>
              <a:moveTo>
                <a:pt x="10121648" y="1247636"/>
              </a:moveTo>
              <a:cubicBezTo>
                <a:pt x="10106197" y="1247636"/>
                <a:pt x="10095161" y="1260877"/>
                <a:pt x="10095161" y="1274118"/>
              </a:cubicBezTo>
              <a:cubicBezTo>
                <a:pt x="10095161" y="1289567"/>
                <a:pt x="10106197" y="1300601"/>
                <a:pt x="10121648" y="1300601"/>
              </a:cubicBezTo>
              <a:cubicBezTo>
                <a:pt x="10137099" y="1300601"/>
                <a:pt x="10148136" y="1287360"/>
                <a:pt x="10148136" y="1274118"/>
              </a:cubicBezTo>
              <a:cubicBezTo>
                <a:pt x="10148136" y="1260877"/>
                <a:pt x="10137099" y="1247636"/>
                <a:pt x="10121648" y="1247636"/>
              </a:cubicBezTo>
              <a:close/>
              <a:moveTo>
                <a:pt x="10196697" y="1247636"/>
              </a:moveTo>
              <a:cubicBezTo>
                <a:pt x="10181245" y="1247636"/>
                <a:pt x="10170209" y="1260877"/>
                <a:pt x="10170209" y="1274118"/>
              </a:cubicBezTo>
              <a:cubicBezTo>
                <a:pt x="10170209" y="1289567"/>
                <a:pt x="10183453" y="1300601"/>
                <a:pt x="10196697" y="1300601"/>
              </a:cubicBezTo>
              <a:cubicBezTo>
                <a:pt x="10212147" y="1300601"/>
                <a:pt x="10223184" y="1287360"/>
                <a:pt x="10223184" y="1274118"/>
              </a:cubicBezTo>
              <a:cubicBezTo>
                <a:pt x="10223184" y="1260877"/>
                <a:pt x="10212147" y="1247636"/>
                <a:pt x="10196697" y="1247636"/>
              </a:cubicBezTo>
              <a:close/>
              <a:moveTo>
                <a:pt x="10271744" y="1247636"/>
              </a:moveTo>
              <a:cubicBezTo>
                <a:pt x="10256292" y="1247636"/>
                <a:pt x="10245256" y="1260877"/>
                <a:pt x="10245256" y="1274118"/>
              </a:cubicBezTo>
              <a:cubicBezTo>
                <a:pt x="10245256" y="1289567"/>
                <a:pt x="10258500" y="1300601"/>
                <a:pt x="10271744" y="1300601"/>
              </a:cubicBezTo>
              <a:cubicBezTo>
                <a:pt x="10287194" y="1300601"/>
                <a:pt x="10298231" y="1287360"/>
                <a:pt x="10298231" y="1274118"/>
              </a:cubicBezTo>
              <a:cubicBezTo>
                <a:pt x="10298231" y="1260877"/>
                <a:pt x="10287194" y="1247636"/>
                <a:pt x="10271744" y="1247636"/>
              </a:cubicBezTo>
              <a:close/>
              <a:moveTo>
                <a:pt x="10348999" y="1247636"/>
              </a:moveTo>
              <a:cubicBezTo>
                <a:pt x="10333547" y="1247636"/>
                <a:pt x="10322511" y="1260877"/>
                <a:pt x="10322511" y="1274118"/>
              </a:cubicBezTo>
              <a:cubicBezTo>
                <a:pt x="10322511" y="1289567"/>
                <a:pt x="10335755" y="1300601"/>
                <a:pt x="10348999" y="1300601"/>
              </a:cubicBezTo>
              <a:cubicBezTo>
                <a:pt x="10362243" y="1300601"/>
                <a:pt x="10373279" y="1287360"/>
                <a:pt x="10373279" y="1274118"/>
              </a:cubicBezTo>
              <a:cubicBezTo>
                <a:pt x="10373279" y="1260877"/>
                <a:pt x="10362243" y="1247636"/>
                <a:pt x="10348999" y="1247636"/>
              </a:cubicBezTo>
              <a:close/>
              <a:moveTo>
                <a:pt x="10499094" y="1247636"/>
              </a:moveTo>
              <a:cubicBezTo>
                <a:pt x="10483643" y="1247636"/>
                <a:pt x="10472607" y="1260877"/>
                <a:pt x="10472607" y="1274118"/>
              </a:cubicBezTo>
              <a:cubicBezTo>
                <a:pt x="10472607" y="1289567"/>
                <a:pt x="10483643" y="1300601"/>
                <a:pt x="10499094" y="1300601"/>
              </a:cubicBezTo>
              <a:cubicBezTo>
                <a:pt x="10514545" y="1300601"/>
                <a:pt x="10525582" y="1287360"/>
                <a:pt x="10525582" y="1274118"/>
              </a:cubicBezTo>
              <a:cubicBezTo>
                <a:pt x="10525582" y="1260877"/>
                <a:pt x="10514545" y="1247636"/>
                <a:pt x="10499094" y="1247636"/>
              </a:cubicBezTo>
              <a:close/>
              <a:moveTo>
                <a:pt x="10574142" y="1247636"/>
              </a:moveTo>
              <a:cubicBezTo>
                <a:pt x="10558691" y="1247636"/>
                <a:pt x="10547655" y="1260877"/>
                <a:pt x="10547655" y="1274118"/>
              </a:cubicBezTo>
              <a:cubicBezTo>
                <a:pt x="10547655" y="1289567"/>
                <a:pt x="10560899" y="1300601"/>
                <a:pt x="10574142" y="1300601"/>
              </a:cubicBezTo>
              <a:cubicBezTo>
                <a:pt x="10589593" y="1300601"/>
                <a:pt x="10600630" y="1287360"/>
                <a:pt x="10600630" y="1274118"/>
              </a:cubicBezTo>
              <a:cubicBezTo>
                <a:pt x="10600630" y="1260877"/>
                <a:pt x="10589593" y="1247636"/>
                <a:pt x="10574142" y="1247636"/>
              </a:cubicBezTo>
              <a:close/>
              <a:moveTo>
                <a:pt x="617073" y="1322670"/>
              </a:moveTo>
              <a:cubicBezTo>
                <a:pt x="603829" y="1322670"/>
                <a:pt x="592793" y="1335911"/>
                <a:pt x="592793" y="1349152"/>
              </a:cubicBezTo>
              <a:cubicBezTo>
                <a:pt x="592793" y="1364601"/>
                <a:pt x="603829" y="1375635"/>
                <a:pt x="617073" y="1375635"/>
              </a:cubicBezTo>
              <a:cubicBezTo>
                <a:pt x="632524" y="1375635"/>
                <a:pt x="643561" y="1362394"/>
                <a:pt x="643561" y="1349152"/>
              </a:cubicBezTo>
              <a:cubicBezTo>
                <a:pt x="643561" y="1335911"/>
                <a:pt x="632524" y="1324877"/>
                <a:pt x="617073" y="1322670"/>
              </a:cubicBezTo>
              <a:close/>
              <a:moveTo>
                <a:pt x="767168" y="1322670"/>
              </a:moveTo>
              <a:cubicBezTo>
                <a:pt x="751717" y="1322670"/>
                <a:pt x="740681" y="1335911"/>
                <a:pt x="740681" y="1349152"/>
              </a:cubicBezTo>
              <a:cubicBezTo>
                <a:pt x="740681" y="1364601"/>
                <a:pt x="753925" y="1375635"/>
                <a:pt x="767168" y="1375635"/>
              </a:cubicBezTo>
              <a:cubicBezTo>
                <a:pt x="782619" y="1375635"/>
                <a:pt x="793656" y="1362394"/>
                <a:pt x="793656" y="1349152"/>
              </a:cubicBezTo>
              <a:cubicBezTo>
                <a:pt x="793656" y="1335911"/>
                <a:pt x="782619" y="1324877"/>
                <a:pt x="767168" y="1322670"/>
              </a:cubicBezTo>
              <a:close/>
              <a:moveTo>
                <a:pt x="844423" y="1322670"/>
              </a:moveTo>
              <a:cubicBezTo>
                <a:pt x="828972" y="1322670"/>
                <a:pt x="817936" y="1335911"/>
                <a:pt x="817936" y="1349152"/>
              </a:cubicBezTo>
              <a:cubicBezTo>
                <a:pt x="817936" y="1364601"/>
                <a:pt x="831180" y="1375635"/>
                <a:pt x="844423" y="1375635"/>
              </a:cubicBezTo>
              <a:cubicBezTo>
                <a:pt x="859874" y="1375635"/>
                <a:pt x="870911" y="1362394"/>
                <a:pt x="870911" y="1349152"/>
              </a:cubicBezTo>
              <a:cubicBezTo>
                <a:pt x="870911" y="1335911"/>
                <a:pt x="857667" y="1324877"/>
                <a:pt x="844423" y="1322670"/>
              </a:cubicBezTo>
              <a:close/>
              <a:moveTo>
                <a:pt x="919472" y="1322670"/>
              </a:moveTo>
              <a:cubicBezTo>
                <a:pt x="904020" y="1322670"/>
                <a:pt x="892984" y="1335911"/>
                <a:pt x="892984" y="1349152"/>
              </a:cubicBezTo>
              <a:cubicBezTo>
                <a:pt x="892984" y="1364601"/>
                <a:pt x="906228" y="1375635"/>
                <a:pt x="919472" y="1375635"/>
              </a:cubicBezTo>
              <a:cubicBezTo>
                <a:pt x="934922" y="1375635"/>
                <a:pt x="945959" y="1362394"/>
                <a:pt x="945959" y="1349152"/>
              </a:cubicBezTo>
              <a:cubicBezTo>
                <a:pt x="945959" y="1335911"/>
                <a:pt x="934922" y="1324877"/>
                <a:pt x="919472" y="1322670"/>
              </a:cubicBezTo>
              <a:close/>
              <a:moveTo>
                <a:pt x="996727" y="1322670"/>
              </a:moveTo>
              <a:cubicBezTo>
                <a:pt x="981275" y="1322670"/>
                <a:pt x="970239" y="1335911"/>
                <a:pt x="970239" y="1349152"/>
              </a:cubicBezTo>
              <a:cubicBezTo>
                <a:pt x="970239" y="1364601"/>
                <a:pt x="983483" y="1375635"/>
                <a:pt x="996727" y="1375635"/>
              </a:cubicBezTo>
              <a:cubicBezTo>
                <a:pt x="1009970" y="1375635"/>
                <a:pt x="1021007" y="1362394"/>
                <a:pt x="1021007" y="1349152"/>
              </a:cubicBezTo>
              <a:cubicBezTo>
                <a:pt x="1021007" y="1335911"/>
                <a:pt x="1009970" y="1324877"/>
                <a:pt x="996727" y="1322670"/>
              </a:cubicBezTo>
              <a:close/>
              <a:moveTo>
                <a:pt x="1069566" y="1322670"/>
              </a:moveTo>
              <a:cubicBezTo>
                <a:pt x="1054115" y="1322670"/>
                <a:pt x="1043079" y="1335911"/>
                <a:pt x="1043079" y="1349152"/>
              </a:cubicBezTo>
              <a:cubicBezTo>
                <a:pt x="1043079" y="1364601"/>
                <a:pt x="1056323" y="1375635"/>
                <a:pt x="1069566" y="1375635"/>
              </a:cubicBezTo>
              <a:cubicBezTo>
                <a:pt x="1085017" y="1375635"/>
                <a:pt x="1096054" y="1362394"/>
                <a:pt x="1096054" y="1349152"/>
              </a:cubicBezTo>
              <a:cubicBezTo>
                <a:pt x="1096054" y="1335911"/>
                <a:pt x="1085017" y="1324877"/>
                <a:pt x="1069566" y="1322670"/>
              </a:cubicBezTo>
              <a:close/>
              <a:moveTo>
                <a:pt x="1144614" y="1322670"/>
              </a:moveTo>
              <a:cubicBezTo>
                <a:pt x="1129163" y="1322670"/>
                <a:pt x="1118127" y="1335911"/>
                <a:pt x="1118127" y="1349152"/>
              </a:cubicBezTo>
              <a:cubicBezTo>
                <a:pt x="1118127" y="1364601"/>
                <a:pt x="1131371" y="1375635"/>
                <a:pt x="1144614" y="1375635"/>
              </a:cubicBezTo>
              <a:cubicBezTo>
                <a:pt x="1160065" y="1375635"/>
                <a:pt x="1171102" y="1362394"/>
                <a:pt x="1171102" y="1349152"/>
              </a:cubicBezTo>
              <a:cubicBezTo>
                <a:pt x="1171102" y="1335911"/>
                <a:pt x="1160065" y="1324877"/>
                <a:pt x="1144614" y="1322670"/>
              </a:cubicBezTo>
              <a:close/>
              <a:moveTo>
                <a:pt x="1219662" y="1322670"/>
              </a:moveTo>
              <a:cubicBezTo>
                <a:pt x="1206418" y="1322670"/>
                <a:pt x="1195382" y="1335911"/>
                <a:pt x="1195382" y="1349152"/>
              </a:cubicBezTo>
              <a:cubicBezTo>
                <a:pt x="1195382" y="1364601"/>
                <a:pt x="1206418" y="1375635"/>
                <a:pt x="1219662" y="1375635"/>
              </a:cubicBezTo>
              <a:cubicBezTo>
                <a:pt x="1235113" y="1375635"/>
                <a:pt x="1246149" y="1362394"/>
                <a:pt x="1246149" y="1349152"/>
              </a:cubicBezTo>
              <a:cubicBezTo>
                <a:pt x="1246149" y="1335911"/>
                <a:pt x="1235113" y="1324877"/>
                <a:pt x="1219662" y="1322670"/>
              </a:cubicBezTo>
              <a:close/>
              <a:moveTo>
                <a:pt x="1296917" y="1322670"/>
              </a:moveTo>
              <a:cubicBezTo>
                <a:pt x="1283673" y="1322670"/>
                <a:pt x="1272637" y="1335911"/>
                <a:pt x="1272637" y="1349152"/>
              </a:cubicBezTo>
              <a:cubicBezTo>
                <a:pt x="1272637" y="1364601"/>
                <a:pt x="1283673" y="1375635"/>
                <a:pt x="1296917" y="1375635"/>
              </a:cubicBezTo>
              <a:cubicBezTo>
                <a:pt x="1312368" y="1375635"/>
                <a:pt x="1323404" y="1362394"/>
                <a:pt x="1323404" y="1349152"/>
              </a:cubicBezTo>
              <a:cubicBezTo>
                <a:pt x="1323404" y="1335911"/>
                <a:pt x="1310161" y="1324877"/>
                <a:pt x="1296917" y="1322670"/>
              </a:cubicBezTo>
              <a:close/>
              <a:moveTo>
                <a:pt x="1371965" y="1322670"/>
              </a:moveTo>
              <a:cubicBezTo>
                <a:pt x="1358721" y="1322670"/>
                <a:pt x="1347685" y="1335911"/>
                <a:pt x="1347685" y="1349152"/>
              </a:cubicBezTo>
              <a:cubicBezTo>
                <a:pt x="1347685" y="1364601"/>
                <a:pt x="1358721" y="1375635"/>
                <a:pt x="1371965" y="1375635"/>
              </a:cubicBezTo>
              <a:cubicBezTo>
                <a:pt x="1387416" y="1375635"/>
                <a:pt x="1398452" y="1362394"/>
                <a:pt x="1398452" y="1349152"/>
              </a:cubicBezTo>
              <a:cubicBezTo>
                <a:pt x="1398452" y="1335911"/>
                <a:pt x="1387416" y="1324877"/>
                <a:pt x="1371965" y="1322670"/>
              </a:cubicBezTo>
              <a:close/>
              <a:moveTo>
                <a:pt x="1447012" y="1322670"/>
              </a:moveTo>
              <a:cubicBezTo>
                <a:pt x="1433768" y="1322670"/>
                <a:pt x="1422732" y="1335911"/>
                <a:pt x="1422732" y="1349152"/>
              </a:cubicBezTo>
              <a:cubicBezTo>
                <a:pt x="1422732" y="1364601"/>
                <a:pt x="1433768" y="1375635"/>
                <a:pt x="1447012" y="1375635"/>
              </a:cubicBezTo>
              <a:cubicBezTo>
                <a:pt x="1462463" y="1375635"/>
                <a:pt x="1473500" y="1362394"/>
                <a:pt x="1473500" y="1349152"/>
              </a:cubicBezTo>
              <a:cubicBezTo>
                <a:pt x="1473500" y="1335911"/>
                <a:pt x="1462463" y="1324877"/>
                <a:pt x="1447012" y="1322670"/>
              </a:cubicBezTo>
              <a:close/>
              <a:moveTo>
                <a:pt x="1522060" y="1322670"/>
              </a:moveTo>
              <a:cubicBezTo>
                <a:pt x="1506609" y="1322670"/>
                <a:pt x="1495573" y="1335911"/>
                <a:pt x="1495573" y="1349152"/>
              </a:cubicBezTo>
              <a:cubicBezTo>
                <a:pt x="1495573" y="1364601"/>
                <a:pt x="1508817" y="1375635"/>
                <a:pt x="1522060" y="1375635"/>
              </a:cubicBezTo>
              <a:cubicBezTo>
                <a:pt x="1537511" y="1375635"/>
                <a:pt x="1548548" y="1362394"/>
                <a:pt x="1548548" y="1349152"/>
              </a:cubicBezTo>
              <a:cubicBezTo>
                <a:pt x="1548548" y="1335911"/>
                <a:pt x="1537511" y="1324877"/>
                <a:pt x="1522060" y="1322670"/>
              </a:cubicBezTo>
              <a:close/>
              <a:moveTo>
                <a:pt x="1597108" y="1322670"/>
              </a:moveTo>
              <a:cubicBezTo>
                <a:pt x="1581657" y="1322670"/>
                <a:pt x="1570621" y="1335911"/>
                <a:pt x="1570621" y="1349152"/>
              </a:cubicBezTo>
              <a:cubicBezTo>
                <a:pt x="1570621" y="1364601"/>
                <a:pt x="1583865" y="1375635"/>
                <a:pt x="1597108" y="1375635"/>
              </a:cubicBezTo>
              <a:cubicBezTo>
                <a:pt x="1612559" y="1375635"/>
                <a:pt x="1623596" y="1362394"/>
                <a:pt x="1623596" y="1349152"/>
              </a:cubicBezTo>
              <a:cubicBezTo>
                <a:pt x="1623596" y="1335911"/>
                <a:pt x="1612559" y="1324877"/>
                <a:pt x="1597108" y="1322670"/>
              </a:cubicBezTo>
              <a:close/>
              <a:moveTo>
                <a:pt x="1674363" y="1322670"/>
              </a:moveTo>
              <a:cubicBezTo>
                <a:pt x="1658912" y="1322670"/>
                <a:pt x="1647876" y="1335911"/>
                <a:pt x="1647876" y="1349152"/>
              </a:cubicBezTo>
              <a:cubicBezTo>
                <a:pt x="1647876" y="1364601"/>
                <a:pt x="1661120" y="1375635"/>
                <a:pt x="1674363" y="1375635"/>
              </a:cubicBezTo>
              <a:cubicBezTo>
                <a:pt x="1689814" y="1375635"/>
                <a:pt x="1700851" y="1362394"/>
                <a:pt x="1700851" y="1349152"/>
              </a:cubicBezTo>
              <a:cubicBezTo>
                <a:pt x="1700851" y="1335911"/>
                <a:pt x="1687607" y="1324877"/>
                <a:pt x="1674363" y="1322670"/>
              </a:cubicBezTo>
              <a:close/>
              <a:moveTo>
                <a:pt x="1749410" y="1322670"/>
              </a:moveTo>
              <a:cubicBezTo>
                <a:pt x="1733959" y="1322670"/>
                <a:pt x="1722923" y="1335911"/>
                <a:pt x="1722923" y="1349152"/>
              </a:cubicBezTo>
              <a:cubicBezTo>
                <a:pt x="1722923" y="1364601"/>
                <a:pt x="1736167" y="1375635"/>
                <a:pt x="1749410" y="1375635"/>
              </a:cubicBezTo>
              <a:cubicBezTo>
                <a:pt x="1764861" y="1375635"/>
                <a:pt x="1775898" y="1362394"/>
                <a:pt x="1775898" y="1349152"/>
              </a:cubicBezTo>
              <a:cubicBezTo>
                <a:pt x="1775898" y="1335911"/>
                <a:pt x="1764861" y="1324877"/>
                <a:pt x="1749410" y="1322670"/>
              </a:cubicBezTo>
              <a:close/>
              <a:moveTo>
                <a:pt x="1824459" y="1322670"/>
              </a:moveTo>
              <a:cubicBezTo>
                <a:pt x="1809007" y="1322670"/>
                <a:pt x="1797971" y="1335911"/>
                <a:pt x="1797971" y="1349152"/>
              </a:cubicBezTo>
              <a:cubicBezTo>
                <a:pt x="1797971" y="1364601"/>
                <a:pt x="1811215" y="1375635"/>
                <a:pt x="1824459" y="1375635"/>
              </a:cubicBezTo>
              <a:cubicBezTo>
                <a:pt x="1839909" y="1375635"/>
                <a:pt x="1850946" y="1362394"/>
                <a:pt x="1850946" y="1349152"/>
              </a:cubicBezTo>
              <a:cubicBezTo>
                <a:pt x="1850946" y="1335911"/>
                <a:pt x="1839909" y="1324877"/>
                <a:pt x="1824459" y="1322670"/>
              </a:cubicBezTo>
              <a:close/>
              <a:moveTo>
                <a:pt x="1899507" y="1322670"/>
              </a:moveTo>
              <a:cubicBezTo>
                <a:pt x="1884055" y="1322670"/>
                <a:pt x="1873019" y="1335911"/>
                <a:pt x="1873019" y="1349152"/>
              </a:cubicBezTo>
              <a:cubicBezTo>
                <a:pt x="1873019" y="1364601"/>
                <a:pt x="1886263" y="1375635"/>
                <a:pt x="1899507" y="1375635"/>
              </a:cubicBezTo>
              <a:cubicBezTo>
                <a:pt x="1914957" y="1375635"/>
                <a:pt x="1925994" y="1362394"/>
                <a:pt x="1925994" y="1349152"/>
              </a:cubicBezTo>
              <a:cubicBezTo>
                <a:pt x="1925994" y="1335911"/>
                <a:pt x="1914957" y="1324877"/>
                <a:pt x="1899507" y="1322670"/>
              </a:cubicBezTo>
              <a:close/>
              <a:moveTo>
                <a:pt x="1974554" y="1322670"/>
              </a:moveTo>
              <a:cubicBezTo>
                <a:pt x="1961310" y="1322670"/>
                <a:pt x="1950274" y="1335911"/>
                <a:pt x="1950274" y="1349152"/>
              </a:cubicBezTo>
              <a:cubicBezTo>
                <a:pt x="1950274" y="1364601"/>
                <a:pt x="1961310" y="1375635"/>
                <a:pt x="1974554" y="1375635"/>
              </a:cubicBezTo>
              <a:cubicBezTo>
                <a:pt x="1990005" y="1375635"/>
                <a:pt x="2001042" y="1362394"/>
                <a:pt x="2001042" y="1349152"/>
              </a:cubicBezTo>
              <a:cubicBezTo>
                <a:pt x="2001042" y="1335911"/>
                <a:pt x="1990005" y="1324877"/>
                <a:pt x="1974554" y="1322670"/>
              </a:cubicBezTo>
              <a:close/>
              <a:moveTo>
                <a:pt x="2049602" y="1322670"/>
              </a:moveTo>
              <a:cubicBezTo>
                <a:pt x="2036358" y="1322670"/>
                <a:pt x="2025322" y="1335911"/>
                <a:pt x="2025322" y="1349152"/>
              </a:cubicBezTo>
              <a:cubicBezTo>
                <a:pt x="2025322" y="1364601"/>
                <a:pt x="2036358" y="1375635"/>
                <a:pt x="2049602" y="1375635"/>
              </a:cubicBezTo>
              <a:cubicBezTo>
                <a:pt x="2065053" y="1375635"/>
                <a:pt x="2076090" y="1362394"/>
                <a:pt x="2076090" y="1349152"/>
              </a:cubicBezTo>
              <a:cubicBezTo>
                <a:pt x="2076090" y="1335911"/>
                <a:pt x="2065053" y="1324877"/>
                <a:pt x="2049602" y="1322670"/>
              </a:cubicBezTo>
              <a:close/>
              <a:moveTo>
                <a:pt x="2126857" y="1322670"/>
              </a:moveTo>
              <a:cubicBezTo>
                <a:pt x="2113613" y="1322670"/>
                <a:pt x="2102577" y="1335911"/>
                <a:pt x="2102577" y="1349152"/>
              </a:cubicBezTo>
              <a:cubicBezTo>
                <a:pt x="2102577" y="1364601"/>
                <a:pt x="2113613" y="1375635"/>
                <a:pt x="2126857" y="1375635"/>
              </a:cubicBezTo>
              <a:cubicBezTo>
                <a:pt x="2142308" y="1375635"/>
                <a:pt x="2153345" y="1362394"/>
                <a:pt x="2153345" y="1349152"/>
              </a:cubicBezTo>
              <a:cubicBezTo>
                <a:pt x="2153345" y="1335911"/>
                <a:pt x="2140101" y="1324877"/>
                <a:pt x="2126857" y="1322670"/>
              </a:cubicBezTo>
              <a:close/>
              <a:moveTo>
                <a:pt x="2201904" y="1322670"/>
              </a:moveTo>
              <a:cubicBezTo>
                <a:pt x="2186453" y="1322670"/>
                <a:pt x="2175417" y="1335911"/>
                <a:pt x="2175417" y="1349152"/>
              </a:cubicBezTo>
              <a:cubicBezTo>
                <a:pt x="2175417" y="1364601"/>
                <a:pt x="2188661" y="1375635"/>
                <a:pt x="2201904" y="1375635"/>
              </a:cubicBezTo>
              <a:cubicBezTo>
                <a:pt x="2217355" y="1375635"/>
                <a:pt x="2228392" y="1362394"/>
                <a:pt x="2228392" y="1349152"/>
              </a:cubicBezTo>
              <a:cubicBezTo>
                <a:pt x="2228392" y="1335911"/>
                <a:pt x="2217355" y="1324877"/>
                <a:pt x="2201904" y="1322670"/>
              </a:cubicBezTo>
              <a:close/>
              <a:moveTo>
                <a:pt x="2276952" y="1322670"/>
              </a:moveTo>
              <a:cubicBezTo>
                <a:pt x="2261501" y="1322670"/>
                <a:pt x="2250465" y="1335911"/>
                <a:pt x="2250465" y="1349152"/>
              </a:cubicBezTo>
              <a:cubicBezTo>
                <a:pt x="2250465" y="1364601"/>
                <a:pt x="2263709" y="1375635"/>
                <a:pt x="2276952" y="1375635"/>
              </a:cubicBezTo>
              <a:cubicBezTo>
                <a:pt x="2292404" y="1375635"/>
                <a:pt x="2303440" y="1362394"/>
                <a:pt x="2303440" y="1349152"/>
              </a:cubicBezTo>
              <a:cubicBezTo>
                <a:pt x="2303440" y="1335911"/>
                <a:pt x="2292404" y="1324877"/>
                <a:pt x="2276952" y="1322670"/>
              </a:cubicBezTo>
              <a:close/>
              <a:moveTo>
                <a:pt x="2354207" y="1322670"/>
              </a:moveTo>
              <a:cubicBezTo>
                <a:pt x="2338756" y="1322670"/>
                <a:pt x="2327720" y="1335911"/>
                <a:pt x="2327720" y="1349152"/>
              </a:cubicBezTo>
              <a:cubicBezTo>
                <a:pt x="2327720" y="1364601"/>
                <a:pt x="2340964" y="1375635"/>
                <a:pt x="2354207" y="1375635"/>
              </a:cubicBezTo>
              <a:cubicBezTo>
                <a:pt x="2367451" y="1375635"/>
                <a:pt x="2378488" y="1362394"/>
                <a:pt x="2378488" y="1349152"/>
              </a:cubicBezTo>
              <a:cubicBezTo>
                <a:pt x="2378488" y="1335911"/>
                <a:pt x="2367451" y="1324877"/>
                <a:pt x="2354207" y="1322670"/>
              </a:cubicBezTo>
              <a:close/>
              <a:moveTo>
                <a:pt x="2427047" y="1322670"/>
              </a:moveTo>
              <a:cubicBezTo>
                <a:pt x="2411596" y="1322670"/>
                <a:pt x="2400560" y="1335911"/>
                <a:pt x="2400560" y="1349152"/>
              </a:cubicBezTo>
              <a:cubicBezTo>
                <a:pt x="2400560" y="1364601"/>
                <a:pt x="2413804" y="1375635"/>
                <a:pt x="2427047" y="1375635"/>
              </a:cubicBezTo>
              <a:cubicBezTo>
                <a:pt x="2442498" y="1375635"/>
                <a:pt x="2453535" y="1362394"/>
                <a:pt x="2453535" y="1349152"/>
              </a:cubicBezTo>
              <a:cubicBezTo>
                <a:pt x="2453535" y="1335911"/>
                <a:pt x="2442498" y="1324877"/>
                <a:pt x="2427047" y="1322670"/>
              </a:cubicBezTo>
              <a:close/>
              <a:moveTo>
                <a:pt x="2502095" y="1322670"/>
              </a:moveTo>
              <a:cubicBezTo>
                <a:pt x="2488851" y="1322670"/>
                <a:pt x="2477815" y="1335911"/>
                <a:pt x="2477815" y="1349152"/>
              </a:cubicBezTo>
              <a:cubicBezTo>
                <a:pt x="2477815" y="1364601"/>
                <a:pt x="2488851" y="1375635"/>
                <a:pt x="2502095" y="1375635"/>
              </a:cubicBezTo>
              <a:cubicBezTo>
                <a:pt x="2517546" y="1375635"/>
                <a:pt x="2528583" y="1362394"/>
                <a:pt x="2528583" y="1349152"/>
              </a:cubicBezTo>
              <a:cubicBezTo>
                <a:pt x="2528583" y="1335911"/>
                <a:pt x="2517546" y="1324877"/>
                <a:pt x="2502095" y="1322670"/>
              </a:cubicBezTo>
              <a:close/>
              <a:moveTo>
                <a:pt x="2579350" y="1322670"/>
              </a:moveTo>
              <a:cubicBezTo>
                <a:pt x="2566106" y="1322670"/>
                <a:pt x="2555070" y="1335911"/>
                <a:pt x="2555070" y="1349152"/>
              </a:cubicBezTo>
              <a:cubicBezTo>
                <a:pt x="2555070" y="1364601"/>
                <a:pt x="2566106" y="1375635"/>
                <a:pt x="2579350" y="1375635"/>
              </a:cubicBezTo>
              <a:cubicBezTo>
                <a:pt x="2594801" y="1375635"/>
                <a:pt x="2605838" y="1362394"/>
                <a:pt x="2605838" y="1349152"/>
              </a:cubicBezTo>
              <a:cubicBezTo>
                <a:pt x="2605838" y="1335911"/>
                <a:pt x="2592594" y="1324877"/>
                <a:pt x="2579350" y="1322670"/>
              </a:cubicBezTo>
              <a:close/>
              <a:moveTo>
                <a:pt x="2654398" y="1322670"/>
              </a:moveTo>
              <a:cubicBezTo>
                <a:pt x="2638947" y="1322670"/>
                <a:pt x="2627911" y="1335911"/>
                <a:pt x="2627911" y="1349152"/>
              </a:cubicBezTo>
              <a:cubicBezTo>
                <a:pt x="2627911" y="1364601"/>
                <a:pt x="2641155" y="1375635"/>
                <a:pt x="2654398" y="1375635"/>
              </a:cubicBezTo>
              <a:cubicBezTo>
                <a:pt x="2669849" y="1375635"/>
                <a:pt x="2680886" y="1362394"/>
                <a:pt x="2680886" y="1349152"/>
              </a:cubicBezTo>
              <a:cubicBezTo>
                <a:pt x="2680886" y="1335911"/>
                <a:pt x="2669849" y="1324877"/>
                <a:pt x="2654398" y="1322670"/>
              </a:cubicBezTo>
              <a:close/>
              <a:moveTo>
                <a:pt x="2729446" y="1322670"/>
              </a:moveTo>
              <a:cubicBezTo>
                <a:pt x="2716202" y="1322670"/>
                <a:pt x="2705166" y="1335911"/>
                <a:pt x="2705166" y="1349152"/>
              </a:cubicBezTo>
              <a:cubicBezTo>
                <a:pt x="2705166" y="1364601"/>
                <a:pt x="2716202" y="1375635"/>
                <a:pt x="2729446" y="1375635"/>
              </a:cubicBezTo>
              <a:cubicBezTo>
                <a:pt x="2744897" y="1375635"/>
                <a:pt x="2755934" y="1362394"/>
                <a:pt x="2755934" y="1349152"/>
              </a:cubicBezTo>
              <a:cubicBezTo>
                <a:pt x="2755934" y="1335911"/>
                <a:pt x="2744897" y="1324877"/>
                <a:pt x="2729446" y="1322670"/>
              </a:cubicBezTo>
              <a:close/>
              <a:moveTo>
                <a:pt x="2804494" y="1322670"/>
              </a:moveTo>
              <a:cubicBezTo>
                <a:pt x="2791250" y="1322670"/>
                <a:pt x="2780214" y="1335911"/>
                <a:pt x="2780214" y="1349152"/>
              </a:cubicBezTo>
              <a:cubicBezTo>
                <a:pt x="2780214" y="1364601"/>
                <a:pt x="2791250" y="1375635"/>
                <a:pt x="2804494" y="1375635"/>
              </a:cubicBezTo>
              <a:cubicBezTo>
                <a:pt x="2819945" y="1375635"/>
                <a:pt x="2830982" y="1362394"/>
                <a:pt x="2830982" y="1349152"/>
              </a:cubicBezTo>
              <a:cubicBezTo>
                <a:pt x="2830982" y="1335911"/>
                <a:pt x="2819945" y="1324877"/>
                <a:pt x="2804494" y="1322670"/>
              </a:cubicBezTo>
              <a:close/>
              <a:moveTo>
                <a:pt x="3031845" y="1322670"/>
              </a:moveTo>
              <a:cubicBezTo>
                <a:pt x="3016393" y="1322670"/>
                <a:pt x="3005357" y="1335911"/>
                <a:pt x="3005357" y="1349152"/>
              </a:cubicBezTo>
              <a:cubicBezTo>
                <a:pt x="3005357" y="1364601"/>
                <a:pt x="3018601" y="1375635"/>
                <a:pt x="3031845" y="1375635"/>
              </a:cubicBezTo>
              <a:cubicBezTo>
                <a:pt x="3047296" y="1375635"/>
                <a:pt x="3058332" y="1362394"/>
                <a:pt x="3058332" y="1349152"/>
              </a:cubicBezTo>
              <a:cubicBezTo>
                <a:pt x="3058332" y="1335911"/>
                <a:pt x="3045088" y="1324877"/>
                <a:pt x="3031845" y="1322670"/>
              </a:cubicBezTo>
              <a:close/>
              <a:moveTo>
                <a:pt x="3106892" y="1322670"/>
              </a:moveTo>
              <a:cubicBezTo>
                <a:pt x="3093648" y="1322670"/>
                <a:pt x="3082612" y="1335911"/>
                <a:pt x="3082612" y="1349152"/>
              </a:cubicBezTo>
              <a:cubicBezTo>
                <a:pt x="3082612" y="1364601"/>
                <a:pt x="3093648" y="1375635"/>
                <a:pt x="3106892" y="1375635"/>
              </a:cubicBezTo>
              <a:cubicBezTo>
                <a:pt x="3122343" y="1375635"/>
                <a:pt x="3133380" y="1362394"/>
                <a:pt x="3133380" y="1349152"/>
              </a:cubicBezTo>
              <a:cubicBezTo>
                <a:pt x="3133380" y="1335911"/>
                <a:pt x="3122343" y="1324877"/>
                <a:pt x="3106892" y="1322670"/>
              </a:cubicBezTo>
              <a:close/>
              <a:moveTo>
                <a:pt x="3409290" y="1322670"/>
              </a:moveTo>
              <a:cubicBezTo>
                <a:pt x="3393839" y="1322670"/>
                <a:pt x="3382803" y="1335911"/>
                <a:pt x="3382803" y="1349152"/>
              </a:cubicBezTo>
              <a:cubicBezTo>
                <a:pt x="3382803" y="1364601"/>
                <a:pt x="3396047" y="1375635"/>
                <a:pt x="3409290" y="1375635"/>
              </a:cubicBezTo>
              <a:cubicBezTo>
                <a:pt x="3424741" y="1375635"/>
                <a:pt x="3435778" y="1362394"/>
                <a:pt x="3435778" y="1349152"/>
              </a:cubicBezTo>
              <a:cubicBezTo>
                <a:pt x="3435778" y="1335911"/>
                <a:pt x="3422534" y="1324877"/>
                <a:pt x="3409290" y="1322670"/>
              </a:cubicBezTo>
              <a:close/>
              <a:moveTo>
                <a:pt x="3484338" y="1322670"/>
              </a:moveTo>
              <a:cubicBezTo>
                <a:pt x="3471094" y="1322670"/>
                <a:pt x="3460058" y="1335911"/>
                <a:pt x="3460058" y="1349152"/>
              </a:cubicBezTo>
              <a:cubicBezTo>
                <a:pt x="3460058" y="1364601"/>
                <a:pt x="3471094" y="1375635"/>
                <a:pt x="3484338" y="1375635"/>
              </a:cubicBezTo>
              <a:cubicBezTo>
                <a:pt x="3499789" y="1375635"/>
                <a:pt x="3510826" y="1362394"/>
                <a:pt x="3510826" y="1349152"/>
              </a:cubicBezTo>
              <a:cubicBezTo>
                <a:pt x="3510826" y="1335911"/>
                <a:pt x="3499789" y="1324877"/>
                <a:pt x="3484338" y="1322670"/>
              </a:cubicBezTo>
              <a:close/>
              <a:moveTo>
                <a:pt x="3559385" y="1322670"/>
              </a:moveTo>
              <a:cubicBezTo>
                <a:pt x="3543934" y="1322670"/>
                <a:pt x="3532898" y="1335911"/>
                <a:pt x="3532898" y="1349152"/>
              </a:cubicBezTo>
              <a:cubicBezTo>
                <a:pt x="3532898" y="1364601"/>
                <a:pt x="3546142" y="1375635"/>
                <a:pt x="3559385" y="1375635"/>
              </a:cubicBezTo>
              <a:cubicBezTo>
                <a:pt x="3574836" y="1375635"/>
                <a:pt x="3585873" y="1362394"/>
                <a:pt x="3585873" y="1349152"/>
              </a:cubicBezTo>
              <a:cubicBezTo>
                <a:pt x="3585873" y="1335911"/>
                <a:pt x="3574836" y="1324877"/>
                <a:pt x="3559385" y="1322670"/>
              </a:cubicBezTo>
              <a:close/>
              <a:moveTo>
                <a:pt x="4011879" y="1322670"/>
              </a:moveTo>
              <a:cubicBezTo>
                <a:pt x="3996428" y="1322670"/>
                <a:pt x="3985392" y="1335911"/>
                <a:pt x="3985392" y="1349152"/>
              </a:cubicBezTo>
              <a:cubicBezTo>
                <a:pt x="3985392" y="1364601"/>
                <a:pt x="3998636" y="1375635"/>
                <a:pt x="4011879" y="1375635"/>
              </a:cubicBezTo>
              <a:cubicBezTo>
                <a:pt x="4027330" y="1375635"/>
                <a:pt x="4038367" y="1362394"/>
                <a:pt x="4038367" y="1349152"/>
              </a:cubicBezTo>
              <a:cubicBezTo>
                <a:pt x="4038367" y="1335911"/>
                <a:pt x="4027330" y="1324877"/>
                <a:pt x="4011879" y="1322670"/>
              </a:cubicBezTo>
              <a:close/>
              <a:moveTo>
                <a:pt x="4086927" y="1322670"/>
              </a:moveTo>
              <a:cubicBezTo>
                <a:pt x="4071476" y="1322670"/>
                <a:pt x="4060440" y="1335911"/>
                <a:pt x="4060440" y="1349152"/>
              </a:cubicBezTo>
              <a:cubicBezTo>
                <a:pt x="4060440" y="1364601"/>
                <a:pt x="4073684" y="1375635"/>
                <a:pt x="4086927" y="1375635"/>
              </a:cubicBezTo>
              <a:cubicBezTo>
                <a:pt x="4102379" y="1375635"/>
                <a:pt x="4113415" y="1362394"/>
                <a:pt x="4113415" y="1349152"/>
              </a:cubicBezTo>
              <a:cubicBezTo>
                <a:pt x="4113415" y="1335911"/>
                <a:pt x="4102379" y="1324877"/>
                <a:pt x="4086927" y="1322670"/>
              </a:cubicBezTo>
              <a:close/>
              <a:moveTo>
                <a:pt x="4161975" y="1322670"/>
              </a:moveTo>
              <a:cubicBezTo>
                <a:pt x="4146524" y="1322670"/>
                <a:pt x="4135488" y="1335911"/>
                <a:pt x="4135488" y="1349152"/>
              </a:cubicBezTo>
              <a:cubicBezTo>
                <a:pt x="4135488" y="1364601"/>
                <a:pt x="4148732" y="1375635"/>
                <a:pt x="4161975" y="1375635"/>
              </a:cubicBezTo>
              <a:cubicBezTo>
                <a:pt x="4177426" y="1375635"/>
                <a:pt x="4188463" y="1362394"/>
                <a:pt x="4188463" y="1349152"/>
              </a:cubicBezTo>
              <a:cubicBezTo>
                <a:pt x="4188463" y="1335911"/>
                <a:pt x="4177426" y="1324877"/>
                <a:pt x="4161975" y="1322670"/>
              </a:cubicBezTo>
              <a:close/>
              <a:moveTo>
                <a:pt x="4237022" y="1322670"/>
              </a:moveTo>
              <a:cubicBezTo>
                <a:pt x="4221571" y="1322670"/>
                <a:pt x="4210535" y="1335911"/>
                <a:pt x="4210535" y="1349152"/>
              </a:cubicBezTo>
              <a:cubicBezTo>
                <a:pt x="4210535" y="1364601"/>
                <a:pt x="4223779" y="1375635"/>
                <a:pt x="4237022" y="1375635"/>
              </a:cubicBezTo>
              <a:cubicBezTo>
                <a:pt x="4252473" y="1375635"/>
                <a:pt x="4263510" y="1362394"/>
                <a:pt x="4263510" y="1349152"/>
              </a:cubicBezTo>
              <a:cubicBezTo>
                <a:pt x="4263510" y="1335911"/>
                <a:pt x="4252473" y="1324877"/>
                <a:pt x="4237022" y="1322670"/>
              </a:cubicBezTo>
              <a:close/>
              <a:moveTo>
                <a:pt x="4841819" y="1322670"/>
              </a:moveTo>
              <a:cubicBezTo>
                <a:pt x="4828575" y="1322670"/>
                <a:pt x="4817539" y="1335911"/>
                <a:pt x="4817539" y="1349152"/>
              </a:cubicBezTo>
              <a:cubicBezTo>
                <a:pt x="4817539" y="1364601"/>
                <a:pt x="4828575" y="1375635"/>
                <a:pt x="4841819" y="1375635"/>
              </a:cubicBezTo>
              <a:cubicBezTo>
                <a:pt x="4857270" y="1375635"/>
                <a:pt x="4868307" y="1362394"/>
                <a:pt x="4868307" y="1349152"/>
              </a:cubicBezTo>
              <a:cubicBezTo>
                <a:pt x="4868307" y="1335911"/>
                <a:pt x="4857270" y="1324877"/>
                <a:pt x="4841819" y="1322670"/>
              </a:cubicBezTo>
              <a:close/>
              <a:moveTo>
                <a:pt x="4916867" y="1322670"/>
              </a:moveTo>
              <a:cubicBezTo>
                <a:pt x="4901416" y="1322670"/>
                <a:pt x="4890380" y="1335911"/>
                <a:pt x="4890380" y="1349152"/>
              </a:cubicBezTo>
              <a:cubicBezTo>
                <a:pt x="4890380" y="1364601"/>
                <a:pt x="4901416" y="1375635"/>
                <a:pt x="4916867" y="1375635"/>
              </a:cubicBezTo>
              <a:cubicBezTo>
                <a:pt x="4932318" y="1375635"/>
                <a:pt x="4943355" y="1362394"/>
                <a:pt x="4943355" y="1349152"/>
              </a:cubicBezTo>
              <a:cubicBezTo>
                <a:pt x="4943355" y="1335911"/>
                <a:pt x="4932318" y="1322670"/>
                <a:pt x="4916867" y="1322670"/>
              </a:cubicBezTo>
              <a:close/>
              <a:moveTo>
                <a:pt x="5596711" y="1322670"/>
              </a:moveTo>
              <a:cubicBezTo>
                <a:pt x="5581260" y="1322670"/>
                <a:pt x="5570224" y="1335911"/>
                <a:pt x="5570224" y="1349152"/>
              </a:cubicBezTo>
              <a:cubicBezTo>
                <a:pt x="5570224" y="1364601"/>
                <a:pt x="5583468" y="1375635"/>
                <a:pt x="5596711" y="1375635"/>
              </a:cubicBezTo>
              <a:cubicBezTo>
                <a:pt x="5612162" y="1375635"/>
                <a:pt x="5623199" y="1362394"/>
                <a:pt x="5623199" y="1349152"/>
              </a:cubicBezTo>
              <a:cubicBezTo>
                <a:pt x="5623199" y="1335911"/>
                <a:pt x="5609955" y="1324877"/>
                <a:pt x="5596711" y="1322670"/>
              </a:cubicBezTo>
              <a:close/>
              <a:moveTo>
                <a:pt x="5673966" y="1322670"/>
              </a:moveTo>
              <a:cubicBezTo>
                <a:pt x="5658515" y="1322670"/>
                <a:pt x="5647479" y="1335911"/>
                <a:pt x="5647479" y="1349152"/>
              </a:cubicBezTo>
              <a:cubicBezTo>
                <a:pt x="5647479" y="1364601"/>
                <a:pt x="5660723" y="1375635"/>
                <a:pt x="5673966" y="1375635"/>
              </a:cubicBezTo>
              <a:cubicBezTo>
                <a:pt x="5687210" y="1375635"/>
                <a:pt x="5698246" y="1362394"/>
                <a:pt x="5698246" y="1349152"/>
              </a:cubicBezTo>
              <a:cubicBezTo>
                <a:pt x="5698246" y="1335911"/>
                <a:pt x="5687210" y="1324877"/>
                <a:pt x="5673966" y="1322670"/>
              </a:cubicBezTo>
              <a:close/>
              <a:moveTo>
                <a:pt x="5746807" y="1322670"/>
              </a:moveTo>
              <a:cubicBezTo>
                <a:pt x="5731355" y="1322670"/>
                <a:pt x="5720319" y="1335911"/>
                <a:pt x="5720319" y="1349152"/>
              </a:cubicBezTo>
              <a:cubicBezTo>
                <a:pt x="5720319" y="1364601"/>
                <a:pt x="5733563" y="1375635"/>
                <a:pt x="5746807" y="1375635"/>
              </a:cubicBezTo>
              <a:cubicBezTo>
                <a:pt x="5762257" y="1375635"/>
                <a:pt x="5773294" y="1362394"/>
                <a:pt x="5773294" y="1349152"/>
              </a:cubicBezTo>
              <a:cubicBezTo>
                <a:pt x="5773294" y="1335911"/>
                <a:pt x="5762257" y="1324877"/>
                <a:pt x="5746807" y="1322670"/>
              </a:cubicBezTo>
              <a:close/>
              <a:moveTo>
                <a:pt x="5824062" y="1322670"/>
              </a:moveTo>
              <a:cubicBezTo>
                <a:pt x="5808610" y="1322670"/>
                <a:pt x="5797574" y="1335911"/>
                <a:pt x="5797574" y="1349152"/>
              </a:cubicBezTo>
              <a:cubicBezTo>
                <a:pt x="5797574" y="1364601"/>
                <a:pt x="5810818" y="1375635"/>
                <a:pt x="5824062" y="1375635"/>
              </a:cubicBezTo>
              <a:cubicBezTo>
                <a:pt x="5837306" y="1375635"/>
                <a:pt x="5848342" y="1362394"/>
                <a:pt x="5848342" y="1349152"/>
              </a:cubicBezTo>
              <a:cubicBezTo>
                <a:pt x="5848342" y="1335911"/>
                <a:pt x="5837306" y="1324877"/>
                <a:pt x="5824062" y="1322670"/>
              </a:cubicBezTo>
              <a:close/>
              <a:moveTo>
                <a:pt x="5896902" y="1322670"/>
              </a:moveTo>
              <a:cubicBezTo>
                <a:pt x="5881451" y="1322670"/>
                <a:pt x="5870415" y="1335911"/>
                <a:pt x="5870415" y="1349152"/>
              </a:cubicBezTo>
              <a:cubicBezTo>
                <a:pt x="5870415" y="1364601"/>
                <a:pt x="5883658" y="1375635"/>
                <a:pt x="5896902" y="1375635"/>
              </a:cubicBezTo>
              <a:cubicBezTo>
                <a:pt x="5912353" y="1375635"/>
                <a:pt x="5923390" y="1362394"/>
                <a:pt x="5923390" y="1349152"/>
              </a:cubicBezTo>
              <a:cubicBezTo>
                <a:pt x="5923390" y="1335911"/>
                <a:pt x="5912353" y="1324877"/>
                <a:pt x="5896902" y="1322670"/>
              </a:cubicBezTo>
              <a:close/>
              <a:moveTo>
                <a:pt x="6049205" y="1322670"/>
              </a:moveTo>
              <a:cubicBezTo>
                <a:pt x="6035961" y="1322670"/>
                <a:pt x="6024925" y="1335911"/>
                <a:pt x="6024925" y="1349152"/>
              </a:cubicBezTo>
              <a:cubicBezTo>
                <a:pt x="6024925" y="1364601"/>
                <a:pt x="6035961" y="1375635"/>
                <a:pt x="6049205" y="1375635"/>
              </a:cubicBezTo>
              <a:cubicBezTo>
                <a:pt x="6064656" y="1375635"/>
                <a:pt x="6075692" y="1362394"/>
                <a:pt x="6075692" y="1349152"/>
              </a:cubicBezTo>
              <a:cubicBezTo>
                <a:pt x="6075692" y="1335911"/>
                <a:pt x="6062448" y="1324877"/>
                <a:pt x="6049205" y="1322670"/>
              </a:cubicBezTo>
              <a:close/>
              <a:moveTo>
                <a:pt x="6124253" y="1322670"/>
              </a:moveTo>
              <a:cubicBezTo>
                <a:pt x="6111009" y="1322670"/>
                <a:pt x="6099973" y="1335911"/>
                <a:pt x="6099973" y="1349152"/>
              </a:cubicBezTo>
              <a:cubicBezTo>
                <a:pt x="6099973" y="1364601"/>
                <a:pt x="6111009" y="1375635"/>
                <a:pt x="6124253" y="1375635"/>
              </a:cubicBezTo>
              <a:cubicBezTo>
                <a:pt x="6139704" y="1375635"/>
                <a:pt x="6150740" y="1362394"/>
                <a:pt x="6150740" y="1349152"/>
              </a:cubicBezTo>
              <a:cubicBezTo>
                <a:pt x="6150740" y="1335911"/>
                <a:pt x="6139704" y="1324877"/>
                <a:pt x="6124253" y="1322670"/>
              </a:cubicBezTo>
              <a:close/>
              <a:moveTo>
                <a:pt x="6199300" y="1322670"/>
              </a:moveTo>
              <a:cubicBezTo>
                <a:pt x="6186056" y="1322670"/>
                <a:pt x="6175020" y="1335911"/>
                <a:pt x="6175020" y="1349152"/>
              </a:cubicBezTo>
              <a:cubicBezTo>
                <a:pt x="6175020" y="1364601"/>
                <a:pt x="6186056" y="1375635"/>
                <a:pt x="6199300" y="1375635"/>
              </a:cubicBezTo>
              <a:cubicBezTo>
                <a:pt x="6214751" y="1375635"/>
                <a:pt x="6225787" y="1362394"/>
                <a:pt x="6225787" y="1349152"/>
              </a:cubicBezTo>
              <a:cubicBezTo>
                <a:pt x="6225787" y="1335911"/>
                <a:pt x="6214751" y="1324877"/>
                <a:pt x="6199300" y="1322670"/>
              </a:cubicBezTo>
              <a:close/>
              <a:moveTo>
                <a:pt x="6274348" y="1322670"/>
              </a:moveTo>
              <a:cubicBezTo>
                <a:pt x="6258896" y="1322670"/>
                <a:pt x="6247860" y="1335911"/>
                <a:pt x="6247860" y="1349152"/>
              </a:cubicBezTo>
              <a:cubicBezTo>
                <a:pt x="6247860" y="1364601"/>
                <a:pt x="6261104" y="1375635"/>
                <a:pt x="6274348" y="1375635"/>
              </a:cubicBezTo>
              <a:cubicBezTo>
                <a:pt x="6289799" y="1375635"/>
                <a:pt x="6300835" y="1362394"/>
                <a:pt x="6300835" y="1349152"/>
              </a:cubicBezTo>
              <a:cubicBezTo>
                <a:pt x="6300835" y="1335911"/>
                <a:pt x="6289799" y="1324877"/>
                <a:pt x="6274348" y="1322670"/>
              </a:cubicBezTo>
              <a:close/>
              <a:moveTo>
                <a:pt x="6349396" y="1322670"/>
              </a:moveTo>
              <a:cubicBezTo>
                <a:pt x="6333945" y="1322670"/>
                <a:pt x="6322909" y="1335911"/>
                <a:pt x="6322909" y="1349152"/>
              </a:cubicBezTo>
              <a:cubicBezTo>
                <a:pt x="6322909" y="1364601"/>
                <a:pt x="6336152" y="1375635"/>
                <a:pt x="6349396" y="1375635"/>
              </a:cubicBezTo>
              <a:cubicBezTo>
                <a:pt x="6364847" y="1375635"/>
                <a:pt x="6375884" y="1362394"/>
                <a:pt x="6375884" y="1349152"/>
              </a:cubicBezTo>
              <a:cubicBezTo>
                <a:pt x="6375884" y="1335911"/>
                <a:pt x="6364847" y="1324877"/>
                <a:pt x="6349396" y="1322670"/>
              </a:cubicBezTo>
              <a:close/>
              <a:moveTo>
                <a:pt x="6424443" y="1322670"/>
              </a:moveTo>
              <a:cubicBezTo>
                <a:pt x="6408992" y="1322670"/>
                <a:pt x="6397956" y="1335911"/>
                <a:pt x="6397956" y="1349152"/>
              </a:cubicBezTo>
              <a:cubicBezTo>
                <a:pt x="6397956" y="1364601"/>
                <a:pt x="6411200" y="1375635"/>
                <a:pt x="6424443" y="1375635"/>
              </a:cubicBezTo>
              <a:cubicBezTo>
                <a:pt x="6439894" y="1375635"/>
                <a:pt x="6450931" y="1362394"/>
                <a:pt x="6450931" y="1349152"/>
              </a:cubicBezTo>
              <a:cubicBezTo>
                <a:pt x="6450931" y="1335911"/>
                <a:pt x="6439894" y="1324877"/>
                <a:pt x="6424443" y="1322670"/>
              </a:cubicBezTo>
              <a:close/>
              <a:moveTo>
                <a:pt x="6501698" y="1322670"/>
              </a:moveTo>
              <a:cubicBezTo>
                <a:pt x="6486247" y="1322670"/>
                <a:pt x="6475211" y="1335911"/>
                <a:pt x="6475211" y="1349152"/>
              </a:cubicBezTo>
              <a:cubicBezTo>
                <a:pt x="6475211" y="1364601"/>
                <a:pt x="6488455" y="1375635"/>
                <a:pt x="6501698" y="1375635"/>
              </a:cubicBezTo>
              <a:cubicBezTo>
                <a:pt x="6517149" y="1375635"/>
                <a:pt x="6528186" y="1362394"/>
                <a:pt x="6528186" y="1349152"/>
              </a:cubicBezTo>
              <a:cubicBezTo>
                <a:pt x="6528186" y="1335911"/>
                <a:pt x="6514942" y="1324877"/>
                <a:pt x="6501698" y="1322670"/>
              </a:cubicBezTo>
              <a:close/>
              <a:moveTo>
                <a:pt x="6576747" y="1322670"/>
              </a:moveTo>
              <a:cubicBezTo>
                <a:pt x="6561295" y="1322670"/>
                <a:pt x="6550259" y="1335911"/>
                <a:pt x="6550259" y="1349152"/>
              </a:cubicBezTo>
              <a:cubicBezTo>
                <a:pt x="6550259" y="1364601"/>
                <a:pt x="6563503" y="1375635"/>
                <a:pt x="6576747" y="1375635"/>
              </a:cubicBezTo>
              <a:cubicBezTo>
                <a:pt x="6592197" y="1375635"/>
                <a:pt x="6603234" y="1362394"/>
                <a:pt x="6603234" y="1349152"/>
              </a:cubicBezTo>
              <a:cubicBezTo>
                <a:pt x="6603234" y="1335911"/>
                <a:pt x="6592197" y="1324877"/>
                <a:pt x="6576747" y="1322670"/>
              </a:cubicBezTo>
              <a:close/>
              <a:moveTo>
                <a:pt x="6651795" y="1322670"/>
              </a:moveTo>
              <a:cubicBezTo>
                <a:pt x="6636343" y="1322670"/>
                <a:pt x="6625307" y="1335911"/>
                <a:pt x="6625307" y="1349152"/>
              </a:cubicBezTo>
              <a:cubicBezTo>
                <a:pt x="6625307" y="1364601"/>
                <a:pt x="6636343" y="1375635"/>
                <a:pt x="6651795" y="1375635"/>
              </a:cubicBezTo>
              <a:cubicBezTo>
                <a:pt x="6667245" y="1375635"/>
                <a:pt x="6678282" y="1362394"/>
                <a:pt x="6678282" y="1349152"/>
              </a:cubicBezTo>
              <a:cubicBezTo>
                <a:pt x="6678282" y="1335911"/>
                <a:pt x="6667245" y="1322670"/>
                <a:pt x="6651795" y="1322670"/>
              </a:cubicBezTo>
              <a:close/>
              <a:moveTo>
                <a:pt x="6726842" y="1322670"/>
              </a:moveTo>
              <a:cubicBezTo>
                <a:pt x="6711390" y="1322670"/>
                <a:pt x="6700354" y="1335911"/>
                <a:pt x="6700354" y="1349152"/>
              </a:cubicBezTo>
              <a:cubicBezTo>
                <a:pt x="6700354" y="1364601"/>
                <a:pt x="6713598" y="1375635"/>
                <a:pt x="6726842" y="1375635"/>
              </a:cubicBezTo>
              <a:cubicBezTo>
                <a:pt x="6742293" y="1375635"/>
                <a:pt x="6753329" y="1362394"/>
                <a:pt x="6753329" y="1349152"/>
              </a:cubicBezTo>
              <a:cubicBezTo>
                <a:pt x="6753329" y="1335911"/>
                <a:pt x="6742293" y="1324877"/>
                <a:pt x="6726842" y="1322670"/>
              </a:cubicBezTo>
              <a:close/>
              <a:moveTo>
                <a:pt x="6801889" y="1322670"/>
              </a:moveTo>
              <a:cubicBezTo>
                <a:pt x="6788645" y="1322670"/>
                <a:pt x="6777609" y="1335911"/>
                <a:pt x="6777609" y="1349152"/>
              </a:cubicBezTo>
              <a:cubicBezTo>
                <a:pt x="6777609" y="1364601"/>
                <a:pt x="6788645" y="1375635"/>
                <a:pt x="6801889" y="1375635"/>
              </a:cubicBezTo>
              <a:cubicBezTo>
                <a:pt x="6817341" y="1375635"/>
                <a:pt x="6828377" y="1362394"/>
                <a:pt x="6828377" y="1349152"/>
              </a:cubicBezTo>
              <a:cubicBezTo>
                <a:pt x="6828377" y="1335911"/>
                <a:pt x="6817341" y="1324877"/>
                <a:pt x="6801889" y="1322670"/>
              </a:cubicBezTo>
              <a:close/>
              <a:moveTo>
                <a:pt x="6876937" y="1322670"/>
              </a:moveTo>
              <a:cubicBezTo>
                <a:pt x="6863693" y="1322670"/>
                <a:pt x="6852657" y="1335911"/>
                <a:pt x="6852657" y="1349152"/>
              </a:cubicBezTo>
              <a:cubicBezTo>
                <a:pt x="6852657" y="1364601"/>
                <a:pt x="6863693" y="1375635"/>
                <a:pt x="6876937" y="1375635"/>
              </a:cubicBezTo>
              <a:cubicBezTo>
                <a:pt x="6892388" y="1375635"/>
                <a:pt x="6903424" y="1362394"/>
                <a:pt x="6903424" y="1349152"/>
              </a:cubicBezTo>
              <a:cubicBezTo>
                <a:pt x="6903424" y="1335911"/>
                <a:pt x="6892388" y="1324877"/>
                <a:pt x="6876937" y="1322670"/>
              </a:cubicBezTo>
              <a:close/>
              <a:moveTo>
                <a:pt x="6954192" y="1322670"/>
              </a:moveTo>
              <a:cubicBezTo>
                <a:pt x="6938741" y="1322670"/>
                <a:pt x="6927705" y="1335911"/>
                <a:pt x="6927705" y="1349152"/>
              </a:cubicBezTo>
              <a:cubicBezTo>
                <a:pt x="6927705" y="1364601"/>
                <a:pt x="6940949" y="1375635"/>
                <a:pt x="6954192" y="1375635"/>
              </a:cubicBezTo>
              <a:cubicBezTo>
                <a:pt x="6969643" y="1375635"/>
                <a:pt x="6980680" y="1362394"/>
                <a:pt x="6980680" y="1349152"/>
              </a:cubicBezTo>
              <a:cubicBezTo>
                <a:pt x="6980680" y="1335911"/>
                <a:pt x="6967436" y="1324877"/>
                <a:pt x="6954192" y="1322670"/>
              </a:cubicBezTo>
              <a:close/>
              <a:moveTo>
                <a:pt x="7029241" y="1322670"/>
              </a:moveTo>
              <a:cubicBezTo>
                <a:pt x="7013789" y="1322670"/>
                <a:pt x="7002753" y="1335911"/>
                <a:pt x="7002753" y="1349152"/>
              </a:cubicBezTo>
              <a:cubicBezTo>
                <a:pt x="7002753" y="1364601"/>
                <a:pt x="7015997" y="1375635"/>
                <a:pt x="7029241" y="1375635"/>
              </a:cubicBezTo>
              <a:cubicBezTo>
                <a:pt x="7044691" y="1375635"/>
                <a:pt x="7055728" y="1362394"/>
                <a:pt x="7055728" y="1349152"/>
              </a:cubicBezTo>
              <a:cubicBezTo>
                <a:pt x="7055728" y="1335911"/>
                <a:pt x="7044691" y="1324877"/>
                <a:pt x="7029241" y="1322670"/>
              </a:cubicBezTo>
              <a:close/>
              <a:moveTo>
                <a:pt x="7104288" y="1322670"/>
              </a:moveTo>
              <a:cubicBezTo>
                <a:pt x="7088836" y="1322670"/>
                <a:pt x="7077800" y="1335911"/>
                <a:pt x="7077800" y="1349152"/>
              </a:cubicBezTo>
              <a:cubicBezTo>
                <a:pt x="7077800" y="1364601"/>
                <a:pt x="7091044" y="1375635"/>
                <a:pt x="7104288" y="1375635"/>
              </a:cubicBezTo>
              <a:cubicBezTo>
                <a:pt x="7119738" y="1375635"/>
                <a:pt x="7130775" y="1362394"/>
                <a:pt x="7130775" y="1349152"/>
              </a:cubicBezTo>
              <a:cubicBezTo>
                <a:pt x="7130775" y="1335911"/>
                <a:pt x="7119738" y="1324877"/>
                <a:pt x="7104288" y="1322670"/>
              </a:cubicBezTo>
              <a:close/>
              <a:moveTo>
                <a:pt x="7181543" y="1322670"/>
              </a:moveTo>
              <a:cubicBezTo>
                <a:pt x="7166091" y="1322670"/>
                <a:pt x="7155055" y="1335911"/>
                <a:pt x="7155055" y="1349152"/>
              </a:cubicBezTo>
              <a:cubicBezTo>
                <a:pt x="7155055" y="1364601"/>
                <a:pt x="7168299" y="1375635"/>
                <a:pt x="7181543" y="1375635"/>
              </a:cubicBezTo>
              <a:cubicBezTo>
                <a:pt x="7194787" y="1375635"/>
                <a:pt x="7205823" y="1362394"/>
                <a:pt x="7205823" y="1349152"/>
              </a:cubicBezTo>
              <a:cubicBezTo>
                <a:pt x="7205823" y="1335911"/>
                <a:pt x="7194787" y="1324877"/>
                <a:pt x="7181543" y="1322670"/>
              </a:cubicBezTo>
              <a:close/>
              <a:moveTo>
                <a:pt x="7254383" y="1322670"/>
              </a:moveTo>
              <a:cubicBezTo>
                <a:pt x="7238932" y="1322670"/>
                <a:pt x="7227896" y="1335911"/>
                <a:pt x="7227896" y="1349152"/>
              </a:cubicBezTo>
              <a:cubicBezTo>
                <a:pt x="7227896" y="1364601"/>
                <a:pt x="7241139" y="1375635"/>
                <a:pt x="7254383" y="1375635"/>
              </a:cubicBezTo>
              <a:cubicBezTo>
                <a:pt x="7269834" y="1375635"/>
                <a:pt x="7280871" y="1362394"/>
                <a:pt x="7280871" y="1349152"/>
              </a:cubicBezTo>
              <a:cubicBezTo>
                <a:pt x="7280871" y="1335911"/>
                <a:pt x="7269834" y="1324877"/>
                <a:pt x="7254383" y="1322670"/>
              </a:cubicBezTo>
              <a:close/>
              <a:moveTo>
                <a:pt x="7329431" y="1322670"/>
              </a:moveTo>
              <a:cubicBezTo>
                <a:pt x="7313980" y="1322670"/>
                <a:pt x="7302944" y="1335911"/>
                <a:pt x="7302944" y="1349152"/>
              </a:cubicBezTo>
              <a:cubicBezTo>
                <a:pt x="7302944" y="1364601"/>
                <a:pt x="7316188" y="1375635"/>
                <a:pt x="7329431" y="1375635"/>
              </a:cubicBezTo>
              <a:cubicBezTo>
                <a:pt x="7344882" y="1375635"/>
                <a:pt x="7355919" y="1362394"/>
                <a:pt x="7355919" y="1349152"/>
              </a:cubicBezTo>
              <a:cubicBezTo>
                <a:pt x="7355919" y="1335911"/>
                <a:pt x="7344882" y="1324877"/>
                <a:pt x="7329431" y="1322670"/>
              </a:cubicBezTo>
              <a:close/>
              <a:moveTo>
                <a:pt x="7406686" y="1322670"/>
              </a:moveTo>
              <a:cubicBezTo>
                <a:pt x="7393442" y="1322670"/>
                <a:pt x="7382406" y="1335911"/>
                <a:pt x="7382406" y="1349152"/>
              </a:cubicBezTo>
              <a:cubicBezTo>
                <a:pt x="7382406" y="1364601"/>
                <a:pt x="7393442" y="1375635"/>
                <a:pt x="7406686" y="1375635"/>
              </a:cubicBezTo>
              <a:cubicBezTo>
                <a:pt x="7422137" y="1375635"/>
                <a:pt x="7433173" y="1362394"/>
                <a:pt x="7433173" y="1349152"/>
              </a:cubicBezTo>
              <a:cubicBezTo>
                <a:pt x="7433173" y="1335911"/>
                <a:pt x="7422137" y="1324877"/>
                <a:pt x="7406686" y="1322670"/>
              </a:cubicBezTo>
              <a:close/>
              <a:moveTo>
                <a:pt x="7481734" y="1322670"/>
              </a:moveTo>
              <a:cubicBezTo>
                <a:pt x="7466282" y="1322670"/>
                <a:pt x="7455246" y="1335911"/>
                <a:pt x="7455246" y="1349152"/>
              </a:cubicBezTo>
              <a:cubicBezTo>
                <a:pt x="7455246" y="1364601"/>
                <a:pt x="7468490" y="1375635"/>
                <a:pt x="7481734" y="1375635"/>
              </a:cubicBezTo>
              <a:cubicBezTo>
                <a:pt x="7497184" y="1375635"/>
                <a:pt x="7508221" y="1362394"/>
                <a:pt x="7508221" y="1349152"/>
              </a:cubicBezTo>
              <a:cubicBezTo>
                <a:pt x="7508221" y="1335911"/>
                <a:pt x="7497184" y="1324877"/>
                <a:pt x="7481734" y="1322670"/>
              </a:cubicBezTo>
              <a:close/>
              <a:moveTo>
                <a:pt x="7556782" y="1322670"/>
              </a:moveTo>
              <a:cubicBezTo>
                <a:pt x="7541330" y="1322670"/>
                <a:pt x="7530294" y="1335911"/>
                <a:pt x="7530294" y="1349152"/>
              </a:cubicBezTo>
              <a:cubicBezTo>
                <a:pt x="7530294" y="1364601"/>
                <a:pt x="7543538" y="1375635"/>
                <a:pt x="7556782" y="1375635"/>
              </a:cubicBezTo>
              <a:cubicBezTo>
                <a:pt x="7572232" y="1375635"/>
                <a:pt x="7583269" y="1362394"/>
                <a:pt x="7583269" y="1349152"/>
              </a:cubicBezTo>
              <a:cubicBezTo>
                <a:pt x="7583269" y="1335911"/>
                <a:pt x="7572232" y="1324877"/>
                <a:pt x="7556782" y="1322670"/>
              </a:cubicBezTo>
              <a:close/>
              <a:moveTo>
                <a:pt x="7631830" y="1322670"/>
              </a:moveTo>
              <a:cubicBezTo>
                <a:pt x="7616378" y="1322670"/>
                <a:pt x="7605342" y="1335911"/>
                <a:pt x="7605342" y="1349152"/>
              </a:cubicBezTo>
              <a:cubicBezTo>
                <a:pt x="7605342" y="1364601"/>
                <a:pt x="7618586" y="1375635"/>
                <a:pt x="7631830" y="1375635"/>
              </a:cubicBezTo>
              <a:cubicBezTo>
                <a:pt x="7647281" y="1375635"/>
                <a:pt x="7658317" y="1362394"/>
                <a:pt x="7658317" y="1349152"/>
              </a:cubicBezTo>
              <a:cubicBezTo>
                <a:pt x="7658317" y="1335911"/>
                <a:pt x="7647281" y="1324877"/>
                <a:pt x="7631830" y="1322670"/>
              </a:cubicBezTo>
              <a:close/>
              <a:moveTo>
                <a:pt x="7709085" y="1322670"/>
              </a:moveTo>
              <a:cubicBezTo>
                <a:pt x="7693633" y="1322670"/>
                <a:pt x="7682597" y="1335911"/>
                <a:pt x="7682597" y="1349152"/>
              </a:cubicBezTo>
              <a:cubicBezTo>
                <a:pt x="7682597" y="1364601"/>
                <a:pt x="7695841" y="1375635"/>
                <a:pt x="7709085" y="1375635"/>
              </a:cubicBezTo>
              <a:cubicBezTo>
                <a:pt x="7722329" y="1375635"/>
                <a:pt x="7733365" y="1362394"/>
                <a:pt x="7733365" y="1349152"/>
              </a:cubicBezTo>
              <a:cubicBezTo>
                <a:pt x="7733365" y="1335911"/>
                <a:pt x="7722329" y="1324877"/>
                <a:pt x="7709085" y="1322670"/>
              </a:cubicBezTo>
              <a:close/>
              <a:moveTo>
                <a:pt x="7784132" y="1322670"/>
              </a:moveTo>
              <a:cubicBezTo>
                <a:pt x="7768681" y="1322670"/>
                <a:pt x="7757645" y="1335911"/>
                <a:pt x="7757645" y="1349152"/>
              </a:cubicBezTo>
              <a:cubicBezTo>
                <a:pt x="7757645" y="1364601"/>
                <a:pt x="7770888" y="1375635"/>
                <a:pt x="7784132" y="1375635"/>
              </a:cubicBezTo>
              <a:cubicBezTo>
                <a:pt x="7799583" y="1375635"/>
                <a:pt x="7810620" y="1362394"/>
                <a:pt x="7810620" y="1349152"/>
              </a:cubicBezTo>
              <a:cubicBezTo>
                <a:pt x="7810620" y="1335911"/>
                <a:pt x="7797376" y="1324877"/>
                <a:pt x="7784132" y="1322670"/>
              </a:cubicBezTo>
              <a:close/>
              <a:moveTo>
                <a:pt x="7861387" y="1322670"/>
              </a:moveTo>
              <a:cubicBezTo>
                <a:pt x="7845936" y="1322670"/>
                <a:pt x="7834900" y="1335911"/>
                <a:pt x="7834900" y="1349152"/>
              </a:cubicBezTo>
              <a:cubicBezTo>
                <a:pt x="7834900" y="1364601"/>
                <a:pt x="7848143" y="1375635"/>
                <a:pt x="7861387" y="1375635"/>
              </a:cubicBezTo>
              <a:cubicBezTo>
                <a:pt x="7874631" y="1375635"/>
                <a:pt x="7885667" y="1362394"/>
                <a:pt x="7885667" y="1349152"/>
              </a:cubicBezTo>
              <a:cubicBezTo>
                <a:pt x="7885667" y="1335911"/>
                <a:pt x="7874631" y="1324877"/>
                <a:pt x="7861387" y="1322670"/>
              </a:cubicBezTo>
              <a:close/>
              <a:moveTo>
                <a:pt x="7934228" y="1322670"/>
              </a:moveTo>
              <a:cubicBezTo>
                <a:pt x="7918776" y="1322670"/>
                <a:pt x="7907740" y="1335911"/>
                <a:pt x="7907740" y="1349152"/>
              </a:cubicBezTo>
              <a:cubicBezTo>
                <a:pt x="7907740" y="1364601"/>
                <a:pt x="7918776" y="1375635"/>
                <a:pt x="7934228" y="1375635"/>
              </a:cubicBezTo>
              <a:cubicBezTo>
                <a:pt x="7949678" y="1375635"/>
                <a:pt x="7960715" y="1362394"/>
                <a:pt x="7960715" y="1349152"/>
              </a:cubicBezTo>
              <a:cubicBezTo>
                <a:pt x="7960715" y="1335911"/>
                <a:pt x="7949678" y="1322670"/>
                <a:pt x="7934228" y="1322670"/>
              </a:cubicBezTo>
              <a:close/>
              <a:moveTo>
                <a:pt x="8009275" y="1322670"/>
              </a:moveTo>
              <a:cubicBezTo>
                <a:pt x="7996031" y="1322670"/>
                <a:pt x="7984995" y="1335911"/>
                <a:pt x="7984995" y="1349152"/>
              </a:cubicBezTo>
              <a:cubicBezTo>
                <a:pt x="7984995" y="1364601"/>
                <a:pt x="7996031" y="1375635"/>
                <a:pt x="8009275" y="1375635"/>
              </a:cubicBezTo>
              <a:cubicBezTo>
                <a:pt x="8024726" y="1375635"/>
                <a:pt x="8035762" y="1362394"/>
                <a:pt x="8035762" y="1349152"/>
              </a:cubicBezTo>
              <a:cubicBezTo>
                <a:pt x="8035762" y="1335911"/>
                <a:pt x="8024726" y="1324877"/>
                <a:pt x="8009275" y="1322670"/>
              </a:cubicBezTo>
              <a:close/>
              <a:moveTo>
                <a:pt x="8084323" y="1322670"/>
              </a:moveTo>
              <a:cubicBezTo>
                <a:pt x="8071079" y="1322670"/>
                <a:pt x="8060043" y="1335911"/>
                <a:pt x="8060043" y="1349152"/>
              </a:cubicBezTo>
              <a:cubicBezTo>
                <a:pt x="8060043" y="1364601"/>
                <a:pt x="8071079" y="1375635"/>
                <a:pt x="8084323" y="1375635"/>
              </a:cubicBezTo>
              <a:cubicBezTo>
                <a:pt x="8099775" y="1375635"/>
                <a:pt x="8110811" y="1362394"/>
                <a:pt x="8110811" y="1349152"/>
              </a:cubicBezTo>
              <a:cubicBezTo>
                <a:pt x="8110811" y="1335911"/>
                <a:pt x="8099775" y="1324877"/>
                <a:pt x="8084323" y="1322670"/>
              </a:cubicBezTo>
              <a:close/>
              <a:moveTo>
                <a:pt x="8159370" y="1322670"/>
              </a:moveTo>
              <a:cubicBezTo>
                <a:pt x="8146126" y="1322670"/>
                <a:pt x="8135090" y="1335911"/>
                <a:pt x="8135090" y="1349152"/>
              </a:cubicBezTo>
              <a:cubicBezTo>
                <a:pt x="8135090" y="1364601"/>
                <a:pt x="8146126" y="1375635"/>
                <a:pt x="8159370" y="1375635"/>
              </a:cubicBezTo>
              <a:cubicBezTo>
                <a:pt x="8174822" y="1375635"/>
                <a:pt x="8185858" y="1362394"/>
                <a:pt x="8185858" y="1349152"/>
              </a:cubicBezTo>
              <a:cubicBezTo>
                <a:pt x="8185858" y="1335911"/>
                <a:pt x="8174822" y="1324877"/>
                <a:pt x="8159370" y="1322670"/>
              </a:cubicBezTo>
              <a:close/>
              <a:moveTo>
                <a:pt x="8236626" y="1322670"/>
              </a:moveTo>
              <a:cubicBezTo>
                <a:pt x="8221175" y="1322670"/>
                <a:pt x="8210139" y="1335911"/>
                <a:pt x="8210139" y="1349152"/>
              </a:cubicBezTo>
              <a:cubicBezTo>
                <a:pt x="8210139" y="1364601"/>
                <a:pt x="8223382" y="1375635"/>
                <a:pt x="8236626" y="1375635"/>
              </a:cubicBezTo>
              <a:cubicBezTo>
                <a:pt x="8252077" y="1375635"/>
                <a:pt x="8263114" y="1362394"/>
                <a:pt x="8263114" y="1349152"/>
              </a:cubicBezTo>
              <a:cubicBezTo>
                <a:pt x="8263114" y="1335911"/>
                <a:pt x="8249870" y="1324877"/>
                <a:pt x="8236626" y="1322670"/>
              </a:cubicBezTo>
              <a:close/>
              <a:moveTo>
                <a:pt x="8311673" y="1322670"/>
              </a:moveTo>
              <a:cubicBezTo>
                <a:pt x="8296222" y="1322670"/>
                <a:pt x="8285186" y="1335911"/>
                <a:pt x="8285186" y="1349152"/>
              </a:cubicBezTo>
              <a:cubicBezTo>
                <a:pt x="8285186" y="1364601"/>
                <a:pt x="8298430" y="1375635"/>
                <a:pt x="8311673" y="1375635"/>
              </a:cubicBezTo>
              <a:cubicBezTo>
                <a:pt x="8327124" y="1375635"/>
                <a:pt x="8338161" y="1362394"/>
                <a:pt x="8338161" y="1349152"/>
              </a:cubicBezTo>
              <a:cubicBezTo>
                <a:pt x="8338161" y="1335911"/>
                <a:pt x="8327124" y="1324877"/>
                <a:pt x="8311673" y="1322670"/>
              </a:cubicBezTo>
              <a:close/>
              <a:moveTo>
                <a:pt x="8386722" y="1322670"/>
              </a:moveTo>
              <a:cubicBezTo>
                <a:pt x="8371270" y="1322670"/>
                <a:pt x="8360234" y="1335911"/>
                <a:pt x="8360234" y="1349152"/>
              </a:cubicBezTo>
              <a:cubicBezTo>
                <a:pt x="8360234" y="1364601"/>
                <a:pt x="8373478" y="1375635"/>
                <a:pt x="8386722" y="1375635"/>
              </a:cubicBezTo>
              <a:cubicBezTo>
                <a:pt x="8402172" y="1375635"/>
                <a:pt x="8413209" y="1362394"/>
                <a:pt x="8413209" y="1349152"/>
              </a:cubicBezTo>
              <a:cubicBezTo>
                <a:pt x="8413209" y="1335911"/>
                <a:pt x="8402172" y="1324877"/>
                <a:pt x="8386722" y="1322670"/>
              </a:cubicBezTo>
              <a:close/>
              <a:moveTo>
                <a:pt x="8463977" y="1322670"/>
              </a:moveTo>
              <a:cubicBezTo>
                <a:pt x="8448525" y="1322670"/>
                <a:pt x="8437489" y="1335911"/>
                <a:pt x="8437489" y="1349152"/>
              </a:cubicBezTo>
              <a:cubicBezTo>
                <a:pt x="8437489" y="1364601"/>
                <a:pt x="8450733" y="1375635"/>
                <a:pt x="8463977" y="1375635"/>
              </a:cubicBezTo>
              <a:cubicBezTo>
                <a:pt x="8477220" y="1375635"/>
                <a:pt x="8488256" y="1362394"/>
                <a:pt x="8488256" y="1349152"/>
              </a:cubicBezTo>
              <a:cubicBezTo>
                <a:pt x="8488256" y="1335911"/>
                <a:pt x="8477220" y="1324877"/>
                <a:pt x="8463977" y="1322670"/>
              </a:cubicBezTo>
              <a:close/>
              <a:moveTo>
                <a:pt x="8536817" y="1322670"/>
              </a:moveTo>
              <a:cubicBezTo>
                <a:pt x="8521365" y="1322670"/>
                <a:pt x="8510329" y="1335911"/>
                <a:pt x="8510329" y="1349152"/>
              </a:cubicBezTo>
              <a:cubicBezTo>
                <a:pt x="8510329" y="1364601"/>
                <a:pt x="8521365" y="1375635"/>
                <a:pt x="8536817" y="1375635"/>
              </a:cubicBezTo>
              <a:cubicBezTo>
                <a:pt x="8552268" y="1375635"/>
                <a:pt x="8563304" y="1362394"/>
                <a:pt x="8563304" y="1349152"/>
              </a:cubicBezTo>
              <a:cubicBezTo>
                <a:pt x="8563304" y="1335911"/>
                <a:pt x="8552268" y="1322670"/>
                <a:pt x="8536817" y="1322670"/>
              </a:cubicBezTo>
              <a:close/>
              <a:moveTo>
                <a:pt x="8611864" y="1322670"/>
              </a:moveTo>
              <a:cubicBezTo>
                <a:pt x="8596413" y="1322670"/>
                <a:pt x="8585377" y="1335911"/>
                <a:pt x="8585377" y="1349152"/>
              </a:cubicBezTo>
              <a:cubicBezTo>
                <a:pt x="8585377" y="1364601"/>
                <a:pt x="8598620" y="1375635"/>
                <a:pt x="8611864" y="1375635"/>
              </a:cubicBezTo>
              <a:cubicBezTo>
                <a:pt x="8627315" y="1375635"/>
                <a:pt x="8638352" y="1362394"/>
                <a:pt x="8638352" y="1349152"/>
              </a:cubicBezTo>
              <a:cubicBezTo>
                <a:pt x="8638352" y="1335911"/>
                <a:pt x="8627315" y="1324877"/>
                <a:pt x="8611864" y="1322670"/>
              </a:cubicBezTo>
              <a:close/>
              <a:moveTo>
                <a:pt x="8689119" y="1322670"/>
              </a:moveTo>
              <a:cubicBezTo>
                <a:pt x="8675875" y="1322670"/>
                <a:pt x="8664839" y="1335911"/>
                <a:pt x="8664839" y="1349152"/>
              </a:cubicBezTo>
              <a:cubicBezTo>
                <a:pt x="8664839" y="1364601"/>
                <a:pt x="8675875" y="1375635"/>
                <a:pt x="8689119" y="1375635"/>
              </a:cubicBezTo>
              <a:cubicBezTo>
                <a:pt x="8704571" y="1375635"/>
                <a:pt x="8715607" y="1362394"/>
                <a:pt x="8715607" y="1349152"/>
              </a:cubicBezTo>
              <a:cubicBezTo>
                <a:pt x="8715607" y="1335911"/>
                <a:pt x="8702363" y="1324877"/>
                <a:pt x="8689119" y="1322670"/>
              </a:cubicBezTo>
              <a:close/>
              <a:moveTo>
                <a:pt x="8764167" y="1322670"/>
              </a:moveTo>
              <a:cubicBezTo>
                <a:pt x="8748716" y="1322670"/>
                <a:pt x="8737680" y="1335911"/>
                <a:pt x="8737680" y="1349152"/>
              </a:cubicBezTo>
              <a:cubicBezTo>
                <a:pt x="8737680" y="1364601"/>
                <a:pt x="8750924" y="1375635"/>
                <a:pt x="8764167" y="1375635"/>
              </a:cubicBezTo>
              <a:cubicBezTo>
                <a:pt x="8779618" y="1375635"/>
                <a:pt x="8790655" y="1362394"/>
                <a:pt x="8790655" y="1349152"/>
              </a:cubicBezTo>
              <a:cubicBezTo>
                <a:pt x="8790655" y="1335911"/>
                <a:pt x="8779618" y="1324877"/>
                <a:pt x="8764167" y="1322670"/>
              </a:cubicBezTo>
              <a:close/>
              <a:moveTo>
                <a:pt x="8839216" y="1322670"/>
              </a:moveTo>
              <a:cubicBezTo>
                <a:pt x="8823764" y="1322670"/>
                <a:pt x="8812728" y="1335911"/>
                <a:pt x="8812728" y="1349152"/>
              </a:cubicBezTo>
              <a:cubicBezTo>
                <a:pt x="8812728" y="1364601"/>
                <a:pt x="8825972" y="1375635"/>
                <a:pt x="8839216" y="1375635"/>
              </a:cubicBezTo>
              <a:cubicBezTo>
                <a:pt x="8854666" y="1375635"/>
                <a:pt x="8865703" y="1362394"/>
                <a:pt x="8865703" y="1349152"/>
              </a:cubicBezTo>
              <a:cubicBezTo>
                <a:pt x="8865703" y="1335911"/>
                <a:pt x="8854666" y="1324877"/>
                <a:pt x="8839216" y="1322670"/>
              </a:cubicBezTo>
              <a:close/>
              <a:moveTo>
                <a:pt x="8914263" y="1322670"/>
              </a:moveTo>
              <a:cubicBezTo>
                <a:pt x="8898811" y="1322670"/>
                <a:pt x="8887775" y="1335911"/>
                <a:pt x="8887775" y="1349152"/>
              </a:cubicBezTo>
              <a:cubicBezTo>
                <a:pt x="8887775" y="1364601"/>
                <a:pt x="8901019" y="1375635"/>
                <a:pt x="8914263" y="1375635"/>
              </a:cubicBezTo>
              <a:cubicBezTo>
                <a:pt x="8929713" y="1375635"/>
                <a:pt x="8940750" y="1362394"/>
                <a:pt x="8940750" y="1349152"/>
              </a:cubicBezTo>
              <a:cubicBezTo>
                <a:pt x="8940750" y="1335911"/>
                <a:pt x="8929713" y="1324877"/>
                <a:pt x="8914263" y="1322670"/>
              </a:cubicBezTo>
              <a:close/>
              <a:moveTo>
                <a:pt x="8989311" y="1322670"/>
              </a:moveTo>
              <a:cubicBezTo>
                <a:pt x="8973859" y="1322670"/>
                <a:pt x="8962823" y="1335911"/>
                <a:pt x="8962823" y="1349152"/>
              </a:cubicBezTo>
              <a:cubicBezTo>
                <a:pt x="8962823" y="1364601"/>
                <a:pt x="8976067" y="1375635"/>
                <a:pt x="8989311" y="1375635"/>
              </a:cubicBezTo>
              <a:cubicBezTo>
                <a:pt x="9004762" y="1375635"/>
                <a:pt x="9015798" y="1362394"/>
                <a:pt x="9015798" y="1349152"/>
              </a:cubicBezTo>
              <a:cubicBezTo>
                <a:pt x="9015798" y="1335911"/>
                <a:pt x="9004762" y="1324877"/>
                <a:pt x="8989311" y="1322670"/>
              </a:cubicBezTo>
              <a:close/>
              <a:moveTo>
                <a:pt x="9066566" y="1322670"/>
              </a:moveTo>
              <a:cubicBezTo>
                <a:pt x="9051114" y="1322670"/>
                <a:pt x="9040078" y="1335911"/>
                <a:pt x="9040078" y="1349152"/>
              </a:cubicBezTo>
              <a:cubicBezTo>
                <a:pt x="9040078" y="1364601"/>
                <a:pt x="9053322" y="1375635"/>
                <a:pt x="9066566" y="1375635"/>
              </a:cubicBezTo>
              <a:cubicBezTo>
                <a:pt x="9079810" y="1375635"/>
                <a:pt x="9090846" y="1362394"/>
                <a:pt x="9090846" y="1349152"/>
              </a:cubicBezTo>
              <a:cubicBezTo>
                <a:pt x="9090846" y="1335911"/>
                <a:pt x="9079810" y="1324877"/>
                <a:pt x="9066566" y="1322670"/>
              </a:cubicBezTo>
              <a:close/>
              <a:moveTo>
                <a:pt x="9141613" y="1322670"/>
              </a:moveTo>
              <a:cubicBezTo>
                <a:pt x="9126162" y="1322670"/>
                <a:pt x="9115126" y="1335911"/>
                <a:pt x="9115126" y="1349152"/>
              </a:cubicBezTo>
              <a:cubicBezTo>
                <a:pt x="9115126" y="1364601"/>
                <a:pt x="9128369" y="1375635"/>
                <a:pt x="9141613" y="1375635"/>
              </a:cubicBezTo>
              <a:cubicBezTo>
                <a:pt x="9157064" y="1375635"/>
                <a:pt x="9168101" y="1362394"/>
                <a:pt x="9168101" y="1349152"/>
              </a:cubicBezTo>
              <a:cubicBezTo>
                <a:pt x="9168101" y="1335911"/>
                <a:pt x="9154857" y="1324877"/>
                <a:pt x="9141613" y="1322670"/>
              </a:cubicBezTo>
              <a:close/>
              <a:moveTo>
                <a:pt x="9218868" y="1322670"/>
              </a:moveTo>
              <a:cubicBezTo>
                <a:pt x="9203417" y="1322670"/>
                <a:pt x="9192381" y="1335911"/>
                <a:pt x="9192381" y="1349152"/>
              </a:cubicBezTo>
              <a:cubicBezTo>
                <a:pt x="9192381" y="1364601"/>
                <a:pt x="9205624" y="1375635"/>
                <a:pt x="9218868" y="1375635"/>
              </a:cubicBezTo>
              <a:cubicBezTo>
                <a:pt x="9232112" y="1375635"/>
                <a:pt x="9243148" y="1362394"/>
                <a:pt x="9243148" y="1349152"/>
              </a:cubicBezTo>
              <a:cubicBezTo>
                <a:pt x="9243148" y="1335911"/>
                <a:pt x="9232112" y="1324877"/>
                <a:pt x="9218868" y="1322670"/>
              </a:cubicBezTo>
              <a:close/>
              <a:moveTo>
                <a:pt x="9291709" y="1322670"/>
              </a:moveTo>
              <a:cubicBezTo>
                <a:pt x="9278465" y="1322670"/>
                <a:pt x="9267429" y="1335911"/>
                <a:pt x="9267429" y="1349152"/>
              </a:cubicBezTo>
              <a:cubicBezTo>
                <a:pt x="9267429" y="1364601"/>
                <a:pt x="9278465" y="1375635"/>
                <a:pt x="9291709" y="1375635"/>
              </a:cubicBezTo>
              <a:cubicBezTo>
                <a:pt x="9307160" y="1375635"/>
                <a:pt x="9318196" y="1362394"/>
                <a:pt x="9318196" y="1349152"/>
              </a:cubicBezTo>
              <a:cubicBezTo>
                <a:pt x="9318196" y="1335911"/>
                <a:pt x="9307160" y="1324877"/>
                <a:pt x="9291709" y="1322670"/>
              </a:cubicBezTo>
              <a:close/>
              <a:moveTo>
                <a:pt x="9366757" y="1322670"/>
              </a:moveTo>
              <a:cubicBezTo>
                <a:pt x="9351305" y="1322670"/>
                <a:pt x="9340269" y="1335911"/>
                <a:pt x="9340269" y="1349152"/>
              </a:cubicBezTo>
              <a:cubicBezTo>
                <a:pt x="9340269" y="1364601"/>
                <a:pt x="9353513" y="1375635"/>
                <a:pt x="9366757" y="1375635"/>
              </a:cubicBezTo>
              <a:cubicBezTo>
                <a:pt x="9382207" y="1375635"/>
                <a:pt x="9393244" y="1362394"/>
                <a:pt x="9393244" y="1349152"/>
              </a:cubicBezTo>
              <a:cubicBezTo>
                <a:pt x="9393244" y="1335911"/>
                <a:pt x="9382207" y="1324877"/>
                <a:pt x="9366757" y="1322670"/>
              </a:cubicBezTo>
              <a:close/>
              <a:moveTo>
                <a:pt x="9441804" y="1322670"/>
              </a:moveTo>
              <a:cubicBezTo>
                <a:pt x="9428560" y="1322670"/>
                <a:pt x="9417524" y="1335911"/>
                <a:pt x="9417524" y="1349152"/>
              </a:cubicBezTo>
              <a:cubicBezTo>
                <a:pt x="9417524" y="1364601"/>
                <a:pt x="9428560" y="1375635"/>
                <a:pt x="9441804" y="1375635"/>
              </a:cubicBezTo>
              <a:cubicBezTo>
                <a:pt x="9457256" y="1375635"/>
                <a:pt x="9468292" y="1362394"/>
                <a:pt x="9468292" y="1349152"/>
              </a:cubicBezTo>
              <a:cubicBezTo>
                <a:pt x="9468292" y="1335911"/>
                <a:pt x="9457256" y="1324877"/>
                <a:pt x="9441804" y="1322670"/>
              </a:cubicBezTo>
              <a:close/>
              <a:moveTo>
                <a:pt x="9519060" y="1322670"/>
              </a:moveTo>
              <a:cubicBezTo>
                <a:pt x="9503608" y="1322670"/>
                <a:pt x="9492572" y="1335911"/>
                <a:pt x="9492572" y="1349152"/>
              </a:cubicBezTo>
              <a:cubicBezTo>
                <a:pt x="9492572" y="1364601"/>
                <a:pt x="9505816" y="1375635"/>
                <a:pt x="9519060" y="1375635"/>
              </a:cubicBezTo>
              <a:cubicBezTo>
                <a:pt x="9534511" y="1375635"/>
                <a:pt x="9545547" y="1362394"/>
                <a:pt x="9545547" y="1349152"/>
              </a:cubicBezTo>
              <a:cubicBezTo>
                <a:pt x="9545547" y="1335911"/>
                <a:pt x="9532304" y="1324877"/>
                <a:pt x="9519060" y="1322670"/>
              </a:cubicBezTo>
              <a:close/>
              <a:moveTo>
                <a:pt x="9594107" y="1322670"/>
              </a:moveTo>
              <a:cubicBezTo>
                <a:pt x="9578656" y="1322670"/>
                <a:pt x="9567620" y="1335911"/>
                <a:pt x="9567620" y="1349152"/>
              </a:cubicBezTo>
              <a:cubicBezTo>
                <a:pt x="9567620" y="1364601"/>
                <a:pt x="9580863" y="1375635"/>
                <a:pt x="9594107" y="1375635"/>
              </a:cubicBezTo>
              <a:cubicBezTo>
                <a:pt x="9609558" y="1375635"/>
                <a:pt x="9620595" y="1362394"/>
                <a:pt x="9620595" y="1349152"/>
              </a:cubicBezTo>
              <a:cubicBezTo>
                <a:pt x="9620595" y="1335911"/>
                <a:pt x="9609558" y="1324877"/>
                <a:pt x="9594107" y="1322670"/>
              </a:cubicBezTo>
              <a:close/>
              <a:moveTo>
                <a:pt x="9669154" y="1322670"/>
              </a:moveTo>
              <a:cubicBezTo>
                <a:pt x="9653703" y="1322670"/>
                <a:pt x="9642667" y="1335911"/>
                <a:pt x="9642667" y="1349152"/>
              </a:cubicBezTo>
              <a:cubicBezTo>
                <a:pt x="9642667" y="1364601"/>
                <a:pt x="9655911" y="1375635"/>
                <a:pt x="9669154" y="1375635"/>
              </a:cubicBezTo>
              <a:cubicBezTo>
                <a:pt x="9684605" y="1375635"/>
                <a:pt x="9695642" y="1362394"/>
                <a:pt x="9695642" y="1349152"/>
              </a:cubicBezTo>
              <a:cubicBezTo>
                <a:pt x="9695642" y="1335911"/>
                <a:pt x="9684605" y="1324877"/>
                <a:pt x="9669154" y="1322670"/>
              </a:cubicBezTo>
              <a:close/>
              <a:moveTo>
                <a:pt x="9744203" y="1322670"/>
              </a:moveTo>
              <a:cubicBezTo>
                <a:pt x="9728751" y="1322670"/>
                <a:pt x="9717715" y="1335911"/>
                <a:pt x="9717715" y="1349152"/>
              </a:cubicBezTo>
              <a:cubicBezTo>
                <a:pt x="9717715" y="1364601"/>
                <a:pt x="9728751" y="1375635"/>
                <a:pt x="9744203" y="1375635"/>
              </a:cubicBezTo>
              <a:cubicBezTo>
                <a:pt x="9759653" y="1375635"/>
                <a:pt x="9770690" y="1362394"/>
                <a:pt x="9770690" y="1349152"/>
              </a:cubicBezTo>
              <a:cubicBezTo>
                <a:pt x="9770690" y="1335911"/>
                <a:pt x="9759653" y="1322670"/>
                <a:pt x="9744203" y="1322670"/>
              </a:cubicBezTo>
              <a:close/>
              <a:moveTo>
                <a:pt x="9819250" y="1322670"/>
              </a:moveTo>
              <a:cubicBezTo>
                <a:pt x="9806006" y="1322670"/>
                <a:pt x="9794970" y="1335911"/>
                <a:pt x="9794970" y="1349152"/>
              </a:cubicBezTo>
              <a:cubicBezTo>
                <a:pt x="9794970" y="1364601"/>
                <a:pt x="9806006" y="1375635"/>
                <a:pt x="9819250" y="1375635"/>
              </a:cubicBezTo>
              <a:cubicBezTo>
                <a:pt x="9834701" y="1375635"/>
                <a:pt x="9845737" y="1362394"/>
                <a:pt x="9845737" y="1349152"/>
              </a:cubicBezTo>
              <a:cubicBezTo>
                <a:pt x="9845737" y="1335911"/>
                <a:pt x="9834701" y="1324877"/>
                <a:pt x="9819250" y="1322670"/>
              </a:cubicBezTo>
              <a:close/>
              <a:moveTo>
                <a:pt x="9894298" y="1322670"/>
              </a:moveTo>
              <a:cubicBezTo>
                <a:pt x="9878846" y="1322670"/>
                <a:pt x="9867810" y="1335911"/>
                <a:pt x="9867810" y="1349152"/>
              </a:cubicBezTo>
              <a:cubicBezTo>
                <a:pt x="9867810" y="1364601"/>
                <a:pt x="9881054" y="1375635"/>
                <a:pt x="9894298" y="1375635"/>
              </a:cubicBezTo>
              <a:cubicBezTo>
                <a:pt x="9909749" y="1375635"/>
                <a:pt x="9920785" y="1362394"/>
                <a:pt x="9920785" y="1349152"/>
              </a:cubicBezTo>
              <a:cubicBezTo>
                <a:pt x="9920785" y="1335911"/>
                <a:pt x="9909749" y="1324877"/>
                <a:pt x="9894298" y="1322670"/>
              </a:cubicBezTo>
              <a:close/>
              <a:moveTo>
                <a:pt x="9973761" y="1322670"/>
              </a:moveTo>
              <a:cubicBezTo>
                <a:pt x="9958309" y="1322670"/>
                <a:pt x="9947273" y="1335911"/>
                <a:pt x="9947273" y="1349152"/>
              </a:cubicBezTo>
              <a:cubicBezTo>
                <a:pt x="9947273" y="1364601"/>
                <a:pt x="9960517" y="1375635"/>
                <a:pt x="9973761" y="1375635"/>
              </a:cubicBezTo>
              <a:cubicBezTo>
                <a:pt x="9987005" y="1375635"/>
                <a:pt x="9998041" y="1362394"/>
                <a:pt x="9998041" y="1349152"/>
              </a:cubicBezTo>
              <a:cubicBezTo>
                <a:pt x="9998041" y="1335911"/>
                <a:pt x="9984797" y="1324877"/>
                <a:pt x="9973761" y="1322670"/>
              </a:cubicBezTo>
              <a:close/>
              <a:moveTo>
                <a:pt x="10046600" y="1322670"/>
              </a:moveTo>
              <a:cubicBezTo>
                <a:pt x="10033356" y="1322670"/>
                <a:pt x="10022320" y="1335911"/>
                <a:pt x="10022320" y="1349152"/>
              </a:cubicBezTo>
              <a:cubicBezTo>
                <a:pt x="10022320" y="1364601"/>
                <a:pt x="10033356" y="1375635"/>
                <a:pt x="10046600" y="1375635"/>
              </a:cubicBezTo>
              <a:cubicBezTo>
                <a:pt x="10062052" y="1375635"/>
                <a:pt x="10073088" y="1362394"/>
                <a:pt x="10073088" y="1349152"/>
              </a:cubicBezTo>
              <a:cubicBezTo>
                <a:pt x="10073088" y="1335911"/>
                <a:pt x="10062052" y="1324877"/>
                <a:pt x="10046600" y="1322670"/>
              </a:cubicBezTo>
              <a:close/>
              <a:moveTo>
                <a:pt x="10121648" y="1322670"/>
              </a:moveTo>
              <a:cubicBezTo>
                <a:pt x="10106197" y="1322670"/>
                <a:pt x="10095161" y="1335911"/>
                <a:pt x="10095161" y="1349152"/>
              </a:cubicBezTo>
              <a:cubicBezTo>
                <a:pt x="10095161" y="1364601"/>
                <a:pt x="10106197" y="1375635"/>
                <a:pt x="10121648" y="1375635"/>
              </a:cubicBezTo>
              <a:cubicBezTo>
                <a:pt x="10137099" y="1375635"/>
                <a:pt x="10148136" y="1362394"/>
                <a:pt x="10148136" y="1349152"/>
              </a:cubicBezTo>
              <a:cubicBezTo>
                <a:pt x="10148136" y="1335911"/>
                <a:pt x="10137099" y="1322670"/>
                <a:pt x="10121648" y="1322670"/>
              </a:cubicBezTo>
              <a:close/>
              <a:moveTo>
                <a:pt x="10196697" y="1322670"/>
              </a:moveTo>
              <a:cubicBezTo>
                <a:pt x="10181245" y="1322670"/>
                <a:pt x="10170209" y="1335911"/>
                <a:pt x="10170209" y="1349152"/>
              </a:cubicBezTo>
              <a:cubicBezTo>
                <a:pt x="10170209" y="1364601"/>
                <a:pt x="10183453" y="1375635"/>
                <a:pt x="10196697" y="1375635"/>
              </a:cubicBezTo>
              <a:cubicBezTo>
                <a:pt x="10212147" y="1375635"/>
                <a:pt x="10223184" y="1362394"/>
                <a:pt x="10223184" y="1349152"/>
              </a:cubicBezTo>
              <a:cubicBezTo>
                <a:pt x="10223184" y="1335911"/>
                <a:pt x="10212147" y="1324877"/>
                <a:pt x="10196697" y="1322670"/>
              </a:cubicBezTo>
              <a:close/>
              <a:moveTo>
                <a:pt x="10271744" y="1322670"/>
              </a:moveTo>
              <a:cubicBezTo>
                <a:pt x="10256292" y="1322670"/>
                <a:pt x="10245256" y="1335911"/>
                <a:pt x="10245256" y="1349152"/>
              </a:cubicBezTo>
              <a:cubicBezTo>
                <a:pt x="10245256" y="1364601"/>
                <a:pt x="10258500" y="1375635"/>
                <a:pt x="10271744" y="1375635"/>
              </a:cubicBezTo>
              <a:cubicBezTo>
                <a:pt x="10287194" y="1375635"/>
                <a:pt x="10298231" y="1362394"/>
                <a:pt x="10298231" y="1349152"/>
              </a:cubicBezTo>
              <a:cubicBezTo>
                <a:pt x="10298231" y="1335911"/>
                <a:pt x="10287194" y="1324877"/>
                <a:pt x="10271744" y="1322670"/>
              </a:cubicBezTo>
              <a:close/>
              <a:moveTo>
                <a:pt x="10348999" y="1322670"/>
              </a:moveTo>
              <a:cubicBezTo>
                <a:pt x="10333547" y="1322670"/>
                <a:pt x="10322511" y="1335911"/>
                <a:pt x="10322511" y="1349152"/>
              </a:cubicBezTo>
              <a:cubicBezTo>
                <a:pt x="10322511" y="1364601"/>
                <a:pt x="10335755" y="1375635"/>
                <a:pt x="10348999" y="1375635"/>
              </a:cubicBezTo>
              <a:cubicBezTo>
                <a:pt x="10362243" y="1375635"/>
                <a:pt x="10373279" y="1362394"/>
                <a:pt x="10373279" y="1349152"/>
              </a:cubicBezTo>
              <a:cubicBezTo>
                <a:pt x="10373279" y="1335911"/>
                <a:pt x="10362243" y="1324877"/>
                <a:pt x="10348999" y="1322670"/>
              </a:cubicBezTo>
              <a:close/>
              <a:moveTo>
                <a:pt x="10426254" y="1322670"/>
              </a:moveTo>
              <a:cubicBezTo>
                <a:pt x="10410802" y="1322670"/>
                <a:pt x="10399766" y="1335911"/>
                <a:pt x="10399766" y="1349152"/>
              </a:cubicBezTo>
              <a:cubicBezTo>
                <a:pt x="10399766" y="1364601"/>
                <a:pt x="10413010" y="1375635"/>
                <a:pt x="10426254" y="1375635"/>
              </a:cubicBezTo>
              <a:cubicBezTo>
                <a:pt x="10439498" y="1375635"/>
                <a:pt x="10450534" y="1362394"/>
                <a:pt x="10450534" y="1349152"/>
              </a:cubicBezTo>
              <a:cubicBezTo>
                <a:pt x="10450534" y="1335911"/>
                <a:pt x="10437290" y="1324877"/>
                <a:pt x="10426254" y="1322670"/>
              </a:cubicBezTo>
              <a:close/>
              <a:moveTo>
                <a:pt x="10499094" y="1322670"/>
              </a:moveTo>
              <a:cubicBezTo>
                <a:pt x="10483643" y="1322670"/>
                <a:pt x="10472607" y="1335911"/>
                <a:pt x="10472607" y="1349152"/>
              </a:cubicBezTo>
              <a:cubicBezTo>
                <a:pt x="10472607" y="1364601"/>
                <a:pt x="10483643" y="1375635"/>
                <a:pt x="10499094" y="1375635"/>
              </a:cubicBezTo>
              <a:cubicBezTo>
                <a:pt x="10514545" y="1375635"/>
                <a:pt x="10525582" y="1362394"/>
                <a:pt x="10525582" y="1349152"/>
              </a:cubicBezTo>
              <a:cubicBezTo>
                <a:pt x="10525582" y="1335911"/>
                <a:pt x="10514545" y="1322670"/>
                <a:pt x="10499094" y="1322670"/>
              </a:cubicBezTo>
              <a:close/>
              <a:moveTo>
                <a:pt x="617073" y="1397704"/>
              </a:moveTo>
              <a:cubicBezTo>
                <a:pt x="603829" y="1397704"/>
                <a:pt x="592793" y="1410945"/>
                <a:pt x="592793" y="1424186"/>
              </a:cubicBezTo>
              <a:cubicBezTo>
                <a:pt x="592793" y="1439635"/>
                <a:pt x="603829" y="1450669"/>
                <a:pt x="617073" y="1450669"/>
              </a:cubicBezTo>
              <a:cubicBezTo>
                <a:pt x="632524" y="1450669"/>
                <a:pt x="643561" y="1437428"/>
                <a:pt x="643561" y="1424186"/>
              </a:cubicBezTo>
              <a:cubicBezTo>
                <a:pt x="643561" y="1410945"/>
                <a:pt x="632524" y="1399911"/>
                <a:pt x="617073" y="1397704"/>
              </a:cubicBezTo>
              <a:close/>
              <a:moveTo>
                <a:pt x="692120" y="1397704"/>
              </a:moveTo>
              <a:cubicBezTo>
                <a:pt x="678876" y="1397704"/>
                <a:pt x="667840" y="1410945"/>
                <a:pt x="667840" y="1424186"/>
              </a:cubicBezTo>
              <a:cubicBezTo>
                <a:pt x="667840" y="1439635"/>
                <a:pt x="678876" y="1450669"/>
                <a:pt x="692120" y="1450669"/>
              </a:cubicBezTo>
              <a:cubicBezTo>
                <a:pt x="707571" y="1450669"/>
                <a:pt x="718608" y="1437428"/>
                <a:pt x="718608" y="1424186"/>
              </a:cubicBezTo>
              <a:cubicBezTo>
                <a:pt x="718608" y="1410945"/>
                <a:pt x="707571" y="1399911"/>
                <a:pt x="692120" y="1397704"/>
              </a:cubicBezTo>
              <a:close/>
              <a:moveTo>
                <a:pt x="767168" y="1397704"/>
              </a:moveTo>
              <a:cubicBezTo>
                <a:pt x="751717" y="1397704"/>
                <a:pt x="740681" y="1410945"/>
                <a:pt x="740681" y="1424186"/>
              </a:cubicBezTo>
              <a:cubicBezTo>
                <a:pt x="740681" y="1439635"/>
                <a:pt x="753925" y="1450669"/>
                <a:pt x="767168" y="1450669"/>
              </a:cubicBezTo>
              <a:cubicBezTo>
                <a:pt x="782619" y="1450669"/>
                <a:pt x="793656" y="1437428"/>
                <a:pt x="793656" y="1424186"/>
              </a:cubicBezTo>
              <a:cubicBezTo>
                <a:pt x="793656" y="1410945"/>
                <a:pt x="782619" y="1399911"/>
                <a:pt x="767168" y="1397704"/>
              </a:cubicBezTo>
              <a:close/>
              <a:moveTo>
                <a:pt x="844423" y="1397704"/>
              </a:moveTo>
              <a:cubicBezTo>
                <a:pt x="828972" y="1397704"/>
                <a:pt x="817936" y="1410945"/>
                <a:pt x="817936" y="1424186"/>
              </a:cubicBezTo>
              <a:cubicBezTo>
                <a:pt x="817936" y="1439635"/>
                <a:pt x="831180" y="1450669"/>
                <a:pt x="844423" y="1450669"/>
              </a:cubicBezTo>
              <a:cubicBezTo>
                <a:pt x="859874" y="1450669"/>
                <a:pt x="870911" y="1437428"/>
                <a:pt x="870911" y="1424186"/>
              </a:cubicBezTo>
              <a:cubicBezTo>
                <a:pt x="870911" y="1410945"/>
                <a:pt x="857667" y="1399911"/>
                <a:pt x="844423" y="1397704"/>
              </a:cubicBezTo>
              <a:close/>
              <a:moveTo>
                <a:pt x="919472" y="1397704"/>
              </a:moveTo>
              <a:cubicBezTo>
                <a:pt x="904020" y="1397704"/>
                <a:pt x="892984" y="1410945"/>
                <a:pt x="892984" y="1424186"/>
              </a:cubicBezTo>
              <a:cubicBezTo>
                <a:pt x="892984" y="1439635"/>
                <a:pt x="906228" y="1450669"/>
                <a:pt x="919472" y="1450669"/>
              </a:cubicBezTo>
              <a:cubicBezTo>
                <a:pt x="934922" y="1450669"/>
                <a:pt x="945959" y="1437428"/>
                <a:pt x="945959" y="1424186"/>
              </a:cubicBezTo>
              <a:cubicBezTo>
                <a:pt x="945959" y="1410945"/>
                <a:pt x="934922" y="1399911"/>
                <a:pt x="919472" y="1397704"/>
              </a:cubicBezTo>
              <a:close/>
              <a:moveTo>
                <a:pt x="996727" y="1397704"/>
              </a:moveTo>
              <a:cubicBezTo>
                <a:pt x="981275" y="1397704"/>
                <a:pt x="970239" y="1410945"/>
                <a:pt x="970239" y="1424186"/>
              </a:cubicBezTo>
              <a:cubicBezTo>
                <a:pt x="970239" y="1439635"/>
                <a:pt x="983483" y="1450669"/>
                <a:pt x="996727" y="1450669"/>
              </a:cubicBezTo>
              <a:cubicBezTo>
                <a:pt x="1009970" y="1450669"/>
                <a:pt x="1021007" y="1437428"/>
                <a:pt x="1021007" y="1424186"/>
              </a:cubicBezTo>
              <a:cubicBezTo>
                <a:pt x="1021007" y="1410945"/>
                <a:pt x="1009970" y="1399911"/>
                <a:pt x="996727" y="1397704"/>
              </a:cubicBezTo>
              <a:close/>
              <a:moveTo>
                <a:pt x="1069566" y="1397704"/>
              </a:moveTo>
              <a:cubicBezTo>
                <a:pt x="1054115" y="1397704"/>
                <a:pt x="1043079" y="1410945"/>
                <a:pt x="1043079" y="1424186"/>
              </a:cubicBezTo>
              <a:cubicBezTo>
                <a:pt x="1043079" y="1439635"/>
                <a:pt x="1056323" y="1450669"/>
                <a:pt x="1069566" y="1450669"/>
              </a:cubicBezTo>
              <a:cubicBezTo>
                <a:pt x="1085017" y="1450669"/>
                <a:pt x="1096054" y="1437428"/>
                <a:pt x="1096054" y="1424186"/>
              </a:cubicBezTo>
              <a:cubicBezTo>
                <a:pt x="1096054" y="1410945"/>
                <a:pt x="1085017" y="1399911"/>
                <a:pt x="1069566" y="1397704"/>
              </a:cubicBezTo>
              <a:close/>
              <a:moveTo>
                <a:pt x="1144614" y="1397704"/>
              </a:moveTo>
              <a:cubicBezTo>
                <a:pt x="1129163" y="1397704"/>
                <a:pt x="1118127" y="1410945"/>
                <a:pt x="1118127" y="1424186"/>
              </a:cubicBezTo>
              <a:cubicBezTo>
                <a:pt x="1118127" y="1439635"/>
                <a:pt x="1131371" y="1450669"/>
                <a:pt x="1144614" y="1450669"/>
              </a:cubicBezTo>
              <a:cubicBezTo>
                <a:pt x="1160065" y="1450669"/>
                <a:pt x="1171102" y="1437428"/>
                <a:pt x="1171102" y="1424186"/>
              </a:cubicBezTo>
              <a:cubicBezTo>
                <a:pt x="1171102" y="1410945"/>
                <a:pt x="1160065" y="1399911"/>
                <a:pt x="1144614" y="1397704"/>
              </a:cubicBezTo>
              <a:close/>
              <a:moveTo>
                <a:pt x="1219662" y="1397704"/>
              </a:moveTo>
              <a:cubicBezTo>
                <a:pt x="1206418" y="1397704"/>
                <a:pt x="1195382" y="1410945"/>
                <a:pt x="1195382" y="1424186"/>
              </a:cubicBezTo>
              <a:cubicBezTo>
                <a:pt x="1195382" y="1439635"/>
                <a:pt x="1206418" y="1450669"/>
                <a:pt x="1219662" y="1450669"/>
              </a:cubicBezTo>
              <a:cubicBezTo>
                <a:pt x="1235113" y="1450669"/>
                <a:pt x="1246149" y="1437428"/>
                <a:pt x="1246149" y="1424186"/>
              </a:cubicBezTo>
              <a:cubicBezTo>
                <a:pt x="1246149" y="1410945"/>
                <a:pt x="1235113" y="1399911"/>
                <a:pt x="1219662" y="1397704"/>
              </a:cubicBezTo>
              <a:close/>
              <a:moveTo>
                <a:pt x="1296917" y="1397704"/>
              </a:moveTo>
              <a:cubicBezTo>
                <a:pt x="1283673" y="1397704"/>
                <a:pt x="1272637" y="1410945"/>
                <a:pt x="1272637" y="1424186"/>
              </a:cubicBezTo>
              <a:cubicBezTo>
                <a:pt x="1272637" y="1439635"/>
                <a:pt x="1283673" y="1450669"/>
                <a:pt x="1296917" y="1450669"/>
              </a:cubicBezTo>
              <a:cubicBezTo>
                <a:pt x="1312368" y="1450669"/>
                <a:pt x="1323404" y="1437428"/>
                <a:pt x="1323404" y="1424186"/>
              </a:cubicBezTo>
              <a:cubicBezTo>
                <a:pt x="1323404" y="1410945"/>
                <a:pt x="1310161" y="1399911"/>
                <a:pt x="1296917" y="1397704"/>
              </a:cubicBezTo>
              <a:close/>
              <a:moveTo>
                <a:pt x="1371965" y="1397704"/>
              </a:moveTo>
              <a:cubicBezTo>
                <a:pt x="1358721" y="1397704"/>
                <a:pt x="1347685" y="1410945"/>
                <a:pt x="1347685" y="1424186"/>
              </a:cubicBezTo>
              <a:cubicBezTo>
                <a:pt x="1347685" y="1439635"/>
                <a:pt x="1358721" y="1450669"/>
                <a:pt x="1371965" y="1450669"/>
              </a:cubicBezTo>
              <a:cubicBezTo>
                <a:pt x="1387416" y="1450669"/>
                <a:pt x="1398452" y="1437428"/>
                <a:pt x="1398452" y="1424186"/>
              </a:cubicBezTo>
              <a:cubicBezTo>
                <a:pt x="1398452" y="1410945"/>
                <a:pt x="1387416" y="1399911"/>
                <a:pt x="1371965" y="1397704"/>
              </a:cubicBezTo>
              <a:close/>
              <a:moveTo>
                <a:pt x="1447012" y="1397704"/>
              </a:moveTo>
              <a:cubicBezTo>
                <a:pt x="1433768" y="1397704"/>
                <a:pt x="1422732" y="1410945"/>
                <a:pt x="1422732" y="1424186"/>
              </a:cubicBezTo>
              <a:cubicBezTo>
                <a:pt x="1422732" y="1439635"/>
                <a:pt x="1433768" y="1450669"/>
                <a:pt x="1447012" y="1450669"/>
              </a:cubicBezTo>
              <a:cubicBezTo>
                <a:pt x="1462463" y="1450669"/>
                <a:pt x="1473500" y="1437428"/>
                <a:pt x="1473500" y="1424186"/>
              </a:cubicBezTo>
              <a:cubicBezTo>
                <a:pt x="1473500" y="1410945"/>
                <a:pt x="1462463" y="1399911"/>
                <a:pt x="1447012" y="1397704"/>
              </a:cubicBezTo>
              <a:close/>
              <a:moveTo>
                <a:pt x="1522060" y="1397704"/>
              </a:moveTo>
              <a:cubicBezTo>
                <a:pt x="1506609" y="1397704"/>
                <a:pt x="1495573" y="1410945"/>
                <a:pt x="1495573" y="1424186"/>
              </a:cubicBezTo>
              <a:cubicBezTo>
                <a:pt x="1495573" y="1439635"/>
                <a:pt x="1508817" y="1450669"/>
                <a:pt x="1522060" y="1450669"/>
              </a:cubicBezTo>
              <a:cubicBezTo>
                <a:pt x="1537511" y="1450669"/>
                <a:pt x="1548548" y="1437428"/>
                <a:pt x="1548548" y="1424186"/>
              </a:cubicBezTo>
              <a:cubicBezTo>
                <a:pt x="1548548" y="1410945"/>
                <a:pt x="1537511" y="1399911"/>
                <a:pt x="1522060" y="1397704"/>
              </a:cubicBezTo>
              <a:close/>
              <a:moveTo>
                <a:pt x="1597108" y="1397704"/>
              </a:moveTo>
              <a:cubicBezTo>
                <a:pt x="1581657" y="1397704"/>
                <a:pt x="1570621" y="1410945"/>
                <a:pt x="1570621" y="1424186"/>
              </a:cubicBezTo>
              <a:cubicBezTo>
                <a:pt x="1570621" y="1439635"/>
                <a:pt x="1583865" y="1450669"/>
                <a:pt x="1597108" y="1450669"/>
              </a:cubicBezTo>
              <a:cubicBezTo>
                <a:pt x="1612559" y="1450669"/>
                <a:pt x="1623596" y="1437428"/>
                <a:pt x="1623596" y="1424186"/>
              </a:cubicBezTo>
              <a:cubicBezTo>
                <a:pt x="1623596" y="1410945"/>
                <a:pt x="1612559" y="1399911"/>
                <a:pt x="1597108" y="1397704"/>
              </a:cubicBezTo>
              <a:close/>
              <a:moveTo>
                <a:pt x="1674363" y="1397704"/>
              </a:moveTo>
              <a:cubicBezTo>
                <a:pt x="1658912" y="1397704"/>
                <a:pt x="1647876" y="1410945"/>
                <a:pt x="1647876" y="1424186"/>
              </a:cubicBezTo>
              <a:cubicBezTo>
                <a:pt x="1647876" y="1439635"/>
                <a:pt x="1661120" y="1450669"/>
                <a:pt x="1674363" y="1450669"/>
              </a:cubicBezTo>
              <a:cubicBezTo>
                <a:pt x="1689814" y="1450669"/>
                <a:pt x="1700851" y="1437428"/>
                <a:pt x="1700851" y="1424186"/>
              </a:cubicBezTo>
              <a:cubicBezTo>
                <a:pt x="1700851" y="1410945"/>
                <a:pt x="1687607" y="1399911"/>
                <a:pt x="1674363" y="1397704"/>
              </a:cubicBezTo>
              <a:close/>
              <a:moveTo>
                <a:pt x="1749410" y="1397704"/>
              </a:moveTo>
              <a:cubicBezTo>
                <a:pt x="1733959" y="1397704"/>
                <a:pt x="1722923" y="1410945"/>
                <a:pt x="1722923" y="1424186"/>
              </a:cubicBezTo>
              <a:cubicBezTo>
                <a:pt x="1722923" y="1439635"/>
                <a:pt x="1736167" y="1450669"/>
                <a:pt x="1749410" y="1450669"/>
              </a:cubicBezTo>
              <a:cubicBezTo>
                <a:pt x="1764861" y="1450669"/>
                <a:pt x="1775898" y="1437428"/>
                <a:pt x="1775898" y="1424186"/>
              </a:cubicBezTo>
              <a:cubicBezTo>
                <a:pt x="1775898" y="1410945"/>
                <a:pt x="1764861" y="1399911"/>
                <a:pt x="1749410" y="1397704"/>
              </a:cubicBezTo>
              <a:close/>
              <a:moveTo>
                <a:pt x="1824459" y="1397704"/>
              </a:moveTo>
              <a:cubicBezTo>
                <a:pt x="1809007" y="1397704"/>
                <a:pt x="1797971" y="1410945"/>
                <a:pt x="1797971" y="1424186"/>
              </a:cubicBezTo>
              <a:cubicBezTo>
                <a:pt x="1797971" y="1439635"/>
                <a:pt x="1811215" y="1450669"/>
                <a:pt x="1824459" y="1450669"/>
              </a:cubicBezTo>
              <a:cubicBezTo>
                <a:pt x="1839909" y="1450669"/>
                <a:pt x="1850946" y="1437428"/>
                <a:pt x="1850946" y="1424186"/>
              </a:cubicBezTo>
              <a:cubicBezTo>
                <a:pt x="1850946" y="1410945"/>
                <a:pt x="1839909" y="1399911"/>
                <a:pt x="1824459" y="1397704"/>
              </a:cubicBezTo>
              <a:close/>
              <a:moveTo>
                <a:pt x="1899507" y="1397704"/>
              </a:moveTo>
              <a:cubicBezTo>
                <a:pt x="1884055" y="1397704"/>
                <a:pt x="1873019" y="1410945"/>
                <a:pt x="1873019" y="1424186"/>
              </a:cubicBezTo>
              <a:cubicBezTo>
                <a:pt x="1873019" y="1439635"/>
                <a:pt x="1886263" y="1450669"/>
                <a:pt x="1899507" y="1450669"/>
              </a:cubicBezTo>
              <a:cubicBezTo>
                <a:pt x="1914957" y="1450669"/>
                <a:pt x="1925994" y="1437428"/>
                <a:pt x="1925994" y="1424186"/>
              </a:cubicBezTo>
              <a:cubicBezTo>
                <a:pt x="1925994" y="1410945"/>
                <a:pt x="1914957" y="1399911"/>
                <a:pt x="1899507" y="1397704"/>
              </a:cubicBezTo>
              <a:close/>
              <a:moveTo>
                <a:pt x="1974554" y="1397704"/>
              </a:moveTo>
              <a:cubicBezTo>
                <a:pt x="1961310" y="1397704"/>
                <a:pt x="1950274" y="1410945"/>
                <a:pt x="1950274" y="1424186"/>
              </a:cubicBezTo>
              <a:cubicBezTo>
                <a:pt x="1950274" y="1439635"/>
                <a:pt x="1961310" y="1450669"/>
                <a:pt x="1974554" y="1450669"/>
              </a:cubicBezTo>
              <a:cubicBezTo>
                <a:pt x="1990005" y="1450669"/>
                <a:pt x="2001042" y="1437428"/>
                <a:pt x="2001042" y="1424186"/>
              </a:cubicBezTo>
              <a:cubicBezTo>
                <a:pt x="2001042" y="1410945"/>
                <a:pt x="1990005" y="1399911"/>
                <a:pt x="1974554" y="1397704"/>
              </a:cubicBezTo>
              <a:close/>
              <a:moveTo>
                <a:pt x="2049602" y="1397704"/>
              </a:moveTo>
              <a:cubicBezTo>
                <a:pt x="2036358" y="1397704"/>
                <a:pt x="2025322" y="1410945"/>
                <a:pt x="2025322" y="1424186"/>
              </a:cubicBezTo>
              <a:cubicBezTo>
                <a:pt x="2025322" y="1439635"/>
                <a:pt x="2036358" y="1450669"/>
                <a:pt x="2049602" y="1450669"/>
              </a:cubicBezTo>
              <a:cubicBezTo>
                <a:pt x="2065053" y="1450669"/>
                <a:pt x="2076090" y="1437428"/>
                <a:pt x="2076090" y="1424186"/>
              </a:cubicBezTo>
              <a:cubicBezTo>
                <a:pt x="2076090" y="1410945"/>
                <a:pt x="2065053" y="1399911"/>
                <a:pt x="2049602" y="1397704"/>
              </a:cubicBezTo>
              <a:close/>
              <a:moveTo>
                <a:pt x="2126857" y="1397704"/>
              </a:moveTo>
              <a:cubicBezTo>
                <a:pt x="2113613" y="1397704"/>
                <a:pt x="2102577" y="1410945"/>
                <a:pt x="2102577" y="1424186"/>
              </a:cubicBezTo>
              <a:cubicBezTo>
                <a:pt x="2102577" y="1439635"/>
                <a:pt x="2113613" y="1450669"/>
                <a:pt x="2126857" y="1450669"/>
              </a:cubicBezTo>
              <a:cubicBezTo>
                <a:pt x="2142308" y="1450669"/>
                <a:pt x="2153345" y="1437428"/>
                <a:pt x="2153345" y="1424186"/>
              </a:cubicBezTo>
              <a:cubicBezTo>
                <a:pt x="2153345" y="1410945"/>
                <a:pt x="2140101" y="1399911"/>
                <a:pt x="2126857" y="1397704"/>
              </a:cubicBezTo>
              <a:close/>
              <a:moveTo>
                <a:pt x="2201904" y="1397704"/>
              </a:moveTo>
              <a:cubicBezTo>
                <a:pt x="2186453" y="1397704"/>
                <a:pt x="2175417" y="1410945"/>
                <a:pt x="2175417" y="1424186"/>
              </a:cubicBezTo>
              <a:cubicBezTo>
                <a:pt x="2175417" y="1439635"/>
                <a:pt x="2188661" y="1450669"/>
                <a:pt x="2201904" y="1450669"/>
              </a:cubicBezTo>
              <a:cubicBezTo>
                <a:pt x="2217355" y="1450669"/>
                <a:pt x="2228392" y="1437428"/>
                <a:pt x="2228392" y="1424186"/>
              </a:cubicBezTo>
              <a:cubicBezTo>
                <a:pt x="2228392" y="1410945"/>
                <a:pt x="2217355" y="1399911"/>
                <a:pt x="2201904" y="1397704"/>
              </a:cubicBezTo>
              <a:close/>
              <a:moveTo>
                <a:pt x="2276952" y="1397704"/>
              </a:moveTo>
              <a:cubicBezTo>
                <a:pt x="2261501" y="1397704"/>
                <a:pt x="2250465" y="1410945"/>
                <a:pt x="2250465" y="1424186"/>
              </a:cubicBezTo>
              <a:cubicBezTo>
                <a:pt x="2250465" y="1439635"/>
                <a:pt x="2263709" y="1450669"/>
                <a:pt x="2276952" y="1450669"/>
              </a:cubicBezTo>
              <a:cubicBezTo>
                <a:pt x="2292404" y="1450669"/>
                <a:pt x="2303440" y="1437428"/>
                <a:pt x="2303440" y="1424186"/>
              </a:cubicBezTo>
              <a:cubicBezTo>
                <a:pt x="2303440" y="1410945"/>
                <a:pt x="2292404" y="1399911"/>
                <a:pt x="2276952" y="1397704"/>
              </a:cubicBezTo>
              <a:close/>
              <a:moveTo>
                <a:pt x="2354207" y="1397704"/>
              </a:moveTo>
              <a:cubicBezTo>
                <a:pt x="2338756" y="1397704"/>
                <a:pt x="2327720" y="1410945"/>
                <a:pt x="2327720" y="1424186"/>
              </a:cubicBezTo>
              <a:cubicBezTo>
                <a:pt x="2327720" y="1439635"/>
                <a:pt x="2340964" y="1450669"/>
                <a:pt x="2354207" y="1450669"/>
              </a:cubicBezTo>
              <a:cubicBezTo>
                <a:pt x="2367451" y="1450669"/>
                <a:pt x="2378488" y="1437428"/>
                <a:pt x="2378488" y="1424186"/>
              </a:cubicBezTo>
              <a:cubicBezTo>
                <a:pt x="2378488" y="1410945"/>
                <a:pt x="2367451" y="1399911"/>
                <a:pt x="2354207" y="1397704"/>
              </a:cubicBezTo>
              <a:close/>
              <a:moveTo>
                <a:pt x="2427047" y="1397704"/>
              </a:moveTo>
              <a:cubicBezTo>
                <a:pt x="2411596" y="1397704"/>
                <a:pt x="2400560" y="1410945"/>
                <a:pt x="2400560" y="1424186"/>
              </a:cubicBezTo>
              <a:cubicBezTo>
                <a:pt x="2400560" y="1439635"/>
                <a:pt x="2413804" y="1450669"/>
                <a:pt x="2427047" y="1450669"/>
              </a:cubicBezTo>
              <a:cubicBezTo>
                <a:pt x="2442498" y="1450669"/>
                <a:pt x="2453535" y="1437428"/>
                <a:pt x="2453535" y="1424186"/>
              </a:cubicBezTo>
              <a:cubicBezTo>
                <a:pt x="2453535" y="1410945"/>
                <a:pt x="2442498" y="1399911"/>
                <a:pt x="2427047" y="1397704"/>
              </a:cubicBezTo>
              <a:close/>
              <a:moveTo>
                <a:pt x="2502095" y="1397704"/>
              </a:moveTo>
              <a:cubicBezTo>
                <a:pt x="2488851" y="1397704"/>
                <a:pt x="2477815" y="1410945"/>
                <a:pt x="2477815" y="1424186"/>
              </a:cubicBezTo>
              <a:cubicBezTo>
                <a:pt x="2477815" y="1439635"/>
                <a:pt x="2488851" y="1450669"/>
                <a:pt x="2502095" y="1450669"/>
              </a:cubicBezTo>
              <a:cubicBezTo>
                <a:pt x="2517546" y="1450669"/>
                <a:pt x="2528583" y="1437428"/>
                <a:pt x="2528583" y="1424186"/>
              </a:cubicBezTo>
              <a:cubicBezTo>
                <a:pt x="2528583" y="1410945"/>
                <a:pt x="2517546" y="1399911"/>
                <a:pt x="2502095" y="1397704"/>
              </a:cubicBezTo>
              <a:close/>
              <a:moveTo>
                <a:pt x="2579350" y="1397704"/>
              </a:moveTo>
              <a:cubicBezTo>
                <a:pt x="2566106" y="1397704"/>
                <a:pt x="2555070" y="1410945"/>
                <a:pt x="2555070" y="1424186"/>
              </a:cubicBezTo>
              <a:cubicBezTo>
                <a:pt x="2555070" y="1439635"/>
                <a:pt x="2566106" y="1450669"/>
                <a:pt x="2579350" y="1450669"/>
              </a:cubicBezTo>
              <a:cubicBezTo>
                <a:pt x="2594801" y="1450669"/>
                <a:pt x="2605838" y="1437428"/>
                <a:pt x="2605838" y="1424186"/>
              </a:cubicBezTo>
              <a:cubicBezTo>
                <a:pt x="2605838" y="1410945"/>
                <a:pt x="2592594" y="1399911"/>
                <a:pt x="2579350" y="1397704"/>
              </a:cubicBezTo>
              <a:close/>
              <a:moveTo>
                <a:pt x="2654398" y="1397704"/>
              </a:moveTo>
              <a:cubicBezTo>
                <a:pt x="2638947" y="1397704"/>
                <a:pt x="2627911" y="1410945"/>
                <a:pt x="2627911" y="1424186"/>
              </a:cubicBezTo>
              <a:cubicBezTo>
                <a:pt x="2627911" y="1439635"/>
                <a:pt x="2641155" y="1450669"/>
                <a:pt x="2654398" y="1450669"/>
              </a:cubicBezTo>
              <a:cubicBezTo>
                <a:pt x="2669849" y="1450669"/>
                <a:pt x="2680886" y="1437428"/>
                <a:pt x="2680886" y="1424186"/>
              </a:cubicBezTo>
              <a:cubicBezTo>
                <a:pt x="2680886" y="1410945"/>
                <a:pt x="2669849" y="1399911"/>
                <a:pt x="2654398" y="1397704"/>
              </a:cubicBezTo>
              <a:close/>
              <a:moveTo>
                <a:pt x="3181939" y="1397704"/>
              </a:moveTo>
              <a:cubicBezTo>
                <a:pt x="3166488" y="1397704"/>
                <a:pt x="3155452" y="1410945"/>
                <a:pt x="3155452" y="1424186"/>
              </a:cubicBezTo>
              <a:cubicBezTo>
                <a:pt x="3155452" y="1439635"/>
                <a:pt x="3168696" y="1450669"/>
                <a:pt x="3181939" y="1450669"/>
              </a:cubicBezTo>
              <a:cubicBezTo>
                <a:pt x="3197391" y="1450669"/>
                <a:pt x="3208427" y="1437428"/>
                <a:pt x="3208427" y="1424186"/>
              </a:cubicBezTo>
              <a:cubicBezTo>
                <a:pt x="3208427" y="1410945"/>
                <a:pt x="3197391" y="1399911"/>
                <a:pt x="3181939" y="1397704"/>
              </a:cubicBezTo>
              <a:close/>
              <a:moveTo>
                <a:pt x="3256987" y="1397704"/>
              </a:moveTo>
              <a:cubicBezTo>
                <a:pt x="3241536" y="1397704"/>
                <a:pt x="3230500" y="1410945"/>
                <a:pt x="3230500" y="1424186"/>
              </a:cubicBezTo>
              <a:cubicBezTo>
                <a:pt x="3230500" y="1439635"/>
                <a:pt x="3243744" y="1450669"/>
                <a:pt x="3256987" y="1450669"/>
              </a:cubicBezTo>
              <a:cubicBezTo>
                <a:pt x="3272438" y="1450669"/>
                <a:pt x="3283475" y="1437428"/>
                <a:pt x="3283475" y="1424186"/>
              </a:cubicBezTo>
              <a:cubicBezTo>
                <a:pt x="3283475" y="1410945"/>
                <a:pt x="3272438" y="1399911"/>
                <a:pt x="3256987" y="1397704"/>
              </a:cubicBezTo>
              <a:close/>
              <a:moveTo>
                <a:pt x="3332035" y="1397704"/>
              </a:moveTo>
              <a:cubicBezTo>
                <a:pt x="3318791" y="1397704"/>
                <a:pt x="3307755" y="1410945"/>
                <a:pt x="3307755" y="1424186"/>
              </a:cubicBezTo>
              <a:cubicBezTo>
                <a:pt x="3307755" y="1439635"/>
                <a:pt x="3318791" y="1450669"/>
                <a:pt x="3332035" y="1450669"/>
              </a:cubicBezTo>
              <a:cubicBezTo>
                <a:pt x="3347486" y="1450669"/>
                <a:pt x="3358522" y="1437428"/>
                <a:pt x="3358522" y="1424186"/>
              </a:cubicBezTo>
              <a:cubicBezTo>
                <a:pt x="3358522" y="1410945"/>
                <a:pt x="3347486" y="1399911"/>
                <a:pt x="3332035" y="1397704"/>
              </a:cubicBezTo>
              <a:close/>
              <a:moveTo>
                <a:pt x="3409290" y="1397704"/>
              </a:moveTo>
              <a:cubicBezTo>
                <a:pt x="3393839" y="1397704"/>
                <a:pt x="3382803" y="1410945"/>
                <a:pt x="3382803" y="1424186"/>
              </a:cubicBezTo>
              <a:cubicBezTo>
                <a:pt x="3382803" y="1439635"/>
                <a:pt x="3396047" y="1450669"/>
                <a:pt x="3409290" y="1450669"/>
              </a:cubicBezTo>
              <a:cubicBezTo>
                <a:pt x="3424741" y="1450669"/>
                <a:pt x="3435778" y="1437428"/>
                <a:pt x="3435778" y="1424186"/>
              </a:cubicBezTo>
              <a:cubicBezTo>
                <a:pt x="3435778" y="1410945"/>
                <a:pt x="3422534" y="1399911"/>
                <a:pt x="3409290" y="1397704"/>
              </a:cubicBezTo>
              <a:close/>
              <a:moveTo>
                <a:pt x="3559385" y="1397704"/>
              </a:moveTo>
              <a:cubicBezTo>
                <a:pt x="3543934" y="1397704"/>
                <a:pt x="3532898" y="1410945"/>
                <a:pt x="3532898" y="1424186"/>
              </a:cubicBezTo>
              <a:cubicBezTo>
                <a:pt x="3532898" y="1439635"/>
                <a:pt x="3546142" y="1450669"/>
                <a:pt x="3559385" y="1450669"/>
              </a:cubicBezTo>
              <a:cubicBezTo>
                <a:pt x="3574836" y="1450669"/>
                <a:pt x="3585873" y="1437428"/>
                <a:pt x="3585873" y="1424186"/>
              </a:cubicBezTo>
              <a:cubicBezTo>
                <a:pt x="3585873" y="1410945"/>
                <a:pt x="3574836" y="1399911"/>
                <a:pt x="3559385" y="1397704"/>
              </a:cubicBezTo>
              <a:close/>
              <a:moveTo>
                <a:pt x="4011879" y="1397704"/>
              </a:moveTo>
              <a:cubicBezTo>
                <a:pt x="3996428" y="1397704"/>
                <a:pt x="3985392" y="1410945"/>
                <a:pt x="3985392" y="1424186"/>
              </a:cubicBezTo>
              <a:cubicBezTo>
                <a:pt x="3985392" y="1439635"/>
                <a:pt x="3998636" y="1450669"/>
                <a:pt x="4011879" y="1450669"/>
              </a:cubicBezTo>
              <a:cubicBezTo>
                <a:pt x="4027330" y="1450669"/>
                <a:pt x="4038367" y="1437428"/>
                <a:pt x="4038367" y="1424186"/>
              </a:cubicBezTo>
              <a:cubicBezTo>
                <a:pt x="4038367" y="1410945"/>
                <a:pt x="4027330" y="1399911"/>
                <a:pt x="4011879" y="1397704"/>
              </a:cubicBezTo>
              <a:close/>
              <a:moveTo>
                <a:pt x="4086927" y="1397704"/>
              </a:moveTo>
              <a:cubicBezTo>
                <a:pt x="4071476" y="1397704"/>
                <a:pt x="4060440" y="1410945"/>
                <a:pt x="4060440" y="1424186"/>
              </a:cubicBezTo>
              <a:cubicBezTo>
                <a:pt x="4060440" y="1439635"/>
                <a:pt x="4073684" y="1450669"/>
                <a:pt x="4086927" y="1450669"/>
              </a:cubicBezTo>
              <a:cubicBezTo>
                <a:pt x="4102379" y="1450669"/>
                <a:pt x="4113415" y="1437428"/>
                <a:pt x="4113415" y="1424186"/>
              </a:cubicBezTo>
              <a:cubicBezTo>
                <a:pt x="4113415" y="1410945"/>
                <a:pt x="4102379" y="1399911"/>
                <a:pt x="4086927" y="1397704"/>
              </a:cubicBezTo>
              <a:close/>
              <a:moveTo>
                <a:pt x="4161975" y="1397704"/>
              </a:moveTo>
              <a:cubicBezTo>
                <a:pt x="4146524" y="1397704"/>
                <a:pt x="4135488" y="1410945"/>
                <a:pt x="4135488" y="1424186"/>
              </a:cubicBezTo>
              <a:cubicBezTo>
                <a:pt x="4135488" y="1439635"/>
                <a:pt x="4148732" y="1450669"/>
                <a:pt x="4161975" y="1450669"/>
              </a:cubicBezTo>
              <a:cubicBezTo>
                <a:pt x="4177426" y="1450669"/>
                <a:pt x="4188463" y="1437428"/>
                <a:pt x="4188463" y="1424186"/>
              </a:cubicBezTo>
              <a:cubicBezTo>
                <a:pt x="4188463" y="1410945"/>
                <a:pt x="4177426" y="1399911"/>
                <a:pt x="4161975" y="1397704"/>
              </a:cubicBezTo>
              <a:close/>
              <a:moveTo>
                <a:pt x="5219265" y="1397704"/>
              </a:moveTo>
              <a:cubicBezTo>
                <a:pt x="5206021" y="1397704"/>
                <a:pt x="5194985" y="1410945"/>
                <a:pt x="5194985" y="1424186"/>
              </a:cubicBezTo>
              <a:cubicBezTo>
                <a:pt x="5194985" y="1439635"/>
                <a:pt x="5206021" y="1450669"/>
                <a:pt x="5219265" y="1450669"/>
              </a:cubicBezTo>
              <a:cubicBezTo>
                <a:pt x="5234716" y="1450669"/>
                <a:pt x="5245752" y="1437428"/>
                <a:pt x="5245752" y="1424186"/>
              </a:cubicBezTo>
              <a:cubicBezTo>
                <a:pt x="5245752" y="1410945"/>
                <a:pt x="5234716" y="1399911"/>
                <a:pt x="5219265" y="1397704"/>
              </a:cubicBezTo>
              <a:close/>
              <a:moveTo>
                <a:pt x="5369360" y="1397704"/>
              </a:moveTo>
              <a:cubicBezTo>
                <a:pt x="5356116" y="1397704"/>
                <a:pt x="5345080" y="1410945"/>
                <a:pt x="5345080" y="1424186"/>
              </a:cubicBezTo>
              <a:cubicBezTo>
                <a:pt x="5345080" y="1439635"/>
                <a:pt x="5356116" y="1450669"/>
                <a:pt x="5369360" y="1450669"/>
              </a:cubicBezTo>
              <a:cubicBezTo>
                <a:pt x="5384812" y="1450669"/>
                <a:pt x="5395848" y="1437428"/>
                <a:pt x="5395848" y="1424186"/>
              </a:cubicBezTo>
              <a:cubicBezTo>
                <a:pt x="5395848" y="1410945"/>
                <a:pt x="5384812" y="1399911"/>
                <a:pt x="5369360" y="1397704"/>
              </a:cubicBezTo>
              <a:close/>
              <a:moveTo>
                <a:pt x="5519456" y="1397704"/>
              </a:moveTo>
              <a:cubicBezTo>
                <a:pt x="5506212" y="1397704"/>
                <a:pt x="5495176" y="1410945"/>
                <a:pt x="5495176" y="1424186"/>
              </a:cubicBezTo>
              <a:cubicBezTo>
                <a:pt x="5495176" y="1439635"/>
                <a:pt x="5506212" y="1450669"/>
                <a:pt x="5519456" y="1450669"/>
              </a:cubicBezTo>
              <a:cubicBezTo>
                <a:pt x="5534907" y="1450669"/>
                <a:pt x="5545943" y="1437428"/>
                <a:pt x="5545943" y="1424186"/>
              </a:cubicBezTo>
              <a:cubicBezTo>
                <a:pt x="5545943" y="1410945"/>
                <a:pt x="5534907" y="1399911"/>
                <a:pt x="5519456" y="1397704"/>
              </a:cubicBezTo>
              <a:close/>
              <a:moveTo>
                <a:pt x="5596711" y="1397704"/>
              </a:moveTo>
              <a:cubicBezTo>
                <a:pt x="5581260" y="1397704"/>
                <a:pt x="5570224" y="1410945"/>
                <a:pt x="5570224" y="1424186"/>
              </a:cubicBezTo>
              <a:cubicBezTo>
                <a:pt x="5570224" y="1439635"/>
                <a:pt x="5583468" y="1450669"/>
                <a:pt x="5596711" y="1450669"/>
              </a:cubicBezTo>
              <a:cubicBezTo>
                <a:pt x="5612162" y="1450669"/>
                <a:pt x="5623199" y="1437428"/>
                <a:pt x="5623199" y="1424186"/>
              </a:cubicBezTo>
              <a:cubicBezTo>
                <a:pt x="5623199" y="1410945"/>
                <a:pt x="5609955" y="1399911"/>
                <a:pt x="5596711" y="1397704"/>
              </a:cubicBezTo>
              <a:close/>
              <a:moveTo>
                <a:pt x="5673966" y="1397704"/>
              </a:moveTo>
              <a:cubicBezTo>
                <a:pt x="5658515" y="1397704"/>
                <a:pt x="5647479" y="1410945"/>
                <a:pt x="5647479" y="1424186"/>
              </a:cubicBezTo>
              <a:cubicBezTo>
                <a:pt x="5647479" y="1439635"/>
                <a:pt x="5660723" y="1450669"/>
                <a:pt x="5673966" y="1450669"/>
              </a:cubicBezTo>
              <a:cubicBezTo>
                <a:pt x="5687210" y="1450669"/>
                <a:pt x="5698246" y="1437428"/>
                <a:pt x="5698246" y="1424186"/>
              </a:cubicBezTo>
              <a:cubicBezTo>
                <a:pt x="5698246" y="1410945"/>
                <a:pt x="5687210" y="1399911"/>
                <a:pt x="5673966" y="1397704"/>
              </a:cubicBezTo>
              <a:close/>
              <a:moveTo>
                <a:pt x="5746807" y="1397704"/>
              </a:moveTo>
              <a:cubicBezTo>
                <a:pt x="5731355" y="1397704"/>
                <a:pt x="5720319" y="1410945"/>
                <a:pt x="5720319" y="1424186"/>
              </a:cubicBezTo>
              <a:cubicBezTo>
                <a:pt x="5720319" y="1439635"/>
                <a:pt x="5733563" y="1450669"/>
                <a:pt x="5746807" y="1450669"/>
              </a:cubicBezTo>
              <a:cubicBezTo>
                <a:pt x="5762257" y="1450669"/>
                <a:pt x="5773294" y="1437428"/>
                <a:pt x="5773294" y="1424186"/>
              </a:cubicBezTo>
              <a:cubicBezTo>
                <a:pt x="5773294" y="1410945"/>
                <a:pt x="5762257" y="1399911"/>
                <a:pt x="5746807" y="1397704"/>
              </a:cubicBezTo>
              <a:close/>
              <a:moveTo>
                <a:pt x="5824062" y="1397704"/>
              </a:moveTo>
              <a:cubicBezTo>
                <a:pt x="5808610" y="1397704"/>
                <a:pt x="5797574" y="1410945"/>
                <a:pt x="5797574" y="1424186"/>
              </a:cubicBezTo>
              <a:cubicBezTo>
                <a:pt x="5797574" y="1439635"/>
                <a:pt x="5810818" y="1450669"/>
                <a:pt x="5824062" y="1450669"/>
              </a:cubicBezTo>
              <a:cubicBezTo>
                <a:pt x="5837306" y="1450669"/>
                <a:pt x="5848342" y="1437428"/>
                <a:pt x="5848342" y="1424186"/>
              </a:cubicBezTo>
              <a:cubicBezTo>
                <a:pt x="5848342" y="1410945"/>
                <a:pt x="5837306" y="1399911"/>
                <a:pt x="5824062" y="1397704"/>
              </a:cubicBezTo>
              <a:close/>
              <a:moveTo>
                <a:pt x="5896902" y="1397704"/>
              </a:moveTo>
              <a:cubicBezTo>
                <a:pt x="5881451" y="1397704"/>
                <a:pt x="5870415" y="1410945"/>
                <a:pt x="5870415" y="1424186"/>
              </a:cubicBezTo>
              <a:cubicBezTo>
                <a:pt x="5870415" y="1439635"/>
                <a:pt x="5883658" y="1450669"/>
                <a:pt x="5896902" y="1450669"/>
              </a:cubicBezTo>
              <a:cubicBezTo>
                <a:pt x="5912353" y="1450669"/>
                <a:pt x="5923390" y="1437428"/>
                <a:pt x="5923390" y="1424186"/>
              </a:cubicBezTo>
              <a:cubicBezTo>
                <a:pt x="5923390" y="1410945"/>
                <a:pt x="5912353" y="1399911"/>
                <a:pt x="5896902" y="1397704"/>
              </a:cubicBezTo>
              <a:close/>
              <a:moveTo>
                <a:pt x="6049205" y="1397704"/>
              </a:moveTo>
              <a:cubicBezTo>
                <a:pt x="6035961" y="1397704"/>
                <a:pt x="6024925" y="1410945"/>
                <a:pt x="6024925" y="1424186"/>
              </a:cubicBezTo>
              <a:cubicBezTo>
                <a:pt x="6024925" y="1439635"/>
                <a:pt x="6035961" y="1450669"/>
                <a:pt x="6049205" y="1450669"/>
              </a:cubicBezTo>
              <a:cubicBezTo>
                <a:pt x="6064656" y="1450669"/>
                <a:pt x="6075692" y="1437428"/>
                <a:pt x="6075692" y="1424186"/>
              </a:cubicBezTo>
              <a:cubicBezTo>
                <a:pt x="6075692" y="1410945"/>
                <a:pt x="6062448" y="1399911"/>
                <a:pt x="6049205" y="1397704"/>
              </a:cubicBezTo>
              <a:close/>
              <a:moveTo>
                <a:pt x="6124253" y="1397704"/>
              </a:moveTo>
              <a:cubicBezTo>
                <a:pt x="6111009" y="1397704"/>
                <a:pt x="6099973" y="1410945"/>
                <a:pt x="6099973" y="1424186"/>
              </a:cubicBezTo>
              <a:cubicBezTo>
                <a:pt x="6099973" y="1439635"/>
                <a:pt x="6111009" y="1450669"/>
                <a:pt x="6124253" y="1450669"/>
              </a:cubicBezTo>
              <a:cubicBezTo>
                <a:pt x="6139704" y="1450669"/>
                <a:pt x="6150740" y="1437428"/>
                <a:pt x="6150740" y="1424186"/>
              </a:cubicBezTo>
              <a:cubicBezTo>
                <a:pt x="6150740" y="1410945"/>
                <a:pt x="6139704" y="1399911"/>
                <a:pt x="6124253" y="1397704"/>
              </a:cubicBezTo>
              <a:close/>
              <a:moveTo>
                <a:pt x="6199300" y="1397704"/>
              </a:moveTo>
              <a:cubicBezTo>
                <a:pt x="6186056" y="1397704"/>
                <a:pt x="6175020" y="1410945"/>
                <a:pt x="6175020" y="1424186"/>
              </a:cubicBezTo>
              <a:cubicBezTo>
                <a:pt x="6175020" y="1439635"/>
                <a:pt x="6186056" y="1450669"/>
                <a:pt x="6199300" y="1450669"/>
              </a:cubicBezTo>
              <a:cubicBezTo>
                <a:pt x="6214751" y="1450669"/>
                <a:pt x="6225787" y="1437428"/>
                <a:pt x="6225787" y="1424186"/>
              </a:cubicBezTo>
              <a:cubicBezTo>
                <a:pt x="6225787" y="1410945"/>
                <a:pt x="6214751" y="1399911"/>
                <a:pt x="6199300" y="1397704"/>
              </a:cubicBezTo>
              <a:close/>
              <a:moveTo>
                <a:pt x="6274348" y="1397704"/>
              </a:moveTo>
              <a:cubicBezTo>
                <a:pt x="6258896" y="1397704"/>
                <a:pt x="6247860" y="1410945"/>
                <a:pt x="6247860" y="1424186"/>
              </a:cubicBezTo>
              <a:cubicBezTo>
                <a:pt x="6247860" y="1439635"/>
                <a:pt x="6261104" y="1450669"/>
                <a:pt x="6274348" y="1450669"/>
              </a:cubicBezTo>
              <a:cubicBezTo>
                <a:pt x="6289799" y="1450669"/>
                <a:pt x="6300835" y="1437428"/>
                <a:pt x="6300835" y="1424186"/>
              </a:cubicBezTo>
              <a:cubicBezTo>
                <a:pt x="6300835" y="1410945"/>
                <a:pt x="6289799" y="1399911"/>
                <a:pt x="6274348" y="1397704"/>
              </a:cubicBezTo>
              <a:close/>
              <a:moveTo>
                <a:pt x="6349396" y="1397704"/>
              </a:moveTo>
              <a:cubicBezTo>
                <a:pt x="6333945" y="1397704"/>
                <a:pt x="6322909" y="1410945"/>
                <a:pt x="6322909" y="1424186"/>
              </a:cubicBezTo>
              <a:cubicBezTo>
                <a:pt x="6322909" y="1439635"/>
                <a:pt x="6336152" y="1450669"/>
                <a:pt x="6349396" y="1450669"/>
              </a:cubicBezTo>
              <a:cubicBezTo>
                <a:pt x="6364847" y="1450669"/>
                <a:pt x="6375884" y="1437428"/>
                <a:pt x="6375884" y="1424186"/>
              </a:cubicBezTo>
              <a:cubicBezTo>
                <a:pt x="6375884" y="1410945"/>
                <a:pt x="6364847" y="1399911"/>
                <a:pt x="6349396" y="1397704"/>
              </a:cubicBezTo>
              <a:close/>
              <a:moveTo>
                <a:pt x="6424443" y="1397704"/>
              </a:moveTo>
              <a:cubicBezTo>
                <a:pt x="6408992" y="1397704"/>
                <a:pt x="6397956" y="1410945"/>
                <a:pt x="6397956" y="1424186"/>
              </a:cubicBezTo>
              <a:cubicBezTo>
                <a:pt x="6397956" y="1439635"/>
                <a:pt x="6411200" y="1450669"/>
                <a:pt x="6424443" y="1450669"/>
              </a:cubicBezTo>
              <a:cubicBezTo>
                <a:pt x="6439894" y="1450669"/>
                <a:pt x="6450931" y="1437428"/>
                <a:pt x="6450931" y="1424186"/>
              </a:cubicBezTo>
              <a:cubicBezTo>
                <a:pt x="6450931" y="1410945"/>
                <a:pt x="6439894" y="1399911"/>
                <a:pt x="6424443" y="1397704"/>
              </a:cubicBezTo>
              <a:close/>
              <a:moveTo>
                <a:pt x="6501698" y="1397704"/>
              </a:moveTo>
              <a:cubicBezTo>
                <a:pt x="6486247" y="1397704"/>
                <a:pt x="6475211" y="1410945"/>
                <a:pt x="6475211" y="1424186"/>
              </a:cubicBezTo>
              <a:cubicBezTo>
                <a:pt x="6475211" y="1439635"/>
                <a:pt x="6488455" y="1450669"/>
                <a:pt x="6501698" y="1450669"/>
              </a:cubicBezTo>
              <a:cubicBezTo>
                <a:pt x="6517149" y="1450669"/>
                <a:pt x="6528186" y="1437428"/>
                <a:pt x="6528186" y="1424186"/>
              </a:cubicBezTo>
              <a:cubicBezTo>
                <a:pt x="6528186" y="1410945"/>
                <a:pt x="6514942" y="1399911"/>
                <a:pt x="6501698" y="1397704"/>
              </a:cubicBezTo>
              <a:close/>
              <a:moveTo>
                <a:pt x="6576747" y="1397704"/>
              </a:moveTo>
              <a:cubicBezTo>
                <a:pt x="6561295" y="1397704"/>
                <a:pt x="6550259" y="1410945"/>
                <a:pt x="6550259" y="1424186"/>
              </a:cubicBezTo>
              <a:cubicBezTo>
                <a:pt x="6550259" y="1439635"/>
                <a:pt x="6563503" y="1450669"/>
                <a:pt x="6576747" y="1450669"/>
              </a:cubicBezTo>
              <a:cubicBezTo>
                <a:pt x="6592197" y="1450669"/>
                <a:pt x="6603234" y="1437428"/>
                <a:pt x="6603234" y="1424186"/>
              </a:cubicBezTo>
              <a:cubicBezTo>
                <a:pt x="6603234" y="1410945"/>
                <a:pt x="6592197" y="1399911"/>
                <a:pt x="6576747" y="1397704"/>
              </a:cubicBezTo>
              <a:close/>
              <a:moveTo>
                <a:pt x="6651795" y="1397704"/>
              </a:moveTo>
              <a:cubicBezTo>
                <a:pt x="6636343" y="1397704"/>
                <a:pt x="6625307" y="1410945"/>
                <a:pt x="6625307" y="1424186"/>
              </a:cubicBezTo>
              <a:cubicBezTo>
                <a:pt x="6625307" y="1439635"/>
                <a:pt x="6636343" y="1450669"/>
                <a:pt x="6651795" y="1450669"/>
              </a:cubicBezTo>
              <a:cubicBezTo>
                <a:pt x="6667245" y="1450669"/>
                <a:pt x="6678282" y="1437428"/>
                <a:pt x="6678282" y="1424186"/>
              </a:cubicBezTo>
              <a:cubicBezTo>
                <a:pt x="6678282" y="1410945"/>
                <a:pt x="6667245" y="1397704"/>
                <a:pt x="6651795" y="1397704"/>
              </a:cubicBezTo>
              <a:close/>
              <a:moveTo>
                <a:pt x="6726842" y="1397704"/>
              </a:moveTo>
              <a:cubicBezTo>
                <a:pt x="6711390" y="1397704"/>
                <a:pt x="6700354" y="1410945"/>
                <a:pt x="6700354" y="1424186"/>
              </a:cubicBezTo>
              <a:cubicBezTo>
                <a:pt x="6700354" y="1439635"/>
                <a:pt x="6713598" y="1450669"/>
                <a:pt x="6726842" y="1450669"/>
              </a:cubicBezTo>
              <a:cubicBezTo>
                <a:pt x="6742293" y="1450669"/>
                <a:pt x="6753329" y="1437428"/>
                <a:pt x="6753329" y="1424186"/>
              </a:cubicBezTo>
              <a:cubicBezTo>
                <a:pt x="6753329" y="1410945"/>
                <a:pt x="6742293" y="1399911"/>
                <a:pt x="6726842" y="1397704"/>
              </a:cubicBezTo>
              <a:close/>
              <a:moveTo>
                <a:pt x="6801889" y="1397704"/>
              </a:moveTo>
              <a:cubicBezTo>
                <a:pt x="6788645" y="1397704"/>
                <a:pt x="6777609" y="1410945"/>
                <a:pt x="6777609" y="1424186"/>
              </a:cubicBezTo>
              <a:cubicBezTo>
                <a:pt x="6777609" y="1439635"/>
                <a:pt x="6788645" y="1450669"/>
                <a:pt x="6801889" y="1450669"/>
              </a:cubicBezTo>
              <a:cubicBezTo>
                <a:pt x="6817341" y="1450669"/>
                <a:pt x="6828377" y="1437428"/>
                <a:pt x="6828377" y="1424186"/>
              </a:cubicBezTo>
              <a:cubicBezTo>
                <a:pt x="6828377" y="1410945"/>
                <a:pt x="6817341" y="1399911"/>
                <a:pt x="6801889" y="1397704"/>
              </a:cubicBezTo>
              <a:close/>
              <a:moveTo>
                <a:pt x="6876937" y="1397704"/>
              </a:moveTo>
              <a:cubicBezTo>
                <a:pt x="6863693" y="1397704"/>
                <a:pt x="6852657" y="1410945"/>
                <a:pt x="6852657" y="1424186"/>
              </a:cubicBezTo>
              <a:cubicBezTo>
                <a:pt x="6852657" y="1439635"/>
                <a:pt x="6863693" y="1450669"/>
                <a:pt x="6876937" y="1450669"/>
              </a:cubicBezTo>
              <a:cubicBezTo>
                <a:pt x="6892388" y="1450669"/>
                <a:pt x="6903424" y="1437428"/>
                <a:pt x="6903424" y="1424186"/>
              </a:cubicBezTo>
              <a:cubicBezTo>
                <a:pt x="6903424" y="1410945"/>
                <a:pt x="6892388" y="1399911"/>
                <a:pt x="6876937" y="1397704"/>
              </a:cubicBezTo>
              <a:close/>
              <a:moveTo>
                <a:pt x="6954192" y="1397704"/>
              </a:moveTo>
              <a:cubicBezTo>
                <a:pt x="6938741" y="1397704"/>
                <a:pt x="6927705" y="1410945"/>
                <a:pt x="6927705" y="1424186"/>
              </a:cubicBezTo>
              <a:cubicBezTo>
                <a:pt x="6927705" y="1439635"/>
                <a:pt x="6940949" y="1450669"/>
                <a:pt x="6954192" y="1450669"/>
              </a:cubicBezTo>
              <a:cubicBezTo>
                <a:pt x="6969643" y="1450669"/>
                <a:pt x="6980680" y="1437428"/>
                <a:pt x="6980680" y="1424186"/>
              </a:cubicBezTo>
              <a:cubicBezTo>
                <a:pt x="6980680" y="1410945"/>
                <a:pt x="6967436" y="1399911"/>
                <a:pt x="6954192" y="1397704"/>
              </a:cubicBezTo>
              <a:close/>
              <a:moveTo>
                <a:pt x="7029241" y="1397704"/>
              </a:moveTo>
              <a:cubicBezTo>
                <a:pt x="7013789" y="1397704"/>
                <a:pt x="7002753" y="1410945"/>
                <a:pt x="7002753" y="1424186"/>
              </a:cubicBezTo>
              <a:cubicBezTo>
                <a:pt x="7002753" y="1439635"/>
                <a:pt x="7015997" y="1450669"/>
                <a:pt x="7029241" y="1450669"/>
              </a:cubicBezTo>
              <a:cubicBezTo>
                <a:pt x="7044691" y="1450669"/>
                <a:pt x="7055728" y="1437428"/>
                <a:pt x="7055728" y="1424186"/>
              </a:cubicBezTo>
              <a:cubicBezTo>
                <a:pt x="7055728" y="1410945"/>
                <a:pt x="7044691" y="1399911"/>
                <a:pt x="7029241" y="1397704"/>
              </a:cubicBezTo>
              <a:close/>
              <a:moveTo>
                <a:pt x="7104288" y="1397704"/>
              </a:moveTo>
              <a:cubicBezTo>
                <a:pt x="7088836" y="1397704"/>
                <a:pt x="7077800" y="1410945"/>
                <a:pt x="7077800" y="1424186"/>
              </a:cubicBezTo>
              <a:cubicBezTo>
                <a:pt x="7077800" y="1439635"/>
                <a:pt x="7091044" y="1450669"/>
                <a:pt x="7104288" y="1450669"/>
              </a:cubicBezTo>
              <a:cubicBezTo>
                <a:pt x="7119738" y="1450669"/>
                <a:pt x="7130775" y="1437428"/>
                <a:pt x="7130775" y="1424186"/>
              </a:cubicBezTo>
              <a:cubicBezTo>
                <a:pt x="7130775" y="1410945"/>
                <a:pt x="7119738" y="1399911"/>
                <a:pt x="7104288" y="1397704"/>
              </a:cubicBezTo>
              <a:close/>
              <a:moveTo>
                <a:pt x="7181543" y="1397704"/>
              </a:moveTo>
              <a:cubicBezTo>
                <a:pt x="7166091" y="1397704"/>
                <a:pt x="7155055" y="1410945"/>
                <a:pt x="7155055" y="1424186"/>
              </a:cubicBezTo>
              <a:cubicBezTo>
                <a:pt x="7155055" y="1439635"/>
                <a:pt x="7168299" y="1450669"/>
                <a:pt x="7181543" y="1450669"/>
              </a:cubicBezTo>
              <a:cubicBezTo>
                <a:pt x="7194787" y="1450669"/>
                <a:pt x="7205823" y="1437428"/>
                <a:pt x="7205823" y="1424186"/>
              </a:cubicBezTo>
              <a:cubicBezTo>
                <a:pt x="7205823" y="1410945"/>
                <a:pt x="7194787" y="1399911"/>
                <a:pt x="7181543" y="1397704"/>
              </a:cubicBezTo>
              <a:close/>
              <a:moveTo>
                <a:pt x="7254383" y="1397704"/>
              </a:moveTo>
              <a:cubicBezTo>
                <a:pt x="7238932" y="1397704"/>
                <a:pt x="7227896" y="1410945"/>
                <a:pt x="7227896" y="1424186"/>
              </a:cubicBezTo>
              <a:cubicBezTo>
                <a:pt x="7227896" y="1439635"/>
                <a:pt x="7241139" y="1450669"/>
                <a:pt x="7254383" y="1450669"/>
              </a:cubicBezTo>
              <a:cubicBezTo>
                <a:pt x="7269834" y="1450669"/>
                <a:pt x="7280871" y="1437428"/>
                <a:pt x="7280871" y="1424186"/>
              </a:cubicBezTo>
              <a:cubicBezTo>
                <a:pt x="7280871" y="1410945"/>
                <a:pt x="7269834" y="1399911"/>
                <a:pt x="7254383" y="1397704"/>
              </a:cubicBezTo>
              <a:close/>
              <a:moveTo>
                <a:pt x="7329431" y="1397704"/>
              </a:moveTo>
              <a:cubicBezTo>
                <a:pt x="7313980" y="1397704"/>
                <a:pt x="7302944" y="1410945"/>
                <a:pt x="7302944" y="1424186"/>
              </a:cubicBezTo>
              <a:cubicBezTo>
                <a:pt x="7302944" y="1439635"/>
                <a:pt x="7316188" y="1450669"/>
                <a:pt x="7329431" y="1450669"/>
              </a:cubicBezTo>
              <a:cubicBezTo>
                <a:pt x="7344882" y="1450669"/>
                <a:pt x="7355919" y="1437428"/>
                <a:pt x="7355919" y="1424186"/>
              </a:cubicBezTo>
              <a:cubicBezTo>
                <a:pt x="7355919" y="1410945"/>
                <a:pt x="7344882" y="1399911"/>
                <a:pt x="7329431" y="1397704"/>
              </a:cubicBezTo>
              <a:close/>
              <a:moveTo>
                <a:pt x="7406686" y="1397704"/>
              </a:moveTo>
              <a:cubicBezTo>
                <a:pt x="7393442" y="1397704"/>
                <a:pt x="7382406" y="1410945"/>
                <a:pt x="7382406" y="1424186"/>
              </a:cubicBezTo>
              <a:cubicBezTo>
                <a:pt x="7382406" y="1439635"/>
                <a:pt x="7393442" y="1450669"/>
                <a:pt x="7406686" y="1450669"/>
              </a:cubicBezTo>
              <a:cubicBezTo>
                <a:pt x="7422137" y="1450669"/>
                <a:pt x="7433173" y="1437428"/>
                <a:pt x="7433173" y="1424186"/>
              </a:cubicBezTo>
              <a:cubicBezTo>
                <a:pt x="7433173" y="1410945"/>
                <a:pt x="7422137" y="1399911"/>
                <a:pt x="7406686" y="1397704"/>
              </a:cubicBezTo>
              <a:close/>
              <a:moveTo>
                <a:pt x="7481734" y="1397704"/>
              </a:moveTo>
              <a:cubicBezTo>
                <a:pt x="7466282" y="1397704"/>
                <a:pt x="7455246" y="1410945"/>
                <a:pt x="7455246" y="1424186"/>
              </a:cubicBezTo>
              <a:cubicBezTo>
                <a:pt x="7455246" y="1439635"/>
                <a:pt x="7468490" y="1450669"/>
                <a:pt x="7481734" y="1450669"/>
              </a:cubicBezTo>
              <a:cubicBezTo>
                <a:pt x="7497184" y="1450669"/>
                <a:pt x="7508221" y="1437428"/>
                <a:pt x="7508221" y="1424186"/>
              </a:cubicBezTo>
              <a:cubicBezTo>
                <a:pt x="7508221" y="1410945"/>
                <a:pt x="7497184" y="1399911"/>
                <a:pt x="7481734" y="1397704"/>
              </a:cubicBezTo>
              <a:close/>
              <a:moveTo>
                <a:pt x="7556782" y="1397704"/>
              </a:moveTo>
              <a:cubicBezTo>
                <a:pt x="7541330" y="1397704"/>
                <a:pt x="7530294" y="1410945"/>
                <a:pt x="7530294" y="1424186"/>
              </a:cubicBezTo>
              <a:cubicBezTo>
                <a:pt x="7530294" y="1439635"/>
                <a:pt x="7543538" y="1450669"/>
                <a:pt x="7556782" y="1450669"/>
              </a:cubicBezTo>
              <a:cubicBezTo>
                <a:pt x="7572232" y="1450669"/>
                <a:pt x="7583269" y="1437428"/>
                <a:pt x="7583269" y="1424186"/>
              </a:cubicBezTo>
              <a:cubicBezTo>
                <a:pt x="7583269" y="1410945"/>
                <a:pt x="7572232" y="1399911"/>
                <a:pt x="7556782" y="1397704"/>
              </a:cubicBezTo>
              <a:close/>
              <a:moveTo>
                <a:pt x="7631830" y="1397704"/>
              </a:moveTo>
              <a:cubicBezTo>
                <a:pt x="7616378" y="1397704"/>
                <a:pt x="7605342" y="1410945"/>
                <a:pt x="7605342" y="1424186"/>
              </a:cubicBezTo>
              <a:cubicBezTo>
                <a:pt x="7605342" y="1439635"/>
                <a:pt x="7618586" y="1450669"/>
                <a:pt x="7631830" y="1450669"/>
              </a:cubicBezTo>
              <a:cubicBezTo>
                <a:pt x="7647281" y="1450669"/>
                <a:pt x="7658317" y="1437428"/>
                <a:pt x="7658317" y="1424186"/>
              </a:cubicBezTo>
              <a:cubicBezTo>
                <a:pt x="7658317" y="1410945"/>
                <a:pt x="7647281" y="1399911"/>
                <a:pt x="7631830" y="1397704"/>
              </a:cubicBezTo>
              <a:close/>
              <a:moveTo>
                <a:pt x="7709085" y="1397704"/>
              </a:moveTo>
              <a:cubicBezTo>
                <a:pt x="7693633" y="1397704"/>
                <a:pt x="7682597" y="1410945"/>
                <a:pt x="7682597" y="1424186"/>
              </a:cubicBezTo>
              <a:cubicBezTo>
                <a:pt x="7682597" y="1439635"/>
                <a:pt x="7695841" y="1450669"/>
                <a:pt x="7709085" y="1450669"/>
              </a:cubicBezTo>
              <a:cubicBezTo>
                <a:pt x="7722329" y="1450669"/>
                <a:pt x="7733365" y="1437428"/>
                <a:pt x="7733365" y="1424186"/>
              </a:cubicBezTo>
              <a:cubicBezTo>
                <a:pt x="7733365" y="1410945"/>
                <a:pt x="7722329" y="1399911"/>
                <a:pt x="7709085" y="1397704"/>
              </a:cubicBezTo>
              <a:close/>
              <a:moveTo>
                <a:pt x="7784132" y="1397704"/>
              </a:moveTo>
              <a:cubicBezTo>
                <a:pt x="7768681" y="1397704"/>
                <a:pt x="7757645" y="1410945"/>
                <a:pt x="7757645" y="1424186"/>
              </a:cubicBezTo>
              <a:cubicBezTo>
                <a:pt x="7757645" y="1439635"/>
                <a:pt x="7770888" y="1450669"/>
                <a:pt x="7784132" y="1450669"/>
              </a:cubicBezTo>
              <a:cubicBezTo>
                <a:pt x="7799583" y="1450669"/>
                <a:pt x="7810620" y="1437428"/>
                <a:pt x="7810620" y="1424186"/>
              </a:cubicBezTo>
              <a:cubicBezTo>
                <a:pt x="7810620" y="1410945"/>
                <a:pt x="7797376" y="1399911"/>
                <a:pt x="7784132" y="1397704"/>
              </a:cubicBezTo>
              <a:close/>
              <a:moveTo>
                <a:pt x="7861387" y="1397704"/>
              </a:moveTo>
              <a:cubicBezTo>
                <a:pt x="7845936" y="1397704"/>
                <a:pt x="7834900" y="1410945"/>
                <a:pt x="7834900" y="1424186"/>
              </a:cubicBezTo>
              <a:cubicBezTo>
                <a:pt x="7834900" y="1439635"/>
                <a:pt x="7848143" y="1450669"/>
                <a:pt x="7861387" y="1450669"/>
              </a:cubicBezTo>
              <a:cubicBezTo>
                <a:pt x="7874631" y="1450669"/>
                <a:pt x="7885667" y="1437428"/>
                <a:pt x="7885667" y="1424186"/>
              </a:cubicBezTo>
              <a:cubicBezTo>
                <a:pt x="7885667" y="1410945"/>
                <a:pt x="7874631" y="1399911"/>
                <a:pt x="7861387" y="1397704"/>
              </a:cubicBezTo>
              <a:close/>
              <a:moveTo>
                <a:pt x="7934228" y="1397704"/>
              </a:moveTo>
              <a:cubicBezTo>
                <a:pt x="7918776" y="1397704"/>
                <a:pt x="7907740" y="1410945"/>
                <a:pt x="7907740" y="1424186"/>
              </a:cubicBezTo>
              <a:cubicBezTo>
                <a:pt x="7907740" y="1439635"/>
                <a:pt x="7918776" y="1450669"/>
                <a:pt x="7934228" y="1450669"/>
              </a:cubicBezTo>
              <a:cubicBezTo>
                <a:pt x="7949678" y="1450669"/>
                <a:pt x="7960715" y="1437428"/>
                <a:pt x="7960715" y="1424186"/>
              </a:cubicBezTo>
              <a:cubicBezTo>
                <a:pt x="7960715" y="1410945"/>
                <a:pt x="7949678" y="1397704"/>
                <a:pt x="7934228" y="1397704"/>
              </a:cubicBezTo>
              <a:close/>
              <a:moveTo>
                <a:pt x="8009275" y="1397704"/>
              </a:moveTo>
              <a:cubicBezTo>
                <a:pt x="7996031" y="1397704"/>
                <a:pt x="7984995" y="1410945"/>
                <a:pt x="7984995" y="1424186"/>
              </a:cubicBezTo>
              <a:cubicBezTo>
                <a:pt x="7984995" y="1439635"/>
                <a:pt x="7996031" y="1450669"/>
                <a:pt x="8009275" y="1450669"/>
              </a:cubicBezTo>
              <a:cubicBezTo>
                <a:pt x="8024726" y="1450669"/>
                <a:pt x="8035762" y="1437428"/>
                <a:pt x="8035762" y="1424186"/>
              </a:cubicBezTo>
              <a:cubicBezTo>
                <a:pt x="8035762" y="1410945"/>
                <a:pt x="8024726" y="1399911"/>
                <a:pt x="8009275" y="1397704"/>
              </a:cubicBezTo>
              <a:close/>
              <a:moveTo>
                <a:pt x="8084323" y="1397704"/>
              </a:moveTo>
              <a:cubicBezTo>
                <a:pt x="8071079" y="1397704"/>
                <a:pt x="8060043" y="1410945"/>
                <a:pt x="8060043" y="1424186"/>
              </a:cubicBezTo>
              <a:cubicBezTo>
                <a:pt x="8060043" y="1439635"/>
                <a:pt x="8071079" y="1450669"/>
                <a:pt x="8084323" y="1450669"/>
              </a:cubicBezTo>
              <a:cubicBezTo>
                <a:pt x="8099775" y="1450669"/>
                <a:pt x="8110811" y="1437428"/>
                <a:pt x="8110811" y="1424186"/>
              </a:cubicBezTo>
              <a:cubicBezTo>
                <a:pt x="8110811" y="1410945"/>
                <a:pt x="8099775" y="1399911"/>
                <a:pt x="8084323" y="1397704"/>
              </a:cubicBezTo>
              <a:close/>
              <a:moveTo>
                <a:pt x="8159370" y="1397704"/>
              </a:moveTo>
              <a:cubicBezTo>
                <a:pt x="8146126" y="1397704"/>
                <a:pt x="8135090" y="1410945"/>
                <a:pt x="8135090" y="1424186"/>
              </a:cubicBezTo>
              <a:cubicBezTo>
                <a:pt x="8135090" y="1439635"/>
                <a:pt x="8146126" y="1450669"/>
                <a:pt x="8159370" y="1450669"/>
              </a:cubicBezTo>
              <a:cubicBezTo>
                <a:pt x="8174822" y="1450669"/>
                <a:pt x="8185858" y="1437428"/>
                <a:pt x="8185858" y="1424186"/>
              </a:cubicBezTo>
              <a:cubicBezTo>
                <a:pt x="8185858" y="1410945"/>
                <a:pt x="8174822" y="1399911"/>
                <a:pt x="8159370" y="1397704"/>
              </a:cubicBezTo>
              <a:close/>
              <a:moveTo>
                <a:pt x="8236626" y="1397704"/>
              </a:moveTo>
              <a:cubicBezTo>
                <a:pt x="8221175" y="1397704"/>
                <a:pt x="8210139" y="1410945"/>
                <a:pt x="8210139" y="1424186"/>
              </a:cubicBezTo>
              <a:cubicBezTo>
                <a:pt x="8210139" y="1439635"/>
                <a:pt x="8223382" y="1450669"/>
                <a:pt x="8236626" y="1450669"/>
              </a:cubicBezTo>
              <a:cubicBezTo>
                <a:pt x="8252077" y="1450669"/>
                <a:pt x="8263114" y="1437428"/>
                <a:pt x="8263114" y="1424186"/>
              </a:cubicBezTo>
              <a:cubicBezTo>
                <a:pt x="8263114" y="1410945"/>
                <a:pt x="8249870" y="1399911"/>
                <a:pt x="8236626" y="1397704"/>
              </a:cubicBezTo>
              <a:close/>
              <a:moveTo>
                <a:pt x="8311673" y="1397704"/>
              </a:moveTo>
              <a:cubicBezTo>
                <a:pt x="8296222" y="1397704"/>
                <a:pt x="8285186" y="1410945"/>
                <a:pt x="8285186" y="1424186"/>
              </a:cubicBezTo>
              <a:cubicBezTo>
                <a:pt x="8285186" y="1439635"/>
                <a:pt x="8298430" y="1450669"/>
                <a:pt x="8311673" y="1450669"/>
              </a:cubicBezTo>
              <a:cubicBezTo>
                <a:pt x="8327124" y="1450669"/>
                <a:pt x="8338161" y="1437428"/>
                <a:pt x="8338161" y="1424186"/>
              </a:cubicBezTo>
              <a:cubicBezTo>
                <a:pt x="8338161" y="1410945"/>
                <a:pt x="8327124" y="1399911"/>
                <a:pt x="8311673" y="1397704"/>
              </a:cubicBezTo>
              <a:close/>
              <a:moveTo>
                <a:pt x="8386722" y="1397704"/>
              </a:moveTo>
              <a:cubicBezTo>
                <a:pt x="8371270" y="1397704"/>
                <a:pt x="8360234" y="1410945"/>
                <a:pt x="8360234" y="1424186"/>
              </a:cubicBezTo>
              <a:cubicBezTo>
                <a:pt x="8360234" y="1439635"/>
                <a:pt x="8373478" y="1450669"/>
                <a:pt x="8386722" y="1450669"/>
              </a:cubicBezTo>
              <a:cubicBezTo>
                <a:pt x="8402172" y="1450669"/>
                <a:pt x="8413209" y="1437428"/>
                <a:pt x="8413209" y="1424186"/>
              </a:cubicBezTo>
              <a:cubicBezTo>
                <a:pt x="8413209" y="1410945"/>
                <a:pt x="8402172" y="1399911"/>
                <a:pt x="8386722" y="1397704"/>
              </a:cubicBezTo>
              <a:close/>
              <a:moveTo>
                <a:pt x="8463977" y="1397704"/>
              </a:moveTo>
              <a:cubicBezTo>
                <a:pt x="8448525" y="1397704"/>
                <a:pt x="8437489" y="1410945"/>
                <a:pt x="8437489" y="1424186"/>
              </a:cubicBezTo>
              <a:cubicBezTo>
                <a:pt x="8437489" y="1439635"/>
                <a:pt x="8450733" y="1450669"/>
                <a:pt x="8463977" y="1450669"/>
              </a:cubicBezTo>
              <a:cubicBezTo>
                <a:pt x="8477220" y="1450669"/>
                <a:pt x="8488256" y="1437428"/>
                <a:pt x="8488256" y="1424186"/>
              </a:cubicBezTo>
              <a:cubicBezTo>
                <a:pt x="8488256" y="1410945"/>
                <a:pt x="8477220" y="1399911"/>
                <a:pt x="8463977" y="1397704"/>
              </a:cubicBezTo>
              <a:close/>
              <a:moveTo>
                <a:pt x="8536817" y="1397704"/>
              </a:moveTo>
              <a:cubicBezTo>
                <a:pt x="8521365" y="1397704"/>
                <a:pt x="8510329" y="1410945"/>
                <a:pt x="8510329" y="1424186"/>
              </a:cubicBezTo>
              <a:cubicBezTo>
                <a:pt x="8510329" y="1439635"/>
                <a:pt x="8521365" y="1450669"/>
                <a:pt x="8536817" y="1450669"/>
              </a:cubicBezTo>
              <a:cubicBezTo>
                <a:pt x="8552268" y="1450669"/>
                <a:pt x="8563304" y="1437428"/>
                <a:pt x="8563304" y="1424186"/>
              </a:cubicBezTo>
              <a:cubicBezTo>
                <a:pt x="8563304" y="1410945"/>
                <a:pt x="8552268" y="1397704"/>
                <a:pt x="8536817" y="1397704"/>
              </a:cubicBezTo>
              <a:close/>
              <a:moveTo>
                <a:pt x="8611864" y="1397704"/>
              </a:moveTo>
              <a:cubicBezTo>
                <a:pt x="8596413" y="1397704"/>
                <a:pt x="8585377" y="1410945"/>
                <a:pt x="8585377" y="1424186"/>
              </a:cubicBezTo>
              <a:cubicBezTo>
                <a:pt x="8585377" y="1439635"/>
                <a:pt x="8598620" y="1450669"/>
                <a:pt x="8611864" y="1450669"/>
              </a:cubicBezTo>
              <a:cubicBezTo>
                <a:pt x="8627315" y="1450669"/>
                <a:pt x="8638352" y="1437428"/>
                <a:pt x="8638352" y="1424186"/>
              </a:cubicBezTo>
              <a:cubicBezTo>
                <a:pt x="8638352" y="1410945"/>
                <a:pt x="8627315" y="1399911"/>
                <a:pt x="8611864" y="1397704"/>
              </a:cubicBezTo>
              <a:close/>
              <a:moveTo>
                <a:pt x="8689119" y="1397704"/>
              </a:moveTo>
              <a:cubicBezTo>
                <a:pt x="8675875" y="1397704"/>
                <a:pt x="8664839" y="1410945"/>
                <a:pt x="8664839" y="1424186"/>
              </a:cubicBezTo>
              <a:cubicBezTo>
                <a:pt x="8664839" y="1439635"/>
                <a:pt x="8675875" y="1450669"/>
                <a:pt x="8689119" y="1450669"/>
              </a:cubicBezTo>
              <a:cubicBezTo>
                <a:pt x="8704571" y="1450669"/>
                <a:pt x="8715607" y="1437428"/>
                <a:pt x="8715607" y="1424186"/>
              </a:cubicBezTo>
              <a:cubicBezTo>
                <a:pt x="8715607" y="1410945"/>
                <a:pt x="8702363" y="1399911"/>
                <a:pt x="8689119" y="1397704"/>
              </a:cubicBezTo>
              <a:close/>
              <a:moveTo>
                <a:pt x="8764167" y="1397704"/>
              </a:moveTo>
              <a:cubicBezTo>
                <a:pt x="8748716" y="1397704"/>
                <a:pt x="8737680" y="1410945"/>
                <a:pt x="8737680" y="1424186"/>
              </a:cubicBezTo>
              <a:cubicBezTo>
                <a:pt x="8737680" y="1439635"/>
                <a:pt x="8750924" y="1450669"/>
                <a:pt x="8764167" y="1450669"/>
              </a:cubicBezTo>
              <a:cubicBezTo>
                <a:pt x="8779618" y="1450669"/>
                <a:pt x="8790655" y="1437428"/>
                <a:pt x="8790655" y="1424186"/>
              </a:cubicBezTo>
              <a:cubicBezTo>
                <a:pt x="8790655" y="1410945"/>
                <a:pt x="8779618" y="1399911"/>
                <a:pt x="8764167" y="1397704"/>
              </a:cubicBezTo>
              <a:close/>
              <a:moveTo>
                <a:pt x="8839216" y="1397704"/>
              </a:moveTo>
              <a:cubicBezTo>
                <a:pt x="8823764" y="1397704"/>
                <a:pt x="8812728" y="1410945"/>
                <a:pt x="8812728" y="1424186"/>
              </a:cubicBezTo>
              <a:cubicBezTo>
                <a:pt x="8812728" y="1439635"/>
                <a:pt x="8825972" y="1450669"/>
                <a:pt x="8839216" y="1450669"/>
              </a:cubicBezTo>
              <a:cubicBezTo>
                <a:pt x="8854666" y="1450669"/>
                <a:pt x="8865703" y="1437428"/>
                <a:pt x="8865703" y="1424186"/>
              </a:cubicBezTo>
              <a:cubicBezTo>
                <a:pt x="8865703" y="1410945"/>
                <a:pt x="8854666" y="1399911"/>
                <a:pt x="8839216" y="1397704"/>
              </a:cubicBezTo>
              <a:close/>
              <a:moveTo>
                <a:pt x="8914263" y="1397704"/>
              </a:moveTo>
              <a:cubicBezTo>
                <a:pt x="8898811" y="1397704"/>
                <a:pt x="8887775" y="1410945"/>
                <a:pt x="8887775" y="1424186"/>
              </a:cubicBezTo>
              <a:cubicBezTo>
                <a:pt x="8887775" y="1439635"/>
                <a:pt x="8901019" y="1450669"/>
                <a:pt x="8914263" y="1450669"/>
              </a:cubicBezTo>
              <a:cubicBezTo>
                <a:pt x="8929713" y="1450669"/>
                <a:pt x="8940750" y="1437428"/>
                <a:pt x="8940750" y="1424186"/>
              </a:cubicBezTo>
              <a:cubicBezTo>
                <a:pt x="8940750" y="1410945"/>
                <a:pt x="8929713" y="1399911"/>
                <a:pt x="8914263" y="1397704"/>
              </a:cubicBezTo>
              <a:close/>
              <a:moveTo>
                <a:pt x="8989311" y="1397704"/>
              </a:moveTo>
              <a:cubicBezTo>
                <a:pt x="8973859" y="1397704"/>
                <a:pt x="8962823" y="1410945"/>
                <a:pt x="8962823" y="1424186"/>
              </a:cubicBezTo>
              <a:cubicBezTo>
                <a:pt x="8962823" y="1439635"/>
                <a:pt x="8976067" y="1450669"/>
                <a:pt x="8989311" y="1450669"/>
              </a:cubicBezTo>
              <a:cubicBezTo>
                <a:pt x="9004762" y="1450669"/>
                <a:pt x="9015798" y="1437428"/>
                <a:pt x="9015798" y="1424186"/>
              </a:cubicBezTo>
              <a:cubicBezTo>
                <a:pt x="9015798" y="1410945"/>
                <a:pt x="9004762" y="1399911"/>
                <a:pt x="8989311" y="1397704"/>
              </a:cubicBezTo>
              <a:close/>
              <a:moveTo>
                <a:pt x="9066566" y="1397704"/>
              </a:moveTo>
              <a:cubicBezTo>
                <a:pt x="9051114" y="1397704"/>
                <a:pt x="9040078" y="1410945"/>
                <a:pt x="9040078" y="1424186"/>
              </a:cubicBezTo>
              <a:cubicBezTo>
                <a:pt x="9040078" y="1439635"/>
                <a:pt x="9053322" y="1450669"/>
                <a:pt x="9066566" y="1450669"/>
              </a:cubicBezTo>
              <a:cubicBezTo>
                <a:pt x="9079810" y="1450669"/>
                <a:pt x="9090846" y="1437428"/>
                <a:pt x="9090846" y="1424186"/>
              </a:cubicBezTo>
              <a:cubicBezTo>
                <a:pt x="9090846" y="1410945"/>
                <a:pt x="9079810" y="1399911"/>
                <a:pt x="9066566" y="1397704"/>
              </a:cubicBezTo>
              <a:close/>
              <a:moveTo>
                <a:pt x="9141613" y="1397704"/>
              </a:moveTo>
              <a:cubicBezTo>
                <a:pt x="9126162" y="1397704"/>
                <a:pt x="9115126" y="1410945"/>
                <a:pt x="9115126" y="1424186"/>
              </a:cubicBezTo>
              <a:cubicBezTo>
                <a:pt x="9115126" y="1439635"/>
                <a:pt x="9128369" y="1450669"/>
                <a:pt x="9141613" y="1450669"/>
              </a:cubicBezTo>
              <a:cubicBezTo>
                <a:pt x="9157064" y="1450669"/>
                <a:pt x="9168101" y="1437428"/>
                <a:pt x="9168101" y="1424186"/>
              </a:cubicBezTo>
              <a:cubicBezTo>
                <a:pt x="9168101" y="1410945"/>
                <a:pt x="9154857" y="1399911"/>
                <a:pt x="9141613" y="1397704"/>
              </a:cubicBezTo>
              <a:close/>
              <a:moveTo>
                <a:pt x="9218868" y="1397704"/>
              </a:moveTo>
              <a:cubicBezTo>
                <a:pt x="9203417" y="1397704"/>
                <a:pt x="9192381" y="1410945"/>
                <a:pt x="9192381" y="1424186"/>
              </a:cubicBezTo>
              <a:cubicBezTo>
                <a:pt x="9192381" y="1439635"/>
                <a:pt x="9205624" y="1450669"/>
                <a:pt x="9218868" y="1450669"/>
              </a:cubicBezTo>
              <a:cubicBezTo>
                <a:pt x="9232112" y="1450669"/>
                <a:pt x="9243148" y="1437428"/>
                <a:pt x="9243148" y="1424186"/>
              </a:cubicBezTo>
              <a:cubicBezTo>
                <a:pt x="9243148" y="1410945"/>
                <a:pt x="9232112" y="1399911"/>
                <a:pt x="9218868" y="1397704"/>
              </a:cubicBezTo>
              <a:close/>
              <a:moveTo>
                <a:pt x="9291709" y="1397704"/>
              </a:moveTo>
              <a:cubicBezTo>
                <a:pt x="9278465" y="1397704"/>
                <a:pt x="9267429" y="1410945"/>
                <a:pt x="9267429" y="1424186"/>
              </a:cubicBezTo>
              <a:cubicBezTo>
                <a:pt x="9267429" y="1439635"/>
                <a:pt x="9278465" y="1450669"/>
                <a:pt x="9291709" y="1450669"/>
              </a:cubicBezTo>
              <a:cubicBezTo>
                <a:pt x="9307160" y="1450669"/>
                <a:pt x="9318196" y="1437428"/>
                <a:pt x="9318196" y="1424186"/>
              </a:cubicBezTo>
              <a:cubicBezTo>
                <a:pt x="9318196" y="1410945"/>
                <a:pt x="9307160" y="1399911"/>
                <a:pt x="9291709" y="1397704"/>
              </a:cubicBezTo>
              <a:close/>
              <a:moveTo>
                <a:pt x="9366757" y="1397704"/>
              </a:moveTo>
              <a:cubicBezTo>
                <a:pt x="9351305" y="1397704"/>
                <a:pt x="9340269" y="1410945"/>
                <a:pt x="9340269" y="1424186"/>
              </a:cubicBezTo>
              <a:cubicBezTo>
                <a:pt x="9340269" y="1439635"/>
                <a:pt x="9353513" y="1450669"/>
                <a:pt x="9366757" y="1450669"/>
              </a:cubicBezTo>
              <a:cubicBezTo>
                <a:pt x="9382207" y="1450669"/>
                <a:pt x="9393244" y="1437428"/>
                <a:pt x="9393244" y="1424186"/>
              </a:cubicBezTo>
              <a:cubicBezTo>
                <a:pt x="9393244" y="1410945"/>
                <a:pt x="9382207" y="1399911"/>
                <a:pt x="9366757" y="1397704"/>
              </a:cubicBezTo>
              <a:close/>
              <a:moveTo>
                <a:pt x="9441804" y="1397704"/>
              </a:moveTo>
              <a:cubicBezTo>
                <a:pt x="9428560" y="1397704"/>
                <a:pt x="9417524" y="1410945"/>
                <a:pt x="9417524" y="1424186"/>
              </a:cubicBezTo>
              <a:cubicBezTo>
                <a:pt x="9417524" y="1439635"/>
                <a:pt x="9428560" y="1450669"/>
                <a:pt x="9441804" y="1450669"/>
              </a:cubicBezTo>
              <a:cubicBezTo>
                <a:pt x="9457256" y="1450669"/>
                <a:pt x="9468292" y="1437428"/>
                <a:pt x="9468292" y="1424186"/>
              </a:cubicBezTo>
              <a:cubicBezTo>
                <a:pt x="9468292" y="1410945"/>
                <a:pt x="9457256" y="1399911"/>
                <a:pt x="9441804" y="1397704"/>
              </a:cubicBezTo>
              <a:close/>
              <a:moveTo>
                <a:pt x="9519060" y="1397704"/>
              </a:moveTo>
              <a:cubicBezTo>
                <a:pt x="9503608" y="1397704"/>
                <a:pt x="9492572" y="1410945"/>
                <a:pt x="9492572" y="1424186"/>
              </a:cubicBezTo>
              <a:cubicBezTo>
                <a:pt x="9492572" y="1439635"/>
                <a:pt x="9505816" y="1450669"/>
                <a:pt x="9519060" y="1450669"/>
              </a:cubicBezTo>
              <a:cubicBezTo>
                <a:pt x="9534511" y="1450669"/>
                <a:pt x="9545547" y="1437428"/>
                <a:pt x="9545547" y="1424186"/>
              </a:cubicBezTo>
              <a:cubicBezTo>
                <a:pt x="9545547" y="1410945"/>
                <a:pt x="9532304" y="1399911"/>
                <a:pt x="9519060" y="1397704"/>
              </a:cubicBezTo>
              <a:close/>
              <a:moveTo>
                <a:pt x="9594107" y="1397704"/>
              </a:moveTo>
              <a:cubicBezTo>
                <a:pt x="9578656" y="1397704"/>
                <a:pt x="9567620" y="1410945"/>
                <a:pt x="9567620" y="1424186"/>
              </a:cubicBezTo>
              <a:cubicBezTo>
                <a:pt x="9567620" y="1439635"/>
                <a:pt x="9580863" y="1450669"/>
                <a:pt x="9594107" y="1450669"/>
              </a:cubicBezTo>
              <a:cubicBezTo>
                <a:pt x="9609558" y="1450669"/>
                <a:pt x="9620595" y="1437428"/>
                <a:pt x="9620595" y="1424186"/>
              </a:cubicBezTo>
              <a:cubicBezTo>
                <a:pt x="9620595" y="1410945"/>
                <a:pt x="9609558" y="1399911"/>
                <a:pt x="9594107" y="1397704"/>
              </a:cubicBezTo>
              <a:close/>
              <a:moveTo>
                <a:pt x="9669154" y="1397704"/>
              </a:moveTo>
              <a:cubicBezTo>
                <a:pt x="9653703" y="1397704"/>
                <a:pt x="9642667" y="1410945"/>
                <a:pt x="9642667" y="1424186"/>
              </a:cubicBezTo>
              <a:cubicBezTo>
                <a:pt x="9642667" y="1439635"/>
                <a:pt x="9655911" y="1450669"/>
                <a:pt x="9669154" y="1450669"/>
              </a:cubicBezTo>
              <a:cubicBezTo>
                <a:pt x="9684605" y="1450669"/>
                <a:pt x="9695642" y="1437428"/>
                <a:pt x="9695642" y="1424186"/>
              </a:cubicBezTo>
              <a:cubicBezTo>
                <a:pt x="9695642" y="1410945"/>
                <a:pt x="9684605" y="1399911"/>
                <a:pt x="9669154" y="1397704"/>
              </a:cubicBezTo>
              <a:close/>
              <a:moveTo>
                <a:pt x="9744203" y="1397704"/>
              </a:moveTo>
              <a:cubicBezTo>
                <a:pt x="9728751" y="1397704"/>
                <a:pt x="9717715" y="1410945"/>
                <a:pt x="9717715" y="1424186"/>
              </a:cubicBezTo>
              <a:cubicBezTo>
                <a:pt x="9717715" y="1439635"/>
                <a:pt x="9728751" y="1450669"/>
                <a:pt x="9744203" y="1450669"/>
              </a:cubicBezTo>
              <a:cubicBezTo>
                <a:pt x="9759653" y="1450669"/>
                <a:pt x="9770690" y="1437428"/>
                <a:pt x="9770690" y="1424186"/>
              </a:cubicBezTo>
              <a:cubicBezTo>
                <a:pt x="9770690" y="1410945"/>
                <a:pt x="9759653" y="1397704"/>
                <a:pt x="9744203" y="1397704"/>
              </a:cubicBezTo>
              <a:close/>
              <a:moveTo>
                <a:pt x="9819250" y="1397704"/>
              </a:moveTo>
              <a:cubicBezTo>
                <a:pt x="9806006" y="1397704"/>
                <a:pt x="9794970" y="1410945"/>
                <a:pt x="9794970" y="1424186"/>
              </a:cubicBezTo>
              <a:cubicBezTo>
                <a:pt x="9794970" y="1439635"/>
                <a:pt x="9806006" y="1450669"/>
                <a:pt x="9819250" y="1450669"/>
              </a:cubicBezTo>
              <a:cubicBezTo>
                <a:pt x="9834701" y="1450669"/>
                <a:pt x="9845737" y="1437428"/>
                <a:pt x="9845737" y="1424186"/>
              </a:cubicBezTo>
              <a:cubicBezTo>
                <a:pt x="9845737" y="1410945"/>
                <a:pt x="9834701" y="1399911"/>
                <a:pt x="9819250" y="1397704"/>
              </a:cubicBezTo>
              <a:close/>
              <a:moveTo>
                <a:pt x="9894298" y="1397704"/>
              </a:moveTo>
              <a:cubicBezTo>
                <a:pt x="9878846" y="1397704"/>
                <a:pt x="9867810" y="1410945"/>
                <a:pt x="9867810" y="1424186"/>
              </a:cubicBezTo>
              <a:cubicBezTo>
                <a:pt x="9867810" y="1439635"/>
                <a:pt x="9881054" y="1450669"/>
                <a:pt x="9894298" y="1450669"/>
              </a:cubicBezTo>
              <a:cubicBezTo>
                <a:pt x="9909749" y="1450669"/>
                <a:pt x="9920785" y="1437428"/>
                <a:pt x="9920785" y="1424186"/>
              </a:cubicBezTo>
              <a:cubicBezTo>
                <a:pt x="9920785" y="1410945"/>
                <a:pt x="9909749" y="1399911"/>
                <a:pt x="9894298" y="1397704"/>
              </a:cubicBezTo>
              <a:close/>
              <a:moveTo>
                <a:pt x="10046600" y="1397704"/>
              </a:moveTo>
              <a:cubicBezTo>
                <a:pt x="10033356" y="1397704"/>
                <a:pt x="10022320" y="1410945"/>
                <a:pt x="10022320" y="1424186"/>
              </a:cubicBezTo>
              <a:cubicBezTo>
                <a:pt x="10022320" y="1439635"/>
                <a:pt x="10033356" y="1450669"/>
                <a:pt x="10046600" y="1450669"/>
              </a:cubicBezTo>
              <a:cubicBezTo>
                <a:pt x="10062052" y="1450669"/>
                <a:pt x="10073088" y="1437428"/>
                <a:pt x="10073088" y="1424186"/>
              </a:cubicBezTo>
              <a:cubicBezTo>
                <a:pt x="10073088" y="1410945"/>
                <a:pt x="10062052" y="1399911"/>
                <a:pt x="10046600" y="1397704"/>
              </a:cubicBezTo>
              <a:close/>
              <a:moveTo>
                <a:pt x="10121648" y="1397704"/>
              </a:moveTo>
              <a:cubicBezTo>
                <a:pt x="10106197" y="1397704"/>
                <a:pt x="10095161" y="1410945"/>
                <a:pt x="10095161" y="1424186"/>
              </a:cubicBezTo>
              <a:cubicBezTo>
                <a:pt x="10095161" y="1439635"/>
                <a:pt x="10106197" y="1450669"/>
                <a:pt x="10121648" y="1450669"/>
              </a:cubicBezTo>
              <a:cubicBezTo>
                <a:pt x="10137099" y="1450669"/>
                <a:pt x="10148136" y="1437428"/>
                <a:pt x="10148136" y="1424186"/>
              </a:cubicBezTo>
              <a:cubicBezTo>
                <a:pt x="10148136" y="1410945"/>
                <a:pt x="10137099" y="1397704"/>
                <a:pt x="10121648" y="1397704"/>
              </a:cubicBezTo>
              <a:close/>
              <a:moveTo>
                <a:pt x="10196697" y="1397704"/>
              </a:moveTo>
              <a:cubicBezTo>
                <a:pt x="10181245" y="1397704"/>
                <a:pt x="10170209" y="1410945"/>
                <a:pt x="10170209" y="1424186"/>
              </a:cubicBezTo>
              <a:cubicBezTo>
                <a:pt x="10170209" y="1439635"/>
                <a:pt x="10183453" y="1450669"/>
                <a:pt x="10196697" y="1450669"/>
              </a:cubicBezTo>
              <a:cubicBezTo>
                <a:pt x="10212147" y="1450669"/>
                <a:pt x="10223184" y="1437428"/>
                <a:pt x="10223184" y="1424186"/>
              </a:cubicBezTo>
              <a:cubicBezTo>
                <a:pt x="10223184" y="1410945"/>
                <a:pt x="10212147" y="1399911"/>
                <a:pt x="10196697" y="1397704"/>
              </a:cubicBezTo>
              <a:close/>
              <a:moveTo>
                <a:pt x="10271744" y="1397704"/>
              </a:moveTo>
              <a:cubicBezTo>
                <a:pt x="10256292" y="1397704"/>
                <a:pt x="10245256" y="1410945"/>
                <a:pt x="10245256" y="1424186"/>
              </a:cubicBezTo>
              <a:cubicBezTo>
                <a:pt x="10245256" y="1439635"/>
                <a:pt x="10258500" y="1450669"/>
                <a:pt x="10271744" y="1450669"/>
              </a:cubicBezTo>
              <a:cubicBezTo>
                <a:pt x="10287194" y="1450669"/>
                <a:pt x="10298231" y="1437428"/>
                <a:pt x="10298231" y="1424186"/>
              </a:cubicBezTo>
              <a:cubicBezTo>
                <a:pt x="10298231" y="1410945"/>
                <a:pt x="10287194" y="1399911"/>
                <a:pt x="10271744" y="1397704"/>
              </a:cubicBezTo>
              <a:close/>
              <a:moveTo>
                <a:pt x="10348999" y="1397704"/>
              </a:moveTo>
              <a:cubicBezTo>
                <a:pt x="10333547" y="1397704"/>
                <a:pt x="10322511" y="1410945"/>
                <a:pt x="10322511" y="1424186"/>
              </a:cubicBezTo>
              <a:cubicBezTo>
                <a:pt x="10322511" y="1439635"/>
                <a:pt x="10335755" y="1450669"/>
                <a:pt x="10348999" y="1450669"/>
              </a:cubicBezTo>
              <a:cubicBezTo>
                <a:pt x="10362243" y="1450669"/>
                <a:pt x="10373279" y="1437428"/>
                <a:pt x="10373279" y="1424186"/>
              </a:cubicBezTo>
              <a:cubicBezTo>
                <a:pt x="10373279" y="1410945"/>
                <a:pt x="10362243" y="1399911"/>
                <a:pt x="10348999" y="1397704"/>
              </a:cubicBezTo>
              <a:close/>
              <a:moveTo>
                <a:pt x="692120" y="1472738"/>
              </a:moveTo>
              <a:cubicBezTo>
                <a:pt x="678876" y="1472738"/>
                <a:pt x="667840" y="1485979"/>
                <a:pt x="667840" y="1499220"/>
              </a:cubicBezTo>
              <a:cubicBezTo>
                <a:pt x="667840" y="1514669"/>
                <a:pt x="678876" y="1525703"/>
                <a:pt x="692120" y="1525703"/>
              </a:cubicBezTo>
              <a:cubicBezTo>
                <a:pt x="707571" y="1525703"/>
                <a:pt x="718608" y="1512462"/>
                <a:pt x="718608" y="1499220"/>
              </a:cubicBezTo>
              <a:cubicBezTo>
                <a:pt x="718608" y="1485979"/>
                <a:pt x="707571" y="1474945"/>
                <a:pt x="692120" y="1472738"/>
              </a:cubicBezTo>
              <a:close/>
              <a:moveTo>
                <a:pt x="767168" y="1472738"/>
              </a:moveTo>
              <a:cubicBezTo>
                <a:pt x="751717" y="1472738"/>
                <a:pt x="740681" y="1485979"/>
                <a:pt x="740681" y="1499220"/>
              </a:cubicBezTo>
              <a:cubicBezTo>
                <a:pt x="740681" y="1514669"/>
                <a:pt x="753925" y="1525703"/>
                <a:pt x="767168" y="1525703"/>
              </a:cubicBezTo>
              <a:cubicBezTo>
                <a:pt x="782619" y="1525703"/>
                <a:pt x="793656" y="1512462"/>
                <a:pt x="793656" y="1499220"/>
              </a:cubicBezTo>
              <a:cubicBezTo>
                <a:pt x="793656" y="1485979"/>
                <a:pt x="782619" y="1474945"/>
                <a:pt x="767168" y="1472738"/>
              </a:cubicBezTo>
              <a:close/>
              <a:moveTo>
                <a:pt x="844423" y="1472738"/>
              </a:moveTo>
              <a:cubicBezTo>
                <a:pt x="828972" y="1472738"/>
                <a:pt x="817936" y="1485979"/>
                <a:pt x="817936" y="1499220"/>
              </a:cubicBezTo>
              <a:cubicBezTo>
                <a:pt x="817936" y="1514669"/>
                <a:pt x="831180" y="1525703"/>
                <a:pt x="844423" y="1525703"/>
              </a:cubicBezTo>
              <a:cubicBezTo>
                <a:pt x="859874" y="1525703"/>
                <a:pt x="870911" y="1512462"/>
                <a:pt x="870911" y="1499220"/>
              </a:cubicBezTo>
              <a:cubicBezTo>
                <a:pt x="870911" y="1485979"/>
                <a:pt x="857667" y="1474945"/>
                <a:pt x="844423" y="1472738"/>
              </a:cubicBezTo>
              <a:close/>
              <a:moveTo>
                <a:pt x="919472" y="1472738"/>
              </a:moveTo>
              <a:cubicBezTo>
                <a:pt x="904020" y="1472738"/>
                <a:pt x="892984" y="1485979"/>
                <a:pt x="892984" y="1499220"/>
              </a:cubicBezTo>
              <a:cubicBezTo>
                <a:pt x="892984" y="1514669"/>
                <a:pt x="906228" y="1525703"/>
                <a:pt x="919472" y="1525703"/>
              </a:cubicBezTo>
              <a:cubicBezTo>
                <a:pt x="934922" y="1525703"/>
                <a:pt x="945959" y="1512462"/>
                <a:pt x="945959" y="1499220"/>
              </a:cubicBezTo>
              <a:cubicBezTo>
                <a:pt x="945959" y="1485979"/>
                <a:pt x="934922" y="1474945"/>
                <a:pt x="919472" y="1472738"/>
              </a:cubicBezTo>
              <a:close/>
              <a:moveTo>
                <a:pt x="996727" y="1472738"/>
              </a:moveTo>
              <a:cubicBezTo>
                <a:pt x="981275" y="1472738"/>
                <a:pt x="970239" y="1485979"/>
                <a:pt x="970239" y="1499220"/>
              </a:cubicBezTo>
              <a:cubicBezTo>
                <a:pt x="970239" y="1514669"/>
                <a:pt x="983483" y="1525703"/>
                <a:pt x="996727" y="1525703"/>
              </a:cubicBezTo>
              <a:cubicBezTo>
                <a:pt x="1009970" y="1525703"/>
                <a:pt x="1021007" y="1512462"/>
                <a:pt x="1021007" y="1499220"/>
              </a:cubicBezTo>
              <a:cubicBezTo>
                <a:pt x="1021007" y="1485979"/>
                <a:pt x="1009970" y="1474945"/>
                <a:pt x="996727" y="1472738"/>
              </a:cubicBezTo>
              <a:close/>
              <a:moveTo>
                <a:pt x="1371965" y="1472738"/>
              </a:moveTo>
              <a:cubicBezTo>
                <a:pt x="1358721" y="1472738"/>
                <a:pt x="1347685" y="1485979"/>
                <a:pt x="1347685" y="1499220"/>
              </a:cubicBezTo>
              <a:cubicBezTo>
                <a:pt x="1347685" y="1514669"/>
                <a:pt x="1358721" y="1525703"/>
                <a:pt x="1371965" y="1525703"/>
              </a:cubicBezTo>
              <a:cubicBezTo>
                <a:pt x="1387416" y="1525703"/>
                <a:pt x="1398452" y="1512462"/>
                <a:pt x="1398452" y="1499220"/>
              </a:cubicBezTo>
              <a:cubicBezTo>
                <a:pt x="1398452" y="1485979"/>
                <a:pt x="1387416" y="1474945"/>
                <a:pt x="1371965" y="1472738"/>
              </a:cubicBezTo>
              <a:close/>
              <a:moveTo>
                <a:pt x="1447012" y="1472738"/>
              </a:moveTo>
              <a:cubicBezTo>
                <a:pt x="1433768" y="1472738"/>
                <a:pt x="1422732" y="1485979"/>
                <a:pt x="1422732" y="1499220"/>
              </a:cubicBezTo>
              <a:cubicBezTo>
                <a:pt x="1422732" y="1514669"/>
                <a:pt x="1433768" y="1525703"/>
                <a:pt x="1447012" y="1525703"/>
              </a:cubicBezTo>
              <a:cubicBezTo>
                <a:pt x="1462463" y="1525703"/>
                <a:pt x="1473500" y="1512462"/>
                <a:pt x="1473500" y="1499220"/>
              </a:cubicBezTo>
              <a:cubicBezTo>
                <a:pt x="1473500" y="1485979"/>
                <a:pt x="1462463" y="1474945"/>
                <a:pt x="1447012" y="1472738"/>
              </a:cubicBezTo>
              <a:close/>
              <a:moveTo>
                <a:pt x="1522060" y="1472738"/>
              </a:moveTo>
              <a:cubicBezTo>
                <a:pt x="1506609" y="1472738"/>
                <a:pt x="1495573" y="1485979"/>
                <a:pt x="1495573" y="1499220"/>
              </a:cubicBezTo>
              <a:cubicBezTo>
                <a:pt x="1495573" y="1514669"/>
                <a:pt x="1508817" y="1525703"/>
                <a:pt x="1522060" y="1525703"/>
              </a:cubicBezTo>
              <a:cubicBezTo>
                <a:pt x="1537511" y="1525703"/>
                <a:pt x="1548548" y="1512462"/>
                <a:pt x="1548548" y="1499220"/>
              </a:cubicBezTo>
              <a:cubicBezTo>
                <a:pt x="1548548" y="1485979"/>
                <a:pt x="1537511" y="1474945"/>
                <a:pt x="1522060" y="1472738"/>
              </a:cubicBezTo>
              <a:close/>
              <a:moveTo>
                <a:pt x="1597108" y="1472738"/>
              </a:moveTo>
              <a:cubicBezTo>
                <a:pt x="1581657" y="1472738"/>
                <a:pt x="1570621" y="1485979"/>
                <a:pt x="1570621" y="1499220"/>
              </a:cubicBezTo>
              <a:cubicBezTo>
                <a:pt x="1570621" y="1514669"/>
                <a:pt x="1583865" y="1525703"/>
                <a:pt x="1597108" y="1525703"/>
              </a:cubicBezTo>
              <a:cubicBezTo>
                <a:pt x="1612559" y="1525703"/>
                <a:pt x="1623596" y="1512462"/>
                <a:pt x="1623596" y="1499220"/>
              </a:cubicBezTo>
              <a:cubicBezTo>
                <a:pt x="1623596" y="1485979"/>
                <a:pt x="1612559" y="1474945"/>
                <a:pt x="1597108" y="1472738"/>
              </a:cubicBezTo>
              <a:close/>
              <a:moveTo>
                <a:pt x="1674363" y="1472738"/>
              </a:moveTo>
              <a:cubicBezTo>
                <a:pt x="1658912" y="1472738"/>
                <a:pt x="1647876" y="1485979"/>
                <a:pt x="1647876" y="1499220"/>
              </a:cubicBezTo>
              <a:cubicBezTo>
                <a:pt x="1647876" y="1514669"/>
                <a:pt x="1661120" y="1525703"/>
                <a:pt x="1674363" y="1525703"/>
              </a:cubicBezTo>
              <a:cubicBezTo>
                <a:pt x="1689814" y="1525703"/>
                <a:pt x="1700851" y="1512462"/>
                <a:pt x="1700851" y="1499220"/>
              </a:cubicBezTo>
              <a:cubicBezTo>
                <a:pt x="1700851" y="1485979"/>
                <a:pt x="1687607" y="1474945"/>
                <a:pt x="1674363" y="1472738"/>
              </a:cubicBezTo>
              <a:close/>
              <a:moveTo>
                <a:pt x="1749410" y="1472738"/>
              </a:moveTo>
              <a:cubicBezTo>
                <a:pt x="1733959" y="1472738"/>
                <a:pt x="1722923" y="1485979"/>
                <a:pt x="1722923" y="1499220"/>
              </a:cubicBezTo>
              <a:cubicBezTo>
                <a:pt x="1722923" y="1514669"/>
                <a:pt x="1736167" y="1525703"/>
                <a:pt x="1749410" y="1525703"/>
              </a:cubicBezTo>
              <a:cubicBezTo>
                <a:pt x="1764861" y="1525703"/>
                <a:pt x="1775898" y="1512462"/>
                <a:pt x="1775898" y="1499220"/>
              </a:cubicBezTo>
              <a:cubicBezTo>
                <a:pt x="1775898" y="1485979"/>
                <a:pt x="1764861" y="1474945"/>
                <a:pt x="1749410" y="1472738"/>
              </a:cubicBezTo>
              <a:close/>
              <a:moveTo>
                <a:pt x="1824459" y="1472738"/>
              </a:moveTo>
              <a:cubicBezTo>
                <a:pt x="1809007" y="1472738"/>
                <a:pt x="1797971" y="1485979"/>
                <a:pt x="1797971" y="1499220"/>
              </a:cubicBezTo>
              <a:cubicBezTo>
                <a:pt x="1797971" y="1514669"/>
                <a:pt x="1811215" y="1525703"/>
                <a:pt x="1824459" y="1525703"/>
              </a:cubicBezTo>
              <a:cubicBezTo>
                <a:pt x="1839909" y="1525703"/>
                <a:pt x="1850946" y="1512462"/>
                <a:pt x="1850946" y="1499220"/>
              </a:cubicBezTo>
              <a:cubicBezTo>
                <a:pt x="1850946" y="1485979"/>
                <a:pt x="1839909" y="1474945"/>
                <a:pt x="1824459" y="1472738"/>
              </a:cubicBezTo>
              <a:close/>
              <a:moveTo>
                <a:pt x="1899507" y="1472738"/>
              </a:moveTo>
              <a:cubicBezTo>
                <a:pt x="1884055" y="1472738"/>
                <a:pt x="1873019" y="1485979"/>
                <a:pt x="1873019" y="1499220"/>
              </a:cubicBezTo>
              <a:cubicBezTo>
                <a:pt x="1873019" y="1514669"/>
                <a:pt x="1886263" y="1525703"/>
                <a:pt x="1899507" y="1525703"/>
              </a:cubicBezTo>
              <a:cubicBezTo>
                <a:pt x="1914957" y="1525703"/>
                <a:pt x="1925994" y="1512462"/>
                <a:pt x="1925994" y="1499220"/>
              </a:cubicBezTo>
              <a:cubicBezTo>
                <a:pt x="1925994" y="1485979"/>
                <a:pt x="1914957" y="1474945"/>
                <a:pt x="1899507" y="1472738"/>
              </a:cubicBezTo>
              <a:close/>
              <a:moveTo>
                <a:pt x="1974554" y="1472738"/>
              </a:moveTo>
              <a:cubicBezTo>
                <a:pt x="1961310" y="1472738"/>
                <a:pt x="1950274" y="1485979"/>
                <a:pt x="1950274" y="1499220"/>
              </a:cubicBezTo>
              <a:cubicBezTo>
                <a:pt x="1950274" y="1514669"/>
                <a:pt x="1961310" y="1525703"/>
                <a:pt x="1974554" y="1525703"/>
              </a:cubicBezTo>
              <a:cubicBezTo>
                <a:pt x="1990005" y="1525703"/>
                <a:pt x="2001042" y="1512462"/>
                <a:pt x="2001042" y="1499220"/>
              </a:cubicBezTo>
              <a:cubicBezTo>
                <a:pt x="2001042" y="1485979"/>
                <a:pt x="1990005" y="1474945"/>
                <a:pt x="1974554" y="1472738"/>
              </a:cubicBezTo>
              <a:close/>
              <a:moveTo>
                <a:pt x="2049602" y="1472738"/>
              </a:moveTo>
              <a:cubicBezTo>
                <a:pt x="2036358" y="1472738"/>
                <a:pt x="2025322" y="1485979"/>
                <a:pt x="2025322" y="1499220"/>
              </a:cubicBezTo>
              <a:cubicBezTo>
                <a:pt x="2025322" y="1514669"/>
                <a:pt x="2036358" y="1525703"/>
                <a:pt x="2049602" y="1525703"/>
              </a:cubicBezTo>
              <a:cubicBezTo>
                <a:pt x="2065053" y="1525703"/>
                <a:pt x="2076090" y="1512462"/>
                <a:pt x="2076090" y="1499220"/>
              </a:cubicBezTo>
              <a:cubicBezTo>
                <a:pt x="2076090" y="1485979"/>
                <a:pt x="2065053" y="1474945"/>
                <a:pt x="2049602" y="1472738"/>
              </a:cubicBezTo>
              <a:close/>
              <a:moveTo>
                <a:pt x="2126857" y="1472738"/>
              </a:moveTo>
              <a:cubicBezTo>
                <a:pt x="2113613" y="1472738"/>
                <a:pt x="2102577" y="1485979"/>
                <a:pt x="2102577" y="1499220"/>
              </a:cubicBezTo>
              <a:cubicBezTo>
                <a:pt x="2102577" y="1514669"/>
                <a:pt x="2113613" y="1525703"/>
                <a:pt x="2126857" y="1525703"/>
              </a:cubicBezTo>
              <a:cubicBezTo>
                <a:pt x="2142308" y="1525703"/>
                <a:pt x="2153345" y="1512462"/>
                <a:pt x="2153345" y="1499220"/>
              </a:cubicBezTo>
              <a:cubicBezTo>
                <a:pt x="2153345" y="1485979"/>
                <a:pt x="2140101" y="1474945"/>
                <a:pt x="2126857" y="1472738"/>
              </a:cubicBezTo>
              <a:close/>
              <a:moveTo>
                <a:pt x="2201904" y="1472738"/>
              </a:moveTo>
              <a:cubicBezTo>
                <a:pt x="2186453" y="1472738"/>
                <a:pt x="2175417" y="1485979"/>
                <a:pt x="2175417" y="1499220"/>
              </a:cubicBezTo>
              <a:cubicBezTo>
                <a:pt x="2175417" y="1514669"/>
                <a:pt x="2188661" y="1525703"/>
                <a:pt x="2201904" y="1525703"/>
              </a:cubicBezTo>
              <a:cubicBezTo>
                <a:pt x="2217355" y="1525703"/>
                <a:pt x="2228392" y="1512462"/>
                <a:pt x="2228392" y="1499220"/>
              </a:cubicBezTo>
              <a:cubicBezTo>
                <a:pt x="2228392" y="1485979"/>
                <a:pt x="2217355" y="1474945"/>
                <a:pt x="2201904" y="1472738"/>
              </a:cubicBezTo>
              <a:close/>
              <a:moveTo>
                <a:pt x="2276952" y="1472738"/>
              </a:moveTo>
              <a:cubicBezTo>
                <a:pt x="2261501" y="1472738"/>
                <a:pt x="2250465" y="1485979"/>
                <a:pt x="2250465" y="1499220"/>
              </a:cubicBezTo>
              <a:cubicBezTo>
                <a:pt x="2250465" y="1514669"/>
                <a:pt x="2263709" y="1525703"/>
                <a:pt x="2276952" y="1525703"/>
              </a:cubicBezTo>
              <a:cubicBezTo>
                <a:pt x="2292404" y="1525703"/>
                <a:pt x="2303440" y="1512462"/>
                <a:pt x="2303440" y="1499220"/>
              </a:cubicBezTo>
              <a:cubicBezTo>
                <a:pt x="2303440" y="1485979"/>
                <a:pt x="2292404" y="1474945"/>
                <a:pt x="2276952" y="1472738"/>
              </a:cubicBezTo>
              <a:close/>
              <a:moveTo>
                <a:pt x="2354207" y="1472738"/>
              </a:moveTo>
              <a:cubicBezTo>
                <a:pt x="2338756" y="1472738"/>
                <a:pt x="2327720" y="1485979"/>
                <a:pt x="2327720" y="1499220"/>
              </a:cubicBezTo>
              <a:cubicBezTo>
                <a:pt x="2327720" y="1514669"/>
                <a:pt x="2340964" y="1525703"/>
                <a:pt x="2354207" y="1525703"/>
              </a:cubicBezTo>
              <a:cubicBezTo>
                <a:pt x="2367451" y="1525703"/>
                <a:pt x="2378488" y="1512462"/>
                <a:pt x="2378488" y="1499220"/>
              </a:cubicBezTo>
              <a:cubicBezTo>
                <a:pt x="2378488" y="1485979"/>
                <a:pt x="2367451" y="1474945"/>
                <a:pt x="2354207" y="1472738"/>
              </a:cubicBezTo>
              <a:close/>
              <a:moveTo>
                <a:pt x="2427047" y="1472738"/>
              </a:moveTo>
              <a:cubicBezTo>
                <a:pt x="2411596" y="1472738"/>
                <a:pt x="2400560" y="1485979"/>
                <a:pt x="2400560" y="1499220"/>
              </a:cubicBezTo>
              <a:cubicBezTo>
                <a:pt x="2400560" y="1514669"/>
                <a:pt x="2413804" y="1525703"/>
                <a:pt x="2427047" y="1525703"/>
              </a:cubicBezTo>
              <a:cubicBezTo>
                <a:pt x="2442498" y="1525703"/>
                <a:pt x="2453535" y="1512462"/>
                <a:pt x="2453535" y="1499220"/>
              </a:cubicBezTo>
              <a:cubicBezTo>
                <a:pt x="2453535" y="1485979"/>
                <a:pt x="2442498" y="1474945"/>
                <a:pt x="2427047" y="1472738"/>
              </a:cubicBezTo>
              <a:close/>
              <a:moveTo>
                <a:pt x="2502095" y="1472738"/>
              </a:moveTo>
              <a:cubicBezTo>
                <a:pt x="2488851" y="1472738"/>
                <a:pt x="2477815" y="1485979"/>
                <a:pt x="2477815" y="1499220"/>
              </a:cubicBezTo>
              <a:cubicBezTo>
                <a:pt x="2477815" y="1514669"/>
                <a:pt x="2488851" y="1525703"/>
                <a:pt x="2502095" y="1525703"/>
              </a:cubicBezTo>
              <a:cubicBezTo>
                <a:pt x="2517546" y="1525703"/>
                <a:pt x="2528583" y="1512462"/>
                <a:pt x="2528583" y="1499220"/>
              </a:cubicBezTo>
              <a:cubicBezTo>
                <a:pt x="2528583" y="1485979"/>
                <a:pt x="2517546" y="1474945"/>
                <a:pt x="2502095" y="1472738"/>
              </a:cubicBezTo>
              <a:close/>
              <a:moveTo>
                <a:pt x="2579350" y="1472738"/>
              </a:moveTo>
              <a:cubicBezTo>
                <a:pt x="2566106" y="1472738"/>
                <a:pt x="2555070" y="1485979"/>
                <a:pt x="2555070" y="1499220"/>
              </a:cubicBezTo>
              <a:cubicBezTo>
                <a:pt x="2555070" y="1514669"/>
                <a:pt x="2566106" y="1525703"/>
                <a:pt x="2579350" y="1525703"/>
              </a:cubicBezTo>
              <a:cubicBezTo>
                <a:pt x="2594801" y="1525703"/>
                <a:pt x="2605838" y="1512462"/>
                <a:pt x="2605838" y="1499220"/>
              </a:cubicBezTo>
              <a:cubicBezTo>
                <a:pt x="2605838" y="1485979"/>
                <a:pt x="2592594" y="1474945"/>
                <a:pt x="2579350" y="1472738"/>
              </a:cubicBezTo>
              <a:close/>
              <a:moveTo>
                <a:pt x="2654398" y="1472738"/>
              </a:moveTo>
              <a:cubicBezTo>
                <a:pt x="2638947" y="1472738"/>
                <a:pt x="2627911" y="1485979"/>
                <a:pt x="2627911" y="1499220"/>
              </a:cubicBezTo>
              <a:cubicBezTo>
                <a:pt x="2627911" y="1514669"/>
                <a:pt x="2641155" y="1525703"/>
                <a:pt x="2654398" y="1525703"/>
              </a:cubicBezTo>
              <a:cubicBezTo>
                <a:pt x="2669849" y="1525703"/>
                <a:pt x="2680886" y="1512462"/>
                <a:pt x="2680886" y="1499220"/>
              </a:cubicBezTo>
              <a:cubicBezTo>
                <a:pt x="2680886" y="1485979"/>
                <a:pt x="2669849" y="1474945"/>
                <a:pt x="2654398" y="1472738"/>
              </a:cubicBezTo>
              <a:close/>
              <a:moveTo>
                <a:pt x="3106892" y="1472738"/>
              </a:moveTo>
              <a:cubicBezTo>
                <a:pt x="3093648" y="1472738"/>
                <a:pt x="3082612" y="1485979"/>
                <a:pt x="3082612" y="1499220"/>
              </a:cubicBezTo>
              <a:cubicBezTo>
                <a:pt x="3082612" y="1514669"/>
                <a:pt x="3093648" y="1525703"/>
                <a:pt x="3106892" y="1525703"/>
              </a:cubicBezTo>
              <a:cubicBezTo>
                <a:pt x="3122343" y="1525703"/>
                <a:pt x="3133380" y="1512462"/>
                <a:pt x="3133380" y="1499220"/>
              </a:cubicBezTo>
              <a:cubicBezTo>
                <a:pt x="3133380" y="1485979"/>
                <a:pt x="3122343" y="1474945"/>
                <a:pt x="3106892" y="1472738"/>
              </a:cubicBezTo>
              <a:close/>
              <a:moveTo>
                <a:pt x="3181939" y="1472738"/>
              </a:moveTo>
              <a:cubicBezTo>
                <a:pt x="3166488" y="1472738"/>
                <a:pt x="3155452" y="1485979"/>
                <a:pt x="3155452" y="1499220"/>
              </a:cubicBezTo>
              <a:cubicBezTo>
                <a:pt x="3155452" y="1514669"/>
                <a:pt x="3168696" y="1525703"/>
                <a:pt x="3181939" y="1525703"/>
              </a:cubicBezTo>
              <a:cubicBezTo>
                <a:pt x="3197391" y="1525703"/>
                <a:pt x="3208427" y="1512462"/>
                <a:pt x="3208427" y="1499220"/>
              </a:cubicBezTo>
              <a:cubicBezTo>
                <a:pt x="3208427" y="1485979"/>
                <a:pt x="3197391" y="1474945"/>
                <a:pt x="3181939" y="1472738"/>
              </a:cubicBezTo>
              <a:close/>
              <a:moveTo>
                <a:pt x="3256987" y="1472738"/>
              </a:moveTo>
              <a:cubicBezTo>
                <a:pt x="3241536" y="1472738"/>
                <a:pt x="3230500" y="1485979"/>
                <a:pt x="3230500" y="1499220"/>
              </a:cubicBezTo>
              <a:cubicBezTo>
                <a:pt x="3230500" y="1514669"/>
                <a:pt x="3243744" y="1525703"/>
                <a:pt x="3256987" y="1525703"/>
              </a:cubicBezTo>
              <a:cubicBezTo>
                <a:pt x="3272438" y="1525703"/>
                <a:pt x="3283475" y="1512462"/>
                <a:pt x="3283475" y="1499220"/>
              </a:cubicBezTo>
              <a:cubicBezTo>
                <a:pt x="3283475" y="1485979"/>
                <a:pt x="3272438" y="1474945"/>
                <a:pt x="3256987" y="1472738"/>
              </a:cubicBezTo>
              <a:close/>
              <a:moveTo>
                <a:pt x="3332035" y="1472738"/>
              </a:moveTo>
              <a:cubicBezTo>
                <a:pt x="3318791" y="1472738"/>
                <a:pt x="3307755" y="1485979"/>
                <a:pt x="3307755" y="1499220"/>
              </a:cubicBezTo>
              <a:cubicBezTo>
                <a:pt x="3307755" y="1514669"/>
                <a:pt x="3318791" y="1525703"/>
                <a:pt x="3332035" y="1525703"/>
              </a:cubicBezTo>
              <a:cubicBezTo>
                <a:pt x="3347486" y="1525703"/>
                <a:pt x="3358522" y="1512462"/>
                <a:pt x="3358522" y="1499220"/>
              </a:cubicBezTo>
              <a:cubicBezTo>
                <a:pt x="3358522" y="1485979"/>
                <a:pt x="3347486" y="1474945"/>
                <a:pt x="3332035" y="1472738"/>
              </a:cubicBezTo>
              <a:close/>
              <a:moveTo>
                <a:pt x="3484338" y="1472738"/>
              </a:moveTo>
              <a:cubicBezTo>
                <a:pt x="3471094" y="1472738"/>
                <a:pt x="3460058" y="1485979"/>
                <a:pt x="3460058" y="1499220"/>
              </a:cubicBezTo>
              <a:cubicBezTo>
                <a:pt x="3460058" y="1514669"/>
                <a:pt x="3471094" y="1525703"/>
                <a:pt x="3484338" y="1525703"/>
              </a:cubicBezTo>
              <a:cubicBezTo>
                <a:pt x="3499789" y="1525703"/>
                <a:pt x="3510826" y="1512462"/>
                <a:pt x="3510826" y="1499220"/>
              </a:cubicBezTo>
              <a:cubicBezTo>
                <a:pt x="3510826" y="1485979"/>
                <a:pt x="3499789" y="1474945"/>
                <a:pt x="3484338" y="1472738"/>
              </a:cubicBezTo>
              <a:close/>
              <a:moveTo>
                <a:pt x="3559385" y="1472738"/>
              </a:moveTo>
              <a:cubicBezTo>
                <a:pt x="3543934" y="1472738"/>
                <a:pt x="3532898" y="1485979"/>
                <a:pt x="3532898" y="1499220"/>
              </a:cubicBezTo>
              <a:cubicBezTo>
                <a:pt x="3532898" y="1514669"/>
                <a:pt x="3546142" y="1525703"/>
                <a:pt x="3559385" y="1525703"/>
              </a:cubicBezTo>
              <a:cubicBezTo>
                <a:pt x="3574836" y="1525703"/>
                <a:pt x="3585873" y="1512462"/>
                <a:pt x="3585873" y="1499220"/>
              </a:cubicBezTo>
              <a:cubicBezTo>
                <a:pt x="3585873" y="1485979"/>
                <a:pt x="3574836" y="1474945"/>
                <a:pt x="3559385" y="1472738"/>
              </a:cubicBezTo>
              <a:close/>
              <a:moveTo>
                <a:pt x="5294313" y="1472738"/>
              </a:moveTo>
              <a:cubicBezTo>
                <a:pt x="5278861" y="1472738"/>
                <a:pt x="5267825" y="1485979"/>
                <a:pt x="5267825" y="1499220"/>
              </a:cubicBezTo>
              <a:cubicBezTo>
                <a:pt x="5267825" y="1514669"/>
                <a:pt x="5278861" y="1525703"/>
                <a:pt x="5294313" y="1525703"/>
              </a:cubicBezTo>
              <a:cubicBezTo>
                <a:pt x="5309763" y="1525703"/>
                <a:pt x="5320800" y="1512462"/>
                <a:pt x="5320800" y="1499220"/>
              </a:cubicBezTo>
              <a:cubicBezTo>
                <a:pt x="5320800" y="1485979"/>
                <a:pt x="5309763" y="1472738"/>
                <a:pt x="5294313" y="1472738"/>
              </a:cubicBezTo>
              <a:close/>
              <a:moveTo>
                <a:pt x="5519456" y="1472738"/>
              </a:moveTo>
              <a:cubicBezTo>
                <a:pt x="5506212" y="1472738"/>
                <a:pt x="5495176" y="1485979"/>
                <a:pt x="5495176" y="1499220"/>
              </a:cubicBezTo>
              <a:cubicBezTo>
                <a:pt x="5495176" y="1514669"/>
                <a:pt x="5506212" y="1525703"/>
                <a:pt x="5519456" y="1525703"/>
              </a:cubicBezTo>
              <a:cubicBezTo>
                <a:pt x="5534907" y="1525703"/>
                <a:pt x="5545943" y="1512462"/>
                <a:pt x="5545943" y="1499220"/>
              </a:cubicBezTo>
              <a:cubicBezTo>
                <a:pt x="5545943" y="1485979"/>
                <a:pt x="5534907" y="1474945"/>
                <a:pt x="5519456" y="1472738"/>
              </a:cubicBezTo>
              <a:close/>
              <a:moveTo>
                <a:pt x="5596711" y="1472738"/>
              </a:moveTo>
              <a:cubicBezTo>
                <a:pt x="5581260" y="1472738"/>
                <a:pt x="5570224" y="1485979"/>
                <a:pt x="5570224" y="1499220"/>
              </a:cubicBezTo>
              <a:cubicBezTo>
                <a:pt x="5570224" y="1514669"/>
                <a:pt x="5583468" y="1525703"/>
                <a:pt x="5596711" y="1525703"/>
              </a:cubicBezTo>
              <a:cubicBezTo>
                <a:pt x="5612162" y="1525703"/>
                <a:pt x="5623199" y="1512462"/>
                <a:pt x="5623199" y="1499220"/>
              </a:cubicBezTo>
              <a:cubicBezTo>
                <a:pt x="5623199" y="1485979"/>
                <a:pt x="5609955" y="1474945"/>
                <a:pt x="5596711" y="1472738"/>
              </a:cubicBezTo>
              <a:close/>
              <a:moveTo>
                <a:pt x="5673966" y="1472738"/>
              </a:moveTo>
              <a:cubicBezTo>
                <a:pt x="5658515" y="1472738"/>
                <a:pt x="5647479" y="1485979"/>
                <a:pt x="5647479" y="1499220"/>
              </a:cubicBezTo>
              <a:cubicBezTo>
                <a:pt x="5647479" y="1514669"/>
                <a:pt x="5660723" y="1525703"/>
                <a:pt x="5673966" y="1525703"/>
              </a:cubicBezTo>
              <a:cubicBezTo>
                <a:pt x="5687210" y="1525703"/>
                <a:pt x="5698246" y="1512462"/>
                <a:pt x="5698246" y="1499220"/>
              </a:cubicBezTo>
              <a:cubicBezTo>
                <a:pt x="5698246" y="1485979"/>
                <a:pt x="5687210" y="1474945"/>
                <a:pt x="5673966" y="1472738"/>
              </a:cubicBezTo>
              <a:close/>
              <a:moveTo>
                <a:pt x="5746807" y="1472738"/>
              </a:moveTo>
              <a:cubicBezTo>
                <a:pt x="5731355" y="1472738"/>
                <a:pt x="5720319" y="1485979"/>
                <a:pt x="5720319" y="1499220"/>
              </a:cubicBezTo>
              <a:cubicBezTo>
                <a:pt x="5720319" y="1514669"/>
                <a:pt x="5733563" y="1525703"/>
                <a:pt x="5746807" y="1525703"/>
              </a:cubicBezTo>
              <a:cubicBezTo>
                <a:pt x="5762257" y="1525703"/>
                <a:pt x="5773294" y="1512462"/>
                <a:pt x="5773294" y="1499220"/>
              </a:cubicBezTo>
              <a:cubicBezTo>
                <a:pt x="5773294" y="1485979"/>
                <a:pt x="5762257" y="1474945"/>
                <a:pt x="5746807" y="1472738"/>
              </a:cubicBezTo>
              <a:close/>
              <a:moveTo>
                <a:pt x="5824062" y="1472738"/>
              </a:moveTo>
              <a:cubicBezTo>
                <a:pt x="5808610" y="1472738"/>
                <a:pt x="5797574" y="1485979"/>
                <a:pt x="5797574" y="1499220"/>
              </a:cubicBezTo>
              <a:cubicBezTo>
                <a:pt x="5797574" y="1514669"/>
                <a:pt x="5810818" y="1525703"/>
                <a:pt x="5824062" y="1525703"/>
              </a:cubicBezTo>
              <a:cubicBezTo>
                <a:pt x="5837306" y="1525703"/>
                <a:pt x="5848342" y="1512462"/>
                <a:pt x="5848342" y="1499220"/>
              </a:cubicBezTo>
              <a:cubicBezTo>
                <a:pt x="5848342" y="1485979"/>
                <a:pt x="5837306" y="1474945"/>
                <a:pt x="5824062" y="1472738"/>
              </a:cubicBezTo>
              <a:close/>
              <a:moveTo>
                <a:pt x="5896902" y="1472738"/>
              </a:moveTo>
              <a:cubicBezTo>
                <a:pt x="5881451" y="1472738"/>
                <a:pt x="5870415" y="1485979"/>
                <a:pt x="5870415" y="1499220"/>
              </a:cubicBezTo>
              <a:cubicBezTo>
                <a:pt x="5870415" y="1514669"/>
                <a:pt x="5883658" y="1525703"/>
                <a:pt x="5896902" y="1525703"/>
              </a:cubicBezTo>
              <a:cubicBezTo>
                <a:pt x="5912353" y="1525703"/>
                <a:pt x="5923390" y="1512462"/>
                <a:pt x="5923390" y="1499220"/>
              </a:cubicBezTo>
              <a:cubicBezTo>
                <a:pt x="5923390" y="1485979"/>
                <a:pt x="5912353" y="1474945"/>
                <a:pt x="5896902" y="1472738"/>
              </a:cubicBezTo>
              <a:close/>
              <a:moveTo>
                <a:pt x="6124253" y="1472738"/>
              </a:moveTo>
              <a:cubicBezTo>
                <a:pt x="6111009" y="1472738"/>
                <a:pt x="6099973" y="1485979"/>
                <a:pt x="6099973" y="1499220"/>
              </a:cubicBezTo>
              <a:cubicBezTo>
                <a:pt x="6099973" y="1514669"/>
                <a:pt x="6111009" y="1525703"/>
                <a:pt x="6124253" y="1525703"/>
              </a:cubicBezTo>
              <a:cubicBezTo>
                <a:pt x="6139704" y="1525703"/>
                <a:pt x="6150740" y="1512462"/>
                <a:pt x="6150740" y="1499220"/>
              </a:cubicBezTo>
              <a:cubicBezTo>
                <a:pt x="6150740" y="1485979"/>
                <a:pt x="6139704" y="1474945"/>
                <a:pt x="6124253" y="1472738"/>
              </a:cubicBezTo>
              <a:close/>
              <a:moveTo>
                <a:pt x="6199300" y="1472738"/>
              </a:moveTo>
              <a:cubicBezTo>
                <a:pt x="6186056" y="1472738"/>
                <a:pt x="6175020" y="1485979"/>
                <a:pt x="6175020" y="1499220"/>
              </a:cubicBezTo>
              <a:cubicBezTo>
                <a:pt x="6175020" y="1514669"/>
                <a:pt x="6186056" y="1525703"/>
                <a:pt x="6199300" y="1525703"/>
              </a:cubicBezTo>
              <a:cubicBezTo>
                <a:pt x="6214751" y="1525703"/>
                <a:pt x="6225787" y="1512462"/>
                <a:pt x="6225787" y="1499220"/>
              </a:cubicBezTo>
              <a:cubicBezTo>
                <a:pt x="6225787" y="1485979"/>
                <a:pt x="6214751" y="1474945"/>
                <a:pt x="6199300" y="1472738"/>
              </a:cubicBezTo>
              <a:close/>
              <a:moveTo>
                <a:pt x="6274348" y="1472738"/>
              </a:moveTo>
              <a:cubicBezTo>
                <a:pt x="6258896" y="1472738"/>
                <a:pt x="6247860" y="1485979"/>
                <a:pt x="6247860" y="1499220"/>
              </a:cubicBezTo>
              <a:cubicBezTo>
                <a:pt x="6247860" y="1514669"/>
                <a:pt x="6261104" y="1525703"/>
                <a:pt x="6274348" y="1525703"/>
              </a:cubicBezTo>
              <a:cubicBezTo>
                <a:pt x="6289799" y="1525703"/>
                <a:pt x="6300835" y="1512462"/>
                <a:pt x="6300835" y="1499220"/>
              </a:cubicBezTo>
              <a:cubicBezTo>
                <a:pt x="6300835" y="1485979"/>
                <a:pt x="6289799" y="1474945"/>
                <a:pt x="6274348" y="1472738"/>
              </a:cubicBezTo>
              <a:close/>
              <a:moveTo>
                <a:pt x="6349396" y="1472738"/>
              </a:moveTo>
              <a:cubicBezTo>
                <a:pt x="6333945" y="1472738"/>
                <a:pt x="6322909" y="1485979"/>
                <a:pt x="6322909" y="1499220"/>
              </a:cubicBezTo>
              <a:cubicBezTo>
                <a:pt x="6322909" y="1514669"/>
                <a:pt x="6336152" y="1525703"/>
                <a:pt x="6349396" y="1525703"/>
              </a:cubicBezTo>
              <a:cubicBezTo>
                <a:pt x="6364847" y="1525703"/>
                <a:pt x="6375884" y="1512462"/>
                <a:pt x="6375884" y="1499220"/>
              </a:cubicBezTo>
              <a:cubicBezTo>
                <a:pt x="6375884" y="1485979"/>
                <a:pt x="6364847" y="1474945"/>
                <a:pt x="6349396" y="1472738"/>
              </a:cubicBezTo>
              <a:close/>
              <a:moveTo>
                <a:pt x="6424443" y="1472738"/>
              </a:moveTo>
              <a:cubicBezTo>
                <a:pt x="6408992" y="1472738"/>
                <a:pt x="6397956" y="1485979"/>
                <a:pt x="6397956" y="1499220"/>
              </a:cubicBezTo>
              <a:cubicBezTo>
                <a:pt x="6397956" y="1514669"/>
                <a:pt x="6411200" y="1525703"/>
                <a:pt x="6424443" y="1525703"/>
              </a:cubicBezTo>
              <a:cubicBezTo>
                <a:pt x="6439894" y="1525703"/>
                <a:pt x="6450931" y="1512462"/>
                <a:pt x="6450931" y="1499220"/>
              </a:cubicBezTo>
              <a:cubicBezTo>
                <a:pt x="6450931" y="1485979"/>
                <a:pt x="6439894" y="1474945"/>
                <a:pt x="6424443" y="1472738"/>
              </a:cubicBezTo>
              <a:close/>
              <a:moveTo>
                <a:pt x="6501698" y="1472738"/>
              </a:moveTo>
              <a:cubicBezTo>
                <a:pt x="6486247" y="1472738"/>
                <a:pt x="6475211" y="1485979"/>
                <a:pt x="6475211" y="1499220"/>
              </a:cubicBezTo>
              <a:cubicBezTo>
                <a:pt x="6475211" y="1514669"/>
                <a:pt x="6488455" y="1525703"/>
                <a:pt x="6501698" y="1525703"/>
              </a:cubicBezTo>
              <a:cubicBezTo>
                <a:pt x="6517149" y="1525703"/>
                <a:pt x="6528186" y="1512462"/>
                <a:pt x="6528186" y="1499220"/>
              </a:cubicBezTo>
              <a:cubicBezTo>
                <a:pt x="6528186" y="1485979"/>
                <a:pt x="6514942" y="1474945"/>
                <a:pt x="6501698" y="1472738"/>
              </a:cubicBezTo>
              <a:close/>
              <a:moveTo>
                <a:pt x="6576747" y="1472738"/>
              </a:moveTo>
              <a:cubicBezTo>
                <a:pt x="6561295" y="1472738"/>
                <a:pt x="6550259" y="1485979"/>
                <a:pt x="6550259" y="1499220"/>
              </a:cubicBezTo>
              <a:cubicBezTo>
                <a:pt x="6550259" y="1514669"/>
                <a:pt x="6563503" y="1525703"/>
                <a:pt x="6576747" y="1525703"/>
              </a:cubicBezTo>
              <a:cubicBezTo>
                <a:pt x="6592197" y="1525703"/>
                <a:pt x="6603234" y="1512462"/>
                <a:pt x="6603234" y="1499220"/>
              </a:cubicBezTo>
              <a:cubicBezTo>
                <a:pt x="6603234" y="1485979"/>
                <a:pt x="6592197" y="1474945"/>
                <a:pt x="6576747" y="1472738"/>
              </a:cubicBezTo>
              <a:close/>
              <a:moveTo>
                <a:pt x="6651795" y="1472738"/>
              </a:moveTo>
              <a:cubicBezTo>
                <a:pt x="6636343" y="1472738"/>
                <a:pt x="6625307" y="1485979"/>
                <a:pt x="6625307" y="1499220"/>
              </a:cubicBezTo>
              <a:cubicBezTo>
                <a:pt x="6625307" y="1514669"/>
                <a:pt x="6636343" y="1525703"/>
                <a:pt x="6651795" y="1525703"/>
              </a:cubicBezTo>
              <a:cubicBezTo>
                <a:pt x="6667245" y="1525703"/>
                <a:pt x="6678282" y="1512462"/>
                <a:pt x="6678282" y="1499220"/>
              </a:cubicBezTo>
              <a:cubicBezTo>
                <a:pt x="6678282" y="1485979"/>
                <a:pt x="6667245" y="1472738"/>
                <a:pt x="6651795" y="1472738"/>
              </a:cubicBezTo>
              <a:close/>
              <a:moveTo>
                <a:pt x="6726842" y="1472738"/>
              </a:moveTo>
              <a:cubicBezTo>
                <a:pt x="6711390" y="1472738"/>
                <a:pt x="6700354" y="1485979"/>
                <a:pt x="6700354" y="1499220"/>
              </a:cubicBezTo>
              <a:cubicBezTo>
                <a:pt x="6700354" y="1514669"/>
                <a:pt x="6713598" y="1525703"/>
                <a:pt x="6726842" y="1525703"/>
              </a:cubicBezTo>
              <a:cubicBezTo>
                <a:pt x="6742293" y="1525703"/>
                <a:pt x="6753329" y="1512462"/>
                <a:pt x="6753329" y="1499220"/>
              </a:cubicBezTo>
              <a:cubicBezTo>
                <a:pt x="6753329" y="1485979"/>
                <a:pt x="6742293" y="1474945"/>
                <a:pt x="6726842" y="1472738"/>
              </a:cubicBezTo>
              <a:close/>
              <a:moveTo>
                <a:pt x="6801889" y="1472738"/>
              </a:moveTo>
              <a:cubicBezTo>
                <a:pt x="6788645" y="1472738"/>
                <a:pt x="6777609" y="1485979"/>
                <a:pt x="6777609" y="1499220"/>
              </a:cubicBezTo>
              <a:cubicBezTo>
                <a:pt x="6777609" y="1514669"/>
                <a:pt x="6788645" y="1525703"/>
                <a:pt x="6801889" y="1525703"/>
              </a:cubicBezTo>
              <a:cubicBezTo>
                <a:pt x="6817341" y="1525703"/>
                <a:pt x="6828377" y="1512462"/>
                <a:pt x="6828377" y="1499220"/>
              </a:cubicBezTo>
              <a:cubicBezTo>
                <a:pt x="6828377" y="1485979"/>
                <a:pt x="6817341" y="1474945"/>
                <a:pt x="6801889" y="1472738"/>
              </a:cubicBezTo>
              <a:close/>
              <a:moveTo>
                <a:pt x="6876937" y="1472738"/>
              </a:moveTo>
              <a:cubicBezTo>
                <a:pt x="6863693" y="1472738"/>
                <a:pt x="6852657" y="1485979"/>
                <a:pt x="6852657" y="1499220"/>
              </a:cubicBezTo>
              <a:cubicBezTo>
                <a:pt x="6852657" y="1514669"/>
                <a:pt x="6863693" y="1525703"/>
                <a:pt x="6876937" y="1525703"/>
              </a:cubicBezTo>
              <a:cubicBezTo>
                <a:pt x="6892388" y="1525703"/>
                <a:pt x="6903424" y="1512462"/>
                <a:pt x="6903424" y="1499220"/>
              </a:cubicBezTo>
              <a:cubicBezTo>
                <a:pt x="6903424" y="1485979"/>
                <a:pt x="6892388" y="1474945"/>
                <a:pt x="6876937" y="1472738"/>
              </a:cubicBezTo>
              <a:close/>
              <a:moveTo>
                <a:pt x="6954192" y="1472738"/>
              </a:moveTo>
              <a:cubicBezTo>
                <a:pt x="6938741" y="1472738"/>
                <a:pt x="6927705" y="1485979"/>
                <a:pt x="6927705" y="1499220"/>
              </a:cubicBezTo>
              <a:cubicBezTo>
                <a:pt x="6927705" y="1514669"/>
                <a:pt x="6940949" y="1525703"/>
                <a:pt x="6954192" y="1525703"/>
              </a:cubicBezTo>
              <a:cubicBezTo>
                <a:pt x="6969643" y="1525703"/>
                <a:pt x="6980680" y="1512462"/>
                <a:pt x="6980680" y="1499220"/>
              </a:cubicBezTo>
              <a:cubicBezTo>
                <a:pt x="6980680" y="1485979"/>
                <a:pt x="6967436" y="1474945"/>
                <a:pt x="6954192" y="1472738"/>
              </a:cubicBezTo>
              <a:close/>
              <a:moveTo>
                <a:pt x="7029241" y="1472738"/>
              </a:moveTo>
              <a:cubicBezTo>
                <a:pt x="7013789" y="1472738"/>
                <a:pt x="7002753" y="1485979"/>
                <a:pt x="7002753" y="1499220"/>
              </a:cubicBezTo>
              <a:cubicBezTo>
                <a:pt x="7002753" y="1514669"/>
                <a:pt x="7015997" y="1525703"/>
                <a:pt x="7029241" y="1525703"/>
              </a:cubicBezTo>
              <a:cubicBezTo>
                <a:pt x="7044691" y="1525703"/>
                <a:pt x="7055728" y="1512462"/>
                <a:pt x="7055728" y="1499220"/>
              </a:cubicBezTo>
              <a:cubicBezTo>
                <a:pt x="7055728" y="1485979"/>
                <a:pt x="7044691" y="1474945"/>
                <a:pt x="7029241" y="1472738"/>
              </a:cubicBezTo>
              <a:close/>
              <a:moveTo>
                <a:pt x="7104288" y="1472738"/>
              </a:moveTo>
              <a:cubicBezTo>
                <a:pt x="7088836" y="1472738"/>
                <a:pt x="7077800" y="1485979"/>
                <a:pt x="7077800" y="1499220"/>
              </a:cubicBezTo>
              <a:cubicBezTo>
                <a:pt x="7077800" y="1514669"/>
                <a:pt x="7091044" y="1525703"/>
                <a:pt x="7104288" y="1525703"/>
              </a:cubicBezTo>
              <a:cubicBezTo>
                <a:pt x="7119738" y="1525703"/>
                <a:pt x="7130775" y="1512462"/>
                <a:pt x="7130775" y="1499220"/>
              </a:cubicBezTo>
              <a:cubicBezTo>
                <a:pt x="7130775" y="1485979"/>
                <a:pt x="7119738" y="1474945"/>
                <a:pt x="7104288" y="1472738"/>
              </a:cubicBezTo>
              <a:close/>
              <a:moveTo>
                <a:pt x="7181543" y="1472738"/>
              </a:moveTo>
              <a:cubicBezTo>
                <a:pt x="7166091" y="1472738"/>
                <a:pt x="7155055" y="1485979"/>
                <a:pt x="7155055" y="1499220"/>
              </a:cubicBezTo>
              <a:cubicBezTo>
                <a:pt x="7155055" y="1514669"/>
                <a:pt x="7168299" y="1525703"/>
                <a:pt x="7181543" y="1525703"/>
              </a:cubicBezTo>
              <a:cubicBezTo>
                <a:pt x="7194787" y="1525703"/>
                <a:pt x="7205823" y="1512462"/>
                <a:pt x="7205823" y="1499220"/>
              </a:cubicBezTo>
              <a:cubicBezTo>
                <a:pt x="7205823" y="1485979"/>
                <a:pt x="7194787" y="1474945"/>
                <a:pt x="7181543" y="1472738"/>
              </a:cubicBezTo>
              <a:close/>
              <a:moveTo>
                <a:pt x="7254383" y="1472738"/>
              </a:moveTo>
              <a:cubicBezTo>
                <a:pt x="7238932" y="1472738"/>
                <a:pt x="7227896" y="1485979"/>
                <a:pt x="7227896" y="1499220"/>
              </a:cubicBezTo>
              <a:cubicBezTo>
                <a:pt x="7227896" y="1514669"/>
                <a:pt x="7241139" y="1525703"/>
                <a:pt x="7254383" y="1525703"/>
              </a:cubicBezTo>
              <a:cubicBezTo>
                <a:pt x="7269834" y="1525703"/>
                <a:pt x="7280871" y="1512462"/>
                <a:pt x="7280871" y="1499220"/>
              </a:cubicBezTo>
              <a:cubicBezTo>
                <a:pt x="7280871" y="1485979"/>
                <a:pt x="7269834" y="1474945"/>
                <a:pt x="7254383" y="1472738"/>
              </a:cubicBezTo>
              <a:close/>
              <a:moveTo>
                <a:pt x="7329431" y="1472738"/>
              </a:moveTo>
              <a:cubicBezTo>
                <a:pt x="7313980" y="1472738"/>
                <a:pt x="7302944" y="1485979"/>
                <a:pt x="7302944" y="1499220"/>
              </a:cubicBezTo>
              <a:cubicBezTo>
                <a:pt x="7302944" y="1514669"/>
                <a:pt x="7316188" y="1525703"/>
                <a:pt x="7329431" y="1525703"/>
              </a:cubicBezTo>
              <a:cubicBezTo>
                <a:pt x="7344882" y="1525703"/>
                <a:pt x="7355919" y="1512462"/>
                <a:pt x="7355919" y="1499220"/>
              </a:cubicBezTo>
              <a:cubicBezTo>
                <a:pt x="7355919" y="1485979"/>
                <a:pt x="7344882" y="1474945"/>
                <a:pt x="7329431" y="1472738"/>
              </a:cubicBezTo>
              <a:close/>
              <a:moveTo>
                <a:pt x="7406686" y="1472738"/>
              </a:moveTo>
              <a:cubicBezTo>
                <a:pt x="7393442" y="1472738"/>
                <a:pt x="7382406" y="1485979"/>
                <a:pt x="7382406" y="1499220"/>
              </a:cubicBezTo>
              <a:cubicBezTo>
                <a:pt x="7382406" y="1514669"/>
                <a:pt x="7393442" y="1525703"/>
                <a:pt x="7406686" y="1525703"/>
              </a:cubicBezTo>
              <a:cubicBezTo>
                <a:pt x="7422137" y="1525703"/>
                <a:pt x="7433173" y="1512462"/>
                <a:pt x="7433173" y="1499220"/>
              </a:cubicBezTo>
              <a:cubicBezTo>
                <a:pt x="7433173" y="1485979"/>
                <a:pt x="7422137" y="1474945"/>
                <a:pt x="7406686" y="1472738"/>
              </a:cubicBezTo>
              <a:close/>
              <a:moveTo>
                <a:pt x="7481734" y="1472738"/>
              </a:moveTo>
              <a:cubicBezTo>
                <a:pt x="7466282" y="1472738"/>
                <a:pt x="7455246" y="1485979"/>
                <a:pt x="7455246" y="1499220"/>
              </a:cubicBezTo>
              <a:cubicBezTo>
                <a:pt x="7455246" y="1514669"/>
                <a:pt x="7468490" y="1525703"/>
                <a:pt x="7481734" y="1525703"/>
              </a:cubicBezTo>
              <a:cubicBezTo>
                <a:pt x="7497184" y="1525703"/>
                <a:pt x="7508221" y="1512462"/>
                <a:pt x="7508221" y="1499220"/>
              </a:cubicBezTo>
              <a:cubicBezTo>
                <a:pt x="7508221" y="1485979"/>
                <a:pt x="7497184" y="1474945"/>
                <a:pt x="7481734" y="1472738"/>
              </a:cubicBezTo>
              <a:close/>
              <a:moveTo>
                <a:pt x="7556782" y="1472738"/>
              </a:moveTo>
              <a:cubicBezTo>
                <a:pt x="7541330" y="1472738"/>
                <a:pt x="7530294" y="1485979"/>
                <a:pt x="7530294" y="1499220"/>
              </a:cubicBezTo>
              <a:cubicBezTo>
                <a:pt x="7530294" y="1514669"/>
                <a:pt x="7543538" y="1525703"/>
                <a:pt x="7556782" y="1525703"/>
              </a:cubicBezTo>
              <a:cubicBezTo>
                <a:pt x="7572232" y="1525703"/>
                <a:pt x="7583269" y="1512462"/>
                <a:pt x="7583269" y="1499220"/>
              </a:cubicBezTo>
              <a:cubicBezTo>
                <a:pt x="7583269" y="1485979"/>
                <a:pt x="7572232" y="1474945"/>
                <a:pt x="7556782" y="1472738"/>
              </a:cubicBezTo>
              <a:close/>
              <a:moveTo>
                <a:pt x="7631830" y="1472738"/>
              </a:moveTo>
              <a:cubicBezTo>
                <a:pt x="7616378" y="1472738"/>
                <a:pt x="7605342" y="1485979"/>
                <a:pt x="7605342" y="1499220"/>
              </a:cubicBezTo>
              <a:cubicBezTo>
                <a:pt x="7605342" y="1514669"/>
                <a:pt x="7618586" y="1525703"/>
                <a:pt x="7631830" y="1525703"/>
              </a:cubicBezTo>
              <a:cubicBezTo>
                <a:pt x="7647281" y="1525703"/>
                <a:pt x="7658317" y="1512462"/>
                <a:pt x="7658317" y="1499220"/>
              </a:cubicBezTo>
              <a:cubicBezTo>
                <a:pt x="7658317" y="1485979"/>
                <a:pt x="7647281" y="1474945"/>
                <a:pt x="7631830" y="1472738"/>
              </a:cubicBezTo>
              <a:close/>
              <a:moveTo>
                <a:pt x="7709085" y="1472738"/>
              </a:moveTo>
              <a:cubicBezTo>
                <a:pt x="7693633" y="1472738"/>
                <a:pt x="7682597" y="1485979"/>
                <a:pt x="7682597" y="1499220"/>
              </a:cubicBezTo>
              <a:cubicBezTo>
                <a:pt x="7682597" y="1514669"/>
                <a:pt x="7695841" y="1525703"/>
                <a:pt x="7709085" y="1525703"/>
              </a:cubicBezTo>
              <a:cubicBezTo>
                <a:pt x="7722329" y="1525703"/>
                <a:pt x="7733365" y="1512462"/>
                <a:pt x="7733365" y="1499220"/>
              </a:cubicBezTo>
              <a:cubicBezTo>
                <a:pt x="7733365" y="1485979"/>
                <a:pt x="7722329" y="1474945"/>
                <a:pt x="7709085" y="1472738"/>
              </a:cubicBezTo>
              <a:close/>
              <a:moveTo>
                <a:pt x="7784132" y="1472738"/>
              </a:moveTo>
              <a:cubicBezTo>
                <a:pt x="7768681" y="1472738"/>
                <a:pt x="7757645" y="1485979"/>
                <a:pt x="7757645" y="1499220"/>
              </a:cubicBezTo>
              <a:cubicBezTo>
                <a:pt x="7757645" y="1514669"/>
                <a:pt x="7770888" y="1525703"/>
                <a:pt x="7784132" y="1525703"/>
              </a:cubicBezTo>
              <a:cubicBezTo>
                <a:pt x="7799583" y="1525703"/>
                <a:pt x="7810620" y="1512462"/>
                <a:pt x="7810620" y="1499220"/>
              </a:cubicBezTo>
              <a:cubicBezTo>
                <a:pt x="7810620" y="1485979"/>
                <a:pt x="7797376" y="1474945"/>
                <a:pt x="7784132" y="1472738"/>
              </a:cubicBezTo>
              <a:close/>
              <a:moveTo>
                <a:pt x="7861387" y="1472738"/>
              </a:moveTo>
              <a:cubicBezTo>
                <a:pt x="7845936" y="1472738"/>
                <a:pt x="7834900" y="1485979"/>
                <a:pt x="7834900" y="1499220"/>
              </a:cubicBezTo>
              <a:cubicBezTo>
                <a:pt x="7834900" y="1514669"/>
                <a:pt x="7848143" y="1525703"/>
                <a:pt x="7861387" y="1525703"/>
              </a:cubicBezTo>
              <a:cubicBezTo>
                <a:pt x="7874631" y="1525703"/>
                <a:pt x="7885667" y="1512462"/>
                <a:pt x="7885667" y="1499220"/>
              </a:cubicBezTo>
              <a:cubicBezTo>
                <a:pt x="7885667" y="1485979"/>
                <a:pt x="7874631" y="1474945"/>
                <a:pt x="7861387" y="1472738"/>
              </a:cubicBezTo>
              <a:close/>
              <a:moveTo>
                <a:pt x="7934228" y="1472738"/>
              </a:moveTo>
              <a:cubicBezTo>
                <a:pt x="7918776" y="1472738"/>
                <a:pt x="7907740" y="1485979"/>
                <a:pt x="7907740" y="1499220"/>
              </a:cubicBezTo>
              <a:cubicBezTo>
                <a:pt x="7907740" y="1514669"/>
                <a:pt x="7918776" y="1525703"/>
                <a:pt x="7934228" y="1525703"/>
              </a:cubicBezTo>
              <a:cubicBezTo>
                <a:pt x="7949678" y="1525703"/>
                <a:pt x="7960715" y="1512462"/>
                <a:pt x="7960715" y="1499220"/>
              </a:cubicBezTo>
              <a:cubicBezTo>
                <a:pt x="7960715" y="1485979"/>
                <a:pt x="7949678" y="1472738"/>
                <a:pt x="7934228" y="1472738"/>
              </a:cubicBezTo>
              <a:close/>
              <a:moveTo>
                <a:pt x="8009275" y="1472738"/>
              </a:moveTo>
              <a:cubicBezTo>
                <a:pt x="7996031" y="1472738"/>
                <a:pt x="7984995" y="1485979"/>
                <a:pt x="7984995" y="1499220"/>
              </a:cubicBezTo>
              <a:cubicBezTo>
                <a:pt x="7984995" y="1514669"/>
                <a:pt x="7996031" y="1525703"/>
                <a:pt x="8009275" y="1525703"/>
              </a:cubicBezTo>
              <a:cubicBezTo>
                <a:pt x="8024726" y="1525703"/>
                <a:pt x="8035762" y="1512462"/>
                <a:pt x="8035762" y="1499220"/>
              </a:cubicBezTo>
              <a:cubicBezTo>
                <a:pt x="8035762" y="1485979"/>
                <a:pt x="8024726" y="1474945"/>
                <a:pt x="8009275" y="1472738"/>
              </a:cubicBezTo>
              <a:close/>
              <a:moveTo>
                <a:pt x="8084323" y="1472738"/>
              </a:moveTo>
              <a:cubicBezTo>
                <a:pt x="8071079" y="1472738"/>
                <a:pt x="8060043" y="1485979"/>
                <a:pt x="8060043" y="1499220"/>
              </a:cubicBezTo>
              <a:cubicBezTo>
                <a:pt x="8060043" y="1514669"/>
                <a:pt x="8071079" y="1525703"/>
                <a:pt x="8084323" y="1525703"/>
              </a:cubicBezTo>
              <a:cubicBezTo>
                <a:pt x="8099775" y="1525703"/>
                <a:pt x="8110811" y="1512462"/>
                <a:pt x="8110811" y="1499220"/>
              </a:cubicBezTo>
              <a:cubicBezTo>
                <a:pt x="8110811" y="1485979"/>
                <a:pt x="8099775" y="1474945"/>
                <a:pt x="8084323" y="1472738"/>
              </a:cubicBezTo>
              <a:close/>
              <a:moveTo>
                <a:pt x="8159370" y="1472738"/>
              </a:moveTo>
              <a:cubicBezTo>
                <a:pt x="8146126" y="1472738"/>
                <a:pt x="8135090" y="1485979"/>
                <a:pt x="8135090" y="1499220"/>
              </a:cubicBezTo>
              <a:cubicBezTo>
                <a:pt x="8135090" y="1514669"/>
                <a:pt x="8146126" y="1525703"/>
                <a:pt x="8159370" y="1525703"/>
              </a:cubicBezTo>
              <a:cubicBezTo>
                <a:pt x="8174822" y="1525703"/>
                <a:pt x="8185858" y="1512462"/>
                <a:pt x="8185858" y="1499220"/>
              </a:cubicBezTo>
              <a:cubicBezTo>
                <a:pt x="8185858" y="1485979"/>
                <a:pt x="8174822" y="1474945"/>
                <a:pt x="8159370" y="1472738"/>
              </a:cubicBezTo>
              <a:close/>
              <a:moveTo>
                <a:pt x="8236626" y="1472738"/>
              </a:moveTo>
              <a:cubicBezTo>
                <a:pt x="8221175" y="1472738"/>
                <a:pt x="8210139" y="1485979"/>
                <a:pt x="8210139" y="1499220"/>
              </a:cubicBezTo>
              <a:cubicBezTo>
                <a:pt x="8210139" y="1514669"/>
                <a:pt x="8223382" y="1525703"/>
                <a:pt x="8236626" y="1525703"/>
              </a:cubicBezTo>
              <a:cubicBezTo>
                <a:pt x="8252077" y="1525703"/>
                <a:pt x="8263114" y="1512462"/>
                <a:pt x="8263114" y="1499220"/>
              </a:cubicBezTo>
              <a:cubicBezTo>
                <a:pt x="8263114" y="1485979"/>
                <a:pt x="8249870" y="1474945"/>
                <a:pt x="8236626" y="1472738"/>
              </a:cubicBezTo>
              <a:close/>
              <a:moveTo>
                <a:pt x="8311673" y="1472738"/>
              </a:moveTo>
              <a:cubicBezTo>
                <a:pt x="8296222" y="1472738"/>
                <a:pt x="8285186" y="1485979"/>
                <a:pt x="8285186" y="1499220"/>
              </a:cubicBezTo>
              <a:cubicBezTo>
                <a:pt x="8285186" y="1514669"/>
                <a:pt x="8298430" y="1525703"/>
                <a:pt x="8311673" y="1525703"/>
              </a:cubicBezTo>
              <a:cubicBezTo>
                <a:pt x="8327124" y="1525703"/>
                <a:pt x="8338161" y="1512462"/>
                <a:pt x="8338161" y="1499220"/>
              </a:cubicBezTo>
              <a:cubicBezTo>
                <a:pt x="8338161" y="1485979"/>
                <a:pt x="8327124" y="1474945"/>
                <a:pt x="8311673" y="1472738"/>
              </a:cubicBezTo>
              <a:close/>
              <a:moveTo>
                <a:pt x="8386722" y="1472738"/>
              </a:moveTo>
              <a:cubicBezTo>
                <a:pt x="8371270" y="1472738"/>
                <a:pt x="8360234" y="1485979"/>
                <a:pt x="8360234" y="1499220"/>
              </a:cubicBezTo>
              <a:cubicBezTo>
                <a:pt x="8360234" y="1514669"/>
                <a:pt x="8373478" y="1525703"/>
                <a:pt x="8386722" y="1525703"/>
              </a:cubicBezTo>
              <a:cubicBezTo>
                <a:pt x="8402172" y="1525703"/>
                <a:pt x="8413209" y="1512462"/>
                <a:pt x="8413209" y="1499220"/>
              </a:cubicBezTo>
              <a:cubicBezTo>
                <a:pt x="8413209" y="1485979"/>
                <a:pt x="8402172" y="1474945"/>
                <a:pt x="8386722" y="1472738"/>
              </a:cubicBezTo>
              <a:close/>
              <a:moveTo>
                <a:pt x="8463977" y="1472738"/>
              </a:moveTo>
              <a:cubicBezTo>
                <a:pt x="8448525" y="1472738"/>
                <a:pt x="8437489" y="1485979"/>
                <a:pt x="8437489" y="1499220"/>
              </a:cubicBezTo>
              <a:cubicBezTo>
                <a:pt x="8437489" y="1514669"/>
                <a:pt x="8450733" y="1525703"/>
                <a:pt x="8463977" y="1525703"/>
              </a:cubicBezTo>
              <a:cubicBezTo>
                <a:pt x="8477220" y="1525703"/>
                <a:pt x="8488256" y="1512462"/>
                <a:pt x="8488256" y="1499220"/>
              </a:cubicBezTo>
              <a:cubicBezTo>
                <a:pt x="8488256" y="1485979"/>
                <a:pt x="8477220" y="1474945"/>
                <a:pt x="8463977" y="1472738"/>
              </a:cubicBezTo>
              <a:close/>
              <a:moveTo>
                <a:pt x="8536817" y="1472738"/>
              </a:moveTo>
              <a:cubicBezTo>
                <a:pt x="8521365" y="1472738"/>
                <a:pt x="8510329" y="1485979"/>
                <a:pt x="8510329" y="1499220"/>
              </a:cubicBezTo>
              <a:cubicBezTo>
                <a:pt x="8510329" y="1514669"/>
                <a:pt x="8521365" y="1525703"/>
                <a:pt x="8536817" y="1525703"/>
              </a:cubicBezTo>
              <a:cubicBezTo>
                <a:pt x="8552268" y="1525703"/>
                <a:pt x="8563304" y="1512462"/>
                <a:pt x="8563304" y="1499220"/>
              </a:cubicBezTo>
              <a:cubicBezTo>
                <a:pt x="8563304" y="1485979"/>
                <a:pt x="8552268" y="1472738"/>
                <a:pt x="8536817" y="1472738"/>
              </a:cubicBezTo>
              <a:close/>
              <a:moveTo>
                <a:pt x="8611864" y="1472738"/>
              </a:moveTo>
              <a:cubicBezTo>
                <a:pt x="8596413" y="1472738"/>
                <a:pt x="8585377" y="1485979"/>
                <a:pt x="8585377" y="1499220"/>
              </a:cubicBezTo>
              <a:cubicBezTo>
                <a:pt x="8585377" y="1514669"/>
                <a:pt x="8598620" y="1525703"/>
                <a:pt x="8611864" y="1525703"/>
              </a:cubicBezTo>
              <a:cubicBezTo>
                <a:pt x="8627315" y="1525703"/>
                <a:pt x="8638352" y="1512462"/>
                <a:pt x="8638352" y="1499220"/>
              </a:cubicBezTo>
              <a:cubicBezTo>
                <a:pt x="8638352" y="1485979"/>
                <a:pt x="8627315" y="1474945"/>
                <a:pt x="8611864" y="1472738"/>
              </a:cubicBezTo>
              <a:close/>
              <a:moveTo>
                <a:pt x="8689119" y="1472738"/>
              </a:moveTo>
              <a:cubicBezTo>
                <a:pt x="8675875" y="1472738"/>
                <a:pt x="8664839" y="1485979"/>
                <a:pt x="8664839" y="1499220"/>
              </a:cubicBezTo>
              <a:cubicBezTo>
                <a:pt x="8664839" y="1514669"/>
                <a:pt x="8675875" y="1525703"/>
                <a:pt x="8689119" y="1525703"/>
              </a:cubicBezTo>
              <a:cubicBezTo>
                <a:pt x="8704571" y="1525703"/>
                <a:pt x="8715607" y="1512462"/>
                <a:pt x="8715607" y="1499220"/>
              </a:cubicBezTo>
              <a:cubicBezTo>
                <a:pt x="8715607" y="1485979"/>
                <a:pt x="8702363" y="1474945"/>
                <a:pt x="8689119" y="1472738"/>
              </a:cubicBezTo>
              <a:close/>
              <a:moveTo>
                <a:pt x="8764167" y="1472738"/>
              </a:moveTo>
              <a:cubicBezTo>
                <a:pt x="8748716" y="1472738"/>
                <a:pt x="8737680" y="1485979"/>
                <a:pt x="8737680" y="1499220"/>
              </a:cubicBezTo>
              <a:cubicBezTo>
                <a:pt x="8737680" y="1514669"/>
                <a:pt x="8750924" y="1525703"/>
                <a:pt x="8764167" y="1525703"/>
              </a:cubicBezTo>
              <a:cubicBezTo>
                <a:pt x="8779618" y="1525703"/>
                <a:pt x="8790655" y="1512462"/>
                <a:pt x="8790655" y="1499220"/>
              </a:cubicBezTo>
              <a:cubicBezTo>
                <a:pt x="8790655" y="1485979"/>
                <a:pt x="8779618" y="1474945"/>
                <a:pt x="8764167" y="1472738"/>
              </a:cubicBezTo>
              <a:close/>
              <a:moveTo>
                <a:pt x="8839216" y="1472738"/>
              </a:moveTo>
              <a:cubicBezTo>
                <a:pt x="8823764" y="1472738"/>
                <a:pt x="8812728" y="1485979"/>
                <a:pt x="8812728" y="1499220"/>
              </a:cubicBezTo>
              <a:cubicBezTo>
                <a:pt x="8812728" y="1514669"/>
                <a:pt x="8825972" y="1525703"/>
                <a:pt x="8839216" y="1525703"/>
              </a:cubicBezTo>
              <a:cubicBezTo>
                <a:pt x="8854666" y="1525703"/>
                <a:pt x="8865703" y="1512462"/>
                <a:pt x="8865703" y="1499220"/>
              </a:cubicBezTo>
              <a:cubicBezTo>
                <a:pt x="8865703" y="1485979"/>
                <a:pt x="8854666" y="1474945"/>
                <a:pt x="8839216" y="1472738"/>
              </a:cubicBezTo>
              <a:close/>
              <a:moveTo>
                <a:pt x="8914263" y="1472738"/>
              </a:moveTo>
              <a:cubicBezTo>
                <a:pt x="8898811" y="1472738"/>
                <a:pt x="8887775" y="1485979"/>
                <a:pt x="8887775" y="1499220"/>
              </a:cubicBezTo>
              <a:cubicBezTo>
                <a:pt x="8887775" y="1514669"/>
                <a:pt x="8901019" y="1525703"/>
                <a:pt x="8914263" y="1525703"/>
              </a:cubicBezTo>
              <a:cubicBezTo>
                <a:pt x="8929713" y="1525703"/>
                <a:pt x="8940750" y="1512462"/>
                <a:pt x="8940750" y="1499220"/>
              </a:cubicBezTo>
              <a:cubicBezTo>
                <a:pt x="8940750" y="1485979"/>
                <a:pt x="8929713" y="1474945"/>
                <a:pt x="8914263" y="1472738"/>
              </a:cubicBezTo>
              <a:close/>
              <a:moveTo>
                <a:pt x="8989311" y="1472738"/>
              </a:moveTo>
              <a:cubicBezTo>
                <a:pt x="8973859" y="1472738"/>
                <a:pt x="8962823" y="1485979"/>
                <a:pt x="8962823" y="1499220"/>
              </a:cubicBezTo>
              <a:cubicBezTo>
                <a:pt x="8962823" y="1514669"/>
                <a:pt x="8976067" y="1525703"/>
                <a:pt x="8989311" y="1525703"/>
              </a:cubicBezTo>
              <a:cubicBezTo>
                <a:pt x="9004762" y="1525703"/>
                <a:pt x="9015798" y="1512462"/>
                <a:pt x="9015798" y="1499220"/>
              </a:cubicBezTo>
              <a:cubicBezTo>
                <a:pt x="9015798" y="1485979"/>
                <a:pt x="9004762" y="1474945"/>
                <a:pt x="8989311" y="1472738"/>
              </a:cubicBezTo>
              <a:close/>
              <a:moveTo>
                <a:pt x="9066566" y="1472738"/>
              </a:moveTo>
              <a:cubicBezTo>
                <a:pt x="9051114" y="1472738"/>
                <a:pt x="9040078" y="1485979"/>
                <a:pt x="9040078" y="1499220"/>
              </a:cubicBezTo>
              <a:cubicBezTo>
                <a:pt x="9040078" y="1514669"/>
                <a:pt x="9053322" y="1525703"/>
                <a:pt x="9066566" y="1525703"/>
              </a:cubicBezTo>
              <a:cubicBezTo>
                <a:pt x="9079810" y="1525703"/>
                <a:pt x="9090846" y="1512462"/>
                <a:pt x="9090846" y="1499220"/>
              </a:cubicBezTo>
              <a:cubicBezTo>
                <a:pt x="9090846" y="1485979"/>
                <a:pt x="9079810" y="1474945"/>
                <a:pt x="9066566" y="1472738"/>
              </a:cubicBezTo>
              <a:close/>
              <a:moveTo>
                <a:pt x="9141613" y="1472738"/>
              </a:moveTo>
              <a:cubicBezTo>
                <a:pt x="9126162" y="1472738"/>
                <a:pt x="9115126" y="1485979"/>
                <a:pt x="9115126" y="1499220"/>
              </a:cubicBezTo>
              <a:cubicBezTo>
                <a:pt x="9115126" y="1514669"/>
                <a:pt x="9128369" y="1525703"/>
                <a:pt x="9141613" y="1525703"/>
              </a:cubicBezTo>
              <a:cubicBezTo>
                <a:pt x="9157064" y="1525703"/>
                <a:pt x="9168101" y="1512462"/>
                <a:pt x="9168101" y="1499220"/>
              </a:cubicBezTo>
              <a:cubicBezTo>
                <a:pt x="9168101" y="1485979"/>
                <a:pt x="9154857" y="1474945"/>
                <a:pt x="9141613" y="1472738"/>
              </a:cubicBezTo>
              <a:close/>
              <a:moveTo>
                <a:pt x="9218868" y="1472738"/>
              </a:moveTo>
              <a:cubicBezTo>
                <a:pt x="9203417" y="1472738"/>
                <a:pt x="9192381" y="1485979"/>
                <a:pt x="9192381" y="1499220"/>
              </a:cubicBezTo>
              <a:cubicBezTo>
                <a:pt x="9192381" y="1514669"/>
                <a:pt x="9205624" y="1525703"/>
                <a:pt x="9218868" y="1525703"/>
              </a:cubicBezTo>
              <a:cubicBezTo>
                <a:pt x="9232112" y="1525703"/>
                <a:pt x="9243148" y="1512462"/>
                <a:pt x="9243148" y="1499220"/>
              </a:cubicBezTo>
              <a:cubicBezTo>
                <a:pt x="9243148" y="1485979"/>
                <a:pt x="9232112" y="1474945"/>
                <a:pt x="9218868" y="1472738"/>
              </a:cubicBezTo>
              <a:close/>
              <a:moveTo>
                <a:pt x="9291709" y="1472738"/>
              </a:moveTo>
              <a:cubicBezTo>
                <a:pt x="9278465" y="1472738"/>
                <a:pt x="9267429" y="1485979"/>
                <a:pt x="9267429" y="1499220"/>
              </a:cubicBezTo>
              <a:cubicBezTo>
                <a:pt x="9267429" y="1514669"/>
                <a:pt x="9278465" y="1525703"/>
                <a:pt x="9291709" y="1525703"/>
              </a:cubicBezTo>
              <a:cubicBezTo>
                <a:pt x="9307160" y="1525703"/>
                <a:pt x="9318196" y="1512462"/>
                <a:pt x="9318196" y="1499220"/>
              </a:cubicBezTo>
              <a:cubicBezTo>
                <a:pt x="9318196" y="1485979"/>
                <a:pt x="9307160" y="1474945"/>
                <a:pt x="9291709" y="1472738"/>
              </a:cubicBezTo>
              <a:close/>
              <a:moveTo>
                <a:pt x="9366757" y="1472738"/>
              </a:moveTo>
              <a:cubicBezTo>
                <a:pt x="9351305" y="1472738"/>
                <a:pt x="9340269" y="1485979"/>
                <a:pt x="9340269" y="1499220"/>
              </a:cubicBezTo>
              <a:cubicBezTo>
                <a:pt x="9340269" y="1514669"/>
                <a:pt x="9353513" y="1525703"/>
                <a:pt x="9366757" y="1525703"/>
              </a:cubicBezTo>
              <a:cubicBezTo>
                <a:pt x="9382207" y="1525703"/>
                <a:pt x="9393244" y="1512462"/>
                <a:pt x="9393244" y="1499220"/>
              </a:cubicBezTo>
              <a:cubicBezTo>
                <a:pt x="9393244" y="1485979"/>
                <a:pt x="9382207" y="1474945"/>
                <a:pt x="9366757" y="1472738"/>
              </a:cubicBezTo>
              <a:close/>
              <a:moveTo>
                <a:pt x="9441804" y="1472738"/>
              </a:moveTo>
              <a:cubicBezTo>
                <a:pt x="9428560" y="1472738"/>
                <a:pt x="9417524" y="1485979"/>
                <a:pt x="9417524" y="1499220"/>
              </a:cubicBezTo>
              <a:cubicBezTo>
                <a:pt x="9417524" y="1514669"/>
                <a:pt x="9428560" y="1525703"/>
                <a:pt x="9441804" y="1525703"/>
              </a:cubicBezTo>
              <a:cubicBezTo>
                <a:pt x="9457256" y="1525703"/>
                <a:pt x="9468292" y="1512462"/>
                <a:pt x="9468292" y="1499220"/>
              </a:cubicBezTo>
              <a:cubicBezTo>
                <a:pt x="9468292" y="1485979"/>
                <a:pt x="9457256" y="1474945"/>
                <a:pt x="9441804" y="1472738"/>
              </a:cubicBezTo>
              <a:close/>
              <a:moveTo>
                <a:pt x="9519060" y="1472738"/>
              </a:moveTo>
              <a:cubicBezTo>
                <a:pt x="9503608" y="1472738"/>
                <a:pt x="9492572" y="1485979"/>
                <a:pt x="9492572" y="1499220"/>
              </a:cubicBezTo>
              <a:cubicBezTo>
                <a:pt x="9492572" y="1514669"/>
                <a:pt x="9505816" y="1525703"/>
                <a:pt x="9519060" y="1525703"/>
              </a:cubicBezTo>
              <a:cubicBezTo>
                <a:pt x="9534511" y="1525703"/>
                <a:pt x="9545547" y="1512462"/>
                <a:pt x="9545547" y="1499220"/>
              </a:cubicBezTo>
              <a:cubicBezTo>
                <a:pt x="9545547" y="1485979"/>
                <a:pt x="9532304" y="1474945"/>
                <a:pt x="9519060" y="1472738"/>
              </a:cubicBezTo>
              <a:close/>
              <a:moveTo>
                <a:pt x="9594107" y="1472738"/>
              </a:moveTo>
              <a:cubicBezTo>
                <a:pt x="9578656" y="1472738"/>
                <a:pt x="9567620" y="1485979"/>
                <a:pt x="9567620" y="1499220"/>
              </a:cubicBezTo>
              <a:cubicBezTo>
                <a:pt x="9567620" y="1514669"/>
                <a:pt x="9580863" y="1525703"/>
                <a:pt x="9594107" y="1525703"/>
              </a:cubicBezTo>
              <a:cubicBezTo>
                <a:pt x="9609558" y="1525703"/>
                <a:pt x="9620595" y="1512462"/>
                <a:pt x="9620595" y="1499220"/>
              </a:cubicBezTo>
              <a:cubicBezTo>
                <a:pt x="9620595" y="1485979"/>
                <a:pt x="9609558" y="1474945"/>
                <a:pt x="9594107" y="1472738"/>
              </a:cubicBezTo>
              <a:close/>
              <a:moveTo>
                <a:pt x="9669154" y="1472738"/>
              </a:moveTo>
              <a:cubicBezTo>
                <a:pt x="9653703" y="1472738"/>
                <a:pt x="9642667" y="1485979"/>
                <a:pt x="9642667" y="1499220"/>
              </a:cubicBezTo>
              <a:cubicBezTo>
                <a:pt x="9642667" y="1514669"/>
                <a:pt x="9655911" y="1525703"/>
                <a:pt x="9669154" y="1525703"/>
              </a:cubicBezTo>
              <a:cubicBezTo>
                <a:pt x="9684605" y="1525703"/>
                <a:pt x="9695642" y="1512462"/>
                <a:pt x="9695642" y="1499220"/>
              </a:cubicBezTo>
              <a:cubicBezTo>
                <a:pt x="9695642" y="1485979"/>
                <a:pt x="9684605" y="1474945"/>
                <a:pt x="9669154" y="1472738"/>
              </a:cubicBezTo>
              <a:close/>
              <a:moveTo>
                <a:pt x="9744203" y="1472738"/>
              </a:moveTo>
              <a:cubicBezTo>
                <a:pt x="9728751" y="1472738"/>
                <a:pt x="9717715" y="1485979"/>
                <a:pt x="9717715" y="1499220"/>
              </a:cubicBezTo>
              <a:cubicBezTo>
                <a:pt x="9717715" y="1514669"/>
                <a:pt x="9728751" y="1525703"/>
                <a:pt x="9744203" y="1525703"/>
              </a:cubicBezTo>
              <a:cubicBezTo>
                <a:pt x="9759653" y="1525703"/>
                <a:pt x="9770690" y="1512462"/>
                <a:pt x="9770690" y="1499220"/>
              </a:cubicBezTo>
              <a:cubicBezTo>
                <a:pt x="9770690" y="1485979"/>
                <a:pt x="9759653" y="1472738"/>
                <a:pt x="9744203" y="1472738"/>
              </a:cubicBezTo>
              <a:close/>
              <a:moveTo>
                <a:pt x="9819250" y="1472738"/>
              </a:moveTo>
              <a:cubicBezTo>
                <a:pt x="9806006" y="1472738"/>
                <a:pt x="9794970" y="1485979"/>
                <a:pt x="9794970" y="1499220"/>
              </a:cubicBezTo>
              <a:cubicBezTo>
                <a:pt x="9794970" y="1514669"/>
                <a:pt x="9806006" y="1525703"/>
                <a:pt x="9819250" y="1525703"/>
              </a:cubicBezTo>
              <a:cubicBezTo>
                <a:pt x="9834701" y="1525703"/>
                <a:pt x="9845737" y="1512462"/>
                <a:pt x="9845737" y="1499220"/>
              </a:cubicBezTo>
              <a:cubicBezTo>
                <a:pt x="9845737" y="1485979"/>
                <a:pt x="9834701" y="1474945"/>
                <a:pt x="9819250" y="1472738"/>
              </a:cubicBezTo>
              <a:close/>
              <a:moveTo>
                <a:pt x="9894298" y="1472738"/>
              </a:moveTo>
              <a:cubicBezTo>
                <a:pt x="9878846" y="1472738"/>
                <a:pt x="9867810" y="1485979"/>
                <a:pt x="9867810" y="1499220"/>
              </a:cubicBezTo>
              <a:cubicBezTo>
                <a:pt x="9867810" y="1514669"/>
                <a:pt x="9881054" y="1525703"/>
                <a:pt x="9894298" y="1525703"/>
              </a:cubicBezTo>
              <a:cubicBezTo>
                <a:pt x="9909749" y="1525703"/>
                <a:pt x="9920785" y="1512462"/>
                <a:pt x="9920785" y="1499220"/>
              </a:cubicBezTo>
              <a:cubicBezTo>
                <a:pt x="9920785" y="1485979"/>
                <a:pt x="9909749" y="1474945"/>
                <a:pt x="9894298" y="1472738"/>
              </a:cubicBezTo>
              <a:close/>
              <a:moveTo>
                <a:pt x="10121648" y="1472738"/>
              </a:moveTo>
              <a:cubicBezTo>
                <a:pt x="10106197" y="1472738"/>
                <a:pt x="10095161" y="1485979"/>
                <a:pt x="10095161" y="1499220"/>
              </a:cubicBezTo>
              <a:cubicBezTo>
                <a:pt x="10095161" y="1514669"/>
                <a:pt x="10106197" y="1525703"/>
                <a:pt x="10121648" y="1525703"/>
              </a:cubicBezTo>
              <a:cubicBezTo>
                <a:pt x="10137099" y="1525703"/>
                <a:pt x="10148136" y="1512462"/>
                <a:pt x="10148136" y="1499220"/>
              </a:cubicBezTo>
              <a:cubicBezTo>
                <a:pt x="10148136" y="1485979"/>
                <a:pt x="10137099" y="1472738"/>
                <a:pt x="10121648" y="1472738"/>
              </a:cubicBezTo>
              <a:close/>
              <a:moveTo>
                <a:pt x="10196697" y="1472738"/>
              </a:moveTo>
              <a:cubicBezTo>
                <a:pt x="10181245" y="1472738"/>
                <a:pt x="10170209" y="1485979"/>
                <a:pt x="10170209" y="1499220"/>
              </a:cubicBezTo>
              <a:cubicBezTo>
                <a:pt x="10170209" y="1514669"/>
                <a:pt x="10183453" y="1525703"/>
                <a:pt x="10196697" y="1525703"/>
              </a:cubicBezTo>
              <a:cubicBezTo>
                <a:pt x="10212147" y="1525703"/>
                <a:pt x="10223184" y="1512462"/>
                <a:pt x="10223184" y="1499220"/>
              </a:cubicBezTo>
              <a:cubicBezTo>
                <a:pt x="10223184" y="1485979"/>
                <a:pt x="10212147" y="1474945"/>
                <a:pt x="10196697" y="1472738"/>
              </a:cubicBezTo>
              <a:close/>
              <a:moveTo>
                <a:pt x="617073" y="1547772"/>
              </a:moveTo>
              <a:cubicBezTo>
                <a:pt x="603829" y="1547772"/>
                <a:pt x="592793" y="1561013"/>
                <a:pt x="592793" y="1574254"/>
              </a:cubicBezTo>
              <a:cubicBezTo>
                <a:pt x="592793" y="1589703"/>
                <a:pt x="603829" y="1600737"/>
                <a:pt x="617073" y="1600737"/>
              </a:cubicBezTo>
              <a:cubicBezTo>
                <a:pt x="632524" y="1600737"/>
                <a:pt x="643561" y="1587496"/>
                <a:pt x="643561" y="1574254"/>
              </a:cubicBezTo>
              <a:cubicBezTo>
                <a:pt x="643561" y="1561013"/>
                <a:pt x="632524" y="1549979"/>
                <a:pt x="617073" y="1547772"/>
              </a:cubicBezTo>
              <a:close/>
              <a:moveTo>
                <a:pt x="692120" y="1547772"/>
              </a:moveTo>
              <a:cubicBezTo>
                <a:pt x="678876" y="1547772"/>
                <a:pt x="667840" y="1561013"/>
                <a:pt x="667840" y="1574254"/>
              </a:cubicBezTo>
              <a:cubicBezTo>
                <a:pt x="667840" y="1589703"/>
                <a:pt x="678876" y="1600737"/>
                <a:pt x="692120" y="1600737"/>
              </a:cubicBezTo>
              <a:cubicBezTo>
                <a:pt x="707571" y="1600737"/>
                <a:pt x="718608" y="1587496"/>
                <a:pt x="718608" y="1574254"/>
              </a:cubicBezTo>
              <a:cubicBezTo>
                <a:pt x="718608" y="1561013"/>
                <a:pt x="707571" y="1549979"/>
                <a:pt x="692120" y="1547772"/>
              </a:cubicBezTo>
              <a:close/>
              <a:moveTo>
                <a:pt x="844423" y="1547772"/>
              </a:moveTo>
              <a:cubicBezTo>
                <a:pt x="828972" y="1547772"/>
                <a:pt x="817936" y="1561013"/>
                <a:pt x="817936" y="1574254"/>
              </a:cubicBezTo>
              <a:cubicBezTo>
                <a:pt x="817936" y="1589703"/>
                <a:pt x="831180" y="1600737"/>
                <a:pt x="844423" y="1600737"/>
              </a:cubicBezTo>
              <a:cubicBezTo>
                <a:pt x="859874" y="1600737"/>
                <a:pt x="870911" y="1587496"/>
                <a:pt x="870911" y="1574254"/>
              </a:cubicBezTo>
              <a:cubicBezTo>
                <a:pt x="870911" y="1561013"/>
                <a:pt x="857667" y="1549979"/>
                <a:pt x="844423" y="1547772"/>
              </a:cubicBezTo>
              <a:close/>
              <a:moveTo>
                <a:pt x="1371965" y="1547772"/>
              </a:moveTo>
              <a:cubicBezTo>
                <a:pt x="1358721" y="1547772"/>
                <a:pt x="1347685" y="1561013"/>
                <a:pt x="1347685" y="1574254"/>
              </a:cubicBezTo>
              <a:cubicBezTo>
                <a:pt x="1347685" y="1589703"/>
                <a:pt x="1358721" y="1600737"/>
                <a:pt x="1371965" y="1600737"/>
              </a:cubicBezTo>
              <a:cubicBezTo>
                <a:pt x="1387416" y="1600737"/>
                <a:pt x="1398452" y="1587496"/>
                <a:pt x="1398452" y="1574254"/>
              </a:cubicBezTo>
              <a:cubicBezTo>
                <a:pt x="1398452" y="1561013"/>
                <a:pt x="1387416" y="1549979"/>
                <a:pt x="1371965" y="1547772"/>
              </a:cubicBezTo>
              <a:close/>
              <a:moveTo>
                <a:pt x="1447012" y="1547772"/>
              </a:moveTo>
              <a:cubicBezTo>
                <a:pt x="1433768" y="1547772"/>
                <a:pt x="1422732" y="1561013"/>
                <a:pt x="1422732" y="1574254"/>
              </a:cubicBezTo>
              <a:cubicBezTo>
                <a:pt x="1422732" y="1589703"/>
                <a:pt x="1433768" y="1600737"/>
                <a:pt x="1447012" y="1600737"/>
              </a:cubicBezTo>
              <a:cubicBezTo>
                <a:pt x="1462463" y="1600737"/>
                <a:pt x="1473500" y="1587496"/>
                <a:pt x="1473500" y="1574254"/>
              </a:cubicBezTo>
              <a:cubicBezTo>
                <a:pt x="1473500" y="1561013"/>
                <a:pt x="1462463" y="1549979"/>
                <a:pt x="1447012" y="1547772"/>
              </a:cubicBezTo>
              <a:close/>
              <a:moveTo>
                <a:pt x="1522060" y="1547772"/>
              </a:moveTo>
              <a:cubicBezTo>
                <a:pt x="1506609" y="1547772"/>
                <a:pt x="1495573" y="1561013"/>
                <a:pt x="1495573" y="1574254"/>
              </a:cubicBezTo>
              <a:cubicBezTo>
                <a:pt x="1495573" y="1589703"/>
                <a:pt x="1508817" y="1600737"/>
                <a:pt x="1522060" y="1600737"/>
              </a:cubicBezTo>
              <a:cubicBezTo>
                <a:pt x="1537511" y="1600737"/>
                <a:pt x="1548548" y="1587496"/>
                <a:pt x="1548548" y="1574254"/>
              </a:cubicBezTo>
              <a:cubicBezTo>
                <a:pt x="1548548" y="1561013"/>
                <a:pt x="1537511" y="1549979"/>
                <a:pt x="1522060" y="1547772"/>
              </a:cubicBezTo>
              <a:close/>
              <a:moveTo>
                <a:pt x="1597108" y="1547772"/>
              </a:moveTo>
              <a:cubicBezTo>
                <a:pt x="1581657" y="1547772"/>
                <a:pt x="1570621" y="1561013"/>
                <a:pt x="1570621" y="1574254"/>
              </a:cubicBezTo>
              <a:cubicBezTo>
                <a:pt x="1570621" y="1589703"/>
                <a:pt x="1583865" y="1600737"/>
                <a:pt x="1597108" y="1600737"/>
              </a:cubicBezTo>
              <a:cubicBezTo>
                <a:pt x="1612559" y="1600737"/>
                <a:pt x="1623596" y="1587496"/>
                <a:pt x="1623596" y="1574254"/>
              </a:cubicBezTo>
              <a:cubicBezTo>
                <a:pt x="1623596" y="1561013"/>
                <a:pt x="1612559" y="1549979"/>
                <a:pt x="1597108" y="1547772"/>
              </a:cubicBezTo>
              <a:close/>
              <a:moveTo>
                <a:pt x="1674363" y="1547772"/>
              </a:moveTo>
              <a:cubicBezTo>
                <a:pt x="1658912" y="1547772"/>
                <a:pt x="1647876" y="1561013"/>
                <a:pt x="1647876" y="1574254"/>
              </a:cubicBezTo>
              <a:cubicBezTo>
                <a:pt x="1647876" y="1589703"/>
                <a:pt x="1661120" y="1600737"/>
                <a:pt x="1674363" y="1600737"/>
              </a:cubicBezTo>
              <a:cubicBezTo>
                <a:pt x="1689814" y="1600737"/>
                <a:pt x="1700851" y="1587496"/>
                <a:pt x="1700851" y="1574254"/>
              </a:cubicBezTo>
              <a:cubicBezTo>
                <a:pt x="1700851" y="1561013"/>
                <a:pt x="1687607" y="1549979"/>
                <a:pt x="1674363" y="1547772"/>
              </a:cubicBezTo>
              <a:close/>
              <a:moveTo>
                <a:pt x="1749410" y="1547772"/>
              </a:moveTo>
              <a:cubicBezTo>
                <a:pt x="1733959" y="1547772"/>
                <a:pt x="1722923" y="1561013"/>
                <a:pt x="1722923" y="1574254"/>
              </a:cubicBezTo>
              <a:cubicBezTo>
                <a:pt x="1722923" y="1589703"/>
                <a:pt x="1736167" y="1600737"/>
                <a:pt x="1749410" y="1600737"/>
              </a:cubicBezTo>
              <a:cubicBezTo>
                <a:pt x="1764861" y="1600737"/>
                <a:pt x="1775898" y="1587496"/>
                <a:pt x="1775898" y="1574254"/>
              </a:cubicBezTo>
              <a:cubicBezTo>
                <a:pt x="1775898" y="1561013"/>
                <a:pt x="1764861" y="1549979"/>
                <a:pt x="1749410" y="1547772"/>
              </a:cubicBezTo>
              <a:close/>
              <a:moveTo>
                <a:pt x="1824459" y="1547772"/>
              </a:moveTo>
              <a:cubicBezTo>
                <a:pt x="1809007" y="1547772"/>
                <a:pt x="1797971" y="1561013"/>
                <a:pt x="1797971" y="1574254"/>
              </a:cubicBezTo>
              <a:cubicBezTo>
                <a:pt x="1797971" y="1589703"/>
                <a:pt x="1811215" y="1600737"/>
                <a:pt x="1824459" y="1600737"/>
              </a:cubicBezTo>
              <a:cubicBezTo>
                <a:pt x="1839909" y="1600737"/>
                <a:pt x="1850946" y="1587496"/>
                <a:pt x="1850946" y="1574254"/>
              </a:cubicBezTo>
              <a:cubicBezTo>
                <a:pt x="1850946" y="1561013"/>
                <a:pt x="1839909" y="1549979"/>
                <a:pt x="1824459" y="1547772"/>
              </a:cubicBezTo>
              <a:close/>
              <a:moveTo>
                <a:pt x="1899507" y="1547772"/>
              </a:moveTo>
              <a:cubicBezTo>
                <a:pt x="1884055" y="1547772"/>
                <a:pt x="1873019" y="1561013"/>
                <a:pt x="1873019" y="1574254"/>
              </a:cubicBezTo>
              <a:cubicBezTo>
                <a:pt x="1873019" y="1589703"/>
                <a:pt x="1886263" y="1600737"/>
                <a:pt x="1899507" y="1600737"/>
              </a:cubicBezTo>
              <a:cubicBezTo>
                <a:pt x="1914957" y="1600737"/>
                <a:pt x="1925994" y="1587496"/>
                <a:pt x="1925994" y="1574254"/>
              </a:cubicBezTo>
              <a:cubicBezTo>
                <a:pt x="1925994" y="1561013"/>
                <a:pt x="1914957" y="1549979"/>
                <a:pt x="1899507" y="1547772"/>
              </a:cubicBezTo>
              <a:close/>
              <a:moveTo>
                <a:pt x="1974554" y="1547772"/>
              </a:moveTo>
              <a:cubicBezTo>
                <a:pt x="1961310" y="1547772"/>
                <a:pt x="1950274" y="1561013"/>
                <a:pt x="1950274" y="1574254"/>
              </a:cubicBezTo>
              <a:cubicBezTo>
                <a:pt x="1950274" y="1589703"/>
                <a:pt x="1961310" y="1600737"/>
                <a:pt x="1974554" y="1600737"/>
              </a:cubicBezTo>
              <a:cubicBezTo>
                <a:pt x="1990005" y="1600737"/>
                <a:pt x="2001042" y="1587496"/>
                <a:pt x="2001042" y="1574254"/>
              </a:cubicBezTo>
              <a:cubicBezTo>
                <a:pt x="2001042" y="1561013"/>
                <a:pt x="1990005" y="1549979"/>
                <a:pt x="1974554" y="1547772"/>
              </a:cubicBezTo>
              <a:close/>
              <a:moveTo>
                <a:pt x="2049602" y="1547772"/>
              </a:moveTo>
              <a:cubicBezTo>
                <a:pt x="2036358" y="1547772"/>
                <a:pt x="2025322" y="1561013"/>
                <a:pt x="2025322" y="1574254"/>
              </a:cubicBezTo>
              <a:cubicBezTo>
                <a:pt x="2025322" y="1589703"/>
                <a:pt x="2036358" y="1600737"/>
                <a:pt x="2049602" y="1600737"/>
              </a:cubicBezTo>
              <a:cubicBezTo>
                <a:pt x="2065053" y="1600737"/>
                <a:pt x="2076090" y="1587496"/>
                <a:pt x="2076090" y="1574254"/>
              </a:cubicBezTo>
              <a:cubicBezTo>
                <a:pt x="2076090" y="1561013"/>
                <a:pt x="2065053" y="1549979"/>
                <a:pt x="2049602" y="1547772"/>
              </a:cubicBezTo>
              <a:close/>
              <a:moveTo>
                <a:pt x="2126857" y="1547772"/>
              </a:moveTo>
              <a:cubicBezTo>
                <a:pt x="2113613" y="1547772"/>
                <a:pt x="2102577" y="1561013"/>
                <a:pt x="2102577" y="1574254"/>
              </a:cubicBezTo>
              <a:cubicBezTo>
                <a:pt x="2102577" y="1589703"/>
                <a:pt x="2113613" y="1600737"/>
                <a:pt x="2126857" y="1600737"/>
              </a:cubicBezTo>
              <a:cubicBezTo>
                <a:pt x="2142308" y="1600737"/>
                <a:pt x="2153345" y="1587496"/>
                <a:pt x="2153345" y="1574254"/>
              </a:cubicBezTo>
              <a:cubicBezTo>
                <a:pt x="2153345" y="1561013"/>
                <a:pt x="2140101" y="1549979"/>
                <a:pt x="2126857" y="1547772"/>
              </a:cubicBezTo>
              <a:close/>
              <a:moveTo>
                <a:pt x="2201904" y="1547772"/>
              </a:moveTo>
              <a:cubicBezTo>
                <a:pt x="2186453" y="1547772"/>
                <a:pt x="2175417" y="1561013"/>
                <a:pt x="2175417" y="1574254"/>
              </a:cubicBezTo>
              <a:cubicBezTo>
                <a:pt x="2175417" y="1589703"/>
                <a:pt x="2188661" y="1600737"/>
                <a:pt x="2201904" y="1600737"/>
              </a:cubicBezTo>
              <a:cubicBezTo>
                <a:pt x="2217355" y="1600737"/>
                <a:pt x="2228392" y="1587496"/>
                <a:pt x="2228392" y="1574254"/>
              </a:cubicBezTo>
              <a:cubicBezTo>
                <a:pt x="2228392" y="1561013"/>
                <a:pt x="2217355" y="1549979"/>
                <a:pt x="2201904" y="1547772"/>
              </a:cubicBezTo>
              <a:close/>
              <a:moveTo>
                <a:pt x="2276952" y="1547772"/>
              </a:moveTo>
              <a:cubicBezTo>
                <a:pt x="2261501" y="1547772"/>
                <a:pt x="2250465" y="1561013"/>
                <a:pt x="2250465" y="1574254"/>
              </a:cubicBezTo>
              <a:cubicBezTo>
                <a:pt x="2250465" y="1589703"/>
                <a:pt x="2263709" y="1600737"/>
                <a:pt x="2276952" y="1600737"/>
              </a:cubicBezTo>
              <a:cubicBezTo>
                <a:pt x="2292404" y="1600737"/>
                <a:pt x="2303440" y="1587496"/>
                <a:pt x="2303440" y="1574254"/>
              </a:cubicBezTo>
              <a:cubicBezTo>
                <a:pt x="2303440" y="1561013"/>
                <a:pt x="2292404" y="1549979"/>
                <a:pt x="2276952" y="1547772"/>
              </a:cubicBezTo>
              <a:close/>
              <a:moveTo>
                <a:pt x="2354207" y="1547772"/>
              </a:moveTo>
              <a:cubicBezTo>
                <a:pt x="2338756" y="1547772"/>
                <a:pt x="2327720" y="1561013"/>
                <a:pt x="2327720" y="1574254"/>
              </a:cubicBezTo>
              <a:cubicBezTo>
                <a:pt x="2327720" y="1589703"/>
                <a:pt x="2340964" y="1600737"/>
                <a:pt x="2354207" y="1600737"/>
              </a:cubicBezTo>
              <a:cubicBezTo>
                <a:pt x="2367451" y="1600737"/>
                <a:pt x="2378488" y="1587496"/>
                <a:pt x="2378488" y="1574254"/>
              </a:cubicBezTo>
              <a:cubicBezTo>
                <a:pt x="2378488" y="1561013"/>
                <a:pt x="2367451" y="1549979"/>
                <a:pt x="2354207" y="1547772"/>
              </a:cubicBezTo>
              <a:close/>
              <a:moveTo>
                <a:pt x="2427047" y="1547772"/>
              </a:moveTo>
              <a:cubicBezTo>
                <a:pt x="2411596" y="1547772"/>
                <a:pt x="2400560" y="1561013"/>
                <a:pt x="2400560" y="1574254"/>
              </a:cubicBezTo>
              <a:cubicBezTo>
                <a:pt x="2400560" y="1589703"/>
                <a:pt x="2413804" y="1600737"/>
                <a:pt x="2427047" y="1600737"/>
              </a:cubicBezTo>
              <a:cubicBezTo>
                <a:pt x="2442498" y="1600737"/>
                <a:pt x="2453535" y="1587496"/>
                <a:pt x="2453535" y="1574254"/>
              </a:cubicBezTo>
              <a:cubicBezTo>
                <a:pt x="2453535" y="1561013"/>
                <a:pt x="2442498" y="1549979"/>
                <a:pt x="2427047" y="1547772"/>
              </a:cubicBezTo>
              <a:close/>
              <a:moveTo>
                <a:pt x="2502095" y="1547772"/>
              </a:moveTo>
              <a:cubicBezTo>
                <a:pt x="2488851" y="1547772"/>
                <a:pt x="2477815" y="1561013"/>
                <a:pt x="2477815" y="1574254"/>
              </a:cubicBezTo>
              <a:cubicBezTo>
                <a:pt x="2477815" y="1589703"/>
                <a:pt x="2488851" y="1600737"/>
                <a:pt x="2502095" y="1600737"/>
              </a:cubicBezTo>
              <a:cubicBezTo>
                <a:pt x="2517546" y="1600737"/>
                <a:pt x="2528583" y="1587496"/>
                <a:pt x="2528583" y="1574254"/>
              </a:cubicBezTo>
              <a:cubicBezTo>
                <a:pt x="2528583" y="1561013"/>
                <a:pt x="2517546" y="1549979"/>
                <a:pt x="2502095" y="1547772"/>
              </a:cubicBezTo>
              <a:close/>
              <a:moveTo>
                <a:pt x="2579350" y="1547772"/>
              </a:moveTo>
              <a:cubicBezTo>
                <a:pt x="2566106" y="1547772"/>
                <a:pt x="2555070" y="1561013"/>
                <a:pt x="2555070" y="1574254"/>
              </a:cubicBezTo>
              <a:cubicBezTo>
                <a:pt x="2555070" y="1589703"/>
                <a:pt x="2566106" y="1600737"/>
                <a:pt x="2579350" y="1600737"/>
              </a:cubicBezTo>
              <a:cubicBezTo>
                <a:pt x="2594801" y="1600737"/>
                <a:pt x="2605838" y="1587496"/>
                <a:pt x="2605838" y="1574254"/>
              </a:cubicBezTo>
              <a:cubicBezTo>
                <a:pt x="2605838" y="1561013"/>
                <a:pt x="2592594" y="1549979"/>
                <a:pt x="2579350" y="1547772"/>
              </a:cubicBezTo>
              <a:close/>
              <a:moveTo>
                <a:pt x="2654398" y="1547772"/>
              </a:moveTo>
              <a:cubicBezTo>
                <a:pt x="2638947" y="1547772"/>
                <a:pt x="2627911" y="1561013"/>
                <a:pt x="2627911" y="1574254"/>
              </a:cubicBezTo>
              <a:cubicBezTo>
                <a:pt x="2627911" y="1589703"/>
                <a:pt x="2641155" y="1600737"/>
                <a:pt x="2654398" y="1600737"/>
              </a:cubicBezTo>
              <a:cubicBezTo>
                <a:pt x="2669849" y="1600737"/>
                <a:pt x="2680886" y="1587496"/>
                <a:pt x="2680886" y="1574254"/>
              </a:cubicBezTo>
              <a:cubicBezTo>
                <a:pt x="2680886" y="1561013"/>
                <a:pt x="2669849" y="1549979"/>
                <a:pt x="2654398" y="1547772"/>
              </a:cubicBezTo>
              <a:close/>
              <a:moveTo>
                <a:pt x="2729446" y="1547772"/>
              </a:moveTo>
              <a:cubicBezTo>
                <a:pt x="2716202" y="1547772"/>
                <a:pt x="2705166" y="1561013"/>
                <a:pt x="2705166" y="1574254"/>
              </a:cubicBezTo>
              <a:cubicBezTo>
                <a:pt x="2705166" y="1589703"/>
                <a:pt x="2716202" y="1600737"/>
                <a:pt x="2729446" y="1600737"/>
              </a:cubicBezTo>
              <a:cubicBezTo>
                <a:pt x="2744897" y="1600737"/>
                <a:pt x="2755934" y="1587496"/>
                <a:pt x="2755934" y="1574254"/>
              </a:cubicBezTo>
              <a:cubicBezTo>
                <a:pt x="2755934" y="1561013"/>
                <a:pt x="2744897" y="1549979"/>
                <a:pt x="2729446" y="1547772"/>
              </a:cubicBezTo>
              <a:close/>
              <a:moveTo>
                <a:pt x="3106892" y="1547772"/>
              </a:moveTo>
              <a:cubicBezTo>
                <a:pt x="3093648" y="1547772"/>
                <a:pt x="3082612" y="1561013"/>
                <a:pt x="3082612" y="1574254"/>
              </a:cubicBezTo>
              <a:cubicBezTo>
                <a:pt x="3082612" y="1589703"/>
                <a:pt x="3093648" y="1600737"/>
                <a:pt x="3106892" y="1600737"/>
              </a:cubicBezTo>
              <a:cubicBezTo>
                <a:pt x="3122343" y="1600737"/>
                <a:pt x="3133380" y="1587496"/>
                <a:pt x="3133380" y="1574254"/>
              </a:cubicBezTo>
              <a:cubicBezTo>
                <a:pt x="3133380" y="1561013"/>
                <a:pt x="3122343" y="1549979"/>
                <a:pt x="3106892" y="1547772"/>
              </a:cubicBezTo>
              <a:close/>
              <a:moveTo>
                <a:pt x="3181939" y="1547772"/>
              </a:moveTo>
              <a:cubicBezTo>
                <a:pt x="3166488" y="1547772"/>
                <a:pt x="3155452" y="1561013"/>
                <a:pt x="3155452" y="1574254"/>
              </a:cubicBezTo>
              <a:cubicBezTo>
                <a:pt x="3155452" y="1589703"/>
                <a:pt x="3168696" y="1600737"/>
                <a:pt x="3181939" y="1600737"/>
              </a:cubicBezTo>
              <a:cubicBezTo>
                <a:pt x="3197391" y="1600737"/>
                <a:pt x="3208427" y="1587496"/>
                <a:pt x="3208427" y="1574254"/>
              </a:cubicBezTo>
              <a:cubicBezTo>
                <a:pt x="3208427" y="1561013"/>
                <a:pt x="3197391" y="1549979"/>
                <a:pt x="3181939" y="1547772"/>
              </a:cubicBezTo>
              <a:close/>
              <a:moveTo>
                <a:pt x="3256987" y="1547772"/>
              </a:moveTo>
              <a:cubicBezTo>
                <a:pt x="3241536" y="1547772"/>
                <a:pt x="3230500" y="1561013"/>
                <a:pt x="3230500" y="1574254"/>
              </a:cubicBezTo>
              <a:cubicBezTo>
                <a:pt x="3230500" y="1589703"/>
                <a:pt x="3243744" y="1600737"/>
                <a:pt x="3256987" y="1600737"/>
              </a:cubicBezTo>
              <a:cubicBezTo>
                <a:pt x="3272438" y="1600737"/>
                <a:pt x="3283475" y="1587496"/>
                <a:pt x="3283475" y="1574254"/>
              </a:cubicBezTo>
              <a:cubicBezTo>
                <a:pt x="3283475" y="1561013"/>
                <a:pt x="3272438" y="1549979"/>
                <a:pt x="3256987" y="1547772"/>
              </a:cubicBezTo>
              <a:close/>
              <a:moveTo>
                <a:pt x="3332035" y="1547772"/>
              </a:moveTo>
              <a:cubicBezTo>
                <a:pt x="3318791" y="1547772"/>
                <a:pt x="3307755" y="1561013"/>
                <a:pt x="3307755" y="1574254"/>
              </a:cubicBezTo>
              <a:cubicBezTo>
                <a:pt x="3307755" y="1589703"/>
                <a:pt x="3318791" y="1600737"/>
                <a:pt x="3332035" y="1600737"/>
              </a:cubicBezTo>
              <a:cubicBezTo>
                <a:pt x="3347486" y="1600737"/>
                <a:pt x="3358522" y="1587496"/>
                <a:pt x="3358522" y="1574254"/>
              </a:cubicBezTo>
              <a:cubicBezTo>
                <a:pt x="3358522" y="1561013"/>
                <a:pt x="3347486" y="1549979"/>
                <a:pt x="3332035" y="1547772"/>
              </a:cubicBezTo>
              <a:close/>
              <a:moveTo>
                <a:pt x="3409290" y="1547772"/>
              </a:moveTo>
              <a:cubicBezTo>
                <a:pt x="3393839" y="1547772"/>
                <a:pt x="3382803" y="1561013"/>
                <a:pt x="3382803" y="1574254"/>
              </a:cubicBezTo>
              <a:cubicBezTo>
                <a:pt x="3382803" y="1589703"/>
                <a:pt x="3396047" y="1600737"/>
                <a:pt x="3409290" y="1600737"/>
              </a:cubicBezTo>
              <a:cubicBezTo>
                <a:pt x="3424741" y="1600737"/>
                <a:pt x="3435778" y="1587496"/>
                <a:pt x="3435778" y="1574254"/>
              </a:cubicBezTo>
              <a:cubicBezTo>
                <a:pt x="3435778" y="1561013"/>
                <a:pt x="3422534" y="1549979"/>
                <a:pt x="3409290" y="1547772"/>
              </a:cubicBezTo>
              <a:close/>
              <a:moveTo>
                <a:pt x="3484338" y="1547772"/>
              </a:moveTo>
              <a:cubicBezTo>
                <a:pt x="3471094" y="1547772"/>
                <a:pt x="3460058" y="1561013"/>
                <a:pt x="3460058" y="1574254"/>
              </a:cubicBezTo>
              <a:cubicBezTo>
                <a:pt x="3460058" y="1589703"/>
                <a:pt x="3471094" y="1600737"/>
                <a:pt x="3484338" y="1600737"/>
              </a:cubicBezTo>
              <a:cubicBezTo>
                <a:pt x="3499789" y="1600737"/>
                <a:pt x="3510826" y="1587496"/>
                <a:pt x="3510826" y="1574254"/>
              </a:cubicBezTo>
              <a:cubicBezTo>
                <a:pt x="3510826" y="1561013"/>
                <a:pt x="3499789" y="1549979"/>
                <a:pt x="3484338" y="1547772"/>
              </a:cubicBezTo>
              <a:close/>
              <a:moveTo>
                <a:pt x="3559385" y="1547772"/>
              </a:moveTo>
              <a:cubicBezTo>
                <a:pt x="3543934" y="1547772"/>
                <a:pt x="3532898" y="1561013"/>
                <a:pt x="3532898" y="1574254"/>
              </a:cubicBezTo>
              <a:cubicBezTo>
                <a:pt x="3532898" y="1589703"/>
                <a:pt x="3546142" y="1600737"/>
                <a:pt x="3559385" y="1600737"/>
              </a:cubicBezTo>
              <a:cubicBezTo>
                <a:pt x="3574836" y="1600737"/>
                <a:pt x="3585873" y="1587496"/>
                <a:pt x="3585873" y="1574254"/>
              </a:cubicBezTo>
              <a:cubicBezTo>
                <a:pt x="3585873" y="1561013"/>
                <a:pt x="3574836" y="1549979"/>
                <a:pt x="3559385" y="1547772"/>
              </a:cubicBezTo>
              <a:close/>
              <a:moveTo>
                <a:pt x="5219265" y="1547772"/>
              </a:moveTo>
              <a:cubicBezTo>
                <a:pt x="5206021" y="1547772"/>
                <a:pt x="5194985" y="1561013"/>
                <a:pt x="5194985" y="1574254"/>
              </a:cubicBezTo>
              <a:cubicBezTo>
                <a:pt x="5194985" y="1589703"/>
                <a:pt x="5206021" y="1600737"/>
                <a:pt x="5219265" y="1600737"/>
              </a:cubicBezTo>
              <a:cubicBezTo>
                <a:pt x="5234716" y="1600737"/>
                <a:pt x="5245752" y="1587496"/>
                <a:pt x="5245752" y="1574254"/>
              </a:cubicBezTo>
              <a:cubicBezTo>
                <a:pt x="5245752" y="1561013"/>
                <a:pt x="5234716" y="1549979"/>
                <a:pt x="5219265" y="1547772"/>
              </a:cubicBezTo>
              <a:close/>
              <a:moveTo>
                <a:pt x="5294313" y="1547772"/>
              </a:moveTo>
              <a:cubicBezTo>
                <a:pt x="5278861" y="1547772"/>
                <a:pt x="5267825" y="1561013"/>
                <a:pt x="5267825" y="1574254"/>
              </a:cubicBezTo>
              <a:cubicBezTo>
                <a:pt x="5267825" y="1589703"/>
                <a:pt x="5278861" y="1600737"/>
                <a:pt x="5294313" y="1600737"/>
              </a:cubicBezTo>
              <a:cubicBezTo>
                <a:pt x="5309763" y="1600737"/>
                <a:pt x="5320800" y="1587496"/>
                <a:pt x="5320800" y="1574254"/>
              </a:cubicBezTo>
              <a:cubicBezTo>
                <a:pt x="5320800" y="1561013"/>
                <a:pt x="5309763" y="1547772"/>
                <a:pt x="5294313" y="1547772"/>
              </a:cubicBezTo>
              <a:close/>
              <a:moveTo>
                <a:pt x="5673966" y="1547772"/>
              </a:moveTo>
              <a:cubicBezTo>
                <a:pt x="5658515" y="1547772"/>
                <a:pt x="5647479" y="1561013"/>
                <a:pt x="5647479" y="1574254"/>
              </a:cubicBezTo>
              <a:cubicBezTo>
                <a:pt x="5647479" y="1589703"/>
                <a:pt x="5660723" y="1600737"/>
                <a:pt x="5673966" y="1600737"/>
              </a:cubicBezTo>
              <a:cubicBezTo>
                <a:pt x="5687210" y="1600737"/>
                <a:pt x="5698246" y="1587496"/>
                <a:pt x="5698246" y="1574254"/>
              </a:cubicBezTo>
              <a:cubicBezTo>
                <a:pt x="5698246" y="1561013"/>
                <a:pt x="5687210" y="1549979"/>
                <a:pt x="5673966" y="1547772"/>
              </a:cubicBezTo>
              <a:close/>
              <a:moveTo>
                <a:pt x="5824062" y="1547772"/>
              </a:moveTo>
              <a:cubicBezTo>
                <a:pt x="5808610" y="1547772"/>
                <a:pt x="5797574" y="1561013"/>
                <a:pt x="5797574" y="1574254"/>
              </a:cubicBezTo>
              <a:cubicBezTo>
                <a:pt x="5797574" y="1589703"/>
                <a:pt x="5810818" y="1600737"/>
                <a:pt x="5824062" y="1600737"/>
              </a:cubicBezTo>
              <a:cubicBezTo>
                <a:pt x="5837306" y="1600737"/>
                <a:pt x="5848342" y="1587496"/>
                <a:pt x="5848342" y="1574254"/>
              </a:cubicBezTo>
              <a:cubicBezTo>
                <a:pt x="5848342" y="1561013"/>
                <a:pt x="5837306" y="1549979"/>
                <a:pt x="5824062" y="1547772"/>
              </a:cubicBezTo>
              <a:close/>
              <a:moveTo>
                <a:pt x="5896902" y="1547772"/>
              </a:moveTo>
              <a:cubicBezTo>
                <a:pt x="5881451" y="1547772"/>
                <a:pt x="5870415" y="1561013"/>
                <a:pt x="5870415" y="1574254"/>
              </a:cubicBezTo>
              <a:cubicBezTo>
                <a:pt x="5870415" y="1589703"/>
                <a:pt x="5883658" y="1600737"/>
                <a:pt x="5896902" y="1600737"/>
              </a:cubicBezTo>
              <a:cubicBezTo>
                <a:pt x="5912353" y="1600737"/>
                <a:pt x="5923390" y="1587496"/>
                <a:pt x="5923390" y="1574254"/>
              </a:cubicBezTo>
              <a:cubicBezTo>
                <a:pt x="5923390" y="1561013"/>
                <a:pt x="5912353" y="1549979"/>
                <a:pt x="5896902" y="1547772"/>
              </a:cubicBezTo>
              <a:close/>
              <a:moveTo>
                <a:pt x="5971950" y="1547772"/>
              </a:moveTo>
              <a:cubicBezTo>
                <a:pt x="5956499" y="1547772"/>
                <a:pt x="5945463" y="1561013"/>
                <a:pt x="5945463" y="1574254"/>
              </a:cubicBezTo>
              <a:cubicBezTo>
                <a:pt x="5945463" y="1589703"/>
                <a:pt x="5958707" y="1600737"/>
                <a:pt x="5971950" y="1600737"/>
              </a:cubicBezTo>
              <a:cubicBezTo>
                <a:pt x="5987401" y="1600737"/>
                <a:pt x="5998438" y="1587496"/>
                <a:pt x="5998438" y="1574254"/>
              </a:cubicBezTo>
              <a:cubicBezTo>
                <a:pt x="5998438" y="1561013"/>
                <a:pt x="5987401" y="1549979"/>
                <a:pt x="5971950" y="1547772"/>
              </a:cubicBezTo>
              <a:close/>
              <a:moveTo>
                <a:pt x="6049205" y="1547772"/>
              </a:moveTo>
              <a:cubicBezTo>
                <a:pt x="6035961" y="1547772"/>
                <a:pt x="6024925" y="1561013"/>
                <a:pt x="6024925" y="1574254"/>
              </a:cubicBezTo>
              <a:cubicBezTo>
                <a:pt x="6024925" y="1589703"/>
                <a:pt x="6035961" y="1600737"/>
                <a:pt x="6049205" y="1600737"/>
              </a:cubicBezTo>
              <a:cubicBezTo>
                <a:pt x="6064656" y="1600737"/>
                <a:pt x="6075692" y="1587496"/>
                <a:pt x="6075692" y="1574254"/>
              </a:cubicBezTo>
              <a:cubicBezTo>
                <a:pt x="6075692" y="1561013"/>
                <a:pt x="6062448" y="1549979"/>
                <a:pt x="6049205" y="1547772"/>
              </a:cubicBezTo>
              <a:close/>
              <a:moveTo>
                <a:pt x="6124253" y="1547772"/>
              </a:moveTo>
              <a:cubicBezTo>
                <a:pt x="6111009" y="1547772"/>
                <a:pt x="6099973" y="1561013"/>
                <a:pt x="6099973" y="1574254"/>
              </a:cubicBezTo>
              <a:cubicBezTo>
                <a:pt x="6099973" y="1589703"/>
                <a:pt x="6111009" y="1600737"/>
                <a:pt x="6124253" y="1600737"/>
              </a:cubicBezTo>
              <a:cubicBezTo>
                <a:pt x="6139704" y="1600737"/>
                <a:pt x="6150740" y="1587496"/>
                <a:pt x="6150740" y="1574254"/>
              </a:cubicBezTo>
              <a:cubicBezTo>
                <a:pt x="6150740" y="1561013"/>
                <a:pt x="6139704" y="1549979"/>
                <a:pt x="6124253" y="1547772"/>
              </a:cubicBezTo>
              <a:close/>
              <a:moveTo>
                <a:pt x="6199300" y="1547772"/>
              </a:moveTo>
              <a:cubicBezTo>
                <a:pt x="6186056" y="1547772"/>
                <a:pt x="6175020" y="1561013"/>
                <a:pt x="6175020" y="1574254"/>
              </a:cubicBezTo>
              <a:cubicBezTo>
                <a:pt x="6175020" y="1589703"/>
                <a:pt x="6186056" y="1600737"/>
                <a:pt x="6199300" y="1600737"/>
              </a:cubicBezTo>
              <a:cubicBezTo>
                <a:pt x="6214751" y="1600737"/>
                <a:pt x="6225787" y="1587496"/>
                <a:pt x="6225787" y="1574254"/>
              </a:cubicBezTo>
              <a:cubicBezTo>
                <a:pt x="6225787" y="1561013"/>
                <a:pt x="6214751" y="1549979"/>
                <a:pt x="6199300" y="1547772"/>
              </a:cubicBezTo>
              <a:close/>
              <a:moveTo>
                <a:pt x="6274348" y="1547772"/>
              </a:moveTo>
              <a:cubicBezTo>
                <a:pt x="6258896" y="1547772"/>
                <a:pt x="6247860" y="1561013"/>
                <a:pt x="6247860" y="1574254"/>
              </a:cubicBezTo>
              <a:cubicBezTo>
                <a:pt x="6247860" y="1589703"/>
                <a:pt x="6261104" y="1600737"/>
                <a:pt x="6274348" y="1600737"/>
              </a:cubicBezTo>
              <a:cubicBezTo>
                <a:pt x="6289799" y="1600737"/>
                <a:pt x="6300835" y="1587496"/>
                <a:pt x="6300835" y="1574254"/>
              </a:cubicBezTo>
              <a:cubicBezTo>
                <a:pt x="6300835" y="1561013"/>
                <a:pt x="6289799" y="1549979"/>
                <a:pt x="6274348" y="1547772"/>
              </a:cubicBezTo>
              <a:close/>
              <a:moveTo>
                <a:pt x="6349396" y="1547772"/>
              </a:moveTo>
              <a:cubicBezTo>
                <a:pt x="6333945" y="1547772"/>
                <a:pt x="6322909" y="1561013"/>
                <a:pt x="6322909" y="1574254"/>
              </a:cubicBezTo>
              <a:cubicBezTo>
                <a:pt x="6322909" y="1589703"/>
                <a:pt x="6336152" y="1600737"/>
                <a:pt x="6349396" y="1600737"/>
              </a:cubicBezTo>
              <a:cubicBezTo>
                <a:pt x="6364847" y="1600737"/>
                <a:pt x="6375884" y="1587496"/>
                <a:pt x="6375884" y="1574254"/>
              </a:cubicBezTo>
              <a:cubicBezTo>
                <a:pt x="6375884" y="1561013"/>
                <a:pt x="6364847" y="1549979"/>
                <a:pt x="6349396" y="1547772"/>
              </a:cubicBezTo>
              <a:close/>
              <a:moveTo>
                <a:pt x="6424443" y="1547772"/>
              </a:moveTo>
              <a:cubicBezTo>
                <a:pt x="6408992" y="1547772"/>
                <a:pt x="6397956" y="1561013"/>
                <a:pt x="6397956" y="1574254"/>
              </a:cubicBezTo>
              <a:cubicBezTo>
                <a:pt x="6397956" y="1589703"/>
                <a:pt x="6411200" y="1600737"/>
                <a:pt x="6424443" y="1600737"/>
              </a:cubicBezTo>
              <a:cubicBezTo>
                <a:pt x="6439894" y="1600737"/>
                <a:pt x="6450931" y="1587496"/>
                <a:pt x="6450931" y="1574254"/>
              </a:cubicBezTo>
              <a:cubicBezTo>
                <a:pt x="6450931" y="1561013"/>
                <a:pt x="6439894" y="1549979"/>
                <a:pt x="6424443" y="1547772"/>
              </a:cubicBezTo>
              <a:close/>
              <a:moveTo>
                <a:pt x="6501698" y="1547772"/>
              </a:moveTo>
              <a:cubicBezTo>
                <a:pt x="6486247" y="1547772"/>
                <a:pt x="6475211" y="1561013"/>
                <a:pt x="6475211" y="1574254"/>
              </a:cubicBezTo>
              <a:cubicBezTo>
                <a:pt x="6475211" y="1589703"/>
                <a:pt x="6488455" y="1600737"/>
                <a:pt x="6501698" y="1600737"/>
              </a:cubicBezTo>
              <a:cubicBezTo>
                <a:pt x="6517149" y="1600737"/>
                <a:pt x="6528186" y="1587496"/>
                <a:pt x="6528186" y="1574254"/>
              </a:cubicBezTo>
              <a:cubicBezTo>
                <a:pt x="6528186" y="1561013"/>
                <a:pt x="6514942" y="1549979"/>
                <a:pt x="6501698" y="1547772"/>
              </a:cubicBezTo>
              <a:close/>
              <a:moveTo>
                <a:pt x="6576747" y="1547772"/>
              </a:moveTo>
              <a:cubicBezTo>
                <a:pt x="6561295" y="1547772"/>
                <a:pt x="6550259" y="1561013"/>
                <a:pt x="6550259" y="1574254"/>
              </a:cubicBezTo>
              <a:cubicBezTo>
                <a:pt x="6550259" y="1589703"/>
                <a:pt x="6563503" y="1600737"/>
                <a:pt x="6576747" y="1600737"/>
              </a:cubicBezTo>
              <a:cubicBezTo>
                <a:pt x="6592197" y="1600737"/>
                <a:pt x="6603234" y="1587496"/>
                <a:pt x="6603234" y="1574254"/>
              </a:cubicBezTo>
              <a:cubicBezTo>
                <a:pt x="6603234" y="1561013"/>
                <a:pt x="6592197" y="1549979"/>
                <a:pt x="6576747" y="1547772"/>
              </a:cubicBezTo>
              <a:close/>
              <a:moveTo>
                <a:pt x="6651795" y="1547772"/>
              </a:moveTo>
              <a:cubicBezTo>
                <a:pt x="6636343" y="1547772"/>
                <a:pt x="6625307" y="1561013"/>
                <a:pt x="6625307" y="1574254"/>
              </a:cubicBezTo>
              <a:cubicBezTo>
                <a:pt x="6625307" y="1589703"/>
                <a:pt x="6636343" y="1600737"/>
                <a:pt x="6651795" y="1600737"/>
              </a:cubicBezTo>
              <a:cubicBezTo>
                <a:pt x="6667245" y="1600737"/>
                <a:pt x="6678282" y="1587496"/>
                <a:pt x="6678282" y="1574254"/>
              </a:cubicBezTo>
              <a:cubicBezTo>
                <a:pt x="6678282" y="1561013"/>
                <a:pt x="6667245" y="1547772"/>
                <a:pt x="6651795" y="1547772"/>
              </a:cubicBezTo>
              <a:close/>
              <a:moveTo>
                <a:pt x="6726842" y="1547772"/>
              </a:moveTo>
              <a:cubicBezTo>
                <a:pt x="6711390" y="1547772"/>
                <a:pt x="6700354" y="1561013"/>
                <a:pt x="6700354" y="1574254"/>
              </a:cubicBezTo>
              <a:cubicBezTo>
                <a:pt x="6700354" y="1589703"/>
                <a:pt x="6713598" y="1600737"/>
                <a:pt x="6726842" y="1600737"/>
              </a:cubicBezTo>
              <a:cubicBezTo>
                <a:pt x="6742293" y="1600737"/>
                <a:pt x="6753329" y="1587496"/>
                <a:pt x="6753329" y="1574254"/>
              </a:cubicBezTo>
              <a:cubicBezTo>
                <a:pt x="6753329" y="1561013"/>
                <a:pt x="6742293" y="1549979"/>
                <a:pt x="6726842" y="1547772"/>
              </a:cubicBezTo>
              <a:close/>
              <a:moveTo>
                <a:pt x="6801889" y="1547772"/>
              </a:moveTo>
              <a:cubicBezTo>
                <a:pt x="6788645" y="1547772"/>
                <a:pt x="6777609" y="1561013"/>
                <a:pt x="6777609" y="1574254"/>
              </a:cubicBezTo>
              <a:cubicBezTo>
                <a:pt x="6777609" y="1589703"/>
                <a:pt x="6788645" y="1600737"/>
                <a:pt x="6801889" y="1600737"/>
              </a:cubicBezTo>
              <a:cubicBezTo>
                <a:pt x="6817341" y="1600737"/>
                <a:pt x="6828377" y="1587496"/>
                <a:pt x="6828377" y="1574254"/>
              </a:cubicBezTo>
              <a:cubicBezTo>
                <a:pt x="6828377" y="1561013"/>
                <a:pt x="6817341" y="1549979"/>
                <a:pt x="6801889" y="1547772"/>
              </a:cubicBezTo>
              <a:close/>
              <a:moveTo>
                <a:pt x="6876937" y="1547772"/>
              </a:moveTo>
              <a:cubicBezTo>
                <a:pt x="6863693" y="1547772"/>
                <a:pt x="6852657" y="1561013"/>
                <a:pt x="6852657" y="1574254"/>
              </a:cubicBezTo>
              <a:cubicBezTo>
                <a:pt x="6852657" y="1589703"/>
                <a:pt x="6863693" y="1600737"/>
                <a:pt x="6876937" y="1600737"/>
              </a:cubicBezTo>
              <a:cubicBezTo>
                <a:pt x="6892388" y="1600737"/>
                <a:pt x="6903424" y="1587496"/>
                <a:pt x="6903424" y="1574254"/>
              </a:cubicBezTo>
              <a:cubicBezTo>
                <a:pt x="6903424" y="1561013"/>
                <a:pt x="6892388" y="1549979"/>
                <a:pt x="6876937" y="1547772"/>
              </a:cubicBezTo>
              <a:close/>
              <a:moveTo>
                <a:pt x="6954192" y="1547772"/>
              </a:moveTo>
              <a:cubicBezTo>
                <a:pt x="6938741" y="1547772"/>
                <a:pt x="6927705" y="1561013"/>
                <a:pt x="6927705" y="1574254"/>
              </a:cubicBezTo>
              <a:cubicBezTo>
                <a:pt x="6927705" y="1589703"/>
                <a:pt x="6940949" y="1600737"/>
                <a:pt x="6954192" y="1600737"/>
              </a:cubicBezTo>
              <a:cubicBezTo>
                <a:pt x="6969643" y="1600737"/>
                <a:pt x="6980680" y="1587496"/>
                <a:pt x="6980680" y="1574254"/>
              </a:cubicBezTo>
              <a:cubicBezTo>
                <a:pt x="6980680" y="1561013"/>
                <a:pt x="6967436" y="1549979"/>
                <a:pt x="6954192" y="1547772"/>
              </a:cubicBezTo>
              <a:close/>
              <a:moveTo>
                <a:pt x="7029241" y="1547772"/>
              </a:moveTo>
              <a:cubicBezTo>
                <a:pt x="7013789" y="1547772"/>
                <a:pt x="7002753" y="1561013"/>
                <a:pt x="7002753" y="1574254"/>
              </a:cubicBezTo>
              <a:cubicBezTo>
                <a:pt x="7002753" y="1589703"/>
                <a:pt x="7015997" y="1600737"/>
                <a:pt x="7029241" y="1600737"/>
              </a:cubicBezTo>
              <a:cubicBezTo>
                <a:pt x="7044691" y="1600737"/>
                <a:pt x="7055728" y="1587496"/>
                <a:pt x="7055728" y="1574254"/>
              </a:cubicBezTo>
              <a:cubicBezTo>
                <a:pt x="7055728" y="1561013"/>
                <a:pt x="7044691" y="1549979"/>
                <a:pt x="7029241" y="1547772"/>
              </a:cubicBezTo>
              <a:close/>
              <a:moveTo>
                <a:pt x="7104288" y="1547772"/>
              </a:moveTo>
              <a:cubicBezTo>
                <a:pt x="7088836" y="1547772"/>
                <a:pt x="7077800" y="1561013"/>
                <a:pt x="7077800" y="1574254"/>
              </a:cubicBezTo>
              <a:cubicBezTo>
                <a:pt x="7077800" y="1589703"/>
                <a:pt x="7091044" y="1600737"/>
                <a:pt x="7104288" y="1600737"/>
              </a:cubicBezTo>
              <a:cubicBezTo>
                <a:pt x="7119738" y="1600737"/>
                <a:pt x="7130775" y="1587496"/>
                <a:pt x="7130775" y="1574254"/>
              </a:cubicBezTo>
              <a:cubicBezTo>
                <a:pt x="7130775" y="1561013"/>
                <a:pt x="7119738" y="1549979"/>
                <a:pt x="7104288" y="1547772"/>
              </a:cubicBezTo>
              <a:close/>
              <a:moveTo>
                <a:pt x="7181543" y="1547772"/>
              </a:moveTo>
              <a:cubicBezTo>
                <a:pt x="7166091" y="1547772"/>
                <a:pt x="7155055" y="1561013"/>
                <a:pt x="7155055" y="1574254"/>
              </a:cubicBezTo>
              <a:cubicBezTo>
                <a:pt x="7155055" y="1589703"/>
                <a:pt x="7168299" y="1600737"/>
                <a:pt x="7181543" y="1600737"/>
              </a:cubicBezTo>
              <a:cubicBezTo>
                <a:pt x="7194787" y="1600737"/>
                <a:pt x="7205823" y="1587496"/>
                <a:pt x="7205823" y="1574254"/>
              </a:cubicBezTo>
              <a:cubicBezTo>
                <a:pt x="7205823" y="1561013"/>
                <a:pt x="7194787" y="1549979"/>
                <a:pt x="7181543" y="1547772"/>
              </a:cubicBezTo>
              <a:close/>
              <a:moveTo>
                <a:pt x="7254383" y="1547772"/>
              </a:moveTo>
              <a:cubicBezTo>
                <a:pt x="7238932" y="1547772"/>
                <a:pt x="7227896" y="1561013"/>
                <a:pt x="7227896" y="1574254"/>
              </a:cubicBezTo>
              <a:cubicBezTo>
                <a:pt x="7227896" y="1589703"/>
                <a:pt x="7241139" y="1600737"/>
                <a:pt x="7254383" y="1600737"/>
              </a:cubicBezTo>
              <a:cubicBezTo>
                <a:pt x="7269834" y="1600737"/>
                <a:pt x="7280871" y="1587496"/>
                <a:pt x="7280871" y="1574254"/>
              </a:cubicBezTo>
              <a:cubicBezTo>
                <a:pt x="7280871" y="1561013"/>
                <a:pt x="7269834" y="1549979"/>
                <a:pt x="7254383" y="1547772"/>
              </a:cubicBezTo>
              <a:close/>
              <a:moveTo>
                <a:pt x="7329431" y="1547772"/>
              </a:moveTo>
              <a:cubicBezTo>
                <a:pt x="7313980" y="1547772"/>
                <a:pt x="7302944" y="1561013"/>
                <a:pt x="7302944" y="1574254"/>
              </a:cubicBezTo>
              <a:cubicBezTo>
                <a:pt x="7302944" y="1589703"/>
                <a:pt x="7316188" y="1600737"/>
                <a:pt x="7329431" y="1600737"/>
              </a:cubicBezTo>
              <a:cubicBezTo>
                <a:pt x="7344882" y="1600737"/>
                <a:pt x="7355919" y="1587496"/>
                <a:pt x="7355919" y="1574254"/>
              </a:cubicBezTo>
              <a:cubicBezTo>
                <a:pt x="7355919" y="1561013"/>
                <a:pt x="7344882" y="1549979"/>
                <a:pt x="7329431" y="1547772"/>
              </a:cubicBezTo>
              <a:close/>
              <a:moveTo>
                <a:pt x="7406686" y="1547772"/>
              </a:moveTo>
              <a:cubicBezTo>
                <a:pt x="7393442" y="1547772"/>
                <a:pt x="7382406" y="1561013"/>
                <a:pt x="7382406" y="1574254"/>
              </a:cubicBezTo>
              <a:cubicBezTo>
                <a:pt x="7382406" y="1589703"/>
                <a:pt x="7393442" y="1600737"/>
                <a:pt x="7406686" y="1600737"/>
              </a:cubicBezTo>
              <a:cubicBezTo>
                <a:pt x="7422137" y="1600737"/>
                <a:pt x="7433173" y="1587496"/>
                <a:pt x="7433173" y="1574254"/>
              </a:cubicBezTo>
              <a:cubicBezTo>
                <a:pt x="7433173" y="1561013"/>
                <a:pt x="7422137" y="1549979"/>
                <a:pt x="7406686" y="1547772"/>
              </a:cubicBezTo>
              <a:close/>
              <a:moveTo>
                <a:pt x="7481734" y="1547772"/>
              </a:moveTo>
              <a:cubicBezTo>
                <a:pt x="7466282" y="1547772"/>
                <a:pt x="7455246" y="1561013"/>
                <a:pt x="7455246" y="1574254"/>
              </a:cubicBezTo>
              <a:cubicBezTo>
                <a:pt x="7455246" y="1589703"/>
                <a:pt x="7468490" y="1600737"/>
                <a:pt x="7481734" y="1600737"/>
              </a:cubicBezTo>
              <a:cubicBezTo>
                <a:pt x="7497184" y="1600737"/>
                <a:pt x="7508221" y="1587496"/>
                <a:pt x="7508221" y="1574254"/>
              </a:cubicBezTo>
              <a:cubicBezTo>
                <a:pt x="7508221" y="1561013"/>
                <a:pt x="7497184" y="1549979"/>
                <a:pt x="7481734" y="1547772"/>
              </a:cubicBezTo>
              <a:close/>
              <a:moveTo>
                <a:pt x="7556782" y="1547772"/>
              </a:moveTo>
              <a:cubicBezTo>
                <a:pt x="7541330" y="1547772"/>
                <a:pt x="7530294" y="1561013"/>
                <a:pt x="7530294" y="1574254"/>
              </a:cubicBezTo>
              <a:cubicBezTo>
                <a:pt x="7530294" y="1589703"/>
                <a:pt x="7543538" y="1600737"/>
                <a:pt x="7556782" y="1600737"/>
              </a:cubicBezTo>
              <a:cubicBezTo>
                <a:pt x="7572232" y="1600737"/>
                <a:pt x="7583269" y="1587496"/>
                <a:pt x="7583269" y="1574254"/>
              </a:cubicBezTo>
              <a:cubicBezTo>
                <a:pt x="7583269" y="1561013"/>
                <a:pt x="7572232" y="1549979"/>
                <a:pt x="7556782" y="1547772"/>
              </a:cubicBezTo>
              <a:close/>
              <a:moveTo>
                <a:pt x="7631830" y="1547772"/>
              </a:moveTo>
              <a:cubicBezTo>
                <a:pt x="7616378" y="1547772"/>
                <a:pt x="7605342" y="1561013"/>
                <a:pt x="7605342" y="1574254"/>
              </a:cubicBezTo>
              <a:cubicBezTo>
                <a:pt x="7605342" y="1589703"/>
                <a:pt x="7618586" y="1600737"/>
                <a:pt x="7631830" y="1600737"/>
              </a:cubicBezTo>
              <a:cubicBezTo>
                <a:pt x="7647281" y="1600737"/>
                <a:pt x="7658317" y="1587496"/>
                <a:pt x="7658317" y="1574254"/>
              </a:cubicBezTo>
              <a:cubicBezTo>
                <a:pt x="7658317" y="1561013"/>
                <a:pt x="7647281" y="1549979"/>
                <a:pt x="7631830" y="1547772"/>
              </a:cubicBezTo>
              <a:close/>
              <a:moveTo>
                <a:pt x="7709085" y="1547772"/>
              </a:moveTo>
              <a:cubicBezTo>
                <a:pt x="7693633" y="1547772"/>
                <a:pt x="7682597" y="1561013"/>
                <a:pt x="7682597" y="1574254"/>
              </a:cubicBezTo>
              <a:cubicBezTo>
                <a:pt x="7682597" y="1589703"/>
                <a:pt x="7695841" y="1600737"/>
                <a:pt x="7709085" y="1600737"/>
              </a:cubicBezTo>
              <a:cubicBezTo>
                <a:pt x="7722329" y="1600737"/>
                <a:pt x="7733365" y="1587496"/>
                <a:pt x="7733365" y="1574254"/>
              </a:cubicBezTo>
              <a:cubicBezTo>
                <a:pt x="7733365" y="1561013"/>
                <a:pt x="7722329" y="1549979"/>
                <a:pt x="7709085" y="1547772"/>
              </a:cubicBezTo>
              <a:close/>
              <a:moveTo>
                <a:pt x="7784132" y="1547772"/>
              </a:moveTo>
              <a:cubicBezTo>
                <a:pt x="7768681" y="1547772"/>
                <a:pt x="7757645" y="1561013"/>
                <a:pt x="7757645" y="1574254"/>
              </a:cubicBezTo>
              <a:cubicBezTo>
                <a:pt x="7757645" y="1589703"/>
                <a:pt x="7770888" y="1600737"/>
                <a:pt x="7784132" y="1600737"/>
              </a:cubicBezTo>
              <a:cubicBezTo>
                <a:pt x="7799583" y="1600737"/>
                <a:pt x="7810620" y="1587496"/>
                <a:pt x="7810620" y="1574254"/>
              </a:cubicBezTo>
              <a:cubicBezTo>
                <a:pt x="7810620" y="1561013"/>
                <a:pt x="7797376" y="1549979"/>
                <a:pt x="7784132" y="1547772"/>
              </a:cubicBezTo>
              <a:close/>
              <a:moveTo>
                <a:pt x="7861387" y="1547772"/>
              </a:moveTo>
              <a:cubicBezTo>
                <a:pt x="7845936" y="1547772"/>
                <a:pt x="7834900" y="1561013"/>
                <a:pt x="7834900" y="1574254"/>
              </a:cubicBezTo>
              <a:cubicBezTo>
                <a:pt x="7834900" y="1589703"/>
                <a:pt x="7848143" y="1600737"/>
                <a:pt x="7861387" y="1600737"/>
              </a:cubicBezTo>
              <a:cubicBezTo>
                <a:pt x="7874631" y="1600737"/>
                <a:pt x="7885667" y="1587496"/>
                <a:pt x="7885667" y="1574254"/>
              </a:cubicBezTo>
              <a:cubicBezTo>
                <a:pt x="7885667" y="1561013"/>
                <a:pt x="7874631" y="1549979"/>
                <a:pt x="7861387" y="1547772"/>
              </a:cubicBezTo>
              <a:close/>
              <a:moveTo>
                <a:pt x="7934228" y="1547772"/>
              </a:moveTo>
              <a:cubicBezTo>
                <a:pt x="7918776" y="1547772"/>
                <a:pt x="7907740" y="1561013"/>
                <a:pt x="7907740" y="1574254"/>
              </a:cubicBezTo>
              <a:cubicBezTo>
                <a:pt x="7907740" y="1589703"/>
                <a:pt x="7918776" y="1600737"/>
                <a:pt x="7934228" y="1600737"/>
              </a:cubicBezTo>
              <a:cubicBezTo>
                <a:pt x="7949678" y="1600737"/>
                <a:pt x="7960715" y="1587496"/>
                <a:pt x="7960715" y="1574254"/>
              </a:cubicBezTo>
              <a:cubicBezTo>
                <a:pt x="7960715" y="1561013"/>
                <a:pt x="7949678" y="1547772"/>
                <a:pt x="7934228" y="1547772"/>
              </a:cubicBezTo>
              <a:close/>
              <a:moveTo>
                <a:pt x="8009275" y="1547772"/>
              </a:moveTo>
              <a:cubicBezTo>
                <a:pt x="7996031" y="1547772"/>
                <a:pt x="7984995" y="1561013"/>
                <a:pt x="7984995" y="1574254"/>
              </a:cubicBezTo>
              <a:cubicBezTo>
                <a:pt x="7984995" y="1589703"/>
                <a:pt x="7996031" y="1600737"/>
                <a:pt x="8009275" y="1600737"/>
              </a:cubicBezTo>
              <a:cubicBezTo>
                <a:pt x="8024726" y="1600737"/>
                <a:pt x="8035762" y="1587496"/>
                <a:pt x="8035762" y="1574254"/>
              </a:cubicBezTo>
              <a:cubicBezTo>
                <a:pt x="8035762" y="1561013"/>
                <a:pt x="8024726" y="1549979"/>
                <a:pt x="8009275" y="1547772"/>
              </a:cubicBezTo>
              <a:close/>
              <a:moveTo>
                <a:pt x="8084323" y="1547772"/>
              </a:moveTo>
              <a:cubicBezTo>
                <a:pt x="8071079" y="1547772"/>
                <a:pt x="8060043" y="1561013"/>
                <a:pt x="8060043" y="1574254"/>
              </a:cubicBezTo>
              <a:cubicBezTo>
                <a:pt x="8060043" y="1589703"/>
                <a:pt x="8071079" y="1600737"/>
                <a:pt x="8084323" y="1600737"/>
              </a:cubicBezTo>
              <a:cubicBezTo>
                <a:pt x="8099775" y="1600737"/>
                <a:pt x="8110811" y="1587496"/>
                <a:pt x="8110811" y="1574254"/>
              </a:cubicBezTo>
              <a:cubicBezTo>
                <a:pt x="8110811" y="1561013"/>
                <a:pt x="8099775" y="1549979"/>
                <a:pt x="8084323" y="1547772"/>
              </a:cubicBezTo>
              <a:close/>
              <a:moveTo>
                <a:pt x="8159370" y="1547772"/>
              </a:moveTo>
              <a:cubicBezTo>
                <a:pt x="8146126" y="1547772"/>
                <a:pt x="8135090" y="1561013"/>
                <a:pt x="8135090" y="1574254"/>
              </a:cubicBezTo>
              <a:cubicBezTo>
                <a:pt x="8135090" y="1589703"/>
                <a:pt x="8146126" y="1600737"/>
                <a:pt x="8159370" y="1600737"/>
              </a:cubicBezTo>
              <a:cubicBezTo>
                <a:pt x="8174822" y="1600737"/>
                <a:pt x="8185858" y="1587496"/>
                <a:pt x="8185858" y="1574254"/>
              </a:cubicBezTo>
              <a:cubicBezTo>
                <a:pt x="8185858" y="1561013"/>
                <a:pt x="8174822" y="1549979"/>
                <a:pt x="8159370" y="1547772"/>
              </a:cubicBezTo>
              <a:close/>
              <a:moveTo>
                <a:pt x="8236626" y="1547772"/>
              </a:moveTo>
              <a:cubicBezTo>
                <a:pt x="8221175" y="1547772"/>
                <a:pt x="8210139" y="1561013"/>
                <a:pt x="8210139" y="1574254"/>
              </a:cubicBezTo>
              <a:cubicBezTo>
                <a:pt x="8210139" y="1589703"/>
                <a:pt x="8223382" y="1600737"/>
                <a:pt x="8236626" y="1600737"/>
              </a:cubicBezTo>
              <a:cubicBezTo>
                <a:pt x="8252077" y="1600737"/>
                <a:pt x="8263114" y="1587496"/>
                <a:pt x="8263114" y="1574254"/>
              </a:cubicBezTo>
              <a:cubicBezTo>
                <a:pt x="8263114" y="1561013"/>
                <a:pt x="8249870" y="1549979"/>
                <a:pt x="8236626" y="1547772"/>
              </a:cubicBezTo>
              <a:close/>
              <a:moveTo>
                <a:pt x="8311673" y="1547772"/>
              </a:moveTo>
              <a:cubicBezTo>
                <a:pt x="8296222" y="1547772"/>
                <a:pt x="8285186" y="1561013"/>
                <a:pt x="8285186" y="1574254"/>
              </a:cubicBezTo>
              <a:cubicBezTo>
                <a:pt x="8285186" y="1589703"/>
                <a:pt x="8298430" y="1600737"/>
                <a:pt x="8311673" y="1600737"/>
              </a:cubicBezTo>
              <a:cubicBezTo>
                <a:pt x="8327124" y="1600737"/>
                <a:pt x="8338161" y="1587496"/>
                <a:pt x="8338161" y="1574254"/>
              </a:cubicBezTo>
              <a:cubicBezTo>
                <a:pt x="8338161" y="1561013"/>
                <a:pt x="8327124" y="1549979"/>
                <a:pt x="8311673" y="1547772"/>
              </a:cubicBezTo>
              <a:close/>
              <a:moveTo>
                <a:pt x="8386722" y="1547772"/>
              </a:moveTo>
              <a:cubicBezTo>
                <a:pt x="8371270" y="1547772"/>
                <a:pt x="8360234" y="1561013"/>
                <a:pt x="8360234" y="1574254"/>
              </a:cubicBezTo>
              <a:cubicBezTo>
                <a:pt x="8360234" y="1589703"/>
                <a:pt x="8373478" y="1600737"/>
                <a:pt x="8386722" y="1600737"/>
              </a:cubicBezTo>
              <a:cubicBezTo>
                <a:pt x="8402172" y="1600737"/>
                <a:pt x="8413209" y="1587496"/>
                <a:pt x="8413209" y="1574254"/>
              </a:cubicBezTo>
              <a:cubicBezTo>
                <a:pt x="8413209" y="1561013"/>
                <a:pt x="8402172" y="1549979"/>
                <a:pt x="8386722" y="1547772"/>
              </a:cubicBezTo>
              <a:close/>
              <a:moveTo>
                <a:pt x="8463977" y="1547772"/>
              </a:moveTo>
              <a:cubicBezTo>
                <a:pt x="8448525" y="1547772"/>
                <a:pt x="8437489" y="1561013"/>
                <a:pt x="8437489" y="1574254"/>
              </a:cubicBezTo>
              <a:cubicBezTo>
                <a:pt x="8437489" y="1589703"/>
                <a:pt x="8450733" y="1600737"/>
                <a:pt x="8463977" y="1600737"/>
              </a:cubicBezTo>
              <a:cubicBezTo>
                <a:pt x="8477220" y="1600737"/>
                <a:pt x="8488256" y="1587496"/>
                <a:pt x="8488256" y="1574254"/>
              </a:cubicBezTo>
              <a:cubicBezTo>
                <a:pt x="8488256" y="1561013"/>
                <a:pt x="8477220" y="1549979"/>
                <a:pt x="8463977" y="1547772"/>
              </a:cubicBezTo>
              <a:close/>
              <a:moveTo>
                <a:pt x="8536817" y="1547772"/>
              </a:moveTo>
              <a:cubicBezTo>
                <a:pt x="8521365" y="1547772"/>
                <a:pt x="8510329" y="1561013"/>
                <a:pt x="8510329" y="1574254"/>
              </a:cubicBezTo>
              <a:cubicBezTo>
                <a:pt x="8510329" y="1589703"/>
                <a:pt x="8521365" y="1600737"/>
                <a:pt x="8536817" y="1600737"/>
              </a:cubicBezTo>
              <a:cubicBezTo>
                <a:pt x="8552268" y="1600737"/>
                <a:pt x="8563304" y="1587496"/>
                <a:pt x="8563304" y="1574254"/>
              </a:cubicBezTo>
              <a:cubicBezTo>
                <a:pt x="8563304" y="1561013"/>
                <a:pt x="8552268" y="1547772"/>
                <a:pt x="8536817" y="1547772"/>
              </a:cubicBezTo>
              <a:close/>
              <a:moveTo>
                <a:pt x="8611864" y="1547772"/>
              </a:moveTo>
              <a:cubicBezTo>
                <a:pt x="8596413" y="1547772"/>
                <a:pt x="8585377" y="1561013"/>
                <a:pt x="8585377" y="1574254"/>
              </a:cubicBezTo>
              <a:cubicBezTo>
                <a:pt x="8585377" y="1589703"/>
                <a:pt x="8598620" y="1600737"/>
                <a:pt x="8611864" y="1600737"/>
              </a:cubicBezTo>
              <a:cubicBezTo>
                <a:pt x="8627315" y="1600737"/>
                <a:pt x="8638352" y="1587496"/>
                <a:pt x="8638352" y="1574254"/>
              </a:cubicBezTo>
              <a:cubicBezTo>
                <a:pt x="8638352" y="1561013"/>
                <a:pt x="8627315" y="1549979"/>
                <a:pt x="8611864" y="1547772"/>
              </a:cubicBezTo>
              <a:close/>
              <a:moveTo>
                <a:pt x="8689119" y="1547772"/>
              </a:moveTo>
              <a:cubicBezTo>
                <a:pt x="8675875" y="1547772"/>
                <a:pt x="8664839" y="1561013"/>
                <a:pt x="8664839" y="1574254"/>
              </a:cubicBezTo>
              <a:cubicBezTo>
                <a:pt x="8664839" y="1589703"/>
                <a:pt x="8675875" y="1600737"/>
                <a:pt x="8689119" y="1600737"/>
              </a:cubicBezTo>
              <a:cubicBezTo>
                <a:pt x="8704571" y="1600737"/>
                <a:pt x="8715607" y="1587496"/>
                <a:pt x="8715607" y="1574254"/>
              </a:cubicBezTo>
              <a:cubicBezTo>
                <a:pt x="8715607" y="1561013"/>
                <a:pt x="8702363" y="1549979"/>
                <a:pt x="8689119" y="1547772"/>
              </a:cubicBezTo>
              <a:close/>
              <a:moveTo>
                <a:pt x="8764167" y="1547772"/>
              </a:moveTo>
              <a:cubicBezTo>
                <a:pt x="8748716" y="1547772"/>
                <a:pt x="8737680" y="1561013"/>
                <a:pt x="8737680" y="1574254"/>
              </a:cubicBezTo>
              <a:cubicBezTo>
                <a:pt x="8737680" y="1589703"/>
                <a:pt x="8750924" y="1600737"/>
                <a:pt x="8764167" y="1600737"/>
              </a:cubicBezTo>
              <a:cubicBezTo>
                <a:pt x="8779618" y="1600737"/>
                <a:pt x="8790655" y="1587496"/>
                <a:pt x="8790655" y="1574254"/>
              </a:cubicBezTo>
              <a:cubicBezTo>
                <a:pt x="8790655" y="1561013"/>
                <a:pt x="8779618" y="1549979"/>
                <a:pt x="8764167" y="1547772"/>
              </a:cubicBezTo>
              <a:close/>
              <a:moveTo>
                <a:pt x="8839216" y="1547772"/>
              </a:moveTo>
              <a:cubicBezTo>
                <a:pt x="8823764" y="1547772"/>
                <a:pt x="8812728" y="1561013"/>
                <a:pt x="8812728" y="1574254"/>
              </a:cubicBezTo>
              <a:cubicBezTo>
                <a:pt x="8812728" y="1589703"/>
                <a:pt x="8825972" y="1600737"/>
                <a:pt x="8839216" y="1600737"/>
              </a:cubicBezTo>
              <a:cubicBezTo>
                <a:pt x="8854666" y="1600737"/>
                <a:pt x="8865703" y="1587496"/>
                <a:pt x="8865703" y="1574254"/>
              </a:cubicBezTo>
              <a:cubicBezTo>
                <a:pt x="8865703" y="1561013"/>
                <a:pt x="8854666" y="1549979"/>
                <a:pt x="8839216" y="1547772"/>
              </a:cubicBezTo>
              <a:close/>
              <a:moveTo>
                <a:pt x="8914263" y="1547772"/>
              </a:moveTo>
              <a:cubicBezTo>
                <a:pt x="8898811" y="1547772"/>
                <a:pt x="8887775" y="1561013"/>
                <a:pt x="8887775" y="1574254"/>
              </a:cubicBezTo>
              <a:cubicBezTo>
                <a:pt x="8887775" y="1589703"/>
                <a:pt x="8901019" y="1600737"/>
                <a:pt x="8914263" y="1600737"/>
              </a:cubicBezTo>
              <a:cubicBezTo>
                <a:pt x="8929713" y="1600737"/>
                <a:pt x="8940750" y="1587496"/>
                <a:pt x="8940750" y="1574254"/>
              </a:cubicBezTo>
              <a:cubicBezTo>
                <a:pt x="8940750" y="1561013"/>
                <a:pt x="8929713" y="1549979"/>
                <a:pt x="8914263" y="1547772"/>
              </a:cubicBezTo>
              <a:close/>
              <a:moveTo>
                <a:pt x="8989311" y="1547772"/>
              </a:moveTo>
              <a:cubicBezTo>
                <a:pt x="8973859" y="1547772"/>
                <a:pt x="8962823" y="1561013"/>
                <a:pt x="8962823" y="1574254"/>
              </a:cubicBezTo>
              <a:cubicBezTo>
                <a:pt x="8962823" y="1589703"/>
                <a:pt x="8976067" y="1600737"/>
                <a:pt x="8989311" y="1600737"/>
              </a:cubicBezTo>
              <a:cubicBezTo>
                <a:pt x="9004762" y="1600737"/>
                <a:pt x="9015798" y="1587496"/>
                <a:pt x="9015798" y="1574254"/>
              </a:cubicBezTo>
              <a:cubicBezTo>
                <a:pt x="9015798" y="1561013"/>
                <a:pt x="9004762" y="1549979"/>
                <a:pt x="8989311" y="1547772"/>
              </a:cubicBezTo>
              <a:close/>
              <a:moveTo>
                <a:pt x="9066566" y="1547772"/>
              </a:moveTo>
              <a:cubicBezTo>
                <a:pt x="9051114" y="1547772"/>
                <a:pt x="9040078" y="1561013"/>
                <a:pt x="9040078" y="1574254"/>
              </a:cubicBezTo>
              <a:cubicBezTo>
                <a:pt x="9040078" y="1589703"/>
                <a:pt x="9053322" y="1600737"/>
                <a:pt x="9066566" y="1600737"/>
              </a:cubicBezTo>
              <a:cubicBezTo>
                <a:pt x="9079810" y="1600737"/>
                <a:pt x="9090846" y="1587496"/>
                <a:pt x="9090846" y="1574254"/>
              </a:cubicBezTo>
              <a:cubicBezTo>
                <a:pt x="9090846" y="1561013"/>
                <a:pt x="9079810" y="1549979"/>
                <a:pt x="9066566" y="1547772"/>
              </a:cubicBezTo>
              <a:close/>
              <a:moveTo>
                <a:pt x="9141613" y="1547772"/>
              </a:moveTo>
              <a:cubicBezTo>
                <a:pt x="9126162" y="1547772"/>
                <a:pt x="9115126" y="1561013"/>
                <a:pt x="9115126" y="1574254"/>
              </a:cubicBezTo>
              <a:cubicBezTo>
                <a:pt x="9115126" y="1589703"/>
                <a:pt x="9128369" y="1600737"/>
                <a:pt x="9141613" y="1600737"/>
              </a:cubicBezTo>
              <a:cubicBezTo>
                <a:pt x="9157064" y="1600737"/>
                <a:pt x="9168101" y="1587496"/>
                <a:pt x="9168101" y="1574254"/>
              </a:cubicBezTo>
              <a:cubicBezTo>
                <a:pt x="9168101" y="1561013"/>
                <a:pt x="9154857" y="1549979"/>
                <a:pt x="9141613" y="1547772"/>
              </a:cubicBezTo>
              <a:close/>
              <a:moveTo>
                <a:pt x="9218868" y="1547772"/>
              </a:moveTo>
              <a:cubicBezTo>
                <a:pt x="9203417" y="1547772"/>
                <a:pt x="9192381" y="1561013"/>
                <a:pt x="9192381" y="1574254"/>
              </a:cubicBezTo>
              <a:cubicBezTo>
                <a:pt x="9192381" y="1589703"/>
                <a:pt x="9205624" y="1600737"/>
                <a:pt x="9218868" y="1600737"/>
              </a:cubicBezTo>
              <a:cubicBezTo>
                <a:pt x="9232112" y="1600737"/>
                <a:pt x="9243148" y="1587496"/>
                <a:pt x="9243148" y="1574254"/>
              </a:cubicBezTo>
              <a:cubicBezTo>
                <a:pt x="9243148" y="1561013"/>
                <a:pt x="9232112" y="1549979"/>
                <a:pt x="9218868" y="1547772"/>
              </a:cubicBezTo>
              <a:close/>
              <a:moveTo>
                <a:pt x="9291709" y="1547772"/>
              </a:moveTo>
              <a:cubicBezTo>
                <a:pt x="9278465" y="1547772"/>
                <a:pt x="9267429" y="1561013"/>
                <a:pt x="9267429" y="1574254"/>
              </a:cubicBezTo>
              <a:cubicBezTo>
                <a:pt x="9267429" y="1589703"/>
                <a:pt x="9278465" y="1600737"/>
                <a:pt x="9291709" y="1600737"/>
              </a:cubicBezTo>
              <a:cubicBezTo>
                <a:pt x="9307160" y="1600737"/>
                <a:pt x="9318196" y="1587496"/>
                <a:pt x="9318196" y="1574254"/>
              </a:cubicBezTo>
              <a:cubicBezTo>
                <a:pt x="9318196" y="1561013"/>
                <a:pt x="9307160" y="1549979"/>
                <a:pt x="9291709" y="1547772"/>
              </a:cubicBezTo>
              <a:close/>
              <a:moveTo>
                <a:pt x="9366757" y="1547772"/>
              </a:moveTo>
              <a:cubicBezTo>
                <a:pt x="9351305" y="1547772"/>
                <a:pt x="9340269" y="1561013"/>
                <a:pt x="9340269" y="1574254"/>
              </a:cubicBezTo>
              <a:cubicBezTo>
                <a:pt x="9340269" y="1589703"/>
                <a:pt x="9353513" y="1600737"/>
                <a:pt x="9366757" y="1600737"/>
              </a:cubicBezTo>
              <a:cubicBezTo>
                <a:pt x="9382207" y="1600737"/>
                <a:pt x="9393244" y="1587496"/>
                <a:pt x="9393244" y="1574254"/>
              </a:cubicBezTo>
              <a:cubicBezTo>
                <a:pt x="9393244" y="1561013"/>
                <a:pt x="9382207" y="1549979"/>
                <a:pt x="9366757" y="1547772"/>
              </a:cubicBezTo>
              <a:close/>
              <a:moveTo>
                <a:pt x="9441804" y="1547772"/>
              </a:moveTo>
              <a:cubicBezTo>
                <a:pt x="9428560" y="1547772"/>
                <a:pt x="9417524" y="1561013"/>
                <a:pt x="9417524" y="1574254"/>
              </a:cubicBezTo>
              <a:cubicBezTo>
                <a:pt x="9417524" y="1589703"/>
                <a:pt x="9428560" y="1600737"/>
                <a:pt x="9441804" y="1600737"/>
              </a:cubicBezTo>
              <a:cubicBezTo>
                <a:pt x="9457256" y="1600737"/>
                <a:pt x="9468292" y="1587496"/>
                <a:pt x="9468292" y="1574254"/>
              </a:cubicBezTo>
              <a:cubicBezTo>
                <a:pt x="9468292" y="1561013"/>
                <a:pt x="9457256" y="1549979"/>
                <a:pt x="9441804" y="1547772"/>
              </a:cubicBezTo>
              <a:close/>
              <a:moveTo>
                <a:pt x="9519060" y="1547772"/>
              </a:moveTo>
              <a:cubicBezTo>
                <a:pt x="9503608" y="1547772"/>
                <a:pt x="9492572" y="1561013"/>
                <a:pt x="9492572" y="1574254"/>
              </a:cubicBezTo>
              <a:cubicBezTo>
                <a:pt x="9492572" y="1589703"/>
                <a:pt x="9505816" y="1600737"/>
                <a:pt x="9519060" y="1600737"/>
              </a:cubicBezTo>
              <a:cubicBezTo>
                <a:pt x="9534511" y="1600737"/>
                <a:pt x="9545547" y="1587496"/>
                <a:pt x="9545547" y="1574254"/>
              </a:cubicBezTo>
              <a:cubicBezTo>
                <a:pt x="9545547" y="1561013"/>
                <a:pt x="9532304" y="1549979"/>
                <a:pt x="9519060" y="1547772"/>
              </a:cubicBezTo>
              <a:close/>
              <a:moveTo>
                <a:pt x="9744203" y="1547772"/>
              </a:moveTo>
              <a:cubicBezTo>
                <a:pt x="9728751" y="1547772"/>
                <a:pt x="9717715" y="1561013"/>
                <a:pt x="9717715" y="1574254"/>
              </a:cubicBezTo>
              <a:cubicBezTo>
                <a:pt x="9717715" y="1589703"/>
                <a:pt x="9728751" y="1600737"/>
                <a:pt x="9744203" y="1600737"/>
              </a:cubicBezTo>
              <a:cubicBezTo>
                <a:pt x="9759653" y="1600737"/>
                <a:pt x="9770690" y="1587496"/>
                <a:pt x="9770690" y="1574254"/>
              </a:cubicBezTo>
              <a:cubicBezTo>
                <a:pt x="9770690" y="1561013"/>
                <a:pt x="9759653" y="1547772"/>
                <a:pt x="9744203" y="1547772"/>
              </a:cubicBezTo>
              <a:close/>
              <a:moveTo>
                <a:pt x="10121648" y="1547772"/>
              </a:moveTo>
              <a:cubicBezTo>
                <a:pt x="10106197" y="1547772"/>
                <a:pt x="10095161" y="1561013"/>
                <a:pt x="10095161" y="1574254"/>
              </a:cubicBezTo>
              <a:cubicBezTo>
                <a:pt x="10095161" y="1589703"/>
                <a:pt x="10106197" y="1600737"/>
                <a:pt x="10121648" y="1600737"/>
              </a:cubicBezTo>
              <a:cubicBezTo>
                <a:pt x="10137099" y="1600737"/>
                <a:pt x="10148136" y="1587496"/>
                <a:pt x="10148136" y="1574254"/>
              </a:cubicBezTo>
              <a:cubicBezTo>
                <a:pt x="10148136" y="1561013"/>
                <a:pt x="10137099" y="1547772"/>
                <a:pt x="10121648" y="1547772"/>
              </a:cubicBezTo>
              <a:close/>
              <a:moveTo>
                <a:pt x="10196697" y="1547772"/>
              </a:moveTo>
              <a:cubicBezTo>
                <a:pt x="10181245" y="1547772"/>
                <a:pt x="10170209" y="1561013"/>
                <a:pt x="10170209" y="1574254"/>
              </a:cubicBezTo>
              <a:cubicBezTo>
                <a:pt x="10170209" y="1589703"/>
                <a:pt x="10183453" y="1600737"/>
                <a:pt x="10196697" y="1600737"/>
              </a:cubicBezTo>
              <a:cubicBezTo>
                <a:pt x="10212147" y="1600737"/>
                <a:pt x="10223184" y="1587496"/>
                <a:pt x="10223184" y="1574254"/>
              </a:cubicBezTo>
              <a:cubicBezTo>
                <a:pt x="10223184" y="1561013"/>
                <a:pt x="10212147" y="1549979"/>
                <a:pt x="10196697" y="1547772"/>
              </a:cubicBezTo>
              <a:close/>
              <a:moveTo>
                <a:pt x="10271744" y="1547772"/>
              </a:moveTo>
              <a:cubicBezTo>
                <a:pt x="10256292" y="1547772"/>
                <a:pt x="10245256" y="1561013"/>
                <a:pt x="10245256" y="1574254"/>
              </a:cubicBezTo>
              <a:cubicBezTo>
                <a:pt x="10245256" y="1589703"/>
                <a:pt x="10258500" y="1600737"/>
                <a:pt x="10271744" y="1600737"/>
              </a:cubicBezTo>
              <a:cubicBezTo>
                <a:pt x="10287194" y="1600737"/>
                <a:pt x="10298231" y="1587496"/>
                <a:pt x="10298231" y="1574254"/>
              </a:cubicBezTo>
              <a:cubicBezTo>
                <a:pt x="10298231" y="1561013"/>
                <a:pt x="10287194" y="1549979"/>
                <a:pt x="10271744" y="1547772"/>
              </a:cubicBezTo>
              <a:close/>
              <a:moveTo>
                <a:pt x="391929" y="1625013"/>
              </a:moveTo>
              <a:cubicBezTo>
                <a:pt x="376478" y="1625013"/>
                <a:pt x="365442" y="1638254"/>
                <a:pt x="365442" y="1651495"/>
              </a:cubicBezTo>
              <a:cubicBezTo>
                <a:pt x="365442" y="1666944"/>
                <a:pt x="378686" y="1677978"/>
                <a:pt x="391929" y="1677978"/>
              </a:cubicBezTo>
              <a:cubicBezTo>
                <a:pt x="407380" y="1677978"/>
                <a:pt x="418417" y="1664737"/>
                <a:pt x="418417" y="1651495"/>
              </a:cubicBezTo>
              <a:cubicBezTo>
                <a:pt x="418417" y="1636047"/>
                <a:pt x="405173" y="1625013"/>
                <a:pt x="391929" y="1625013"/>
              </a:cubicBezTo>
              <a:close/>
              <a:moveTo>
                <a:pt x="469184" y="1625013"/>
              </a:moveTo>
              <a:cubicBezTo>
                <a:pt x="453733" y="1625013"/>
                <a:pt x="442697" y="1638254"/>
                <a:pt x="442697" y="1651495"/>
              </a:cubicBezTo>
              <a:cubicBezTo>
                <a:pt x="442697" y="1666944"/>
                <a:pt x="455941" y="1677978"/>
                <a:pt x="469184" y="1677978"/>
              </a:cubicBezTo>
              <a:cubicBezTo>
                <a:pt x="482428" y="1677978"/>
                <a:pt x="493465" y="1664737"/>
                <a:pt x="493465" y="1651495"/>
              </a:cubicBezTo>
              <a:cubicBezTo>
                <a:pt x="493465" y="1636047"/>
                <a:pt x="482428" y="1625013"/>
                <a:pt x="469184" y="1625013"/>
              </a:cubicBezTo>
              <a:close/>
              <a:moveTo>
                <a:pt x="542025" y="1625013"/>
              </a:moveTo>
              <a:cubicBezTo>
                <a:pt x="528781" y="1625013"/>
                <a:pt x="517745" y="1638254"/>
                <a:pt x="517745" y="1651495"/>
              </a:cubicBezTo>
              <a:cubicBezTo>
                <a:pt x="517745" y="1666944"/>
                <a:pt x="528781" y="1677978"/>
                <a:pt x="542025" y="1677978"/>
              </a:cubicBezTo>
              <a:cubicBezTo>
                <a:pt x="557476" y="1677978"/>
                <a:pt x="568513" y="1664737"/>
                <a:pt x="568513" y="1651495"/>
              </a:cubicBezTo>
              <a:cubicBezTo>
                <a:pt x="568513" y="1636047"/>
                <a:pt x="557476" y="1625013"/>
                <a:pt x="542025" y="1625013"/>
              </a:cubicBezTo>
              <a:close/>
              <a:moveTo>
                <a:pt x="1371965" y="1625013"/>
              </a:moveTo>
              <a:cubicBezTo>
                <a:pt x="1358721" y="1625013"/>
                <a:pt x="1347685" y="1638254"/>
                <a:pt x="1347685" y="1651495"/>
              </a:cubicBezTo>
              <a:cubicBezTo>
                <a:pt x="1347685" y="1666944"/>
                <a:pt x="1358721" y="1677978"/>
                <a:pt x="1371965" y="1677978"/>
              </a:cubicBezTo>
              <a:cubicBezTo>
                <a:pt x="1387416" y="1677978"/>
                <a:pt x="1398452" y="1664737"/>
                <a:pt x="1398452" y="1651495"/>
              </a:cubicBezTo>
              <a:cubicBezTo>
                <a:pt x="1398452" y="1636047"/>
                <a:pt x="1387416" y="1625013"/>
                <a:pt x="1371965" y="1625013"/>
              </a:cubicBezTo>
              <a:close/>
              <a:moveTo>
                <a:pt x="1447012" y="1625013"/>
              </a:moveTo>
              <a:cubicBezTo>
                <a:pt x="1433768" y="1625013"/>
                <a:pt x="1422732" y="1638254"/>
                <a:pt x="1422732" y="1651495"/>
              </a:cubicBezTo>
              <a:cubicBezTo>
                <a:pt x="1422732" y="1666944"/>
                <a:pt x="1433768" y="1677978"/>
                <a:pt x="1447012" y="1677978"/>
              </a:cubicBezTo>
              <a:cubicBezTo>
                <a:pt x="1462463" y="1677978"/>
                <a:pt x="1473500" y="1664737"/>
                <a:pt x="1473500" y="1651495"/>
              </a:cubicBezTo>
              <a:cubicBezTo>
                <a:pt x="1473500" y="1636047"/>
                <a:pt x="1462463" y="1625013"/>
                <a:pt x="1447012" y="1625013"/>
              </a:cubicBezTo>
              <a:close/>
              <a:moveTo>
                <a:pt x="1522060" y="1625013"/>
              </a:moveTo>
              <a:cubicBezTo>
                <a:pt x="1506609" y="1625013"/>
                <a:pt x="1495573" y="1638254"/>
                <a:pt x="1495573" y="1651495"/>
              </a:cubicBezTo>
              <a:cubicBezTo>
                <a:pt x="1495573" y="1666944"/>
                <a:pt x="1508817" y="1677978"/>
                <a:pt x="1522060" y="1677978"/>
              </a:cubicBezTo>
              <a:cubicBezTo>
                <a:pt x="1537511" y="1677978"/>
                <a:pt x="1548548" y="1664737"/>
                <a:pt x="1548548" y="1651495"/>
              </a:cubicBezTo>
              <a:cubicBezTo>
                <a:pt x="1548548" y="1636047"/>
                <a:pt x="1537511" y="1625013"/>
                <a:pt x="1522060" y="1625013"/>
              </a:cubicBezTo>
              <a:close/>
              <a:moveTo>
                <a:pt x="1597108" y="1625013"/>
              </a:moveTo>
              <a:cubicBezTo>
                <a:pt x="1581657" y="1625013"/>
                <a:pt x="1570621" y="1638254"/>
                <a:pt x="1570621" y="1651495"/>
              </a:cubicBezTo>
              <a:cubicBezTo>
                <a:pt x="1570621" y="1666944"/>
                <a:pt x="1583865" y="1677978"/>
                <a:pt x="1597108" y="1677978"/>
              </a:cubicBezTo>
              <a:cubicBezTo>
                <a:pt x="1612559" y="1677978"/>
                <a:pt x="1623596" y="1664737"/>
                <a:pt x="1623596" y="1651495"/>
              </a:cubicBezTo>
              <a:cubicBezTo>
                <a:pt x="1623596" y="1636047"/>
                <a:pt x="1612559" y="1625013"/>
                <a:pt x="1597108" y="1625013"/>
              </a:cubicBezTo>
              <a:close/>
              <a:moveTo>
                <a:pt x="1674363" y="1625013"/>
              </a:moveTo>
              <a:cubicBezTo>
                <a:pt x="1658912" y="1625013"/>
                <a:pt x="1647876" y="1638254"/>
                <a:pt x="1647876" y="1651495"/>
              </a:cubicBezTo>
              <a:cubicBezTo>
                <a:pt x="1647876" y="1666944"/>
                <a:pt x="1661120" y="1677978"/>
                <a:pt x="1674363" y="1677978"/>
              </a:cubicBezTo>
              <a:cubicBezTo>
                <a:pt x="1689814" y="1677978"/>
                <a:pt x="1700851" y="1664737"/>
                <a:pt x="1700851" y="1651495"/>
              </a:cubicBezTo>
              <a:cubicBezTo>
                <a:pt x="1700851" y="1636047"/>
                <a:pt x="1687607" y="1625013"/>
                <a:pt x="1674363" y="1625013"/>
              </a:cubicBezTo>
              <a:close/>
              <a:moveTo>
                <a:pt x="1749410" y="1625013"/>
              </a:moveTo>
              <a:cubicBezTo>
                <a:pt x="1733959" y="1625013"/>
                <a:pt x="1722923" y="1638254"/>
                <a:pt x="1722923" y="1651495"/>
              </a:cubicBezTo>
              <a:cubicBezTo>
                <a:pt x="1722923" y="1666944"/>
                <a:pt x="1736167" y="1677978"/>
                <a:pt x="1749410" y="1677978"/>
              </a:cubicBezTo>
              <a:cubicBezTo>
                <a:pt x="1764861" y="1677978"/>
                <a:pt x="1775898" y="1664737"/>
                <a:pt x="1775898" y="1651495"/>
              </a:cubicBezTo>
              <a:cubicBezTo>
                <a:pt x="1775898" y="1636047"/>
                <a:pt x="1764861" y="1625013"/>
                <a:pt x="1749410" y="1625013"/>
              </a:cubicBezTo>
              <a:close/>
              <a:moveTo>
                <a:pt x="1824459" y="1625013"/>
              </a:moveTo>
              <a:cubicBezTo>
                <a:pt x="1809007" y="1625013"/>
                <a:pt x="1797971" y="1638254"/>
                <a:pt x="1797971" y="1651495"/>
              </a:cubicBezTo>
              <a:cubicBezTo>
                <a:pt x="1797971" y="1666944"/>
                <a:pt x="1811215" y="1677978"/>
                <a:pt x="1824459" y="1677978"/>
              </a:cubicBezTo>
              <a:cubicBezTo>
                <a:pt x="1839909" y="1677978"/>
                <a:pt x="1850946" y="1664737"/>
                <a:pt x="1850946" y="1651495"/>
              </a:cubicBezTo>
              <a:cubicBezTo>
                <a:pt x="1850946" y="1636047"/>
                <a:pt x="1839909" y="1625013"/>
                <a:pt x="1824459" y="1625013"/>
              </a:cubicBezTo>
              <a:close/>
              <a:moveTo>
                <a:pt x="1899507" y="1625013"/>
              </a:moveTo>
              <a:cubicBezTo>
                <a:pt x="1884055" y="1625013"/>
                <a:pt x="1873019" y="1638254"/>
                <a:pt x="1873019" y="1651495"/>
              </a:cubicBezTo>
              <a:cubicBezTo>
                <a:pt x="1873019" y="1666944"/>
                <a:pt x="1886263" y="1677978"/>
                <a:pt x="1899507" y="1677978"/>
              </a:cubicBezTo>
              <a:cubicBezTo>
                <a:pt x="1914957" y="1677978"/>
                <a:pt x="1925994" y="1664737"/>
                <a:pt x="1925994" y="1651495"/>
              </a:cubicBezTo>
              <a:cubicBezTo>
                <a:pt x="1925994" y="1636047"/>
                <a:pt x="1914957" y="1625013"/>
                <a:pt x="1899507" y="1625013"/>
              </a:cubicBezTo>
              <a:close/>
              <a:moveTo>
                <a:pt x="1974554" y="1625013"/>
              </a:moveTo>
              <a:cubicBezTo>
                <a:pt x="1961310" y="1625013"/>
                <a:pt x="1950274" y="1638254"/>
                <a:pt x="1950274" y="1651495"/>
              </a:cubicBezTo>
              <a:cubicBezTo>
                <a:pt x="1950274" y="1666944"/>
                <a:pt x="1961310" y="1677978"/>
                <a:pt x="1974554" y="1677978"/>
              </a:cubicBezTo>
              <a:cubicBezTo>
                <a:pt x="1990005" y="1677978"/>
                <a:pt x="2001042" y="1664737"/>
                <a:pt x="2001042" y="1651495"/>
              </a:cubicBezTo>
              <a:cubicBezTo>
                <a:pt x="2001042" y="1636047"/>
                <a:pt x="1990005" y="1625013"/>
                <a:pt x="1974554" y="1625013"/>
              </a:cubicBezTo>
              <a:close/>
              <a:moveTo>
                <a:pt x="2049602" y="1625013"/>
              </a:moveTo>
              <a:cubicBezTo>
                <a:pt x="2036358" y="1625013"/>
                <a:pt x="2025322" y="1638254"/>
                <a:pt x="2025322" y="1651495"/>
              </a:cubicBezTo>
              <a:cubicBezTo>
                <a:pt x="2025322" y="1666944"/>
                <a:pt x="2036358" y="1677978"/>
                <a:pt x="2049602" y="1677978"/>
              </a:cubicBezTo>
              <a:cubicBezTo>
                <a:pt x="2065053" y="1677978"/>
                <a:pt x="2076090" y="1664737"/>
                <a:pt x="2076090" y="1651495"/>
              </a:cubicBezTo>
              <a:cubicBezTo>
                <a:pt x="2076090" y="1636047"/>
                <a:pt x="2065053" y="1625013"/>
                <a:pt x="2049602" y="1625013"/>
              </a:cubicBezTo>
              <a:close/>
              <a:moveTo>
                <a:pt x="2126857" y="1625013"/>
              </a:moveTo>
              <a:cubicBezTo>
                <a:pt x="2113613" y="1625013"/>
                <a:pt x="2102577" y="1638254"/>
                <a:pt x="2102577" y="1651495"/>
              </a:cubicBezTo>
              <a:cubicBezTo>
                <a:pt x="2102577" y="1666944"/>
                <a:pt x="2113613" y="1677978"/>
                <a:pt x="2126857" y="1677978"/>
              </a:cubicBezTo>
              <a:cubicBezTo>
                <a:pt x="2142308" y="1677978"/>
                <a:pt x="2153345" y="1664737"/>
                <a:pt x="2153345" y="1651495"/>
              </a:cubicBezTo>
              <a:cubicBezTo>
                <a:pt x="2153345" y="1636047"/>
                <a:pt x="2140101" y="1625013"/>
                <a:pt x="2126857" y="1625013"/>
              </a:cubicBezTo>
              <a:close/>
              <a:moveTo>
                <a:pt x="2201904" y="1625013"/>
              </a:moveTo>
              <a:cubicBezTo>
                <a:pt x="2186453" y="1625013"/>
                <a:pt x="2175417" y="1638254"/>
                <a:pt x="2175417" y="1651495"/>
              </a:cubicBezTo>
              <a:cubicBezTo>
                <a:pt x="2175417" y="1666944"/>
                <a:pt x="2188661" y="1677978"/>
                <a:pt x="2201904" y="1677978"/>
              </a:cubicBezTo>
              <a:cubicBezTo>
                <a:pt x="2217355" y="1677978"/>
                <a:pt x="2228392" y="1664737"/>
                <a:pt x="2228392" y="1651495"/>
              </a:cubicBezTo>
              <a:cubicBezTo>
                <a:pt x="2228392" y="1636047"/>
                <a:pt x="2217355" y="1625013"/>
                <a:pt x="2201904" y="1625013"/>
              </a:cubicBezTo>
              <a:close/>
              <a:moveTo>
                <a:pt x="2276952" y="1625013"/>
              </a:moveTo>
              <a:cubicBezTo>
                <a:pt x="2261501" y="1625013"/>
                <a:pt x="2250465" y="1638254"/>
                <a:pt x="2250465" y="1651495"/>
              </a:cubicBezTo>
              <a:cubicBezTo>
                <a:pt x="2250465" y="1666944"/>
                <a:pt x="2263709" y="1677978"/>
                <a:pt x="2276952" y="1677978"/>
              </a:cubicBezTo>
              <a:cubicBezTo>
                <a:pt x="2292404" y="1677978"/>
                <a:pt x="2303440" y="1664737"/>
                <a:pt x="2303440" y="1651495"/>
              </a:cubicBezTo>
              <a:cubicBezTo>
                <a:pt x="2303440" y="1636047"/>
                <a:pt x="2292404" y="1625013"/>
                <a:pt x="2276952" y="1625013"/>
              </a:cubicBezTo>
              <a:close/>
              <a:moveTo>
                <a:pt x="2354207" y="1625013"/>
              </a:moveTo>
              <a:cubicBezTo>
                <a:pt x="2338756" y="1625013"/>
                <a:pt x="2327720" y="1638254"/>
                <a:pt x="2327720" y="1651495"/>
              </a:cubicBezTo>
              <a:cubicBezTo>
                <a:pt x="2327720" y="1666944"/>
                <a:pt x="2340964" y="1677978"/>
                <a:pt x="2354207" y="1677978"/>
              </a:cubicBezTo>
              <a:cubicBezTo>
                <a:pt x="2367451" y="1677978"/>
                <a:pt x="2378488" y="1664737"/>
                <a:pt x="2378488" y="1651495"/>
              </a:cubicBezTo>
              <a:cubicBezTo>
                <a:pt x="2378488" y="1636047"/>
                <a:pt x="2367451" y="1625013"/>
                <a:pt x="2354207" y="1625013"/>
              </a:cubicBezTo>
              <a:close/>
              <a:moveTo>
                <a:pt x="2427047" y="1625013"/>
              </a:moveTo>
              <a:cubicBezTo>
                <a:pt x="2411596" y="1625013"/>
                <a:pt x="2400560" y="1638254"/>
                <a:pt x="2400560" y="1651495"/>
              </a:cubicBezTo>
              <a:cubicBezTo>
                <a:pt x="2400560" y="1666944"/>
                <a:pt x="2413804" y="1677978"/>
                <a:pt x="2427047" y="1677978"/>
              </a:cubicBezTo>
              <a:cubicBezTo>
                <a:pt x="2442498" y="1677978"/>
                <a:pt x="2453535" y="1664737"/>
                <a:pt x="2453535" y="1651495"/>
              </a:cubicBezTo>
              <a:cubicBezTo>
                <a:pt x="2453535" y="1636047"/>
                <a:pt x="2442498" y="1625013"/>
                <a:pt x="2427047" y="1625013"/>
              </a:cubicBezTo>
              <a:close/>
              <a:moveTo>
                <a:pt x="2502095" y="1625013"/>
              </a:moveTo>
              <a:cubicBezTo>
                <a:pt x="2488851" y="1625013"/>
                <a:pt x="2477815" y="1638254"/>
                <a:pt x="2477815" y="1651495"/>
              </a:cubicBezTo>
              <a:cubicBezTo>
                <a:pt x="2477815" y="1666944"/>
                <a:pt x="2488851" y="1677978"/>
                <a:pt x="2502095" y="1677978"/>
              </a:cubicBezTo>
              <a:cubicBezTo>
                <a:pt x="2517546" y="1677978"/>
                <a:pt x="2528583" y="1664737"/>
                <a:pt x="2528583" y="1651495"/>
              </a:cubicBezTo>
              <a:cubicBezTo>
                <a:pt x="2528583" y="1636047"/>
                <a:pt x="2517546" y="1625013"/>
                <a:pt x="2502095" y="1625013"/>
              </a:cubicBezTo>
              <a:close/>
              <a:moveTo>
                <a:pt x="2579350" y="1625013"/>
              </a:moveTo>
              <a:cubicBezTo>
                <a:pt x="2566106" y="1625013"/>
                <a:pt x="2555070" y="1638254"/>
                <a:pt x="2555070" y="1651495"/>
              </a:cubicBezTo>
              <a:cubicBezTo>
                <a:pt x="2555070" y="1666944"/>
                <a:pt x="2566106" y="1677978"/>
                <a:pt x="2579350" y="1677978"/>
              </a:cubicBezTo>
              <a:cubicBezTo>
                <a:pt x="2594801" y="1677978"/>
                <a:pt x="2605838" y="1664737"/>
                <a:pt x="2605838" y="1651495"/>
              </a:cubicBezTo>
              <a:cubicBezTo>
                <a:pt x="2605838" y="1636047"/>
                <a:pt x="2592594" y="1625013"/>
                <a:pt x="2579350" y="1625013"/>
              </a:cubicBezTo>
              <a:close/>
              <a:moveTo>
                <a:pt x="2654398" y="1625013"/>
              </a:moveTo>
              <a:cubicBezTo>
                <a:pt x="2638947" y="1625013"/>
                <a:pt x="2627911" y="1638254"/>
                <a:pt x="2627911" y="1651495"/>
              </a:cubicBezTo>
              <a:cubicBezTo>
                <a:pt x="2627911" y="1666944"/>
                <a:pt x="2641155" y="1677978"/>
                <a:pt x="2654398" y="1677978"/>
              </a:cubicBezTo>
              <a:cubicBezTo>
                <a:pt x="2669849" y="1677978"/>
                <a:pt x="2680886" y="1664737"/>
                <a:pt x="2680886" y="1651495"/>
              </a:cubicBezTo>
              <a:cubicBezTo>
                <a:pt x="2680886" y="1636047"/>
                <a:pt x="2669849" y="1625013"/>
                <a:pt x="2654398" y="1625013"/>
              </a:cubicBezTo>
              <a:close/>
              <a:moveTo>
                <a:pt x="2729446" y="1625013"/>
              </a:moveTo>
              <a:cubicBezTo>
                <a:pt x="2716202" y="1625013"/>
                <a:pt x="2705166" y="1638254"/>
                <a:pt x="2705166" y="1651495"/>
              </a:cubicBezTo>
              <a:cubicBezTo>
                <a:pt x="2705166" y="1666944"/>
                <a:pt x="2716202" y="1677978"/>
                <a:pt x="2729446" y="1677978"/>
              </a:cubicBezTo>
              <a:cubicBezTo>
                <a:pt x="2744897" y="1677978"/>
                <a:pt x="2755934" y="1664737"/>
                <a:pt x="2755934" y="1651495"/>
              </a:cubicBezTo>
              <a:cubicBezTo>
                <a:pt x="2755934" y="1636047"/>
                <a:pt x="2744897" y="1625013"/>
                <a:pt x="2729446" y="1625013"/>
              </a:cubicBezTo>
              <a:close/>
              <a:moveTo>
                <a:pt x="2804494" y="1625013"/>
              </a:moveTo>
              <a:cubicBezTo>
                <a:pt x="2791250" y="1625013"/>
                <a:pt x="2780214" y="1638254"/>
                <a:pt x="2780214" y="1651495"/>
              </a:cubicBezTo>
              <a:cubicBezTo>
                <a:pt x="2780214" y="1666944"/>
                <a:pt x="2791250" y="1677978"/>
                <a:pt x="2804494" y="1677978"/>
              </a:cubicBezTo>
              <a:cubicBezTo>
                <a:pt x="2819945" y="1677978"/>
                <a:pt x="2830982" y="1664737"/>
                <a:pt x="2830982" y="1651495"/>
              </a:cubicBezTo>
              <a:cubicBezTo>
                <a:pt x="2830982" y="1636047"/>
                <a:pt x="2819945" y="1625013"/>
                <a:pt x="2804494" y="1625013"/>
              </a:cubicBezTo>
              <a:close/>
              <a:moveTo>
                <a:pt x="2879541" y="1625013"/>
              </a:moveTo>
              <a:cubicBezTo>
                <a:pt x="2866297" y="1625013"/>
                <a:pt x="2855261" y="1638254"/>
                <a:pt x="2855261" y="1651495"/>
              </a:cubicBezTo>
              <a:cubicBezTo>
                <a:pt x="2855261" y="1666944"/>
                <a:pt x="2866297" y="1677978"/>
                <a:pt x="2879541" y="1677978"/>
              </a:cubicBezTo>
              <a:cubicBezTo>
                <a:pt x="2894992" y="1677978"/>
                <a:pt x="2906028" y="1664737"/>
                <a:pt x="2906028" y="1651495"/>
              </a:cubicBezTo>
              <a:cubicBezTo>
                <a:pt x="2906028" y="1636047"/>
                <a:pt x="2894992" y="1625013"/>
                <a:pt x="2879541" y="1625013"/>
              </a:cubicBezTo>
              <a:close/>
              <a:moveTo>
                <a:pt x="3031845" y="1625013"/>
              </a:moveTo>
              <a:cubicBezTo>
                <a:pt x="3016393" y="1625013"/>
                <a:pt x="3005357" y="1638254"/>
                <a:pt x="3005357" y="1651495"/>
              </a:cubicBezTo>
              <a:cubicBezTo>
                <a:pt x="3005357" y="1666944"/>
                <a:pt x="3018601" y="1677978"/>
                <a:pt x="3031845" y="1677978"/>
              </a:cubicBezTo>
              <a:cubicBezTo>
                <a:pt x="3047296" y="1677978"/>
                <a:pt x="3058332" y="1664737"/>
                <a:pt x="3058332" y="1651495"/>
              </a:cubicBezTo>
              <a:cubicBezTo>
                <a:pt x="3058332" y="1636047"/>
                <a:pt x="3045088" y="1625013"/>
                <a:pt x="3031845" y="1625013"/>
              </a:cubicBezTo>
              <a:close/>
              <a:moveTo>
                <a:pt x="3106892" y="1625013"/>
              </a:moveTo>
              <a:cubicBezTo>
                <a:pt x="3093648" y="1625013"/>
                <a:pt x="3082612" y="1638254"/>
                <a:pt x="3082612" y="1651495"/>
              </a:cubicBezTo>
              <a:cubicBezTo>
                <a:pt x="3082612" y="1666944"/>
                <a:pt x="3093648" y="1677978"/>
                <a:pt x="3106892" y="1677978"/>
              </a:cubicBezTo>
              <a:cubicBezTo>
                <a:pt x="3122343" y="1677978"/>
                <a:pt x="3133380" y="1664737"/>
                <a:pt x="3133380" y="1651495"/>
              </a:cubicBezTo>
              <a:cubicBezTo>
                <a:pt x="3133380" y="1636047"/>
                <a:pt x="3122343" y="1625013"/>
                <a:pt x="3106892" y="1625013"/>
              </a:cubicBezTo>
              <a:close/>
              <a:moveTo>
                <a:pt x="3181939" y="1625013"/>
              </a:moveTo>
              <a:cubicBezTo>
                <a:pt x="3166488" y="1625013"/>
                <a:pt x="3155452" y="1638254"/>
                <a:pt x="3155452" y="1651495"/>
              </a:cubicBezTo>
              <a:cubicBezTo>
                <a:pt x="3155452" y="1666944"/>
                <a:pt x="3168696" y="1677978"/>
                <a:pt x="3181939" y="1677978"/>
              </a:cubicBezTo>
              <a:cubicBezTo>
                <a:pt x="3197391" y="1677978"/>
                <a:pt x="3208427" y="1664737"/>
                <a:pt x="3208427" y="1651495"/>
              </a:cubicBezTo>
              <a:cubicBezTo>
                <a:pt x="3208427" y="1636047"/>
                <a:pt x="3197391" y="1625013"/>
                <a:pt x="3181939" y="1625013"/>
              </a:cubicBezTo>
              <a:close/>
              <a:moveTo>
                <a:pt x="3256987" y="1625013"/>
              </a:moveTo>
              <a:cubicBezTo>
                <a:pt x="3241536" y="1625013"/>
                <a:pt x="3230500" y="1638254"/>
                <a:pt x="3230500" y="1651495"/>
              </a:cubicBezTo>
              <a:cubicBezTo>
                <a:pt x="3230500" y="1666944"/>
                <a:pt x="3243744" y="1677978"/>
                <a:pt x="3256987" y="1677978"/>
              </a:cubicBezTo>
              <a:cubicBezTo>
                <a:pt x="3272438" y="1677978"/>
                <a:pt x="3283475" y="1664737"/>
                <a:pt x="3283475" y="1651495"/>
              </a:cubicBezTo>
              <a:cubicBezTo>
                <a:pt x="3283475" y="1636047"/>
                <a:pt x="3272438" y="1625013"/>
                <a:pt x="3256987" y="1625013"/>
              </a:cubicBezTo>
              <a:close/>
              <a:moveTo>
                <a:pt x="3332035" y="1625013"/>
              </a:moveTo>
              <a:cubicBezTo>
                <a:pt x="3318791" y="1625013"/>
                <a:pt x="3307755" y="1638254"/>
                <a:pt x="3307755" y="1651495"/>
              </a:cubicBezTo>
              <a:cubicBezTo>
                <a:pt x="3307755" y="1666944"/>
                <a:pt x="3318791" y="1677978"/>
                <a:pt x="3332035" y="1677978"/>
              </a:cubicBezTo>
              <a:cubicBezTo>
                <a:pt x="3347486" y="1677978"/>
                <a:pt x="3358522" y="1664737"/>
                <a:pt x="3358522" y="1651495"/>
              </a:cubicBezTo>
              <a:cubicBezTo>
                <a:pt x="3358522" y="1636047"/>
                <a:pt x="3347486" y="1625013"/>
                <a:pt x="3332035" y="1625013"/>
              </a:cubicBezTo>
              <a:close/>
              <a:moveTo>
                <a:pt x="3409290" y="1625013"/>
              </a:moveTo>
              <a:cubicBezTo>
                <a:pt x="3393839" y="1625013"/>
                <a:pt x="3382803" y="1638254"/>
                <a:pt x="3382803" y="1651495"/>
              </a:cubicBezTo>
              <a:cubicBezTo>
                <a:pt x="3382803" y="1666944"/>
                <a:pt x="3396047" y="1677978"/>
                <a:pt x="3409290" y="1677978"/>
              </a:cubicBezTo>
              <a:cubicBezTo>
                <a:pt x="3424741" y="1677978"/>
                <a:pt x="3435778" y="1664737"/>
                <a:pt x="3435778" y="1651495"/>
              </a:cubicBezTo>
              <a:cubicBezTo>
                <a:pt x="3435778" y="1636047"/>
                <a:pt x="3422534" y="1625013"/>
                <a:pt x="3409290" y="1625013"/>
              </a:cubicBezTo>
              <a:close/>
              <a:moveTo>
                <a:pt x="3484338" y="1625013"/>
              </a:moveTo>
              <a:cubicBezTo>
                <a:pt x="3471094" y="1625013"/>
                <a:pt x="3460058" y="1638254"/>
                <a:pt x="3460058" y="1651495"/>
              </a:cubicBezTo>
              <a:cubicBezTo>
                <a:pt x="3460058" y="1666944"/>
                <a:pt x="3471094" y="1677978"/>
                <a:pt x="3484338" y="1677978"/>
              </a:cubicBezTo>
              <a:cubicBezTo>
                <a:pt x="3499789" y="1677978"/>
                <a:pt x="3510826" y="1664737"/>
                <a:pt x="3510826" y="1651495"/>
              </a:cubicBezTo>
              <a:cubicBezTo>
                <a:pt x="3510826" y="1636047"/>
                <a:pt x="3499789" y="1625013"/>
                <a:pt x="3484338" y="1625013"/>
              </a:cubicBezTo>
              <a:close/>
              <a:moveTo>
                <a:pt x="3559385" y="1625013"/>
              </a:moveTo>
              <a:cubicBezTo>
                <a:pt x="3543934" y="1625013"/>
                <a:pt x="3532898" y="1638254"/>
                <a:pt x="3532898" y="1651495"/>
              </a:cubicBezTo>
              <a:cubicBezTo>
                <a:pt x="3532898" y="1666944"/>
                <a:pt x="3546142" y="1677978"/>
                <a:pt x="3559385" y="1677978"/>
              </a:cubicBezTo>
              <a:cubicBezTo>
                <a:pt x="3574836" y="1677978"/>
                <a:pt x="3585873" y="1664737"/>
                <a:pt x="3585873" y="1651495"/>
              </a:cubicBezTo>
              <a:cubicBezTo>
                <a:pt x="3585873" y="1636047"/>
                <a:pt x="3574836" y="1625013"/>
                <a:pt x="3559385" y="1625013"/>
              </a:cubicBezTo>
              <a:close/>
              <a:moveTo>
                <a:pt x="3636640" y="1625013"/>
              </a:moveTo>
              <a:cubicBezTo>
                <a:pt x="3621189" y="1625013"/>
                <a:pt x="3610153" y="1638254"/>
                <a:pt x="3610153" y="1651495"/>
              </a:cubicBezTo>
              <a:cubicBezTo>
                <a:pt x="3610153" y="1666944"/>
                <a:pt x="3623397" y="1677978"/>
                <a:pt x="3636640" y="1677978"/>
              </a:cubicBezTo>
              <a:cubicBezTo>
                <a:pt x="3649884" y="1677978"/>
                <a:pt x="3660921" y="1664737"/>
                <a:pt x="3660921" y="1651495"/>
              </a:cubicBezTo>
              <a:cubicBezTo>
                <a:pt x="3660921" y="1636047"/>
                <a:pt x="3649884" y="1625013"/>
                <a:pt x="3636640" y="1625013"/>
              </a:cubicBezTo>
              <a:close/>
              <a:moveTo>
                <a:pt x="5144217" y="1625013"/>
              </a:moveTo>
              <a:cubicBezTo>
                <a:pt x="5128766" y="1625013"/>
                <a:pt x="5117730" y="1638254"/>
                <a:pt x="5117730" y="1651495"/>
              </a:cubicBezTo>
              <a:cubicBezTo>
                <a:pt x="5117730" y="1666944"/>
                <a:pt x="5130974" y="1677978"/>
                <a:pt x="5144217" y="1677978"/>
              </a:cubicBezTo>
              <a:cubicBezTo>
                <a:pt x="5157461" y="1677978"/>
                <a:pt x="5168497" y="1664737"/>
                <a:pt x="5168497" y="1651495"/>
              </a:cubicBezTo>
              <a:cubicBezTo>
                <a:pt x="5168497" y="1636047"/>
                <a:pt x="5157461" y="1625013"/>
                <a:pt x="5144217" y="1625013"/>
              </a:cubicBezTo>
              <a:close/>
              <a:moveTo>
                <a:pt x="5219265" y="1625013"/>
              </a:moveTo>
              <a:cubicBezTo>
                <a:pt x="5206021" y="1625013"/>
                <a:pt x="5194985" y="1638254"/>
                <a:pt x="5194985" y="1651495"/>
              </a:cubicBezTo>
              <a:cubicBezTo>
                <a:pt x="5194985" y="1666944"/>
                <a:pt x="5206021" y="1677978"/>
                <a:pt x="5219265" y="1677978"/>
              </a:cubicBezTo>
              <a:cubicBezTo>
                <a:pt x="5234716" y="1677978"/>
                <a:pt x="5245752" y="1664737"/>
                <a:pt x="5245752" y="1651495"/>
              </a:cubicBezTo>
              <a:cubicBezTo>
                <a:pt x="5245752" y="1636047"/>
                <a:pt x="5234716" y="1625013"/>
                <a:pt x="5219265" y="1625013"/>
              </a:cubicBezTo>
              <a:close/>
              <a:moveTo>
                <a:pt x="5294313" y="1625013"/>
              </a:moveTo>
              <a:cubicBezTo>
                <a:pt x="5278861" y="1625013"/>
                <a:pt x="5267825" y="1638254"/>
                <a:pt x="5267825" y="1651495"/>
              </a:cubicBezTo>
              <a:cubicBezTo>
                <a:pt x="5267825" y="1666944"/>
                <a:pt x="5278861" y="1677978"/>
                <a:pt x="5294313" y="1677978"/>
              </a:cubicBezTo>
              <a:cubicBezTo>
                <a:pt x="5309763" y="1677978"/>
                <a:pt x="5320800" y="1664737"/>
                <a:pt x="5320800" y="1651495"/>
              </a:cubicBezTo>
              <a:cubicBezTo>
                <a:pt x="5320800" y="1636047"/>
                <a:pt x="5309763" y="1625013"/>
                <a:pt x="5294313" y="1625013"/>
              </a:cubicBezTo>
              <a:close/>
              <a:moveTo>
                <a:pt x="5369360" y="1625013"/>
              </a:moveTo>
              <a:cubicBezTo>
                <a:pt x="5356116" y="1625013"/>
                <a:pt x="5345080" y="1638254"/>
                <a:pt x="5345080" y="1651495"/>
              </a:cubicBezTo>
              <a:cubicBezTo>
                <a:pt x="5345080" y="1666944"/>
                <a:pt x="5356116" y="1677978"/>
                <a:pt x="5369360" y="1677978"/>
              </a:cubicBezTo>
              <a:cubicBezTo>
                <a:pt x="5384812" y="1677978"/>
                <a:pt x="5395848" y="1664737"/>
                <a:pt x="5395848" y="1651495"/>
              </a:cubicBezTo>
              <a:cubicBezTo>
                <a:pt x="5395848" y="1636047"/>
                <a:pt x="5384812" y="1625013"/>
                <a:pt x="5369360" y="1625013"/>
              </a:cubicBezTo>
              <a:close/>
              <a:moveTo>
                <a:pt x="5673966" y="1625013"/>
              </a:moveTo>
              <a:cubicBezTo>
                <a:pt x="5658515" y="1625013"/>
                <a:pt x="5647479" y="1638254"/>
                <a:pt x="5647479" y="1651495"/>
              </a:cubicBezTo>
              <a:cubicBezTo>
                <a:pt x="5647479" y="1666944"/>
                <a:pt x="5660723" y="1677978"/>
                <a:pt x="5673966" y="1677978"/>
              </a:cubicBezTo>
              <a:cubicBezTo>
                <a:pt x="5687210" y="1677978"/>
                <a:pt x="5698246" y="1664737"/>
                <a:pt x="5698246" y="1651495"/>
              </a:cubicBezTo>
              <a:cubicBezTo>
                <a:pt x="5698246" y="1636047"/>
                <a:pt x="5687210" y="1625013"/>
                <a:pt x="5673966" y="1625013"/>
              </a:cubicBezTo>
              <a:close/>
              <a:moveTo>
                <a:pt x="5746807" y="1625013"/>
              </a:moveTo>
              <a:cubicBezTo>
                <a:pt x="5731355" y="1625013"/>
                <a:pt x="5720319" y="1638254"/>
                <a:pt x="5720319" y="1651495"/>
              </a:cubicBezTo>
              <a:cubicBezTo>
                <a:pt x="5720319" y="1666944"/>
                <a:pt x="5733563" y="1677978"/>
                <a:pt x="5746807" y="1677978"/>
              </a:cubicBezTo>
              <a:cubicBezTo>
                <a:pt x="5762257" y="1677978"/>
                <a:pt x="5773294" y="1664737"/>
                <a:pt x="5773294" y="1651495"/>
              </a:cubicBezTo>
              <a:cubicBezTo>
                <a:pt x="5773294" y="1636047"/>
                <a:pt x="5762257" y="1625013"/>
                <a:pt x="5746807" y="1625013"/>
              </a:cubicBezTo>
              <a:close/>
              <a:moveTo>
                <a:pt x="5824062" y="1625013"/>
              </a:moveTo>
              <a:cubicBezTo>
                <a:pt x="5808610" y="1625013"/>
                <a:pt x="5797574" y="1638254"/>
                <a:pt x="5797574" y="1651495"/>
              </a:cubicBezTo>
              <a:cubicBezTo>
                <a:pt x="5797574" y="1666944"/>
                <a:pt x="5810818" y="1677978"/>
                <a:pt x="5824062" y="1677978"/>
              </a:cubicBezTo>
              <a:cubicBezTo>
                <a:pt x="5837306" y="1677978"/>
                <a:pt x="5848342" y="1664737"/>
                <a:pt x="5848342" y="1651495"/>
              </a:cubicBezTo>
              <a:cubicBezTo>
                <a:pt x="5848342" y="1636047"/>
                <a:pt x="5837306" y="1625013"/>
                <a:pt x="5824062" y="1625013"/>
              </a:cubicBezTo>
              <a:close/>
              <a:moveTo>
                <a:pt x="5971950" y="1625013"/>
              </a:moveTo>
              <a:cubicBezTo>
                <a:pt x="5956499" y="1625013"/>
                <a:pt x="5945463" y="1638254"/>
                <a:pt x="5945463" y="1651495"/>
              </a:cubicBezTo>
              <a:cubicBezTo>
                <a:pt x="5945463" y="1666944"/>
                <a:pt x="5958707" y="1677978"/>
                <a:pt x="5971950" y="1677978"/>
              </a:cubicBezTo>
              <a:cubicBezTo>
                <a:pt x="5987401" y="1677978"/>
                <a:pt x="5998438" y="1664737"/>
                <a:pt x="5998438" y="1651495"/>
              </a:cubicBezTo>
              <a:cubicBezTo>
                <a:pt x="5998438" y="1636047"/>
                <a:pt x="5987401" y="1625013"/>
                <a:pt x="5971950" y="1625013"/>
              </a:cubicBezTo>
              <a:close/>
              <a:moveTo>
                <a:pt x="6049205" y="1625013"/>
              </a:moveTo>
              <a:cubicBezTo>
                <a:pt x="6035961" y="1625013"/>
                <a:pt x="6024925" y="1638254"/>
                <a:pt x="6024925" y="1651495"/>
              </a:cubicBezTo>
              <a:cubicBezTo>
                <a:pt x="6024925" y="1666944"/>
                <a:pt x="6035961" y="1677978"/>
                <a:pt x="6049205" y="1677978"/>
              </a:cubicBezTo>
              <a:cubicBezTo>
                <a:pt x="6064656" y="1677978"/>
                <a:pt x="6075692" y="1664737"/>
                <a:pt x="6075692" y="1651495"/>
              </a:cubicBezTo>
              <a:cubicBezTo>
                <a:pt x="6075692" y="1636047"/>
                <a:pt x="6062448" y="1625013"/>
                <a:pt x="6049205" y="1625013"/>
              </a:cubicBezTo>
              <a:close/>
              <a:moveTo>
                <a:pt x="6124253" y="1625013"/>
              </a:moveTo>
              <a:cubicBezTo>
                <a:pt x="6111009" y="1625013"/>
                <a:pt x="6099973" y="1638254"/>
                <a:pt x="6099973" y="1651495"/>
              </a:cubicBezTo>
              <a:cubicBezTo>
                <a:pt x="6099973" y="1666944"/>
                <a:pt x="6111009" y="1677978"/>
                <a:pt x="6124253" y="1677978"/>
              </a:cubicBezTo>
              <a:cubicBezTo>
                <a:pt x="6139704" y="1677978"/>
                <a:pt x="6150740" y="1664737"/>
                <a:pt x="6150740" y="1651495"/>
              </a:cubicBezTo>
              <a:cubicBezTo>
                <a:pt x="6150740" y="1636047"/>
                <a:pt x="6139704" y="1625013"/>
                <a:pt x="6124253" y="1625013"/>
              </a:cubicBezTo>
              <a:close/>
              <a:moveTo>
                <a:pt x="6199300" y="1625013"/>
              </a:moveTo>
              <a:cubicBezTo>
                <a:pt x="6186056" y="1625013"/>
                <a:pt x="6175020" y="1638254"/>
                <a:pt x="6175020" y="1651495"/>
              </a:cubicBezTo>
              <a:cubicBezTo>
                <a:pt x="6175020" y="1666944"/>
                <a:pt x="6186056" y="1677978"/>
                <a:pt x="6199300" y="1677978"/>
              </a:cubicBezTo>
              <a:cubicBezTo>
                <a:pt x="6214751" y="1677978"/>
                <a:pt x="6225787" y="1664737"/>
                <a:pt x="6225787" y="1651495"/>
              </a:cubicBezTo>
              <a:cubicBezTo>
                <a:pt x="6225787" y="1636047"/>
                <a:pt x="6214751" y="1625013"/>
                <a:pt x="6199300" y="1625013"/>
              </a:cubicBezTo>
              <a:close/>
              <a:moveTo>
                <a:pt x="6274348" y="1625013"/>
              </a:moveTo>
              <a:cubicBezTo>
                <a:pt x="6258896" y="1625013"/>
                <a:pt x="6247860" y="1638254"/>
                <a:pt x="6247860" y="1651495"/>
              </a:cubicBezTo>
              <a:cubicBezTo>
                <a:pt x="6247860" y="1666944"/>
                <a:pt x="6261104" y="1677978"/>
                <a:pt x="6274348" y="1677978"/>
              </a:cubicBezTo>
              <a:cubicBezTo>
                <a:pt x="6289799" y="1677978"/>
                <a:pt x="6300835" y="1664737"/>
                <a:pt x="6300835" y="1651495"/>
              </a:cubicBezTo>
              <a:cubicBezTo>
                <a:pt x="6300835" y="1636047"/>
                <a:pt x="6289799" y="1625013"/>
                <a:pt x="6274348" y="1625013"/>
              </a:cubicBezTo>
              <a:close/>
              <a:moveTo>
                <a:pt x="6349396" y="1625013"/>
              </a:moveTo>
              <a:cubicBezTo>
                <a:pt x="6333945" y="1625013"/>
                <a:pt x="6322909" y="1638254"/>
                <a:pt x="6322909" y="1651495"/>
              </a:cubicBezTo>
              <a:cubicBezTo>
                <a:pt x="6322909" y="1666944"/>
                <a:pt x="6336152" y="1677978"/>
                <a:pt x="6349396" y="1677978"/>
              </a:cubicBezTo>
              <a:cubicBezTo>
                <a:pt x="6364847" y="1677978"/>
                <a:pt x="6375884" y="1664737"/>
                <a:pt x="6375884" y="1651495"/>
              </a:cubicBezTo>
              <a:cubicBezTo>
                <a:pt x="6375884" y="1636047"/>
                <a:pt x="6364847" y="1625013"/>
                <a:pt x="6349396" y="1625013"/>
              </a:cubicBezTo>
              <a:close/>
              <a:moveTo>
                <a:pt x="6424443" y="1625013"/>
              </a:moveTo>
              <a:cubicBezTo>
                <a:pt x="6408992" y="1625013"/>
                <a:pt x="6397956" y="1638254"/>
                <a:pt x="6397956" y="1651495"/>
              </a:cubicBezTo>
              <a:cubicBezTo>
                <a:pt x="6397956" y="1666944"/>
                <a:pt x="6411200" y="1677978"/>
                <a:pt x="6424443" y="1677978"/>
              </a:cubicBezTo>
              <a:cubicBezTo>
                <a:pt x="6439894" y="1677978"/>
                <a:pt x="6450931" y="1664737"/>
                <a:pt x="6450931" y="1651495"/>
              </a:cubicBezTo>
              <a:cubicBezTo>
                <a:pt x="6450931" y="1636047"/>
                <a:pt x="6439894" y="1625013"/>
                <a:pt x="6424443" y="1625013"/>
              </a:cubicBezTo>
              <a:close/>
              <a:moveTo>
                <a:pt x="6501698" y="1625013"/>
              </a:moveTo>
              <a:cubicBezTo>
                <a:pt x="6486247" y="1625013"/>
                <a:pt x="6475211" y="1638254"/>
                <a:pt x="6475211" y="1651495"/>
              </a:cubicBezTo>
              <a:cubicBezTo>
                <a:pt x="6475211" y="1666944"/>
                <a:pt x="6488455" y="1677978"/>
                <a:pt x="6501698" y="1677978"/>
              </a:cubicBezTo>
              <a:cubicBezTo>
                <a:pt x="6517149" y="1677978"/>
                <a:pt x="6528186" y="1664737"/>
                <a:pt x="6528186" y="1651495"/>
              </a:cubicBezTo>
              <a:cubicBezTo>
                <a:pt x="6528186" y="1636047"/>
                <a:pt x="6514942" y="1625013"/>
                <a:pt x="6501698" y="1625013"/>
              </a:cubicBezTo>
              <a:close/>
              <a:moveTo>
                <a:pt x="6576747" y="1625013"/>
              </a:moveTo>
              <a:cubicBezTo>
                <a:pt x="6561295" y="1625013"/>
                <a:pt x="6550259" y="1638254"/>
                <a:pt x="6550259" y="1651495"/>
              </a:cubicBezTo>
              <a:cubicBezTo>
                <a:pt x="6550259" y="1666944"/>
                <a:pt x="6563503" y="1677978"/>
                <a:pt x="6576747" y="1677978"/>
              </a:cubicBezTo>
              <a:cubicBezTo>
                <a:pt x="6592197" y="1677978"/>
                <a:pt x="6603234" y="1664737"/>
                <a:pt x="6603234" y="1651495"/>
              </a:cubicBezTo>
              <a:cubicBezTo>
                <a:pt x="6603234" y="1636047"/>
                <a:pt x="6592197" y="1625013"/>
                <a:pt x="6576747" y="1625013"/>
              </a:cubicBezTo>
              <a:close/>
              <a:moveTo>
                <a:pt x="6651795" y="1625013"/>
              </a:moveTo>
              <a:cubicBezTo>
                <a:pt x="6636343" y="1625013"/>
                <a:pt x="6625307" y="1638254"/>
                <a:pt x="6625307" y="1651495"/>
              </a:cubicBezTo>
              <a:cubicBezTo>
                <a:pt x="6625307" y="1666944"/>
                <a:pt x="6636343" y="1677978"/>
                <a:pt x="6651795" y="1677978"/>
              </a:cubicBezTo>
              <a:cubicBezTo>
                <a:pt x="6667245" y="1677978"/>
                <a:pt x="6678282" y="1664737"/>
                <a:pt x="6678282" y="1651495"/>
              </a:cubicBezTo>
              <a:cubicBezTo>
                <a:pt x="6678282" y="1636047"/>
                <a:pt x="6667245" y="1625013"/>
                <a:pt x="6651795" y="1625013"/>
              </a:cubicBezTo>
              <a:close/>
              <a:moveTo>
                <a:pt x="6726842" y="1625013"/>
              </a:moveTo>
              <a:cubicBezTo>
                <a:pt x="6711390" y="1625013"/>
                <a:pt x="6700354" y="1638254"/>
                <a:pt x="6700354" y="1651495"/>
              </a:cubicBezTo>
              <a:cubicBezTo>
                <a:pt x="6700354" y="1666944"/>
                <a:pt x="6713598" y="1677978"/>
                <a:pt x="6726842" y="1677978"/>
              </a:cubicBezTo>
              <a:cubicBezTo>
                <a:pt x="6742293" y="1677978"/>
                <a:pt x="6753329" y="1664737"/>
                <a:pt x="6753329" y="1651495"/>
              </a:cubicBezTo>
              <a:cubicBezTo>
                <a:pt x="6753329" y="1636047"/>
                <a:pt x="6742293" y="1625013"/>
                <a:pt x="6726842" y="1625013"/>
              </a:cubicBezTo>
              <a:close/>
              <a:moveTo>
                <a:pt x="6801889" y="1625013"/>
              </a:moveTo>
              <a:cubicBezTo>
                <a:pt x="6788645" y="1625013"/>
                <a:pt x="6777609" y="1638254"/>
                <a:pt x="6777609" y="1651495"/>
              </a:cubicBezTo>
              <a:cubicBezTo>
                <a:pt x="6777609" y="1666944"/>
                <a:pt x="6788645" y="1677978"/>
                <a:pt x="6801889" y="1677978"/>
              </a:cubicBezTo>
              <a:cubicBezTo>
                <a:pt x="6817341" y="1677978"/>
                <a:pt x="6828377" y="1664737"/>
                <a:pt x="6828377" y="1651495"/>
              </a:cubicBezTo>
              <a:cubicBezTo>
                <a:pt x="6828377" y="1636047"/>
                <a:pt x="6817341" y="1625013"/>
                <a:pt x="6801889" y="1625013"/>
              </a:cubicBezTo>
              <a:close/>
              <a:moveTo>
                <a:pt x="6876937" y="1625013"/>
              </a:moveTo>
              <a:cubicBezTo>
                <a:pt x="6863693" y="1625013"/>
                <a:pt x="6852657" y="1638254"/>
                <a:pt x="6852657" y="1651495"/>
              </a:cubicBezTo>
              <a:cubicBezTo>
                <a:pt x="6852657" y="1666944"/>
                <a:pt x="6863693" y="1677978"/>
                <a:pt x="6876937" y="1677978"/>
              </a:cubicBezTo>
              <a:cubicBezTo>
                <a:pt x="6892388" y="1677978"/>
                <a:pt x="6903424" y="1664737"/>
                <a:pt x="6903424" y="1651495"/>
              </a:cubicBezTo>
              <a:cubicBezTo>
                <a:pt x="6903424" y="1636047"/>
                <a:pt x="6892388" y="1625013"/>
                <a:pt x="6876937" y="1625013"/>
              </a:cubicBezTo>
              <a:close/>
              <a:moveTo>
                <a:pt x="6954192" y="1625013"/>
              </a:moveTo>
              <a:cubicBezTo>
                <a:pt x="6938741" y="1625013"/>
                <a:pt x="6927705" y="1638254"/>
                <a:pt x="6927705" y="1651495"/>
              </a:cubicBezTo>
              <a:cubicBezTo>
                <a:pt x="6927705" y="1666944"/>
                <a:pt x="6940949" y="1677978"/>
                <a:pt x="6954192" y="1677978"/>
              </a:cubicBezTo>
              <a:cubicBezTo>
                <a:pt x="6969643" y="1677978"/>
                <a:pt x="6980680" y="1664737"/>
                <a:pt x="6980680" y="1651495"/>
              </a:cubicBezTo>
              <a:cubicBezTo>
                <a:pt x="6980680" y="1636047"/>
                <a:pt x="6967436" y="1625013"/>
                <a:pt x="6954192" y="1625013"/>
              </a:cubicBezTo>
              <a:close/>
              <a:moveTo>
                <a:pt x="7029241" y="1625013"/>
              </a:moveTo>
              <a:cubicBezTo>
                <a:pt x="7013789" y="1625013"/>
                <a:pt x="7002753" y="1638254"/>
                <a:pt x="7002753" y="1651495"/>
              </a:cubicBezTo>
              <a:cubicBezTo>
                <a:pt x="7002753" y="1666944"/>
                <a:pt x="7015997" y="1677978"/>
                <a:pt x="7029241" y="1677978"/>
              </a:cubicBezTo>
              <a:cubicBezTo>
                <a:pt x="7044691" y="1677978"/>
                <a:pt x="7055728" y="1664737"/>
                <a:pt x="7055728" y="1651495"/>
              </a:cubicBezTo>
              <a:cubicBezTo>
                <a:pt x="7055728" y="1636047"/>
                <a:pt x="7044691" y="1625013"/>
                <a:pt x="7029241" y="1625013"/>
              </a:cubicBezTo>
              <a:close/>
              <a:moveTo>
                <a:pt x="7104288" y="1625013"/>
              </a:moveTo>
              <a:cubicBezTo>
                <a:pt x="7088836" y="1625013"/>
                <a:pt x="7077800" y="1638254"/>
                <a:pt x="7077800" y="1651495"/>
              </a:cubicBezTo>
              <a:cubicBezTo>
                <a:pt x="7077800" y="1666944"/>
                <a:pt x="7091044" y="1677978"/>
                <a:pt x="7104288" y="1677978"/>
              </a:cubicBezTo>
              <a:cubicBezTo>
                <a:pt x="7119738" y="1677978"/>
                <a:pt x="7130775" y="1664737"/>
                <a:pt x="7130775" y="1651495"/>
              </a:cubicBezTo>
              <a:cubicBezTo>
                <a:pt x="7130775" y="1636047"/>
                <a:pt x="7119738" y="1625013"/>
                <a:pt x="7104288" y="1625013"/>
              </a:cubicBezTo>
              <a:close/>
              <a:moveTo>
                <a:pt x="7181543" y="1625013"/>
              </a:moveTo>
              <a:cubicBezTo>
                <a:pt x="7166091" y="1625013"/>
                <a:pt x="7155055" y="1638254"/>
                <a:pt x="7155055" y="1651495"/>
              </a:cubicBezTo>
              <a:cubicBezTo>
                <a:pt x="7155055" y="1666944"/>
                <a:pt x="7168299" y="1677978"/>
                <a:pt x="7181543" y="1677978"/>
              </a:cubicBezTo>
              <a:cubicBezTo>
                <a:pt x="7194787" y="1677978"/>
                <a:pt x="7205823" y="1664737"/>
                <a:pt x="7205823" y="1651495"/>
              </a:cubicBezTo>
              <a:cubicBezTo>
                <a:pt x="7205823" y="1636047"/>
                <a:pt x="7194787" y="1625013"/>
                <a:pt x="7181543" y="1625013"/>
              </a:cubicBezTo>
              <a:close/>
              <a:moveTo>
                <a:pt x="7254383" y="1625013"/>
              </a:moveTo>
              <a:cubicBezTo>
                <a:pt x="7238932" y="1625013"/>
                <a:pt x="7227896" y="1638254"/>
                <a:pt x="7227896" y="1651495"/>
              </a:cubicBezTo>
              <a:cubicBezTo>
                <a:pt x="7227896" y="1666944"/>
                <a:pt x="7241139" y="1677978"/>
                <a:pt x="7254383" y="1677978"/>
              </a:cubicBezTo>
              <a:cubicBezTo>
                <a:pt x="7269834" y="1677978"/>
                <a:pt x="7280871" y="1664737"/>
                <a:pt x="7280871" y="1651495"/>
              </a:cubicBezTo>
              <a:cubicBezTo>
                <a:pt x="7280871" y="1636047"/>
                <a:pt x="7269834" y="1625013"/>
                <a:pt x="7254383" y="1625013"/>
              </a:cubicBezTo>
              <a:close/>
              <a:moveTo>
                <a:pt x="7329431" y="1625013"/>
              </a:moveTo>
              <a:cubicBezTo>
                <a:pt x="7313980" y="1625013"/>
                <a:pt x="7302944" y="1638254"/>
                <a:pt x="7302944" y="1651495"/>
              </a:cubicBezTo>
              <a:cubicBezTo>
                <a:pt x="7302944" y="1666944"/>
                <a:pt x="7316188" y="1677978"/>
                <a:pt x="7329431" y="1677978"/>
              </a:cubicBezTo>
              <a:cubicBezTo>
                <a:pt x="7344882" y="1677978"/>
                <a:pt x="7355919" y="1664737"/>
                <a:pt x="7355919" y="1651495"/>
              </a:cubicBezTo>
              <a:cubicBezTo>
                <a:pt x="7355919" y="1636047"/>
                <a:pt x="7344882" y="1625013"/>
                <a:pt x="7329431" y="1625013"/>
              </a:cubicBezTo>
              <a:close/>
              <a:moveTo>
                <a:pt x="7406686" y="1625013"/>
              </a:moveTo>
              <a:cubicBezTo>
                <a:pt x="7393442" y="1625013"/>
                <a:pt x="7382406" y="1638254"/>
                <a:pt x="7382406" y="1651495"/>
              </a:cubicBezTo>
              <a:cubicBezTo>
                <a:pt x="7382406" y="1666944"/>
                <a:pt x="7393442" y="1677978"/>
                <a:pt x="7406686" y="1677978"/>
              </a:cubicBezTo>
              <a:cubicBezTo>
                <a:pt x="7422137" y="1677978"/>
                <a:pt x="7433173" y="1664737"/>
                <a:pt x="7433173" y="1651495"/>
              </a:cubicBezTo>
              <a:cubicBezTo>
                <a:pt x="7433173" y="1636047"/>
                <a:pt x="7422137" y="1625013"/>
                <a:pt x="7406686" y="1625013"/>
              </a:cubicBezTo>
              <a:close/>
              <a:moveTo>
                <a:pt x="7481734" y="1625013"/>
              </a:moveTo>
              <a:cubicBezTo>
                <a:pt x="7466282" y="1625013"/>
                <a:pt x="7455246" y="1638254"/>
                <a:pt x="7455246" y="1651495"/>
              </a:cubicBezTo>
              <a:cubicBezTo>
                <a:pt x="7455246" y="1666944"/>
                <a:pt x="7468490" y="1677978"/>
                <a:pt x="7481734" y="1677978"/>
              </a:cubicBezTo>
              <a:cubicBezTo>
                <a:pt x="7497184" y="1677978"/>
                <a:pt x="7508221" y="1664737"/>
                <a:pt x="7508221" y="1651495"/>
              </a:cubicBezTo>
              <a:cubicBezTo>
                <a:pt x="7508221" y="1636047"/>
                <a:pt x="7497184" y="1625013"/>
                <a:pt x="7481734" y="1625013"/>
              </a:cubicBezTo>
              <a:close/>
              <a:moveTo>
                <a:pt x="7556782" y="1625013"/>
              </a:moveTo>
              <a:cubicBezTo>
                <a:pt x="7541330" y="1625013"/>
                <a:pt x="7530294" y="1638254"/>
                <a:pt x="7530294" y="1651495"/>
              </a:cubicBezTo>
              <a:cubicBezTo>
                <a:pt x="7530294" y="1666944"/>
                <a:pt x="7543538" y="1677978"/>
                <a:pt x="7556782" y="1677978"/>
              </a:cubicBezTo>
              <a:cubicBezTo>
                <a:pt x="7572232" y="1677978"/>
                <a:pt x="7583269" y="1664737"/>
                <a:pt x="7583269" y="1651495"/>
              </a:cubicBezTo>
              <a:cubicBezTo>
                <a:pt x="7583269" y="1636047"/>
                <a:pt x="7572232" y="1625013"/>
                <a:pt x="7556782" y="1625013"/>
              </a:cubicBezTo>
              <a:close/>
              <a:moveTo>
                <a:pt x="7631830" y="1625013"/>
              </a:moveTo>
              <a:cubicBezTo>
                <a:pt x="7616378" y="1625013"/>
                <a:pt x="7605342" y="1638254"/>
                <a:pt x="7605342" y="1651495"/>
              </a:cubicBezTo>
              <a:cubicBezTo>
                <a:pt x="7605342" y="1666944"/>
                <a:pt x="7618586" y="1677978"/>
                <a:pt x="7631830" y="1677978"/>
              </a:cubicBezTo>
              <a:cubicBezTo>
                <a:pt x="7647281" y="1677978"/>
                <a:pt x="7658317" y="1664737"/>
                <a:pt x="7658317" y="1651495"/>
              </a:cubicBezTo>
              <a:cubicBezTo>
                <a:pt x="7658317" y="1636047"/>
                <a:pt x="7647281" y="1625013"/>
                <a:pt x="7631830" y="1625013"/>
              </a:cubicBezTo>
              <a:close/>
              <a:moveTo>
                <a:pt x="7709085" y="1625013"/>
              </a:moveTo>
              <a:cubicBezTo>
                <a:pt x="7693633" y="1625013"/>
                <a:pt x="7682597" y="1638254"/>
                <a:pt x="7682597" y="1651495"/>
              </a:cubicBezTo>
              <a:cubicBezTo>
                <a:pt x="7682597" y="1666944"/>
                <a:pt x="7695841" y="1677978"/>
                <a:pt x="7709085" y="1677978"/>
              </a:cubicBezTo>
              <a:cubicBezTo>
                <a:pt x="7722329" y="1677978"/>
                <a:pt x="7733365" y="1664737"/>
                <a:pt x="7733365" y="1651495"/>
              </a:cubicBezTo>
              <a:cubicBezTo>
                <a:pt x="7733365" y="1636047"/>
                <a:pt x="7722329" y="1625013"/>
                <a:pt x="7709085" y="1625013"/>
              </a:cubicBezTo>
              <a:close/>
              <a:moveTo>
                <a:pt x="7784132" y="1625013"/>
              </a:moveTo>
              <a:cubicBezTo>
                <a:pt x="7768681" y="1625013"/>
                <a:pt x="7757645" y="1638254"/>
                <a:pt x="7757645" y="1651495"/>
              </a:cubicBezTo>
              <a:cubicBezTo>
                <a:pt x="7757645" y="1666944"/>
                <a:pt x="7770888" y="1677978"/>
                <a:pt x="7784132" y="1677978"/>
              </a:cubicBezTo>
              <a:cubicBezTo>
                <a:pt x="7799583" y="1677978"/>
                <a:pt x="7810620" y="1664737"/>
                <a:pt x="7810620" y="1651495"/>
              </a:cubicBezTo>
              <a:cubicBezTo>
                <a:pt x="7810620" y="1636047"/>
                <a:pt x="7797376" y="1625013"/>
                <a:pt x="7784132" y="1625013"/>
              </a:cubicBezTo>
              <a:close/>
              <a:moveTo>
                <a:pt x="7861387" y="1625013"/>
              </a:moveTo>
              <a:cubicBezTo>
                <a:pt x="7845936" y="1625013"/>
                <a:pt x="7834900" y="1638254"/>
                <a:pt x="7834900" y="1651495"/>
              </a:cubicBezTo>
              <a:cubicBezTo>
                <a:pt x="7834900" y="1666944"/>
                <a:pt x="7848143" y="1677978"/>
                <a:pt x="7861387" y="1677978"/>
              </a:cubicBezTo>
              <a:cubicBezTo>
                <a:pt x="7874631" y="1677978"/>
                <a:pt x="7885667" y="1664737"/>
                <a:pt x="7885667" y="1651495"/>
              </a:cubicBezTo>
              <a:cubicBezTo>
                <a:pt x="7885667" y="1636047"/>
                <a:pt x="7874631" y="1625013"/>
                <a:pt x="7861387" y="1625013"/>
              </a:cubicBezTo>
              <a:close/>
              <a:moveTo>
                <a:pt x="7934228" y="1625013"/>
              </a:moveTo>
              <a:cubicBezTo>
                <a:pt x="7918776" y="1625013"/>
                <a:pt x="7907740" y="1638254"/>
                <a:pt x="7907740" y="1651495"/>
              </a:cubicBezTo>
              <a:cubicBezTo>
                <a:pt x="7907740" y="1666944"/>
                <a:pt x="7918776" y="1677978"/>
                <a:pt x="7934228" y="1677978"/>
              </a:cubicBezTo>
              <a:cubicBezTo>
                <a:pt x="7949678" y="1677978"/>
                <a:pt x="7960715" y="1664737"/>
                <a:pt x="7960715" y="1651495"/>
              </a:cubicBezTo>
              <a:cubicBezTo>
                <a:pt x="7960715" y="1636047"/>
                <a:pt x="7949678" y="1625013"/>
                <a:pt x="7934228" y="1625013"/>
              </a:cubicBezTo>
              <a:close/>
              <a:moveTo>
                <a:pt x="8009275" y="1625013"/>
              </a:moveTo>
              <a:cubicBezTo>
                <a:pt x="7996031" y="1625013"/>
                <a:pt x="7984995" y="1638254"/>
                <a:pt x="7984995" y="1651495"/>
              </a:cubicBezTo>
              <a:cubicBezTo>
                <a:pt x="7984995" y="1666944"/>
                <a:pt x="7996031" y="1677978"/>
                <a:pt x="8009275" y="1677978"/>
              </a:cubicBezTo>
              <a:cubicBezTo>
                <a:pt x="8024726" y="1677978"/>
                <a:pt x="8035762" y="1664737"/>
                <a:pt x="8035762" y="1651495"/>
              </a:cubicBezTo>
              <a:cubicBezTo>
                <a:pt x="8035762" y="1636047"/>
                <a:pt x="8024726" y="1625013"/>
                <a:pt x="8009275" y="1625013"/>
              </a:cubicBezTo>
              <a:close/>
              <a:moveTo>
                <a:pt x="8084323" y="1625013"/>
              </a:moveTo>
              <a:cubicBezTo>
                <a:pt x="8071079" y="1625013"/>
                <a:pt x="8060043" y="1638254"/>
                <a:pt x="8060043" y="1651495"/>
              </a:cubicBezTo>
              <a:cubicBezTo>
                <a:pt x="8060043" y="1666944"/>
                <a:pt x="8071079" y="1677978"/>
                <a:pt x="8084323" y="1677978"/>
              </a:cubicBezTo>
              <a:cubicBezTo>
                <a:pt x="8099775" y="1677978"/>
                <a:pt x="8110811" y="1664737"/>
                <a:pt x="8110811" y="1651495"/>
              </a:cubicBezTo>
              <a:cubicBezTo>
                <a:pt x="8110811" y="1636047"/>
                <a:pt x="8099775" y="1625013"/>
                <a:pt x="8084323" y="1625013"/>
              </a:cubicBezTo>
              <a:close/>
              <a:moveTo>
                <a:pt x="8159370" y="1625013"/>
              </a:moveTo>
              <a:cubicBezTo>
                <a:pt x="8146126" y="1625013"/>
                <a:pt x="8135090" y="1638254"/>
                <a:pt x="8135090" y="1651495"/>
              </a:cubicBezTo>
              <a:cubicBezTo>
                <a:pt x="8135090" y="1666944"/>
                <a:pt x="8146126" y="1677978"/>
                <a:pt x="8159370" y="1677978"/>
              </a:cubicBezTo>
              <a:cubicBezTo>
                <a:pt x="8174822" y="1677978"/>
                <a:pt x="8185858" y="1664737"/>
                <a:pt x="8185858" y="1651495"/>
              </a:cubicBezTo>
              <a:cubicBezTo>
                <a:pt x="8185858" y="1636047"/>
                <a:pt x="8174822" y="1625013"/>
                <a:pt x="8159370" y="1625013"/>
              </a:cubicBezTo>
              <a:close/>
              <a:moveTo>
                <a:pt x="8236626" y="1625013"/>
              </a:moveTo>
              <a:cubicBezTo>
                <a:pt x="8221175" y="1625013"/>
                <a:pt x="8210139" y="1638254"/>
                <a:pt x="8210139" y="1651495"/>
              </a:cubicBezTo>
              <a:cubicBezTo>
                <a:pt x="8210139" y="1666944"/>
                <a:pt x="8223382" y="1677978"/>
                <a:pt x="8236626" y="1677978"/>
              </a:cubicBezTo>
              <a:cubicBezTo>
                <a:pt x="8252077" y="1677978"/>
                <a:pt x="8263114" y="1664737"/>
                <a:pt x="8263114" y="1651495"/>
              </a:cubicBezTo>
              <a:cubicBezTo>
                <a:pt x="8263114" y="1636047"/>
                <a:pt x="8249870" y="1625013"/>
                <a:pt x="8236626" y="1625013"/>
              </a:cubicBezTo>
              <a:close/>
              <a:moveTo>
                <a:pt x="8311673" y="1625013"/>
              </a:moveTo>
              <a:cubicBezTo>
                <a:pt x="8296222" y="1625013"/>
                <a:pt x="8285186" y="1638254"/>
                <a:pt x="8285186" y="1651495"/>
              </a:cubicBezTo>
              <a:cubicBezTo>
                <a:pt x="8285186" y="1666944"/>
                <a:pt x="8298430" y="1677978"/>
                <a:pt x="8311673" y="1677978"/>
              </a:cubicBezTo>
              <a:cubicBezTo>
                <a:pt x="8327124" y="1677978"/>
                <a:pt x="8338161" y="1664737"/>
                <a:pt x="8338161" y="1651495"/>
              </a:cubicBezTo>
              <a:cubicBezTo>
                <a:pt x="8338161" y="1636047"/>
                <a:pt x="8327124" y="1625013"/>
                <a:pt x="8311673" y="1625013"/>
              </a:cubicBezTo>
              <a:close/>
              <a:moveTo>
                <a:pt x="8386722" y="1625013"/>
              </a:moveTo>
              <a:cubicBezTo>
                <a:pt x="8371270" y="1625013"/>
                <a:pt x="8360234" y="1638254"/>
                <a:pt x="8360234" y="1651495"/>
              </a:cubicBezTo>
              <a:cubicBezTo>
                <a:pt x="8360234" y="1666944"/>
                <a:pt x="8373478" y="1677978"/>
                <a:pt x="8386722" y="1677978"/>
              </a:cubicBezTo>
              <a:cubicBezTo>
                <a:pt x="8402172" y="1677978"/>
                <a:pt x="8413209" y="1664737"/>
                <a:pt x="8413209" y="1651495"/>
              </a:cubicBezTo>
              <a:cubicBezTo>
                <a:pt x="8413209" y="1636047"/>
                <a:pt x="8402172" y="1625013"/>
                <a:pt x="8386722" y="1625013"/>
              </a:cubicBezTo>
              <a:close/>
              <a:moveTo>
                <a:pt x="8463977" y="1625013"/>
              </a:moveTo>
              <a:cubicBezTo>
                <a:pt x="8448525" y="1625013"/>
                <a:pt x="8437489" y="1638254"/>
                <a:pt x="8437489" y="1651495"/>
              </a:cubicBezTo>
              <a:cubicBezTo>
                <a:pt x="8437489" y="1666944"/>
                <a:pt x="8450733" y="1677978"/>
                <a:pt x="8463977" y="1677978"/>
              </a:cubicBezTo>
              <a:cubicBezTo>
                <a:pt x="8477220" y="1677978"/>
                <a:pt x="8488256" y="1664737"/>
                <a:pt x="8488256" y="1651495"/>
              </a:cubicBezTo>
              <a:cubicBezTo>
                <a:pt x="8488256" y="1636047"/>
                <a:pt x="8477220" y="1625013"/>
                <a:pt x="8463977" y="1625013"/>
              </a:cubicBezTo>
              <a:close/>
              <a:moveTo>
                <a:pt x="8536817" y="1625013"/>
              </a:moveTo>
              <a:cubicBezTo>
                <a:pt x="8521365" y="1625013"/>
                <a:pt x="8510329" y="1638254"/>
                <a:pt x="8510329" y="1651495"/>
              </a:cubicBezTo>
              <a:cubicBezTo>
                <a:pt x="8510329" y="1666944"/>
                <a:pt x="8521365" y="1677978"/>
                <a:pt x="8536817" y="1677978"/>
              </a:cubicBezTo>
              <a:cubicBezTo>
                <a:pt x="8552268" y="1677978"/>
                <a:pt x="8563304" y="1664737"/>
                <a:pt x="8563304" y="1651495"/>
              </a:cubicBezTo>
              <a:cubicBezTo>
                <a:pt x="8563304" y="1636047"/>
                <a:pt x="8552268" y="1625013"/>
                <a:pt x="8536817" y="1625013"/>
              </a:cubicBezTo>
              <a:close/>
              <a:moveTo>
                <a:pt x="8611864" y="1625013"/>
              </a:moveTo>
              <a:cubicBezTo>
                <a:pt x="8596413" y="1625013"/>
                <a:pt x="8585377" y="1638254"/>
                <a:pt x="8585377" y="1651495"/>
              </a:cubicBezTo>
              <a:cubicBezTo>
                <a:pt x="8585377" y="1666944"/>
                <a:pt x="8598620" y="1677978"/>
                <a:pt x="8611864" y="1677978"/>
              </a:cubicBezTo>
              <a:cubicBezTo>
                <a:pt x="8627315" y="1677978"/>
                <a:pt x="8638352" y="1664737"/>
                <a:pt x="8638352" y="1651495"/>
              </a:cubicBezTo>
              <a:cubicBezTo>
                <a:pt x="8638352" y="1636047"/>
                <a:pt x="8627315" y="1625013"/>
                <a:pt x="8611864" y="1625013"/>
              </a:cubicBezTo>
              <a:close/>
              <a:moveTo>
                <a:pt x="8689119" y="1625013"/>
              </a:moveTo>
              <a:cubicBezTo>
                <a:pt x="8675875" y="1625013"/>
                <a:pt x="8664839" y="1638254"/>
                <a:pt x="8664839" y="1651495"/>
              </a:cubicBezTo>
              <a:cubicBezTo>
                <a:pt x="8664839" y="1666944"/>
                <a:pt x="8675875" y="1677978"/>
                <a:pt x="8689119" y="1677978"/>
              </a:cubicBezTo>
              <a:cubicBezTo>
                <a:pt x="8704571" y="1677978"/>
                <a:pt x="8715607" y="1664737"/>
                <a:pt x="8715607" y="1651495"/>
              </a:cubicBezTo>
              <a:cubicBezTo>
                <a:pt x="8715607" y="1636047"/>
                <a:pt x="8702363" y="1625013"/>
                <a:pt x="8689119" y="1625013"/>
              </a:cubicBezTo>
              <a:close/>
              <a:moveTo>
                <a:pt x="8764167" y="1625013"/>
              </a:moveTo>
              <a:cubicBezTo>
                <a:pt x="8748716" y="1625013"/>
                <a:pt x="8737680" y="1638254"/>
                <a:pt x="8737680" y="1651495"/>
              </a:cubicBezTo>
              <a:cubicBezTo>
                <a:pt x="8737680" y="1666944"/>
                <a:pt x="8750924" y="1677978"/>
                <a:pt x="8764167" y="1677978"/>
              </a:cubicBezTo>
              <a:cubicBezTo>
                <a:pt x="8779618" y="1677978"/>
                <a:pt x="8790655" y="1664737"/>
                <a:pt x="8790655" y="1651495"/>
              </a:cubicBezTo>
              <a:cubicBezTo>
                <a:pt x="8790655" y="1636047"/>
                <a:pt x="8779618" y="1625013"/>
                <a:pt x="8764167" y="1625013"/>
              </a:cubicBezTo>
              <a:close/>
              <a:moveTo>
                <a:pt x="8839216" y="1625013"/>
              </a:moveTo>
              <a:cubicBezTo>
                <a:pt x="8823764" y="1625013"/>
                <a:pt x="8812728" y="1638254"/>
                <a:pt x="8812728" y="1651495"/>
              </a:cubicBezTo>
              <a:cubicBezTo>
                <a:pt x="8812728" y="1666944"/>
                <a:pt x="8825972" y="1677978"/>
                <a:pt x="8839216" y="1677978"/>
              </a:cubicBezTo>
              <a:cubicBezTo>
                <a:pt x="8854666" y="1677978"/>
                <a:pt x="8865703" y="1664737"/>
                <a:pt x="8865703" y="1651495"/>
              </a:cubicBezTo>
              <a:cubicBezTo>
                <a:pt x="8865703" y="1636047"/>
                <a:pt x="8854666" y="1625013"/>
                <a:pt x="8839216" y="1625013"/>
              </a:cubicBezTo>
              <a:close/>
              <a:moveTo>
                <a:pt x="8914263" y="1625013"/>
              </a:moveTo>
              <a:cubicBezTo>
                <a:pt x="8898811" y="1625013"/>
                <a:pt x="8887775" y="1638254"/>
                <a:pt x="8887775" y="1651495"/>
              </a:cubicBezTo>
              <a:cubicBezTo>
                <a:pt x="8887775" y="1666944"/>
                <a:pt x="8901019" y="1677978"/>
                <a:pt x="8914263" y="1677978"/>
              </a:cubicBezTo>
              <a:cubicBezTo>
                <a:pt x="8929713" y="1677978"/>
                <a:pt x="8940750" y="1664737"/>
                <a:pt x="8940750" y="1651495"/>
              </a:cubicBezTo>
              <a:cubicBezTo>
                <a:pt x="8940750" y="1636047"/>
                <a:pt x="8929713" y="1625013"/>
                <a:pt x="8914263" y="1625013"/>
              </a:cubicBezTo>
              <a:close/>
              <a:moveTo>
                <a:pt x="8989311" y="1625013"/>
              </a:moveTo>
              <a:cubicBezTo>
                <a:pt x="8973859" y="1625013"/>
                <a:pt x="8962823" y="1638254"/>
                <a:pt x="8962823" y="1651495"/>
              </a:cubicBezTo>
              <a:cubicBezTo>
                <a:pt x="8962823" y="1666944"/>
                <a:pt x="8976067" y="1677978"/>
                <a:pt x="8989311" y="1677978"/>
              </a:cubicBezTo>
              <a:cubicBezTo>
                <a:pt x="9004762" y="1677978"/>
                <a:pt x="9015798" y="1664737"/>
                <a:pt x="9015798" y="1651495"/>
              </a:cubicBezTo>
              <a:cubicBezTo>
                <a:pt x="9015798" y="1636047"/>
                <a:pt x="9004762" y="1625013"/>
                <a:pt x="8989311" y="1625013"/>
              </a:cubicBezTo>
              <a:close/>
              <a:moveTo>
                <a:pt x="9066566" y="1625013"/>
              </a:moveTo>
              <a:cubicBezTo>
                <a:pt x="9051114" y="1625013"/>
                <a:pt x="9040078" y="1638254"/>
                <a:pt x="9040078" y="1651495"/>
              </a:cubicBezTo>
              <a:cubicBezTo>
                <a:pt x="9040078" y="1666944"/>
                <a:pt x="9053322" y="1677978"/>
                <a:pt x="9066566" y="1677978"/>
              </a:cubicBezTo>
              <a:cubicBezTo>
                <a:pt x="9079810" y="1677978"/>
                <a:pt x="9090846" y="1664737"/>
                <a:pt x="9090846" y="1651495"/>
              </a:cubicBezTo>
              <a:cubicBezTo>
                <a:pt x="9090846" y="1636047"/>
                <a:pt x="9079810" y="1625013"/>
                <a:pt x="9066566" y="1625013"/>
              </a:cubicBezTo>
              <a:close/>
              <a:moveTo>
                <a:pt x="9141613" y="1625013"/>
              </a:moveTo>
              <a:cubicBezTo>
                <a:pt x="9126162" y="1625013"/>
                <a:pt x="9115126" y="1638254"/>
                <a:pt x="9115126" y="1651495"/>
              </a:cubicBezTo>
              <a:cubicBezTo>
                <a:pt x="9115126" y="1666944"/>
                <a:pt x="9128369" y="1677978"/>
                <a:pt x="9141613" y="1677978"/>
              </a:cubicBezTo>
              <a:cubicBezTo>
                <a:pt x="9157064" y="1677978"/>
                <a:pt x="9168101" y="1664737"/>
                <a:pt x="9168101" y="1651495"/>
              </a:cubicBezTo>
              <a:cubicBezTo>
                <a:pt x="9168101" y="1636047"/>
                <a:pt x="9154857" y="1625013"/>
                <a:pt x="9141613" y="1625013"/>
              </a:cubicBezTo>
              <a:close/>
              <a:moveTo>
                <a:pt x="9218868" y="1625013"/>
              </a:moveTo>
              <a:cubicBezTo>
                <a:pt x="9203417" y="1625013"/>
                <a:pt x="9192381" y="1638254"/>
                <a:pt x="9192381" y="1651495"/>
              </a:cubicBezTo>
              <a:cubicBezTo>
                <a:pt x="9192381" y="1666944"/>
                <a:pt x="9205624" y="1677978"/>
                <a:pt x="9218868" y="1677978"/>
              </a:cubicBezTo>
              <a:cubicBezTo>
                <a:pt x="9232112" y="1677978"/>
                <a:pt x="9243148" y="1664737"/>
                <a:pt x="9243148" y="1651495"/>
              </a:cubicBezTo>
              <a:cubicBezTo>
                <a:pt x="9243148" y="1636047"/>
                <a:pt x="9232112" y="1625013"/>
                <a:pt x="9218868" y="1625013"/>
              </a:cubicBezTo>
              <a:close/>
              <a:moveTo>
                <a:pt x="9291709" y="1625013"/>
              </a:moveTo>
              <a:cubicBezTo>
                <a:pt x="9278465" y="1625013"/>
                <a:pt x="9267429" y="1638254"/>
                <a:pt x="9267429" y="1651495"/>
              </a:cubicBezTo>
              <a:cubicBezTo>
                <a:pt x="9267429" y="1666944"/>
                <a:pt x="9278465" y="1677978"/>
                <a:pt x="9291709" y="1677978"/>
              </a:cubicBezTo>
              <a:cubicBezTo>
                <a:pt x="9307160" y="1677978"/>
                <a:pt x="9318196" y="1664737"/>
                <a:pt x="9318196" y="1651495"/>
              </a:cubicBezTo>
              <a:cubicBezTo>
                <a:pt x="9318196" y="1636047"/>
                <a:pt x="9307160" y="1625013"/>
                <a:pt x="9291709" y="1625013"/>
              </a:cubicBezTo>
              <a:close/>
              <a:moveTo>
                <a:pt x="9366757" y="1625013"/>
              </a:moveTo>
              <a:cubicBezTo>
                <a:pt x="9351305" y="1625013"/>
                <a:pt x="9340269" y="1638254"/>
                <a:pt x="9340269" y="1651495"/>
              </a:cubicBezTo>
              <a:cubicBezTo>
                <a:pt x="9340269" y="1666944"/>
                <a:pt x="9353513" y="1677978"/>
                <a:pt x="9366757" y="1677978"/>
              </a:cubicBezTo>
              <a:cubicBezTo>
                <a:pt x="9382207" y="1677978"/>
                <a:pt x="9393244" y="1664737"/>
                <a:pt x="9393244" y="1651495"/>
              </a:cubicBezTo>
              <a:cubicBezTo>
                <a:pt x="9393244" y="1636047"/>
                <a:pt x="9382207" y="1625013"/>
                <a:pt x="9366757" y="1625013"/>
              </a:cubicBezTo>
              <a:close/>
              <a:moveTo>
                <a:pt x="9441804" y="1625013"/>
              </a:moveTo>
              <a:cubicBezTo>
                <a:pt x="9428560" y="1625013"/>
                <a:pt x="9417524" y="1638254"/>
                <a:pt x="9417524" y="1651495"/>
              </a:cubicBezTo>
              <a:cubicBezTo>
                <a:pt x="9417524" y="1666944"/>
                <a:pt x="9428560" y="1677978"/>
                <a:pt x="9441804" y="1677978"/>
              </a:cubicBezTo>
              <a:cubicBezTo>
                <a:pt x="9457256" y="1677978"/>
                <a:pt x="9468292" y="1664737"/>
                <a:pt x="9468292" y="1651495"/>
              </a:cubicBezTo>
              <a:cubicBezTo>
                <a:pt x="9468292" y="1636047"/>
                <a:pt x="9457256" y="1625013"/>
                <a:pt x="9441804" y="1625013"/>
              </a:cubicBezTo>
              <a:close/>
              <a:moveTo>
                <a:pt x="9519060" y="1625013"/>
              </a:moveTo>
              <a:cubicBezTo>
                <a:pt x="9503608" y="1625013"/>
                <a:pt x="9492572" y="1638254"/>
                <a:pt x="9492572" y="1651495"/>
              </a:cubicBezTo>
              <a:cubicBezTo>
                <a:pt x="9492572" y="1666944"/>
                <a:pt x="9505816" y="1677978"/>
                <a:pt x="9519060" y="1677978"/>
              </a:cubicBezTo>
              <a:cubicBezTo>
                <a:pt x="9534511" y="1677978"/>
                <a:pt x="9545547" y="1664737"/>
                <a:pt x="9545547" y="1651495"/>
              </a:cubicBezTo>
              <a:cubicBezTo>
                <a:pt x="9545547" y="1636047"/>
                <a:pt x="9532304" y="1625013"/>
                <a:pt x="9519060" y="1625013"/>
              </a:cubicBezTo>
              <a:close/>
              <a:moveTo>
                <a:pt x="9819250" y="1625013"/>
              </a:moveTo>
              <a:cubicBezTo>
                <a:pt x="9806006" y="1625013"/>
                <a:pt x="9794970" y="1638254"/>
                <a:pt x="9794970" y="1651495"/>
              </a:cubicBezTo>
              <a:cubicBezTo>
                <a:pt x="9794970" y="1666944"/>
                <a:pt x="9806006" y="1677978"/>
                <a:pt x="9819250" y="1677978"/>
              </a:cubicBezTo>
              <a:cubicBezTo>
                <a:pt x="9834701" y="1677978"/>
                <a:pt x="9845737" y="1664737"/>
                <a:pt x="9845737" y="1651495"/>
              </a:cubicBezTo>
              <a:cubicBezTo>
                <a:pt x="9845737" y="1636047"/>
                <a:pt x="9834701" y="1625013"/>
                <a:pt x="9819250" y="1625013"/>
              </a:cubicBezTo>
              <a:close/>
              <a:moveTo>
                <a:pt x="10121648" y="1625013"/>
              </a:moveTo>
              <a:cubicBezTo>
                <a:pt x="10106197" y="1625013"/>
                <a:pt x="10095161" y="1638254"/>
                <a:pt x="10095161" y="1651495"/>
              </a:cubicBezTo>
              <a:cubicBezTo>
                <a:pt x="10095161" y="1666944"/>
                <a:pt x="10106197" y="1677978"/>
                <a:pt x="10121648" y="1677978"/>
              </a:cubicBezTo>
              <a:cubicBezTo>
                <a:pt x="10137099" y="1677978"/>
                <a:pt x="10148136" y="1664737"/>
                <a:pt x="10148136" y="1651495"/>
              </a:cubicBezTo>
              <a:cubicBezTo>
                <a:pt x="10148136" y="1636047"/>
                <a:pt x="10137099" y="1625013"/>
                <a:pt x="10121648" y="1625013"/>
              </a:cubicBezTo>
              <a:close/>
              <a:moveTo>
                <a:pt x="10196697" y="1625013"/>
              </a:moveTo>
              <a:cubicBezTo>
                <a:pt x="10181245" y="1625013"/>
                <a:pt x="10170209" y="1638254"/>
                <a:pt x="10170209" y="1651495"/>
              </a:cubicBezTo>
              <a:cubicBezTo>
                <a:pt x="10170209" y="1666944"/>
                <a:pt x="10183453" y="1677978"/>
                <a:pt x="10196697" y="1677978"/>
              </a:cubicBezTo>
              <a:cubicBezTo>
                <a:pt x="10212147" y="1677978"/>
                <a:pt x="10223184" y="1664737"/>
                <a:pt x="10223184" y="1651495"/>
              </a:cubicBezTo>
              <a:cubicBezTo>
                <a:pt x="10223184" y="1636047"/>
                <a:pt x="10212147" y="1625013"/>
                <a:pt x="10196697" y="1625013"/>
              </a:cubicBezTo>
              <a:close/>
              <a:moveTo>
                <a:pt x="10271744" y="1625013"/>
              </a:moveTo>
              <a:cubicBezTo>
                <a:pt x="10256292" y="1625013"/>
                <a:pt x="10245256" y="1638254"/>
                <a:pt x="10245256" y="1651495"/>
              </a:cubicBezTo>
              <a:cubicBezTo>
                <a:pt x="10245256" y="1666944"/>
                <a:pt x="10258500" y="1677978"/>
                <a:pt x="10271744" y="1677978"/>
              </a:cubicBezTo>
              <a:cubicBezTo>
                <a:pt x="10287194" y="1677978"/>
                <a:pt x="10298231" y="1664737"/>
                <a:pt x="10298231" y="1651495"/>
              </a:cubicBezTo>
              <a:cubicBezTo>
                <a:pt x="10298231" y="1636047"/>
                <a:pt x="10287194" y="1625013"/>
                <a:pt x="10271744" y="1625013"/>
              </a:cubicBezTo>
              <a:close/>
              <a:moveTo>
                <a:pt x="10348999" y="1625013"/>
              </a:moveTo>
              <a:cubicBezTo>
                <a:pt x="10333547" y="1625013"/>
                <a:pt x="10322511" y="1638254"/>
                <a:pt x="10322511" y="1651495"/>
              </a:cubicBezTo>
              <a:cubicBezTo>
                <a:pt x="10322511" y="1666944"/>
                <a:pt x="10335755" y="1677978"/>
                <a:pt x="10348999" y="1677978"/>
              </a:cubicBezTo>
              <a:cubicBezTo>
                <a:pt x="10362243" y="1677978"/>
                <a:pt x="10373279" y="1664737"/>
                <a:pt x="10373279" y="1651495"/>
              </a:cubicBezTo>
              <a:cubicBezTo>
                <a:pt x="10373279" y="1636047"/>
                <a:pt x="10362243" y="1625013"/>
                <a:pt x="10348999" y="1625013"/>
              </a:cubicBezTo>
              <a:close/>
              <a:moveTo>
                <a:pt x="10426254" y="1625013"/>
              </a:moveTo>
              <a:cubicBezTo>
                <a:pt x="10410802" y="1625013"/>
                <a:pt x="10399766" y="1638254"/>
                <a:pt x="10399766" y="1651495"/>
              </a:cubicBezTo>
              <a:cubicBezTo>
                <a:pt x="10399766" y="1666944"/>
                <a:pt x="10413010" y="1677978"/>
                <a:pt x="10426254" y="1677978"/>
              </a:cubicBezTo>
              <a:cubicBezTo>
                <a:pt x="10439498" y="1677978"/>
                <a:pt x="10450534" y="1664737"/>
                <a:pt x="10450534" y="1651495"/>
              </a:cubicBezTo>
              <a:cubicBezTo>
                <a:pt x="10450534" y="1636047"/>
                <a:pt x="10437290" y="1625013"/>
                <a:pt x="10426254" y="1625013"/>
              </a:cubicBezTo>
              <a:close/>
              <a:moveTo>
                <a:pt x="1296917" y="1700047"/>
              </a:moveTo>
              <a:cubicBezTo>
                <a:pt x="1283673" y="1700047"/>
                <a:pt x="1272637" y="1713288"/>
                <a:pt x="1272637" y="1726530"/>
              </a:cubicBezTo>
              <a:cubicBezTo>
                <a:pt x="1272637" y="1741978"/>
                <a:pt x="1283673" y="1753012"/>
                <a:pt x="1296917" y="1753012"/>
              </a:cubicBezTo>
              <a:cubicBezTo>
                <a:pt x="1312368" y="1753012"/>
                <a:pt x="1323404" y="1739771"/>
                <a:pt x="1323404" y="1726530"/>
              </a:cubicBezTo>
              <a:cubicBezTo>
                <a:pt x="1323404" y="1711081"/>
                <a:pt x="1310161" y="1700047"/>
                <a:pt x="1296917" y="1700047"/>
              </a:cubicBezTo>
              <a:close/>
              <a:moveTo>
                <a:pt x="1447012" y="1700047"/>
              </a:moveTo>
              <a:cubicBezTo>
                <a:pt x="1433768" y="1700047"/>
                <a:pt x="1422732" y="1713288"/>
                <a:pt x="1422732" y="1726530"/>
              </a:cubicBezTo>
              <a:cubicBezTo>
                <a:pt x="1422732" y="1741978"/>
                <a:pt x="1433768" y="1753012"/>
                <a:pt x="1447012" y="1753012"/>
              </a:cubicBezTo>
              <a:cubicBezTo>
                <a:pt x="1462463" y="1753012"/>
                <a:pt x="1473500" y="1739771"/>
                <a:pt x="1473500" y="1726530"/>
              </a:cubicBezTo>
              <a:cubicBezTo>
                <a:pt x="1473500" y="1711081"/>
                <a:pt x="1462463" y="1700047"/>
                <a:pt x="1447012" y="1700047"/>
              </a:cubicBezTo>
              <a:close/>
              <a:moveTo>
                <a:pt x="1522060" y="1700047"/>
              </a:moveTo>
              <a:cubicBezTo>
                <a:pt x="1506609" y="1700047"/>
                <a:pt x="1495573" y="1713288"/>
                <a:pt x="1495573" y="1726530"/>
              </a:cubicBezTo>
              <a:cubicBezTo>
                <a:pt x="1495573" y="1741978"/>
                <a:pt x="1508817" y="1753012"/>
                <a:pt x="1522060" y="1753012"/>
              </a:cubicBezTo>
              <a:cubicBezTo>
                <a:pt x="1537511" y="1753012"/>
                <a:pt x="1548548" y="1739771"/>
                <a:pt x="1548548" y="1726530"/>
              </a:cubicBezTo>
              <a:cubicBezTo>
                <a:pt x="1548548" y="1711081"/>
                <a:pt x="1537511" y="1700047"/>
                <a:pt x="1522060" y="1700047"/>
              </a:cubicBezTo>
              <a:close/>
              <a:moveTo>
                <a:pt x="1597108" y="1700047"/>
              </a:moveTo>
              <a:cubicBezTo>
                <a:pt x="1581657" y="1700047"/>
                <a:pt x="1570621" y="1713288"/>
                <a:pt x="1570621" y="1726530"/>
              </a:cubicBezTo>
              <a:cubicBezTo>
                <a:pt x="1570621" y="1741978"/>
                <a:pt x="1583865" y="1753012"/>
                <a:pt x="1597108" y="1753012"/>
              </a:cubicBezTo>
              <a:cubicBezTo>
                <a:pt x="1612559" y="1753012"/>
                <a:pt x="1623596" y="1739771"/>
                <a:pt x="1623596" y="1726530"/>
              </a:cubicBezTo>
              <a:cubicBezTo>
                <a:pt x="1623596" y="1711081"/>
                <a:pt x="1612559" y="1700047"/>
                <a:pt x="1597108" y="1700047"/>
              </a:cubicBezTo>
              <a:close/>
              <a:moveTo>
                <a:pt x="1674363" y="1700047"/>
              </a:moveTo>
              <a:cubicBezTo>
                <a:pt x="1658912" y="1700047"/>
                <a:pt x="1647876" y="1713288"/>
                <a:pt x="1647876" y="1726530"/>
              </a:cubicBezTo>
              <a:cubicBezTo>
                <a:pt x="1647876" y="1741978"/>
                <a:pt x="1661120" y="1753012"/>
                <a:pt x="1674363" y="1753012"/>
              </a:cubicBezTo>
              <a:cubicBezTo>
                <a:pt x="1689814" y="1753012"/>
                <a:pt x="1700851" y="1739771"/>
                <a:pt x="1700851" y="1726530"/>
              </a:cubicBezTo>
              <a:cubicBezTo>
                <a:pt x="1700851" y="1711081"/>
                <a:pt x="1687607" y="1700047"/>
                <a:pt x="1674363" y="1700047"/>
              </a:cubicBezTo>
              <a:close/>
              <a:moveTo>
                <a:pt x="1749410" y="1700047"/>
              </a:moveTo>
              <a:cubicBezTo>
                <a:pt x="1733959" y="1700047"/>
                <a:pt x="1722923" y="1713288"/>
                <a:pt x="1722923" y="1726530"/>
              </a:cubicBezTo>
              <a:cubicBezTo>
                <a:pt x="1722923" y="1741978"/>
                <a:pt x="1736167" y="1753012"/>
                <a:pt x="1749410" y="1753012"/>
              </a:cubicBezTo>
              <a:cubicBezTo>
                <a:pt x="1764861" y="1753012"/>
                <a:pt x="1775898" y="1739771"/>
                <a:pt x="1775898" y="1726530"/>
              </a:cubicBezTo>
              <a:cubicBezTo>
                <a:pt x="1775898" y="1711081"/>
                <a:pt x="1764861" y="1700047"/>
                <a:pt x="1749410" y="1700047"/>
              </a:cubicBezTo>
              <a:close/>
              <a:moveTo>
                <a:pt x="1824459" y="1700047"/>
              </a:moveTo>
              <a:cubicBezTo>
                <a:pt x="1809007" y="1700047"/>
                <a:pt x="1797971" y="1713288"/>
                <a:pt x="1797971" y="1726530"/>
              </a:cubicBezTo>
              <a:cubicBezTo>
                <a:pt x="1797971" y="1741978"/>
                <a:pt x="1811215" y="1753012"/>
                <a:pt x="1824459" y="1753012"/>
              </a:cubicBezTo>
              <a:cubicBezTo>
                <a:pt x="1839909" y="1753012"/>
                <a:pt x="1850946" y="1739771"/>
                <a:pt x="1850946" y="1726530"/>
              </a:cubicBezTo>
              <a:cubicBezTo>
                <a:pt x="1850946" y="1711081"/>
                <a:pt x="1839909" y="1700047"/>
                <a:pt x="1824459" y="1700047"/>
              </a:cubicBezTo>
              <a:close/>
              <a:moveTo>
                <a:pt x="1899507" y="1700047"/>
              </a:moveTo>
              <a:cubicBezTo>
                <a:pt x="1884055" y="1700047"/>
                <a:pt x="1873019" y="1713288"/>
                <a:pt x="1873019" y="1726530"/>
              </a:cubicBezTo>
              <a:cubicBezTo>
                <a:pt x="1873019" y="1741978"/>
                <a:pt x="1886263" y="1753012"/>
                <a:pt x="1899507" y="1753012"/>
              </a:cubicBezTo>
              <a:cubicBezTo>
                <a:pt x="1914957" y="1753012"/>
                <a:pt x="1925994" y="1739771"/>
                <a:pt x="1925994" y="1726530"/>
              </a:cubicBezTo>
              <a:cubicBezTo>
                <a:pt x="1925994" y="1711081"/>
                <a:pt x="1914957" y="1700047"/>
                <a:pt x="1899507" y="1700047"/>
              </a:cubicBezTo>
              <a:close/>
              <a:moveTo>
                <a:pt x="1974554" y="1700047"/>
              </a:moveTo>
              <a:cubicBezTo>
                <a:pt x="1961310" y="1700047"/>
                <a:pt x="1950274" y="1713288"/>
                <a:pt x="1950274" y="1726530"/>
              </a:cubicBezTo>
              <a:cubicBezTo>
                <a:pt x="1950274" y="1741978"/>
                <a:pt x="1961310" y="1753012"/>
                <a:pt x="1974554" y="1753012"/>
              </a:cubicBezTo>
              <a:cubicBezTo>
                <a:pt x="1990005" y="1753012"/>
                <a:pt x="2001042" y="1739771"/>
                <a:pt x="2001042" y="1726530"/>
              </a:cubicBezTo>
              <a:cubicBezTo>
                <a:pt x="2001042" y="1711081"/>
                <a:pt x="1990005" y="1700047"/>
                <a:pt x="1974554" y="1700047"/>
              </a:cubicBezTo>
              <a:close/>
              <a:moveTo>
                <a:pt x="2049602" y="1700047"/>
              </a:moveTo>
              <a:cubicBezTo>
                <a:pt x="2036358" y="1700047"/>
                <a:pt x="2025322" y="1713288"/>
                <a:pt x="2025322" y="1726530"/>
              </a:cubicBezTo>
              <a:cubicBezTo>
                <a:pt x="2025322" y="1741978"/>
                <a:pt x="2036358" y="1753012"/>
                <a:pt x="2049602" y="1753012"/>
              </a:cubicBezTo>
              <a:cubicBezTo>
                <a:pt x="2065053" y="1753012"/>
                <a:pt x="2076090" y="1739771"/>
                <a:pt x="2076090" y="1726530"/>
              </a:cubicBezTo>
              <a:cubicBezTo>
                <a:pt x="2076090" y="1711081"/>
                <a:pt x="2065053" y="1700047"/>
                <a:pt x="2049602" y="1700047"/>
              </a:cubicBezTo>
              <a:close/>
              <a:moveTo>
                <a:pt x="2126857" y="1700047"/>
              </a:moveTo>
              <a:cubicBezTo>
                <a:pt x="2113613" y="1700047"/>
                <a:pt x="2102577" y="1713288"/>
                <a:pt x="2102577" y="1726530"/>
              </a:cubicBezTo>
              <a:cubicBezTo>
                <a:pt x="2102577" y="1741978"/>
                <a:pt x="2113613" y="1753012"/>
                <a:pt x="2126857" y="1753012"/>
              </a:cubicBezTo>
              <a:cubicBezTo>
                <a:pt x="2142308" y="1753012"/>
                <a:pt x="2153345" y="1739771"/>
                <a:pt x="2153345" y="1726530"/>
              </a:cubicBezTo>
              <a:cubicBezTo>
                <a:pt x="2153345" y="1711081"/>
                <a:pt x="2140101" y="1700047"/>
                <a:pt x="2126857" y="1700047"/>
              </a:cubicBezTo>
              <a:close/>
              <a:moveTo>
                <a:pt x="2201904" y="1700047"/>
              </a:moveTo>
              <a:cubicBezTo>
                <a:pt x="2186453" y="1700047"/>
                <a:pt x="2175417" y="1713288"/>
                <a:pt x="2175417" y="1726530"/>
              </a:cubicBezTo>
              <a:cubicBezTo>
                <a:pt x="2175417" y="1741978"/>
                <a:pt x="2188661" y="1753012"/>
                <a:pt x="2201904" y="1753012"/>
              </a:cubicBezTo>
              <a:cubicBezTo>
                <a:pt x="2217355" y="1753012"/>
                <a:pt x="2228392" y="1739771"/>
                <a:pt x="2228392" y="1726530"/>
              </a:cubicBezTo>
              <a:cubicBezTo>
                <a:pt x="2228392" y="1711081"/>
                <a:pt x="2217355" y="1700047"/>
                <a:pt x="2201904" y="1700047"/>
              </a:cubicBezTo>
              <a:close/>
              <a:moveTo>
                <a:pt x="2276952" y="1700047"/>
              </a:moveTo>
              <a:cubicBezTo>
                <a:pt x="2261501" y="1700047"/>
                <a:pt x="2250465" y="1713288"/>
                <a:pt x="2250465" y="1726530"/>
              </a:cubicBezTo>
              <a:cubicBezTo>
                <a:pt x="2250465" y="1741978"/>
                <a:pt x="2263709" y="1753012"/>
                <a:pt x="2276952" y="1753012"/>
              </a:cubicBezTo>
              <a:cubicBezTo>
                <a:pt x="2292404" y="1753012"/>
                <a:pt x="2303440" y="1739771"/>
                <a:pt x="2303440" y="1726530"/>
              </a:cubicBezTo>
              <a:cubicBezTo>
                <a:pt x="2303440" y="1711081"/>
                <a:pt x="2292404" y="1700047"/>
                <a:pt x="2276952" y="1700047"/>
              </a:cubicBezTo>
              <a:close/>
              <a:moveTo>
                <a:pt x="2354207" y="1700047"/>
              </a:moveTo>
              <a:cubicBezTo>
                <a:pt x="2338756" y="1700047"/>
                <a:pt x="2327720" y="1713288"/>
                <a:pt x="2327720" y="1726530"/>
              </a:cubicBezTo>
              <a:cubicBezTo>
                <a:pt x="2327720" y="1741978"/>
                <a:pt x="2340964" y="1753012"/>
                <a:pt x="2354207" y="1753012"/>
              </a:cubicBezTo>
              <a:cubicBezTo>
                <a:pt x="2367451" y="1753012"/>
                <a:pt x="2378488" y="1739771"/>
                <a:pt x="2378488" y="1726530"/>
              </a:cubicBezTo>
              <a:cubicBezTo>
                <a:pt x="2378488" y="1711081"/>
                <a:pt x="2367451" y="1700047"/>
                <a:pt x="2354207" y="1700047"/>
              </a:cubicBezTo>
              <a:close/>
              <a:moveTo>
                <a:pt x="2427047" y="1700047"/>
              </a:moveTo>
              <a:cubicBezTo>
                <a:pt x="2411596" y="1700047"/>
                <a:pt x="2400560" y="1713288"/>
                <a:pt x="2400560" y="1726530"/>
              </a:cubicBezTo>
              <a:cubicBezTo>
                <a:pt x="2400560" y="1741978"/>
                <a:pt x="2413804" y="1753012"/>
                <a:pt x="2427047" y="1753012"/>
              </a:cubicBezTo>
              <a:cubicBezTo>
                <a:pt x="2442498" y="1753012"/>
                <a:pt x="2453535" y="1739771"/>
                <a:pt x="2453535" y="1726530"/>
              </a:cubicBezTo>
              <a:cubicBezTo>
                <a:pt x="2453535" y="1711081"/>
                <a:pt x="2442498" y="1700047"/>
                <a:pt x="2427047" y="1700047"/>
              </a:cubicBezTo>
              <a:close/>
              <a:moveTo>
                <a:pt x="2502095" y="1700047"/>
              </a:moveTo>
              <a:cubicBezTo>
                <a:pt x="2488851" y="1700047"/>
                <a:pt x="2477815" y="1713288"/>
                <a:pt x="2477815" y="1726530"/>
              </a:cubicBezTo>
              <a:cubicBezTo>
                <a:pt x="2477815" y="1741978"/>
                <a:pt x="2488851" y="1753012"/>
                <a:pt x="2502095" y="1753012"/>
              </a:cubicBezTo>
              <a:cubicBezTo>
                <a:pt x="2517546" y="1753012"/>
                <a:pt x="2528583" y="1739771"/>
                <a:pt x="2528583" y="1726530"/>
              </a:cubicBezTo>
              <a:cubicBezTo>
                <a:pt x="2528583" y="1711081"/>
                <a:pt x="2517546" y="1700047"/>
                <a:pt x="2502095" y="1700047"/>
              </a:cubicBezTo>
              <a:close/>
              <a:moveTo>
                <a:pt x="2579350" y="1700047"/>
              </a:moveTo>
              <a:cubicBezTo>
                <a:pt x="2566106" y="1700047"/>
                <a:pt x="2555070" y="1713288"/>
                <a:pt x="2555070" y="1726530"/>
              </a:cubicBezTo>
              <a:cubicBezTo>
                <a:pt x="2555070" y="1741978"/>
                <a:pt x="2566106" y="1753012"/>
                <a:pt x="2579350" y="1753012"/>
              </a:cubicBezTo>
              <a:cubicBezTo>
                <a:pt x="2594801" y="1753012"/>
                <a:pt x="2605838" y="1739771"/>
                <a:pt x="2605838" y="1726530"/>
              </a:cubicBezTo>
              <a:cubicBezTo>
                <a:pt x="2605838" y="1711081"/>
                <a:pt x="2592594" y="1700047"/>
                <a:pt x="2579350" y="1700047"/>
              </a:cubicBezTo>
              <a:close/>
              <a:moveTo>
                <a:pt x="2654398" y="1700047"/>
              </a:moveTo>
              <a:cubicBezTo>
                <a:pt x="2638947" y="1700047"/>
                <a:pt x="2627911" y="1713288"/>
                <a:pt x="2627911" y="1726530"/>
              </a:cubicBezTo>
              <a:cubicBezTo>
                <a:pt x="2627911" y="1741978"/>
                <a:pt x="2641155" y="1753012"/>
                <a:pt x="2654398" y="1753012"/>
              </a:cubicBezTo>
              <a:cubicBezTo>
                <a:pt x="2669849" y="1753012"/>
                <a:pt x="2680886" y="1739771"/>
                <a:pt x="2680886" y="1726530"/>
              </a:cubicBezTo>
              <a:cubicBezTo>
                <a:pt x="2680886" y="1711081"/>
                <a:pt x="2669849" y="1700047"/>
                <a:pt x="2654398" y="1700047"/>
              </a:cubicBezTo>
              <a:close/>
              <a:moveTo>
                <a:pt x="2729446" y="1700047"/>
              </a:moveTo>
              <a:cubicBezTo>
                <a:pt x="2716202" y="1700047"/>
                <a:pt x="2705166" y="1713288"/>
                <a:pt x="2705166" y="1726530"/>
              </a:cubicBezTo>
              <a:cubicBezTo>
                <a:pt x="2705166" y="1741978"/>
                <a:pt x="2716202" y="1753012"/>
                <a:pt x="2729446" y="1753012"/>
              </a:cubicBezTo>
              <a:cubicBezTo>
                <a:pt x="2744897" y="1753012"/>
                <a:pt x="2755934" y="1739771"/>
                <a:pt x="2755934" y="1726530"/>
              </a:cubicBezTo>
              <a:cubicBezTo>
                <a:pt x="2755934" y="1711081"/>
                <a:pt x="2744897" y="1700047"/>
                <a:pt x="2729446" y="1700047"/>
              </a:cubicBezTo>
              <a:close/>
              <a:moveTo>
                <a:pt x="2804494" y="1700047"/>
              </a:moveTo>
              <a:cubicBezTo>
                <a:pt x="2791250" y="1700047"/>
                <a:pt x="2780214" y="1713288"/>
                <a:pt x="2780214" y="1726530"/>
              </a:cubicBezTo>
              <a:cubicBezTo>
                <a:pt x="2780214" y="1741978"/>
                <a:pt x="2791250" y="1753012"/>
                <a:pt x="2804494" y="1753012"/>
              </a:cubicBezTo>
              <a:cubicBezTo>
                <a:pt x="2819945" y="1753012"/>
                <a:pt x="2830982" y="1739771"/>
                <a:pt x="2830982" y="1726530"/>
              </a:cubicBezTo>
              <a:cubicBezTo>
                <a:pt x="2830982" y="1711081"/>
                <a:pt x="2819945" y="1700047"/>
                <a:pt x="2804494" y="1700047"/>
              </a:cubicBezTo>
              <a:close/>
              <a:moveTo>
                <a:pt x="2879541" y="1700047"/>
              </a:moveTo>
              <a:cubicBezTo>
                <a:pt x="2866297" y="1700047"/>
                <a:pt x="2855261" y="1713288"/>
                <a:pt x="2855261" y="1726530"/>
              </a:cubicBezTo>
              <a:cubicBezTo>
                <a:pt x="2855261" y="1741978"/>
                <a:pt x="2866297" y="1753012"/>
                <a:pt x="2879541" y="1753012"/>
              </a:cubicBezTo>
              <a:cubicBezTo>
                <a:pt x="2894992" y="1753012"/>
                <a:pt x="2906028" y="1739771"/>
                <a:pt x="2906028" y="1726530"/>
              </a:cubicBezTo>
              <a:cubicBezTo>
                <a:pt x="2906028" y="1711081"/>
                <a:pt x="2894992" y="1700047"/>
                <a:pt x="2879541" y="1700047"/>
              </a:cubicBezTo>
              <a:close/>
              <a:moveTo>
                <a:pt x="3031845" y="1700047"/>
              </a:moveTo>
              <a:cubicBezTo>
                <a:pt x="3016393" y="1700047"/>
                <a:pt x="3005357" y="1713288"/>
                <a:pt x="3005357" y="1726530"/>
              </a:cubicBezTo>
              <a:cubicBezTo>
                <a:pt x="3005357" y="1741978"/>
                <a:pt x="3018601" y="1753012"/>
                <a:pt x="3031845" y="1753012"/>
              </a:cubicBezTo>
              <a:cubicBezTo>
                <a:pt x="3047296" y="1753012"/>
                <a:pt x="3058332" y="1739771"/>
                <a:pt x="3058332" y="1726530"/>
              </a:cubicBezTo>
              <a:cubicBezTo>
                <a:pt x="3058332" y="1711081"/>
                <a:pt x="3045088" y="1700047"/>
                <a:pt x="3031845" y="1700047"/>
              </a:cubicBezTo>
              <a:close/>
              <a:moveTo>
                <a:pt x="3106892" y="1700047"/>
              </a:moveTo>
              <a:cubicBezTo>
                <a:pt x="3093648" y="1700047"/>
                <a:pt x="3082612" y="1713288"/>
                <a:pt x="3082612" y="1726530"/>
              </a:cubicBezTo>
              <a:cubicBezTo>
                <a:pt x="3082612" y="1741978"/>
                <a:pt x="3093648" y="1753012"/>
                <a:pt x="3106892" y="1753012"/>
              </a:cubicBezTo>
              <a:cubicBezTo>
                <a:pt x="3122343" y="1753012"/>
                <a:pt x="3133380" y="1739771"/>
                <a:pt x="3133380" y="1726530"/>
              </a:cubicBezTo>
              <a:cubicBezTo>
                <a:pt x="3133380" y="1711081"/>
                <a:pt x="3122343" y="1700047"/>
                <a:pt x="3106892" y="1700047"/>
              </a:cubicBezTo>
              <a:close/>
              <a:moveTo>
                <a:pt x="3181939" y="1700047"/>
              </a:moveTo>
              <a:cubicBezTo>
                <a:pt x="3166488" y="1700047"/>
                <a:pt x="3155452" y="1713288"/>
                <a:pt x="3155452" y="1726530"/>
              </a:cubicBezTo>
              <a:cubicBezTo>
                <a:pt x="3155452" y="1741978"/>
                <a:pt x="3168696" y="1753012"/>
                <a:pt x="3181939" y="1753012"/>
              </a:cubicBezTo>
              <a:cubicBezTo>
                <a:pt x="3197391" y="1753012"/>
                <a:pt x="3208427" y="1739771"/>
                <a:pt x="3208427" y="1726530"/>
              </a:cubicBezTo>
              <a:cubicBezTo>
                <a:pt x="3208427" y="1711081"/>
                <a:pt x="3197391" y="1700047"/>
                <a:pt x="3181939" y="1700047"/>
              </a:cubicBezTo>
              <a:close/>
              <a:moveTo>
                <a:pt x="3256987" y="1700047"/>
              </a:moveTo>
              <a:cubicBezTo>
                <a:pt x="3241536" y="1700047"/>
                <a:pt x="3230500" y="1713288"/>
                <a:pt x="3230500" y="1726530"/>
              </a:cubicBezTo>
              <a:cubicBezTo>
                <a:pt x="3230500" y="1741978"/>
                <a:pt x="3243744" y="1753012"/>
                <a:pt x="3256987" y="1753012"/>
              </a:cubicBezTo>
              <a:cubicBezTo>
                <a:pt x="3272438" y="1753012"/>
                <a:pt x="3283475" y="1739771"/>
                <a:pt x="3283475" y="1726530"/>
              </a:cubicBezTo>
              <a:cubicBezTo>
                <a:pt x="3283475" y="1711081"/>
                <a:pt x="3272438" y="1700047"/>
                <a:pt x="3256987" y="1700047"/>
              </a:cubicBezTo>
              <a:close/>
              <a:moveTo>
                <a:pt x="3332035" y="1700047"/>
              </a:moveTo>
              <a:cubicBezTo>
                <a:pt x="3318791" y="1700047"/>
                <a:pt x="3307755" y="1713288"/>
                <a:pt x="3307755" y="1726530"/>
              </a:cubicBezTo>
              <a:cubicBezTo>
                <a:pt x="3307755" y="1741978"/>
                <a:pt x="3318791" y="1753012"/>
                <a:pt x="3332035" y="1753012"/>
              </a:cubicBezTo>
              <a:cubicBezTo>
                <a:pt x="3347486" y="1753012"/>
                <a:pt x="3358522" y="1739771"/>
                <a:pt x="3358522" y="1726530"/>
              </a:cubicBezTo>
              <a:cubicBezTo>
                <a:pt x="3358522" y="1711081"/>
                <a:pt x="3347486" y="1700047"/>
                <a:pt x="3332035" y="1700047"/>
              </a:cubicBezTo>
              <a:close/>
              <a:moveTo>
                <a:pt x="3409290" y="1700047"/>
              </a:moveTo>
              <a:cubicBezTo>
                <a:pt x="3393839" y="1700047"/>
                <a:pt x="3382803" y="1713288"/>
                <a:pt x="3382803" y="1726530"/>
              </a:cubicBezTo>
              <a:cubicBezTo>
                <a:pt x="3382803" y="1741978"/>
                <a:pt x="3396047" y="1753012"/>
                <a:pt x="3409290" y="1753012"/>
              </a:cubicBezTo>
              <a:cubicBezTo>
                <a:pt x="3424741" y="1753012"/>
                <a:pt x="3435778" y="1739771"/>
                <a:pt x="3435778" y="1726530"/>
              </a:cubicBezTo>
              <a:cubicBezTo>
                <a:pt x="3435778" y="1711081"/>
                <a:pt x="3422534" y="1700047"/>
                <a:pt x="3409290" y="1700047"/>
              </a:cubicBezTo>
              <a:close/>
              <a:moveTo>
                <a:pt x="3484338" y="1700047"/>
              </a:moveTo>
              <a:cubicBezTo>
                <a:pt x="3471094" y="1700047"/>
                <a:pt x="3460058" y="1713288"/>
                <a:pt x="3460058" y="1726530"/>
              </a:cubicBezTo>
              <a:cubicBezTo>
                <a:pt x="3460058" y="1741978"/>
                <a:pt x="3471094" y="1753012"/>
                <a:pt x="3484338" y="1753012"/>
              </a:cubicBezTo>
              <a:cubicBezTo>
                <a:pt x="3499789" y="1753012"/>
                <a:pt x="3510826" y="1739771"/>
                <a:pt x="3510826" y="1726530"/>
              </a:cubicBezTo>
              <a:cubicBezTo>
                <a:pt x="3510826" y="1711081"/>
                <a:pt x="3499789" y="1700047"/>
                <a:pt x="3484338" y="1700047"/>
              </a:cubicBezTo>
              <a:close/>
              <a:moveTo>
                <a:pt x="3559385" y="1700047"/>
              </a:moveTo>
              <a:cubicBezTo>
                <a:pt x="3543934" y="1700047"/>
                <a:pt x="3532898" y="1713288"/>
                <a:pt x="3532898" y="1726530"/>
              </a:cubicBezTo>
              <a:cubicBezTo>
                <a:pt x="3532898" y="1741978"/>
                <a:pt x="3546142" y="1753012"/>
                <a:pt x="3559385" y="1753012"/>
              </a:cubicBezTo>
              <a:cubicBezTo>
                <a:pt x="3574836" y="1753012"/>
                <a:pt x="3585873" y="1739771"/>
                <a:pt x="3585873" y="1726530"/>
              </a:cubicBezTo>
              <a:cubicBezTo>
                <a:pt x="3585873" y="1711081"/>
                <a:pt x="3574836" y="1700047"/>
                <a:pt x="3559385" y="1700047"/>
              </a:cubicBezTo>
              <a:close/>
              <a:moveTo>
                <a:pt x="3636640" y="1700047"/>
              </a:moveTo>
              <a:cubicBezTo>
                <a:pt x="3621189" y="1700047"/>
                <a:pt x="3610153" y="1713288"/>
                <a:pt x="3610153" y="1726530"/>
              </a:cubicBezTo>
              <a:cubicBezTo>
                <a:pt x="3610153" y="1741978"/>
                <a:pt x="3623397" y="1753012"/>
                <a:pt x="3636640" y="1753012"/>
              </a:cubicBezTo>
              <a:cubicBezTo>
                <a:pt x="3649884" y="1753012"/>
                <a:pt x="3660921" y="1739771"/>
                <a:pt x="3660921" y="1726530"/>
              </a:cubicBezTo>
              <a:cubicBezTo>
                <a:pt x="3660921" y="1711081"/>
                <a:pt x="3649884" y="1700047"/>
                <a:pt x="3636640" y="1700047"/>
              </a:cubicBezTo>
              <a:close/>
              <a:moveTo>
                <a:pt x="5066962" y="1700047"/>
              </a:moveTo>
              <a:cubicBezTo>
                <a:pt x="5051511" y="1700047"/>
                <a:pt x="5040475" y="1713288"/>
                <a:pt x="5040475" y="1726530"/>
              </a:cubicBezTo>
              <a:cubicBezTo>
                <a:pt x="5040475" y="1741978"/>
                <a:pt x="5053719" y="1753012"/>
                <a:pt x="5066962" y="1753012"/>
              </a:cubicBezTo>
              <a:cubicBezTo>
                <a:pt x="5082413" y="1753012"/>
                <a:pt x="5093450" y="1739771"/>
                <a:pt x="5093450" y="1726530"/>
              </a:cubicBezTo>
              <a:cubicBezTo>
                <a:pt x="5093450" y="1711081"/>
                <a:pt x="5082413" y="1700047"/>
                <a:pt x="5066962" y="1700047"/>
              </a:cubicBezTo>
              <a:close/>
              <a:moveTo>
                <a:pt x="5144217" y="1700047"/>
              </a:moveTo>
              <a:cubicBezTo>
                <a:pt x="5128766" y="1700047"/>
                <a:pt x="5117730" y="1713288"/>
                <a:pt x="5117730" y="1726530"/>
              </a:cubicBezTo>
              <a:cubicBezTo>
                <a:pt x="5117730" y="1741978"/>
                <a:pt x="5130974" y="1753012"/>
                <a:pt x="5144217" y="1753012"/>
              </a:cubicBezTo>
              <a:cubicBezTo>
                <a:pt x="5157461" y="1753012"/>
                <a:pt x="5168497" y="1739771"/>
                <a:pt x="5168497" y="1726530"/>
              </a:cubicBezTo>
              <a:cubicBezTo>
                <a:pt x="5168497" y="1711081"/>
                <a:pt x="5157461" y="1700047"/>
                <a:pt x="5144217" y="1700047"/>
              </a:cubicBezTo>
              <a:close/>
              <a:moveTo>
                <a:pt x="5219265" y="1700047"/>
              </a:moveTo>
              <a:cubicBezTo>
                <a:pt x="5206021" y="1700047"/>
                <a:pt x="5194985" y="1713288"/>
                <a:pt x="5194985" y="1726530"/>
              </a:cubicBezTo>
              <a:cubicBezTo>
                <a:pt x="5194985" y="1741978"/>
                <a:pt x="5206021" y="1753012"/>
                <a:pt x="5219265" y="1753012"/>
              </a:cubicBezTo>
              <a:cubicBezTo>
                <a:pt x="5234716" y="1753012"/>
                <a:pt x="5245752" y="1739771"/>
                <a:pt x="5245752" y="1726530"/>
              </a:cubicBezTo>
              <a:cubicBezTo>
                <a:pt x="5245752" y="1711081"/>
                <a:pt x="5234716" y="1700047"/>
                <a:pt x="5219265" y="1700047"/>
              </a:cubicBezTo>
              <a:close/>
              <a:moveTo>
                <a:pt x="5294313" y="1700047"/>
              </a:moveTo>
              <a:cubicBezTo>
                <a:pt x="5278861" y="1700047"/>
                <a:pt x="5267825" y="1713288"/>
                <a:pt x="5267825" y="1726530"/>
              </a:cubicBezTo>
              <a:cubicBezTo>
                <a:pt x="5267825" y="1741978"/>
                <a:pt x="5278861" y="1753012"/>
                <a:pt x="5294313" y="1753012"/>
              </a:cubicBezTo>
              <a:cubicBezTo>
                <a:pt x="5309763" y="1753012"/>
                <a:pt x="5320800" y="1739771"/>
                <a:pt x="5320800" y="1726530"/>
              </a:cubicBezTo>
              <a:cubicBezTo>
                <a:pt x="5320800" y="1711081"/>
                <a:pt x="5309763" y="1700047"/>
                <a:pt x="5294313" y="1700047"/>
              </a:cubicBezTo>
              <a:close/>
              <a:moveTo>
                <a:pt x="5369360" y="1700047"/>
              </a:moveTo>
              <a:cubicBezTo>
                <a:pt x="5356116" y="1700047"/>
                <a:pt x="5345080" y="1713288"/>
                <a:pt x="5345080" y="1726530"/>
              </a:cubicBezTo>
              <a:cubicBezTo>
                <a:pt x="5345080" y="1741978"/>
                <a:pt x="5356116" y="1753012"/>
                <a:pt x="5369360" y="1753012"/>
              </a:cubicBezTo>
              <a:cubicBezTo>
                <a:pt x="5384812" y="1753012"/>
                <a:pt x="5395848" y="1739771"/>
                <a:pt x="5395848" y="1726530"/>
              </a:cubicBezTo>
              <a:cubicBezTo>
                <a:pt x="5395848" y="1711081"/>
                <a:pt x="5384812" y="1700047"/>
                <a:pt x="5369360" y="1700047"/>
              </a:cubicBezTo>
              <a:close/>
              <a:moveTo>
                <a:pt x="5444408" y="1700047"/>
              </a:moveTo>
              <a:cubicBezTo>
                <a:pt x="5428957" y="1700047"/>
                <a:pt x="5417921" y="1713288"/>
                <a:pt x="5417921" y="1726530"/>
              </a:cubicBezTo>
              <a:cubicBezTo>
                <a:pt x="5417921" y="1741978"/>
                <a:pt x="5431164" y="1753012"/>
                <a:pt x="5444408" y="1753012"/>
              </a:cubicBezTo>
              <a:cubicBezTo>
                <a:pt x="5459859" y="1753012"/>
                <a:pt x="5470896" y="1739771"/>
                <a:pt x="5470896" y="1726530"/>
              </a:cubicBezTo>
              <a:cubicBezTo>
                <a:pt x="5470896" y="1711081"/>
                <a:pt x="5459859" y="1700047"/>
                <a:pt x="5444408" y="1700047"/>
              </a:cubicBezTo>
              <a:close/>
              <a:moveTo>
                <a:pt x="5596711" y="1700047"/>
              </a:moveTo>
              <a:cubicBezTo>
                <a:pt x="5581260" y="1700047"/>
                <a:pt x="5570224" y="1713288"/>
                <a:pt x="5570224" y="1726530"/>
              </a:cubicBezTo>
              <a:cubicBezTo>
                <a:pt x="5570224" y="1741978"/>
                <a:pt x="5583468" y="1753012"/>
                <a:pt x="5596711" y="1753012"/>
              </a:cubicBezTo>
              <a:cubicBezTo>
                <a:pt x="5612162" y="1753012"/>
                <a:pt x="5623199" y="1739771"/>
                <a:pt x="5623199" y="1726530"/>
              </a:cubicBezTo>
              <a:cubicBezTo>
                <a:pt x="5623199" y="1711081"/>
                <a:pt x="5609955" y="1700047"/>
                <a:pt x="5596711" y="1700047"/>
              </a:cubicBezTo>
              <a:close/>
              <a:moveTo>
                <a:pt x="5673966" y="1700047"/>
              </a:moveTo>
              <a:cubicBezTo>
                <a:pt x="5658515" y="1700047"/>
                <a:pt x="5647479" y="1713288"/>
                <a:pt x="5647479" y="1726530"/>
              </a:cubicBezTo>
              <a:cubicBezTo>
                <a:pt x="5647479" y="1741978"/>
                <a:pt x="5660723" y="1753012"/>
                <a:pt x="5673966" y="1753012"/>
              </a:cubicBezTo>
              <a:cubicBezTo>
                <a:pt x="5687210" y="1753012"/>
                <a:pt x="5698246" y="1739771"/>
                <a:pt x="5698246" y="1726530"/>
              </a:cubicBezTo>
              <a:cubicBezTo>
                <a:pt x="5698246" y="1711081"/>
                <a:pt x="5687210" y="1700047"/>
                <a:pt x="5673966" y="1700047"/>
              </a:cubicBezTo>
              <a:close/>
              <a:moveTo>
                <a:pt x="5746807" y="1700047"/>
              </a:moveTo>
              <a:cubicBezTo>
                <a:pt x="5731355" y="1700047"/>
                <a:pt x="5720319" y="1713288"/>
                <a:pt x="5720319" y="1726530"/>
              </a:cubicBezTo>
              <a:cubicBezTo>
                <a:pt x="5720319" y="1741978"/>
                <a:pt x="5733563" y="1753012"/>
                <a:pt x="5746807" y="1753012"/>
              </a:cubicBezTo>
              <a:cubicBezTo>
                <a:pt x="5762257" y="1753012"/>
                <a:pt x="5773294" y="1739771"/>
                <a:pt x="5773294" y="1726530"/>
              </a:cubicBezTo>
              <a:cubicBezTo>
                <a:pt x="5773294" y="1711081"/>
                <a:pt x="5762257" y="1700047"/>
                <a:pt x="5746807" y="1700047"/>
              </a:cubicBezTo>
              <a:close/>
              <a:moveTo>
                <a:pt x="5824062" y="1700047"/>
              </a:moveTo>
              <a:cubicBezTo>
                <a:pt x="5808610" y="1700047"/>
                <a:pt x="5797574" y="1713288"/>
                <a:pt x="5797574" y="1726530"/>
              </a:cubicBezTo>
              <a:cubicBezTo>
                <a:pt x="5797574" y="1741978"/>
                <a:pt x="5810818" y="1753012"/>
                <a:pt x="5824062" y="1753012"/>
              </a:cubicBezTo>
              <a:cubicBezTo>
                <a:pt x="5837306" y="1753012"/>
                <a:pt x="5848342" y="1739771"/>
                <a:pt x="5848342" y="1726530"/>
              </a:cubicBezTo>
              <a:cubicBezTo>
                <a:pt x="5848342" y="1711081"/>
                <a:pt x="5837306" y="1700047"/>
                <a:pt x="5824062" y="1700047"/>
              </a:cubicBezTo>
              <a:close/>
              <a:moveTo>
                <a:pt x="5896902" y="1700047"/>
              </a:moveTo>
              <a:cubicBezTo>
                <a:pt x="5881451" y="1700047"/>
                <a:pt x="5870415" y="1713288"/>
                <a:pt x="5870415" y="1726530"/>
              </a:cubicBezTo>
              <a:cubicBezTo>
                <a:pt x="5870415" y="1741978"/>
                <a:pt x="5883658" y="1753012"/>
                <a:pt x="5896902" y="1753012"/>
              </a:cubicBezTo>
              <a:cubicBezTo>
                <a:pt x="5912353" y="1753012"/>
                <a:pt x="5923390" y="1739771"/>
                <a:pt x="5923390" y="1726530"/>
              </a:cubicBezTo>
              <a:cubicBezTo>
                <a:pt x="5923390" y="1711081"/>
                <a:pt x="5912353" y="1700047"/>
                <a:pt x="5896902" y="1700047"/>
              </a:cubicBezTo>
              <a:close/>
              <a:moveTo>
                <a:pt x="5971950" y="1700047"/>
              </a:moveTo>
              <a:cubicBezTo>
                <a:pt x="5956499" y="1700047"/>
                <a:pt x="5945463" y="1713288"/>
                <a:pt x="5945463" y="1726530"/>
              </a:cubicBezTo>
              <a:cubicBezTo>
                <a:pt x="5945463" y="1741978"/>
                <a:pt x="5958707" y="1753012"/>
                <a:pt x="5971950" y="1753012"/>
              </a:cubicBezTo>
              <a:cubicBezTo>
                <a:pt x="5987401" y="1753012"/>
                <a:pt x="5998438" y="1739771"/>
                <a:pt x="5998438" y="1726530"/>
              </a:cubicBezTo>
              <a:cubicBezTo>
                <a:pt x="5998438" y="1711081"/>
                <a:pt x="5987401" y="1700047"/>
                <a:pt x="5971950" y="1700047"/>
              </a:cubicBezTo>
              <a:close/>
              <a:moveTo>
                <a:pt x="6049205" y="1700047"/>
              </a:moveTo>
              <a:cubicBezTo>
                <a:pt x="6035961" y="1700047"/>
                <a:pt x="6024925" y="1713288"/>
                <a:pt x="6024925" y="1726530"/>
              </a:cubicBezTo>
              <a:cubicBezTo>
                <a:pt x="6024925" y="1741978"/>
                <a:pt x="6035961" y="1753012"/>
                <a:pt x="6049205" y="1753012"/>
              </a:cubicBezTo>
              <a:cubicBezTo>
                <a:pt x="6064656" y="1753012"/>
                <a:pt x="6075692" y="1739771"/>
                <a:pt x="6075692" y="1726530"/>
              </a:cubicBezTo>
              <a:cubicBezTo>
                <a:pt x="6075692" y="1711081"/>
                <a:pt x="6062448" y="1700047"/>
                <a:pt x="6049205" y="1700047"/>
              </a:cubicBezTo>
              <a:close/>
              <a:moveTo>
                <a:pt x="6124253" y="1700047"/>
              </a:moveTo>
              <a:cubicBezTo>
                <a:pt x="6111009" y="1700047"/>
                <a:pt x="6099973" y="1713288"/>
                <a:pt x="6099973" y="1726530"/>
              </a:cubicBezTo>
              <a:cubicBezTo>
                <a:pt x="6099973" y="1741978"/>
                <a:pt x="6111009" y="1753012"/>
                <a:pt x="6124253" y="1753012"/>
              </a:cubicBezTo>
              <a:cubicBezTo>
                <a:pt x="6139704" y="1753012"/>
                <a:pt x="6150740" y="1739771"/>
                <a:pt x="6150740" y="1726530"/>
              </a:cubicBezTo>
              <a:cubicBezTo>
                <a:pt x="6150740" y="1711081"/>
                <a:pt x="6139704" y="1700047"/>
                <a:pt x="6124253" y="1700047"/>
              </a:cubicBezTo>
              <a:close/>
              <a:moveTo>
                <a:pt x="6199300" y="1700047"/>
              </a:moveTo>
              <a:cubicBezTo>
                <a:pt x="6186056" y="1700047"/>
                <a:pt x="6175020" y="1713288"/>
                <a:pt x="6175020" y="1726530"/>
              </a:cubicBezTo>
              <a:cubicBezTo>
                <a:pt x="6175020" y="1741978"/>
                <a:pt x="6186056" y="1753012"/>
                <a:pt x="6199300" y="1753012"/>
              </a:cubicBezTo>
              <a:cubicBezTo>
                <a:pt x="6214751" y="1753012"/>
                <a:pt x="6225787" y="1739771"/>
                <a:pt x="6225787" y="1726530"/>
              </a:cubicBezTo>
              <a:cubicBezTo>
                <a:pt x="6225787" y="1711081"/>
                <a:pt x="6214751" y="1700047"/>
                <a:pt x="6199300" y="1700047"/>
              </a:cubicBezTo>
              <a:close/>
              <a:moveTo>
                <a:pt x="6274348" y="1700047"/>
              </a:moveTo>
              <a:cubicBezTo>
                <a:pt x="6258896" y="1700047"/>
                <a:pt x="6247860" y="1713288"/>
                <a:pt x="6247860" y="1726530"/>
              </a:cubicBezTo>
              <a:cubicBezTo>
                <a:pt x="6247860" y="1741978"/>
                <a:pt x="6261104" y="1753012"/>
                <a:pt x="6274348" y="1753012"/>
              </a:cubicBezTo>
              <a:cubicBezTo>
                <a:pt x="6289799" y="1753012"/>
                <a:pt x="6300835" y="1739771"/>
                <a:pt x="6300835" y="1726530"/>
              </a:cubicBezTo>
              <a:cubicBezTo>
                <a:pt x="6300835" y="1711081"/>
                <a:pt x="6289799" y="1700047"/>
                <a:pt x="6274348" y="1700047"/>
              </a:cubicBezTo>
              <a:close/>
              <a:moveTo>
                <a:pt x="6349396" y="1700047"/>
              </a:moveTo>
              <a:cubicBezTo>
                <a:pt x="6333945" y="1700047"/>
                <a:pt x="6322909" y="1713288"/>
                <a:pt x="6322909" y="1726530"/>
              </a:cubicBezTo>
              <a:cubicBezTo>
                <a:pt x="6322909" y="1741978"/>
                <a:pt x="6336152" y="1753012"/>
                <a:pt x="6349396" y="1753012"/>
              </a:cubicBezTo>
              <a:cubicBezTo>
                <a:pt x="6364847" y="1753012"/>
                <a:pt x="6375884" y="1739771"/>
                <a:pt x="6375884" y="1726530"/>
              </a:cubicBezTo>
              <a:cubicBezTo>
                <a:pt x="6375884" y="1711081"/>
                <a:pt x="6364847" y="1700047"/>
                <a:pt x="6349396" y="1700047"/>
              </a:cubicBezTo>
              <a:close/>
              <a:moveTo>
                <a:pt x="6424443" y="1700047"/>
              </a:moveTo>
              <a:cubicBezTo>
                <a:pt x="6408992" y="1700047"/>
                <a:pt x="6397956" y="1713288"/>
                <a:pt x="6397956" y="1726530"/>
              </a:cubicBezTo>
              <a:cubicBezTo>
                <a:pt x="6397956" y="1741978"/>
                <a:pt x="6411200" y="1753012"/>
                <a:pt x="6424443" y="1753012"/>
              </a:cubicBezTo>
              <a:cubicBezTo>
                <a:pt x="6439894" y="1753012"/>
                <a:pt x="6450931" y="1739771"/>
                <a:pt x="6450931" y="1726530"/>
              </a:cubicBezTo>
              <a:cubicBezTo>
                <a:pt x="6450931" y="1711081"/>
                <a:pt x="6439894" y="1700047"/>
                <a:pt x="6424443" y="1700047"/>
              </a:cubicBezTo>
              <a:close/>
              <a:moveTo>
                <a:pt x="6501698" y="1700047"/>
              </a:moveTo>
              <a:cubicBezTo>
                <a:pt x="6486247" y="1700047"/>
                <a:pt x="6475211" y="1713288"/>
                <a:pt x="6475211" y="1726530"/>
              </a:cubicBezTo>
              <a:cubicBezTo>
                <a:pt x="6475211" y="1741978"/>
                <a:pt x="6488455" y="1753012"/>
                <a:pt x="6501698" y="1753012"/>
              </a:cubicBezTo>
              <a:cubicBezTo>
                <a:pt x="6517149" y="1753012"/>
                <a:pt x="6528186" y="1739771"/>
                <a:pt x="6528186" y="1726530"/>
              </a:cubicBezTo>
              <a:cubicBezTo>
                <a:pt x="6528186" y="1711081"/>
                <a:pt x="6514942" y="1700047"/>
                <a:pt x="6501698" y="1700047"/>
              </a:cubicBezTo>
              <a:close/>
              <a:moveTo>
                <a:pt x="6576747" y="1700047"/>
              </a:moveTo>
              <a:cubicBezTo>
                <a:pt x="6561295" y="1700047"/>
                <a:pt x="6550259" y="1713288"/>
                <a:pt x="6550259" y="1726530"/>
              </a:cubicBezTo>
              <a:cubicBezTo>
                <a:pt x="6550259" y="1741978"/>
                <a:pt x="6563503" y="1753012"/>
                <a:pt x="6576747" y="1753012"/>
              </a:cubicBezTo>
              <a:cubicBezTo>
                <a:pt x="6592197" y="1753012"/>
                <a:pt x="6603234" y="1739771"/>
                <a:pt x="6603234" y="1726530"/>
              </a:cubicBezTo>
              <a:cubicBezTo>
                <a:pt x="6603234" y="1711081"/>
                <a:pt x="6592197" y="1700047"/>
                <a:pt x="6576747" y="1700047"/>
              </a:cubicBezTo>
              <a:close/>
              <a:moveTo>
                <a:pt x="6651795" y="1700047"/>
              </a:moveTo>
              <a:cubicBezTo>
                <a:pt x="6636343" y="1700047"/>
                <a:pt x="6625307" y="1713288"/>
                <a:pt x="6625307" y="1726530"/>
              </a:cubicBezTo>
              <a:cubicBezTo>
                <a:pt x="6625307" y="1741978"/>
                <a:pt x="6636343" y="1753012"/>
                <a:pt x="6651795" y="1753012"/>
              </a:cubicBezTo>
              <a:cubicBezTo>
                <a:pt x="6667245" y="1753012"/>
                <a:pt x="6678282" y="1739771"/>
                <a:pt x="6678282" y="1726530"/>
              </a:cubicBezTo>
              <a:cubicBezTo>
                <a:pt x="6678282" y="1711081"/>
                <a:pt x="6667245" y="1700047"/>
                <a:pt x="6651795" y="1700047"/>
              </a:cubicBezTo>
              <a:close/>
              <a:moveTo>
                <a:pt x="6726842" y="1700047"/>
              </a:moveTo>
              <a:cubicBezTo>
                <a:pt x="6711390" y="1700047"/>
                <a:pt x="6700354" y="1713288"/>
                <a:pt x="6700354" y="1726530"/>
              </a:cubicBezTo>
              <a:cubicBezTo>
                <a:pt x="6700354" y="1741978"/>
                <a:pt x="6713598" y="1753012"/>
                <a:pt x="6726842" y="1753012"/>
              </a:cubicBezTo>
              <a:cubicBezTo>
                <a:pt x="6742293" y="1753012"/>
                <a:pt x="6753329" y="1739771"/>
                <a:pt x="6753329" y="1726530"/>
              </a:cubicBezTo>
              <a:cubicBezTo>
                <a:pt x="6753329" y="1711081"/>
                <a:pt x="6742293" y="1700047"/>
                <a:pt x="6726842" y="1700047"/>
              </a:cubicBezTo>
              <a:close/>
              <a:moveTo>
                <a:pt x="6801889" y="1700047"/>
              </a:moveTo>
              <a:cubicBezTo>
                <a:pt x="6788645" y="1700047"/>
                <a:pt x="6777609" y="1713288"/>
                <a:pt x="6777609" y="1726530"/>
              </a:cubicBezTo>
              <a:cubicBezTo>
                <a:pt x="6777609" y="1741978"/>
                <a:pt x="6788645" y="1753012"/>
                <a:pt x="6801889" y="1753012"/>
              </a:cubicBezTo>
              <a:cubicBezTo>
                <a:pt x="6817341" y="1753012"/>
                <a:pt x="6828377" y="1739771"/>
                <a:pt x="6828377" y="1726530"/>
              </a:cubicBezTo>
              <a:cubicBezTo>
                <a:pt x="6828377" y="1711081"/>
                <a:pt x="6817341" y="1700047"/>
                <a:pt x="6801889" y="1700047"/>
              </a:cubicBezTo>
              <a:close/>
              <a:moveTo>
                <a:pt x="6876937" y="1700047"/>
              </a:moveTo>
              <a:cubicBezTo>
                <a:pt x="6863693" y="1700047"/>
                <a:pt x="6852657" y="1713288"/>
                <a:pt x="6852657" y="1726530"/>
              </a:cubicBezTo>
              <a:cubicBezTo>
                <a:pt x="6852657" y="1741978"/>
                <a:pt x="6863693" y="1753012"/>
                <a:pt x="6876937" y="1753012"/>
              </a:cubicBezTo>
              <a:cubicBezTo>
                <a:pt x="6892388" y="1753012"/>
                <a:pt x="6903424" y="1739771"/>
                <a:pt x="6903424" y="1726530"/>
              </a:cubicBezTo>
              <a:cubicBezTo>
                <a:pt x="6903424" y="1711081"/>
                <a:pt x="6892388" y="1700047"/>
                <a:pt x="6876937" y="1700047"/>
              </a:cubicBezTo>
              <a:close/>
              <a:moveTo>
                <a:pt x="6954192" y="1700047"/>
              </a:moveTo>
              <a:cubicBezTo>
                <a:pt x="6938741" y="1700047"/>
                <a:pt x="6927705" y="1713288"/>
                <a:pt x="6927705" y="1726530"/>
              </a:cubicBezTo>
              <a:cubicBezTo>
                <a:pt x="6927705" y="1741978"/>
                <a:pt x="6940949" y="1753012"/>
                <a:pt x="6954192" y="1753012"/>
              </a:cubicBezTo>
              <a:cubicBezTo>
                <a:pt x="6969643" y="1753012"/>
                <a:pt x="6980680" y="1739771"/>
                <a:pt x="6980680" y="1726530"/>
              </a:cubicBezTo>
              <a:cubicBezTo>
                <a:pt x="6980680" y="1711081"/>
                <a:pt x="6967436" y="1700047"/>
                <a:pt x="6954192" y="1700047"/>
              </a:cubicBezTo>
              <a:close/>
              <a:moveTo>
                <a:pt x="7029241" y="1700047"/>
              </a:moveTo>
              <a:cubicBezTo>
                <a:pt x="7013789" y="1700047"/>
                <a:pt x="7002753" y="1713288"/>
                <a:pt x="7002753" y="1726530"/>
              </a:cubicBezTo>
              <a:cubicBezTo>
                <a:pt x="7002753" y="1741978"/>
                <a:pt x="7015997" y="1753012"/>
                <a:pt x="7029241" y="1753012"/>
              </a:cubicBezTo>
              <a:cubicBezTo>
                <a:pt x="7044691" y="1753012"/>
                <a:pt x="7055728" y="1739771"/>
                <a:pt x="7055728" y="1726530"/>
              </a:cubicBezTo>
              <a:cubicBezTo>
                <a:pt x="7055728" y="1711081"/>
                <a:pt x="7044691" y="1700047"/>
                <a:pt x="7029241" y="1700047"/>
              </a:cubicBezTo>
              <a:close/>
              <a:moveTo>
                <a:pt x="7104288" y="1700047"/>
              </a:moveTo>
              <a:cubicBezTo>
                <a:pt x="7088836" y="1700047"/>
                <a:pt x="7077800" y="1713288"/>
                <a:pt x="7077800" y="1726530"/>
              </a:cubicBezTo>
              <a:cubicBezTo>
                <a:pt x="7077800" y="1741978"/>
                <a:pt x="7091044" y="1753012"/>
                <a:pt x="7104288" y="1753012"/>
              </a:cubicBezTo>
              <a:cubicBezTo>
                <a:pt x="7119738" y="1753012"/>
                <a:pt x="7130775" y="1739771"/>
                <a:pt x="7130775" y="1726530"/>
              </a:cubicBezTo>
              <a:cubicBezTo>
                <a:pt x="7130775" y="1711081"/>
                <a:pt x="7119738" y="1700047"/>
                <a:pt x="7104288" y="1700047"/>
              </a:cubicBezTo>
              <a:close/>
              <a:moveTo>
                <a:pt x="7181543" y="1700047"/>
              </a:moveTo>
              <a:cubicBezTo>
                <a:pt x="7166091" y="1700047"/>
                <a:pt x="7155055" y="1713288"/>
                <a:pt x="7155055" y="1726530"/>
              </a:cubicBezTo>
              <a:cubicBezTo>
                <a:pt x="7155055" y="1741978"/>
                <a:pt x="7168299" y="1753012"/>
                <a:pt x="7181543" y="1753012"/>
              </a:cubicBezTo>
              <a:cubicBezTo>
                <a:pt x="7194787" y="1753012"/>
                <a:pt x="7205823" y="1739771"/>
                <a:pt x="7205823" y="1726530"/>
              </a:cubicBezTo>
              <a:cubicBezTo>
                <a:pt x="7205823" y="1711081"/>
                <a:pt x="7194787" y="1700047"/>
                <a:pt x="7181543" y="1700047"/>
              </a:cubicBezTo>
              <a:close/>
              <a:moveTo>
                <a:pt x="7254383" y="1700047"/>
              </a:moveTo>
              <a:cubicBezTo>
                <a:pt x="7238932" y="1700047"/>
                <a:pt x="7227896" y="1713288"/>
                <a:pt x="7227896" y="1726530"/>
              </a:cubicBezTo>
              <a:cubicBezTo>
                <a:pt x="7227896" y="1741978"/>
                <a:pt x="7241139" y="1753012"/>
                <a:pt x="7254383" y="1753012"/>
              </a:cubicBezTo>
              <a:cubicBezTo>
                <a:pt x="7269834" y="1753012"/>
                <a:pt x="7280871" y="1739771"/>
                <a:pt x="7280871" y="1726530"/>
              </a:cubicBezTo>
              <a:cubicBezTo>
                <a:pt x="7280871" y="1711081"/>
                <a:pt x="7269834" y="1700047"/>
                <a:pt x="7254383" y="1700047"/>
              </a:cubicBezTo>
              <a:close/>
              <a:moveTo>
                <a:pt x="7329431" y="1700047"/>
              </a:moveTo>
              <a:cubicBezTo>
                <a:pt x="7313980" y="1700047"/>
                <a:pt x="7302944" y="1713288"/>
                <a:pt x="7302944" y="1726530"/>
              </a:cubicBezTo>
              <a:cubicBezTo>
                <a:pt x="7302944" y="1741978"/>
                <a:pt x="7316188" y="1753012"/>
                <a:pt x="7329431" y="1753012"/>
              </a:cubicBezTo>
              <a:cubicBezTo>
                <a:pt x="7344882" y="1753012"/>
                <a:pt x="7355919" y="1739771"/>
                <a:pt x="7355919" y="1726530"/>
              </a:cubicBezTo>
              <a:cubicBezTo>
                <a:pt x="7355919" y="1711081"/>
                <a:pt x="7344882" y="1700047"/>
                <a:pt x="7329431" y="1700047"/>
              </a:cubicBezTo>
              <a:close/>
              <a:moveTo>
                <a:pt x="7406686" y="1700047"/>
              </a:moveTo>
              <a:cubicBezTo>
                <a:pt x="7393442" y="1700047"/>
                <a:pt x="7382406" y="1713288"/>
                <a:pt x="7382406" y="1726530"/>
              </a:cubicBezTo>
              <a:cubicBezTo>
                <a:pt x="7382406" y="1741978"/>
                <a:pt x="7393442" y="1753012"/>
                <a:pt x="7406686" y="1753012"/>
              </a:cubicBezTo>
              <a:cubicBezTo>
                <a:pt x="7422137" y="1753012"/>
                <a:pt x="7433173" y="1739771"/>
                <a:pt x="7433173" y="1726530"/>
              </a:cubicBezTo>
              <a:cubicBezTo>
                <a:pt x="7433173" y="1711081"/>
                <a:pt x="7422137" y="1700047"/>
                <a:pt x="7406686" y="1700047"/>
              </a:cubicBezTo>
              <a:close/>
              <a:moveTo>
                <a:pt x="7481734" y="1700047"/>
              </a:moveTo>
              <a:cubicBezTo>
                <a:pt x="7466282" y="1700047"/>
                <a:pt x="7455246" y="1713288"/>
                <a:pt x="7455246" y="1726530"/>
              </a:cubicBezTo>
              <a:cubicBezTo>
                <a:pt x="7455246" y="1741978"/>
                <a:pt x="7468490" y="1753012"/>
                <a:pt x="7481734" y="1753012"/>
              </a:cubicBezTo>
              <a:cubicBezTo>
                <a:pt x="7497184" y="1753012"/>
                <a:pt x="7508221" y="1739771"/>
                <a:pt x="7508221" y="1726530"/>
              </a:cubicBezTo>
              <a:cubicBezTo>
                <a:pt x="7508221" y="1711081"/>
                <a:pt x="7497184" y="1700047"/>
                <a:pt x="7481734" y="1700047"/>
              </a:cubicBezTo>
              <a:close/>
              <a:moveTo>
                <a:pt x="7556782" y="1700047"/>
              </a:moveTo>
              <a:cubicBezTo>
                <a:pt x="7541330" y="1700047"/>
                <a:pt x="7530294" y="1713288"/>
                <a:pt x="7530294" y="1726530"/>
              </a:cubicBezTo>
              <a:cubicBezTo>
                <a:pt x="7530294" y="1741978"/>
                <a:pt x="7543538" y="1753012"/>
                <a:pt x="7556782" y="1753012"/>
              </a:cubicBezTo>
              <a:cubicBezTo>
                <a:pt x="7572232" y="1753012"/>
                <a:pt x="7583269" y="1739771"/>
                <a:pt x="7583269" y="1726530"/>
              </a:cubicBezTo>
              <a:cubicBezTo>
                <a:pt x="7583269" y="1711081"/>
                <a:pt x="7572232" y="1700047"/>
                <a:pt x="7556782" y="1700047"/>
              </a:cubicBezTo>
              <a:close/>
              <a:moveTo>
                <a:pt x="7631830" y="1700047"/>
              </a:moveTo>
              <a:cubicBezTo>
                <a:pt x="7616378" y="1700047"/>
                <a:pt x="7605342" y="1713288"/>
                <a:pt x="7605342" y="1726530"/>
              </a:cubicBezTo>
              <a:cubicBezTo>
                <a:pt x="7605342" y="1741978"/>
                <a:pt x="7618586" y="1753012"/>
                <a:pt x="7631830" y="1753012"/>
              </a:cubicBezTo>
              <a:cubicBezTo>
                <a:pt x="7647281" y="1753012"/>
                <a:pt x="7658317" y="1739771"/>
                <a:pt x="7658317" y="1726530"/>
              </a:cubicBezTo>
              <a:cubicBezTo>
                <a:pt x="7658317" y="1711081"/>
                <a:pt x="7647281" y="1700047"/>
                <a:pt x="7631830" y="1700047"/>
              </a:cubicBezTo>
              <a:close/>
              <a:moveTo>
                <a:pt x="7709085" y="1700047"/>
              </a:moveTo>
              <a:cubicBezTo>
                <a:pt x="7693633" y="1700047"/>
                <a:pt x="7682597" y="1713288"/>
                <a:pt x="7682597" y="1726530"/>
              </a:cubicBezTo>
              <a:cubicBezTo>
                <a:pt x="7682597" y="1741978"/>
                <a:pt x="7695841" y="1753012"/>
                <a:pt x="7709085" y="1753012"/>
              </a:cubicBezTo>
              <a:cubicBezTo>
                <a:pt x="7722329" y="1753012"/>
                <a:pt x="7733365" y="1739771"/>
                <a:pt x="7733365" y="1726530"/>
              </a:cubicBezTo>
              <a:cubicBezTo>
                <a:pt x="7733365" y="1711081"/>
                <a:pt x="7722329" y="1700047"/>
                <a:pt x="7709085" y="1700047"/>
              </a:cubicBezTo>
              <a:close/>
              <a:moveTo>
                <a:pt x="7784132" y="1700047"/>
              </a:moveTo>
              <a:cubicBezTo>
                <a:pt x="7768681" y="1700047"/>
                <a:pt x="7757645" y="1713288"/>
                <a:pt x="7757645" y="1726530"/>
              </a:cubicBezTo>
              <a:cubicBezTo>
                <a:pt x="7757645" y="1741978"/>
                <a:pt x="7770888" y="1753012"/>
                <a:pt x="7784132" y="1753012"/>
              </a:cubicBezTo>
              <a:cubicBezTo>
                <a:pt x="7799583" y="1753012"/>
                <a:pt x="7810620" y="1739771"/>
                <a:pt x="7810620" y="1726530"/>
              </a:cubicBezTo>
              <a:cubicBezTo>
                <a:pt x="7810620" y="1711081"/>
                <a:pt x="7797376" y="1700047"/>
                <a:pt x="7784132" y="1700047"/>
              </a:cubicBezTo>
              <a:close/>
              <a:moveTo>
                <a:pt x="7861387" y="1700047"/>
              </a:moveTo>
              <a:cubicBezTo>
                <a:pt x="7845936" y="1700047"/>
                <a:pt x="7834900" y="1713288"/>
                <a:pt x="7834900" y="1726530"/>
              </a:cubicBezTo>
              <a:cubicBezTo>
                <a:pt x="7834900" y="1741978"/>
                <a:pt x="7848143" y="1753012"/>
                <a:pt x="7861387" y="1753012"/>
              </a:cubicBezTo>
              <a:cubicBezTo>
                <a:pt x="7874631" y="1753012"/>
                <a:pt x="7885667" y="1739771"/>
                <a:pt x="7885667" y="1726530"/>
              </a:cubicBezTo>
              <a:cubicBezTo>
                <a:pt x="7885667" y="1711081"/>
                <a:pt x="7874631" y="1700047"/>
                <a:pt x="7861387" y="1700047"/>
              </a:cubicBezTo>
              <a:close/>
              <a:moveTo>
                <a:pt x="7934228" y="1700047"/>
              </a:moveTo>
              <a:cubicBezTo>
                <a:pt x="7918776" y="1700047"/>
                <a:pt x="7907740" y="1713288"/>
                <a:pt x="7907740" y="1726530"/>
              </a:cubicBezTo>
              <a:cubicBezTo>
                <a:pt x="7907740" y="1741978"/>
                <a:pt x="7918776" y="1753012"/>
                <a:pt x="7934228" y="1753012"/>
              </a:cubicBezTo>
              <a:cubicBezTo>
                <a:pt x="7949678" y="1753012"/>
                <a:pt x="7960715" y="1739771"/>
                <a:pt x="7960715" y="1726530"/>
              </a:cubicBezTo>
              <a:cubicBezTo>
                <a:pt x="7960715" y="1711081"/>
                <a:pt x="7949678" y="1700047"/>
                <a:pt x="7934228" y="1700047"/>
              </a:cubicBezTo>
              <a:close/>
              <a:moveTo>
                <a:pt x="8009275" y="1700047"/>
              </a:moveTo>
              <a:cubicBezTo>
                <a:pt x="7996031" y="1700047"/>
                <a:pt x="7984995" y="1713288"/>
                <a:pt x="7984995" y="1726530"/>
              </a:cubicBezTo>
              <a:cubicBezTo>
                <a:pt x="7984995" y="1741978"/>
                <a:pt x="7996031" y="1753012"/>
                <a:pt x="8009275" y="1753012"/>
              </a:cubicBezTo>
              <a:cubicBezTo>
                <a:pt x="8024726" y="1753012"/>
                <a:pt x="8035762" y="1739771"/>
                <a:pt x="8035762" y="1726530"/>
              </a:cubicBezTo>
              <a:cubicBezTo>
                <a:pt x="8035762" y="1711081"/>
                <a:pt x="8024726" y="1700047"/>
                <a:pt x="8009275" y="1700047"/>
              </a:cubicBezTo>
              <a:close/>
              <a:moveTo>
                <a:pt x="8084323" y="1700047"/>
              </a:moveTo>
              <a:cubicBezTo>
                <a:pt x="8071079" y="1700047"/>
                <a:pt x="8060043" y="1713288"/>
                <a:pt x="8060043" y="1726530"/>
              </a:cubicBezTo>
              <a:cubicBezTo>
                <a:pt x="8060043" y="1741978"/>
                <a:pt x="8071079" y="1753012"/>
                <a:pt x="8084323" y="1753012"/>
              </a:cubicBezTo>
              <a:cubicBezTo>
                <a:pt x="8099775" y="1753012"/>
                <a:pt x="8110811" y="1739771"/>
                <a:pt x="8110811" y="1726530"/>
              </a:cubicBezTo>
              <a:cubicBezTo>
                <a:pt x="8110811" y="1711081"/>
                <a:pt x="8099775" y="1700047"/>
                <a:pt x="8084323" y="1700047"/>
              </a:cubicBezTo>
              <a:close/>
              <a:moveTo>
                <a:pt x="8159370" y="1700047"/>
              </a:moveTo>
              <a:cubicBezTo>
                <a:pt x="8146126" y="1700047"/>
                <a:pt x="8135090" y="1713288"/>
                <a:pt x="8135090" y="1726530"/>
              </a:cubicBezTo>
              <a:cubicBezTo>
                <a:pt x="8135090" y="1741978"/>
                <a:pt x="8146126" y="1753012"/>
                <a:pt x="8159370" y="1753012"/>
              </a:cubicBezTo>
              <a:cubicBezTo>
                <a:pt x="8174822" y="1753012"/>
                <a:pt x="8185858" y="1739771"/>
                <a:pt x="8185858" y="1726530"/>
              </a:cubicBezTo>
              <a:cubicBezTo>
                <a:pt x="8185858" y="1711081"/>
                <a:pt x="8174822" y="1700047"/>
                <a:pt x="8159370" y="1700047"/>
              </a:cubicBezTo>
              <a:close/>
              <a:moveTo>
                <a:pt x="8236626" y="1700047"/>
              </a:moveTo>
              <a:cubicBezTo>
                <a:pt x="8221175" y="1700047"/>
                <a:pt x="8210139" y="1713288"/>
                <a:pt x="8210139" y="1726530"/>
              </a:cubicBezTo>
              <a:cubicBezTo>
                <a:pt x="8210139" y="1741978"/>
                <a:pt x="8223382" y="1753012"/>
                <a:pt x="8236626" y="1753012"/>
              </a:cubicBezTo>
              <a:cubicBezTo>
                <a:pt x="8252077" y="1753012"/>
                <a:pt x="8263114" y="1739771"/>
                <a:pt x="8263114" y="1726530"/>
              </a:cubicBezTo>
              <a:cubicBezTo>
                <a:pt x="8263114" y="1711081"/>
                <a:pt x="8249870" y="1700047"/>
                <a:pt x="8236626" y="1700047"/>
              </a:cubicBezTo>
              <a:close/>
              <a:moveTo>
                <a:pt x="8311673" y="1700047"/>
              </a:moveTo>
              <a:cubicBezTo>
                <a:pt x="8296222" y="1700047"/>
                <a:pt x="8285186" y="1713288"/>
                <a:pt x="8285186" y="1726530"/>
              </a:cubicBezTo>
              <a:cubicBezTo>
                <a:pt x="8285186" y="1741978"/>
                <a:pt x="8298430" y="1753012"/>
                <a:pt x="8311673" y="1753012"/>
              </a:cubicBezTo>
              <a:cubicBezTo>
                <a:pt x="8327124" y="1753012"/>
                <a:pt x="8338161" y="1739771"/>
                <a:pt x="8338161" y="1726530"/>
              </a:cubicBezTo>
              <a:cubicBezTo>
                <a:pt x="8338161" y="1711081"/>
                <a:pt x="8327124" y="1700047"/>
                <a:pt x="8311673" y="1700047"/>
              </a:cubicBezTo>
              <a:close/>
              <a:moveTo>
                <a:pt x="8386722" y="1700047"/>
              </a:moveTo>
              <a:cubicBezTo>
                <a:pt x="8371270" y="1700047"/>
                <a:pt x="8360234" y="1713288"/>
                <a:pt x="8360234" y="1726530"/>
              </a:cubicBezTo>
              <a:cubicBezTo>
                <a:pt x="8360234" y="1741978"/>
                <a:pt x="8373478" y="1753012"/>
                <a:pt x="8386722" y="1753012"/>
              </a:cubicBezTo>
              <a:cubicBezTo>
                <a:pt x="8402172" y="1753012"/>
                <a:pt x="8413209" y="1739771"/>
                <a:pt x="8413209" y="1726530"/>
              </a:cubicBezTo>
              <a:cubicBezTo>
                <a:pt x="8413209" y="1711081"/>
                <a:pt x="8402172" y="1700047"/>
                <a:pt x="8386722" y="1700047"/>
              </a:cubicBezTo>
              <a:close/>
              <a:moveTo>
                <a:pt x="8463977" y="1700047"/>
              </a:moveTo>
              <a:cubicBezTo>
                <a:pt x="8448525" y="1700047"/>
                <a:pt x="8437489" y="1713288"/>
                <a:pt x="8437489" y="1726530"/>
              </a:cubicBezTo>
              <a:cubicBezTo>
                <a:pt x="8437489" y="1741978"/>
                <a:pt x="8450733" y="1753012"/>
                <a:pt x="8463977" y="1753012"/>
              </a:cubicBezTo>
              <a:cubicBezTo>
                <a:pt x="8477220" y="1753012"/>
                <a:pt x="8488256" y="1739771"/>
                <a:pt x="8488256" y="1726530"/>
              </a:cubicBezTo>
              <a:cubicBezTo>
                <a:pt x="8488256" y="1711081"/>
                <a:pt x="8477220" y="1700047"/>
                <a:pt x="8463977" y="1700047"/>
              </a:cubicBezTo>
              <a:close/>
              <a:moveTo>
                <a:pt x="8536817" y="1700047"/>
              </a:moveTo>
              <a:cubicBezTo>
                <a:pt x="8521365" y="1700047"/>
                <a:pt x="8510329" y="1713288"/>
                <a:pt x="8510329" y="1726530"/>
              </a:cubicBezTo>
              <a:cubicBezTo>
                <a:pt x="8510329" y="1741978"/>
                <a:pt x="8521365" y="1753012"/>
                <a:pt x="8536817" y="1753012"/>
              </a:cubicBezTo>
              <a:cubicBezTo>
                <a:pt x="8552268" y="1753012"/>
                <a:pt x="8563304" y="1739771"/>
                <a:pt x="8563304" y="1726530"/>
              </a:cubicBezTo>
              <a:cubicBezTo>
                <a:pt x="8563304" y="1711081"/>
                <a:pt x="8552268" y="1700047"/>
                <a:pt x="8536817" y="1700047"/>
              </a:cubicBezTo>
              <a:close/>
              <a:moveTo>
                <a:pt x="8611864" y="1700047"/>
              </a:moveTo>
              <a:cubicBezTo>
                <a:pt x="8596413" y="1700047"/>
                <a:pt x="8585377" y="1713288"/>
                <a:pt x="8585377" y="1726530"/>
              </a:cubicBezTo>
              <a:cubicBezTo>
                <a:pt x="8585377" y="1741978"/>
                <a:pt x="8598620" y="1753012"/>
                <a:pt x="8611864" y="1753012"/>
              </a:cubicBezTo>
              <a:cubicBezTo>
                <a:pt x="8627315" y="1753012"/>
                <a:pt x="8638352" y="1739771"/>
                <a:pt x="8638352" y="1726530"/>
              </a:cubicBezTo>
              <a:cubicBezTo>
                <a:pt x="8638352" y="1711081"/>
                <a:pt x="8627315" y="1700047"/>
                <a:pt x="8611864" y="1700047"/>
              </a:cubicBezTo>
              <a:close/>
              <a:moveTo>
                <a:pt x="8689119" y="1700047"/>
              </a:moveTo>
              <a:cubicBezTo>
                <a:pt x="8675875" y="1700047"/>
                <a:pt x="8664839" y="1713288"/>
                <a:pt x="8664839" y="1726530"/>
              </a:cubicBezTo>
              <a:cubicBezTo>
                <a:pt x="8664839" y="1741978"/>
                <a:pt x="8675875" y="1753012"/>
                <a:pt x="8689119" y="1753012"/>
              </a:cubicBezTo>
              <a:cubicBezTo>
                <a:pt x="8704571" y="1753012"/>
                <a:pt x="8715607" y="1739771"/>
                <a:pt x="8715607" y="1726530"/>
              </a:cubicBezTo>
              <a:cubicBezTo>
                <a:pt x="8715607" y="1711081"/>
                <a:pt x="8702363" y="1700047"/>
                <a:pt x="8689119" y="1700047"/>
              </a:cubicBezTo>
              <a:close/>
              <a:moveTo>
                <a:pt x="8764167" y="1700047"/>
              </a:moveTo>
              <a:cubicBezTo>
                <a:pt x="8748716" y="1700047"/>
                <a:pt x="8737680" y="1713288"/>
                <a:pt x="8737680" y="1726530"/>
              </a:cubicBezTo>
              <a:cubicBezTo>
                <a:pt x="8737680" y="1741978"/>
                <a:pt x="8750924" y="1753012"/>
                <a:pt x="8764167" y="1753012"/>
              </a:cubicBezTo>
              <a:cubicBezTo>
                <a:pt x="8779618" y="1753012"/>
                <a:pt x="8790655" y="1739771"/>
                <a:pt x="8790655" y="1726530"/>
              </a:cubicBezTo>
              <a:cubicBezTo>
                <a:pt x="8790655" y="1711081"/>
                <a:pt x="8779618" y="1700047"/>
                <a:pt x="8764167" y="1700047"/>
              </a:cubicBezTo>
              <a:close/>
              <a:moveTo>
                <a:pt x="8839216" y="1700047"/>
              </a:moveTo>
              <a:cubicBezTo>
                <a:pt x="8823764" y="1700047"/>
                <a:pt x="8812728" y="1713288"/>
                <a:pt x="8812728" y="1726530"/>
              </a:cubicBezTo>
              <a:cubicBezTo>
                <a:pt x="8812728" y="1741978"/>
                <a:pt x="8825972" y="1753012"/>
                <a:pt x="8839216" y="1753012"/>
              </a:cubicBezTo>
              <a:cubicBezTo>
                <a:pt x="8854666" y="1753012"/>
                <a:pt x="8865703" y="1739771"/>
                <a:pt x="8865703" y="1726530"/>
              </a:cubicBezTo>
              <a:cubicBezTo>
                <a:pt x="8865703" y="1711081"/>
                <a:pt x="8854666" y="1700047"/>
                <a:pt x="8839216" y="1700047"/>
              </a:cubicBezTo>
              <a:close/>
              <a:moveTo>
                <a:pt x="8914263" y="1700047"/>
              </a:moveTo>
              <a:cubicBezTo>
                <a:pt x="8898811" y="1700047"/>
                <a:pt x="8887775" y="1713288"/>
                <a:pt x="8887775" y="1726530"/>
              </a:cubicBezTo>
              <a:cubicBezTo>
                <a:pt x="8887775" y="1741978"/>
                <a:pt x="8901019" y="1753012"/>
                <a:pt x="8914263" y="1753012"/>
              </a:cubicBezTo>
              <a:cubicBezTo>
                <a:pt x="8929713" y="1753012"/>
                <a:pt x="8940750" y="1739771"/>
                <a:pt x="8940750" y="1726530"/>
              </a:cubicBezTo>
              <a:cubicBezTo>
                <a:pt x="8940750" y="1711081"/>
                <a:pt x="8929713" y="1700047"/>
                <a:pt x="8914263" y="1700047"/>
              </a:cubicBezTo>
              <a:close/>
              <a:moveTo>
                <a:pt x="8989311" y="1700047"/>
              </a:moveTo>
              <a:cubicBezTo>
                <a:pt x="8973859" y="1700047"/>
                <a:pt x="8962823" y="1713288"/>
                <a:pt x="8962823" y="1726530"/>
              </a:cubicBezTo>
              <a:cubicBezTo>
                <a:pt x="8962823" y="1741978"/>
                <a:pt x="8976067" y="1753012"/>
                <a:pt x="8989311" y="1753012"/>
              </a:cubicBezTo>
              <a:cubicBezTo>
                <a:pt x="9004762" y="1753012"/>
                <a:pt x="9015798" y="1739771"/>
                <a:pt x="9015798" y="1726530"/>
              </a:cubicBezTo>
              <a:cubicBezTo>
                <a:pt x="9015798" y="1711081"/>
                <a:pt x="9004762" y="1700047"/>
                <a:pt x="8989311" y="1700047"/>
              </a:cubicBezTo>
              <a:close/>
              <a:moveTo>
                <a:pt x="9066566" y="1700047"/>
              </a:moveTo>
              <a:cubicBezTo>
                <a:pt x="9051114" y="1700047"/>
                <a:pt x="9040078" y="1713288"/>
                <a:pt x="9040078" y="1726530"/>
              </a:cubicBezTo>
              <a:cubicBezTo>
                <a:pt x="9040078" y="1741978"/>
                <a:pt x="9053322" y="1753012"/>
                <a:pt x="9066566" y="1753012"/>
              </a:cubicBezTo>
              <a:cubicBezTo>
                <a:pt x="9079810" y="1753012"/>
                <a:pt x="9090846" y="1739771"/>
                <a:pt x="9090846" y="1726530"/>
              </a:cubicBezTo>
              <a:cubicBezTo>
                <a:pt x="9090846" y="1711081"/>
                <a:pt x="9079810" y="1700047"/>
                <a:pt x="9066566" y="1700047"/>
              </a:cubicBezTo>
              <a:close/>
              <a:moveTo>
                <a:pt x="9141613" y="1700047"/>
              </a:moveTo>
              <a:cubicBezTo>
                <a:pt x="9126162" y="1700047"/>
                <a:pt x="9115126" y="1713288"/>
                <a:pt x="9115126" y="1726530"/>
              </a:cubicBezTo>
              <a:cubicBezTo>
                <a:pt x="9115126" y="1741978"/>
                <a:pt x="9128369" y="1753012"/>
                <a:pt x="9141613" y="1753012"/>
              </a:cubicBezTo>
              <a:cubicBezTo>
                <a:pt x="9157064" y="1753012"/>
                <a:pt x="9168101" y="1739771"/>
                <a:pt x="9168101" y="1726530"/>
              </a:cubicBezTo>
              <a:cubicBezTo>
                <a:pt x="9168101" y="1711081"/>
                <a:pt x="9154857" y="1700047"/>
                <a:pt x="9141613" y="1700047"/>
              </a:cubicBezTo>
              <a:close/>
              <a:moveTo>
                <a:pt x="9218868" y="1700047"/>
              </a:moveTo>
              <a:cubicBezTo>
                <a:pt x="9203417" y="1700047"/>
                <a:pt x="9192381" y="1713288"/>
                <a:pt x="9192381" y="1726530"/>
              </a:cubicBezTo>
              <a:cubicBezTo>
                <a:pt x="9192381" y="1741978"/>
                <a:pt x="9205624" y="1753012"/>
                <a:pt x="9218868" y="1753012"/>
              </a:cubicBezTo>
              <a:cubicBezTo>
                <a:pt x="9232112" y="1753012"/>
                <a:pt x="9243148" y="1739771"/>
                <a:pt x="9243148" y="1726530"/>
              </a:cubicBezTo>
              <a:cubicBezTo>
                <a:pt x="9243148" y="1711081"/>
                <a:pt x="9232112" y="1700047"/>
                <a:pt x="9218868" y="1700047"/>
              </a:cubicBezTo>
              <a:close/>
              <a:moveTo>
                <a:pt x="9291709" y="1700047"/>
              </a:moveTo>
              <a:cubicBezTo>
                <a:pt x="9278465" y="1700047"/>
                <a:pt x="9267429" y="1713288"/>
                <a:pt x="9267429" y="1726530"/>
              </a:cubicBezTo>
              <a:cubicBezTo>
                <a:pt x="9267429" y="1741978"/>
                <a:pt x="9278465" y="1753012"/>
                <a:pt x="9291709" y="1753012"/>
              </a:cubicBezTo>
              <a:cubicBezTo>
                <a:pt x="9307160" y="1753012"/>
                <a:pt x="9318196" y="1739771"/>
                <a:pt x="9318196" y="1726530"/>
              </a:cubicBezTo>
              <a:cubicBezTo>
                <a:pt x="9318196" y="1711081"/>
                <a:pt x="9307160" y="1700047"/>
                <a:pt x="9291709" y="1700047"/>
              </a:cubicBezTo>
              <a:close/>
              <a:moveTo>
                <a:pt x="9366757" y="1700047"/>
              </a:moveTo>
              <a:cubicBezTo>
                <a:pt x="9351305" y="1700047"/>
                <a:pt x="9340269" y="1713288"/>
                <a:pt x="9340269" y="1726530"/>
              </a:cubicBezTo>
              <a:cubicBezTo>
                <a:pt x="9340269" y="1741978"/>
                <a:pt x="9353513" y="1753012"/>
                <a:pt x="9366757" y="1753012"/>
              </a:cubicBezTo>
              <a:cubicBezTo>
                <a:pt x="9382207" y="1753012"/>
                <a:pt x="9393244" y="1739771"/>
                <a:pt x="9393244" y="1726530"/>
              </a:cubicBezTo>
              <a:cubicBezTo>
                <a:pt x="9393244" y="1711081"/>
                <a:pt x="9382207" y="1700047"/>
                <a:pt x="9366757" y="1700047"/>
              </a:cubicBezTo>
              <a:close/>
              <a:moveTo>
                <a:pt x="9441804" y="1700047"/>
              </a:moveTo>
              <a:cubicBezTo>
                <a:pt x="9428560" y="1700047"/>
                <a:pt x="9417524" y="1713288"/>
                <a:pt x="9417524" y="1726530"/>
              </a:cubicBezTo>
              <a:cubicBezTo>
                <a:pt x="9417524" y="1741978"/>
                <a:pt x="9428560" y="1753012"/>
                <a:pt x="9441804" y="1753012"/>
              </a:cubicBezTo>
              <a:cubicBezTo>
                <a:pt x="9457256" y="1753012"/>
                <a:pt x="9468292" y="1739771"/>
                <a:pt x="9468292" y="1726530"/>
              </a:cubicBezTo>
              <a:cubicBezTo>
                <a:pt x="9468292" y="1711081"/>
                <a:pt x="9457256" y="1700047"/>
                <a:pt x="9441804" y="1700047"/>
              </a:cubicBezTo>
              <a:close/>
              <a:moveTo>
                <a:pt x="9519060" y="1700047"/>
              </a:moveTo>
              <a:cubicBezTo>
                <a:pt x="9503608" y="1700047"/>
                <a:pt x="9492572" y="1713288"/>
                <a:pt x="9492572" y="1726530"/>
              </a:cubicBezTo>
              <a:cubicBezTo>
                <a:pt x="9492572" y="1741978"/>
                <a:pt x="9505816" y="1753012"/>
                <a:pt x="9519060" y="1753012"/>
              </a:cubicBezTo>
              <a:cubicBezTo>
                <a:pt x="9534511" y="1753012"/>
                <a:pt x="9545547" y="1739771"/>
                <a:pt x="9545547" y="1726530"/>
              </a:cubicBezTo>
              <a:cubicBezTo>
                <a:pt x="9545547" y="1711081"/>
                <a:pt x="9532304" y="1700047"/>
                <a:pt x="9519060" y="1700047"/>
              </a:cubicBezTo>
              <a:close/>
              <a:moveTo>
                <a:pt x="9594107" y="1700047"/>
              </a:moveTo>
              <a:cubicBezTo>
                <a:pt x="9578656" y="1700047"/>
                <a:pt x="9567620" y="1713288"/>
                <a:pt x="9567620" y="1726530"/>
              </a:cubicBezTo>
              <a:cubicBezTo>
                <a:pt x="9567620" y="1741978"/>
                <a:pt x="9580863" y="1753012"/>
                <a:pt x="9594107" y="1753012"/>
              </a:cubicBezTo>
              <a:cubicBezTo>
                <a:pt x="9609558" y="1753012"/>
                <a:pt x="9620595" y="1739771"/>
                <a:pt x="9620595" y="1726530"/>
              </a:cubicBezTo>
              <a:cubicBezTo>
                <a:pt x="9620595" y="1711081"/>
                <a:pt x="9609558" y="1700047"/>
                <a:pt x="9594107" y="1700047"/>
              </a:cubicBezTo>
              <a:close/>
              <a:moveTo>
                <a:pt x="9669154" y="1700047"/>
              </a:moveTo>
              <a:cubicBezTo>
                <a:pt x="9653703" y="1700047"/>
                <a:pt x="9642667" y="1713288"/>
                <a:pt x="9642667" y="1726530"/>
              </a:cubicBezTo>
              <a:cubicBezTo>
                <a:pt x="9642667" y="1741978"/>
                <a:pt x="9655911" y="1753012"/>
                <a:pt x="9669154" y="1753012"/>
              </a:cubicBezTo>
              <a:cubicBezTo>
                <a:pt x="9684605" y="1753012"/>
                <a:pt x="9695642" y="1739771"/>
                <a:pt x="9695642" y="1726530"/>
              </a:cubicBezTo>
              <a:cubicBezTo>
                <a:pt x="9695642" y="1711081"/>
                <a:pt x="9684605" y="1700047"/>
                <a:pt x="9669154" y="1700047"/>
              </a:cubicBezTo>
              <a:close/>
              <a:moveTo>
                <a:pt x="9744203" y="1700047"/>
              </a:moveTo>
              <a:cubicBezTo>
                <a:pt x="9728751" y="1700047"/>
                <a:pt x="9717715" y="1713288"/>
                <a:pt x="9717715" y="1726530"/>
              </a:cubicBezTo>
              <a:cubicBezTo>
                <a:pt x="9717715" y="1741978"/>
                <a:pt x="9728751" y="1753012"/>
                <a:pt x="9744203" y="1753012"/>
              </a:cubicBezTo>
              <a:cubicBezTo>
                <a:pt x="9759653" y="1753012"/>
                <a:pt x="9770690" y="1739771"/>
                <a:pt x="9770690" y="1726530"/>
              </a:cubicBezTo>
              <a:cubicBezTo>
                <a:pt x="9770690" y="1711081"/>
                <a:pt x="9759653" y="1700047"/>
                <a:pt x="9744203" y="1700047"/>
              </a:cubicBezTo>
              <a:close/>
              <a:moveTo>
                <a:pt x="9819250" y="1700047"/>
              </a:moveTo>
              <a:cubicBezTo>
                <a:pt x="9806006" y="1700047"/>
                <a:pt x="9794970" y="1713288"/>
                <a:pt x="9794970" y="1726530"/>
              </a:cubicBezTo>
              <a:cubicBezTo>
                <a:pt x="9794970" y="1741978"/>
                <a:pt x="9806006" y="1753012"/>
                <a:pt x="9819250" y="1753012"/>
              </a:cubicBezTo>
              <a:cubicBezTo>
                <a:pt x="9834701" y="1753012"/>
                <a:pt x="9845737" y="1739771"/>
                <a:pt x="9845737" y="1726530"/>
              </a:cubicBezTo>
              <a:cubicBezTo>
                <a:pt x="9845737" y="1711081"/>
                <a:pt x="9834701" y="1700047"/>
                <a:pt x="9819250" y="1700047"/>
              </a:cubicBezTo>
              <a:close/>
              <a:moveTo>
                <a:pt x="10196697" y="1700047"/>
              </a:moveTo>
              <a:cubicBezTo>
                <a:pt x="10181245" y="1700047"/>
                <a:pt x="10170209" y="1713288"/>
                <a:pt x="10170209" y="1726530"/>
              </a:cubicBezTo>
              <a:cubicBezTo>
                <a:pt x="10170209" y="1741978"/>
                <a:pt x="10183453" y="1753012"/>
                <a:pt x="10196697" y="1753012"/>
              </a:cubicBezTo>
              <a:cubicBezTo>
                <a:pt x="10212147" y="1753012"/>
                <a:pt x="10223184" y="1739771"/>
                <a:pt x="10223184" y="1726530"/>
              </a:cubicBezTo>
              <a:cubicBezTo>
                <a:pt x="10223184" y="1711081"/>
                <a:pt x="10212147" y="1700047"/>
                <a:pt x="10196697" y="1700047"/>
              </a:cubicBezTo>
              <a:close/>
              <a:moveTo>
                <a:pt x="10271744" y="1700047"/>
              </a:moveTo>
              <a:cubicBezTo>
                <a:pt x="10256292" y="1700047"/>
                <a:pt x="10245256" y="1713288"/>
                <a:pt x="10245256" y="1726530"/>
              </a:cubicBezTo>
              <a:cubicBezTo>
                <a:pt x="10245256" y="1741978"/>
                <a:pt x="10258500" y="1753012"/>
                <a:pt x="10271744" y="1753012"/>
              </a:cubicBezTo>
              <a:cubicBezTo>
                <a:pt x="10287194" y="1753012"/>
                <a:pt x="10298231" y="1739771"/>
                <a:pt x="10298231" y="1726530"/>
              </a:cubicBezTo>
              <a:cubicBezTo>
                <a:pt x="10298231" y="1711081"/>
                <a:pt x="10287194" y="1700047"/>
                <a:pt x="10271744" y="1700047"/>
              </a:cubicBezTo>
              <a:close/>
              <a:moveTo>
                <a:pt x="10348999" y="1700047"/>
              </a:moveTo>
              <a:cubicBezTo>
                <a:pt x="10333547" y="1700047"/>
                <a:pt x="10322511" y="1713288"/>
                <a:pt x="10322511" y="1726530"/>
              </a:cubicBezTo>
              <a:cubicBezTo>
                <a:pt x="10322511" y="1741978"/>
                <a:pt x="10335755" y="1753012"/>
                <a:pt x="10348999" y="1753012"/>
              </a:cubicBezTo>
              <a:cubicBezTo>
                <a:pt x="10362243" y="1753012"/>
                <a:pt x="10373279" y="1739771"/>
                <a:pt x="10373279" y="1726530"/>
              </a:cubicBezTo>
              <a:cubicBezTo>
                <a:pt x="10373279" y="1711081"/>
                <a:pt x="10362243" y="1700047"/>
                <a:pt x="10348999" y="1700047"/>
              </a:cubicBezTo>
              <a:close/>
              <a:moveTo>
                <a:pt x="10724237" y="1700047"/>
              </a:moveTo>
              <a:cubicBezTo>
                <a:pt x="10708787" y="1700047"/>
                <a:pt x="10697751" y="1713288"/>
                <a:pt x="10697751" y="1726530"/>
              </a:cubicBezTo>
              <a:cubicBezTo>
                <a:pt x="10697751" y="1741978"/>
                <a:pt x="10710994" y="1753012"/>
                <a:pt x="10724237" y="1753012"/>
              </a:cubicBezTo>
              <a:cubicBezTo>
                <a:pt x="10739689" y="1753012"/>
                <a:pt x="10750725" y="1739771"/>
                <a:pt x="10750725" y="1726530"/>
              </a:cubicBezTo>
              <a:cubicBezTo>
                <a:pt x="10750725" y="1711081"/>
                <a:pt x="10739689" y="1700047"/>
                <a:pt x="10724237" y="1700047"/>
              </a:cubicBezTo>
              <a:close/>
              <a:moveTo>
                <a:pt x="1371965" y="1775081"/>
              </a:moveTo>
              <a:cubicBezTo>
                <a:pt x="1358721" y="1775081"/>
                <a:pt x="1347685" y="1788322"/>
                <a:pt x="1347685" y="1801563"/>
              </a:cubicBezTo>
              <a:cubicBezTo>
                <a:pt x="1347685" y="1817012"/>
                <a:pt x="1358721" y="1828046"/>
                <a:pt x="1371965" y="1828046"/>
              </a:cubicBezTo>
              <a:cubicBezTo>
                <a:pt x="1387416" y="1828046"/>
                <a:pt x="1398452" y="1814805"/>
                <a:pt x="1398452" y="1801563"/>
              </a:cubicBezTo>
              <a:cubicBezTo>
                <a:pt x="1398452" y="1786115"/>
                <a:pt x="1387416" y="1775081"/>
                <a:pt x="1371965" y="1775081"/>
              </a:cubicBezTo>
              <a:close/>
              <a:moveTo>
                <a:pt x="1447012" y="1775081"/>
              </a:moveTo>
              <a:cubicBezTo>
                <a:pt x="1433768" y="1775081"/>
                <a:pt x="1422732" y="1788322"/>
                <a:pt x="1422732" y="1801563"/>
              </a:cubicBezTo>
              <a:cubicBezTo>
                <a:pt x="1422732" y="1817012"/>
                <a:pt x="1433768" y="1828046"/>
                <a:pt x="1447012" y="1828046"/>
              </a:cubicBezTo>
              <a:cubicBezTo>
                <a:pt x="1462463" y="1828046"/>
                <a:pt x="1473500" y="1814805"/>
                <a:pt x="1473500" y="1801563"/>
              </a:cubicBezTo>
              <a:cubicBezTo>
                <a:pt x="1473500" y="1786115"/>
                <a:pt x="1462463" y="1775081"/>
                <a:pt x="1447012" y="1775081"/>
              </a:cubicBezTo>
              <a:close/>
              <a:moveTo>
                <a:pt x="1522060" y="1775081"/>
              </a:moveTo>
              <a:cubicBezTo>
                <a:pt x="1506609" y="1775081"/>
                <a:pt x="1495573" y="1788322"/>
                <a:pt x="1495573" y="1801563"/>
              </a:cubicBezTo>
              <a:cubicBezTo>
                <a:pt x="1495573" y="1817012"/>
                <a:pt x="1508817" y="1828046"/>
                <a:pt x="1522060" y="1828046"/>
              </a:cubicBezTo>
              <a:cubicBezTo>
                <a:pt x="1537511" y="1828046"/>
                <a:pt x="1548548" y="1814805"/>
                <a:pt x="1548548" y="1801563"/>
              </a:cubicBezTo>
              <a:cubicBezTo>
                <a:pt x="1548548" y="1786115"/>
                <a:pt x="1537511" y="1775081"/>
                <a:pt x="1522060" y="1775081"/>
              </a:cubicBezTo>
              <a:close/>
              <a:moveTo>
                <a:pt x="1597108" y="1775081"/>
              </a:moveTo>
              <a:cubicBezTo>
                <a:pt x="1581657" y="1775081"/>
                <a:pt x="1570621" y="1788322"/>
                <a:pt x="1570621" y="1801563"/>
              </a:cubicBezTo>
              <a:cubicBezTo>
                <a:pt x="1570621" y="1817012"/>
                <a:pt x="1583865" y="1828046"/>
                <a:pt x="1597108" y="1828046"/>
              </a:cubicBezTo>
              <a:cubicBezTo>
                <a:pt x="1612559" y="1828046"/>
                <a:pt x="1623596" y="1814805"/>
                <a:pt x="1623596" y="1801563"/>
              </a:cubicBezTo>
              <a:cubicBezTo>
                <a:pt x="1623596" y="1786115"/>
                <a:pt x="1612559" y="1775081"/>
                <a:pt x="1597108" y="1775081"/>
              </a:cubicBezTo>
              <a:close/>
              <a:moveTo>
                <a:pt x="1674363" y="1775081"/>
              </a:moveTo>
              <a:cubicBezTo>
                <a:pt x="1658912" y="1775081"/>
                <a:pt x="1647876" y="1788322"/>
                <a:pt x="1647876" y="1801563"/>
              </a:cubicBezTo>
              <a:cubicBezTo>
                <a:pt x="1647876" y="1817012"/>
                <a:pt x="1661120" y="1828046"/>
                <a:pt x="1674363" y="1828046"/>
              </a:cubicBezTo>
              <a:cubicBezTo>
                <a:pt x="1689814" y="1828046"/>
                <a:pt x="1700851" y="1814805"/>
                <a:pt x="1700851" y="1801563"/>
              </a:cubicBezTo>
              <a:cubicBezTo>
                <a:pt x="1700851" y="1786115"/>
                <a:pt x="1687607" y="1775081"/>
                <a:pt x="1674363" y="1775081"/>
              </a:cubicBezTo>
              <a:close/>
              <a:moveTo>
                <a:pt x="1749410" y="1775081"/>
              </a:moveTo>
              <a:cubicBezTo>
                <a:pt x="1733959" y="1775081"/>
                <a:pt x="1722923" y="1788322"/>
                <a:pt x="1722923" y="1801563"/>
              </a:cubicBezTo>
              <a:cubicBezTo>
                <a:pt x="1722923" y="1817012"/>
                <a:pt x="1736167" y="1828046"/>
                <a:pt x="1749410" y="1828046"/>
              </a:cubicBezTo>
              <a:cubicBezTo>
                <a:pt x="1764861" y="1828046"/>
                <a:pt x="1775898" y="1814805"/>
                <a:pt x="1775898" y="1801563"/>
              </a:cubicBezTo>
              <a:cubicBezTo>
                <a:pt x="1775898" y="1786115"/>
                <a:pt x="1764861" y="1775081"/>
                <a:pt x="1749410" y="1775081"/>
              </a:cubicBezTo>
              <a:close/>
              <a:moveTo>
                <a:pt x="1824459" y="1775081"/>
              </a:moveTo>
              <a:cubicBezTo>
                <a:pt x="1809007" y="1775081"/>
                <a:pt x="1797971" y="1788322"/>
                <a:pt x="1797971" y="1801563"/>
              </a:cubicBezTo>
              <a:cubicBezTo>
                <a:pt x="1797971" y="1817012"/>
                <a:pt x="1811215" y="1828046"/>
                <a:pt x="1824459" y="1828046"/>
              </a:cubicBezTo>
              <a:cubicBezTo>
                <a:pt x="1839909" y="1828046"/>
                <a:pt x="1850946" y="1814805"/>
                <a:pt x="1850946" y="1801563"/>
              </a:cubicBezTo>
              <a:cubicBezTo>
                <a:pt x="1850946" y="1786115"/>
                <a:pt x="1839909" y="1775081"/>
                <a:pt x="1824459" y="1775081"/>
              </a:cubicBezTo>
              <a:close/>
              <a:moveTo>
                <a:pt x="1899507" y="1775081"/>
              </a:moveTo>
              <a:cubicBezTo>
                <a:pt x="1884055" y="1775081"/>
                <a:pt x="1873019" y="1788322"/>
                <a:pt x="1873019" y="1801563"/>
              </a:cubicBezTo>
              <a:cubicBezTo>
                <a:pt x="1873019" y="1817012"/>
                <a:pt x="1886263" y="1828046"/>
                <a:pt x="1899507" y="1828046"/>
              </a:cubicBezTo>
              <a:cubicBezTo>
                <a:pt x="1914957" y="1828046"/>
                <a:pt x="1925994" y="1814805"/>
                <a:pt x="1925994" y="1801563"/>
              </a:cubicBezTo>
              <a:cubicBezTo>
                <a:pt x="1925994" y="1786115"/>
                <a:pt x="1914957" y="1775081"/>
                <a:pt x="1899507" y="1775081"/>
              </a:cubicBezTo>
              <a:close/>
              <a:moveTo>
                <a:pt x="1974554" y="1775081"/>
              </a:moveTo>
              <a:cubicBezTo>
                <a:pt x="1961310" y="1775081"/>
                <a:pt x="1950274" y="1788322"/>
                <a:pt x="1950274" y="1801563"/>
              </a:cubicBezTo>
              <a:cubicBezTo>
                <a:pt x="1950274" y="1817012"/>
                <a:pt x="1961310" y="1828046"/>
                <a:pt x="1974554" y="1828046"/>
              </a:cubicBezTo>
              <a:cubicBezTo>
                <a:pt x="1990005" y="1828046"/>
                <a:pt x="2001042" y="1814805"/>
                <a:pt x="2001042" y="1801563"/>
              </a:cubicBezTo>
              <a:cubicBezTo>
                <a:pt x="2001042" y="1786115"/>
                <a:pt x="1990005" y="1775081"/>
                <a:pt x="1974554" y="1775081"/>
              </a:cubicBezTo>
              <a:close/>
              <a:moveTo>
                <a:pt x="2049602" y="1775081"/>
              </a:moveTo>
              <a:cubicBezTo>
                <a:pt x="2036358" y="1775081"/>
                <a:pt x="2025322" y="1788322"/>
                <a:pt x="2025322" y="1801563"/>
              </a:cubicBezTo>
              <a:cubicBezTo>
                <a:pt x="2025322" y="1817012"/>
                <a:pt x="2036358" y="1828046"/>
                <a:pt x="2049602" y="1828046"/>
              </a:cubicBezTo>
              <a:cubicBezTo>
                <a:pt x="2065053" y="1828046"/>
                <a:pt x="2076090" y="1814805"/>
                <a:pt x="2076090" y="1801563"/>
              </a:cubicBezTo>
              <a:cubicBezTo>
                <a:pt x="2076090" y="1786115"/>
                <a:pt x="2065053" y="1775081"/>
                <a:pt x="2049602" y="1775081"/>
              </a:cubicBezTo>
              <a:close/>
              <a:moveTo>
                <a:pt x="2126857" y="1775081"/>
              </a:moveTo>
              <a:cubicBezTo>
                <a:pt x="2113613" y="1775081"/>
                <a:pt x="2102577" y="1788322"/>
                <a:pt x="2102577" y="1801563"/>
              </a:cubicBezTo>
              <a:cubicBezTo>
                <a:pt x="2102577" y="1817012"/>
                <a:pt x="2113613" y="1828046"/>
                <a:pt x="2126857" y="1828046"/>
              </a:cubicBezTo>
              <a:cubicBezTo>
                <a:pt x="2142308" y="1828046"/>
                <a:pt x="2153345" y="1814805"/>
                <a:pt x="2153345" y="1801563"/>
              </a:cubicBezTo>
              <a:cubicBezTo>
                <a:pt x="2153345" y="1786115"/>
                <a:pt x="2140101" y="1775081"/>
                <a:pt x="2126857" y="1775081"/>
              </a:cubicBezTo>
              <a:close/>
              <a:moveTo>
                <a:pt x="2201904" y="1775081"/>
              </a:moveTo>
              <a:cubicBezTo>
                <a:pt x="2186453" y="1775081"/>
                <a:pt x="2175417" y="1788322"/>
                <a:pt x="2175417" y="1801563"/>
              </a:cubicBezTo>
              <a:cubicBezTo>
                <a:pt x="2175417" y="1817012"/>
                <a:pt x="2188661" y="1828046"/>
                <a:pt x="2201904" y="1828046"/>
              </a:cubicBezTo>
              <a:cubicBezTo>
                <a:pt x="2217355" y="1828046"/>
                <a:pt x="2228392" y="1814805"/>
                <a:pt x="2228392" y="1801563"/>
              </a:cubicBezTo>
              <a:cubicBezTo>
                <a:pt x="2228392" y="1786115"/>
                <a:pt x="2217355" y="1775081"/>
                <a:pt x="2201904" y="1775081"/>
              </a:cubicBezTo>
              <a:close/>
              <a:moveTo>
                <a:pt x="2276952" y="1775081"/>
              </a:moveTo>
              <a:cubicBezTo>
                <a:pt x="2261501" y="1775081"/>
                <a:pt x="2250465" y="1788322"/>
                <a:pt x="2250465" y="1801563"/>
              </a:cubicBezTo>
              <a:cubicBezTo>
                <a:pt x="2250465" y="1817012"/>
                <a:pt x="2263709" y="1828046"/>
                <a:pt x="2276952" y="1828046"/>
              </a:cubicBezTo>
              <a:cubicBezTo>
                <a:pt x="2292404" y="1828046"/>
                <a:pt x="2303440" y="1814805"/>
                <a:pt x="2303440" y="1801563"/>
              </a:cubicBezTo>
              <a:cubicBezTo>
                <a:pt x="2303440" y="1786115"/>
                <a:pt x="2292404" y="1775081"/>
                <a:pt x="2276952" y="1775081"/>
              </a:cubicBezTo>
              <a:close/>
              <a:moveTo>
                <a:pt x="2354207" y="1775081"/>
              </a:moveTo>
              <a:cubicBezTo>
                <a:pt x="2338756" y="1775081"/>
                <a:pt x="2327720" y="1788322"/>
                <a:pt x="2327720" y="1801563"/>
              </a:cubicBezTo>
              <a:cubicBezTo>
                <a:pt x="2327720" y="1817012"/>
                <a:pt x="2340964" y="1828046"/>
                <a:pt x="2354207" y="1828046"/>
              </a:cubicBezTo>
              <a:cubicBezTo>
                <a:pt x="2367451" y="1828046"/>
                <a:pt x="2378488" y="1814805"/>
                <a:pt x="2378488" y="1801563"/>
              </a:cubicBezTo>
              <a:cubicBezTo>
                <a:pt x="2378488" y="1786115"/>
                <a:pt x="2367451" y="1775081"/>
                <a:pt x="2354207" y="1775081"/>
              </a:cubicBezTo>
              <a:close/>
              <a:moveTo>
                <a:pt x="2427047" y="1775081"/>
              </a:moveTo>
              <a:cubicBezTo>
                <a:pt x="2411596" y="1775081"/>
                <a:pt x="2400560" y="1788322"/>
                <a:pt x="2400560" y="1801563"/>
              </a:cubicBezTo>
              <a:cubicBezTo>
                <a:pt x="2400560" y="1817012"/>
                <a:pt x="2413804" y="1828046"/>
                <a:pt x="2427047" y="1828046"/>
              </a:cubicBezTo>
              <a:cubicBezTo>
                <a:pt x="2442498" y="1828046"/>
                <a:pt x="2453535" y="1814805"/>
                <a:pt x="2453535" y="1801563"/>
              </a:cubicBezTo>
              <a:cubicBezTo>
                <a:pt x="2453535" y="1786115"/>
                <a:pt x="2442498" y="1775081"/>
                <a:pt x="2427047" y="1775081"/>
              </a:cubicBezTo>
              <a:close/>
              <a:moveTo>
                <a:pt x="2502095" y="1775081"/>
              </a:moveTo>
              <a:cubicBezTo>
                <a:pt x="2488851" y="1775081"/>
                <a:pt x="2477815" y="1788322"/>
                <a:pt x="2477815" y="1801563"/>
              </a:cubicBezTo>
              <a:cubicBezTo>
                <a:pt x="2477815" y="1817012"/>
                <a:pt x="2488851" y="1828046"/>
                <a:pt x="2502095" y="1828046"/>
              </a:cubicBezTo>
              <a:cubicBezTo>
                <a:pt x="2517546" y="1828046"/>
                <a:pt x="2528583" y="1814805"/>
                <a:pt x="2528583" y="1801563"/>
              </a:cubicBezTo>
              <a:cubicBezTo>
                <a:pt x="2528583" y="1786115"/>
                <a:pt x="2517546" y="1775081"/>
                <a:pt x="2502095" y="1775081"/>
              </a:cubicBezTo>
              <a:close/>
              <a:moveTo>
                <a:pt x="2579350" y="1775081"/>
              </a:moveTo>
              <a:cubicBezTo>
                <a:pt x="2566106" y="1775081"/>
                <a:pt x="2555070" y="1788322"/>
                <a:pt x="2555070" y="1801563"/>
              </a:cubicBezTo>
              <a:cubicBezTo>
                <a:pt x="2555070" y="1817012"/>
                <a:pt x="2566106" y="1828046"/>
                <a:pt x="2579350" y="1828046"/>
              </a:cubicBezTo>
              <a:cubicBezTo>
                <a:pt x="2594801" y="1828046"/>
                <a:pt x="2605838" y="1814805"/>
                <a:pt x="2605838" y="1801563"/>
              </a:cubicBezTo>
              <a:cubicBezTo>
                <a:pt x="2605838" y="1786115"/>
                <a:pt x="2592594" y="1775081"/>
                <a:pt x="2579350" y="1775081"/>
              </a:cubicBezTo>
              <a:close/>
              <a:moveTo>
                <a:pt x="2654398" y="1775081"/>
              </a:moveTo>
              <a:cubicBezTo>
                <a:pt x="2638947" y="1775081"/>
                <a:pt x="2627911" y="1788322"/>
                <a:pt x="2627911" y="1801563"/>
              </a:cubicBezTo>
              <a:cubicBezTo>
                <a:pt x="2627911" y="1817012"/>
                <a:pt x="2641155" y="1828046"/>
                <a:pt x="2654398" y="1828046"/>
              </a:cubicBezTo>
              <a:cubicBezTo>
                <a:pt x="2669849" y="1828046"/>
                <a:pt x="2680886" y="1814805"/>
                <a:pt x="2680886" y="1801563"/>
              </a:cubicBezTo>
              <a:cubicBezTo>
                <a:pt x="2680886" y="1786115"/>
                <a:pt x="2669849" y="1775081"/>
                <a:pt x="2654398" y="1775081"/>
              </a:cubicBezTo>
              <a:close/>
              <a:moveTo>
                <a:pt x="2729446" y="1775081"/>
              </a:moveTo>
              <a:cubicBezTo>
                <a:pt x="2716202" y="1775081"/>
                <a:pt x="2705166" y="1788322"/>
                <a:pt x="2705166" y="1801563"/>
              </a:cubicBezTo>
              <a:cubicBezTo>
                <a:pt x="2705166" y="1817012"/>
                <a:pt x="2716202" y="1828046"/>
                <a:pt x="2729446" y="1828046"/>
              </a:cubicBezTo>
              <a:cubicBezTo>
                <a:pt x="2744897" y="1828046"/>
                <a:pt x="2755934" y="1814805"/>
                <a:pt x="2755934" y="1801563"/>
              </a:cubicBezTo>
              <a:cubicBezTo>
                <a:pt x="2755934" y="1786115"/>
                <a:pt x="2744897" y="1775081"/>
                <a:pt x="2729446" y="1775081"/>
              </a:cubicBezTo>
              <a:close/>
              <a:moveTo>
                <a:pt x="2804494" y="1775081"/>
              </a:moveTo>
              <a:cubicBezTo>
                <a:pt x="2791250" y="1775081"/>
                <a:pt x="2780214" y="1788322"/>
                <a:pt x="2780214" y="1801563"/>
              </a:cubicBezTo>
              <a:cubicBezTo>
                <a:pt x="2780214" y="1817012"/>
                <a:pt x="2791250" y="1828046"/>
                <a:pt x="2804494" y="1828046"/>
              </a:cubicBezTo>
              <a:cubicBezTo>
                <a:pt x="2819945" y="1828046"/>
                <a:pt x="2830982" y="1814805"/>
                <a:pt x="2830982" y="1801563"/>
              </a:cubicBezTo>
              <a:cubicBezTo>
                <a:pt x="2830982" y="1786115"/>
                <a:pt x="2819945" y="1775081"/>
                <a:pt x="2804494" y="1775081"/>
              </a:cubicBezTo>
              <a:close/>
              <a:moveTo>
                <a:pt x="2879541" y="1775081"/>
              </a:moveTo>
              <a:cubicBezTo>
                <a:pt x="2866297" y="1775081"/>
                <a:pt x="2855261" y="1788322"/>
                <a:pt x="2855261" y="1801563"/>
              </a:cubicBezTo>
              <a:cubicBezTo>
                <a:pt x="2855261" y="1817012"/>
                <a:pt x="2866297" y="1828046"/>
                <a:pt x="2879541" y="1828046"/>
              </a:cubicBezTo>
              <a:cubicBezTo>
                <a:pt x="2894992" y="1828046"/>
                <a:pt x="2906028" y="1814805"/>
                <a:pt x="2906028" y="1801563"/>
              </a:cubicBezTo>
              <a:cubicBezTo>
                <a:pt x="2906028" y="1786115"/>
                <a:pt x="2894992" y="1775081"/>
                <a:pt x="2879541" y="1775081"/>
              </a:cubicBezTo>
              <a:close/>
              <a:moveTo>
                <a:pt x="2954589" y="1775081"/>
              </a:moveTo>
              <a:cubicBezTo>
                <a:pt x="2941345" y="1775081"/>
                <a:pt x="2930309" y="1788322"/>
                <a:pt x="2930309" y="1801563"/>
              </a:cubicBezTo>
              <a:cubicBezTo>
                <a:pt x="2930309" y="1817012"/>
                <a:pt x="2941345" y="1828046"/>
                <a:pt x="2954589" y="1828046"/>
              </a:cubicBezTo>
              <a:cubicBezTo>
                <a:pt x="2970040" y="1828046"/>
                <a:pt x="2981077" y="1814805"/>
                <a:pt x="2981077" y="1801563"/>
              </a:cubicBezTo>
              <a:cubicBezTo>
                <a:pt x="2981077" y="1786115"/>
                <a:pt x="2970040" y="1775081"/>
                <a:pt x="2954589" y="1775081"/>
              </a:cubicBezTo>
              <a:close/>
              <a:moveTo>
                <a:pt x="3031845" y="1775081"/>
              </a:moveTo>
              <a:cubicBezTo>
                <a:pt x="3016393" y="1775081"/>
                <a:pt x="3005357" y="1788322"/>
                <a:pt x="3005357" y="1801563"/>
              </a:cubicBezTo>
              <a:cubicBezTo>
                <a:pt x="3005357" y="1817012"/>
                <a:pt x="3018601" y="1828046"/>
                <a:pt x="3031845" y="1828046"/>
              </a:cubicBezTo>
              <a:cubicBezTo>
                <a:pt x="3047296" y="1828046"/>
                <a:pt x="3058332" y="1814805"/>
                <a:pt x="3058332" y="1801563"/>
              </a:cubicBezTo>
              <a:cubicBezTo>
                <a:pt x="3058332" y="1786115"/>
                <a:pt x="3045088" y="1775081"/>
                <a:pt x="3031845" y="1775081"/>
              </a:cubicBezTo>
              <a:close/>
              <a:moveTo>
                <a:pt x="3106892" y="1775081"/>
              </a:moveTo>
              <a:cubicBezTo>
                <a:pt x="3093648" y="1775081"/>
                <a:pt x="3082612" y="1788322"/>
                <a:pt x="3082612" y="1801563"/>
              </a:cubicBezTo>
              <a:cubicBezTo>
                <a:pt x="3082612" y="1817012"/>
                <a:pt x="3093648" y="1828046"/>
                <a:pt x="3106892" y="1828046"/>
              </a:cubicBezTo>
              <a:cubicBezTo>
                <a:pt x="3122343" y="1828046"/>
                <a:pt x="3133380" y="1814805"/>
                <a:pt x="3133380" y="1801563"/>
              </a:cubicBezTo>
              <a:cubicBezTo>
                <a:pt x="3133380" y="1786115"/>
                <a:pt x="3122343" y="1775081"/>
                <a:pt x="3106892" y="1775081"/>
              </a:cubicBezTo>
              <a:close/>
              <a:moveTo>
                <a:pt x="3181939" y="1775081"/>
              </a:moveTo>
              <a:cubicBezTo>
                <a:pt x="3166488" y="1775081"/>
                <a:pt x="3155452" y="1788322"/>
                <a:pt x="3155452" y="1801563"/>
              </a:cubicBezTo>
              <a:cubicBezTo>
                <a:pt x="3155452" y="1817012"/>
                <a:pt x="3168696" y="1828046"/>
                <a:pt x="3181939" y="1828046"/>
              </a:cubicBezTo>
              <a:cubicBezTo>
                <a:pt x="3197391" y="1828046"/>
                <a:pt x="3208427" y="1814805"/>
                <a:pt x="3208427" y="1801563"/>
              </a:cubicBezTo>
              <a:cubicBezTo>
                <a:pt x="3208427" y="1786115"/>
                <a:pt x="3197391" y="1775081"/>
                <a:pt x="3181939" y="1775081"/>
              </a:cubicBezTo>
              <a:close/>
              <a:moveTo>
                <a:pt x="3256987" y="1775081"/>
              </a:moveTo>
              <a:cubicBezTo>
                <a:pt x="3241536" y="1775081"/>
                <a:pt x="3230500" y="1788322"/>
                <a:pt x="3230500" y="1801563"/>
              </a:cubicBezTo>
              <a:cubicBezTo>
                <a:pt x="3230500" y="1817012"/>
                <a:pt x="3243744" y="1828046"/>
                <a:pt x="3256987" y="1828046"/>
              </a:cubicBezTo>
              <a:cubicBezTo>
                <a:pt x="3272438" y="1828046"/>
                <a:pt x="3283475" y="1814805"/>
                <a:pt x="3283475" y="1801563"/>
              </a:cubicBezTo>
              <a:cubicBezTo>
                <a:pt x="3283475" y="1786115"/>
                <a:pt x="3272438" y="1775081"/>
                <a:pt x="3256987" y="1775081"/>
              </a:cubicBezTo>
              <a:close/>
              <a:moveTo>
                <a:pt x="3332035" y="1775081"/>
              </a:moveTo>
              <a:cubicBezTo>
                <a:pt x="3318791" y="1775081"/>
                <a:pt x="3307755" y="1788322"/>
                <a:pt x="3307755" y="1801563"/>
              </a:cubicBezTo>
              <a:cubicBezTo>
                <a:pt x="3307755" y="1817012"/>
                <a:pt x="3318791" y="1828046"/>
                <a:pt x="3332035" y="1828046"/>
              </a:cubicBezTo>
              <a:cubicBezTo>
                <a:pt x="3347486" y="1828046"/>
                <a:pt x="3358522" y="1814805"/>
                <a:pt x="3358522" y="1801563"/>
              </a:cubicBezTo>
              <a:cubicBezTo>
                <a:pt x="3358522" y="1786115"/>
                <a:pt x="3347486" y="1775081"/>
                <a:pt x="3332035" y="1775081"/>
              </a:cubicBezTo>
              <a:close/>
              <a:moveTo>
                <a:pt x="3409290" y="1775081"/>
              </a:moveTo>
              <a:cubicBezTo>
                <a:pt x="3393839" y="1775081"/>
                <a:pt x="3382803" y="1788322"/>
                <a:pt x="3382803" y="1801563"/>
              </a:cubicBezTo>
              <a:cubicBezTo>
                <a:pt x="3382803" y="1817012"/>
                <a:pt x="3396047" y="1828046"/>
                <a:pt x="3409290" y="1828046"/>
              </a:cubicBezTo>
              <a:cubicBezTo>
                <a:pt x="3424741" y="1828046"/>
                <a:pt x="3435778" y="1814805"/>
                <a:pt x="3435778" y="1801563"/>
              </a:cubicBezTo>
              <a:cubicBezTo>
                <a:pt x="3435778" y="1786115"/>
                <a:pt x="3422534" y="1775081"/>
                <a:pt x="3409290" y="1775081"/>
              </a:cubicBezTo>
              <a:close/>
              <a:moveTo>
                <a:pt x="3484338" y="1775081"/>
              </a:moveTo>
              <a:cubicBezTo>
                <a:pt x="3471094" y="1775081"/>
                <a:pt x="3460058" y="1788322"/>
                <a:pt x="3460058" y="1801563"/>
              </a:cubicBezTo>
              <a:cubicBezTo>
                <a:pt x="3460058" y="1817012"/>
                <a:pt x="3471094" y="1828046"/>
                <a:pt x="3484338" y="1828046"/>
              </a:cubicBezTo>
              <a:cubicBezTo>
                <a:pt x="3499789" y="1828046"/>
                <a:pt x="3510826" y="1814805"/>
                <a:pt x="3510826" y="1801563"/>
              </a:cubicBezTo>
              <a:cubicBezTo>
                <a:pt x="3510826" y="1786115"/>
                <a:pt x="3499789" y="1775081"/>
                <a:pt x="3484338" y="1775081"/>
              </a:cubicBezTo>
              <a:close/>
              <a:moveTo>
                <a:pt x="3559385" y="1775081"/>
              </a:moveTo>
              <a:cubicBezTo>
                <a:pt x="3543934" y="1775081"/>
                <a:pt x="3532898" y="1788322"/>
                <a:pt x="3532898" y="1801563"/>
              </a:cubicBezTo>
              <a:cubicBezTo>
                <a:pt x="3532898" y="1817012"/>
                <a:pt x="3546142" y="1828046"/>
                <a:pt x="3559385" y="1828046"/>
              </a:cubicBezTo>
              <a:cubicBezTo>
                <a:pt x="3574836" y="1828046"/>
                <a:pt x="3585873" y="1814805"/>
                <a:pt x="3585873" y="1801563"/>
              </a:cubicBezTo>
              <a:cubicBezTo>
                <a:pt x="3585873" y="1786115"/>
                <a:pt x="3574836" y="1775081"/>
                <a:pt x="3559385" y="1775081"/>
              </a:cubicBezTo>
              <a:close/>
              <a:moveTo>
                <a:pt x="3636640" y="1775081"/>
              </a:moveTo>
              <a:cubicBezTo>
                <a:pt x="3621189" y="1775081"/>
                <a:pt x="3610153" y="1788322"/>
                <a:pt x="3610153" y="1801563"/>
              </a:cubicBezTo>
              <a:cubicBezTo>
                <a:pt x="3610153" y="1817012"/>
                <a:pt x="3623397" y="1828046"/>
                <a:pt x="3636640" y="1828046"/>
              </a:cubicBezTo>
              <a:cubicBezTo>
                <a:pt x="3649884" y="1828046"/>
                <a:pt x="3660921" y="1814805"/>
                <a:pt x="3660921" y="1801563"/>
              </a:cubicBezTo>
              <a:cubicBezTo>
                <a:pt x="3660921" y="1786115"/>
                <a:pt x="3649884" y="1775081"/>
                <a:pt x="3636640" y="1775081"/>
              </a:cubicBezTo>
              <a:close/>
              <a:moveTo>
                <a:pt x="5144217" y="1775081"/>
              </a:moveTo>
              <a:cubicBezTo>
                <a:pt x="5128766" y="1775081"/>
                <a:pt x="5117730" y="1788322"/>
                <a:pt x="5117730" y="1801563"/>
              </a:cubicBezTo>
              <a:cubicBezTo>
                <a:pt x="5117730" y="1817012"/>
                <a:pt x="5130974" y="1828046"/>
                <a:pt x="5144217" y="1828046"/>
              </a:cubicBezTo>
              <a:cubicBezTo>
                <a:pt x="5157461" y="1828046"/>
                <a:pt x="5168497" y="1814805"/>
                <a:pt x="5168497" y="1801563"/>
              </a:cubicBezTo>
              <a:cubicBezTo>
                <a:pt x="5168497" y="1786115"/>
                <a:pt x="5157461" y="1775081"/>
                <a:pt x="5144217" y="1775081"/>
              </a:cubicBezTo>
              <a:close/>
              <a:moveTo>
                <a:pt x="5294313" y="1775081"/>
              </a:moveTo>
              <a:cubicBezTo>
                <a:pt x="5278861" y="1775081"/>
                <a:pt x="5267825" y="1788322"/>
                <a:pt x="5267825" y="1801563"/>
              </a:cubicBezTo>
              <a:cubicBezTo>
                <a:pt x="5267825" y="1817012"/>
                <a:pt x="5278861" y="1828046"/>
                <a:pt x="5294313" y="1828046"/>
              </a:cubicBezTo>
              <a:cubicBezTo>
                <a:pt x="5309763" y="1828046"/>
                <a:pt x="5320800" y="1814805"/>
                <a:pt x="5320800" y="1801563"/>
              </a:cubicBezTo>
              <a:cubicBezTo>
                <a:pt x="5320800" y="1786115"/>
                <a:pt x="5309763" y="1775081"/>
                <a:pt x="5294313" y="1775081"/>
              </a:cubicBezTo>
              <a:close/>
              <a:moveTo>
                <a:pt x="5369360" y="1775081"/>
              </a:moveTo>
              <a:cubicBezTo>
                <a:pt x="5356116" y="1775081"/>
                <a:pt x="5345080" y="1788322"/>
                <a:pt x="5345080" y="1801563"/>
              </a:cubicBezTo>
              <a:cubicBezTo>
                <a:pt x="5345080" y="1817012"/>
                <a:pt x="5356116" y="1828046"/>
                <a:pt x="5369360" y="1828046"/>
              </a:cubicBezTo>
              <a:cubicBezTo>
                <a:pt x="5384812" y="1828046"/>
                <a:pt x="5395848" y="1814805"/>
                <a:pt x="5395848" y="1801563"/>
              </a:cubicBezTo>
              <a:cubicBezTo>
                <a:pt x="5395848" y="1786115"/>
                <a:pt x="5384812" y="1775081"/>
                <a:pt x="5369360" y="1775081"/>
              </a:cubicBezTo>
              <a:close/>
              <a:moveTo>
                <a:pt x="5444408" y="1775081"/>
              </a:moveTo>
              <a:cubicBezTo>
                <a:pt x="5428957" y="1775081"/>
                <a:pt x="5417921" y="1788322"/>
                <a:pt x="5417921" y="1801563"/>
              </a:cubicBezTo>
              <a:cubicBezTo>
                <a:pt x="5417921" y="1817012"/>
                <a:pt x="5431164" y="1828046"/>
                <a:pt x="5444408" y="1828046"/>
              </a:cubicBezTo>
              <a:cubicBezTo>
                <a:pt x="5459859" y="1828046"/>
                <a:pt x="5470896" y="1814805"/>
                <a:pt x="5470896" y="1801563"/>
              </a:cubicBezTo>
              <a:cubicBezTo>
                <a:pt x="5470896" y="1786115"/>
                <a:pt x="5459859" y="1775081"/>
                <a:pt x="5444408" y="1775081"/>
              </a:cubicBezTo>
              <a:close/>
              <a:moveTo>
                <a:pt x="5519456" y="1775081"/>
              </a:moveTo>
              <a:cubicBezTo>
                <a:pt x="5506212" y="1775081"/>
                <a:pt x="5495176" y="1788322"/>
                <a:pt x="5495176" y="1801563"/>
              </a:cubicBezTo>
              <a:cubicBezTo>
                <a:pt x="5495176" y="1817012"/>
                <a:pt x="5506212" y="1828046"/>
                <a:pt x="5519456" y="1828046"/>
              </a:cubicBezTo>
              <a:cubicBezTo>
                <a:pt x="5534907" y="1828046"/>
                <a:pt x="5545943" y="1814805"/>
                <a:pt x="5545943" y="1801563"/>
              </a:cubicBezTo>
              <a:cubicBezTo>
                <a:pt x="5545943" y="1786115"/>
                <a:pt x="5534907" y="1775081"/>
                <a:pt x="5519456" y="1775081"/>
              </a:cubicBezTo>
              <a:close/>
              <a:moveTo>
                <a:pt x="5596711" y="1775081"/>
              </a:moveTo>
              <a:cubicBezTo>
                <a:pt x="5581260" y="1775081"/>
                <a:pt x="5570224" y="1788322"/>
                <a:pt x="5570224" y="1801563"/>
              </a:cubicBezTo>
              <a:cubicBezTo>
                <a:pt x="5570224" y="1817012"/>
                <a:pt x="5583468" y="1828046"/>
                <a:pt x="5596711" y="1828046"/>
              </a:cubicBezTo>
              <a:cubicBezTo>
                <a:pt x="5612162" y="1828046"/>
                <a:pt x="5623199" y="1814805"/>
                <a:pt x="5623199" y="1801563"/>
              </a:cubicBezTo>
              <a:cubicBezTo>
                <a:pt x="5623199" y="1786115"/>
                <a:pt x="5609955" y="1775081"/>
                <a:pt x="5596711" y="1775081"/>
              </a:cubicBezTo>
              <a:close/>
              <a:moveTo>
                <a:pt x="5673966" y="1775081"/>
              </a:moveTo>
              <a:cubicBezTo>
                <a:pt x="5658515" y="1775081"/>
                <a:pt x="5647479" y="1788322"/>
                <a:pt x="5647479" y="1801563"/>
              </a:cubicBezTo>
              <a:cubicBezTo>
                <a:pt x="5647479" y="1817012"/>
                <a:pt x="5660723" y="1828046"/>
                <a:pt x="5673966" y="1828046"/>
              </a:cubicBezTo>
              <a:cubicBezTo>
                <a:pt x="5687210" y="1828046"/>
                <a:pt x="5698246" y="1814805"/>
                <a:pt x="5698246" y="1801563"/>
              </a:cubicBezTo>
              <a:cubicBezTo>
                <a:pt x="5698246" y="1786115"/>
                <a:pt x="5687210" y="1775081"/>
                <a:pt x="5673966" y="1775081"/>
              </a:cubicBezTo>
              <a:close/>
              <a:moveTo>
                <a:pt x="5746807" y="1775081"/>
              </a:moveTo>
              <a:cubicBezTo>
                <a:pt x="5731355" y="1775081"/>
                <a:pt x="5720319" y="1788322"/>
                <a:pt x="5720319" y="1801563"/>
              </a:cubicBezTo>
              <a:cubicBezTo>
                <a:pt x="5720319" y="1817012"/>
                <a:pt x="5733563" y="1828046"/>
                <a:pt x="5746807" y="1828046"/>
              </a:cubicBezTo>
              <a:cubicBezTo>
                <a:pt x="5762257" y="1828046"/>
                <a:pt x="5773294" y="1814805"/>
                <a:pt x="5773294" y="1801563"/>
              </a:cubicBezTo>
              <a:cubicBezTo>
                <a:pt x="5773294" y="1786115"/>
                <a:pt x="5762257" y="1775081"/>
                <a:pt x="5746807" y="1775081"/>
              </a:cubicBezTo>
              <a:close/>
              <a:moveTo>
                <a:pt x="5824062" y="1775081"/>
              </a:moveTo>
              <a:cubicBezTo>
                <a:pt x="5808610" y="1775081"/>
                <a:pt x="5797574" y="1788322"/>
                <a:pt x="5797574" y="1801563"/>
              </a:cubicBezTo>
              <a:cubicBezTo>
                <a:pt x="5797574" y="1817012"/>
                <a:pt x="5810818" y="1828046"/>
                <a:pt x="5824062" y="1828046"/>
              </a:cubicBezTo>
              <a:cubicBezTo>
                <a:pt x="5837306" y="1828046"/>
                <a:pt x="5848342" y="1814805"/>
                <a:pt x="5848342" y="1801563"/>
              </a:cubicBezTo>
              <a:cubicBezTo>
                <a:pt x="5848342" y="1786115"/>
                <a:pt x="5837306" y="1775081"/>
                <a:pt x="5824062" y="1775081"/>
              </a:cubicBezTo>
              <a:close/>
              <a:moveTo>
                <a:pt x="5896902" y="1775081"/>
              </a:moveTo>
              <a:cubicBezTo>
                <a:pt x="5881451" y="1775081"/>
                <a:pt x="5870415" y="1788322"/>
                <a:pt x="5870415" y="1801563"/>
              </a:cubicBezTo>
              <a:cubicBezTo>
                <a:pt x="5870415" y="1817012"/>
                <a:pt x="5883658" y="1828046"/>
                <a:pt x="5896902" y="1828046"/>
              </a:cubicBezTo>
              <a:cubicBezTo>
                <a:pt x="5912353" y="1828046"/>
                <a:pt x="5923390" y="1814805"/>
                <a:pt x="5923390" y="1801563"/>
              </a:cubicBezTo>
              <a:cubicBezTo>
                <a:pt x="5923390" y="1786115"/>
                <a:pt x="5912353" y="1775081"/>
                <a:pt x="5896902" y="1775081"/>
              </a:cubicBezTo>
              <a:close/>
              <a:moveTo>
                <a:pt x="5971950" y="1775081"/>
              </a:moveTo>
              <a:cubicBezTo>
                <a:pt x="5956499" y="1775081"/>
                <a:pt x="5945463" y="1788322"/>
                <a:pt x="5945463" y="1801563"/>
              </a:cubicBezTo>
              <a:cubicBezTo>
                <a:pt x="5945463" y="1817012"/>
                <a:pt x="5958707" y="1828046"/>
                <a:pt x="5971950" y="1828046"/>
              </a:cubicBezTo>
              <a:cubicBezTo>
                <a:pt x="5987401" y="1828046"/>
                <a:pt x="5998438" y="1814805"/>
                <a:pt x="5998438" y="1801563"/>
              </a:cubicBezTo>
              <a:cubicBezTo>
                <a:pt x="5998438" y="1786115"/>
                <a:pt x="5987401" y="1775081"/>
                <a:pt x="5971950" y="1775081"/>
              </a:cubicBezTo>
              <a:close/>
              <a:moveTo>
                <a:pt x="6049205" y="1775081"/>
              </a:moveTo>
              <a:cubicBezTo>
                <a:pt x="6035961" y="1775081"/>
                <a:pt x="6024925" y="1788322"/>
                <a:pt x="6024925" y="1801563"/>
              </a:cubicBezTo>
              <a:cubicBezTo>
                <a:pt x="6024925" y="1817012"/>
                <a:pt x="6035961" y="1828046"/>
                <a:pt x="6049205" y="1828046"/>
              </a:cubicBezTo>
              <a:cubicBezTo>
                <a:pt x="6064656" y="1828046"/>
                <a:pt x="6075692" y="1814805"/>
                <a:pt x="6075692" y="1801563"/>
              </a:cubicBezTo>
              <a:cubicBezTo>
                <a:pt x="6075692" y="1786115"/>
                <a:pt x="6062448" y="1775081"/>
                <a:pt x="6049205" y="1775081"/>
              </a:cubicBezTo>
              <a:close/>
              <a:moveTo>
                <a:pt x="6124253" y="1775081"/>
              </a:moveTo>
              <a:cubicBezTo>
                <a:pt x="6111009" y="1775081"/>
                <a:pt x="6099973" y="1788322"/>
                <a:pt x="6099973" y="1801563"/>
              </a:cubicBezTo>
              <a:cubicBezTo>
                <a:pt x="6099973" y="1817012"/>
                <a:pt x="6111009" y="1828046"/>
                <a:pt x="6124253" y="1828046"/>
              </a:cubicBezTo>
              <a:cubicBezTo>
                <a:pt x="6139704" y="1828046"/>
                <a:pt x="6150740" y="1814805"/>
                <a:pt x="6150740" y="1801563"/>
              </a:cubicBezTo>
              <a:cubicBezTo>
                <a:pt x="6150740" y="1786115"/>
                <a:pt x="6139704" y="1775081"/>
                <a:pt x="6124253" y="1775081"/>
              </a:cubicBezTo>
              <a:close/>
              <a:moveTo>
                <a:pt x="6199300" y="1775081"/>
              </a:moveTo>
              <a:cubicBezTo>
                <a:pt x="6186056" y="1775081"/>
                <a:pt x="6175020" y="1788322"/>
                <a:pt x="6175020" y="1801563"/>
              </a:cubicBezTo>
              <a:cubicBezTo>
                <a:pt x="6175020" y="1817012"/>
                <a:pt x="6186056" y="1828046"/>
                <a:pt x="6199300" y="1828046"/>
              </a:cubicBezTo>
              <a:cubicBezTo>
                <a:pt x="6214751" y="1828046"/>
                <a:pt x="6225787" y="1814805"/>
                <a:pt x="6225787" y="1801563"/>
              </a:cubicBezTo>
              <a:cubicBezTo>
                <a:pt x="6225787" y="1786115"/>
                <a:pt x="6214751" y="1775081"/>
                <a:pt x="6199300" y="1775081"/>
              </a:cubicBezTo>
              <a:close/>
              <a:moveTo>
                <a:pt x="6274348" y="1775081"/>
              </a:moveTo>
              <a:cubicBezTo>
                <a:pt x="6258896" y="1775081"/>
                <a:pt x="6247860" y="1788322"/>
                <a:pt x="6247860" y="1801563"/>
              </a:cubicBezTo>
              <a:cubicBezTo>
                <a:pt x="6247860" y="1817012"/>
                <a:pt x="6261104" y="1828046"/>
                <a:pt x="6274348" y="1828046"/>
              </a:cubicBezTo>
              <a:cubicBezTo>
                <a:pt x="6289799" y="1828046"/>
                <a:pt x="6300835" y="1814805"/>
                <a:pt x="6300835" y="1801563"/>
              </a:cubicBezTo>
              <a:cubicBezTo>
                <a:pt x="6300835" y="1786115"/>
                <a:pt x="6289799" y="1775081"/>
                <a:pt x="6274348" y="1775081"/>
              </a:cubicBezTo>
              <a:close/>
              <a:moveTo>
                <a:pt x="6349396" y="1775081"/>
              </a:moveTo>
              <a:cubicBezTo>
                <a:pt x="6333945" y="1775081"/>
                <a:pt x="6322909" y="1788322"/>
                <a:pt x="6322909" y="1801563"/>
              </a:cubicBezTo>
              <a:cubicBezTo>
                <a:pt x="6322909" y="1817012"/>
                <a:pt x="6336152" y="1828046"/>
                <a:pt x="6349396" y="1828046"/>
              </a:cubicBezTo>
              <a:cubicBezTo>
                <a:pt x="6364847" y="1828046"/>
                <a:pt x="6375884" y="1814805"/>
                <a:pt x="6375884" y="1801563"/>
              </a:cubicBezTo>
              <a:cubicBezTo>
                <a:pt x="6375884" y="1786115"/>
                <a:pt x="6364847" y="1775081"/>
                <a:pt x="6349396" y="1775081"/>
              </a:cubicBezTo>
              <a:close/>
              <a:moveTo>
                <a:pt x="6424443" y="1775081"/>
              </a:moveTo>
              <a:cubicBezTo>
                <a:pt x="6408992" y="1775081"/>
                <a:pt x="6397956" y="1788322"/>
                <a:pt x="6397956" y="1801563"/>
              </a:cubicBezTo>
              <a:cubicBezTo>
                <a:pt x="6397956" y="1817012"/>
                <a:pt x="6411200" y="1828046"/>
                <a:pt x="6424443" y="1828046"/>
              </a:cubicBezTo>
              <a:cubicBezTo>
                <a:pt x="6439894" y="1828046"/>
                <a:pt x="6450931" y="1814805"/>
                <a:pt x="6450931" y="1801563"/>
              </a:cubicBezTo>
              <a:cubicBezTo>
                <a:pt x="6450931" y="1786115"/>
                <a:pt x="6439894" y="1775081"/>
                <a:pt x="6424443" y="1775081"/>
              </a:cubicBezTo>
              <a:close/>
              <a:moveTo>
                <a:pt x="6501698" y="1775081"/>
              </a:moveTo>
              <a:cubicBezTo>
                <a:pt x="6486247" y="1775081"/>
                <a:pt x="6475211" y="1788322"/>
                <a:pt x="6475211" y="1801563"/>
              </a:cubicBezTo>
              <a:cubicBezTo>
                <a:pt x="6475211" y="1817012"/>
                <a:pt x="6488455" y="1828046"/>
                <a:pt x="6501698" y="1828046"/>
              </a:cubicBezTo>
              <a:cubicBezTo>
                <a:pt x="6517149" y="1828046"/>
                <a:pt x="6528186" y="1814805"/>
                <a:pt x="6528186" y="1801563"/>
              </a:cubicBezTo>
              <a:cubicBezTo>
                <a:pt x="6528186" y="1786115"/>
                <a:pt x="6514942" y="1775081"/>
                <a:pt x="6501698" y="1775081"/>
              </a:cubicBezTo>
              <a:close/>
              <a:moveTo>
                <a:pt x="6576747" y="1775081"/>
              </a:moveTo>
              <a:cubicBezTo>
                <a:pt x="6561295" y="1775081"/>
                <a:pt x="6550259" y="1788322"/>
                <a:pt x="6550259" y="1801563"/>
              </a:cubicBezTo>
              <a:cubicBezTo>
                <a:pt x="6550259" y="1817012"/>
                <a:pt x="6563503" y="1828046"/>
                <a:pt x="6576747" y="1828046"/>
              </a:cubicBezTo>
              <a:cubicBezTo>
                <a:pt x="6592197" y="1828046"/>
                <a:pt x="6603234" y="1814805"/>
                <a:pt x="6603234" y="1801563"/>
              </a:cubicBezTo>
              <a:cubicBezTo>
                <a:pt x="6603234" y="1786115"/>
                <a:pt x="6592197" y="1775081"/>
                <a:pt x="6576747" y="1775081"/>
              </a:cubicBezTo>
              <a:close/>
              <a:moveTo>
                <a:pt x="6651795" y="1775081"/>
              </a:moveTo>
              <a:cubicBezTo>
                <a:pt x="6636343" y="1775081"/>
                <a:pt x="6625307" y="1788322"/>
                <a:pt x="6625307" y="1801563"/>
              </a:cubicBezTo>
              <a:cubicBezTo>
                <a:pt x="6625307" y="1817012"/>
                <a:pt x="6636343" y="1828046"/>
                <a:pt x="6651795" y="1828046"/>
              </a:cubicBezTo>
              <a:cubicBezTo>
                <a:pt x="6667245" y="1828046"/>
                <a:pt x="6678282" y="1814805"/>
                <a:pt x="6678282" y="1801563"/>
              </a:cubicBezTo>
              <a:cubicBezTo>
                <a:pt x="6678282" y="1786115"/>
                <a:pt x="6667245" y="1775081"/>
                <a:pt x="6651795" y="1775081"/>
              </a:cubicBezTo>
              <a:close/>
              <a:moveTo>
                <a:pt x="6726842" y="1775081"/>
              </a:moveTo>
              <a:cubicBezTo>
                <a:pt x="6711390" y="1775081"/>
                <a:pt x="6700354" y="1788322"/>
                <a:pt x="6700354" y="1801563"/>
              </a:cubicBezTo>
              <a:cubicBezTo>
                <a:pt x="6700354" y="1817012"/>
                <a:pt x="6713598" y="1828046"/>
                <a:pt x="6726842" y="1828046"/>
              </a:cubicBezTo>
              <a:cubicBezTo>
                <a:pt x="6742293" y="1828046"/>
                <a:pt x="6753329" y="1814805"/>
                <a:pt x="6753329" y="1801563"/>
              </a:cubicBezTo>
              <a:cubicBezTo>
                <a:pt x="6753329" y="1786115"/>
                <a:pt x="6742293" y="1775081"/>
                <a:pt x="6726842" y="1775081"/>
              </a:cubicBezTo>
              <a:close/>
              <a:moveTo>
                <a:pt x="6801889" y="1775081"/>
              </a:moveTo>
              <a:cubicBezTo>
                <a:pt x="6788645" y="1775081"/>
                <a:pt x="6777609" y="1788322"/>
                <a:pt x="6777609" y="1801563"/>
              </a:cubicBezTo>
              <a:cubicBezTo>
                <a:pt x="6777609" y="1817012"/>
                <a:pt x="6788645" y="1828046"/>
                <a:pt x="6801889" y="1828046"/>
              </a:cubicBezTo>
              <a:cubicBezTo>
                <a:pt x="6817341" y="1828046"/>
                <a:pt x="6828377" y="1814805"/>
                <a:pt x="6828377" y="1801563"/>
              </a:cubicBezTo>
              <a:cubicBezTo>
                <a:pt x="6828377" y="1786115"/>
                <a:pt x="6817341" y="1775081"/>
                <a:pt x="6801889" y="1775081"/>
              </a:cubicBezTo>
              <a:close/>
              <a:moveTo>
                <a:pt x="6876937" y="1775081"/>
              </a:moveTo>
              <a:cubicBezTo>
                <a:pt x="6863693" y="1775081"/>
                <a:pt x="6852657" y="1788322"/>
                <a:pt x="6852657" y="1801563"/>
              </a:cubicBezTo>
              <a:cubicBezTo>
                <a:pt x="6852657" y="1817012"/>
                <a:pt x="6863693" y="1828046"/>
                <a:pt x="6876937" y="1828046"/>
              </a:cubicBezTo>
              <a:cubicBezTo>
                <a:pt x="6892388" y="1828046"/>
                <a:pt x="6903424" y="1814805"/>
                <a:pt x="6903424" y="1801563"/>
              </a:cubicBezTo>
              <a:cubicBezTo>
                <a:pt x="6903424" y="1786115"/>
                <a:pt x="6892388" y="1775081"/>
                <a:pt x="6876937" y="1775081"/>
              </a:cubicBezTo>
              <a:close/>
              <a:moveTo>
                <a:pt x="6954192" y="1775081"/>
              </a:moveTo>
              <a:cubicBezTo>
                <a:pt x="6938741" y="1775081"/>
                <a:pt x="6927705" y="1788322"/>
                <a:pt x="6927705" y="1801563"/>
              </a:cubicBezTo>
              <a:cubicBezTo>
                <a:pt x="6927705" y="1817012"/>
                <a:pt x="6940949" y="1828046"/>
                <a:pt x="6954192" y="1828046"/>
              </a:cubicBezTo>
              <a:cubicBezTo>
                <a:pt x="6969643" y="1828046"/>
                <a:pt x="6980680" y="1814805"/>
                <a:pt x="6980680" y="1801563"/>
              </a:cubicBezTo>
              <a:cubicBezTo>
                <a:pt x="6980680" y="1786115"/>
                <a:pt x="6967436" y="1775081"/>
                <a:pt x="6954192" y="1775081"/>
              </a:cubicBezTo>
              <a:close/>
              <a:moveTo>
                <a:pt x="7029241" y="1775081"/>
              </a:moveTo>
              <a:cubicBezTo>
                <a:pt x="7013789" y="1775081"/>
                <a:pt x="7002753" y="1788322"/>
                <a:pt x="7002753" y="1801563"/>
              </a:cubicBezTo>
              <a:cubicBezTo>
                <a:pt x="7002753" y="1817012"/>
                <a:pt x="7015997" y="1828046"/>
                <a:pt x="7029241" y="1828046"/>
              </a:cubicBezTo>
              <a:cubicBezTo>
                <a:pt x="7044691" y="1828046"/>
                <a:pt x="7055728" y="1814805"/>
                <a:pt x="7055728" y="1801563"/>
              </a:cubicBezTo>
              <a:cubicBezTo>
                <a:pt x="7055728" y="1786115"/>
                <a:pt x="7044691" y="1775081"/>
                <a:pt x="7029241" y="1775081"/>
              </a:cubicBezTo>
              <a:close/>
              <a:moveTo>
                <a:pt x="7104288" y="1775081"/>
              </a:moveTo>
              <a:cubicBezTo>
                <a:pt x="7088836" y="1775081"/>
                <a:pt x="7077800" y="1788322"/>
                <a:pt x="7077800" y="1801563"/>
              </a:cubicBezTo>
              <a:cubicBezTo>
                <a:pt x="7077800" y="1817012"/>
                <a:pt x="7091044" y="1828046"/>
                <a:pt x="7104288" y="1828046"/>
              </a:cubicBezTo>
              <a:cubicBezTo>
                <a:pt x="7119738" y="1828046"/>
                <a:pt x="7130775" y="1814805"/>
                <a:pt x="7130775" y="1801563"/>
              </a:cubicBezTo>
              <a:cubicBezTo>
                <a:pt x="7130775" y="1786115"/>
                <a:pt x="7119738" y="1775081"/>
                <a:pt x="7104288" y="1775081"/>
              </a:cubicBezTo>
              <a:close/>
              <a:moveTo>
                <a:pt x="7181543" y="1775081"/>
              </a:moveTo>
              <a:cubicBezTo>
                <a:pt x="7166091" y="1775081"/>
                <a:pt x="7155055" y="1788322"/>
                <a:pt x="7155055" y="1801563"/>
              </a:cubicBezTo>
              <a:cubicBezTo>
                <a:pt x="7155055" y="1817012"/>
                <a:pt x="7168299" y="1828046"/>
                <a:pt x="7181543" y="1828046"/>
              </a:cubicBezTo>
              <a:cubicBezTo>
                <a:pt x="7194787" y="1828046"/>
                <a:pt x="7205823" y="1814805"/>
                <a:pt x="7205823" y="1801563"/>
              </a:cubicBezTo>
              <a:cubicBezTo>
                <a:pt x="7205823" y="1786115"/>
                <a:pt x="7194787" y="1775081"/>
                <a:pt x="7181543" y="1775081"/>
              </a:cubicBezTo>
              <a:close/>
              <a:moveTo>
                <a:pt x="7254383" y="1775081"/>
              </a:moveTo>
              <a:cubicBezTo>
                <a:pt x="7238932" y="1775081"/>
                <a:pt x="7227896" y="1788322"/>
                <a:pt x="7227896" y="1801563"/>
              </a:cubicBezTo>
              <a:cubicBezTo>
                <a:pt x="7227896" y="1817012"/>
                <a:pt x="7241139" y="1828046"/>
                <a:pt x="7254383" y="1828046"/>
              </a:cubicBezTo>
              <a:cubicBezTo>
                <a:pt x="7269834" y="1828046"/>
                <a:pt x="7280871" y="1814805"/>
                <a:pt x="7280871" y="1801563"/>
              </a:cubicBezTo>
              <a:cubicBezTo>
                <a:pt x="7280871" y="1786115"/>
                <a:pt x="7269834" y="1775081"/>
                <a:pt x="7254383" y="1775081"/>
              </a:cubicBezTo>
              <a:close/>
              <a:moveTo>
                <a:pt x="7329431" y="1775081"/>
              </a:moveTo>
              <a:cubicBezTo>
                <a:pt x="7313980" y="1775081"/>
                <a:pt x="7302944" y="1788322"/>
                <a:pt x="7302944" y="1801563"/>
              </a:cubicBezTo>
              <a:cubicBezTo>
                <a:pt x="7302944" y="1817012"/>
                <a:pt x="7316188" y="1828046"/>
                <a:pt x="7329431" y="1828046"/>
              </a:cubicBezTo>
              <a:cubicBezTo>
                <a:pt x="7344882" y="1828046"/>
                <a:pt x="7355919" y="1814805"/>
                <a:pt x="7355919" y="1801563"/>
              </a:cubicBezTo>
              <a:cubicBezTo>
                <a:pt x="7355919" y="1786115"/>
                <a:pt x="7344882" y="1775081"/>
                <a:pt x="7329431" y="1775081"/>
              </a:cubicBezTo>
              <a:close/>
              <a:moveTo>
                <a:pt x="7406686" y="1775081"/>
              </a:moveTo>
              <a:cubicBezTo>
                <a:pt x="7393442" y="1775081"/>
                <a:pt x="7382406" y="1788322"/>
                <a:pt x="7382406" y="1801563"/>
              </a:cubicBezTo>
              <a:cubicBezTo>
                <a:pt x="7382406" y="1817012"/>
                <a:pt x="7393442" y="1828046"/>
                <a:pt x="7406686" y="1828046"/>
              </a:cubicBezTo>
              <a:cubicBezTo>
                <a:pt x="7422137" y="1828046"/>
                <a:pt x="7433173" y="1814805"/>
                <a:pt x="7433173" y="1801563"/>
              </a:cubicBezTo>
              <a:cubicBezTo>
                <a:pt x="7433173" y="1786115"/>
                <a:pt x="7422137" y="1775081"/>
                <a:pt x="7406686" y="1775081"/>
              </a:cubicBezTo>
              <a:close/>
              <a:moveTo>
                <a:pt x="7481734" y="1775081"/>
              </a:moveTo>
              <a:cubicBezTo>
                <a:pt x="7466282" y="1775081"/>
                <a:pt x="7455246" y="1788322"/>
                <a:pt x="7455246" y="1801563"/>
              </a:cubicBezTo>
              <a:cubicBezTo>
                <a:pt x="7455246" y="1817012"/>
                <a:pt x="7468490" y="1828046"/>
                <a:pt x="7481734" y="1828046"/>
              </a:cubicBezTo>
              <a:cubicBezTo>
                <a:pt x="7497184" y="1828046"/>
                <a:pt x="7508221" y="1814805"/>
                <a:pt x="7508221" y="1801563"/>
              </a:cubicBezTo>
              <a:cubicBezTo>
                <a:pt x="7508221" y="1786115"/>
                <a:pt x="7497184" y="1775081"/>
                <a:pt x="7481734" y="1775081"/>
              </a:cubicBezTo>
              <a:close/>
              <a:moveTo>
                <a:pt x="7556782" y="1775081"/>
              </a:moveTo>
              <a:cubicBezTo>
                <a:pt x="7541330" y="1775081"/>
                <a:pt x="7530294" y="1788322"/>
                <a:pt x="7530294" y="1801563"/>
              </a:cubicBezTo>
              <a:cubicBezTo>
                <a:pt x="7530294" y="1817012"/>
                <a:pt x="7543538" y="1828046"/>
                <a:pt x="7556782" y="1828046"/>
              </a:cubicBezTo>
              <a:cubicBezTo>
                <a:pt x="7572232" y="1828046"/>
                <a:pt x="7583269" y="1814805"/>
                <a:pt x="7583269" y="1801563"/>
              </a:cubicBezTo>
              <a:cubicBezTo>
                <a:pt x="7583269" y="1786115"/>
                <a:pt x="7572232" y="1775081"/>
                <a:pt x="7556782" y="1775081"/>
              </a:cubicBezTo>
              <a:close/>
              <a:moveTo>
                <a:pt x="7631830" y="1775081"/>
              </a:moveTo>
              <a:cubicBezTo>
                <a:pt x="7616378" y="1775081"/>
                <a:pt x="7605342" y="1788322"/>
                <a:pt x="7605342" y="1801563"/>
              </a:cubicBezTo>
              <a:cubicBezTo>
                <a:pt x="7605342" y="1817012"/>
                <a:pt x="7618586" y="1828046"/>
                <a:pt x="7631830" y="1828046"/>
              </a:cubicBezTo>
              <a:cubicBezTo>
                <a:pt x="7647281" y="1828046"/>
                <a:pt x="7658317" y="1814805"/>
                <a:pt x="7658317" y="1801563"/>
              </a:cubicBezTo>
              <a:cubicBezTo>
                <a:pt x="7658317" y="1786115"/>
                <a:pt x="7647281" y="1775081"/>
                <a:pt x="7631830" y="1775081"/>
              </a:cubicBezTo>
              <a:close/>
              <a:moveTo>
                <a:pt x="7709085" y="1775081"/>
              </a:moveTo>
              <a:cubicBezTo>
                <a:pt x="7693633" y="1775081"/>
                <a:pt x="7682597" y="1788322"/>
                <a:pt x="7682597" y="1801563"/>
              </a:cubicBezTo>
              <a:cubicBezTo>
                <a:pt x="7682597" y="1817012"/>
                <a:pt x="7695841" y="1828046"/>
                <a:pt x="7709085" y="1828046"/>
              </a:cubicBezTo>
              <a:cubicBezTo>
                <a:pt x="7722329" y="1828046"/>
                <a:pt x="7733365" y="1814805"/>
                <a:pt x="7733365" y="1801563"/>
              </a:cubicBezTo>
              <a:cubicBezTo>
                <a:pt x="7733365" y="1786115"/>
                <a:pt x="7722329" y="1775081"/>
                <a:pt x="7709085" y="1775081"/>
              </a:cubicBezTo>
              <a:close/>
              <a:moveTo>
                <a:pt x="7784132" y="1775081"/>
              </a:moveTo>
              <a:cubicBezTo>
                <a:pt x="7768681" y="1775081"/>
                <a:pt x="7757645" y="1788322"/>
                <a:pt x="7757645" y="1801563"/>
              </a:cubicBezTo>
              <a:cubicBezTo>
                <a:pt x="7757645" y="1817012"/>
                <a:pt x="7770888" y="1828046"/>
                <a:pt x="7784132" y="1828046"/>
              </a:cubicBezTo>
              <a:cubicBezTo>
                <a:pt x="7799583" y="1828046"/>
                <a:pt x="7810620" y="1814805"/>
                <a:pt x="7810620" y="1801563"/>
              </a:cubicBezTo>
              <a:cubicBezTo>
                <a:pt x="7810620" y="1786115"/>
                <a:pt x="7797376" y="1775081"/>
                <a:pt x="7784132" y="1775081"/>
              </a:cubicBezTo>
              <a:close/>
              <a:moveTo>
                <a:pt x="7861387" y="1775081"/>
              </a:moveTo>
              <a:cubicBezTo>
                <a:pt x="7845936" y="1775081"/>
                <a:pt x="7834900" y="1788322"/>
                <a:pt x="7834900" y="1801563"/>
              </a:cubicBezTo>
              <a:cubicBezTo>
                <a:pt x="7834900" y="1817012"/>
                <a:pt x="7848143" y="1828046"/>
                <a:pt x="7861387" y="1828046"/>
              </a:cubicBezTo>
              <a:cubicBezTo>
                <a:pt x="7874631" y="1828046"/>
                <a:pt x="7885667" y="1814805"/>
                <a:pt x="7885667" y="1801563"/>
              </a:cubicBezTo>
              <a:cubicBezTo>
                <a:pt x="7885667" y="1786115"/>
                <a:pt x="7874631" y="1775081"/>
                <a:pt x="7861387" y="1775081"/>
              </a:cubicBezTo>
              <a:close/>
              <a:moveTo>
                <a:pt x="7934228" y="1775081"/>
              </a:moveTo>
              <a:cubicBezTo>
                <a:pt x="7918776" y="1775081"/>
                <a:pt x="7907740" y="1788322"/>
                <a:pt x="7907740" y="1801563"/>
              </a:cubicBezTo>
              <a:cubicBezTo>
                <a:pt x="7907740" y="1817012"/>
                <a:pt x="7918776" y="1828046"/>
                <a:pt x="7934228" y="1828046"/>
              </a:cubicBezTo>
              <a:cubicBezTo>
                <a:pt x="7949678" y="1828046"/>
                <a:pt x="7960715" y="1814805"/>
                <a:pt x="7960715" y="1801563"/>
              </a:cubicBezTo>
              <a:cubicBezTo>
                <a:pt x="7960715" y="1786115"/>
                <a:pt x="7949678" y="1775081"/>
                <a:pt x="7934228" y="1775081"/>
              </a:cubicBezTo>
              <a:close/>
              <a:moveTo>
                <a:pt x="8009275" y="1775081"/>
              </a:moveTo>
              <a:cubicBezTo>
                <a:pt x="7996031" y="1775081"/>
                <a:pt x="7984995" y="1788322"/>
                <a:pt x="7984995" y="1801563"/>
              </a:cubicBezTo>
              <a:cubicBezTo>
                <a:pt x="7984995" y="1817012"/>
                <a:pt x="7996031" y="1828046"/>
                <a:pt x="8009275" y="1828046"/>
              </a:cubicBezTo>
              <a:cubicBezTo>
                <a:pt x="8024726" y="1828046"/>
                <a:pt x="8035762" y="1814805"/>
                <a:pt x="8035762" y="1801563"/>
              </a:cubicBezTo>
              <a:cubicBezTo>
                <a:pt x="8035762" y="1786115"/>
                <a:pt x="8024726" y="1775081"/>
                <a:pt x="8009275" y="1775081"/>
              </a:cubicBezTo>
              <a:close/>
              <a:moveTo>
                <a:pt x="8084323" y="1775081"/>
              </a:moveTo>
              <a:cubicBezTo>
                <a:pt x="8071079" y="1775081"/>
                <a:pt x="8060043" y="1788322"/>
                <a:pt x="8060043" y="1801563"/>
              </a:cubicBezTo>
              <a:cubicBezTo>
                <a:pt x="8060043" y="1817012"/>
                <a:pt x="8071079" y="1828046"/>
                <a:pt x="8084323" y="1828046"/>
              </a:cubicBezTo>
              <a:cubicBezTo>
                <a:pt x="8099775" y="1828046"/>
                <a:pt x="8110811" y="1814805"/>
                <a:pt x="8110811" y="1801563"/>
              </a:cubicBezTo>
              <a:cubicBezTo>
                <a:pt x="8110811" y="1786115"/>
                <a:pt x="8099775" y="1775081"/>
                <a:pt x="8084323" y="1775081"/>
              </a:cubicBezTo>
              <a:close/>
              <a:moveTo>
                <a:pt x="8159370" y="1775081"/>
              </a:moveTo>
              <a:cubicBezTo>
                <a:pt x="8146126" y="1775081"/>
                <a:pt x="8135090" y="1788322"/>
                <a:pt x="8135090" y="1801563"/>
              </a:cubicBezTo>
              <a:cubicBezTo>
                <a:pt x="8135090" y="1817012"/>
                <a:pt x="8146126" y="1828046"/>
                <a:pt x="8159370" y="1828046"/>
              </a:cubicBezTo>
              <a:cubicBezTo>
                <a:pt x="8174822" y="1828046"/>
                <a:pt x="8185858" y="1814805"/>
                <a:pt x="8185858" y="1801563"/>
              </a:cubicBezTo>
              <a:cubicBezTo>
                <a:pt x="8185858" y="1786115"/>
                <a:pt x="8174822" y="1775081"/>
                <a:pt x="8159370" y="1775081"/>
              </a:cubicBezTo>
              <a:close/>
              <a:moveTo>
                <a:pt x="8236626" y="1775081"/>
              </a:moveTo>
              <a:cubicBezTo>
                <a:pt x="8221175" y="1775081"/>
                <a:pt x="8210139" y="1788322"/>
                <a:pt x="8210139" y="1801563"/>
              </a:cubicBezTo>
              <a:cubicBezTo>
                <a:pt x="8210139" y="1817012"/>
                <a:pt x="8223382" y="1828046"/>
                <a:pt x="8236626" y="1828046"/>
              </a:cubicBezTo>
              <a:cubicBezTo>
                <a:pt x="8252077" y="1828046"/>
                <a:pt x="8263114" y="1814805"/>
                <a:pt x="8263114" y="1801563"/>
              </a:cubicBezTo>
              <a:cubicBezTo>
                <a:pt x="8263114" y="1786115"/>
                <a:pt x="8249870" y="1775081"/>
                <a:pt x="8236626" y="1775081"/>
              </a:cubicBezTo>
              <a:close/>
              <a:moveTo>
                <a:pt x="8311673" y="1775081"/>
              </a:moveTo>
              <a:cubicBezTo>
                <a:pt x="8296222" y="1775081"/>
                <a:pt x="8285186" y="1788322"/>
                <a:pt x="8285186" y="1801563"/>
              </a:cubicBezTo>
              <a:cubicBezTo>
                <a:pt x="8285186" y="1817012"/>
                <a:pt x="8298430" y="1828046"/>
                <a:pt x="8311673" y="1828046"/>
              </a:cubicBezTo>
              <a:cubicBezTo>
                <a:pt x="8327124" y="1828046"/>
                <a:pt x="8338161" y="1814805"/>
                <a:pt x="8338161" y="1801563"/>
              </a:cubicBezTo>
              <a:cubicBezTo>
                <a:pt x="8338161" y="1786115"/>
                <a:pt x="8327124" y="1775081"/>
                <a:pt x="8311673" y="1775081"/>
              </a:cubicBezTo>
              <a:close/>
              <a:moveTo>
                <a:pt x="8386722" y="1775081"/>
              </a:moveTo>
              <a:cubicBezTo>
                <a:pt x="8371270" y="1775081"/>
                <a:pt x="8360234" y="1788322"/>
                <a:pt x="8360234" y="1801563"/>
              </a:cubicBezTo>
              <a:cubicBezTo>
                <a:pt x="8360234" y="1817012"/>
                <a:pt x="8373478" y="1828046"/>
                <a:pt x="8386722" y="1828046"/>
              </a:cubicBezTo>
              <a:cubicBezTo>
                <a:pt x="8402172" y="1828046"/>
                <a:pt x="8413209" y="1814805"/>
                <a:pt x="8413209" y="1801563"/>
              </a:cubicBezTo>
              <a:cubicBezTo>
                <a:pt x="8413209" y="1786115"/>
                <a:pt x="8402172" y="1775081"/>
                <a:pt x="8386722" y="1775081"/>
              </a:cubicBezTo>
              <a:close/>
              <a:moveTo>
                <a:pt x="8463977" y="1775081"/>
              </a:moveTo>
              <a:cubicBezTo>
                <a:pt x="8448525" y="1775081"/>
                <a:pt x="8437489" y="1788322"/>
                <a:pt x="8437489" y="1801563"/>
              </a:cubicBezTo>
              <a:cubicBezTo>
                <a:pt x="8437489" y="1817012"/>
                <a:pt x="8450733" y="1828046"/>
                <a:pt x="8463977" y="1828046"/>
              </a:cubicBezTo>
              <a:cubicBezTo>
                <a:pt x="8477220" y="1828046"/>
                <a:pt x="8488256" y="1814805"/>
                <a:pt x="8488256" y="1801563"/>
              </a:cubicBezTo>
              <a:cubicBezTo>
                <a:pt x="8488256" y="1786115"/>
                <a:pt x="8477220" y="1775081"/>
                <a:pt x="8463977" y="1775081"/>
              </a:cubicBezTo>
              <a:close/>
              <a:moveTo>
                <a:pt x="8536817" y="1775081"/>
              </a:moveTo>
              <a:cubicBezTo>
                <a:pt x="8521365" y="1775081"/>
                <a:pt x="8510329" y="1788322"/>
                <a:pt x="8510329" y="1801563"/>
              </a:cubicBezTo>
              <a:cubicBezTo>
                <a:pt x="8510329" y="1817012"/>
                <a:pt x="8521365" y="1828046"/>
                <a:pt x="8536817" y="1828046"/>
              </a:cubicBezTo>
              <a:cubicBezTo>
                <a:pt x="8552268" y="1828046"/>
                <a:pt x="8563304" y="1814805"/>
                <a:pt x="8563304" y="1801563"/>
              </a:cubicBezTo>
              <a:cubicBezTo>
                <a:pt x="8563304" y="1786115"/>
                <a:pt x="8552268" y="1775081"/>
                <a:pt x="8536817" y="1775081"/>
              </a:cubicBezTo>
              <a:close/>
              <a:moveTo>
                <a:pt x="8611864" y="1775081"/>
              </a:moveTo>
              <a:cubicBezTo>
                <a:pt x="8596413" y="1775081"/>
                <a:pt x="8585377" y="1788322"/>
                <a:pt x="8585377" y="1801563"/>
              </a:cubicBezTo>
              <a:cubicBezTo>
                <a:pt x="8585377" y="1817012"/>
                <a:pt x="8598620" y="1828046"/>
                <a:pt x="8611864" y="1828046"/>
              </a:cubicBezTo>
              <a:cubicBezTo>
                <a:pt x="8627315" y="1828046"/>
                <a:pt x="8638352" y="1814805"/>
                <a:pt x="8638352" y="1801563"/>
              </a:cubicBezTo>
              <a:cubicBezTo>
                <a:pt x="8638352" y="1786115"/>
                <a:pt x="8627315" y="1775081"/>
                <a:pt x="8611864" y="1775081"/>
              </a:cubicBezTo>
              <a:close/>
              <a:moveTo>
                <a:pt x="8689119" y="1775081"/>
              </a:moveTo>
              <a:cubicBezTo>
                <a:pt x="8675875" y="1775081"/>
                <a:pt x="8664839" y="1788322"/>
                <a:pt x="8664839" y="1801563"/>
              </a:cubicBezTo>
              <a:cubicBezTo>
                <a:pt x="8664839" y="1817012"/>
                <a:pt x="8675875" y="1828046"/>
                <a:pt x="8689119" y="1828046"/>
              </a:cubicBezTo>
              <a:cubicBezTo>
                <a:pt x="8704571" y="1828046"/>
                <a:pt x="8715607" y="1814805"/>
                <a:pt x="8715607" y="1801563"/>
              </a:cubicBezTo>
              <a:cubicBezTo>
                <a:pt x="8715607" y="1786115"/>
                <a:pt x="8702363" y="1775081"/>
                <a:pt x="8689119" y="1775081"/>
              </a:cubicBezTo>
              <a:close/>
              <a:moveTo>
                <a:pt x="8764167" y="1775081"/>
              </a:moveTo>
              <a:cubicBezTo>
                <a:pt x="8748716" y="1775081"/>
                <a:pt x="8737680" y="1788322"/>
                <a:pt x="8737680" y="1801563"/>
              </a:cubicBezTo>
              <a:cubicBezTo>
                <a:pt x="8737680" y="1817012"/>
                <a:pt x="8750924" y="1828046"/>
                <a:pt x="8764167" y="1828046"/>
              </a:cubicBezTo>
              <a:cubicBezTo>
                <a:pt x="8779618" y="1828046"/>
                <a:pt x="8790655" y="1814805"/>
                <a:pt x="8790655" y="1801563"/>
              </a:cubicBezTo>
              <a:cubicBezTo>
                <a:pt x="8790655" y="1786115"/>
                <a:pt x="8779618" y="1775081"/>
                <a:pt x="8764167" y="1775081"/>
              </a:cubicBezTo>
              <a:close/>
              <a:moveTo>
                <a:pt x="8839216" y="1775081"/>
              </a:moveTo>
              <a:cubicBezTo>
                <a:pt x="8823764" y="1775081"/>
                <a:pt x="8812728" y="1788322"/>
                <a:pt x="8812728" y="1801563"/>
              </a:cubicBezTo>
              <a:cubicBezTo>
                <a:pt x="8812728" y="1817012"/>
                <a:pt x="8825972" y="1828046"/>
                <a:pt x="8839216" y="1828046"/>
              </a:cubicBezTo>
              <a:cubicBezTo>
                <a:pt x="8854666" y="1828046"/>
                <a:pt x="8865703" y="1814805"/>
                <a:pt x="8865703" y="1801563"/>
              </a:cubicBezTo>
              <a:cubicBezTo>
                <a:pt x="8865703" y="1786115"/>
                <a:pt x="8854666" y="1775081"/>
                <a:pt x="8839216" y="1775081"/>
              </a:cubicBezTo>
              <a:close/>
              <a:moveTo>
                <a:pt x="8914263" y="1775081"/>
              </a:moveTo>
              <a:cubicBezTo>
                <a:pt x="8898811" y="1775081"/>
                <a:pt x="8887775" y="1788322"/>
                <a:pt x="8887775" y="1801563"/>
              </a:cubicBezTo>
              <a:cubicBezTo>
                <a:pt x="8887775" y="1817012"/>
                <a:pt x="8901019" y="1828046"/>
                <a:pt x="8914263" y="1828046"/>
              </a:cubicBezTo>
              <a:cubicBezTo>
                <a:pt x="8929713" y="1828046"/>
                <a:pt x="8940750" y="1814805"/>
                <a:pt x="8940750" y="1801563"/>
              </a:cubicBezTo>
              <a:cubicBezTo>
                <a:pt x="8940750" y="1786115"/>
                <a:pt x="8929713" y="1775081"/>
                <a:pt x="8914263" y="1775081"/>
              </a:cubicBezTo>
              <a:close/>
              <a:moveTo>
                <a:pt x="8989311" y="1775081"/>
              </a:moveTo>
              <a:cubicBezTo>
                <a:pt x="8973859" y="1775081"/>
                <a:pt x="8962823" y="1788322"/>
                <a:pt x="8962823" y="1801563"/>
              </a:cubicBezTo>
              <a:cubicBezTo>
                <a:pt x="8962823" y="1817012"/>
                <a:pt x="8976067" y="1828046"/>
                <a:pt x="8989311" y="1828046"/>
              </a:cubicBezTo>
              <a:cubicBezTo>
                <a:pt x="9004762" y="1828046"/>
                <a:pt x="9015798" y="1814805"/>
                <a:pt x="9015798" y="1801563"/>
              </a:cubicBezTo>
              <a:cubicBezTo>
                <a:pt x="9015798" y="1786115"/>
                <a:pt x="9004762" y="1775081"/>
                <a:pt x="8989311" y="1775081"/>
              </a:cubicBezTo>
              <a:close/>
              <a:moveTo>
                <a:pt x="9066566" y="1775081"/>
              </a:moveTo>
              <a:cubicBezTo>
                <a:pt x="9051114" y="1775081"/>
                <a:pt x="9040078" y="1788322"/>
                <a:pt x="9040078" y="1801563"/>
              </a:cubicBezTo>
              <a:cubicBezTo>
                <a:pt x="9040078" y="1817012"/>
                <a:pt x="9053322" y="1828046"/>
                <a:pt x="9066566" y="1828046"/>
              </a:cubicBezTo>
              <a:cubicBezTo>
                <a:pt x="9079810" y="1828046"/>
                <a:pt x="9090846" y="1814805"/>
                <a:pt x="9090846" y="1801563"/>
              </a:cubicBezTo>
              <a:cubicBezTo>
                <a:pt x="9090846" y="1786115"/>
                <a:pt x="9079810" y="1775081"/>
                <a:pt x="9066566" y="1775081"/>
              </a:cubicBezTo>
              <a:close/>
              <a:moveTo>
                <a:pt x="9141613" y="1775081"/>
              </a:moveTo>
              <a:cubicBezTo>
                <a:pt x="9126162" y="1775081"/>
                <a:pt x="9115126" y="1788322"/>
                <a:pt x="9115126" y="1801563"/>
              </a:cubicBezTo>
              <a:cubicBezTo>
                <a:pt x="9115126" y="1817012"/>
                <a:pt x="9128369" y="1828046"/>
                <a:pt x="9141613" y="1828046"/>
              </a:cubicBezTo>
              <a:cubicBezTo>
                <a:pt x="9157064" y="1828046"/>
                <a:pt x="9168101" y="1814805"/>
                <a:pt x="9168101" y="1801563"/>
              </a:cubicBezTo>
              <a:cubicBezTo>
                <a:pt x="9168101" y="1786115"/>
                <a:pt x="9154857" y="1775081"/>
                <a:pt x="9141613" y="1775081"/>
              </a:cubicBezTo>
              <a:close/>
              <a:moveTo>
                <a:pt x="9218868" y="1775081"/>
              </a:moveTo>
              <a:cubicBezTo>
                <a:pt x="9203417" y="1775081"/>
                <a:pt x="9192381" y="1788322"/>
                <a:pt x="9192381" y="1801563"/>
              </a:cubicBezTo>
              <a:cubicBezTo>
                <a:pt x="9192381" y="1817012"/>
                <a:pt x="9205624" y="1828046"/>
                <a:pt x="9218868" y="1828046"/>
              </a:cubicBezTo>
              <a:cubicBezTo>
                <a:pt x="9232112" y="1828046"/>
                <a:pt x="9243148" y="1814805"/>
                <a:pt x="9243148" y="1801563"/>
              </a:cubicBezTo>
              <a:cubicBezTo>
                <a:pt x="9243148" y="1786115"/>
                <a:pt x="9232112" y="1775081"/>
                <a:pt x="9218868" y="1775081"/>
              </a:cubicBezTo>
              <a:close/>
              <a:moveTo>
                <a:pt x="9291709" y="1775081"/>
              </a:moveTo>
              <a:cubicBezTo>
                <a:pt x="9278465" y="1775081"/>
                <a:pt x="9267429" y="1788322"/>
                <a:pt x="9267429" y="1801563"/>
              </a:cubicBezTo>
              <a:cubicBezTo>
                <a:pt x="9267429" y="1817012"/>
                <a:pt x="9278465" y="1828046"/>
                <a:pt x="9291709" y="1828046"/>
              </a:cubicBezTo>
              <a:cubicBezTo>
                <a:pt x="9307160" y="1828046"/>
                <a:pt x="9318196" y="1814805"/>
                <a:pt x="9318196" y="1801563"/>
              </a:cubicBezTo>
              <a:cubicBezTo>
                <a:pt x="9318196" y="1786115"/>
                <a:pt x="9307160" y="1775081"/>
                <a:pt x="9291709" y="1775081"/>
              </a:cubicBezTo>
              <a:close/>
              <a:moveTo>
                <a:pt x="9366757" y="1775081"/>
              </a:moveTo>
              <a:cubicBezTo>
                <a:pt x="9351305" y="1775081"/>
                <a:pt x="9340269" y="1788322"/>
                <a:pt x="9340269" y="1801563"/>
              </a:cubicBezTo>
              <a:cubicBezTo>
                <a:pt x="9340269" y="1817012"/>
                <a:pt x="9353513" y="1828046"/>
                <a:pt x="9366757" y="1828046"/>
              </a:cubicBezTo>
              <a:cubicBezTo>
                <a:pt x="9382207" y="1828046"/>
                <a:pt x="9393244" y="1814805"/>
                <a:pt x="9393244" y="1801563"/>
              </a:cubicBezTo>
              <a:cubicBezTo>
                <a:pt x="9393244" y="1786115"/>
                <a:pt x="9382207" y="1775081"/>
                <a:pt x="9366757" y="1775081"/>
              </a:cubicBezTo>
              <a:close/>
              <a:moveTo>
                <a:pt x="9441804" y="1775081"/>
              </a:moveTo>
              <a:cubicBezTo>
                <a:pt x="9428560" y="1775081"/>
                <a:pt x="9417524" y="1788322"/>
                <a:pt x="9417524" y="1801563"/>
              </a:cubicBezTo>
              <a:cubicBezTo>
                <a:pt x="9417524" y="1817012"/>
                <a:pt x="9428560" y="1828046"/>
                <a:pt x="9441804" y="1828046"/>
              </a:cubicBezTo>
              <a:cubicBezTo>
                <a:pt x="9457256" y="1828046"/>
                <a:pt x="9468292" y="1814805"/>
                <a:pt x="9468292" y="1801563"/>
              </a:cubicBezTo>
              <a:cubicBezTo>
                <a:pt x="9468292" y="1786115"/>
                <a:pt x="9457256" y="1775081"/>
                <a:pt x="9441804" y="1775081"/>
              </a:cubicBezTo>
              <a:close/>
              <a:moveTo>
                <a:pt x="9519060" y="1775081"/>
              </a:moveTo>
              <a:cubicBezTo>
                <a:pt x="9503608" y="1775081"/>
                <a:pt x="9492572" y="1788322"/>
                <a:pt x="9492572" y="1801563"/>
              </a:cubicBezTo>
              <a:cubicBezTo>
                <a:pt x="9492572" y="1817012"/>
                <a:pt x="9505816" y="1828046"/>
                <a:pt x="9519060" y="1828046"/>
              </a:cubicBezTo>
              <a:cubicBezTo>
                <a:pt x="9534511" y="1828046"/>
                <a:pt x="9545547" y="1814805"/>
                <a:pt x="9545547" y="1801563"/>
              </a:cubicBezTo>
              <a:cubicBezTo>
                <a:pt x="9545547" y="1786115"/>
                <a:pt x="9532304" y="1775081"/>
                <a:pt x="9519060" y="1775081"/>
              </a:cubicBezTo>
              <a:close/>
              <a:moveTo>
                <a:pt x="9594107" y="1775081"/>
              </a:moveTo>
              <a:cubicBezTo>
                <a:pt x="9578656" y="1775081"/>
                <a:pt x="9567620" y="1788322"/>
                <a:pt x="9567620" y="1801563"/>
              </a:cubicBezTo>
              <a:cubicBezTo>
                <a:pt x="9567620" y="1817012"/>
                <a:pt x="9580863" y="1828046"/>
                <a:pt x="9594107" y="1828046"/>
              </a:cubicBezTo>
              <a:cubicBezTo>
                <a:pt x="9609558" y="1828046"/>
                <a:pt x="9620595" y="1814805"/>
                <a:pt x="9620595" y="1801563"/>
              </a:cubicBezTo>
              <a:cubicBezTo>
                <a:pt x="9620595" y="1786115"/>
                <a:pt x="9609558" y="1775081"/>
                <a:pt x="9594107" y="1775081"/>
              </a:cubicBezTo>
              <a:close/>
              <a:moveTo>
                <a:pt x="9669154" y="1775081"/>
              </a:moveTo>
              <a:cubicBezTo>
                <a:pt x="9653703" y="1775081"/>
                <a:pt x="9642667" y="1788322"/>
                <a:pt x="9642667" y="1801563"/>
              </a:cubicBezTo>
              <a:cubicBezTo>
                <a:pt x="9642667" y="1817012"/>
                <a:pt x="9655911" y="1828046"/>
                <a:pt x="9669154" y="1828046"/>
              </a:cubicBezTo>
              <a:cubicBezTo>
                <a:pt x="9684605" y="1828046"/>
                <a:pt x="9695642" y="1814805"/>
                <a:pt x="9695642" y="1801563"/>
              </a:cubicBezTo>
              <a:cubicBezTo>
                <a:pt x="9695642" y="1786115"/>
                <a:pt x="9684605" y="1775081"/>
                <a:pt x="9669154" y="1775081"/>
              </a:cubicBezTo>
              <a:close/>
              <a:moveTo>
                <a:pt x="9744203" y="1775081"/>
              </a:moveTo>
              <a:cubicBezTo>
                <a:pt x="9728751" y="1775081"/>
                <a:pt x="9717715" y="1788322"/>
                <a:pt x="9717715" y="1801563"/>
              </a:cubicBezTo>
              <a:cubicBezTo>
                <a:pt x="9717715" y="1817012"/>
                <a:pt x="9728751" y="1828046"/>
                <a:pt x="9744203" y="1828046"/>
              </a:cubicBezTo>
              <a:cubicBezTo>
                <a:pt x="9759653" y="1828046"/>
                <a:pt x="9770690" y="1814805"/>
                <a:pt x="9770690" y="1801563"/>
              </a:cubicBezTo>
              <a:cubicBezTo>
                <a:pt x="9770690" y="1786115"/>
                <a:pt x="9759653" y="1775081"/>
                <a:pt x="9744203" y="1775081"/>
              </a:cubicBezTo>
              <a:close/>
              <a:moveTo>
                <a:pt x="9894298" y="1775081"/>
              </a:moveTo>
              <a:cubicBezTo>
                <a:pt x="9878846" y="1775081"/>
                <a:pt x="9867810" y="1788322"/>
                <a:pt x="9867810" y="1801563"/>
              </a:cubicBezTo>
              <a:cubicBezTo>
                <a:pt x="9867810" y="1817012"/>
                <a:pt x="9881054" y="1828046"/>
                <a:pt x="9894298" y="1828046"/>
              </a:cubicBezTo>
              <a:cubicBezTo>
                <a:pt x="9909749" y="1828046"/>
                <a:pt x="9920785" y="1814805"/>
                <a:pt x="9920785" y="1801563"/>
              </a:cubicBezTo>
              <a:cubicBezTo>
                <a:pt x="9920785" y="1786115"/>
                <a:pt x="9909749" y="1775081"/>
                <a:pt x="9894298" y="1775081"/>
              </a:cubicBezTo>
              <a:close/>
              <a:moveTo>
                <a:pt x="10348999" y="1775081"/>
              </a:moveTo>
              <a:cubicBezTo>
                <a:pt x="10333547" y="1775081"/>
                <a:pt x="10322511" y="1788322"/>
                <a:pt x="10322511" y="1801563"/>
              </a:cubicBezTo>
              <a:cubicBezTo>
                <a:pt x="10322511" y="1817012"/>
                <a:pt x="10335755" y="1828046"/>
                <a:pt x="10348999" y="1828046"/>
              </a:cubicBezTo>
              <a:cubicBezTo>
                <a:pt x="10362243" y="1828046"/>
                <a:pt x="10373279" y="1814805"/>
                <a:pt x="10373279" y="1801563"/>
              </a:cubicBezTo>
              <a:cubicBezTo>
                <a:pt x="10373279" y="1786115"/>
                <a:pt x="10362243" y="1775081"/>
                <a:pt x="10348999" y="1775081"/>
              </a:cubicBezTo>
              <a:close/>
              <a:moveTo>
                <a:pt x="11026636" y="1775081"/>
              </a:moveTo>
              <a:cubicBezTo>
                <a:pt x="11011184" y="1775081"/>
                <a:pt x="11000148" y="1788322"/>
                <a:pt x="11000148" y="1801563"/>
              </a:cubicBezTo>
              <a:cubicBezTo>
                <a:pt x="11000148" y="1817012"/>
                <a:pt x="11013393" y="1828046"/>
                <a:pt x="11026636" y="1828046"/>
              </a:cubicBezTo>
              <a:cubicBezTo>
                <a:pt x="11042087" y="1828046"/>
                <a:pt x="11053123" y="1814805"/>
                <a:pt x="11053123" y="1801563"/>
              </a:cubicBezTo>
              <a:cubicBezTo>
                <a:pt x="11053123" y="1786115"/>
                <a:pt x="11042087" y="1775081"/>
                <a:pt x="11026636" y="1775081"/>
              </a:cubicBezTo>
              <a:close/>
              <a:moveTo>
                <a:pt x="1371965" y="1850115"/>
              </a:moveTo>
              <a:cubicBezTo>
                <a:pt x="1358721" y="1850115"/>
                <a:pt x="1347685" y="1863356"/>
                <a:pt x="1347685" y="1876597"/>
              </a:cubicBezTo>
              <a:cubicBezTo>
                <a:pt x="1347685" y="1892046"/>
                <a:pt x="1358721" y="1903080"/>
                <a:pt x="1371965" y="1903080"/>
              </a:cubicBezTo>
              <a:cubicBezTo>
                <a:pt x="1387416" y="1903080"/>
                <a:pt x="1398452" y="1889839"/>
                <a:pt x="1398452" y="1876597"/>
              </a:cubicBezTo>
              <a:cubicBezTo>
                <a:pt x="1398452" y="1863356"/>
                <a:pt x="1387416" y="1850115"/>
                <a:pt x="1371965" y="1850115"/>
              </a:cubicBezTo>
              <a:close/>
              <a:moveTo>
                <a:pt x="1447012" y="1850115"/>
              </a:moveTo>
              <a:cubicBezTo>
                <a:pt x="1433768" y="1850115"/>
                <a:pt x="1422732" y="1863356"/>
                <a:pt x="1422732" y="1876597"/>
              </a:cubicBezTo>
              <a:cubicBezTo>
                <a:pt x="1422732" y="1892046"/>
                <a:pt x="1433768" y="1903080"/>
                <a:pt x="1447012" y="1903080"/>
              </a:cubicBezTo>
              <a:cubicBezTo>
                <a:pt x="1462463" y="1903080"/>
                <a:pt x="1473500" y="1889839"/>
                <a:pt x="1473500" y="1876597"/>
              </a:cubicBezTo>
              <a:cubicBezTo>
                <a:pt x="1473500" y="1863356"/>
                <a:pt x="1462463" y="1850115"/>
                <a:pt x="1447012" y="1850115"/>
              </a:cubicBezTo>
              <a:close/>
              <a:moveTo>
                <a:pt x="1522060" y="1850115"/>
              </a:moveTo>
              <a:cubicBezTo>
                <a:pt x="1506609" y="1850115"/>
                <a:pt x="1495573" y="1863356"/>
                <a:pt x="1495573" y="1876597"/>
              </a:cubicBezTo>
              <a:cubicBezTo>
                <a:pt x="1495573" y="1892046"/>
                <a:pt x="1508817" y="1903080"/>
                <a:pt x="1522060" y="1903080"/>
              </a:cubicBezTo>
              <a:cubicBezTo>
                <a:pt x="1537511" y="1903080"/>
                <a:pt x="1548548" y="1889839"/>
                <a:pt x="1548548" y="1876597"/>
              </a:cubicBezTo>
              <a:cubicBezTo>
                <a:pt x="1548548" y="1863356"/>
                <a:pt x="1537511" y="1850115"/>
                <a:pt x="1522060" y="1850115"/>
              </a:cubicBezTo>
              <a:close/>
              <a:moveTo>
                <a:pt x="1597108" y="1850115"/>
              </a:moveTo>
              <a:cubicBezTo>
                <a:pt x="1581657" y="1850115"/>
                <a:pt x="1570621" y="1863356"/>
                <a:pt x="1570621" y="1876597"/>
              </a:cubicBezTo>
              <a:cubicBezTo>
                <a:pt x="1570621" y="1892046"/>
                <a:pt x="1583865" y="1903080"/>
                <a:pt x="1597108" y="1903080"/>
              </a:cubicBezTo>
              <a:cubicBezTo>
                <a:pt x="1612559" y="1903080"/>
                <a:pt x="1623596" y="1889839"/>
                <a:pt x="1623596" y="1876597"/>
              </a:cubicBezTo>
              <a:cubicBezTo>
                <a:pt x="1623596" y="1863356"/>
                <a:pt x="1612559" y="1850115"/>
                <a:pt x="1597108" y="1850115"/>
              </a:cubicBezTo>
              <a:close/>
              <a:moveTo>
                <a:pt x="1674363" y="1850115"/>
              </a:moveTo>
              <a:cubicBezTo>
                <a:pt x="1658912" y="1850115"/>
                <a:pt x="1647876" y="1863356"/>
                <a:pt x="1647876" y="1876597"/>
              </a:cubicBezTo>
              <a:cubicBezTo>
                <a:pt x="1647876" y="1892046"/>
                <a:pt x="1661120" y="1903080"/>
                <a:pt x="1674363" y="1903080"/>
              </a:cubicBezTo>
              <a:cubicBezTo>
                <a:pt x="1689814" y="1903080"/>
                <a:pt x="1700851" y="1889839"/>
                <a:pt x="1700851" y="1876597"/>
              </a:cubicBezTo>
              <a:cubicBezTo>
                <a:pt x="1700851" y="1863356"/>
                <a:pt x="1687607" y="1850115"/>
                <a:pt x="1674363" y="1850115"/>
              </a:cubicBezTo>
              <a:close/>
              <a:moveTo>
                <a:pt x="1749410" y="1850115"/>
              </a:moveTo>
              <a:cubicBezTo>
                <a:pt x="1733959" y="1850115"/>
                <a:pt x="1722923" y="1863356"/>
                <a:pt x="1722923" y="1876597"/>
              </a:cubicBezTo>
              <a:cubicBezTo>
                <a:pt x="1722923" y="1892046"/>
                <a:pt x="1736167" y="1903080"/>
                <a:pt x="1749410" y="1903080"/>
              </a:cubicBezTo>
              <a:cubicBezTo>
                <a:pt x="1764861" y="1903080"/>
                <a:pt x="1775898" y="1889839"/>
                <a:pt x="1775898" y="1876597"/>
              </a:cubicBezTo>
              <a:cubicBezTo>
                <a:pt x="1775898" y="1863356"/>
                <a:pt x="1764861" y="1850115"/>
                <a:pt x="1749410" y="1850115"/>
              </a:cubicBezTo>
              <a:close/>
              <a:moveTo>
                <a:pt x="1824459" y="1850115"/>
              </a:moveTo>
              <a:cubicBezTo>
                <a:pt x="1809007" y="1850115"/>
                <a:pt x="1797971" y="1863356"/>
                <a:pt x="1797971" y="1876597"/>
              </a:cubicBezTo>
              <a:cubicBezTo>
                <a:pt x="1797971" y="1892046"/>
                <a:pt x="1811215" y="1903080"/>
                <a:pt x="1824459" y="1903080"/>
              </a:cubicBezTo>
              <a:cubicBezTo>
                <a:pt x="1839909" y="1903080"/>
                <a:pt x="1850946" y="1889839"/>
                <a:pt x="1850946" y="1876597"/>
              </a:cubicBezTo>
              <a:cubicBezTo>
                <a:pt x="1850946" y="1863356"/>
                <a:pt x="1839909" y="1850115"/>
                <a:pt x="1824459" y="1850115"/>
              </a:cubicBezTo>
              <a:close/>
              <a:moveTo>
                <a:pt x="1899507" y="1850115"/>
              </a:moveTo>
              <a:cubicBezTo>
                <a:pt x="1884055" y="1850115"/>
                <a:pt x="1873019" y="1863356"/>
                <a:pt x="1873019" y="1876597"/>
              </a:cubicBezTo>
              <a:cubicBezTo>
                <a:pt x="1873019" y="1892046"/>
                <a:pt x="1886263" y="1903080"/>
                <a:pt x="1899507" y="1903080"/>
              </a:cubicBezTo>
              <a:cubicBezTo>
                <a:pt x="1914957" y="1903080"/>
                <a:pt x="1925994" y="1889839"/>
                <a:pt x="1925994" y="1876597"/>
              </a:cubicBezTo>
              <a:cubicBezTo>
                <a:pt x="1925994" y="1863356"/>
                <a:pt x="1914957" y="1850115"/>
                <a:pt x="1899507" y="1850115"/>
              </a:cubicBezTo>
              <a:close/>
              <a:moveTo>
                <a:pt x="1974554" y="1850115"/>
              </a:moveTo>
              <a:cubicBezTo>
                <a:pt x="1961310" y="1850115"/>
                <a:pt x="1950274" y="1863356"/>
                <a:pt x="1950274" y="1876597"/>
              </a:cubicBezTo>
              <a:cubicBezTo>
                <a:pt x="1950274" y="1892046"/>
                <a:pt x="1961310" y="1903080"/>
                <a:pt x="1974554" y="1903080"/>
              </a:cubicBezTo>
              <a:cubicBezTo>
                <a:pt x="1990005" y="1903080"/>
                <a:pt x="2001042" y="1889839"/>
                <a:pt x="2001042" y="1876597"/>
              </a:cubicBezTo>
              <a:cubicBezTo>
                <a:pt x="2001042" y="1863356"/>
                <a:pt x="1990005" y="1850115"/>
                <a:pt x="1974554" y="1850115"/>
              </a:cubicBezTo>
              <a:close/>
              <a:moveTo>
                <a:pt x="2049602" y="1850115"/>
              </a:moveTo>
              <a:cubicBezTo>
                <a:pt x="2036358" y="1850115"/>
                <a:pt x="2025322" y="1863356"/>
                <a:pt x="2025322" y="1876597"/>
              </a:cubicBezTo>
              <a:cubicBezTo>
                <a:pt x="2025322" y="1892046"/>
                <a:pt x="2036358" y="1903080"/>
                <a:pt x="2049602" y="1903080"/>
              </a:cubicBezTo>
              <a:cubicBezTo>
                <a:pt x="2065053" y="1903080"/>
                <a:pt x="2076090" y="1889839"/>
                <a:pt x="2076090" y="1876597"/>
              </a:cubicBezTo>
              <a:cubicBezTo>
                <a:pt x="2076090" y="1863356"/>
                <a:pt x="2065053" y="1850115"/>
                <a:pt x="2049602" y="1850115"/>
              </a:cubicBezTo>
              <a:close/>
              <a:moveTo>
                <a:pt x="2126857" y="1850115"/>
              </a:moveTo>
              <a:cubicBezTo>
                <a:pt x="2113613" y="1850115"/>
                <a:pt x="2102577" y="1863356"/>
                <a:pt x="2102577" y="1876597"/>
              </a:cubicBezTo>
              <a:cubicBezTo>
                <a:pt x="2102577" y="1892046"/>
                <a:pt x="2113613" y="1903080"/>
                <a:pt x="2126857" y="1903080"/>
              </a:cubicBezTo>
              <a:cubicBezTo>
                <a:pt x="2142308" y="1903080"/>
                <a:pt x="2153345" y="1889839"/>
                <a:pt x="2153345" y="1876597"/>
              </a:cubicBezTo>
              <a:cubicBezTo>
                <a:pt x="2153345" y="1863356"/>
                <a:pt x="2140101" y="1850115"/>
                <a:pt x="2126857" y="1850115"/>
              </a:cubicBezTo>
              <a:close/>
              <a:moveTo>
                <a:pt x="2201904" y="1850115"/>
              </a:moveTo>
              <a:cubicBezTo>
                <a:pt x="2186453" y="1850115"/>
                <a:pt x="2175417" y="1863356"/>
                <a:pt x="2175417" y="1876597"/>
              </a:cubicBezTo>
              <a:cubicBezTo>
                <a:pt x="2175417" y="1892046"/>
                <a:pt x="2188661" y="1903080"/>
                <a:pt x="2201904" y="1903080"/>
              </a:cubicBezTo>
              <a:cubicBezTo>
                <a:pt x="2217355" y="1903080"/>
                <a:pt x="2228392" y="1889839"/>
                <a:pt x="2228392" y="1876597"/>
              </a:cubicBezTo>
              <a:cubicBezTo>
                <a:pt x="2228392" y="1863356"/>
                <a:pt x="2217355" y="1850115"/>
                <a:pt x="2201904" y="1850115"/>
              </a:cubicBezTo>
              <a:close/>
              <a:moveTo>
                <a:pt x="2276952" y="1850115"/>
              </a:moveTo>
              <a:cubicBezTo>
                <a:pt x="2261501" y="1850115"/>
                <a:pt x="2250465" y="1863356"/>
                <a:pt x="2250465" y="1876597"/>
              </a:cubicBezTo>
              <a:cubicBezTo>
                <a:pt x="2250465" y="1892046"/>
                <a:pt x="2263709" y="1903080"/>
                <a:pt x="2276952" y="1903080"/>
              </a:cubicBezTo>
              <a:cubicBezTo>
                <a:pt x="2292404" y="1903080"/>
                <a:pt x="2303440" y="1889839"/>
                <a:pt x="2303440" y="1876597"/>
              </a:cubicBezTo>
              <a:cubicBezTo>
                <a:pt x="2303440" y="1863356"/>
                <a:pt x="2292404" y="1850115"/>
                <a:pt x="2276952" y="1850115"/>
              </a:cubicBezTo>
              <a:close/>
              <a:moveTo>
                <a:pt x="2354207" y="1850115"/>
              </a:moveTo>
              <a:cubicBezTo>
                <a:pt x="2338756" y="1850115"/>
                <a:pt x="2327720" y="1863356"/>
                <a:pt x="2327720" y="1876597"/>
              </a:cubicBezTo>
              <a:cubicBezTo>
                <a:pt x="2327720" y="1892046"/>
                <a:pt x="2340964" y="1903080"/>
                <a:pt x="2354207" y="1903080"/>
              </a:cubicBezTo>
              <a:cubicBezTo>
                <a:pt x="2367451" y="1903080"/>
                <a:pt x="2378488" y="1889839"/>
                <a:pt x="2378488" y="1876597"/>
              </a:cubicBezTo>
              <a:cubicBezTo>
                <a:pt x="2378488" y="1863356"/>
                <a:pt x="2367451" y="1850115"/>
                <a:pt x="2354207" y="1850115"/>
              </a:cubicBezTo>
              <a:close/>
              <a:moveTo>
                <a:pt x="2427047" y="1850115"/>
              </a:moveTo>
              <a:cubicBezTo>
                <a:pt x="2411596" y="1850115"/>
                <a:pt x="2400560" y="1863356"/>
                <a:pt x="2400560" y="1876597"/>
              </a:cubicBezTo>
              <a:cubicBezTo>
                <a:pt x="2400560" y="1892046"/>
                <a:pt x="2413804" y="1903080"/>
                <a:pt x="2427047" y="1903080"/>
              </a:cubicBezTo>
              <a:cubicBezTo>
                <a:pt x="2442498" y="1903080"/>
                <a:pt x="2453535" y="1889839"/>
                <a:pt x="2453535" y="1876597"/>
              </a:cubicBezTo>
              <a:cubicBezTo>
                <a:pt x="2453535" y="1863356"/>
                <a:pt x="2442498" y="1850115"/>
                <a:pt x="2427047" y="1850115"/>
              </a:cubicBezTo>
              <a:close/>
              <a:moveTo>
                <a:pt x="2502095" y="1850115"/>
              </a:moveTo>
              <a:cubicBezTo>
                <a:pt x="2488851" y="1850115"/>
                <a:pt x="2477815" y="1863356"/>
                <a:pt x="2477815" y="1876597"/>
              </a:cubicBezTo>
              <a:cubicBezTo>
                <a:pt x="2477815" y="1892046"/>
                <a:pt x="2488851" y="1903080"/>
                <a:pt x="2502095" y="1903080"/>
              </a:cubicBezTo>
              <a:cubicBezTo>
                <a:pt x="2517546" y="1903080"/>
                <a:pt x="2528583" y="1889839"/>
                <a:pt x="2528583" y="1876597"/>
              </a:cubicBezTo>
              <a:cubicBezTo>
                <a:pt x="2528583" y="1863356"/>
                <a:pt x="2517546" y="1850115"/>
                <a:pt x="2502095" y="1850115"/>
              </a:cubicBezTo>
              <a:close/>
              <a:moveTo>
                <a:pt x="2579350" y="1850115"/>
              </a:moveTo>
              <a:cubicBezTo>
                <a:pt x="2566106" y="1850115"/>
                <a:pt x="2555070" y="1863356"/>
                <a:pt x="2555070" y="1876597"/>
              </a:cubicBezTo>
              <a:cubicBezTo>
                <a:pt x="2555070" y="1892046"/>
                <a:pt x="2566106" y="1903080"/>
                <a:pt x="2579350" y="1903080"/>
              </a:cubicBezTo>
              <a:cubicBezTo>
                <a:pt x="2594801" y="1903080"/>
                <a:pt x="2605838" y="1889839"/>
                <a:pt x="2605838" y="1876597"/>
              </a:cubicBezTo>
              <a:cubicBezTo>
                <a:pt x="2605838" y="1863356"/>
                <a:pt x="2592594" y="1850115"/>
                <a:pt x="2579350" y="1850115"/>
              </a:cubicBezTo>
              <a:close/>
              <a:moveTo>
                <a:pt x="2654398" y="1850115"/>
              </a:moveTo>
              <a:cubicBezTo>
                <a:pt x="2638947" y="1850115"/>
                <a:pt x="2627911" y="1863356"/>
                <a:pt x="2627911" y="1876597"/>
              </a:cubicBezTo>
              <a:cubicBezTo>
                <a:pt x="2627911" y="1892046"/>
                <a:pt x="2641155" y="1903080"/>
                <a:pt x="2654398" y="1903080"/>
              </a:cubicBezTo>
              <a:cubicBezTo>
                <a:pt x="2669849" y="1903080"/>
                <a:pt x="2680886" y="1889839"/>
                <a:pt x="2680886" y="1876597"/>
              </a:cubicBezTo>
              <a:cubicBezTo>
                <a:pt x="2680886" y="1863356"/>
                <a:pt x="2669849" y="1850115"/>
                <a:pt x="2654398" y="1850115"/>
              </a:cubicBezTo>
              <a:close/>
              <a:moveTo>
                <a:pt x="2729446" y="1850115"/>
              </a:moveTo>
              <a:cubicBezTo>
                <a:pt x="2716202" y="1850115"/>
                <a:pt x="2705166" y="1863356"/>
                <a:pt x="2705166" y="1876597"/>
              </a:cubicBezTo>
              <a:cubicBezTo>
                <a:pt x="2705166" y="1892046"/>
                <a:pt x="2716202" y="1903080"/>
                <a:pt x="2729446" y="1903080"/>
              </a:cubicBezTo>
              <a:cubicBezTo>
                <a:pt x="2744897" y="1903080"/>
                <a:pt x="2755934" y="1889839"/>
                <a:pt x="2755934" y="1876597"/>
              </a:cubicBezTo>
              <a:cubicBezTo>
                <a:pt x="2755934" y="1863356"/>
                <a:pt x="2744897" y="1850115"/>
                <a:pt x="2729446" y="1850115"/>
              </a:cubicBezTo>
              <a:close/>
              <a:moveTo>
                <a:pt x="2804494" y="1850115"/>
              </a:moveTo>
              <a:cubicBezTo>
                <a:pt x="2791250" y="1850115"/>
                <a:pt x="2780214" y="1863356"/>
                <a:pt x="2780214" y="1876597"/>
              </a:cubicBezTo>
              <a:cubicBezTo>
                <a:pt x="2780214" y="1892046"/>
                <a:pt x="2791250" y="1903080"/>
                <a:pt x="2804494" y="1903080"/>
              </a:cubicBezTo>
              <a:cubicBezTo>
                <a:pt x="2819945" y="1903080"/>
                <a:pt x="2830982" y="1889839"/>
                <a:pt x="2830982" y="1876597"/>
              </a:cubicBezTo>
              <a:cubicBezTo>
                <a:pt x="2830982" y="1863356"/>
                <a:pt x="2819945" y="1850115"/>
                <a:pt x="2804494" y="1850115"/>
              </a:cubicBezTo>
              <a:close/>
              <a:moveTo>
                <a:pt x="2879541" y="1850115"/>
              </a:moveTo>
              <a:cubicBezTo>
                <a:pt x="2866297" y="1850115"/>
                <a:pt x="2855261" y="1863356"/>
                <a:pt x="2855261" y="1876597"/>
              </a:cubicBezTo>
              <a:cubicBezTo>
                <a:pt x="2855261" y="1892046"/>
                <a:pt x="2866297" y="1903080"/>
                <a:pt x="2879541" y="1903080"/>
              </a:cubicBezTo>
              <a:cubicBezTo>
                <a:pt x="2894992" y="1903080"/>
                <a:pt x="2906028" y="1889839"/>
                <a:pt x="2906028" y="1876597"/>
              </a:cubicBezTo>
              <a:cubicBezTo>
                <a:pt x="2906028" y="1863356"/>
                <a:pt x="2894992" y="1850115"/>
                <a:pt x="2879541" y="1850115"/>
              </a:cubicBezTo>
              <a:close/>
              <a:moveTo>
                <a:pt x="2954589" y="1850115"/>
              </a:moveTo>
              <a:cubicBezTo>
                <a:pt x="2941345" y="1850115"/>
                <a:pt x="2930309" y="1863356"/>
                <a:pt x="2930309" y="1876597"/>
              </a:cubicBezTo>
              <a:cubicBezTo>
                <a:pt x="2930309" y="1892046"/>
                <a:pt x="2941345" y="1903080"/>
                <a:pt x="2954589" y="1903080"/>
              </a:cubicBezTo>
              <a:cubicBezTo>
                <a:pt x="2970040" y="1903080"/>
                <a:pt x="2981077" y="1889839"/>
                <a:pt x="2981077" y="1876597"/>
              </a:cubicBezTo>
              <a:cubicBezTo>
                <a:pt x="2981077" y="1863356"/>
                <a:pt x="2970040" y="1850115"/>
                <a:pt x="2954589" y="1850115"/>
              </a:cubicBezTo>
              <a:close/>
              <a:moveTo>
                <a:pt x="3031845" y="1850115"/>
              </a:moveTo>
              <a:cubicBezTo>
                <a:pt x="3016393" y="1850115"/>
                <a:pt x="3005357" y="1863356"/>
                <a:pt x="3005357" y="1876597"/>
              </a:cubicBezTo>
              <a:cubicBezTo>
                <a:pt x="3005357" y="1892046"/>
                <a:pt x="3018601" y="1903080"/>
                <a:pt x="3031845" y="1903080"/>
              </a:cubicBezTo>
              <a:cubicBezTo>
                <a:pt x="3047296" y="1903080"/>
                <a:pt x="3058332" y="1889839"/>
                <a:pt x="3058332" y="1876597"/>
              </a:cubicBezTo>
              <a:cubicBezTo>
                <a:pt x="3058332" y="1863356"/>
                <a:pt x="3045088" y="1850115"/>
                <a:pt x="3031845" y="1850115"/>
              </a:cubicBezTo>
              <a:close/>
              <a:moveTo>
                <a:pt x="3106892" y="1850115"/>
              </a:moveTo>
              <a:cubicBezTo>
                <a:pt x="3093648" y="1850115"/>
                <a:pt x="3082612" y="1863356"/>
                <a:pt x="3082612" y="1876597"/>
              </a:cubicBezTo>
              <a:cubicBezTo>
                <a:pt x="3082612" y="1892046"/>
                <a:pt x="3093648" y="1903080"/>
                <a:pt x="3106892" y="1903080"/>
              </a:cubicBezTo>
              <a:cubicBezTo>
                <a:pt x="3122343" y="1903080"/>
                <a:pt x="3133380" y="1889839"/>
                <a:pt x="3133380" y="1876597"/>
              </a:cubicBezTo>
              <a:cubicBezTo>
                <a:pt x="3133380" y="1863356"/>
                <a:pt x="3122343" y="1850115"/>
                <a:pt x="3106892" y="1850115"/>
              </a:cubicBezTo>
              <a:close/>
              <a:moveTo>
                <a:pt x="3181939" y="1850115"/>
              </a:moveTo>
              <a:cubicBezTo>
                <a:pt x="3166488" y="1850115"/>
                <a:pt x="3155452" y="1863356"/>
                <a:pt x="3155452" y="1876597"/>
              </a:cubicBezTo>
              <a:cubicBezTo>
                <a:pt x="3155452" y="1892046"/>
                <a:pt x="3168696" y="1903080"/>
                <a:pt x="3181939" y="1903080"/>
              </a:cubicBezTo>
              <a:cubicBezTo>
                <a:pt x="3197391" y="1903080"/>
                <a:pt x="3208427" y="1889839"/>
                <a:pt x="3208427" y="1876597"/>
              </a:cubicBezTo>
              <a:cubicBezTo>
                <a:pt x="3208427" y="1863356"/>
                <a:pt x="3197391" y="1850115"/>
                <a:pt x="3181939" y="1850115"/>
              </a:cubicBezTo>
              <a:close/>
              <a:moveTo>
                <a:pt x="3256987" y="1850115"/>
              </a:moveTo>
              <a:cubicBezTo>
                <a:pt x="3241536" y="1850115"/>
                <a:pt x="3230500" y="1863356"/>
                <a:pt x="3230500" y="1876597"/>
              </a:cubicBezTo>
              <a:cubicBezTo>
                <a:pt x="3230500" y="1892046"/>
                <a:pt x="3243744" y="1903080"/>
                <a:pt x="3256987" y="1903080"/>
              </a:cubicBezTo>
              <a:cubicBezTo>
                <a:pt x="3272438" y="1903080"/>
                <a:pt x="3283475" y="1889839"/>
                <a:pt x="3283475" y="1876597"/>
              </a:cubicBezTo>
              <a:cubicBezTo>
                <a:pt x="3283475" y="1863356"/>
                <a:pt x="3272438" y="1850115"/>
                <a:pt x="3256987" y="1850115"/>
              </a:cubicBezTo>
              <a:close/>
              <a:moveTo>
                <a:pt x="3332035" y="1850115"/>
              </a:moveTo>
              <a:cubicBezTo>
                <a:pt x="3318791" y="1850115"/>
                <a:pt x="3307755" y="1863356"/>
                <a:pt x="3307755" y="1876597"/>
              </a:cubicBezTo>
              <a:cubicBezTo>
                <a:pt x="3307755" y="1892046"/>
                <a:pt x="3318791" y="1903080"/>
                <a:pt x="3332035" y="1903080"/>
              </a:cubicBezTo>
              <a:cubicBezTo>
                <a:pt x="3347486" y="1903080"/>
                <a:pt x="3358522" y="1889839"/>
                <a:pt x="3358522" y="1876597"/>
              </a:cubicBezTo>
              <a:cubicBezTo>
                <a:pt x="3358522" y="1863356"/>
                <a:pt x="3347486" y="1850115"/>
                <a:pt x="3332035" y="1850115"/>
              </a:cubicBezTo>
              <a:close/>
              <a:moveTo>
                <a:pt x="3409290" y="1850115"/>
              </a:moveTo>
              <a:cubicBezTo>
                <a:pt x="3393839" y="1850115"/>
                <a:pt x="3382803" y="1863356"/>
                <a:pt x="3382803" y="1876597"/>
              </a:cubicBezTo>
              <a:cubicBezTo>
                <a:pt x="3382803" y="1892046"/>
                <a:pt x="3396047" y="1903080"/>
                <a:pt x="3409290" y="1903080"/>
              </a:cubicBezTo>
              <a:cubicBezTo>
                <a:pt x="3424741" y="1903080"/>
                <a:pt x="3435778" y="1889839"/>
                <a:pt x="3435778" y="1876597"/>
              </a:cubicBezTo>
              <a:cubicBezTo>
                <a:pt x="3435778" y="1863356"/>
                <a:pt x="3422534" y="1850115"/>
                <a:pt x="3409290" y="1850115"/>
              </a:cubicBezTo>
              <a:close/>
              <a:moveTo>
                <a:pt x="3559385" y="1850115"/>
              </a:moveTo>
              <a:cubicBezTo>
                <a:pt x="3543934" y="1850115"/>
                <a:pt x="3532898" y="1863356"/>
                <a:pt x="3532898" y="1876597"/>
              </a:cubicBezTo>
              <a:cubicBezTo>
                <a:pt x="3532898" y="1892046"/>
                <a:pt x="3546142" y="1903080"/>
                <a:pt x="3559385" y="1903080"/>
              </a:cubicBezTo>
              <a:cubicBezTo>
                <a:pt x="3574836" y="1903080"/>
                <a:pt x="3585873" y="1889839"/>
                <a:pt x="3585873" y="1876597"/>
              </a:cubicBezTo>
              <a:cubicBezTo>
                <a:pt x="3585873" y="1863356"/>
                <a:pt x="3574836" y="1850115"/>
                <a:pt x="3559385" y="1850115"/>
              </a:cubicBezTo>
              <a:close/>
              <a:moveTo>
                <a:pt x="3636640" y="1850115"/>
              </a:moveTo>
              <a:cubicBezTo>
                <a:pt x="3621189" y="1850115"/>
                <a:pt x="3610153" y="1863356"/>
                <a:pt x="3610153" y="1876597"/>
              </a:cubicBezTo>
              <a:cubicBezTo>
                <a:pt x="3610153" y="1892046"/>
                <a:pt x="3623397" y="1903080"/>
                <a:pt x="3636640" y="1903080"/>
              </a:cubicBezTo>
              <a:cubicBezTo>
                <a:pt x="3649884" y="1903080"/>
                <a:pt x="3660921" y="1889839"/>
                <a:pt x="3660921" y="1876597"/>
              </a:cubicBezTo>
              <a:cubicBezTo>
                <a:pt x="3660921" y="1863356"/>
                <a:pt x="3649884" y="1850115"/>
                <a:pt x="3636640" y="1850115"/>
              </a:cubicBezTo>
              <a:close/>
              <a:moveTo>
                <a:pt x="3709481" y="1850115"/>
              </a:moveTo>
              <a:cubicBezTo>
                <a:pt x="3694030" y="1850115"/>
                <a:pt x="3682994" y="1863356"/>
                <a:pt x="3682994" y="1876597"/>
              </a:cubicBezTo>
              <a:cubicBezTo>
                <a:pt x="3682994" y="1892046"/>
                <a:pt x="3696238" y="1903080"/>
                <a:pt x="3709481" y="1903080"/>
              </a:cubicBezTo>
              <a:cubicBezTo>
                <a:pt x="3724932" y="1903080"/>
                <a:pt x="3735969" y="1889839"/>
                <a:pt x="3735969" y="1876597"/>
              </a:cubicBezTo>
              <a:cubicBezTo>
                <a:pt x="3735969" y="1863356"/>
                <a:pt x="3724932" y="1850115"/>
                <a:pt x="3709481" y="1850115"/>
              </a:cubicBezTo>
              <a:close/>
              <a:moveTo>
                <a:pt x="5369360" y="1850115"/>
              </a:moveTo>
              <a:cubicBezTo>
                <a:pt x="5356116" y="1850115"/>
                <a:pt x="5345080" y="1863356"/>
                <a:pt x="5345080" y="1876597"/>
              </a:cubicBezTo>
              <a:cubicBezTo>
                <a:pt x="5345080" y="1892046"/>
                <a:pt x="5356116" y="1903080"/>
                <a:pt x="5369360" y="1903080"/>
              </a:cubicBezTo>
              <a:cubicBezTo>
                <a:pt x="5384812" y="1903080"/>
                <a:pt x="5395848" y="1889839"/>
                <a:pt x="5395848" y="1876597"/>
              </a:cubicBezTo>
              <a:cubicBezTo>
                <a:pt x="5395848" y="1863356"/>
                <a:pt x="5384812" y="1850115"/>
                <a:pt x="5369360" y="1850115"/>
              </a:cubicBezTo>
              <a:close/>
              <a:moveTo>
                <a:pt x="5444408" y="1850115"/>
              </a:moveTo>
              <a:cubicBezTo>
                <a:pt x="5428957" y="1850115"/>
                <a:pt x="5417921" y="1863356"/>
                <a:pt x="5417921" y="1876597"/>
              </a:cubicBezTo>
              <a:cubicBezTo>
                <a:pt x="5417921" y="1892046"/>
                <a:pt x="5431164" y="1903080"/>
                <a:pt x="5444408" y="1903080"/>
              </a:cubicBezTo>
              <a:cubicBezTo>
                <a:pt x="5459859" y="1903080"/>
                <a:pt x="5470896" y="1889839"/>
                <a:pt x="5470896" y="1876597"/>
              </a:cubicBezTo>
              <a:cubicBezTo>
                <a:pt x="5470896" y="1863356"/>
                <a:pt x="5459859" y="1850115"/>
                <a:pt x="5444408" y="1850115"/>
              </a:cubicBezTo>
              <a:close/>
              <a:moveTo>
                <a:pt x="5519456" y="1850115"/>
              </a:moveTo>
              <a:cubicBezTo>
                <a:pt x="5506212" y="1850115"/>
                <a:pt x="5495176" y="1863356"/>
                <a:pt x="5495176" y="1876597"/>
              </a:cubicBezTo>
              <a:cubicBezTo>
                <a:pt x="5495176" y="1892046"/>
                <a:pt x="5506212" y="1903080"/>
                <a:pt x="5519456" y="1903080"/>
              </a:cubicBezTo>
              <a:cubicBezTo>
                <a:pt x="5534907" y="1903080"/>
                <a:pt x="5545943" y="1889839"/>
                <a:pt x="5545943" y="1876597"/>
              </a:cubicBezTo>
              <a:cubicBezTo>
                <a:pt x="5545943" y="1863356"/>
                <a:pt x="5534907" y="1850115"/>
                <a:pt x="5519456" y="1850115"/>
              </a:cubicBezTo>
              <a:close/>
              <a:moveTo>
                <a:pt x="5596711" y="1850115"/>
              </a:moveTo>
              <a:cubicBezTo>
                <a:pt x="5581260" y="1850115"/>
                <a:pt x="5570224" y="1863356"/>
                <a:pt x="5570224" y="1876597"/>
              </a:cubicBezTo>
              <a:cubicBezTo>
                <a:pt x="5570224" y="1892046"/>
                <a:pt x="5583468" y="1903080"/>
                <a:pt x="5596711" y="1903080"/>
              </a:cubicBezTo>
              <a:cubicBezTo>
                <a:pt x="5612162" y="1903080"/>
                <a:pt x="5623199" y="1889839"/>
                <a:pt x="5623199" y="1876597"/>
              </a:cubicBezTo>
              <a:cubicBezTo>
                <a:pt x="5623199" y="1863356"/>
                <a:pt x="5609955" y="1850115"/>
                <a:pt x="5596711" y="1850115"/>
              </a:cubicBezTo>
              <a:close/>
              <a:moveTo>
                <a:pt x="5673966" y="1850115"/>
              </a:moveTo>
              <a:cubicBezTo>
                <a:pt x="5658515" y="1850115"/>
                <a:pt x="5647479" y="1863356"/>
                <a:pt x="5647479" y="1876597"/>
              </a:cubicBezTo>
              <a:cubicBezTo>
                <a:pt x="5647479" y="1892046"/>
                <a:pt x="5660723" y="1903080"/>
                <a:pt x="5673966" y="1903080"/>
              </a:cubicBezTo>
              <a:cubicBezTo>
                <a:pt x="5687210" y="1903080"/>
                <a:pt x="5698246" y="1889839"/>
                <a:pt x="5698246" y="1876597"/>
              </a:cubicBezTo>
              <a:cubicBezTo>
                <a:pt x="5698246" y="1863356"/>
                <a:pt x="5687210" y="1850115"/>
                <a:pt x="5673966" y="1850115"/>
              </a:cubicBezTo>
              <a:close/>
              <a:moveTo>
                <a:pt x="5746807" y="1850115"/>
              </a:moveTo>
              <a:cubicBezTo>
                <a:pt x="5731355" y="1850115"/>
                <a:pt x="5720319" y="1863356"/>
                <a:pt x="5720319" y="1876597"/>
              </a:cubicBezTo>
              <a:cubicBezTo>
                <a:pt x="5720319" y="1892046"/>
                <a:pt x="5733563" y="1903080"/>
                <a:pt x="5746807" y="1903080"/>
              </a:cubicBezTo>
              <a:cubicBezTo>
                <a:pt x="5762257" y="1903080"/>
                <a:pt x="5773294" y="1889839"/>
                <a:pt x="5773294" y="1876597"/>
              </a:cubicBezTo>
              <a:cubicBezTo>
                <a:pt x="5773294" y="1863356"/>
                <a:pt x="5762257" y="1850115"/>
                <a:pt x="5746807" y="1850115"/>
              </a:cubicBezTo>
              <a:close/>
              <a:moveTo>
                <a:pt x="5824062" y="1850115"/>
              </a:moveTo>
              <a:cubicBezTo>
                <a:pt x="5808610" y="1850115"/>
                <a:pt x="5797574" y="1863356"/>
                <a:pt x="5797574" y="1876597"/>
              </a:cubicBezTo>
              <a:cubicBezTo>
                <a:pt x="5797574" y="1892046"/>
                <a:pt x="5810818" y="1903080"/>
                <a:pt x="5824062" y="1903080"/>
              </a:cubicBezTo>
              <a:cubicBezTo>
                <a:pt x="5837306" y="1903080"/>
                <a:pt x="5848342" y="1889839"/>
                <a:pt x="5848342" y="1876597"/>
              </a:cubicBezTo>
              <a:cubicBezTo>
                <a:pt x="5848342" y="1863356"/>
                <a:pt x="5837306" y="1850115"/>
                <a:pt x="5824062" y="1850115"/>
              </a:cubicBezTo>
              <a:close/>
              <a:moveTo>
                <a:pt x="5896902" y="1850115"/>
              </a:moveTo>
              <a:cubicBezTo>
                <a:pt x="5881451" y="1850115"/>
                <a:pt x="5870415" y="1863356"/>
                <a:pt x="5870415" y="1876597"/>
              </a:cubicBezTo>
              <a:cubicBezTo>
                <a:pt x="5870415" y="1892046"/>
                <a:pt x="5883658" y="1903080"/>
                <a:pt x="5896902" y="1903080"/>
              </a:cubicBezTo>
              <a:cubicBezTo>
                <a:pt x="5912353" y="1903080"/>
                <a:pt x="5923390" y="1889839"/>
                <a:pt x="5923390" y="1876597"/>
              </a:cubicBezTo>
              <a:cubicBezTo>
                <a:pt x="5923390" y="1863356"/>
                <a:pt x="5912353" y="1850115"/>
                <a:pt x="5896902" y="1850115"/>
              </a:cubicBezTo>
              <a:close/>
              <a:moveTo>
                <a:pt x="5971950" y="1850115"/>
              </a:moveTo>
              <a:cubicBezTo>
                <a:pt x="5956499" y="1850115"/>
                <a:pt x="5945463" y="1863356"/>
                <a:pt x="5945463" y="1876597"/>
              </a:cubicBezTo>
              <a:cubicBezTo>
                <a:pt x="5945463" y="1892046"/>
                <a:pt x="5958707" y="1903080"/>
                <a:pt x="5971950" y="1903080"/>
              </a:cubicBezTo>
              <a:cubicBezTo>
                <a:pt x="5987401" y="1903080"/>
                <a:pt x="5998438" y="1889839"/>
                <a:pt x="5998438" y="1876597"/>
              </a:cubicBezTo>
              <a:cubicBezTo>
                <a:pt x="5998438" y="1863356"/>
                <a:pt x="5987401" y="1850115"/>
                <a:pt x="5971950" y="1850115"/>
              </a:cubicBezTo>
              <a:close/>
              <a:moveTo>
                <a:pt x="6049205" y="1850115"/>
              </a:moveTo>
              <a:cubicBezTo>
                <a:pt x="6035961" y="1850115"/>
                <a:pt x="6024925" y="1863356"/>
                <a:pt x="6024925" y="1876597"/>
              </a:cubicBezTo>
              <a:cubicBezTo>
                <a:pt x="6024925" y="1892046"/>
                <a:pt x="6035961" y="1903080"/>
                <a:pt x="6049205" y="1903080"/>
              </a:cubicBezTo>
              <a:cubicBezTo>
                <a:pt x="6064656" y="1903080"/>
                <a:pt x="6075692" y="1889839"/>
                <a:pt x="6075692" y="1876597"/>
              </a:cubicBezTo>
              <a:cubicBezTo>
                <a:pt x="6075692" y="1863356"/>
                <a:pt x="6062448" y="1850115"/>
                <a:pt x="6049205" y="1850115"/>
              </a:cubicBezTo>
              <a:close/>
              <a:moveTo>
                <a:pt x="6124253" y="1850115"/>
              </a:moveTo>
              <a:cubicBezTo>
                <a:pt x="6111009" y="1850115"/>
                <a:pt x="6099973" y="1863356"/>
                <a:pt x="6099973" y="1876597"/>
              </a:cubicBezTo>
              <a:cubicBezTo>
                <a:pt x="6099973" y="1892046"/>
                <a:pt x="6111009" y="1903080"/>
                <a:pt x="6124253" y="1903080"/>
              </a:cubicBezTo>
              <a:cubicBezTo>
                <a:pt x="6139704" y="1903080"/>
                <a:pt x="6150740" y="1889839"/>
                <a:pt x="6150740" y="1876597"/>
              </a:cubicBezTo>
              <a:cubicBezTo>
                <a:pt x="6150740" y="1863356"/>
                <a:pt x="6139704" y="1850115"/>
                <a:pt x="6124253" y="1850115"/>
              </a:cubicBezTo>
              <a:close/>
              <a:moveTo>
                <a:pt x="6199300" y="1850115"/>
              </a:moveTo>
              <a:cubicBezTo>
                <a:pt x="6186056" y="1850115"/>
                <a:pt x="6175020" y="1863356"/>
                <a:pt x="6175020" y="1876597"/>
              </a:cubicBezTo>
              <a:cubicBezTo>
                <a:pt x="6175020" y="1892046"/>
                <a:pt x="6186056" y="1903080"/>
                <a:pt x="6199300" y="1903080"/>
              </a:cubicBezTo>
              <a:cubicBezTo>
                <a:pt x="6214751" y="1903080"/>
                <a:pt x="6225787" y="1889839"/>
                <a:pt x="6225787" y="1876597"/>
              </a:cubicBezTo>
              <a:cubicBezTo>
                <a:pt x="6225787" y="1863356"/>
                <a:pt x="6214751" y="1850115"/>
                <a:pt x="6199300" y="1850115"/>
              </a:cubicBezTo>
              <a:close/>
              <a:moveTo>
                <a:pt x="6274348" y="1850115"/>
              </a:moveTo>
              <a:cubicBezTo>
                <a:pt x="6258896" y="1850115"/>
                <a:pt x="6247860" y="1863356"/>
                <a:pt x="6247860" y="1876597"/>
              </a:cubicBezTo>
              <a:cubicBezTo>
                <a:pt x="6247860" y="1892046"/>
                <a:pt x="6261104" y="1903080"/>
                <a:pt x="6274348" y="1903080"/>
              </a:cubicBezTo>
              <a:cubicBezTo>
                <a:pt x="6289799" y="1903080"/>
                <a:pt x="6300835" y="1889839"/>
                <a:pt x="6300835" y="1876597"/>
              </a:cubicBezTo>
              <a:cubicBezTo>
                <a:pt x="6300835" y="1863356"/>
                <a:pt x="6289799" y="1850115"/>
                <a:pt x="6274348" y="1850115"/>
              </a:cubicBezTo>
              <a:close/>
              <a:moveTo>
                <a:pt x="6349396" y="1850115"/>
              </a:moveTo>
              <a:cubicBezTo>
                <a:pt x="6333945" y="1850115"/>
                <a:pt x="6322909" y="1863356"/>
                <a:pt x="6322909" y="1876597"/>
              </a:cubicBezTo>
              <a:cubicBezTo>
                <a:pt x="6322909" y="1892046"/>
                <a:pt x="6336152" y="1903080"/>
                <a:pt x="6349396" y="1903080"/>
              </a:cubicBezTo>
              <a:cubicBezTo>
                <a:pt x="6364847" y="1903080"/>
                <a:pt x="6375884" y="1889839"/>
                <a:pt x="6375884" y="1876597"/>
              </a:cubicBezTo>
              <a:cubicBezTo>
                <a:pt x="6375884" y="1863356"/>
                <a:pt x="6364847" y="1850115"/>
                <a:pt x="6349396" y="1850115"/>
              </a:cubicBezTo>
              <a:close/>
              <a:moveTo>
                <a:pt x="6424443" y="1850115"/>
              </a:moveTo>
              <a:cubicBezTo>
                <a:pt x="6408992" y="1850115"/>
                <a:pt x="6397956" y="1863356"/>
                <a:pt x="6397956" y="1876597"/>
              </a:cubicBezTo>
              <a:cubicBezTo>
                <a:pt x="6397956" y="1892046"/>
                <a:pt x="6411200" y="1903080"/>
                <a:pt x="6424443" y="1903080"/>
              </a:cubicBezTo>
              <a:cubicBezTo>
                <a:pt x="6439894" y="1903080"/>
                <a:pt x="6450931" y="1889839"/>
                <a:pt x="6450931" y="1876597"/>
              </a:cubicBezTo>
              <a:cubicBezTo>
                <a:pt x="6450931" y="1863356"/>
                <a:pt x="6439894" y="1850115"/>
                <a:pt x="6424443" y="1850115"/>
              </a:cubicBezTo>
              <a:close/>
              <a:moveTo>
                <a:pt x="6501698" y="1850115"/>
              </a:moveTo>
              <a:cubicBezTo>
                <a:pt x="6486247" y="1850115"/>
                <a:pt x="6475211" y="1863356"/>
                <a:pt x="6475211" y="1876597"/>
              </a:cubicBezTo>
              <a:cubicBezTo>
                <a:pt x="6475211" y="1892046"/>
                <a:pt x="6488455" y="1903080"/>
                <a:pt x="6501698" y="1903080"/>
              </a:cubicBezTo>
              <a:cubicBezTo>
                <a:pt x="6517149" y="1903080"/>
                <a:pt x="6528186" y="1889839"/>
                <a:pt x="6528186" y="1876597"/>
              </a:cubicBezTo>
              <a:cubicBezTo>
                <a:pt x="6528186" y="1863356"/>
                <a:pt x="6514942" y="1850115"/>
                <a:pt x="6501698" y="1850115"/>
              </a:cubicBezTo>
              <a:close/>
              <a:moveTo>
                <a:pt x="6576747" y="1850115"/>
              </a:moveTo>
              <a:cubicBezTo>
                <a:pt x="6561295" y="1850115"/>
                <a:pt x="6550259" y="1863356"/>
                <a:pt x="6550259" y="1876597"/>
              </a:cubicBezTo>
              <a:cubicBezTo>
                <a:pt x="6550259" y="1892046"/>
                <a:pt x="6563503" y="1903080"/>
                <a:pt x="6576747" y="1903080"/>
              </a:cubicBezTo>
              <a:cubicBezTo>
                <a:pt x="6592197" y="1903080"/>
                <a:pt x="6603234" y="1889839"/>
                <a:pt x="6603234" y="1876597"/>
              </a:cubicBezTo>
              <a:cubicBezTo>
                <a:pt x="6603234" y="1863356"/>
                <a:pt x="6592197" y="1850115"/>
                <a:pt x="6576747" y="1850115"/>
              </a:cubicBezTo>
              <a:close/>
              <a:moveTo>
                <a:pt x="6651795" y="1850115"/>
              </a:moveTo>
              <a:cubicBezTo>
                <a:pt x="6636343" y="1850115"/>
                <a:pt x="6625307" y="1863356"/>
                <a:pt x="6625307" y="1876597"/>
              </a:cubicBezTo>
              <a:cubicBezTo>
                <a:pt x="6625307" y="1892046"/>
                <a:pt x="6636343" y="1903080"/>
                <a:pt x="6651795" y="1903080"/>
              </a:cubicBezTo>
              <a:cubicBezTo>
                <a:pt x="6667245" y="1903080"/>
                <a:pt x="6678282" y="1889839"/>
                <a:pt x="6678282" y="1876597"/>
              </a:cubicBezTo>
              <a:cubicBezTo>
                <a:pt x="6678282" y="1863356"/>
                <a:pt x="6667245" y="1850115"/>
                <a:pt x="6651795" y="1850115"/>
              </a:cubicBezTo>
              <a:close/>
              <a:moveTo>
                <a:pt x="6726842" y="1850115"/>
              </a:moveTo>
              <a:cubicBezTo>
                <a:pt x="6711390" y="1850115"/>
                <a:pt x="6700354" y="1863356"/>
                <a:pt x="6700354" y="1876597"/>
              </a:cubicBezTo>
              <a:cubicBezTo>
                <a:pt x="6700354" y="1892046"/>
                <a:pt x="6713598" y="1903080"/>
                <a:pt x="6726842" y="1903080"/>
              </a:cubicBezTo>
              <a:cubicBezTo>
                <a:pt x="6742293" y="1903080"/>
                <a:pt x="6753329" y="1889839"/>
                <a:pt x="6753329" y="1876597"/>
              </a:cubicBezTo>
              <a:cubicBezTo>
                <a:pt x="6753329" y="1863356"/>
                <a:pt x="6742293" y="1850115"/>
                <a:pt x="6726842" y="1850115"/>
              </a:cubicBezTo>
              <a:close/>
              <a:moveTo>
                <a:pt x="6801889" y="1850115"/>
              </a:moveTo>
              <a:cubicBezTo>
                <a:pt x="6788645" y="1850115"/>
                <a:pt x="6777609" y="1863356"/>
                <a:pt x="6777609" y="1876597"/>
              </a:cubicBezTo>
              <a:cubicBezTo>
                <a:pt x="6777609" y="1892046"/>
                <a:pt x="6788645" y="1903080"/>
                <a:pt x="6801889" y="1903080"/>
              </a:cubicBezTo>
              <a:cubicBezTo>
                <a:pt x="6817341" y="1903080"/>
                <a:pt x="6828377" y="1889839"/>
                <a:pt x="6828377" y="1876597"/>
              </a:cubicBezTo>
              <a:cubicBezTo>
                <a:pt x="6828377" y="1863356"/>
                <a:pt x="6817341" y="1850115"/>
                <a:pt x="6801889" y="1850115"/>
              </a:cubicBezTo>
              <a:close/>
              <a:moveTo>
                <a:pt x="6876937" y="1850115"/>
              </a:moveTo>
              <a:cubicBezTo>
                <a:pt x="6863693" y="1850115"/>
                <a:pt x="6852657" y="1863356"/>
                <a:pt x="6852657" y="1876597"/>
              </a:cubicBezTo>
              <a:cubicBezTo>
                <a:pt x="6852657" y="1892046"/>
                <a:pt x="6863693" y="1903080"/>
                <a:pt x="6876937" y="1903080"/>
              </a:cubicBezTo>
              <a:cubicBezTo>
                <a:pt x="6892388" y="1903080"/>
                <a:pt x="6903424" y="1889839"/>
                <a:pt x="6903424" y="1876597"/>
              </a:cubicBezTo>
              <a:cubicBezTo>
                <a:pt x="6903424" y="1863356"/>
                <a:pt x="6892388" y="1850115"/>
                <a:pt x="6876937" y="1850115"/>
              </a:cubicBezTo>
              <a:close/>
              <a:moveTo>
                <a:pt x="6954192" y="1850115"/>
              </a:moveTo>
              <a:cubicBezTo>
                <a:pt x="6938741" y="1850115"/>
                <a:pt x="6927705" y="1863356"/>
                <a:pt x="6927705" y="1876597"/>
              </a:cubicBezTo>
              <a:cubicBezTo>
                <a:pt x="6927705" y="1892046"/>
                <a:pt x="6940949" y="1903080"/>
                <a:pt x="6954192" y="1903080"/>
              </a:cubicBezTo>
              <a:cubicBezTo>
                <a:pt x="6969643" y="1903080"/>
                <a:pt x="6980680" y="1889839"/>
                <a:pt x="6980680" y="1876597"/>
              </a:cubicBezTo>
              <a:cubicBezTo>
                <a:pt x="6980680" y="1863356"/>
                <a:pt x="6967436" y="1850115"/>
                <a:pt x="6954192" y="1850115"/>
              </a:cubicBezTo>
              <a:close/>
              <a:moveTo>
                <a:pt x="7029241" y="1850115"/>
              </a:moveTo>
              <a:cubicBezTo>
                <a:pt x="7013789" y="1850115"/>
                <a:pt x="7002753" y="1863356"/>
                <a:pt x="7002753" y="1876597"/>
              </a:cubicBezTo>
              <a:cubicBezTo>
                <a:pt x="7002753" y="1892046"/>
                <a:pt x="7015997" y="1903080"/>
                <a:pt x="7029241" y="1903080"/>
              </a:cubicBezTo>
              <a:cubicBezTo>
                <a:pt x="7044691" y="1903080"/>
                <a:pt x="7055728" y="1889839"/>
                <a:pt x="7055728" y="1876597"/>
              </a:cubicBezTo>
              <a:cubicBezTo>
                <a:pt x="7055728" y="1863356"/>
                <a:pt x="7044691" y="1850115"/>
                <a:pt x="7029241" y="1850115"/>
              </a:cubicBezTo>
              <a:close/>
              <a:moveTo>
                <a:pt x="7104288" y="1850115"/>
              </a:moveTo>
              <a:cubicBezTo>
                <a:pt x="7088836" y="1850115"/>
                <a:pt x="7077800" y="1863356"/>
                <a:pt x="7077800" y="1876597"/>
              </a:cubicBezTo>
              <a:cubicBezTo>
                <a:pt x="7077800" y="1892046"/>
                <a:pt x="7091044" y="1903080"/>
                <a:pt x="7104288" y="1903080"/>
              </a:cubicBezTo>
              <a:cubicBezTo>
                <a:pt x="7119738" y="1903080"/>
                <a:pt x="7130775" y="1889839"/>
                <a:pt x="7130775" y="1876597"/>
              </a:cubicBezTo>
              <a:cubicBezTo>
                <a:pt x="7130775" y="1863356"/>
                <a:pt x="7119738" y="1850115"/>
                <a:pt x="7104288" y="1850115"/>
              </a:cubicBezTo>
              <a:close/>
              <a:moveTo>
                <a:pt x="7181543" y="1850115"/>
              </a:moveTo>
              <a:cubicBezTo>
                <a:pt x="7166091" y="1850115"/>
                <a:pt x="7155055" y="1863356"/>
                <a:pt x="7155055" y="1876597"/>
              </a:cubicBezTo>
              <a:cubicBezTo>
                <a:pt x="7155055" y="1892046"/>
                <a:pt x="7168299" y="1903080"/>
                <a:pt x="7181543" y="1903080"/>
              </a:cubicBezTo>
              <a:cubicBezTo>
                <a:pt x="7194787" y="1903080"/>
                <a:pt x="7205823" y="1889839"/>
                <a:pt x="7205823" y="1876597"/>
              </a:cubicBezTo>
              <a:cubicBezTo>
                <a:pt x="7205823" y="1863356"/>
                <a:pt x="7194787" y="1850115"/>
                <a:pt x="7181543" y="1850115"/>
              </a:cubicBezTo>
              <a:close/>
              <a:moveTo>
                <a:pt x="7254383" y="1850115"/>
              </a:moveTo>
              <a:cubicBezTo>
                <a:pt x="7238932" y="1850115"/>
                <a:pt x="7227896" y="1863356"/>
                <a:pt x="7227896" y="1876597"/>
              </a:cubicBezTo>
              <a:cubicBezTo>
                <a:pt x="7227896" y="1892046"/>
                <a:pt x="7241139" y="1903080"/>
                <a:pt x="7254383" y="1903080"/>
              </a:cubicBezTo>
              <a:cubicBezTo>
                <a:pt x="7269834" y="1903080"/>
                <a:pt x="7280871" y="1889839"/>
                <a:pt x="7280871" y="1876597"/>
              </a:cubicBezTo>
              <a:cubicBezTo>
                <a:pt x="7280871" y="1863356"/>
                <a:pt x="7269834" y="1850115"/>
                <a:pt x="7254383" y="1850115"/>
              </a:cubicBezTo>
              <a:close/>
              <a:moveTo>
                <a:pt x="7329431" y="1850115"/>
              </a:moveTo>
              <a:cubicBezTo>
                <a:pt x="7313980" y="1850115"/>
                <a:pt x="7302944" y="1863356"/>
                <a:pt x="7302944" y="1876597"/>
              </a:cubicBezTo>
              <a:cubicBezTo>
                <a:pt x="7302944" y="1892046"/>
                <a:pt x="7316188" y="1903080"/>
                <a:pt x="7329431" y="1903080"/>
              </a:cubicBezTo>
              <a:cubicBezTo>
                <a:pt x="7344882" y="1903080"/>
                <a:pt x="7355919" y="1889839"/>
                <a:pt x="7355919" y="1876597"/>
              </a:cubicBezTo>
              <a:cubicBezTo>
                <a:pt x="7355919" y="1863356"/>
                <a:pt x="7344882" y="1850115"/>
                <a:pt x="7329431" y="1850115"/>
              </a:cubicBezTo>
              <a:close/>
              <a:moveTo>
                <a:pt x="7406686" y="1850115"/>
              </a:moveTo>
              <a:cubicBezTo>
                <a:pt x="7393442" y="1850115"/>
                <a:pt x="7382406" y="1863356"/>
                <a:pt x="7382406" y="1876597"/>
              </a:cubicBezTo>
              <a:cubicBezTo>
                <a:pt x="7382406" y="1892046"/>
                <a:pt x="7393442" y="1903080"/>
                <a:pt x="7406686" y="1903080"/>
              </a:cubicBezTo>
              <a:cubicBezTo>
                <a:pt x="7422137" y="1903080"/>
                <a:pt x="7433173" y="1889839"/>
                <a:pt x="7433173" y="1876597"/>
              </a:cubicBezTo>
              <a:cubicBezTo>
                <a:pt x="7433173" y="1863356"/>
                <a:pt x="7422137" y="1850115"/>
                <a:pt x="7406686" y="1850115"/>
              </a:cubicBezTo>
              <a:close/>
              <a:moveTo>
                <a:pt x="7481734" y="1850115"/>
              </a:moveTo>
              <a:cubicBezTo>
                <a:pt x="7466282" y="1850115"/>
                <a:pt x="7455246" y="1863356"/>
                <a:pt x="7455246" y="1876597"/>
              </a:cubicBezTo>
              <a:cubicBezTo>
                <a:pt x="7455246" y="1892046"/>
                <a:pt x="7468490" y="1903080"/>
                <a:pt x="7481734" y="1903080"/>
              </a:cubicBezTo>
              <a:cubicBezTo>
                <a:pt x="7497184" y="1903080"/>
                <a:pt x="7508221" y="1889839"/>
                <a:pt x="7508221" y="1876597"/>
              </a:cubicBezTo>
              <a:cubicBezTo>
                <a:pt x="7508221" y="1863356"/>
                <a:pt x="7497184" y="1850115"/>
                <a:pt x="7481734" y="1850115"/>
              </a:cubicBezTo>
              <a:close/>
              <a:moveTo>
                <a:pt x="7556782" y="1850115"/>
              </a:moveTo>
              <a:cubicBezTo>
                <a:pt x="7541330" y="1850115"/>
                <a:pt x="7530294" y="1863356"/>
                <a:pt x="7530294" y="1876597"/>
              </a:cubicBezTo>
              <a:cubicBezTo>
                <a:pt x="7530294" y="1892046"/>
                <a:pt x="7543538" y="1903080"/>
                <a:pt x="7556782" y="1903080"/>
              </a:cubicBezTo>
              <a:cubicBezTo>
                <a:pt x="7572232" y="1903080"/>
                <a:pt x="7583269" y="1889839"/>
                <a:pt x="7583269" y="1876597"/>
              </a:cubicBezTo>
              <a:cubicBezTo>
                <a:pt x="7583269" y="1863356"/>
                <a:pt x="7572232" y="1850115"/>
                <a:pt x="7556782" y="1850115"/>
              </a:cubicBezTo>
              <a:close/>
              <a:moveTo>
                <a:pt x="7631830" y="1850115"/>
              </a:moveTo>
              <a:cubicBezTo>
                <a:pt x="7616378" y="1850115"/>
                <a:pt x="7605342" y="1863356"/>
                <a:pt x="7605342" y="1876597"/>
              </a:cubicBezTo>
              <a:cubicBezTo>
                <a:pt x="7605342" y="1892046"/>
                <a:pt x="7618586" y="1903080"/>
                <a:pt x="7631830" y="1903080"/>
              </a:cubicBezTo>
              <a:cubicBezTo>
                <a:pt x="7647281" y="1903080"/>
                <a:pt x="7658317" y="1889839"/>
                <a:pt x="7658317" y="1876597"/>
              </a:cubicBezTo>
              <a:cubicBezTo>
                <a:pt x="7658317" y="1863356"/>
                <a:pt x="7647281" y="1850115"/>
                <a:pt x="7631830" y="1850115"/>
              </a:cubicBezTo>
              <a:close/>
              <a:moveTo>
                <a:pt x="7709085" y="1850115"/>
              </a:moveTo>
              <a:cubicBezTo>
                <a:pt x="7693633" y="1850115"/>
                <a:pt x="7682597" y="1863356"/>
                <a:pt x="7682597" y="1876597"/>
              </a:cubicBezTo>
              <a:cubicBezTo>
                <a:pt x="7682597" y="1892046"/>
                <a:pt x="7695841" y="1903080"/>
                <a:pt x="7709085" y="1903080"/>
              </a:cubicBezTo>
              <a:cubicBezTo>
                <a:pt x="7722329" y="1903080"/>
                <a:pt x="7733365" y="1889839"/>
                <a:pt x="7733365" y="1876597"/>
              </a:cubicBezTo>
              <a:cubicBezTo>
                <a:pt x="7733365" y="1863356"/>
                <a:pt x="7722329" y="1850115"/>
                <a:pt x="7709085" y="1850115"/>
              </a:cubicBezTo>
              <a:close/>
              <a:moveTo>
                <a:pt x="7784132" y="1850115"/>
              </a:moveTo>
              <a:cubicBezTo>
                <a:pt x="7768681" y="1850115"/>
                <a:pt x="7757645" y="1863356"/>
                <a:pt x="7757645" y="1876597"/>
              </a:cubicBezTo>
              <a:cubicBezTo>
                <a:pt x="7757645" y="1892046"/>
                <a:pt x="7770888" y="1903080"/>
                <a:pt x="7784132" y="1903080"/>
              </a:cubicBezTo>
              <a:cubicBezTo>
                <a:pt x="7799583" y="1903080"/>
                <a:pt x="7810620" y="1889839"/>
                <a:pt x="7810620" y="1876597"/>
              </a:cubicBezTo>
              <a:cubicBezTo>
                <a:pt x="7810620" y="1863356"/>
                <a:pt x="7797376" y="1850115"/>
                <a:pt x="7784132" y="1850115"/>
              </a:cubicBezTo>
              <a:close/>
              <a:moveTo>
                <a:pt x="7861387" y="1850115"/>
              </a:moveTo>
              <a:cubicBezTo>
                <a:pt x="7845936" y="1850115"/>
                <a:pt x="7834900" y="1863356"/>
                <a:pt x="7834900" y="1876597"/>
              </a:cubicBezTo>
              <a:cubicBezTo>
                <a:pt x="7834900" y="1892046"/>
                <a:pt x="7848143" y="1903080"/>
                <a:pt x="7861387" y="1903080"/>
              </a:cubicBezTo>
              <a:cubicBezTo>
                <a:pt x="7874631" y="1903080"/>
                <a:pt x="7885667" y="1889839"/>
                <a:pt x="7885667" y="1876597"/>
              </a:cubicBezTo>
              <a:cubicBezTo>
                <a:pt x="7885667" y="1863356"/>
                <a:pt x="7874631" y="1850115"/>
                <a:pt x="7861387" y="1850115"/>
              </a:cubicBezTo>
              <a:close/>
              <a:moveTo>
                <a:pt x="7934228" y="1850115"/>
              </a:moveTo>
              <a:cubicBezTo>
                <a:pt x="7918776" y="1850115"/>
                <a:pt x="7907740" y="1863356"/>
                <a:pt x="7907740" y="1876597"/>
              </a:cubicBezTo>
              <a:cubicBezTo>
                <a:pt x="7907740" y="1892046"/>
                <a:pt x="7918776" y="1903080"/>
                <a:pt x="7934228" y="1903080"/>
              </a:cubicBezTo>
              <a:cubicBezTo>
                <a:pt x="7949678" y="1903080"/>
                <a:pt x="7960715" y="1889839"/>
                <a:pt x="7960715" y="1876597"/>
              </a:cubicBezTo>
              <a:cubicBezTo>
                <a:pt x="7960715" y="1863356"/>
                <a:pt x="7949678" y="1850115"/>
                <a:pt x="7934228" y="1850115"/>
              </a:cubicBezTo>
              <a:close/>
              <a:moveTo>
                <a:pt x="8009275" y="1850115"/>
              </a:moveTo>
              <a:cubicBezTo>
                <a:pt x="7996031" y="1850115"/>
                <a:pt x="7984995" y="1863356"/>
                <a:pt x="7984995" y="1876597"/>
              </a:cubicBezTo>
              <a:cubicBezTo>
                <a:pt x="7984995" y="1892046"/>
                <a:pt x="7996031" y="1903080"/>
                <a:pt x="8009275" y="1903080"/>
              </a:cubicBezTo>
              <a:cubicBezTo>
                <a:pt x="8024726" y="1903080"/>
                <a:pt x="8035762" y="1889839"/>
                <a:pt x="8035762" y="1876597"/>
              </a:cubicBezTo>
              <a:cubicBezTo>
                <a:pt x="8035762" y="1863356"/>
                <a:pt x="8024726" y="1850115"/>
                <a:pt x="8009275" y="1850115"/>
              </a:cubicBezTo>
              <a:close/>
              <a:moveTo>
                <a:pt x="8084323" y="1850115"/>
              </a:moveTo>
              <a:cubicBezTo>
                <a:pt x="8071079" y="1850115"/>
                <a:pt x="8060043" y="1863356"/>
                <a:pt x="8060043" y="1876597"/>
              </a:cubicBezTo>
              <a:cubicBezTo>
                <a:pt x="8060043" y="1892046"/>
                <a:pt x="8071079" y="1903080"/>
                <a:pt x="8084323" y="1903080"/>
              </a:cubicBezTo>
              <a:cubicBezTo>
                <a:pt x="8099775" y="1903080"/>
                <a:pt x="8110811" y="1889839"/>
                <a:pt x="8110811" y="1876597"/>
              </a:cubicBezTo>
              <a:cubicBezTo>
                <a:pt x="8110811" y="1863356"/>
                <a:pt x="8099775" y="1850115"/>
                <a:pt x="8084323" y="1850115"/>
              </a:cubicBezTo>
              <a:close/>
              <a:moveTo>
                <a:pt x="8159370" y="1850115"/>
              </a:moveTo>
              <a:cubicBezTo>
                <a:pt x="8146126" y="1850115"/>
                <a:pt x="8135090" y="1863356"/>
                <a:pt x="8135090" y="1876597"/>
              </a:cubicBezTo>
              <a:cubicBezTo>
                <a:pt x="8135090" y="1892046"/>
                <a:pt x="8146126" y="1903080"/>
                <a:pt x="8159370" y="1903080"/>
              </a:cubicBezTo>
              <a:cubicBezTo>
                <a:pt x="8174822" y="1903080"/>
                <a:pt x="8185858" y="1889839"/>
                <a:pt x="8185858" y="1876597"/>
              </a:cubicBezTo>
              <a:cubicBezTo>
                <a:pt x="8185858" y="1863356"/>
                <a:pt x="8174822" y="1850115"/>
                <a:pt x="8159370" y="1850115"/>
              </a:cubicBezTo>
              <a:close/>
              <a:moveTo>
                <a:pt x="8236626" y="1850115"/>
              </a:moveTo>
              <a:cubicBezTo>
                <a:pt x="8221175" y="1850115"/>
                <a:pt x="8210139" y="1863356"/>
                <a:pt x="8210139" y="1876597"/>
              </a:cubicBezTo>
              <a:cubicBezTo>
                <a:pt x="8210139" y="1892046"/>
                <a:pt x="8223382" y="1903080"/>
                <a:pt x="8236626" y="1903080"/>
              </a:cubicBezTo>
              <a:cubicBezTo>
                <a:pt x="8252077" y="1903080"/>
                <a:pt x="8263114" y="1889839"/>
                <a:pt x="8263114" y="1876597"/>
              </a:cubicBezTo>
              <a:cubicBezTo>
                <a:pt x="8263114" y="1863356"/>
                <a:pt x="8249870" y="1850115"/>
                <a:pt x="8236626" y="1850115"/>
              </a:cubicBezTo>
              <a:close/>
              <a:moveTo>
                <a:pt x="8311673" y="1850115"/>
              </a:moveTo>
              <a:cubicBezTo>
                <a:pt x="8296222" y="1850115"/>
                <a:pt x="8285186" y="1863356"/>
                <a:pt x="8285186" y="1876597"/>
              </a:cubicBezTo>
              <a:cubicBezTo>
                <a:pt x="8285186" y="1892046"/>
                <a:pt x="8298430" y="1903080"/>
                <a:pt x="8311673" y="1903080"/>
              </a:cubicBezTo>
              <a:cubicBezTo>
                <a:pt x="8327124" y="1903080"/>
                <a:pt x="8338161" y="1889839"/>
                <a:pt x="8338161" y="1876597"/>
              </a:cubicBezTo>
              <a:cubicBezTo>
                <a:pt x="8338161" y="1863356"/>
                <a:pt x="8327124" y="1850115"/>
                <a:pt x="8311673" y="1850115"/>
              </a:cubicBezTo>
              <a:close/>
              <a:moveTo>
                <a:pt x="8386722" y="1850115"/>
              </a:moveTo>
              <a:cubicBezTo>
                <a:pt x="8371270" y="1850115"/>
                <a:pt x="8360234" y="1863356"/>
                <a:pt x="8360234" y="1876597"/>
              </a:cubicBezTo>
              <a:cubicBezTo>
                <a:pt x="8360234" y="1892046"/>
                <a:pt x="8373478" y="1903080"/>
                <a:pt x="8386722" y="1903080"/>
              </a:cubicBezTo>
              <a:cubicBezTo>
                <a:pt x="8402172" y="1903080"/>
                <a:pt x="8413209" y="1889839"/>
                <a:pt x="8413209" y="1876597"/>
              </a:cubicBezTo>
              <a:cubicBezTo>
                <a:pt x="8413209" y="1863356"/>
                <a:pt x="8402172" y="1850115"/>
                <a:pt x="8386722" y="1850115"/>
              </a:cubicBezTo>
              <a:close/>
              <a:moveTo>
                <a:pt x="8463977" y="1850115"/>
              </a:moveTo>
              <a:cubicBezTo>
                <a:pt x="8448525" y="1850115"/>
                <a:pt x="8437489" y="1863356"/>
                <a:pt x="8437489" y="1876597"/>
              </a:cubicBezTo>
              <a:cubicBezTo>
                <a:pt x="8437489" y="1892046"/>
                <a:pt x="8450733" y="1903080"/>
                <a:pt x="8463977" y="1903080"/>
              </a:cubicBezTo>
              <a:cubicBezTo>
                <a:pt x="8477220" y="1903080"/>
                <a:pt x="8488256" y="1889839"/>
                <a:pt x="8488256" y="1876597"/>
              </a:cubicBezTo>
              <a:cubicBezTo>
                <a:pt x="8488256" y="1863356"/>
                <a:pt x="8477220" y="1850115"/>
                <a:pt x="8463977" y="1850115"/>
              </a:cubicBezTo>
              <a:close/>
              <a:moveTo>
                <a:pt x="8536817" y="1850115"/>
              </a:moveTo>
              <a:cubicBezTo>
                <a:pt x="8521365" y="1850115"/>
                <a:pt x="8510329" y="1863356"/>
                <a:pt x="8510329" y="1876597"/>
              </a:cubicBezTo>
              <a:cubicBezTo>
                <a:pt x="8510329" y="1892046"/>
                <a:pt x="8521365" y="1903080"/>
                <a:pt x="8536817" y="1903080"/>
              </a:cubicBezTo>
              <a:cubicBezTo>
                <a:pt x="8552268" y="1903080"/>
                <a:pt x="8563304" y="1889839"/>
                <a:pt x="8563304" y="1876597"/>
              </a:cubicBezTo>
              <a:cubicBezTo>
                <a:pt x="8563304" y="1863356"/>
                <a:pt x="8552268" y="1850115"/>
                <a:pt x="8536817" y="1850115"/>
              </a:cubicBezTo>
              <a:close/>
              <a:moveTo>
                <a:pt x="8611864" y="1850115"/>
              </a:moveTo>
              <a:cubicBezTo>
                <a:pt x="8596413" y="1850115"/>
                <a:pt x="8585377" y="1863356"/>
                <a:pt x="8585377" y="1876597"/>
              </a:cubicBezTo>
              <a:cubicBezTo>
                <a:pt x="8585377" y="1892046"/>
                <a:pt x="8598620" y="1903080"/>
                <a:pt x="8611864" y="1903080"/>
              </a:cubicBezTo>
              <a:cubicBezTo>
                <a:pt x="8627315" y="1903080"/>
                <a:pt x="8638352" y="1889839"/>
                <a:pt x="8638352" y="1876597"/>
              </a:cubicBezTo>
              <a:cubicBezTo>
                <a:pt x="8638352" y="1863356"/>
                <a:pt x="8627315" y="1850115"/>
                <a:pt x="8611864" y="1850115"/>
              </a:cubicBezTo>
              <a:close/>
              <a:moveTo>
                <a:pt x="8689119" y="1850115"/>
              </a:moveTo>
              <a:cubicBezTo>
                <a:pt x="8675875" y="1850115"/>
                <a:pt x="8664839" y="1863356"/>
                <a:pt x="8664839" y="1876597"/>
              </a:cubicBezTo>
              <a:cubicBezTo>
                <a:pt x="8664839" y="1892046"/>
                <a:pt x="8675875" y="1903080"/>
                <a:pt x="8689119" y="1903080"/>
              </a:cubicBezTo>
              <a:cubicBezTo>
                <a:pt x="8704571" y="1903080"/>
                <a:pt x="8715607" y="1889839"/>
                <a:pt x="8715607" y="1876597"/>
              </a:cubicBezTo>
              <a:cubicBezTo>
                <a:pt x="8715607" y="1863356"/>
                <a:pt x="8702363" y="1850115"/>
                <a:pt x="8689119" y="1850115"/>
              </a:cubicBezTo>
              <a:close/>
              <a:moveTo>
                <a:pt x="8764167" y="1850115"/>
              </a:moveTo>
              <a:cubicBezTo>
                <a:pt x="8748716" y="1850115"/>
                <a:pt x="8737680" y="1863356"/>
                <a:pt x="8737680" y="1876597"/>
              </a:cubicBezTo>
              <a:cubicBezTo>
                <a:pt x="8737680" y="1892046"/>
                <a:pt x="8750924" y="1903080"/>
                <a:pt x="8764167" y="1903080"/>
              </a:cubicBezTo>
              <a:cubicBezTo>
                <a:pt x="8779618" y="1903080"/>
                <a:pt x="8790655" y="1889839"/>
                <a:pt x="8790655" y="1876597"/>
              </a:cubicBezTo>
              <a:cubicBezTo>
                <a:pt x="8790655" y="1863356"/>
                <a:pt x="8779618" y="1850115"/>
                <a:pt x="8764167" y="1850115"/>
              </a:cubicBezTo>
              <a:close/>
              <a:moveTo>
                <a:pt x="8839216" y="1850115"/>
              </a:moveTo>
              <a:cubicBezTo>
                <a:pt x="8823764" y="1850115"/>
                <a:pt x="8812728" y="1863356"/>
                <a:pt x="8812728" y="1876597"/>
              </a:cubicBezTo>
              <a:cubicBezTo>
                <a:pt x="8812728" y="1892046"/>
                <a:pt x="8825972" y="1903080"/>
                <a:pt x="8839216" y="1903080"/>
              </a:cubicBezTo>
              <a:cubicBezTo>
                <a:pt x="8854666" y="1903080"/>
                <a:pt x="8865703" y="1889839"/>
                <a:pt x="8865703" y="1876597"/>
              </a:cubicBezTo>
              <a:cubicBezTo>
                <a:pt x="8865703" y="1863356"/>
                <a:pt x="8854666" y="1850115"/>
                <a:pt x="8839216" y="1850115"/>
              </a:cubicBezTo>
              <a:close/>
              <a:moveTo>
                <a:pt x="8914263" y="1850115"/>
              </a:moveTo>
              <a:cubicBezTo>
                <a:pt x="8898811" y="1850115"/>
                <a:pt x="8887775" y="1863356"/>
                <a:pt x="8887775" y="1876597"/>
              </a:cubicBezTo>
              <a:cubicBezTo>
                <a:pt x="8887775" y="1892046"/>
                <a:pt x="8901019" y="1903080"/>
                <a:pt x="8914263" y="1903080"/>
              </a:cubicBezTo>
              <a:cubicBezTo>
                <a:pt x="8929713" y="1903080"/>
                <a:pt x="8940750" y="1889839"/>
                <a:pt x="8940750" y="1876597"/>
              </a:cubicBezTo>
              <a:cubicBezTo>
                <a:pt x="8940750" y="1863356"/>
                <a:pt x="8929713" y="1850115"/>
                <a:pt x="8914263" y="1850115"/>
              </a:cubicBezTo>
              <a:close/>
              <a:moveTo>
                <a:pt x="8989311" y="1850115"/>
              </a:moveTo>
              <a:cubicBezTo>
                <a:pt x="8973859" y="1850115"/>
                <a:pt x="8962823" y="1863356"/>
                <a:pt x="8962823" y="1876597"/>
              </a:cubicBezTo>
              <a:cubicBezTo>
                <a:pt x="8962823" y="1892046"/>
                <a:pt x="8976067" y="1903080"/>
                <a:pt x="8989311" y="1903080"/>
              </a:cubicBezTo>
              <a:cubicBezTo>
                <a:pt x="9004762" y="1903080"/>
                <a:pt x="9015798" y="1889839"/>
                <a:pt x="9015798" y="1876597"/>
              </a:cubicBezTo>
              <a:cubicBezTo>
                <a:pt x="9015798" y="1863356"/>
                <a:pt x="9004762" y="1850115"/>
                <a:pt x="8989311" y="1850115"/>
              </a:cubicBezTo>
              <a:close/>
              <a:moveTo>
                <a:pt x="9066566" y="1850115"/>
              </a:moveTo>
              <a:cubicBezTo>
                <a:pt x="9051114" y="1850115"/>
                <a:pt x="9040078" y="1863356"/>
                <a:pt x="9040078" y="1876597"/>
              </a:cubicBezTo>
              <a:cubicBezTo>
                <a:pt x="9040078" y="1892046"/>
                <a:pt x="9053322" y="1903080"/>
                <a:pt x="9066566" y="1903080"/>
              </a:cubicBezTo>
              <a:cubicBezTo>
                <a:pt x="9079810" y="1903080"/>
                <a:pt x="9090846" y="1889839"/>
                <a:pt x="9090846" y="1876597"/>
              </a:cubicBezTo>
              <a:cubicBezTo>
                <a:pt x="9090846" y="1863356"/>
                <a:pt x="9079810" y="1850115"/>
                <a:pt x="9066566" y="1850115"/>
              </a:cubicBezTo>
              <a:close/>
              <a:moveTo>
                <a:pt x="9141613" y="1850115"/>
              </a:moveTo>
              <a:cubicBezTo>
                <a:pt x="9126162" y="1850115"/>
                <a:pt x="9115126" y="1863356"/>
                <a:pt x="9115126" y="1876597"/>
              </a:cubicBezTo>
              <a:cubicBezTo>
                <a:pt x="9115126" y="1892046"/>
                <a:pt x="9128369" y="1903080"/>
                <a:pt x="9141613" y="1903080"/>
              </a:cubicBezTo>
              <a:cubicBezTo>
                <a:pt x="9157064" y="1903080"/>
                <a:pt x="9168101" y="1889839"/>
                <a:pt x="9168101" y="1876597"/>
              </a:cubicBezTo>
              <a:cubicBezTo>
                <a:pt x="9168101" y="1863356"/>
                <a:pt x="9154857" y="1850115"/>
                <a:pt x="9141613" y="1850115"/>
              </a:cubicBezTo>
              <a:close/>
              <a:moveTo>
                <a:pt x="9218868" y="1850115"/>
              </a:moveTo>
              <a:cubicBezTo>
                <a:pt x="9203417" y="1850115"/>
                <a:pt x="9192381" y="1863356"/>
                <a:pt x="9192381" y="1876597"/>
              </a:cubicBezTo>
              <a:cubicBezTo>
                <a:pt x="9192381" y="1892046"/>
                <a:pt x="9205624" y="1903080"/>
                <a:pt x="9218868" y="1903080"/>
              </a:cubicBezTo>
              <a:cubicBezTo>
                <a:pt x="9232112" y="1903080"/>
                <a:pt x="9243148" y="1889839"/>
                <a:pt x="9243148" y="1876597"/>
              </a:cubicBezTo>
              <a:cubicBezTo>
                <a:pt x="9243148" y="1863356"/>
                <a:pt x="9232112" y="1850115"/>
                <a:pt x="9218868" y="1850115"/>
              </a:cubicBezTo>
              <a:close/>
              <a:moveTo>
                <a:pt x="9291709" y="1850115"/>
              </a:moveTo>
              <a:cubicBezTo>
                <a:pt x="9278465" y="1850115"/>
                <a:pt x="9267429" y="1863356"/>
                <a:pt x="9267429" y="1876597"/>
              </a:cubicBezTo>
              <a:cubicBezTo>
                <a:pt x="9267429" y="1892046"/>
                <a:pt x="9278465" y="1903080"/>
                <a:pt x="9291709" y="1903080"/>
              </a:cubicBezTo>
              <a:cubicBezTo>
                <a:pt x="9307160" y="1903080"/>
                <a:pt x="9318196" y="1889839"/>
                <a:pt x="9318196" y="1876597"/>
              </a:cubicBezTo>
              <a:cubicBezTo>
                <a:pt x="9318196" y="1863356"/>
                <a:pt x="9307160" y="1850115"/>
                <a:pt x="9291709" y="1850115"/>
              </a:cubicBezTo>
              <a:close/>
              <a:moveTo>
                <a:pt x="9366757" y="1850115"/>
              </a:moveTo>
              <a:cubicBezTo>
                <a:pt x="9351305" y="1850115"/>
                <a:pt x="9340269" y="1863356"/>
                <a:pt x="9340269" y="1876597"/>
              </a:cubicBezTo>
              <a:cubicBezTo>
                <a:pt x="9340269" y="1892046"/>
                <a:pt x="9353513" y="1903080"/>
                <a:pt x="9366757" y="1903080"/>
              </a:cubicBezTo>
              <a:cubicBezTo>
                <a:pt x="9382207" y="1903080"/>
                <a:pt x="9393244" y="1889839"/>
                <a:pt x="9393244" y="1876597"/>
              </a:cubicBezTo>
              <a:cubicBezTo>
                <a:pt x="9393244" y="1863356"/>
                <a:pt x="9382207" y="1850115"/>
                <a:pt x="9366757" y="1850115"/>
              </a:cubicBezTo>
              <a:close/>
              <a:moveTo>
                <a:pt x="9441804" y="1850115"/>
              </a:moveTo>
              <a:cubicBezTo>
                <a:pt x="9428560" y="1850115"/>
                <a:pt x="9417524" y="1863356"/>
                <a:pt x="9417524" y="1876597"/>
              </a:cubicBezTo>
              <a:cubicBezTo>
                <a:pt x="9417524" y="1892046"/>
                <a:pt x="9428560" y="1903080"/>
                <a:pt x="9441804" y="1903080"/>
              </a:cubicBezTo>
              <a:cubicBezTo>
                <a:pt x="9457256" y="1903080"/>
                <a:pt x="9468292" y="1889839"/>
                <a:pt x="9468292" y="1876597"/>
              </a:cubicBezTo>
              <a:cubicBezTo>
                <a:pt x="9468292" y="1863356"/>
                <a:pt x="9457256" y="1850115"/>
                <a:pt x="9441804" y="1850115"/>
              </a:cubicBezTo>
              <a:close/>
              <a:moveTo>
                <a:pt x="9519060" y="1850115"/>
              </a:moveTo>
              <a:cubicBezTo>
                <a:pt x="9503608" y="1850115"/>
                <a:pt x="9492572" y="1863356"/>
                <a:pt x="9492572" y="1876597"/>
              </a:cubicBezTo>
              <a:cubicBezTo>
                <a:pt x="9492572" y="1892046"/>
                <a:pt x="9505816" y="1903080"/>
                <a:pt x="9519060" y="1903080"/>
              </a:cubicBezTo>
              <a:cubicBezTo>
                <a:pt x="9534511" y="1903080"/>
                <a:pt x="9545547" y="1889839"/>
                <a:pt x="9545547" y="1876597"/>
              </a:cubicBezTo>
              <a:cubicBezTo>
                <a:pt x="9545547" y="1863356"/>
                <a:pt x="9532304" y="1850115"/>
                <a:pt x="9519060" y="1850115"/>
              </a:cubicBezTo>
              <a:close/>
              <a:moveTo>
                <a:pt x="9594107" y="1850115"/>
              </a:moveTo>
              <a:cubicBezTo>
                <a:pt x="9578656" y="1850115"/>
                <a:pt x="9567620" y="1863356"/>
                <a:pt x="9567620" y="1876597"/>
              </a:cubicBezTo>
              <a:cubicBezTo>
                <a:pt x="9567620" y="1892046"/>
                <a:pt x="9580863" y="1903080"/>
                <a:pt x="9594107" y="1903080"/>
              </a:cubicBezTo>
              <a:cubicBezTo>
                <a:pt x="9609558" y="1903080"/>
                <a:pt x="9620595" y="1889839"/>
                <a:pt x="9620595" y="1876597"/>
              </a:cubicBezTo>
              <a:cubicBezTo>
                <a:pt x="9620595" y="1863356"/>
                <a:pt x="9609558" y="1850115"/>
                <a:pt x="9594107" y="1850115"/>
              </a:cubicBezTo>
              <a:close/>
              <a:moveTo>
                <a:pt x="9669154" y="1850115"/>
              </a:moveTo>
              <a:cubicBezTo>
                <a:pt x="9653703" y="1850115"/>
                <a:pt x="9642667" y="1863356"/>
                <a:pt x="9642667" y="1876597"/>
              </a:cubicBezTo>
              <a:cubicBezTo>
                <a:pt x="9642667" y="1892046"/>
                <a:pt x="9655911" y="1903080"/>
                <a:pt x="9669154" y="1903080"/>
              </a:cubicBezTo>
              <a:cubicBezTo>
                <a:pt x="9684605" y="1903080"/>
                <a:pt x="9695642" y="1889839"/>
                <a:pt x="9695642" y="1876597"/>
              </a:cubicBezTo>
              <a:cubicBezTo>
                <a:pt x="9695642" y="1863356"/>
                <a:pt x="9684605" y="1850115"/>
                <a:pt x="9669154" y="1850115"/>
              </a:cubicBezTo>
              <a:close/>
              <a:moveTo>
                <a:pt x="9744203" y="1850115"/>
              </a:moveTo>
              <a:cubicBezTo>
                <a:pt x="9728751" y="1850115"/>
                <a:pt x="9717715" y="1863356"/>
                <a:pt x="9717715" y="1876597"/>
              </a:cubicBezTo>
              <a:cubicBezTo>
                <a:pt x="9717715" y="1892046"/>
                <a:pt x="9728751" y="1903080"/>
                <a:pt x="9744203" y="1903080"/>
              </a:cubicBezTo>
              <a:cubicBezTo>
                <a:pt x="9759653" y="1903080"/>
                <a:pt x="9770690" y="1889839"/>
                <a:pt x="9770690" y="1876597"/>
              </a:cubicBezTo>
              <a:cubicBezTo>
                <a:pt x="9770690" y="1863356"/>
                <a:pt x="9759653" y="1850115"/>
                <a:pt x="9744203" y="1850115"/>
              </a:cubicBezTo>
              <a:close/>
              <a:moveTo>
                <a:pt x="9819250" y="1850115"/>
              </a:moveTo>
              <a:cubicBezTo>
                <a:pt x="9806006" y="1850115"/>
                <a:pt x="9794970" y="1863356"/>
                <a:pt x="9794970" y="1876597"/>
              </a:cubicBezTo>
              <a:cubicBezTo>
                <a:pt x="9794970" y="1892046"/>
                <a:pt x="9806006" y="1903080"/>
                <a:pt x="9819250" y="1903080"/>
              </a:cubicBezTo>
              <a:cubicBezTo>
                <a:pt x="9834701" y="1903080"/>
                <a:pt x="9845737" y="1889839"/>
                <a:pt x="9845737" y="1876597"/>
              </a:cubicBezTo>
              <a:cubicBezTo>
                <a:pt x="9845737" y="1863356"/>
                <a:pt x="9834701" y="1850115"/>
                <a:pt x="9819250" y="1850115"/>
              </a:cubicBezTo>
              <a:close/>
              <a:moveTo>
                <a:pt x="9973761" y="1850115"/>
              </a:moveTo>
              <a:cubicBezTo>
                <a:pt x="9958309" y="1850115"/>
                <a:pt x="9947273" y="1863356"/>
                <a:pt x="9947273" y="1876597"/>
              </a:cubicBezTo>
              <a:cubicBezTo>
                <a:pt x="9947273" y="1892046"/>
                <a:pt x="9960517" y="1903080"/>
                <a:pt x="9973761" y="1903080"/>
              </a:cubicBezTo>
              <a:cubicBezTo>
                <a:pt x="9987005" y="1903080"/>
                <a:pt x="9998041" y="1889839"/>
                <a:pt x="9998041" y="1876597"/>
              </a:cubicBezTo>
              <a:cubicBezTo>
                <a:pt x="9998041" y="1863356"/>
                <a:pt x="9984797" y="1850115"/>
                <a:pt x="9973761" y="1850115"/>
              </a:cubicBezTo>
              <a:close/>
              <a:moveTo>
                <a:pt x="1447012" y="1925149"/>
              </a:moveTo>
              <a:cubicBezTo>
                <a:pt x="1433768" y="1925149"/>
                <a:pt x="1422732" y="1938390"/>
                <a:pt x="1422732" y="1951631"/>
              </a:cubicBezTo>
              <a:cubicBezTo>
                <a:pt x="1422732" y="1967080"/>
                <a:pt x="1433768" y="1978114"/>
                <a:pt x="1447012" y="1978114"/>
              </a:cubicBezTo>
              <a:cubicBezTo>
                <a:pt x="1462463" y="1978114"/>
                <a:pt x="1473500" y="1964873"/>
                <a:pt x="1473500" y="1951631"/>
              </a:cubicBezTo>
              <a:cubicBezTo>
                <a:pt x="1473500" y="1938390"/>
                <a:pt x="1462463" y="1927356"/>
                <a:pt x="1447012" y="1925149"/>
              </a:cubicBezTo>
              <a:close/>
              <a:moveTo>
                <a:pt x="1522060" y="1925149"/>
              </a:moveTo>
              <a:cubicBezTo>
                <a:pt x="1506609" y="1925149"/>
                <a:pt x="1495573" y="1938390"/>
                <a:pt x="1495573" y="1951631"/>
              </a:cubicBezTo>
              <a:cubicBezTo>
                <a:pt x="1495573" y="1967080"/>
                <a:pt x="1508817" y="1978114"/>
                <a:pt x="1522060" y="1978114"/>
              </a:cubicBezTo>
              <a:cubicBezTo>
                <a:pt x="1537511" y="1978114"/>
                <a:pt x="1548548" y="1964873"/>
                <a:pt x="1548548" y="1951631"/>
              </a:cubicBezTo>
              <a:cubicBezTo>
                <a:pt x="1548548" y="1938390"/>
                <a:pt x="1537511" y="1927356"/>
                <a:pt x="1522060" y="1925149"/>
              </a:cubicBezTo>
              <a:close/>
              <a:moveTo>
                <a:pt x="1597108" y="1925149"/>
              </a:moveTo>
              <a:cubicBezTo>
                <a:pt x="1581657" y="1925149"/>
                <a:pt x="1570621" y="1938390"/>
                <a:pt x="1570621" y="1951631"/>
              </a:cubicBezTo>
              <a:cubicBezTo>
                <a:pt x="1570621" y="1967080"/>
                <a:pt x="1583865" y="1978114"/>
                <a:pt x="1597108" y="1978114"/>
              </a:cubicBezTo>
              <a:cubicBezTo>
                <a:pt x="1612559" y="1978114"/>
                <a:pt x="1623596" y="1964873"/>
                <a:pt x="1623596" y="1951631"/>
              </a:cubicBezTo>
              <a:cubicBezTo>
                <a:pt x="1623596" y="1938390"/>
                <a:pt x="1612559" y="1927356"/>
                <a:pt x="1597108" y="1925149"/>
              </a:cubicBezTo>
              <a:close/>
              <a:moveTo>
                <a:pt x="1674363" y="1925149"/>
              </a:moveTo>
              <a:cubicBezTo>
                <a:pt x="1658912" y="1925149"/>
                <a:pt x="1647876" y="1938390"/>
                <a:pt x="1647876" y="1951631"/>
              </a:cubicBezTo>
              <a:cubicBezTo>
                <a:pt x="1647876" y="1967080"/>
                <a:pt x="1661120" y="1978114"/>
                <a:pt x="1674363" y="1978114"/>
              </a:cubicBezTo>
              <a:cubicBezTo>
                <a:pt x="1689814" y="1978114"/>
                <a:pt x="1700851" y="1964873"/>
                <a:pt x="1700851" y="1951631"/>
              </a:cubicBezTo>
              <a:cubicBezTo>
                <a:pt x="1700851" y="1938390"/>
                <a:pt x="1687607" y="1927356"/>
                <a:pt x="1674363" y="1925149"/>
              </a:cubicBezTo>
              <a:close/>
              <a:moveTo>
                <a:pt x="1749410" y="1925149"/>
              </a:moveTo>
              <a:cubicBezTo>
                <a:pt x="1733959" y="1925149"/>
                <a:pt x="1722923" y="1938390"/>
                <a:pt x="1722923" y="1951631"/>
              </a:cubicBezTo>
              <a:cubicBezTo>
                <a:pt x="1722923" y="1967080"/>
                <a:pt x="1736167" y="1978114"/>
                <a:pt x="1749410" y="1978114"/>
              </a:cubicBezTo>
              <a:cubicBezTo>
                <a:pt x="1764861" y="1978114"/>
                <a:pt x="1775898" y="1964873"/>
                <a:pt x="1775898" y="1951631"/>
              </a:cubicBezTo>
              <a:cubicBezTo>
                <a:pt x="1775898" y="1938390"/>
                <a:pt x="1764861" y="1927356"/>
                <a:pt x="1749410" y="1925149"/>
              </a:cubicBezTo>
              <a:close/>
              <a:moveTo>
                <a:pt x="1824459" y="1925149"/>
              </a:moveTo>
              <a:cubicBezTo>
                <a:pt x="1809007" y="1925149"/>
                <a:pt x="1797971" y="1938390"/>
                <a:pt x="1797971" y="1951631"/>
              </a:cubicBezTo>
              <a:cubicBezTo>
                <a:pt x="1797971" y="1967080"/>
                <a:pt x="1811215" y="1978114"/>
                <a:pt x="1824459" y="1978114"/>
              </a:cubicBezTo>
              <a:cubicBezTo>
                <a:pt x="1839909" y="1978114"/>
                <a:pt x="1850946" y="1964873"/>
                <a:pt x="1850946" y="1951631"/>
              </a:cubicBezTo>
              <a:cubicBezTo>
                <a:pt x="1850946" y="1938390"/>
                <a:pt x="1839909" y="1927356"/>
                <a:pt x="1824459" y="1925149"/>
              </a:cubicBezTo>
              <a:close/>
              <a:moveTo>
                <a:pt x="1899507" y="1925149"/>
              </a:moveTo>
              <a:cubicBezTo>
                <a:pt x="1884055" y="1925149"/>
                <a:pt x="1873019" y="1938390"/>
                <a:pt x="1873019" y="1951631"/>
              </a:cubicBezTo>
              <a:cubicBezTo>
                <a:pt x="1873019" y="1967080"/>
                <a:pt x="1886263" y="1978114"/>
                <a:pt x="1899507" y="1978114"/>
              </a:cubicBezTo>
              <a:cubicBezTo>
                <a:pt x="1914957" y="1978114"/>
                <a:pt x="1925994" y="1964873"/>
                <a:pt x="1925994" y="1951631"/>
              </a:cubicBezTo>
              <a:cubicBezTo>
                <a:pt x="1925994" y="1938390"/>
                <a:pt x="1914957" y="1927356"/>
                <a:pt x="1899507" y="1925149"/>
              </a:cubicBezTo>
              <a:close/>
              <a:moveTo>
                <a:pt x="1974554" y="1925149"/>
              </a:moveTo>
              <a:cubicBezTo>
                <a:pt x="1961310" y="1925149"/>
                <a:pt x="1950274" y="1938390"/>
                <a:pt x="1950274" y="1951631"/>
              </a:cubicBezTo>
              <a:cubicBezTo>
                <a:pt x="1950274" y="1967080"/>
                <a:pt x="1961310" y="1978114"/>
                <a:pt x="1974554" y="1978114"/>
              </a:cubicBezTo>
              <a:cubicBezTo>
                <a:pt x="1990005" y="1978114"/>
                <a:pt x="2001042" y="1964873"/>
                <a:pt x="2001042" y="1951631"/>
              </a:cubicBezTo>
              <a:cubicBezTo>
                <a:pt x="2001042" y="1938390"/>
                <a:pt x="1990005" y="1927356"/>
                <a:pt x="1974554" y="1925149"/>
              </a:cubicBezTo>
              <a:close/>
              <a:moveTo>
                <a:pt x="2049602" y="1925149"/>
              </a:moveTo>
              <a:cubicBezTo>
                <a:pt x="2036358" y="1925149"/>
                <a:pt x="2025322" y="1938390"/>
                <a:pt x="2025322" y="1951631"/>
              </a:cubicBezTo>
              <a:cubicBezTo>
                <a:pt x="2025322" y="1967080"/>
                <a:pt x="2036358" y="1978114"/>
                <a:pt x="2049602" y="1978114"/>
              </a:cubicBezTo>
              <a:cubicBezTo>
                <a:pt x="2065053" y="1978114"/>
                <a:pt x="2076090" y="1964873"/>
                <a:pt x="2076090" y="1951631"/>
              </a:cubicBezTo>
              <a:cubicBezTo>
                <a:pt x="2076090" y="1938390"/>
                <a:pt x="2065053" y="1927356"/>
                <a:pt x="2049602" y="1925149"/>
              </a:cubicBezTo>
              <a:close/>
              <a:moveTo>
                <a:pt x="2126857" y="1925149"/>
              </a:moveTo>
              <a:cubicBezTo>
                <a:pt x="2113613" y="1925149"/>
                <a:pt x="2102577" y="1938390"/>
                <a:pt x="2102577" y="1951631"/>
              </a:cubicBezTo>
              <a:cubicBezTo>
                <a:pt x="2102577" y="1967080"/>
                <a:pt x="2113613" y="1978114"/>
                <a:pt x="2126857" y="1978114"/>
              </a:cubicBezTo>
              <a:cubicBezTo>
                <a:pt x="2142308" y="1978114"/>
                <a:pt x="2153345" y="1964873"/>
                <a:pt x="2153345" y="1951631"/>
              </a:cubicBezTo>
              <a:cubicBezTo>
                <a:pt x="2153345" y="1938390"/>
                <a:pt x="2140101" y="1927356"/>
                <a:pt x="2126857" y="1925149"/>
              </a:cubicBezTo>
              <a:close/>
              <a:moveTo>
                <a:pt x="2201904" y="1925149"/>
              </a:moveTo>
              <a:cubicBezTo>
                <a:pt x="2186453" y="1925149"/>
                <a:pt x="2175417" y="1938390"/>
                <a:pt x="2175417" y="1951631"/>
              </a:cubicBezTo>
              <a:cubicBezTo>
                <a:pt x="2175417" y="1967080"/>
                <a:pt x="2188661" y="1978114"/>
                <a:pt x="2201904" y="1978114"/>
              </a:cubicBezTo>
              <a:cubicBezTo>
                <a:pt x="2217355" y="1978114"/>
                <a:pt x="2228392" y="1964873"/>
                <a:pt x="2228392" y="1951631"/>
              </a:cubicBezTo>
              <a:cubicBezTo>
                <a:pt x="2228392" y="1938390"/>
                <a:pt x="2217355" y="1927356"/>
                <a:pt x="2201904" y="1925149"/>
              </a:cubicBezTo>
              <a:close/>
              <a:moveTo>
                <a:pt x="2276952" y="1925149"/>
              </a:moveTo>
              <a:cubicBezTo>
                <a:pt x="2261501" y="1925149"/>
                <a:pt x="2250465" y="1938390"/>
                <a:pt x="2250465" y="1951631"/>
              </a:cubicBezTo>
              <a:cubicBezTo>
                <a:pt x="2250465" y="1967080"/>
                <a:pt x="2263709" y="1978114"/>
                <a:pt x="2276952" y="1978114"/>
              </a:cubicBezTo>
              <a:cubicBezTo>
                <a:pt x="2292404" y="1978114"/>
                <a:pt x="2303440" y="1964873"/>
                <a:pt x="2303440" y="1951631"/>
              </a:cubicBezTo>
              <a:cubicBezTo>
                <a:pt x="2303440" y="1938390"/>
                <a:pt x="2292404" y="1927356"/>
                <a:pt x="2276952" y="1925149"/>
              </a:cubicBezTo>
              <a:close/>
              <a:moveTo>
                <a:pt x="2354207" y="1925149"/>
              </a:moveTo>
              <a:cubicBezTo>
                <a:pt x="2338756" y="1925149"/>
                <a:pt x="2327720" y="1938390"/>
                <a:pt x="2327720" y="1951631"/>
              </a:cubicBezTo>
              <a:cubicBezTo>
                <a:pt x="2327720" y="1967080"/>
                <a:pt x="2340964" y="1978114"/>
                <a:pt x="2354207" y="1978114"/>
              </a:cubicBezTo>
              <a:cubicBezTo>
                <a:pt x="2367451" y="1978114"/>
                <a:pt x="2378488" y="1964873"/>
                <a:pt x="2378488" y="1951631"/>
              </a:cubicBezTo>
              <a:cubicBezTo>
                <a:pt x="2378488" y="1938390"/>
                <a:pt x="2367451" y="1927356"/>
                <a:pt x="2354207" y="1925149"/>
              </a:cubicBezTo>
              <a:close/>
              <a:moveTo>
                <a:pt x="2427047" y="1925149"/>
              </a:moveTo>
              <a:cubicBezTo>
                <a:pt x="2411596" y="1925149"/>
                <a:pt x="2400560" y="1938390"/>
                <a:pt x="2400560" y="1951631"/>
              </a:cubicBezTo>
              <a:cubicBezTo>
                <a:pt x="2400560" y="1967080"/>
                <a:pt x="2413804" y="1978114"/>
                <a:pt x="2427047" y="1978114"/>
              </a:cubicBezTo>
              <a:cubicBezTo>
                <a:pt x="2442498" y="1978114"/>
                <a:pt x="2453535" y="1964873"/>
                <a:pt x="2453535" y="1951631"/>
              </a:cubicBezTo>
              <a:cubicBezTo>
                <a:pt x="2453535" y="1938390"/>
                <a:pt x="2442498" y="1927356"/>
                <a:pt x="2427047" y="1925149"/>
              </a:cubicBezTo>
              <a:close/>
              <a:moveTo>
                <a:pt x="2502095" y="1925149"/>
              </a:moveTo>
              <a:cubicBezTo>
                <a:pt x="2488851" y="1925149"/>
                <a:pt x="2477815" y="1938390"/>
                <a:pt x="2477815" y="1951631"/>
              </a:cubicBezTo>
              <a:cubicBezTo>
                <a:pt x="2477815" y="1967080"/>
                <a:pt x="2488851" y="1978114"/>
                <a:pt x="2502095" y="1978114"/>
              </a:cubicBezTo>
              <a:cubicBezTo>
                <a:pt x="2517546" y="1978114"/>
                <a:pt x="2528583" y="1964873"/>
                <a:pt x="2528583" y="1951631"/>
              </a:cubicBezTo>
              <a:cubicBezTo>
                <a:pt x="2528583" y="1938390"/>
                <a:pt x="2517546" y="1927356"/>
                <a:pt x="2502095" y="1925149"/>
              </a:cubicBezTo>
              <a:close/>
              <a:moveTo>
                <a:pt x="2579350" y="1925149"/>
              </a:moveTo>
              <a:cubicBezTo>
                <a:pt x="2566106" y="1925149"/>
                <a:pt x="2555070" y="1938390"/>
                <a:pt x="2555070" y="1951631"/>
              </a:cubicBezTo>
              <a:cubicBezTo>
                <a:pt x="2555070" y="1967080"/>
                <a:pt x="2566106" y="1978114"/>
                <a:pt x="2579350" y="1978114"/>
              </a:cubicBezTo>
              <a:cubicBezTo>
                <a:pt x="2594801" y="1978114"/>
                <a:pt x="2605838" y="1964873"/>
                <a:pt x="2605838" y="1951631"/>
              </a:cubicBezTo>
              <a:cubicBezTo>
                <a:pt x="2605838" y="1938390"/>
                <a:pt x="2592594" y="1927356"/>
                <a:pt x="2579350" y="1925149"/>
              </a:cubicBezTo>
              <a:close/>
              <a:moveTo>
                <a:pt x="2654398" y="1925149"/>
              </a:moveTo>
              <a:cubicBezTo>
                <a:pt x="2638947" y="1925149"/>
                <a:pt x="2627911" y="1938390"/>
                <a:pt x="2627911" y="1951631"/>
              </a:cubicBezTo>
              <a:cubicBezTo>
                <a:pt x="2627911" y="1967080"/>
                <a:pt x="2641155" y="1978114"/>
                <a:pt x="2654398" y="1978114"/>
              </a:cubicBezTo>
              <a:cubicBezTo>
                <a:pt x="2669849" y="1978114"/>
                <a:pt x="2680886" y="1964873"/>
                <a:pt x="2680886" y="1951631"/>
              </a:cubicBezTo>
              <a:cubicBezTo>
                <a:pt x="2680886" y="1938390"/>
                <a:pt x="2669849" y="1927356"/>
                <a:pt x="2654398" y="1925149"/>
              </a:cubicBezTo>
              <a:close/>
              <a:moveTo>
                <a:pt x="2729446" y="1925149"/>
              </a:moveTo>
              <a:cubicBezTo>
                <a:pt x="2716202" y="1925149"/>
                <a:pt x="2705166" y="1938390"/>
                <a:pt x="2705166" y="1951631"/>
              </a:cubicBezTo>
              <a:cubicBezTo>
                <a:pt x="2705166" y="1967080"/>
                <a:pt x="2716202" y="1978114"/>
                <a:pt x="2729446" y="1978114"/>
              </a:cubicBezTo>
              <a:cubicBezTo>
                <a:pt x="2744897" y="1978114"/>
                <a:pt x="2755934" y="1964873"/>
                <a:pt x="2755934" y="1951631"/>
              </a:cubicBezTo>
              <a:cubicBezTo>
                <a:pt x="2755934" y="1938390"/>
                <a:pt x="2744897" y="1927356"/>
                <a:pt x="2729446" y="1925149"/>
              </a:cubicBezTo>
              <a:close/>
              <a:moveTo>
                <a:pt x="2804494" y="1925149"/>
              </a:moveTo>
              <a:cubicBezTo>
                <a:pt x="2791250" y="1925149"/>
                <a:pt x="2780214" y="1938390"/>
                <a:pt x="2780214" y="1951631"/>
              </a:cubicBezTo>
              <a:cubicBezTo>
                <a:pt x="2780214" y="1967080"/>
                <a:pt x="2791250" y="1978114"/>
                <a:pt x="2804494" y="1978114"/>
              </a:cubicBezTo>
              <a:cubicBezTo>
                <a:pt x="2819945" y="1978114"/>
                <a:pt x="2830982" y="1964873"/>
                <a:pt x="2830982" y="1951631"/>
              </a:cubicBezTo>
              <a:cubicBezTo>
                <a:pt x="2830982" y="1938390"/>
                <a:pt x="2819945" y="1927356"/>
                <a:pt x="2804494" y="1925149"/>
              </a:cubicBezTo>
              <a:close/>
              <a:moveTo>
                <a:pt x="2879541" y="1925149"/>
              </a:moveTo>
              <a:cubicBezTo>
                <a:pt x="2866297" y="1925149"/>
                <a:pt x="2855261" y="1938390"/>
                <a:pt x="2855261" y="1951631"/>
              </a:cubicBezTo>
              <a:cubicBezTo>
                <a:pt x="2855261" y="1967080"/>
                <a:pt x="2866297" y="1978114"/>
                <a:pt x="2879541" y="1978114"/>
              </a:cubicBezTo>
              <a:cubicBezTo>
                <a:pt x="2894992" y="1978114"/>
                <a:pt x="2906028" y="1964873"/>
                <a:pt x="2906028" y="1951631"/>
              </a:cubicBezTo>
              <a:cubicBezTo>
                <a:pt x="2906028" y="1938390"/>
                <a:pt x="2894992" y="1927356"/>
                <a:pt x="2879541" y="1925149"/>
              </a:cubicBezTo>
              <a:close/>
              <a:moveTo>
                <a:pt x="2954589" y="1925149"/>
              </a:moveTo>
              <a:cubicBezTo>
                <a:pt x="2941345" y="1925149"/>
                <a:pt x="2930309" y="1938390"/>
                <a:pt x="2930309" y="1951631"/>
              </a:cubicBezTo>
              <a:cubicBezTo>
                <a:pt x="2930309" y="1967080"/>
                <a:pt x="2941345" y="1978114"/>
                <a:pt x="2954589" y="1978114"/>
              </a:cubicBezTo>
              <a:cubicBezTo>
                <a:pt x="2970040" y="1978114"/>
                <a:pt x="2981077" y="1964873"/>
                <a:pt x="2981077" y="1951631"/>
              </a:cubicBezTo>
              <a:cubicBezTo>
                <a:pt x="2981077" y="1938390"/>
                <a:pt x="2970040" y="1927356"/>
                <a:pt x="2954589" y="1925149"/>
              </a:cubicBezTo>
              <a:close/>
              <a:moveTo>
                <a:pt x="3031845" y="1925149"/>
              </a:moveTo>
              <a:cubicBezTo>
                <a:pt x="3016393" y="1925149"/>
                <a:pt x="3005357" y="1938390"/>
                <a:pt x="3005357" y="1951631"/>
              </a:cubicBezTo>
              <a:cubicBezTo>
                <a:pt x="3005357" y="1967080"/>
                <a:pt x="3018601" y="1978114"/>
                <a:pt x="3031845" y="1978114"/>
              </a:cubicBezTo>
              <a:cubicBezTo>
                <a:pt x="3047296" y="1978114"/>
                <a:pt x="3058332" y="1964873"/>
                <a:pt x="3058332" y="1951631"/>
              </a:cubicBezTo>
              <a:cubicBezTo>
                <a:pt x="3058332" y="1938390"/>
                <a:pt x="3045088" y="1927356"/>
                <a:pt x="3031845" y="1925149"/>
              </a:cubicBezTo>
              <a:close/>
              <a:moveTo>
                <a:pt x="3106892" y="1925149"/>
              </a:moveTo>
              <a:cubicBezTo>
                <a:pt x="3093648" y="1925149"/>
                <a:pt x="3082612" y="1938390"/>
                <a:pt x="3082612" y="1951631"/>
              </a:cubicBezTo>
              <a:cubicBezTo>
                <a:pt x="3082612" y="1967080"/>
                <a:pt x="3093648" y="1978114"/>
                <a:pt x="3106892" y="1978114"/>
              </a:cubicBezTo>
              <a:cubicBezTo>
                <a:pt x="3122343" y="1978114"/>
                <a:pt x="3133380" y="1964873"/>
                <a:pt x="3133380" y="1951631"/>
              </a:cubicBezTo>
              <a:cubicBezTo>
                <a:pt x="3133380" y="1938390"/>
                <a:pt x="3122343" y="1927356"/>
                <a:pt x="3106892" y="1925149"/>
              </a:cubicBezTo>
              <a:close/>
              <a:moveTo>
                <a:pt x="3181939" y="1925149"/>
              </a:moveTo>
              <a:cubicBezTo>
                <a:pt x="3166488" y="1925149"/>
                <a:pt x="3155452" y="1938390"/>
                <a:pt x="3155452" y="1951631"/>
              </a:cubicBezTo>
              <a:cubicBezTo>
                <a:pt x="3155452" y="1967080"/>
                <a:pt x="3168696" y="1978114"/>
                <a:pt x="3181939" y="1978114"/>
              </a:cubicBezTo>
              <a:cubicBezTo>
                <a:pt x="3197391" y="1978114"/>
                <a:pt x="3208427" y="1964873"/>
                <a:pt x="3208427" y="1951631"/>
              </a:cubicBezTo>
              <a:cubicBezTo>
                <a:pt x="3208427" y="1938390"/>
                <a:pt x="3197391" y="1927356"/>
                <a:pt x="3181939" y="1925149"/>
              </a:cubicBezTo>
              <a:close/>
              <a:moveTo>
                <a:pt x="3256987" y="1925149"/>
              </a:moveTo>
              <a:cubicBezTo>
                <a:pt x="3241536" y="1925149"/>
                <a:pt x="3230500" y="1938390"/>
                <a:pt x="3230500" y="1951631"/>
              </a:cubicBezTo>
              <a:cubicBezTo>
                <a:pt x="3230500" y="1967080"/>
                <a:pt x="3243744" y="1978114"/>
                <a:pt x="3256987" y="1978114"/>
              </a:cubicBezTo>
              <a:cubicBezTo>
                <a:pt x="3272438" y="1978114"/>
                <a:pt x="3283475" y="1964873"/>
                <a:pt x="3283475" y="1951631"/>
              </a:cubicBezTo>
              <a:cubicBezTo>
                <a:pt x="3283475" y="1938390"/>
                <a:pt x="3272438" y="1927356"/>
                <a:pt x="3256987" y="1925149"/>
              </a:cubicBezTo>
              <a:close/>
              <a:moveTo>
                <a:pt x="3332035" y="1925149"/>
              </a:moveTo>
              <a:cubicBezTo>
                <a:pt x="3318791" y="1925149"/>
                <a:pt x="3307755" y="1938390"/>
                <a:pt x="3307755" y="1951631"/>
              </a:cubicBezTo>
              <a:cubicBezTo>
                <a:pt x="3307755" y="1967080"/>
                <a:pt x="3318791" y="1978114"/>
                <a:pt x="3332035" y="1978114"/>
              </a:cubicBezTo>
              <a:cubicBezTo>
                <a:pt x="3347486" y="1978114"/>
                <a:pt x="3358522" y="1964873"/>
                <a:pt x="3358522" y="1951631"/>
              </a:cubicBezTo>
              <a:cubicBezTo>
                <a:pt x="3358522" y="1938390"/>
                <a:pt x="3347486" y="1927356"/>
                <a:pt x="3332035" y="1925149"/>
              </a:cubicBezTo>
              <a:close/>
              <a:moveTo>
                <a:pt x="3559385" y="1925149"/>
              </a:moveTo>
              <a:cubicBezTo>
                <a:pt x="3543934" y="1925149"/>
                <a:pt x="3532898" y="1938390"/>
                <a:pt x="3532898" y="1951631"/>
              </a:cubicBezTo>
              <a:cubicBezTo>
                <a:pt x="3532898" y="1967080"/>
                <a:pt x="3546142" y="1978114"/>
                <a:pt x="3559385" y="1978114"/>
              </a:cubicBezTo>
              <a:cubicBezTo>
                <a:pt x="3574836" y="1978114"/>
                <a:pt x="3585873" y="1964873"/>
                <a:pt x="3585873" y="1951631"/>
              </a:cubicBezTo>
              <a:cubicBezTo>
                <a:pt x="3585873" y="1938390"/>
                <a:pt x="3574836" y="1927356"/>
                <a:pt x="3559385" y="1925149"/>
              </a:cubicBezTo>
              <a:close/>
              <a:moveTo>
                <a:pt x="3636640" y="1925149"/>
              </a:moveTo>
              <a:cubicBezTo>
                <a:pt x="3621189" y="1925149"/>
                <a:pt x="3610153" y="1938390"/>
                <a:pt x="3610153" y="1951631"/>
              </a:cubicBezTo>
              <a:cubicBezTo>
                <a:pt x="3610153" y="1967080"/>
                <a:pt x="3623397" y="1978114"/>
                <a:pt x="3636640" y="1978114"/>
              </a:cubicBezTo>
              <a:cubicBezTo>
                <a:pt x="3649884" y="1978114"/>
                <a:pt x="3660921" y="1964873"/>
                <a:pt x="3660921" y="1951631"/>
              </a:cubicBezTo>
              <a:cubicBezTo>
                <a:pt x="3660921" y="1938390"/>
                <a:pt x="3649884" y="1927356"/>
                <a:pt x="3636640" y="1925149"/>
              </a:cubicBezTo>
              <a:close/>
              <a:moveTo>
                <a:pt x="3709481" y="1925149"/>
              </a:moveTo>
              <a:cubicBezTo>
                <a:pt x="3694030" y="1925149"/>
                <a:pt x="3682994" y="1938390"/>
                <a:pt x="3682994" y="1951631"/>
              </a:cubicBezTo>
              <a:cubicBezTo>
                <a:pt x="3682994" y="1967080"/>
                <a:pt x="3696238" y="1978114"/>
                <a:pt x="3709481" y="1978114"/>
              </a:cubicBezTo>
              <a:cubicBezTo>
                <a:pt x="3724932" y="1978114"/>
                <a:pt x="3735969" y="1964873"/>
                <a:pt x="3735969" y="1951631"/>
              </a:cubicBezTo>
              <a:cubicBezTo>
                <a:pt x="3735969" y="1938390"/>
                <a:pt x="3724932" y="1927356"/>
                <a:pt x="3709481" y="1925149"/>
              </a:cubicBezTo>
              <a:close/>
              <a:moveTo>
                <a:pt x="5219265" y="1925149"/>
              </a:moveTo>
              <a:cubicBezTo>
                <a:pt x="5206021" y="1925149"/>
                <a:pt x="5194985" y="1938390"/>
                <a:pt x="5194985" y="1951631"/>
              </a:cubicBezTo>
              <a:cubicBezTo>
                <a:pt x="5194985" y="1967080"/>
                <a:pt x="5206021" y="1978114"/>
                <a:pt x="5219265" y="1978114"/>
              </a:cubicBezTo>
              <a:cubicBezTo>
                <a:pt x="5234716" y="1978114"/>
                <a:pt x="5245752" y="1964873"/>
                <a:pt x="5245752" y="1951631"/>
              </a:cubicBezTo>
              <a:cubicBezTo>
                <a:pt x="5245752" y="1938390"/>
                <a:pt x="5234716" y="1927356"/>
                <a:pt x="5219265" y="1925149"/>
              </a:cubicBezTo>
              <a:close/>
              <a:moveTo>
                <a:pt x="5294313" y="1925149"/>
              </a:moveTo>
              <a:cubicBezTo>
                <a:pt x="5278861" y="1925149"/>
                <a:pt x="5267825" y="1938390"/>
                <a:pt x="5267825" y="1951631"/>
              </a:cubicBezTo>
              <a:cubicBezTo>
                <a:pt x="5267825" y="1967080"/>
                <a:pt x="5278861" y="1978114"/>
                <a:pt x="5294313" y="1978114"/>
              </a:cubicBezTo>
              <a:cubicBezTo>
                <a:pt x="5309763" y="1978114"/>
                <a:pt x="5320800" y="1964873"/>
                <a:pt x="5320800" y="1951631"/>
              </a:cubicBezTo>
              <a:cubicBezTo>
                <a:pt x="5320800" y="1938390"/>
                <a:pt x="5309763" y="1925149"/>
                <a:pt x="5294313" y="1925149"/>
              </a:cubicBezTo>
              <a:close/>
              <a:moveTo>
                <a:pt x="5369360" y="1925149"/>
              </a:moveTo>
              <a:cubicBezTo>
                <a:pt x="5356116" y="1925149"/>
                <a:pt x="5345080" y="1938390"/>
                <a:pt x="5345080" y="1951631"/>
              </a:cubicBezTo>
              <a:cubicBezTo>
                <a:pt x="5345080" y="1967080"/>
                <a:pt x="5356116" y="1978114"/>
                <a:pt x="5369360" y="1978114"/>
              </a:cubicBezTo>
              <a:cubicBezTo>
                <a:pt x="5384812" y="1978114"/>
                <a:pt x="5395848" y="1964873"/>
                <a:pt x="5395848" y="1951631"/>
              </a:cubicBezTo>
              <a:cubicBezTo>
                <a:pt x="5395848" y="1938390"/>
                <a:pt x="5384812" y="1927356"/>
                <a:pt x="5369360" y="1925149"/>
              </a:cubicBezTo>
              <a:close/>
              <a:moveTo>
                <a:pt x="5444408" y="1925149"/>
              </a:moveTo>
              <a:cubicBezTo>
                <a:pt x="5428957" y="1925149"/>
                <a:pt x="5417921" y="1938390"/>
                <a:pt x="5417921" y="1951631"/>
              </a:cubicBezTo>
              <a:cubicBezTo>
                <a:pt x="5417921" y="1967080"/>
                <a:pt x="5431164" y="1978114"/>
                <a:pt x="5444408" y="1978114"/>
              </a:cubicBezTo>
              <a:cubicBezTo>
                <a:pt x="5459859" y="1978114"/>
                <a:pt x="5470896" y="1964873"/>
                <a:pt x="5470896" y="1951631"/>
              </a:cubicBezTo>
              <a:cubicBezTo>
                <a:pt x="5470896" y="1938390"/>
                <a:pt x="5459859" y="1927356"/>
                <a:pt x="5444408" y="1925149"/>
              </a:cubicBezTo>
              <a:close/>
              <a:moveTo>
                <a:pt x="5519456" y="1925149"/>
              </a:moveTo>
              <a:cubicBezTo>
                <a:pt x="5506212" y="1925149"/>
                <a:pt x="5495176" y="1938390"/>
                <a:pt x="5495176" y="1951631"/>
              </a:cubicBezTo>
              <a:cubicBezTo>
                <a:pt x="5495176" y="1967080"/>
                <a:pt x="5506212" y="1978114"/>
                <a:pt x="5519456" y="1978114"/>
              </a:cubicBezTo>
              <a:cubicBezTo>
                <a:pt x="5534907" y="1978114"/>
                <a:pt x="5545943" y="1964873"/>
                <a:pt x="5545943" y="1951631"/>
              </a:cubicBezTo>
              <a:cubicBezTo>
                <a:pt x="5545943" y="1938390"/>
                <a:pt x="5534907" y="1927356"/>
                <a:pt x="5519456" y="1925149"/>
              </a:cubicBezTo>
              <a:close/>
              <a:moveTo>
                <a:pt x="5596711" y="1925149"/>
              </a:moveTo>
              <a:cubicBezTo>
                <a:pt x="5581260" y="1925149"/>
                <a:pt x="5570224" y="1938390"/>
                <a:pt x="5570224" y="1951631"/>
              </a:cubicBezTo>
              <a:cubicBezTo>
                <a:pt x="5570224" y="1967080"/>
                <a:pt x="5583468" y="1978114"/>
                <a:pt x="5596711" y="1978114"/>
              </a:cubicBezTo>
              <a:cubicBezTo>
                <a:pt x="5612162" y="1978114"/>
                <a:pt x="5623199" y="1964873"/>
                <a:pt x="5623199" y="1951631"/>
              </a:cubicBezTo>
              <a:cubicBezTo>
                <a:pt x="5623199" y="1938390"/>
                <a:pt x="5609955" y="1927356"/>
                <a:pt x="5596711" y="1925149"/>
              </a:cubicBezTo>
              <a:close/>
              <a:moveTo>
                <a:pt x="5673966" y="1925149"/>
              </a:moveTo>
              <a:cubicBezTo>
                <a:pt x="5658515" y="1925149"/>
                <a:pt x="5647479" y="1938390"/>
                <a:pt x="5647479" y="1951631"/>
              </a:cubicBezTo>
              <a:cubicBezTo>
                <a:pt x="5647479" y="1967080"/>
                <a:pt x="5660723" y="1978114"/>
                <a:pt x="5673966" y="1978114"/>
              </a:cubicBezTo>
              <a:cubicBezTo>
                <a:pt x="5687210" y="1978114"/>
                <a:pt x="5698246" y="1964873"/>
                <a:pt x="5698246" y="1951631"/>
              </a:cubicBezTo>
              <a:cubicBezTo>
                <a:pt x="5698246" y="1938390"/>
                <a:pt x="5687210" y="1927356"/>
                <a:pt x="5673966" y="1925149"/>
              </a:cubicBezTo>
              <a:close/>
              <a:moveTo>
                <a:pt x="5746807" y="1925149"/>
              </a:moveTo>
              <a:cubicBezTo>
                <a:pt x="5731355" y="1925149"/>
                <a:pt x="5720319" y="1938390"/>
                <a:pt x="5720319" y="1951631"/>
              </a:cubicBezTo>
              <a:cubicBezTo>
                <a:pt x="5720319" y="1967080"/>
                <a:pt x="5733563" y="1978114"/>
                <a:pt x="5746807" y="1978114"/>
              </a:cubicBezTo>
              <a:cubicBezTo>
                <a:pt x="5762257" y="1978114"/>
                <a:pt x="5773294" y="1964873"/>
                <a:pt x="5773294" y="1951631"/>
              </a:cubicBezTo>
              <a:cubicBezTo>
                <a:pt x="5773294" y="1938390"/>
                <a:pt x="5762257" y="1927356"/>
                <a:pt x="5746807" y="1925149"/>
              </a:cubicBezTo>
              <a:close/>
              <a:moveTo>
                <a:pt x="5824062" y="1925149"/>
              </a:moveTo>
              <a:cubicBezTo>
                <a:pt x="5808610" y="1925149"/>
                <a:pt x="5797574" y="1938390"/>
                <a:pt x="5797574" y="1951631"/>
              </a:cubicBezTo>
              <a:cubicBezTo>
                <a:pt x="5797574" y="1967080"/>
                <a:pt x="5810818" y="1978114"/>
                <a:pt x="5824062" y="1978114"/>
              </a:cubicBezTo>
              <a:cubicBezTo>
                <a:pt x="5837306" y="1978114"/>
                <a:pt x="5848342" y="1964873"/>
                <a:pt x="5848342" y="1951631"/>
              </a:cubicBezTo>
              <a:cubicBezTo>
                <a:pt x="5848342" y="1938390"/>
                <a:pt x="5837306" y="1927356"/>
                <a:pt x="5824062" y="1925149"/>
              </a:cubicBezTo>
              <a:close/>
              <a:moveTo>
                <a:pt x="5896902" y="1925149"/>
              </a:moveTo>
              <a:cubicBezTo>
                <a:pt x="5881451" y="1925149"/>
                <a:pt x="5870415" y="1938390"/>
                <a:pt x="5870415" y="1951631"/>
              </a:cubicBezTo>
              <a:cubicBezTo>
                <a:pt x="5870415" y="1967080"/>
                <a:pt x="5883658" y="1978114"/>
                <a:pt x="5896902" y="1978114"/>
              </a:cubicBezTo>
              <a:cubicBezTo>
                <a:pt x="5912353" y="1978114"/>
                <a:pt x="5923390" y="1964873"/>
                <a:pt x="5923390" y="1951631"/>
              </a:cubicBezTo>
              <a:cubicBezTo>
                <a:pt x="5923390" y="1938390"/>
                <a:pt x="5912353" y="1927356"/>
                <a:pt x="5896902" y="1925149"/>
              </a:cubicBezTo>
              <a:close/>
              <a:moveTo>
                <a:pt x="5971950" y="1925149"/>
              </a:moveTo>
              <a:cubicBezTo>
                <a:pt x="5956499" y="1925149"/>
                <a:pt x="5945463" y="1938390"/>
                <a:pt x="5945463" y="1951631"/>
              </a:cubicBezTo>
              <a:cubicBezTo>
                <a:pt x="5945463" y="1967080"/>
                <a:pt x="5958707" y="1978114"/>
                <a:pt x="5971950" y="1978114"/>
              </a:cubicBezTo>
              <a:cubicBezTo>
                <a:pt x="5987401" y="1978114"/>
                <a:pt x="5998438" y="1964873"/>
                <a:pt x="5998438" y="1951631"/>
              </a:cubicBezTo>
              <a:cubicBezTo>
                <a:pt x="5998438" y="1938390"/>
                <a:pt x="5987401" y="1927356"/>
                <a:pt x="5971950" y="1925149"/>
              </a:cubicBezTo>
              <a:close/>
              <a:moveTo>
                <a:pt x="6049205" y="1925149"/>
              </a:moveTo>
              <a:cubicBezTo>
                <a:pt x="6035961" y="1925149"/>
                <a:pt x="6024925" y="1938390"/>
                <a:pt x="6024925" y="1951631"/>
              </a:cubicBezTo>
              <a:cubicBezTo>
                <a:pt x="6024925" y="1967080"/>
                <a:pt x="6035961" y="1978114"/>
                <a:pt x="6049205" y="1978114"/>
              </a:cubicBezTo>
              <a:cubicBezTo>
                <a:pt x="6064656" y="1978114"/>
                <a:pt x="6075692" y="1964873"/>
                <a:pt x="6075692" y="1951631"/>
              </a:cubicBezTo>
              <a:cubicBezTo>
                <a:pt x="6075692" y="1938390"/>
                <a:pt x="6062448" y="1927356"/>
                <a:pt x="6049205" y="1925149"/>
              </a:cubicBezTo>
              <a:close/>
              <a:moveTo>
                <a:pt x="6124253" y="1925149"/>
              </a:moveTo>
              <a:cubicBezTo>
                <a:pt x="6111009" y="1925149"/>
                <a:pt x="6099973" y="1938390"/>
                <a:pt x="6099973" y="1951631"/>
              </a:cubicBezTo>
              <a:cubicBezTo>
                <a:pt x="6099973" y="1967080"/>
                <a:pt x="6111009" y="1978114"/>
                <a:pt x="6124253" y="1978114"/>
              </a:cubicBezTo>
              <a:cubicBezTo>
                <a:pt x="6139704" y="1978114"/>
                <a:pt x="6150740" y="1964873"/>
                <a:pt x="6150740" y="1951631"/>
              </a:cubicBezTo>
              <a:cubicBezTo>
                <a:pt x="6150740" y="1938390"/>
                <a:pt x="6139704" y="1927356"/>
                <a:pt x="6124253" y="1925149"/>
              </a:cubicBezTo>
              <a:close/>
              <a:moveTo>
                <a:pt x="6199300" y="1925149"/>
              </a:moveTo>
              <a:cubicBezTo>
                <a:pt x="6186056" y="1925149"/>
                <a:pt x="6175020" y="1938390"/>
                <a:pt x="6175020" y="1951631"/>
              </a:cubicBezTo>
              <a:cubicBezTo>
                <a:pt x="6175020" y="1967080"/>
                <a:pt x="6186056" y="1978114"/>
                <a:pt x="6199300" y="1978114"/>
              </a:cubicBezTo>
              <a:cubicBezTo>
                <a:pt x="6214751" y="1978114"/>
                <a:pt x="6225787" y="1964873"/>
                <a:pt x="6225787" y="1951631"/>
              </a:cubicBezTo>
              <a:cubicBezTo>
                <a:pt x="6225787" y="1938390"/>
                <a:pt x="6214751" y="1927356"/>
                <a:pt x="6199300" y="1925149"/>
              </a:cubicBezTo>
              <a:close/>
              <a:moveTo>
                <a:pt x="6274348" y="1925149"/>
              </a:moveTo>
              <a:cubicBezTo>
                <a:pt x="6258896" y="1925149"/>
                <a:pt x="6247860" y="1938390"/>
                <a:pt x="6247860" y="1951631"/>
              </a:cubicBezTo>
              <a:cubicBezTo>
                <a:pt x="6247860" y="1967080"/>
                <a:pt x="6261104" y="1978114"/>
                <a:pt x="6274348" y="1978114"/>
              </a:cubicBezTo>
              <a:cubicBezTo>
                <a:pt x="6289799" y="1978114"/>
                <a:pt x="6300835" y="1964873"/>
                <a:pt x="6300835" y="1951631"/>
              </a:cubicBezTo>
              <a:cubicBezTo>
                <a:pt x="6300835" y="1938390"/>
                <a:pt x="6289799" y="1927356"/>
                <a:pt x="6274348" y="1925149"/>
              </a:cubicBezTo>
              <a:close/>
              <a:moveTo>
                <a:pt x="6349396" y="1925149"/>
              </a:moveTo>
              <a:cubicBezTo>
                <a:pt x="6333945" y="1925149"/>
                <a:pt x="6322909" y="1938390"/>
                <a:pt x="6322909" y="1951631"/>
              </a:cubicBezTo>
              <a:cubicBezTo>
                <a:pt x="6322909" y="1967080"/>
                <a:pt x="6336152" y="1978114"/>
                <a:pt x="6349396" y="1978114"/>
              </a:cubicBezTo>
              <a:cubicBezTo>
                <a:pt x="6364847" y="1978114"/>
                <a:pt x="6375884" y="1964873"/>
                <a:pt x="6375884" y="1951631"/>
              </a:cubicBezTo>
              <a:cubicBezTo>
                <a:pt x="6375884" y="1938390"/>
                <a:pt x="6364847" y="1927356"/>
                <a:pt x="6349396" y="1925149"/>
              </a:cubicBezTo>
              <a:close/>
              <a:moveTo>
                <a:pt x="6424443" y="1925149"/>
              </a:moveTo>
              <a:cubicBezTo>
                <a:pt x="6408992" y="1925149"/>
                <a:pt x="6397956" y="1938390"/>
                <a:pt x="6397956" y="1951631"/>
              </a:cubicBezTo>
              <a:cubicBezTo>
                <a:pt x="6397956" y="1967080"/>
                <a:pt x="6411200" y="1978114"/>
                <a:pt x="6424443" y="1978114"/>
              </a:cubicBezTo>
              <a:cubicBezTo>
                <a:pt x="6439894" y="1978114"/>
                <a:pt x="6450931" y="1964873"/>
                <a:pt x="6450931" y="1951631"/>
              </a:cubicBezTo>
              <a:cubicBezTo>
                <a:pt x="6450931" y="1938390"/>
                <a:pt x="6439894" y="1927356"/>
                <a:pt x="6424443" y="1925149"/>
              </a:cubicBezTo>
              <a:close/>
              <a:moveTo>
                <a:pt x="6501698" y="1925149"/>
              </a:moveTo>
              <a:cubicBezTo>
                <a:pt x="6486247" y="1925149"/>
                <a:pt x="6475211" y="1938390"/>
                <a:pt x="6475211" y="1951631"/>
              </a:cubicBezTo>
              <a:cubicBezTo>
                <a:pt x="6475211" y="1967080"/>
                <a:pt x="6488455" y="1978114"/>
                <a:pt x="6501698" y="1978114"/>
              </a:cubicBezTo>
              <a:cubicBezTo>
                <a:pt x="6517149" y="1978114"/>
                <a:pt x="6528186" y="1964873"/>
                <a:pt x="6528186" y="1951631"/>
              </a:cubicBezTo>
              <a:cubicBezTo>
                <a:pt x="6528186" y="1938390"/>
                <a:pt x="6514942" y="1927356"/>
                <a:pt x="6501698" y="1925149"/>
              </a:cubicBezTo>
              <a:close/>
              <a:moveTo>
                <a:pt x="6576747" y="1925149"/>
              </a:moveTo>
              <a:cubicBezTo>
                <a:pt x="6561295" y="1925149"/>
                <a:pt x="6550259" y="1938390"/>
                <a:pt x="6550259" y="1951631"/>
              </a:cubicBezTo>
              <a:cubicBezTo>
                <a:pt x="6550259" y="1967080"/>
                <a:pt x="6563503" y="1978114"/>
                <a:pt x="6576747" y="1978114"/>
              </a:cubicBezTo>
              <a:cubicBezTo>
                <a:pt x="6592197" y="1978114"/>
                <a:pt x="6603234" y="1964873"/>
                <a:pt x="6603234" y="1951631"/>
              </a:cubicBezTo>
              <a:cubicBezTo>
                <a:pt x="6603234" y="1938390"/>
                <a:pt x="6592197" y="1927356"/>
                <a:pt x="6576747" y="1925149"/>
              </a:cubicBezTo>
              <a:close/>
              <a:moveTo>
                <a:pt x="6651795" y="1925149"/>
              </a:moveTo>
              <a:cubicBezTo>
                <a:pt x="6636343" y="1925149"/>
                <a:pt x="6625307" y="1938390"/>
                <a:pt x="6625307" y="1951631"/>
              </a:cubicBezTo>
              <a:cubicBezTo>
                <a:pt x="6625307" y="1967080"/>
                <a:pt x="6636343" y="1978114"/>
                <a:pt x="6651795" y="1978114"/>
              </a:cubicBezTo>
              <a:cubicBezTo>
                <a:pt x="6667245" y="1978114"/>
                <a:pt x="6678282" y="1964873"/>
                <a:pt x="6678282" y="1951631"/>
              </a:cubicBezTo>
              <a:cubicBezTo>
                <a:pt x="6678282" y="1938390"/>
                <a:pt x="6667245" y="1925149"/>
                <a:pt x="6651795" y="1925149"/>
              </a:cubicBezTo>
              <a:close/>
              <a:moveTo>
                <a:pt x="6726842" y="1925149"/>
              </a:moveTo>
              <a:cubicBezTo>
                <a:pt x="6711390" y="1925149"/>
                <a:pt x="6700354" y="1938390"/>
                <a:pt x="6700354" y="1951631"/>
              </a:cubicBezTo>
              <a:cubicBezTo>
                <a:pt x="6700354" y="1967080"/>
                <a:pt x="6713598" y="1978114"/>
                <a:pt x="6726842" y="1978114"/>
              </a:cubicBezTo>
              <a:cubicBezTo>
                <a:pt x="6742293" y="1978114"/>
                <a:pt x="6753329" y="1964873"/>
                <a:pt x="6753329" y="1951631"/>
              </a:cubicBezTo>
              <a:cubicBezTo>
                <a:pt x="6753329" y="1938390"/>
                <a:pt x="6742293" y="1927356"/>
                <a:pt x="6726842" y="1925149"/>
              </a:cubicBezTo>
              <a:close/>
              <a:moveTo>
                <a:pt x="6801889" y="1925149"/>
              </a:moveTo>
              <a:cubicBezTo>
                <a:pt x="6788645" y="1925149"/>
                <a:pt x="6777609" y="1938390"/>
                <a:pt x="6777609" y="1951631"/>
              </a:cubicBezTo>
              <a:cubicBezTo>
                <a:pt x="6777609" y="1967080"/>
                <a:pt x="6788645" y="1978114"/>
                <a:pt x="6801889" y="1978114"/>
              </a:cubicBezTo>
              <a:cubicBezTo>
                <a:pt x="6817341" y="1978114"/>
                <a:pt x="6828377" y="1964873"/>
                <a:pt x="6828377" y="1951631"/>
              </a:cubicBezTo>
              <a:cubicBezTo>
                <a:pt x="6828377" y="1938390"/>
                <a:pt x="6817341" y="1927356"/>
                <a:pt x="6801889" y="1925149"/>
              </a:cubicBezTo>
              <a:close/>
              <a:moveTo>
                <a:pt x="6876937" y="1925149"/>
              </a:moveTo>
              <a:cubicBezTo>
                <a:pt x="6863693" y="1925149"/>
                <a:pt x="6852657" y="1938390"/>
                <a:pt x="6852657" y="1951631"/>
              </a:cubicBezTo>
              <a:cubicBezTo>
                <a:pt x="6852657" y="1967080"/>
                <a:pt x="6863693" y="1978114"/>
                <a:pt x="6876937" y="1978114"/>
              </a:cubicBezTo>
              <a:cubicBezTo>
                <a:pt x="6892388" y="1978114"/>
                <a:pt x="6903424" y="1964873"/>
                <a:pt x="6903424" y="1951631"/>
              </a:cubicBezTo>
              <a:cubicBezTo>
                <a:pt x="6903424" y="1938390"/>
                <a:pt x="6892388" y="1927356"/>
                <a:pt x="6876937" y="1925149"/>
              </a:cubicBezTo>
              <a:close/>
              <a:moveTo>
                <a:pt x="6954192" y="1925149"/>
              </a:moveTo>
              <a:cubicBezTo>
                <a:pt x="6938741" y="1925149"/>
                <a:pt x="6927705" y="1938390"/>
                <a:pt x="6927705" y="1951631"/>
              </a:cubicBezTo>
              <a:cubicBezTo>
                <a:pt x="6927705" y="1967080"/>
                <a:pt x="6940949" y="1978114"/>
                <a:pt x="6954192" y="1978114"/>
              </a:cubicBezTo>
              <a:cubicBezTo>
                <a:pt x="6969643" y="1978114"/>
                <a:pt x="6980680" y="1964873"/>
                <a:pt x="6980680" y="1951631"/>
              </a:cubicBezTo>
              <a:cubicBezTo>
                <a:pt x="6980680" y="1938390"/>
                <a:pt x="6967436" y="1927356"/>
                <a:pt x="6954192" y="1925149"/>
              </a:cubicBezTo>
              <a:close/>
              <a:moveTo>
                <a:pt x="7029241" y="1925149"/>
              </a:moveTo>
              <a:cubicBezTo>
                <a:pt x="7013789" y="1925149"/>
                <a:pt x="7002753" y="1938390"/>
                <a:pt x="7002753" y="1951631"/>
              </a:cubicBezTo>
              <a:cubicBezTo>
                <a:pt x="7002753" y="1967080"/>
                <a:pt x="7015997" y="1978114"/>
                <a:pt x="7029241" y="1978114"/>
              </a:cubicBezTo>
              <a:cubicBezTo>
                <a:pt x="7044691" y="1978114"/>
                <a:pt x="7055728" y="1964873"/>
                <a:pt x="7055728" y="1951631"/>
              </a:cubicBezTo>
              <a:cubicBezTo>
                <a:pt x="7055728" y="1938390"/>
                <a:pt x="7044691" y="1927356"/>
                <a:pt x="7029241" y="1925149"/>
              </a:cubicBezTo>
              <a:close/>
              <a:moveTo>
                <a:pt x="7104288" y="1925149"/>
              </a:moveTo>
              <a:cubicBezTo>
                <a:pt x="7088836" y="1925149"/>
                <a:pt x="7077800" y="1938390"/>
                <a:pt x="7077800" y="1951631"/>
              </a:cubicBezTo>
              <a:cubicBezTo>
                <a:pt x="7077800" y="1967080"/>
                <a:pt x="7091044" y="1978114"/>
                <a:pt x="7104288" y="1978114"/>
              </a:cubicBezTo>
              <a:cubicBezTo>
                <a:pt x="7119738" y="1978114"/>
                <a:pt x="7130775" y="1964873"/>
                <a:pt x="7130775" y="1951631"/>
              </a:cubicBezTo>
              <a:cubicBezTo>
                <a:pt x="7130775" y="1938390"/>
                <a:pt x="7119738" y="1927356"/>
                <a:pt x="7104288" y="1925149"/>
              </a:cubicBezTo>
              <a:close/>
              <a:moveTo>
                <a:pt x="7181543" y="1925149"/>
              </a:moveTo>
              <a:cubicBezTo>
                <a:pt x="7166091" y="1925149"/>
                <a:pt x="7155055" y="1938390"/>
                <a:pt x="7155055" y="1951631"/>
              </a:cubicBezTo>
              <a:cubicBezTo>
                <a:pt x="7155055" y="1967080"/>
                <a:pt x="7168299" y="1978114"/>
                <a:pt x="7181543" y="1978114"/>
              </a:cubicBezTo>
              <a:cubicBezTo>
                <a:pt x="7194787" y="1978114"/>
                <a:pt x="7205823" y="1964873"/>
                <a:pt x="7205823" y="1951631"/>
              </a:cubicBezTo>
              <a:cubicBezTo>
                <a:pt x="7205823" y="1938390"/>
                <a:pt x="7194787" y="1927356"/>
                <a:pt x="7181543" y="1925149"/>
              </a:cubicBezTo>
              <a:close/>
              <a:moveTo>
                <a:pt x="7254383" y="1925149"/>
              </a:moveTo>
              <a:cubicBezTo>
                <a:pt x="7238932" y="1925149"/>
                <a:pt x="7227896" y="1938390"/>
                <a:pt x="7227896" y="1951631"/>
              </a:cubicBezTo>
              <a:cubicBezTo>
                <a:pt x="7227896" y="1967080"/>
                <a:pt x="7241139" y="1978114"/>
                <a:pt x="7254383" y="1978114"/>
              </a:cubicBezTo>
              <a:cubicBezTo>
                <a:pt x="7269834" y="1978114"/>
                <a:pt x="7280871" y="1964873"/>
                <a:pt x="7280871" y="1951631"/>
              </a:cubicBezTo>
              <a:cubicBezTo>
                <a:pt x="7280871" y="1938390"/>
                <a:pt x="7269834" y="1927356"/>
                <a:pt x="7254383" y="1925149"/>
              </a:cubicBezTo>
              <a:close/>
              <a:moveTo>
                <a:pt x="7329431" y="1925149"/>
              </a:moveTo>
              <a:cubicBezTo>
                <a:pt x="7313980" y="1925149"/>
                <a:pt x="7302944" y="1938390"/>
                <a:pt x="7302944" y="1951631"/>
              </a:cubicBezTo>
              <a:cubicBezTo>
                <a:pt x="7302944" y="1967080"/>
                <a:pt x="7316188" y="1978114"/>
                <a:pt x="7329431" y="1978114"/>
              </a:cubicBezTo>
              <a:cubicBezTo>
                <a:pt x="7344882" y="1978114"/>
                <a:pt x="7355919" y="1964873"/>
                <a:pt x="7355919" y="1951631"/>
              </a:cubicBezTo>
              <a:cubicBezTo>
                <a:pt x="7355919" y="1938390"/>
                <a:pt x="7344882" y="1927356"/>
                <a:pt x="7329431" y="1925149"/>
              </a:cubicBezTo>
              <a:close/>
              <a:moveTo>
                <a:pt x="7406686" y="1925149"/>
              </a:moveTo>
              <a:cubicBezTo>
                <a:pt x="7393442" y="1925149"/>
                <a:pt x="7382406" y="1938390"/>
                <a:pt x="7382406" y="1951631"/>
              </a:cubicBezTo>
              <a:cubicBezTo>
                <a:pt x="7382406" y="1967080"/>
                <a:pt x="7393442" y="1978114"/>
                <a:pt x="7406686" y="1978114"/>
              </a:cubicBezTo>
              <a:cubicBezTo>
                <a:pt x="7422137" y="1978114"/>
                <a:pt x="7433173" y="1964873"/>
                <a:pt x="7433173" y="1951631"/>
              </a:cubicBezTo>
              <a:cubicBezTo>
                <a:pt x="7433173" y="1938390"/>
                <a:pt x="7422137" y="1927356"/>
                <a:pt x="7406686" y="1925149"/>
              </a:cubicBezTo>
              <a:close/>
              <a:moveTo>
                <a:pt x="7481734" y="1925149"/>
              </a:moveTo>
              <a:cubicBezTo>
                <a:pt x="7466282" y="1925149"/>
                <a:pt x="7455246" y="1938390"/>
                <a:pt x="7455246" y="1951631"/>
              </a:cubicBezTo>
              <a:cubicBezTo>
                <a:pt x="7455246" y="1967080"/>
                <a:pt x="7468490" y="1978114"/>
                <a:pt x="7481734" y="1978114"/>
              </a:cubicBezTo>
              <a:cubicBezTo>
                <a:pt x="7497184" y="1978114"/>
                <a:pt x="7508221" y="1964873"/>
                <a:pt x="7508221" y="1951631"/>
              </a:cubicBezTo>
              <a:cubicBezTo>
                <a:pt x="7508221" y="1938390"/>
                <a:pt x="7497184" y="1927356"/>
                <a:pt x="7481734" y="1925149"/>
              </a:cubicBezTo>
              <a:close/>
              <a:moveTo>
                <a:pt x="7556782" y="1925149"/>
              </a:moveTo>
              <a:cubicBezTo>
                <a:pt x="7541330" y="1925149"/>
                <a:pt x="7530294" y="1938390"/>
                <a:pt x="7530294" y="1951631"/>
              </a:cubicBezTo>
              <a:cubicBezTo>
                <a:pt x="7530294" y="1967080"/>
                <a:pt x="7543538" y="1978114"/>
                <a:pt x="7556782" y="1978114"/>
              </a:cubicBezTo>
              <a:cubicBezTo>
                <a:pt x="7572232" y="1978114"/>
                <a:pt x="7583269" y="1964873"/>
                <a:pt x="7583269" y="1951631"/>
              </a:cubicBezTo>
              <a:cubicBezTo>
                <a:pt x="7583269" y="1938390"/>
                <a:pt x="7572232" y="1927356"/>
                <a:pt x="7556782" y="1925149"/>
              </a:cubicBezTo>
              <a:close/>
              <a:moveTo>
                <a:pt x="7631830" y="1925149"/>
              </a:moveTo>
              <a:cubicBezTo>
                <a:pt x="7616378" y="1925149"/>
                <a:pt x="7605342" y="1938390"/>
                <a:pt x="7605342" y="1951631"/>
              </a:cubicBezTo>
              <a:cubicBezTo>
                <a:pt x="7605342" y="1967080"/>
                <a:pt x="7618586" y="1978114"/>
                <a:pt x="7631830" y="1978114"/>
              </a:cubicBezTo>
              <a:cubicBezTo>
                <a:pt x="7647281" y="1978114"/>
                <a:pt x="7658317" y="1964873"/>
                <a:pt x="7658317" y="1951631"/>
              </a:cubicBezTo>
              <a:cubicBezTo>
                <a:pt x="7658317" y="1938390"/>
                <a:pt x="7647281" y="1927356"/>
                <a:pt x="7631830" y="1925149"/>
              </a:cubicBezTo>
              <a:close/>
              <a:moveTo>
                <a:pt x="7709085" y="1925149"/>
              </a:moveTo>
              <a:cubicBezTo>
                <a:pt x="7693633" y="1925149"/>
                <a:pt x="7682597" y="1938390"/>
                <a:pt x="7682597" y="1951631"/>
              </a:cubicBezTo>
              <a:cubicBezTo>
                <a:pt x="7682597" y="1967080"/>
                <a:pt x="7695841" y="1978114"/>
                <a:pt x="7709085" y="1978114"/>
              </a:cubicBezTo>
              <a:cubicBezTo>
                <a:pt x="7722329" y="1978114"/>
                <a:pt x="7733365" y="1964873"/>
                <a:pt x="7733365" y="1951631"/>
              </a:cubicBezTo>
              <a:cubicBezTo>
                <a:pt x="7733365" y="1938390"/>
                <a:pt x="7722329" y="1927356"/>
                <a:pt x="7709085" y="1925149"/>
              </a:cubicBezTo>
              <a:close/>
              <a:moveTo>
                <a:pt x="7784132" y="1925149"/>
              </a:moveTo>
              <a:cubicBezTo>
                <a:pt x="7768681" y="1925149"/>
                <a:pt x="7757645" y="1938390"/>
                <a:pt x="7757645" y="1951631"/>
              </a:cubicBezTo>
              <a:cubicBezTo>
                <a:pt x="7757645" y="1967080"/>
                <a:pt x="7770888" y="1978114"/>
                <a:pt x="7784132" y="1978114"/>
              </a:cubicBezTo>
              <a:cubicBezTo>
                <a:pt x="7799583" y="1978114"/>
                <a:pt x="7810620" y="1964873"/>
                <a:pt x="7810620" y="1951631"/>
              </a:cubicBezTo>
              <a:cubicBezTo>
                <a:pt x="7810620" y="1938390"/>
                <a:pt x="7797376" y="1927356"/>
                <a:pt x="7784132" y="1925149"/>
              </a:cubicBezTo>
              <a:close/>
              <a:moveTo>
                <a:pt x="7861387" y="1925149"/>
              </a:moveTo>
              <a:cubicBezTo>
                <a:pt x="7845936" y="1925149"/>
                <a:pt x="7834900" y="1938390"/>
                <a:pt x="7834900" y="1951631"/>
              </a:cubicBezTo>
              <a:cubicBezTo>
                <a:pt x="7834900" y="1967080"/>
                <a:pt x="7848143" y="1978114"/>
                <a:pt x="7861387" y="1978114"/>
              </a:cubicBezTo>
              <a:cubicBezTo>
                <a:pt x="7874631" y="1978114"/>
                <a:pt x="7885667" y="1964873"/>
                <a:pt x="7885667" y="1951631"/>
              </a:cubicBezTo>
              <a:cubicBezTo>
                <a:pt x="7885667" y="1938390"/>
                <a:pt x="7874631" y="1927356"/>
                <a:pt x="7861387" y="1925149"/>
              </a:cubicBezTo>
              <a:close/>
              <a:moveTo>
                <a:pt x="7934228" y="1925149"/>
              </a:moveTo>
              <a:cubicBezTo>
                <a:pt x="7918776" y="1925149"/>
                <a:pt x="7907740" y="1938390"/>
                <a:pt x="7907740" y="1951631"/>
              </a:cubicBezTo>
              <a:cubicBezTo>
                <a:pt x="7907740" y="1967080"/>
                <a:pt x="7918776" y="1978114"/>
                <a:pt x="7934228" y="1978114"/>
              </a:cubicBezTo>
              <a:cubicBezTo>
                <a:pt x="7949678" y="1978114"/>
                <a:pt x="7960715" y="1964873"/>
                <a:pt x="7960715" y="1951631"/>
              </a:cubicBezTo>
              <a:cubicBezTo>
                <a:pt x="7960715" y="1938390"/>
                <a:pt x="7949678" y="1925149"/>
                <a:pt x="7934228" y="1925149"/>
              </a:cubicBezTo>
              <a:close/>
              <a:moveTo>
                <a:pt x="8009275" y="1925149"/>
              </a:moveTo>
              <a:cubicBezTo>
                <a:pt x="7996031" y="1925149"/>
                <a:pt x="7984995" y="1938390"/>
                <a:pt x="7984995" y="1951631"/>
              </a:cubicBezTo>
              <a:cubicBezTo>
                <a:pt x="7984995" y="1967080"/>
                <a:pt x="7996031" y="1978114"/>
                <a:pt x="8009275" y="1978114"/>
              </a:cubicBezTo>
              <a:cubicBezTo>
                <a:pt x="8024726" y="1978114"/>
                <a:pt x="8035762" y="1964873"/>
                <a:pt x="8035762" y="1951631"/>
              </a:cubicBezTo>
              <a:cubicBezTo>
                <a:pt x="8035762" y="1938390"/>
                <a:pt x="8024726" y="1927356"/>
                <a:pt x="8009275" y="1925149"/>
              </a:cubicBezTo>
              <a:close/>
              <a:moveTo>
                <a:pt x="8084323" y="1925149"/>
              </a:moveTo>
              <a:cubicBezTo>
                <a:pt x="8071079" y="1925149"/>
                <a:pt x="8060043" y="1938390"/>
                <a:pt x="8060043" y="1951631"/>
              </a:cubicBezTo>
              <a:cubicBezTo>
                <a:pt x="8060043" y="1967080"/>
                <a:pt x="8071079" y="1978114"/>
                <a:pt x="8084323" y="1978114"/>
              </a:cubicBezTo>
              <a:cubicBezTo>
                <a:pt x="8099775" y="1978114"/>
                <a:pt x="8110811" y="1964873"/>
                <a:pt x="8110811" y="1951631"/>
              </a:cubicBezTo>
              <a:cubicBezTo>
                <a:pt x="8110811" y="1938390"/>
                <a:pt x="8099775" y="1927356"/>
                <a:pt x="8084323" y="1925149"/>
              </a:cubicBezTo>
              <a:close/>
              <a:moveTo>
                <a:pt x="8159370" y="1925149"/>
              </a:moveTo>
              <a:cubicBezTo>
                <a:pt x="8146126" y="1925149"/>
                <a:pt x="8135090" y="1938390"/>
                <a:pt x="8135090" y="1951631"/>
              </a:cubicBezTo>
              <a:cubicBezTo>
                <a:pt x="8135090" y="1967080"/>
                <a:pt x="8146126" y="1978114"/>
                <a:pt x="8159370" y="1978114"/>
              </a:cubicBezTo>
              <a:cubicBezTo>
                <a:pt x="8174822" y="1978114"/>
                <a:pt x="8185858" y="1964873"/>
                <a:pt x="8185858" y="1951631"/>
              </a:cubicBezTo>
              <a:cubicBezTo>
                <a:pt x="8185858" y="1938390"/>
                <a:pt x="8174822" y="1927356"/>
                <a:pt x="8159370" y="1925149"/>
              </a:cubicBezTo>
              <a:close/>
              <a:moveTo>
                <a:pt x="8236626" y="1925149"/>
              </a:moveTo>
              <a:cubicBezTo>
                <a:pt x="8221175" y="1925149"/>
                <a:pt x="8210139" y="1938390"/>
                <a:pt x="8210139" y="1951631"/>
              </a:cubicBezTo>
              <a:cubicBezTo>
                <a:pt x="8210139" y="1967080"/>
                <a:pt x="8223382" y="1978114"/>
                <a:pt x="8236626" y="1978114"/>
              </a:cubicBezTo>
              <a:cubicBezTo>
                <a:pt x="8252077" y="1978114"/>
                <a:pt x="8263114" y="1964873"/>
                <a:pt x="8263114" y="1951631"/>
              </a:cubicBezTo>
              <a:cubicBezTo>
                <a:pt x="8263114" y="1938390"/>
                <a:pt x="8249870" y="1927356"/>
                <a:pt x="8236626" y="1925149"/>
              </a:cubicBezTo>
              <a:close/>
              <a:moveTo>
                <a:pt x="8311673" y="1925149"/>
              </a:moveTo>
              <a:cubicBezTo>
                <a:pt x="8296222" y="1925149"/>
                <a:pt x="8285186" y="1938390"/>
                <a:pt x="8285186" y="1951631"/>
              </a:cubicBezTo>
              <a:cubicBezTo>
                <a:pt x="8285186" y="1967080"/>
                <a:pt x="8298430" y="1978114"/>
                <a:pt x="8311673" y="1978114"/>
              </a:cubicBezTo>
              <a:cubicBezTo>
                <a:pt x="8327124" y="1978114"/>
                <a:pt x="8338161" y="1964873"/>
                <a:pt x="8338161" y="1951631"/>
              </a:cubicBezTo>
              <a:cubicBezTo>
                <a:pt x="8338161" y="1938390"/>
                <a:pt x="8327124" y="1927356"/>
                <a:pt x="8311673" y="1925149"/>
              </a:cubicBezTo>
              <a:close/>
              <a:moveTo>
                <a:pt x="8386722" y="1925149"/>
              </a:moveTo>
              <a:cubicBezTo>
                <a:pt x="8371270" y="1925149"/>
                <a:pt x="8360234" y="1938390"/>
                <a:pt x="8360234" y="1951631"/>
              </a:cubicBezTo>
              <a:cubicBezTo>
                <a:pt x="8360234" y="1967080"/>
                <a:pt x="8373478" y="1978114"/>
                <a:pt x="8386722" y="1978114"/>
              </a:cubicBezTo>
              <a:cubicBezTo>
                <a:pt x="8402172" y="1978114"/>
                <a:pt x="8413209" y="1964873"/>
                <a:pt x="8413209" y="1951631"/>
              </a:cubicBezTo>
              <a:cubicBezTo>
                <a:pt x="8413209" y="1938390"/>
                <a:pt x="8402172" y="1927356"/>
                <a:pt x="8386722" y="1925149"/>
              </a:cubicBezTo>
              <a:close/>
              <a:moveTo>
                <a:pt x="8463977" y="1925149"/>
              </a:moveTo>
              <a:cubicBezTo>
                <a:pt x="8448525" y="1925149"/>
                <a:pt x="8437489" y="1938390"/>
                <a:pt x="8437489" y="1951631"/>
              </a:cubicBezTo>
              <a:cubicBezTo>
                <a:pt x="8437489" y="1967080"/>
                <a:pt x="8450733" y="1978114"/>
                <a:pt x="8463977" y="1978114"/>
              </a:cubicBezTo>
              <a:cubicBezTo>
                <a:pt x="8477220" y="1978114"/>
                <a:pt x="8488256" y="1964873"/>
                <a:pt x="8488256" y="1951631"/>
              </a:cubicBezTo>
              <a:cubicBezTo>
                <a:pt x="8488256" y="1938390"/>
                <a:pt x="8477220" y="1927356"/>
                <a:pt x="8463977" y="1925149"/>
              </a:cubicBezTo>
              <a:close/>
              <a:moveTo>
                <a:pt x="8536817" y="1925149"/>
              </a:moveTo>
              <a:cubicBezTo>
                <a:pt x="8521365" y="1925149"/>
                <a:pt x="8510329" y="1938390"/>
                <a:pt x="8510329" y="1951631"/>
              </a:cubicBezTo>
              <a:cubicBezTo>
                <a:pt x="8510329" y="1967080"/>
                <a:pt x="8521365" y="1978114"/>
                <a:pt x="8536817" y="1978114"/>
              </a:cubicBezTo>
              <a:cubicBezTo>
                <a:pt x="8552268" y="1978114"/>
                <a:pt x="8563304" y="1964873"/>
                <a:pt x="8563304" y="1951631"/>
              </a:cubicBezTo>
              <a:cubicBezTo>
                <a:pt x="8563304" y="1938390"/>
                <a:pt x="8552268" y="1925149"/>
                <a:pt x="8536817" y="1925149"/>
              </a:cubicBezTo>
              <a:close/>
              <a:moveTo>
                <a:pt x="8611864" y="1925149"/>
              </a:moveTo>
              <a:cubicBezTo>
                <a:pt x="8596413" y="1925149"/>
                <a:pt x="8585377" y="1938390"/>
                <a:pt x="8585377" y="1951631"/>
              </a:cubicBezTo>
              <a:cubicBezTo>
                <a:pt x="8585377" y="1967080"/>
                <a:pt x="8598620" y="1978114"/>
                <a:pt x="8611864" y="1978114"/>
              </a:cubicBezTo>
              <a:cubicBezTo>
                <a:pt x="8627315" y="1978114"/>
                <a:pt x="8638352" y="1964873"/>
                <a:pt x="8638352" y="1951631"/>
              </a:cubicBezTo>
              <a:cubicBezTo>
                <a:pt x="8638352" y="1938390"/>
                <a:pt x="8627315" y="1927356"/>
                <a:pt x="8611864" y="1925149"/>
              </a:cubicBezTo>
              <a:close/>
              <a:moveTo>
                <a:pt x="8689119" y="1925149"/>
              </a:moveTo>
              <a:cubicBezTo>
                <a:pt x="8675875" y="1925149"/>
                <a:pt x="8664839" y="1938390"/>
                <a:pt x="8664839" y="1951631"/>
              </a:cubicBezTo>
              <a:cubicBezTo>
                <a:pt x="8664839" y="1967080"/>
                <a:pt x="8675875" y="1978114"/>
                <a:pt x="8689119" y="1978114"/>
              </a:cubicBezTo>
              <a:cubicBezTo>
                <a:pt x="8704571" y="1978114"/>
                <a:pt x="8715607" y="1964873"/>
                <a:pt x="8715607" y="1951631"/>
              </a:cubicBezTo>
              <a:cubicBezTo>
                <a:pt x="8715607" y="1938390"/>
                <a:pt x="8702363" y="1927356"/>
                <a:pt x="8689119" y="1925149"/>
              </a:cubicBezTo>
              <a:close/>
              <a:moveTo>
                <a:pt x="8764167" y="1925149"/>
              </a:moveTo>
              <a:cubicBezTo>
                <a:pt x="8748716" y="1925149"/>
                <a:pt x="8737680" y="1938390"/>
                <a:pt x="8737680" y="1951631"/>
              </a:cubicBezTo>
              <a:cubicBezTo>
                <a:pt x="8737680" y="1967080"/>
                <a:pt x="8750924" y="1978114"/>
                <a:pt x="8764167" y="1978114"/>
              </a:cubicBezTo>
              <a:cubicBezTo>
                <a:pt x="8779618" y="1978114"/>
                <a:pt x="8790655" y="1964873"/>
                <a:pt x="8790655" y="1951631"/>
              </a:cubicBezTo>
              <a:cubicBezTo>
                <a:pt x="8790655" y="1938390"/>
                <a:pt x="8779618" y="1927356"/>
                <a:pt x="8764167" y="1925149"/>
              </a:cubicBezTo>
              <a:close/>
              <a:moveTo>
                <a:pt x="8839216" y="1925149"/>
              </a:moveTo>
              <a:cubicBezTo>
                <a:pt x="8823764" y="1925149"/>
                <a:pt x="8812728" y="1938390"/>
                <a:pt x="8812728" y="1951631"/>
              </a:cubicBezTo>
              <a:cubicBezTo>
                <a:pt x="8812728" y="1967080"/>
                <a:pt x="8825972" y="1978114"/>
                <a:pt x="8839216" y="1978114"/>
              </a:cubicBezTo>
              <a:cubicBezTo>
                <a:pt x="8854666" y="1978114"/>
                <a:pt x="8865703" y="1964873"/>
                <a:pt x="8865703" y="1951631"/>
              </a:cubicBezTo>
              <a:cubicBezTo>
                <a:pt x="8865703" y="1938390"/>
                <a:pt x="8854666" y="1927356"/>
                <a:pt x="8839216" y="1925149"/>
              </a:cubicBezTo>
              <a:close/>
              <a:moveTo>
                <a:pt x="8914263" y="1925149"/>
              </a:moveTo>
              <a:cubicBezTo>
                <a:pt x="8898811" y="1925149"/>
                <a:pt x="8887775" y="1938390"/>
                <a:pt x="8887775" y="1951631"/>
              </a:cubicBezTo>
              <a:cubicBezTo>
                <a:pt x="8887775" y="1967080"/>
                <a:pt x="8901019" y="1978114"/>
                <a:pt x="8914263" y="1978114"/>
              </a:cubicBezTo>
              <a:cubicBezTo>
                <a:pt x="8929713" y="1978114"/>
                <a:pt x="8940750" y="1964873"/>
                <a:pt x="8940750" y="1951631"/>
              </a:cubicBezTo>
              <a:cubicBezTo>
                <a:pt x="8940750" y="1938390"/>
                <a:pt x="8929713" y="1927356"/>
                <a:pt x="8914263" y="1925149"/>
              </a:cubicBezTo>
              <a:close/>
              <a:moveTo>
                <a:pt x="8989311" y="1925149"/>
              </a:moveTo>
              <a:cubicBezTo>
                <a:pt x="8973859" y="1925149"/>
                <a:pt x="8962823" y="1938390"/>
                <a:pt x="8962823" y="1951631"/>
              </a:cubicBezTo>
              <a:cubicBezTo>
                <a:pt x="8962823" y="1967080"/>
                <a:pt x="8976067" y="1978114"/>
                <a:pt x="8989311" y="1978114"/>
              </a:cubicBezTo>
              <a:cubicBezTo>
                <a:pt x="9004762" y="1978114"/>
                <a:pt x="9015798" y="1964873"/>
                <a:pt x="9015798" y="1951631"/>
              </a:cubicBezTo>
              <a:cubicBezTo>
                <a:pt x="9015798" y="1938390"/>
                <a:pt x="9004762" y="1927356"/>
                <a:pt x="8989311" y="1925149"/>
              </a:cubicBezTo>
              <a:close/>
              <a:moveTo>
                <a:pt x="9066566" y="1925149"/>
              </a:moveTo>
              <a:cubicBezTo>
                <a:pt x="9051114" y="1925149"/>
                <a:pt x="9040078" y="1938390"/>
                <a:pt x="9040078" y="1951631"/>
              </a:cubicBezTo>
              <a:cubicBezTo>
                <a:pt x="9040078" y="1967080"/>
                <a:pt x="9053322" y="1978114"/>
                <a:pt x="9066566" y="1978114"/>
              </a:cubicBezTo>
              <a:cubicBezTo>
                <a:pt x="9079810" y="1978114"/>
                <a:pt x="9090846" y="1964873"/>
                <a:pt x="9090846" y="1951631"/>
              </a:cubicBezTo>
              <a:cubicBezTo>
                <a:pt x="9090846" y="1938390"/>
                <a:pt x="9079810" y="1927356"/>
                <a:pt x="9066566" y="1925149"/>
              </a:cubicBezTo>
              <a:close/>
              <a:moveTo>
                <a:pt x="9141613" y="1925149"/>
              </a:moveTo>
              <a:cubicBezTo>
                <a:pt x="9126162" y="1925149"/>
                <a:pt x="9115126" y="1938390"/>
                <a:pt x="9115126" y="1951631"/>
              </a:cubicBezTo>
              <a:cubicBezTo>
                <a:pt x="9115126" y="1967080"/>
                <a:pt x="9128369" y="1978114"/>
                <a:pt x="9141613" y="1978114"/>
              </a:cubicBezTo>
              <a:cubicBezTo>
                <a:pt x="9157064" y="1978114"/>
                <a:pt x="9168101" y="1964873"/>
                <a:pt x="9168101" y="1951631"/>
              </a:cubicBezTo>
              <a:cubicBezTo>
                <a:pt x="9168101" y="1938390"/>
                <a:pt x="9154857" y="1927356"/>
                <a:pt x="9141613" y="1925149"/>
              </a:cubicBezTo>
              <a:close/>
              <a:moveTo>
                <a:pt x="9218868" y="1925149"/>
              </a:moveTo>
              <a:cubicBezTo>
                <a:pt x="9203417" y="1925149"/>
                <a:pt x="9192381" y="1938390"/>
                <a:pt x="9192381" y="1951631"/>
              </a:cubicBezTo>
              <a:cubicBezTo>
                <a:pt x="9192381" y="1967080"/>
                <a:pt x="9205624" y="1978114"/>
                <a:pt x="9218868" y="1978114"/>
              </a:cubicBezTo>
              <a:cubicBezTo>
                <a:pt x="9232112" y="1978114"/>
                <a:pt x="9243148" y="1964873"/>
                <a:pt x="9243148" y="1951631"/>
              </a:cubicBezTo>
              <a:cubicBezTo>
                <a:pt x="9243148" y="1938390"/>
                <a:pt x="9232112" y="1927356"/>
                <a:pt x="9218868" y="1925149"/>
              </a:cubicBezTo>
              <a:close/>
              <a:moveTo>
                <a:pt x="9291709" y="1925149"/>
              </a:moveTo>
              <a:cubicBezTo>
                <a:pt x="9278465" y="1925149"/>
                <a:pt x="9267429" y="1938390"/>
                <a:pt x="9267429" y="1951631"/>
              </a:cubicBezTo>
              <a:cubicBezTo>
                <a:pt x="9267429" y="1967080"/>
                <a:pt x="9278465" y="1978114"/>
                <a:pt x="9291709" y="1978114"/>
              </a:cubicBezTo>
              <a:cubicBezTo>
                <a:pt x="9307160" y="1978114"/>
                <a:pt x="9318196" y="1964873"/>
                <a:pt x="9318196" y="1951631"/>
              </a:cubicBezTo>
              <a:cubicBezTo>
                <a:pt x="9318196" y="1938390"/>
                <a:pt x="9307160" y="1927356"/>
                <a:pt x="9291709" y="1925149"/>
              </a:cubicBezTo>
              <a:close/>
              <a:moveTo>
                <a:pt x="9366757" y="1925149"/>
              </a:moveTo>
              <a:cubicBezTo>
                <a:pt x="9351305" y="1925149"/>
                <a:pt x="9340269" y="1938390"/>
                <a:pt x="9340269" y="1951631"/>
              </a:cubicBezTo>
              <a:cubicBezTo>
                <a:pt x="9340269" y="1967080"/>
                <a:pt x="9353513" y="1978114"/>
                <a:pt x="9366757" y="1978114"/>
              </a:cubicBezTo>
              <a:cubicBezTo>
                <a:pt x="9382207" y="1978114"/>
                <a:pt x="9393244" y="1964873"/>
                <a:pt x="9393244" y="1951631"/>
              </a:cubicBezTo>
              <a:cubicBezTo>
                <a:pt x="9393244" y="1938390"/>
                <a:pt x="9382207" y="1927356"/>
                <a:pt x="9366757" y="1925149"/>
              </a:cubicBezTo>
              <a:close/>
              <a:moveTo>
                <a:pt x="9441804" y="1925149"/>
              </a:moveTo>
              <a:cubicBezTo>
                <a:pt x="9428560" y="1925149"/>
                <a:pt x="9417524" y="1938390"/>
                <a:pt x="9417524" y="1951631"/>
              </a:cubicBezTo>
              <a:cubicBezTo>
                <a:pt x="9417524" y="1967080"/>
                <a:pt x="9428560" y="1978114"/>
                <a:pt x="9441804" y="1978114"/>
              </a:cubicBezTo>
              <a:cubicBezTo>
                <a:pt x="9457256" y="1978114"/>
                <a:pt x="9468292" y="1964873"/>
                <a:pt x="9468292" y="1951631"/>
              </a:cubicBezTo>
              <a:cubicBezTo>
                <a:pt x="9468292" y="1938390"/>
                <a:pt x="9457256" y="1927356"/>
                <a:pt x="9441804" y="1925149"/>
              </a:cubicBezTo>
              <a:close/>
              <a:moveTo>
                <a:pt x="9519060" y="1925149"/>
              </a:moveTo>
              <a:cubicBezTo>
                <a:pt x="9503608" y="1925149"/>
                <a:pt x="9492572" y="1938390"/>
                <a:pt x="9492572" y="1951631"/>
              </a:cubicBezTo>
              <a:cubicBezTo>
                <a:pt x="9492572" y="1967080"/>
                <a:pt x="9505816" y="1978114"/>
                <a:pt x="9519060" y="1978114"/>
              </a:cubicBezTo>
              <a:cubicBezTo>
                <a:pt x="9534511" y="1978114"/>
                <a:pt x="9545547" y="1964873"/>
                <a:pt x="9545547" y="1951631"/>
              </a:cubicBezTo>
              <a:cubicBezTo>
                <a:pt x="9545547" y="1938390"/>
                <a:pt x="9532304" y="1927356"/>
                <a:pt x="9519060" y="1925149"/>
              </a:cubicBezTo>
              <a:close/>
              <a:moveTo>
                <a:pt x="9594107" y="1925149"/>
              </a:moveTo>
              <a:cubicBezTo>
                <a:pt x="9578656" y="1925149"/>
                <a:pt x="9567620" y="1938390"/>
                <a:pt x="9567620" y="1951631"/>
              </a:cubicBezTo>
              <a:cubicBezTo>
                <a:pt x="9567620" y="1967080"/>
                <a:pt x="9580863" y="1978114"/>
                <a:pt x="9594107" y="1978114"/>
              </a:cubicBezTo>
              <a:cubicBezTo>
                <a:pt x="9609558" y="1978114"/>
                <a:pt x="9620595" y="1964873"/>
                <a:pt x="9620595" y="1951631"/>
              </a:cubicBezTo>
              <a:cubicBezTo>
                <a:pt x="9620595" y="1938390"/>
                <a:pt x="9609558" y="1927356"/>
                <a:pt x="9594107" y="1925149"/>
              </a:cubicBezTo>
              <a:close/>
              <a:moveTo>
                <a:pt x="9669154" y="1925149"/>
              </a:moveTo>
              <a:cubicBezTo>
                <a:pt x="9653703" y="1925149"/>
                <a:pt x="9642667" y="1938390"/>
                <a:pt x="9642667" y="1951631"/>
              </a:cubicBezTo>
              <a:cubicBezTo>
                <a:pt x="9642667" y="1967080"/>
                <a:pt x="9655911" y="1978114"/>
                <a:pt x="9669154" y="1978114"/>
              </a:cubicBezTo>
              <a:cubicBezTo>
                <a:pt x="9684605" y="1978114"/>
                <a:pt x="9695642" y="1964873"/>
                <a:pt x="9695642" y="1951631"/>
              </a:cubicBezTo>
              <a:cubicBezTo>
                <a:pt x="9695642" y="1938390"/>
                <a:pt x="9684605" y="1927356"/>
                <a:pt x="9669154" y="1925149"/>
              </a:cubicBezTo>
              <a:close/>
              <a:moveTo>
                <a:pt x="9744203" y="1925149"/>
              </a:moveTo>
              <a:cubicBezTo>
                <a:pt x="9728751" y="1925149"/>
                <a:pt x="9717715" y="1938390"/>
                <a:pt x="9717715" y="1951631"/>
              </a:cubicBezTo>
              <a:cubicBezTo>
                <a:pt x="9717715" y="1967080"/>
                <a:pt x="9728751" y="1978114"/>
                <a:pt x="9744203" y="1978114"/>
              </a:cubicBezTo>
              <a:cubicBezTo>
                <a:pt x="9759653" y="1978114"/>
                <a:pt x="9770690" y="1964873"/>
                <a:pt x="9770690" y="1951631"/>
              </a:cubicBezTo>
              <a:cubicBezTo>
                <a:pt x="9770690" y="1938390"/>
                <a:pt x="9759653" y="1925149"/>
                <a:pt x="9744203" y="1925149"/>
              </a:cubicBezTo>
              <a:close/>
              <a:moveTo>
                <a:pt x="9819250" y="1925149"/>
              </a:moveTo>
              <a:cubicBezTo>
                <a:pt x="9806006" y="1925149"/>
                <a:pt x="9794970" y="1938390"/>
                <a:pt x="9794970" y="1951631"/>
              </a:cubicBezTo>
              <a:cubicBezTo>
                <a:pt x="9794970" y="1967080"/>
                <a:pt x="9806006" y="1978114"/>
                <a:pt x="9819250" y="1978114"/>
              </a:cubicBezTo>
              <a:cubicBezTo>
                <a:pt x="9834701" y="1978114"/>
                <a:pt x="9845737" y="1964873"/>
                <a:pt x="9845737" y="1951631"/>
              </a:cubicBezTo>
              <a:cubicBezTo>
                <a:pt x="9845737" y="1938390"/>
                <a:pt x="9834701" y="1927356"/>
                <a:pt x="9819250" y="1925149"/>
              </a:cubicBezTo>
              <a:close/>
              <a:moveTo>
                <a:pt x="9973761" y="1925149"/>
              </a:moveTo>
              <a:cubicBezTo>
                <a:pt x="9958309" y="1925149"/>
                <a:pt x="9947273" y="1938390"/>
                <a:pt x="9947273" y="1951631"/>
              </a:cubicBezTo>
              <a:cubicBezTo>
                <a:pt x="9947273" y="1967080"/>
                <a:pt x="9960517" y="1978114"/>
                <a:pt x="9973761" y="1978114"/>
              </a:cubicBezTo>
              <a:cubicBezTo>
                <a:pt x="9987005" y="1978114"/>
                <a:pt x="9998041" y="1964873"/>
                <a:pt x="9998041" y="1951631"/>
              </a:cubicBezTo>
              <a:cubicBezTo>
                <a:pt x="9998041" y="1938390"/>
                <a:pt x="9984797" y="1927356"/>
                <a:pt x="9973761" y="1925149"/>
              </a:cubicBezTo>
              <a:close/>
              <a:moveTo>
                <a:pt x="10046600" y="1925149"/>
              </a:moveTo>
              <a:cubicBezTo>
                <a:pt x="10033356" y="1925149"/>
                <a:pt x="10022320" y="1938390"/>
                <a:pt x="10022320" y="1951631"/>
              </a:cubicBezTo>
              <a:cubicBezTo>
                <a:pt x="10022320" y="1967080"/>
                <a:pt x="10033356" y="1978114"/>
                <a:pt x="10046600" y="1978114"/>
              </a:cubicBezTo>
              <a:cubicBezTo>
                <a:pt x="10062052" y="1978114"/>
                <a:pt x="10073088" y="1964873"/>
                <a:pt x="10073088" y="1951631"/>
              </a:cubicBezTo>
              <a:cubicBezTo>
                <a:pt x="10073088" y="1938390"/>
                <a:pt x="10062052" y="1927356"/>
                <a:pt x="10046600" y="1925149"/>
              </a:cubicBezTo>
              <a:close/>
              <a:moveTo>
                <a:pt x="1371965" y="2000183"/>
              </a:moveTo>
              <a:cubicBezTo>
                <a:pt x="1358721" y="2000183"/>
                <a:pt x="1347685" y="2013424"/>
                <a:pt x="1347685" y="2026665"/>
              </a:cubicBezTo>
              <a:cubicBezTo>
                <a:pt x="1347685" y="2042114"/>
                <a:pt x="1358721" y="2053148"/>
                <a:pt x="1371965" y="2053148"/>
              </a:cubicBezTo>
              <a:cubicBezTo>
                <a:pt x="1387416" y="2053148"/>
                <a:pt x="1398452" y="2039907"/>
                <a:pt x="1398452" y="2026665"/>
              </a:cubicBezTo>
              <a:cubicBezTo>
                <a:pt x="1398452" y="2013424"/>
                <a:pt x="1387416" y="2002390"/>
                <a:pt x="1371965" y="2000183"/>
              </a:cubicBezTo>
              <a:close/>
              <a:moveTo>
                <a:pt x="1447012" y="2000183"/>
              </a:moveTo>
              <a:cubicBezTo>
                <a:pt x="1433768" y="2000183"/>
                <a:pt x="1422732" y="2013424"/>
                <a:pt x="1422732" y="2026665"/>
              </a:cubicBezTo>
              <a:cubicBezTo>
                <a:pt x="1422732" y="2042114"/>
                <a:pt x="1433768" y="2053148"/>
                <a:pt x="1447012" y="2053148"/>
              </a:cubicBezTo>
              <a:cubicBezTo>
                <a:pt x="1462463" y="2053148"/>
                <a:pt x="1473500" y="2039907"/>
                <a:pt x="1473500" y="2026665"/>
              </a:cubicBezTo>
              <a:cubicBezTo>
                <a:pt x="1473500" y="2013424"/>
                <a:pt x="1462463" y="2002390"/>
                <a:pt x="1447012" y="2000183"/>
              </a:cubicBezTo>
              <a:close/>
              <a:moveTo>
                <a:pt x="1522060" y="2000183"/>
              </a:moveTo>
              <a:cubicBezTo>
                <a:pt x="1506609" y="2000183"/>
                <a:pt x="1495573" y="2013424"/>
                <a:pt x="1495573" y="2026665"/>
              </a:cubicBezTo>
              <a:cubicBezTo>
                <a:pt x="1495573" y="2042114"/>
                <a:pt x="1508817" y="2053148"/>
                <a:pt x="1522060" y="2053148"/>
              </a:cubicBezTo>
              <a:cubicBezTo>
                <a:pt x="1537511" y="2053148"/>
                <a:pt x="1548548" y="2039907"/>
                <a:pt x="1548548" y="2026665"/>
              </a:cubicBezTo>
              <a:cubicBezTo>
                <a:pt x="1548548" y="2013424"/>
                <a:pt x="1537511" y="2002390"/>
                <a:pt x="1522060" y="2000183"/>
              </a:cubicBezTo>
              <a:close/>
              <a:moveTo>
                <a:pt x="1597108" y="2000183"/>
              </a:moveTo>
              <a:cubicBezTo>
                <a:pt x="1581657" y="2000183"/>
                <a:pt x="1570621" y="2013424"/>
                <a:pt x="1570621" y="2026665"/>
              </a:cubicBezTo>
              <a:cubicBezTo>
                <a:pt x="1570621" y="2042114"/>
                <a:pt x="1583865" y="2053148"/>
                <a:pt x="1597108" y="2053148"/>
              </a:cubicBezTo>
              <a:cubicBezTo>
                <a:pt x="1612559" y="2053148"/>
                <a:pt x="1623596" y="2039907"/>
                <a:pt x="1623596" y="2026665"/>
              </a:cubicBezTo>
              <a:cubicBezTo>
                <a:pt x="1623596" y="2013424"/>
                <a:pt x="1612559" y="2002390"/>
                <a:pt x="1597108" y="2000183"/>
              </a:cubicBezTo>
              <a:close/>
              <a:moveTo>
                <a:pt x="1674363" y="2000183"/>
              </a:moveTo>
              <a:cubicBezTo>
                <a:pt x="1658912" y="2000183"/>
                <a:pt x="1647876" y="2013424"/>
                <a:pt x="1647876" y="2026665"/>
              </a:cubicBezTo>
              <a:cubicBezTo>
                <a:pt x="1647876" y="2042114"/>
                <a:pt x="1661120" y="2053148"/>
                <a:pt x="1674363" y="2053148"/>
              </a:cubicBezTo>
              <a:cubicBezTo>
                <a:pt x="1689814" y="2053148"/>
                <a:pt x="1700851" y="2039907"/>
                <a:pt x="1700851" y="2026665"/>
              </a:cubicBezTo>
              <a:cubicBezTo>
                <a:pt x="1700851" y="2013424"/>
                <a:pt x="1687607" y="2002390"/>
                <a:pt x="1674363" y="2000183"/>
              </a:cubicBezTo>
              <a:close/>
              <a:moveTo>
                <a:pt x="1749410" y="2000183"/>
              </a:moveTo>
              <a:cubicBezTo>
                <a:pt x="1733959" y="2000183"/>
                <a:pt x="1722923" y="2013424"/>
                <a:pt x="1722923" y="2026665"/>
              </a:cubicBezTo>
              <a:cubicBezTo>
                <a:pt x="1722923" y="2042114"/>
                <a:pt x="1736167" y="2053148"/>
                <a:pt x="1749410" y="2053148"/>
              </a:cubicBezTo>
              <a:cubicBezTo>
                <a:pt x="1764861" y="2053148"/>
                <a:pt x="1775898" y="2039907"/>
                <a:pt x="1775898" y="2026665"/>
              </a:cubicBezTo>
              <a:cubicBezTo>
                <a:pt x="1775898" y="2013424"/>
                <a:pt x="1764861" y="2002390"/>
                <a:pt x="1749410" y="2000183"/>
              </a:cubicBezTo>
              <a:close/>
              <a:moveTo>
                <a:pt x="1824459" y="2000183"/>
              </a:moveTo>
              <a:cubicBezTo>
                <a:pt x="1809007" y="2000183"/>
                <a:pt x="1797971" y="2013424"/>
                <a:pt x="1797971" y="2026665"/>
              </a:cubicBezTo>
              <a:cubicBezTo>
                <a:pt x="1797971" y="2042114"/>
                <a:pt x="1811215" y="2053148"/>
                <a:pt x="1824459" y="2053148"/>
              </a:cubicBezTo>
              <a:cubicBezTo>
                <a:pt x="1839909" y="2053148"/>
                <a:pt x="1850946" y="2039907"/>
                <a:pt x="1850946" y="2026665"/>
              </a:cubicBezTo>
              <a:cubicBezTo>
                <a:pt x="1850946" y="2013424"/>
                <a:pt x="1839909" y="2002390"/>
                <a:pt x="1824459" y="2000183"/>
              </a:cubicBezTo>
              <a:close/>
              <a:moveTo>
                <a:pt x="1899507" y="2000183"/>
              </a:moveTo>
              <a:cubicBezTo>
                <a:pt x="1884055" y="2000183"/>
                <a:pt x="1873019" y="2013424"/>
                <a:pt x="1873019" y="2026665"/>
              </a:cubicBezTo>
              <a:cubicBezTo>
                <a:pt x="1873019" y="2042114"/>
                <a:pt x="1886263" y="2053148"/>
                <a:pt x="1899507" y="2053148"/>
              </a:cubicBezTo>
              <a:cubicBezTo>
                <a:pt x="1914957" y="2053148"/>
                <a:pt x="1925994" y="2039907"/>
                <a:pt x="1925994" y="2026665"/>
              </a:cubicBezTo>
              <a:cubicBezTo>
                <a:pt x="1925994" y="2013424"/>
                <a:pt x="1914957" y="2002390"/>
                <a:pt x="1899507" y="2000183"/>
              </a:cubicBezTo>
              <a:close/>
              <a:moveTo>
                <a:pt x="1974554" y="2000183"/>
              </a:moveTo>
              <a:cubicBezTo>
                <a:pt x="1961310" y="2000183"/>
                <a:pt x="1950274" y="2013424"/>
                <a:pt x="1950274" y="2026665"/>
              </a:cubicBezTo>
              <a:cubicBezTo>
                <a:pt x="1950274" y="2042114"/>
                <a:pt x="1961310" y="2053148"/>
                <a:pt x="1974554" y="2053148"/>
              </a:cubicBezTo>
              <a:cubicBezTo>
                <a:pt x="1990005" y="2053148"/>
                <a:pt x="2001042" y="2039907"/>
                <a:pt x="2001042" y="2026665"/>
              </a:cubicBezTo>
              <a:cubicBezTo>
                <a:pt x="2001042" y="2013424"/>
                <a:pt x="1990005" y="2002390"/>
                <a:pt x="1974554" y="2000183"/>
              </a:cubicBezTo>
              <a:close/>
              <a:moveTo>
                <a:pt x="2049602" y="2000183"/>
              </a:moveTo>
              <a:cubicBezTo>
                <a:pt x="2036358" y="2000183"/>
                <a:pt x="2025322" y="2013424"/>
                <a:pt x="2025322" y="2026665"/>
              </a:cubicBezTo>
              <a:cubicBezTo>
                <a:pt x="2025322" y="2042114"/>
                <a:pt x="2036358" y="2053148"/>
                <a:pt x="2049602" y="2053148"/>
              </a:cubicBezTo>
              <a:cubicBezTo>
                <a:pt x="2065053" y="2053148"/>
                <a:pt x="2076090" y="2039907"/>
                <a:pt x="2076090" y="2026665"/>
              </a:cubicBezTo>
              <a:cubicBezTo>
                <a:pt x="2076090" y="2013424"/>
                <a:pt x="2065053" y="2002390"/>
                <a:pt x="2049602" y="2000183"/>
              </a:cubicBezTo>
              <a:close/>
              <a:moveTo>
                <a:pt x="2126857" y="2000183"/>
              </a:moveTo>
              <a:cubicBezTo>
                <a:pt x="2113613" y="2000183"/>
                <a:pt x="2102577" y="2013424"/>
                <a:pt x="2102577" y="2026665"/>
              </a:cubicBezTo>
              <a:cubicBezTo>
                <a:pt x="2102577" y="2042114"/>
                <a:pt x="2113613" y="2053148"/>
                <a:pt x="2126857" y="2053148"/>
              </a:cubicBezTo>
              <a:cubicBezTo>
                <a:pt x="2142308" y="2053148"/>
                <a:pt x="2153345" y="2039907"/>
                <a:pt x="2153345" y="2026665"/>
              </a:cubicBezTo>
              <a:cubicBezTo>
                <a:pt x="2153345" y="2013424"/>
                <a:pt x="2140101" y="2002390"/>
                <a:pt x="2126857" y="2000183"/>
              </a:cubicBezTo>
              <a:close/>
              <a:moveTo>
                <a:pt x="2201904" y="2000183"/>
              </a:moveTo>
              <a:cubicBezTo>
                <a:pt x="2186453" y="2000183"/>
                <a:pt x="2175417" y="2013424"/>
                <a:pt x="2175417" y="2026665"/>
              </a:cubicBezTo>
              <a:cubicBezTo>
                <a:pt x="2175417" y="2042114"/>
                <a:pt x="2188661" y="2053148"/>
                <a:pt x="2201904" y="2053148"/>
              </a:cubicBezTo>
              <a:cubicBezTo>
                <a:pt x="2217355" y="2053148"/>
                <a:pt x="2228392" y="2039907"/>
                <a:pt x="2228392" y="2026665"/>
              </a:cubicBezTo>
              <a:cubicBezTo>
                <a:pt x="2228392" y="2013424"/>
                <a:pt x="2217355" y="2002390"/>
                <a:pt x="2201904" y="2000183"/>
              </a:cubicBezTo>
              <a:close/>
              <a:moveTo>
                <a:pt x="2276952" y="2000183"/>
              </a:moveTo>
              <a:cubicBezTo>
                <a:pt x="2261501" y="2000183"/>
                <a:pt x="2250465" y="2013424"/>
                <a:pt x="2250465" y="2026665"/>
              </a:cubicBezTo>
              <a:cubicBezTo>
                <a:pt x="2250465" y="2042114"/>
                <a:pt x="2263709" y="2053148"/>
                <a:pt x="2276952" y="2053148"/>
              </a:cubicBezTo>
              <a:cubicBezTo>
                <a:pt x="2292404" y="2053148"/>
                <a:pt x="2303440" y="2039907"/>
                <a:pt x="2303440" y="2026665"/>
              </a:cubicBezTo>
              <a:cubicBezTo>
                <a:pt x="2303440" y="2013424"/>
                <a:pt x="2292404" y="2002390"/>
                <a:pt x="2276952" y="2000183"/>
              </a:cubicBezTo>
              <a:close/>
              <a:moveTo>
                <a:pt x="2354207" y="2000183"/>
              </a:moveTo>
              <a:cubicBezTo>
                <a:pt x="2338756" y="2000183"/>
                <a:pt x="2327720" y="2013424"/>
                <a:pt x="2327720" y="2026665"/>
              </a:cubicBezTo>
              <a:cubicBezTo>
                <a:pt x="2327720" y="2042114"/>
                <a:pt x="2340964" y="2053148"/>
                <a:pt x="2354207" y="2053148"/>
              </a:cubicBezTo>
              <a:cubicBezTo>
                <a:pt x="2367451" y="2053148"/>
                <a:pt x="2378488" y="2039907"/>
                <a:pt x="2378488" y="2026665"/>
              </a:cubicBezTo>
              <a:cubicBezTo>
                <a:pt x="2378488" y="2013424"/>
                <a:pt x="2367451" y="2002390"/>
                <a:pt x="2354207" y="2000183"/>
              </a:cubicBezTo>
              <a:close/>
              <a:moveTo>
                <a:pt x="2427047" y="2000183"/>
              </a:moveTo>
              <a:cubicBezTo>
                <a:pt x="2411596" y="2000183"/>
                <a:pt x="2400560" y="2013424"/>
                <a:pt x="2400560" y="2026665"/>
              </a:cubicBezTo>
              <a:cubicBezTo>
                <a:pt x="2400560" y="2042114"/>
                <a:pt x="2413804" y="2053148"/>
                <a:pt x="2427047" y="2053148"/>
              </a:cubicBezTo>
              <a:cubicBezTo>
                <a:pt x="2442498" y="2053148"/>
                <a:pt x="2453535" y="2039907"/>
                <a:pt x="2453535" y="2026665"/>
              </a:cubicBezTo>
              <a:cubicBezTo>
                <a:pt x="2453535" y="2013424"/>
                <a:pt x="2442498" y="2002390"/>
                <a:pt x="2427047" y="2000183"/>
              </a:cubicBezTo>
              <a:close/>
              <a:moveTo>
                <a:pt x="2502095" y="2000183"/>
              </a:moveTo>
              <a:cubicBezTo>
                <a:pt x="2488851" y="2000183"/>
                <a:pt x="2477815" y="2013424"/>
                <a:pt x="2477815" y="2026665"/>
              </a:cubicBezTo>
              <a:cubicBezTo>
                <a:pt x="2477815" y="2042114"/>
                <a:pt x="2488851" y="2053148"/>
                <a:pt x="2502095" y="2053148"/>
              </a:cubicBezTo>
              <a:cubicBezTo>
                <a:pt x="2517546" y="2053148"/>
                <a:pt x="2528583" y="2039907"/>
                <a:pt x="2528583" y="2026665"/>
              </a:cubicBezTo>
              <a:cubicBezTo>
                <a:pt x="2528583" y="2013424"/>
                <a:pt x="2517546" y="2002390"/>
                <a:pt x="2502095" y="2000183"/>
              </a:cubicBezTo>
              <a:close/>
              <a:moveTo>
                <a:pt x="2579350" y="2000183"/>
              </a:moveTo>
              <a:cubicBezTo>
                <a:pt x="2566106" y="2000183"/>
                <a:pt x="2555070" y="2013424"/>
                <a:pt x="2555070" y="2026665"/>
              </a:cubicBezTo>
              <a:cubicBezTo>
                <a:pt x="2555070" y="2042114"/>
                <a:pt x="2566106" y="2053148"/>
                <a:pt x="2579350" y="2053148"/>
              </a:cubicBezTo>
              <a:cubicBezTo>
                <a:pt x="2594801" y="2053148"/>
                <a:pt x="2605838" y="2039907"/>
                <a:pt x="2605838" y="2026665"/>
              </a:cubicBezTo>
              <a:cubicBezTo>
                <a:pt x="2605838" y="2013424"/>
                <a:pt x="2592594" y="2002390"/>
                <a:pt x="2579350" y="2000183"/>
              </a:cubicBezTo>
              <a:close/>
              <a:moveTo>
                <a:pt x="2654398" y="2000183"/>
              </a:moveTo>
              <a:cubicBezTo>
                <a:pt x="2638947" y="2000183"/>
                <a:pt x="2627911" y="2013424"/>
                <a:pt x="2627911" y="2026665"/>
              </a:cubicBezTo>
              <a:cubicBezTo>
                <a:pt x="2627911" y="2042114"/>
                <a:pt x="2641155" y="2053148"/>
                <a:pt x="2654398" y="2053148"/>
              </a:cubicBezTo>
              <a:cubicBezTo>
                <a:pt x="2669849" y="2053148"/>
                <a:pt x="2680886" y="2039907"/>
                <a:pt x="2680886" y="2026665"/>
              </a:cubicBezTo>
              <a:cubicBezTo>
                <a:pt x="2680886" y="2013424"/>
                <a:pt x="2669849" y="2002390"/>
                <a:pt x="2654398" y="2000183"/>
              </a:cubicBezTo>
              <a:close/>
              <a:moveTo>
                <a:pt x="2729446" y="2000183"/>
              </a:moveTo>
              <a:cubicBezTo>
                <a:pt x="2716202" y="2000183"/>
                <a:pt x="2705166" y="2013424"/>
                <a:pt x="2705166" y="2026665"/>
              </a:cubicBezTo>
              <a:cubicBezTo>
                <a:pt x="2705166" y="2042114"/>
                <a:pt x="2716202" y="2053148"/>
                <a:pt x="2729446" y="2053148"/>
              </a:cubicBezTo>
              <a:cubicBezTo>
                <a:pt x="2744897" y="2053148"/>
                <a:pt x="2755934" y="2039907"/>
                <a:pt x="2755934" y="2026665"/>
              </a:cubicBezTo>
              <a:cubicBezTo>
                <a:pt x="2755934" y="2013424"/>
                <a:pt x="2744897" y="2002390"/>
                <a:pt x="2729446" y="2000183"/>
              </a:cubicBezTo>
              <a:close/>
              <a:moveTo>
                <a:pt x="2804494" y="2000183"/>
              </a:moveTo>
              <a:cubicBezTo>
                <a:pt x="2791250" y="2000183"/>
                <a:pt x="2780214" y="2013424"/>
                <a:pt x="2780214" y="2026665"/>
              </a:cubicBezTo>
              <a:cubicBezTo>
                <a:pt x="2780214" y="2042114"/>
                <a:pt x="2791250" y="2053148"/>
                <a:pt x="2804494" y="2053148"/>
              </a:cubicBezTo>
              <a:cubicBezTo>
                <a:pt x="2819945" y="2053148"/>
                <a:pt x="2830982" y="2039907"/>
                <a:pt x="2830982" y="2026665"/>
              </a:cubicBezTo>
              <a:cubicBezTo>
                <a:pt x="2830982" y="2013424"/>
                <a:pt x="2819945" y="2002390"/>
                <a:pt x="2804494" y="2000183"/>
              </a:cubicBezTo>
              <a:close/>
              <a:moveTo>
                <a:pt x="2879541" y="2000183"/>
              </a:moveTo>
              <a:cubicBezTo>
                <a:pt x="2866297" y="2000183"/>
                <a:pt x="2855261" y="2013424"/>
                <a:pt x="2855261" y="2026665"/>
              </a:cubicBezTo>
              <a:cubicBezTo>
                <a:pt x="2855261" y="2042114"/>
                <a:pt x="2866297" y="2053148"/>
                <a:pt x="2879541" y="2053148"/>
              </a:cubicBezTo>
              <a:cubicBezTo>
                <a:pt x="2894992" y="2053148"/>
                <a:pt x="2906028" y="2039907"/>
                <a:pt x="2906028" y="2026665"/>
              </a:cubicBezTo>
              <a:cubicBezTo>
                <a:pt x="2906028" y="2013424"/>
                <a:pt x="2894992" y="2002390"/>
                <a:pt x="2879541" y="2000183"/>
              </a:cubicBezTo>
              <a:close/>
              <a:moveTo>
                <a:pt x="2954589" y="2000183"/>
              </a:moveTo>
              <a:cubicBezTo>
                <a:pt x="2941345" y="2000183"/>
                <a:pt x="2930309" y="2013424"/>
                <a:pt x="2930309" y="2026665"/>
              </a:cubicBezTo>
              <a:cubicBezTo>
                <a:pt x="2930309" y="2042114"/>
                <a:pt x="2941345" y="2053148"/>
                <a:pt x="2954589" y="2053148"/>
              </a:cubicBezTo>
              <a:cubicBezTo>
                <a:pt x="2970040" y="2053148"/>
                <a:pt x="2981077" y="2039907"/>
                <a:pt x="2981077" y="2026665"/>
              </a:cubicBezTo>
              <a:cubicBezTo>
                <a:pt x="2981077" y="2013424"/>
                <a:pt x="2970040" y="2002390"/>
                <a:pt x="2954589" y="2000183"/>
              </a:cubicBezTo>
              <a:close/>
              <a:moveTo>
                <a:pt x="3031845" y="2000183"/>
              </a:moveTo>
              <a:cubicBezTo>
                <a:pt x="3016393" y="2000183"/>
                <a:pt x="3005357" y="2013424"/>
                <a:pt x="3005357" y="2026665"/>
              </a:cubicBezTo>
              <a:cubicBezTo>
                <a:pt x="3005357" y="2042114"/>
                <a:pt x="3018601" y="2053148"/>
                <a:pt x="3031845" y="2053148"/>
              </a:cubicBezTo>
              <a:cubicBezTo>
                <a:pt x="3047296" y="2053148"/>
                <a:pt x="3058332" y="2039907"/>
                <a:pt x="3058332" y="2026665"/>
              </a:cubicBezTo>
              <a:cubicBezTo>
                <a:pt x="3058332" y="2013424"/>
                <a:pt x="3045088" y="2002390"/>
                <a:pt x="3031845" y="2000183"/>
              </a:cubicBezTo>
              <a:close/>
              <a:moveTo>
                <a:pt x="3106892" y="2000183"/>
              </a:moveTo>
              <a:cubicBezTo>
                <a:pt x="3093648" y="2000183"/>
                <a:pt x="3082612" y="2013424"/>
                <a:pt x="3082612" y="2026665"/>
              </a:cubicBezTo>
              <a:cubicBezTo>
                <a:pt x="3082612" y="2042114"/>
                <a:pt x="3093648" y="2053148"/>
                <a:pt x="3106892" y="2053148"/>
              </a:cubicBezTo>
              <a:cubicBezTo>
                <a:pt x="3122343" y="2053148"/>
                <a:pt x="3133380" y="2039907"/>
                <a:pt x="3133380" y="2026665"/>
              </a:cubicBezTo>
              <a:cubicBezTo>
                <a:pt x="3133380" y="2013424"/>
                <a:pt x="3122343" y="2002390"/>
                <a:pt x="3106892" y="2000183"/>
              </a:cubicBezTo>
              <a:close/>
              <a:moveTo>
                <a:pt x="3181939" y="2000183"/>
              </a:moveTo>
              <a:cubicBezTo>
                <a:pt x="3166488" y="2000183"/>
                <a:pt x="3155452" y="2013424"/>
                <a:pt x="3155452" y="2026665"/>
              </a:cubicBezTo>
              <a:cubicBezTo>
                <a:pt x="3155452" y="2042114"/>
                <a:pt x="3168696" y="2053148"/>
                <a:pt x="3181939" y="2053148"/>
              </a:cubicBezTo>
              <a:cubicBezTo>
                <a:pt x="3197391" y="2053148"/>
                <a:pt x="3208427" y="2039907"/>
                <a:pt x="3208427" y="2026665"/>
              </a:cubicBezTo>
              <a:cubicBezTo>
                <a:pt x="3208427" y="2013424"/>
                <a:pt x="3197391" y="2002390"/>
                <a:pt x="3181939" y="2000183"/>
              </a:cubicBezTo>
              <a:close/>
              <a:moveTo>
                <a:pt x="3256987" y="2000183"/>
              </a:moveTo>
              <a:cubicBezTo>
                <a:pt x="3241536" y="2000183"/>
                <a:pt x="3230500" y="2013424"/>
                <a:pt x="3230500" y="2026665"/>
              </a:cubicBezTo>
              <a:cubicBezTo>
                <a:pt x="3230500" y="2042114"/>
                <a:pt x="3243744" y="2053148"/>
                <a:pt x="3256987" y="2053148"/>
              </a:cubicBezTo>
              <a:cubicBezTo>
                <a:pt x="3272438" y="2053148"/>
                <a:pt x="3283475" y="2039907"/>
                <a:pt x="3283475" y="2026665"/>
              </a:cubicBezTo>
              <a:cubicBezTo>
                <a:pt x="3283475" y="2013424"/>
                <a:pt x="3272438" y="2002390"/>
                <a:pt x="3256987" y="2000183"/>
              </a:cubicBezTo>
              <a:close/>
              <a:moveTo>
                <a:pt x="3332035" y="2000183"/>
              </a:moveTo>
              <a:cubicBezTo>
                <a:pt x="3318791" y="2000183"/>
                <a:pt x="3307755" y="2013424"/>
                <a:pt x="3307755" y="2026665"/>
              </a:cubicBezTo>
              <a:cubicBezTo>
                <a:pt x="3307755" y="2042114"/>
                <a:pt x="3318791" y="2053148"/>
                <a:pt x="3332035" y="2053148"/>
              </a:cubicBezTo>
              <a:cubicBezTo>
                <a:pt x="3347486" y="2053148"/>
                <a:pt x="3358522" y="2039907"/>
                <a:pt x="3358522" y="2026665"/>
              </a:cubicBezTo>
              <a:cubicBezTo>
                <a:pt x="3358522" y="2013424"/>
                <a:pt x="3347486" y="2002390"/>
                <a:pt x="3332035" y="2000183"/>
              </a:cubicBezTo>
              <a:close/>
              <a:moveTo>
                <a:pt x="3409290" y="2000183"/>
              </a:moveTo>
              <a:cubicBezTo>
                <a:pt x="3393839" y="2000183"/>
                <a:pt x="3382803" y="2013424"/>
                <a:pt x="3382803" y="2026665"/>
              </a:cubicBezTo>
              <a:cubicBezTo>
                <a:pt x="3382803" y="2042114"/>
                <a:pt x="3396047" y="2053148"/>
                <a:pt x="3409290" y="2053148"/>
              </a:cubicBezTo>
              <a:cubicBezTo>
                <a:pt x="3424741" y="2053148"/>
                <a:pt x="3435778" y="2039907"/>
                <a:pt x="3435778" y="2026665"/>
              </a:cubicBezTo>
              <a:cubicBezTo>
                <a:pt x="3435778" y="2013424"/>
                <a:pt x="3422534" y="2002390"/>
                <a:pt x="3409290" y="2000183"/>
              </a:cubicBezTo>
              <a:close/>
              <a:moveTo>
                <a:pt x="5369360" y="2000183"/>
              </a:moveTo>
              <a:cubicBezTo>
                <a:pt x="5356116" y="2000183"/>
                <a:pt x="5345080" y="2013424"/>
                <a:pt x="5345080" y="2026665"/>
              </a:cubicBezTo>
              <a:cubicBezTo>
                <a:pt x="5345080" y="2042114"/>
                <a:pt x="5356116" y="2053148"/>
                <a:pt x="5369360" y="2053148"/>
              </a:cubicBezTo>
              <a:cubicBezTo>
                <a:pt x="5384812" y="2053148"/>
                <a:pt x="5395848" y="2039907"/>
                <a:pt x="5395848" y="2026665"/>
              </a:cubicBezTo>
              <a:cubicBezTo>
                <a:pt x="5395848" y="2013424"/>
                <a:pt x="5384812" y="2002390"/>
                <a:pt x="5369360" y="2000183"/>
              </a:cubicBezTo>
              <a:close/>
              <a:moveTo>
                <a:pt x="5444408" y="2000183"/>
              </a:moveTo>
              <a:cubicBezTo>
                <a:pt x="5428957" y="2000183"/>
                <a:pt x="5417921" y="2013424"/>
                <a:pt x="5417921" y="2026665"/>
              </a:cubicBezTo>
              <a:cubicBezTo>
                <a:pt x="5417921" y="2042114"/>
                <a:pt x="5431164" y="2053148"/>
                <a:pt x="5444408" y="2053148"/>
              </a:cubicBezTo>
              <a:cubicBezTo>
                <a:pt x="5459859" y="2053148"/>
                <a:pt x="5470896" y="2039907"/>
                <a:pt x="5470896" y="2026665"/>
              </a:cubicBezTo>
              <a:cubicBezTo>
                <a:pt x="5470896" y="2013424"/>
                <a:pt x="5459859" y="2002390"/>
                <a:pt x="5444408" y="2000183"/>
              </a:cubicBezTo>
              <a:close/>
              <a:moveTo>
                <a:pt x="5519456" y="2000183"/>
              </a:moveTo>
              <a:cubicBezTo>
                <a:pt x="5506212" y="2000183"/>
                <a:pt x="5495176" y="2013424"/>
                <a:pt x="5495176" y="2026665"/>
              </a:cubicBezTo>
              <a:cubicBezTo>
                <a:pt x="5495176" y="2042114"/>
                <a:pt x="5506212" y="2053148"/>
                <a:pt x="5519456" y="2053148"/>
              </a:cubicBezTo>
              <a:cubicBezTo>
                <a:pt x="5534907" y="2053148"/>
                <a:pt x="5545943" y="2039907"/>
                <a:pt x="5545943" y="2026665"/>
              </a:cubicBezTo>
              <a:cubicBezTo>
                <a:pt x="5545943" y="2013424"/>
                <a:pt x="5534907" y="2002390"/>
                <a:pt x="5519456" y="2000183"/>
              </a:cubicBezTo>
              <a:close/>
              <a:moveTo>
                <a:pt x="5596711" y="2000183"/>
              </a:moveTo>
              <a:cubicBezTo>
                <a:pt x="5581260" y="2000183"/>
                <a:pt x="5570224" y="2013424"/>
                <a:pt x="5570224" y="2026665"/>
              </a:cubicBezTo>
              <a:cubicBezTo>
                <a:pt x="5570224" y="2042114"/>
                <a:pt x="5583468" y="2053148"/>
                <a:pt x="5596711" y="2053148"/>
              </a:cubicBezTo>
              <a:cubicBezTo>
                <a:pt x="5612162" y="2053148"/>
                <a:pt x="5623199" y="2039907"/>
                <a:pt x="5623199" y="2026665"/>
              </a:cubicBezTo>
              <a:cubicBezTo>
                <a:pt x="5623199" y="2013424"/>
                <a:pt x="5609955" y="2002390"/>
                <a:pt x="5596711" y="2000183"/>
              </a:cubicBezTo>
              <a:close/>
              <a:moveTo>
                <a:pt x="5673966" y="2000183"/>
              </a:moveTo>
              <a:cubicBezTo>
                <a:pt x="5658515" y="2000183"/>
                <a:pt x="5647479" y="2013424"/>
                <a:pt x="5647479" y="2026665"/>
              </a:cubicBezTo>
              <a:cubicBezTo>
                <a:pt x="5647479" y="2042114"/>
                <a:pt x="5660723" y="2053148"/>
                <a:pt x="5673966" y="2053148"/>
              </a:cubicBezTo>
              <a:cubicBezTo>
                <a:pt x="5687210" y="2053148"/>
                <a:pt x="5698246" y="2039907"/>
                <a:pt x="5698246" y="2026665"/>
              </a:cubicBezTo>
              <a:cubicBezTo>
                <a:pt x="5698246" y="2013424"/>
                <a:pt x="5687210" y="2002390"/>
                <a:pt x="5673966" y="2000183"/>
              </a:cubicBezTo>
              <a:close/>
              <a:moveTo>
                <a:pt x="5746807" y="2000183"/>
              </a:moveTo>
              <a:cubicBezTo>
                <a:pt x="5731355" y="2000183"/>
                <a:pt x="5720319" y="2013424"/>
                <a:pt x="5720319" y="2026665"/>
              </a:cubicBezTo>
              <a:cubicBezTo>
                <a:pt x="5720319" y="2042114"/>
                <a:pt x="5733563" y="2053148"/>
                <a:pt x="5746807" y="2053148"/>
              </a:cubicBezTo>
              <a:cubicBezTo>
                <a:pt x="5762257" y="2053148"/>
                <a:pt x="5773294" y="2039907"/>
                <a:pt x="5773294" y="2026665"/>
              </a:cubicBezTo>
              <a:cubicBezTo>
                <a:pt x="5773294" y="2013424"/>
                <a:pt x="5762257" y="2002390"/>
                <a:pt x="5746807" y="2000183"/>
              </a:cubicBezTo>
              <a:close/>
              <a:moveTo>
                <a:pt x="5824062" y="2000183"/>
              </a:moveTo>
              <a:cubicBezTo>
                <a:pt x="5808610" y="2000183"/>
                <a:pt x="5797574" y="2013424"/>
                <a:pt x="5797574" y="2026665"/>
              </a:cubicBezTo>
              <a:cubicBezTo>
                <a:pt x="5797574" y="2042114"/>
                <a:pt x="5810818" y="2053148"/>
                <a:pt x="5824062" y="2053148"/>
              </a:cubicBezTo>
              <a:cubicBezTo>
                <a:pt x="5837306" y="2053148"/>
                <a:pt x="5848342" y="2039907"/>
                <a:pt x="5848342" y="2026665"/>
              </a:cubicBezTo>
              <a:cubicBezTo>
                <a:pt x="5848342" y="2013424"/>
                <a:pt x="5837306" y="2002390"/>
                <a:pt x="5824062" y="2000183"/>
              </a:cubicBezTo>
              <a:close/>
              <a:moveTo>
                <a:pt x="5896902" y="2000183"/>
              </a:moveTo>
              <a:cubicBezTo>
                <a:pt x="5881451" y="2000183"/>
                <a:pt x="5870415" y="2013424"/>
                <a:pt x="5870415" y="2026665"/>
              </a:cubicBezTo>
              <a:cubicBezTo>
                <a:pt x="5870415" y="2042114"/>
                <a:pt x="5883658" y="2053148"/>
                <a:pt x="5896902" y="2053148"/>
              </a:cubicBezTo>
              <a:cubicBezTo>
                <a:pt x="5912353" y="2053148"/>
                <a:pt x="5923390" y="2039907"/>
                <a:pt x="5923390" y="2026665"/>
              </a:cubicBezTo>
              <a:cubicBezTo>
                <a:pt x="5923390" y="2013424"/>
                <a:pt x="5912353" y="2002390"/>
                <a:pt x="5896902" y="2000183"/>
              </a:cubicBezTo>
              <a:close/>
              <a:moveTo>
                <a:pt x="5971950" y="2000183"/>
              </a:moveTo>
              <a:cubicBezTo>
                <a:pt x="5956499" y="2000183"/>
                <a:pt x="5945463" y="2013424"/>
                <a:pt x="5945463" y="2026665"/>
              </a:cubicBezTo>
              <a:cubicBezTo>
                <a:pt x="5945463" y="2042114"/>
                <a:pt x="5958707" y="2053148"/>
                <a:pt x="5971950" y="2053148"/>
              </a:cubicBezTo>
              <a:cubicBezTo>
                <a:pt x="5987401" y="2053148"/>
                <a:pt x="5998438" y="2039907"/>
                <a:pt x="5998438" y="2026665"/>
              </a:cubicBezTo>
              <a:cubicBezTo>
                <a:pt x="5998438" y="2013424"/>
                <a:pt x="5987401" y="2002390"/>
                <a:pt x="5971950" y="2000183"/>
              </a:cubicBezTo>
              <a:close/>
              <a:moveTo>
                <a:pt x="6049205" y="2000183"/>
              </a:moveTo>
              <a:cubicBezTo>
                <a:pt x="6035961" y="2000183"/>
                <a:pt x="6024925" y="2013424"/>
                <a:pt x="6024925" y="2026665"/>
              </a:cubicBezTo>
              <a:cubicBezTo>
                <a:pt x="6024925" y="2042114"/>
                <a:pt x="6035961" y="2053148"/>
                <a:pt x="6049205" y="2053148"/>
              </a:cubicBezTo>
              <a:cubicBezTo>
                <a:pt x="6064656" y="2053148"/>
                <a:pt x="6075692" y="2039907"/>
                <a:pt x="6075692" y="2026665"/>
              </a:cubicBezTo>
              <a:cubicBezTo>
                <a:pt x="6075692" y="2013424"/>
                <a:pt x="6062448" y="2002390"/>
                <a:pt x="6049205" y="2000183"/>
              </a:cubicBezTo>
              <a:close/>
              <a:moveTo>
                <a:pt x="6124253" y="2000183"/>
              </a:moveTo>
              <a:cubicBezTo>
                <a:pt x="6111009" y="2000183"/>
                <a:pt x="6099973" y="2013424"/>
                <a:pt x="6099973" y="2026665"/>
              </a:cubicBezTo>
              <a:cubicBezTo>
                <a:pt x="6099973" y="2042114"/>
                <a:pt x="6111009" y="2053148"/>
                <a:pt x="6124253" y="2053148"/>
              </a:cubicBezTo>
              <a:cubicBezTo>
                <a:pt x="6139704" y="2053148"/>
                <a:pt x="6150740" y="2039907"/>
                <a:pt x="6150740" y="2026665"/>
              </a:cubicBezTo>
              <a:cubicBezTo>
                <a:pt x="6150740" y="2013424"/>
                <a:pt x="6139704" y="2002390"/>
                <a:pt x="6124253" y="2000183"/>
              </a:cubicBezTo>
              <a:close/>
              <a:moveTo>
                <a:pt x="6199300" y="2000183"/>
              </a:moveTo>
              <a:cubicBezTo>
                <a:pt x="6186056" y="2000183"/>
                <a:pt x="6175020" y="2013424"/>
                <a:pt x="6175020" y="2026665"/>
              </a:cubicBezTo>
              <a:cubicBezTo>
                <a:pt x="6175020" y="2042114"/>
                <a:pt x="6186056" y="2053148"/>
                <a:pt x="6199300" y="2053148"/>
              </a:cubicBezTo>
              <a:cubicBezTo>
                <a:pt x="6214751" y="2053148"/>
                <a:pt x="6225787" y="2039907"/>
                <a:pt x="6225787" y="2026665"/>
              </a:cubicBezTo>
              <a:cubicBezTo>
                <a:pt x="6225787" y="2013424"/>
                <a:pt x="6214751" y="2002390"/>
                <a:pt x="6199300" y="2000183"/>
              </a:cubicBezTo>
              <a:close/>
              <a:moveTo>
                <a:pt x="6274348" y="2000183"/>
              </a:moveTo>
              <a:cubicBezTo>
                <a:pt x="6258896" y="2000183"/>
                <a:pt x="6247860" y="2013424"/>
                <a:pt x="6247860" y="2026665"/>
              </a:cubicBezTo>
              <a:cubicBezTo>
                <a:pt x="6247860" y="2042114"/>
                <a:pt x="6261104" y="2053148"/>
                <a:pt x="6274348" y="2053148"/>
              </a:cubicBezTo>
              <a:cubicBezTo>
                <a:pt x="6289799" y="2053148"/>
                <a:pt x="6300835" y="2039907"/>
                <a:pt x="6300835" y="2026665"/>
              </a:cubicBezTo>
              <a:cubicBezTo>
                <a:pt x="6300835" y="2013424"/>
                <a:pt x="6289799" y="2002390"/>
                <a:pt x="6274348" y="2000183"/>
              </a:cubicBezTo>
              <a:close/>
              <a:moveTo>
                <a:pt x="6349396" y="2000183"/>
              </a:moveTo>
              <a:cubicBezTo>
                <a:pt x="6333945" y="2000183"/>
                <a:pt x="6322909" y="2013424"/>
                <a:pt x="6322909" y="2026665"/>
              </a:cubicBezTo>
              <a:cubicBezTo>
                <a:pt x="6322909" y="2042114"/>
                <a:pt x="6336152" y="2053148"/>
                <a:pt x="6349396" y="2053148"/>
              </a:cubicBezTo>
              <a:cubicBezTo>
                <a:pt x="6364847" y="2053148"/>
                <a:pt x="6375884" y="2039907"/>
                <a:pt x="6375884" y="2026665"/>
              </a:cubicBezTo>
              <a:cubicBezTo>
                <a:pt x="6375884" y="2013424"/>
                <a:pt x="6364847" y="2002390"/>
                <a:pt x="6349396" y="2000183"/>
              </a:cubicBezTo>
              <a:close/>
              <a:moveTo>
                <a:pt x="6501698" y="2000183"/>
              </a:moveTo>
              <a:cubicBezTo>
                <a:pt x="6486247" y="2000183"/>
                <a:pt x="6475211" y="2013424"/>
                <a:pt x="6475211" y="2026665"/>
              </a:cubicBezTo>
              <a:cubicBezTo>
                <a:pt x="6475211" y="2042114"/>
                <a:pt x="6488455" y="2053148"/>
                <a:pt x="6501698" y="2053148"/>
              </a:cubicBezTo>
              <a:cubicBezTo>
                <a:pt x="6517149" y="2053148"/>
                <a:pt x="6528186" y="2039907"/>
                <a:pt x="6528186" y="2026665"/>
              </a:cubicBezTo>
              <a:cubicBezTo>
                <a:pt x="6528186" y="2013424"/>
                <a:pt x="6514942" y="2002390"/>
                <a:pt x="6501698" y="2000183"/>
              </a:cubicBezTo>
              <a:close/>
              <a:moveTo>
                <a:pt x="6651795" y="2000183"/>
              </a:moveTo>
              <a:cubicBezTo>
                <a:pt x="6636343" y="2000183"/>
                <a:pt x="6625307" y="2013424"/>
                <a:pt x="6625307" y="2026665"/>
              </a:cubicBezTo>
              <a:cubicBezTo>
                <a:pt x="6625307" y="2042114"/>
                <a:pt x="6636343" y="2053148"/>
                <a:pt x="6651795" y="2053148"/>
              </a:cubicBezTo>
              <a:cubicBezTo>
                <a:pt x="6667245" y="2053148"/>
                <a:pt x="6678282" y="2039907"/>
                <a:pt x="6678282" y="2026665"/>
              </a:cubicBezTo>
              <a:cubicBezTo>
                <a:pt x="6678282" y="2013424"/>
                <a:pt x="6667245" y="2000183"/>
                <a:pt x="6651795" y="2000183"/>
              </a:cubicBezTo>
              <a:close/>
              <a:moveTo>
                <a:pt x="6726842" y="2000183"/>
              </a:moveTo>
              <a:cubicBezTo>
                <a:pt x="6711390" y="2000183"/>
                <a:pt x="6700354" y="2013424"/>
                <a:pt x="6700354" y="2026665"/>
              </a:cubicBezTo>
              <a:cubicBezTo>
                <a:pt x="6700354" y="2042114"/>
                <a:pt x="6713598" y="2053148"/>
                <a:pt x="6726842" y="2053148"/>
              </a:cubicBezTo>
              <a:cubicBezTo>
                <a:pt x="6742293" y="2053148"/>
                <a:pt x="6753329" y="2039907"/>
                <a:pt x="6753329" y="2026665"/>
              </a:cubicBezTo>
              <a:cubicBezTo>
                <a:pt x="6753329" y="2013424"/>
                <a:pt x="6742293" y="2002390"/>
                <a:pt x="6726842" y="2000183"/>
              </a:cubicBezTo>
              <a:close/>
              <a:moveTo>
                <a:pt x="6801889" y="2000183"/>
              </a:moveTo>
              <a:cubicBezTo>
                <a:pt x="6788645" y="2000183"/>
                <a:pt x="6777609" y="2013424"/>
                <a:pt x="6777609" y="2026665"/>
              </a:cubicBezTo>
              <a:cubicBezTo>
                <a:pt x="6777609" y="2042114"/>
                <a:pt x="6788645" y="2053148"/>
                <a:pt x="6801889" y="2053148"/>
              </a:cubicBezTo>
              <a:cubicBezTo>
                <a:pt x="6817341" y="2053148"/>
                <a:pt x="6828377" y="2039907"/>
                <a:pt x="6828377" y="2026665"/>
              </a:cubicBezTo>
              <a:cubicBezTo>
                <a:pt x="6828377" y="2013424"/>
                <a:pt x="6817341" y="2002390"/>
                <a:pt x="6801889" y="2000183"/>
              </a:cubicBezTo>
              <a:close/>
              <a:moveTo>
                <a:pt x="6876937" y="2000183"/>
              </a:moveTo>
              <a:cubicBezTo>
                <a:pt x="6863693" y="2000183"/>
                <a:pt x="6852657" y="2013424"/>
                <a:pt x="6852657" y="2026665"/>
              </a:cubicBezTo>
              <a:cubicBezTo>
                <a:pt x="6852657" y="2042114"/>
                <a:pt x="6863693" y="2053148"/>
                <a:pt x="6876937" y="2053148"/>
              </a:cubicBezTo>
              <a:cubicBezTo>
                <a:pt x="6892388" y="2053148"/>
                <a:pt x="6903424" y="2039907"/>
                <a:pt x="6903424" y="2026665"/>
              </a:cubicBezTo>
              <a:cubicBezTo>
                <a:pt x="6903424" y="2013424"/>
                <a:pt x="6892388" y="2002390"/>
                <a:pt x="6876937" y="2000183"/>
              </a:cubicBezTo>
              <a:close/>
              <a:moveTo>
                <a:pt x="6954192" y="2000183"/>
              </a:moveTo>
              <a:cubicBezTo>
                <a:pt x="6938741" y="2000183"/>
                <a:pt x="6927705" y="2013424"/>
                <a:pt x="6927705" y="2026665"/>
              </a:cubicBezTo>
              <a:cubicBezTo>
                <a:pt x="6927705" y="2042114"/>
                <a:pt x="6940949" y="2053148"/>
                <a:pt x="6954192" y="2053148"/>
              </a:cubicBezTo>
              <a:cubicBezTo>
                <a:pt x="6969643" y="2053148"/>
                <a:pt x="6980680" y="2039907"/>
                <a:pt x="6980680" y="2026665"/>
              </a:cubicBezTo>
              <a:cubicBezTo>
                <a:pt x="6980680" y="2013424"/>
                <a:pt x="6967436" y="2002390"/>
                <a:pt x="6954192" y="2000183"/>
              </a:cubicBezTo>
              <a:close/>
              <a:moveTo>
                <a:pt x="7029241" y="2000183"/>
              </a:moveTo>
              <a:cubicBezTo>
                <a:pt x="7013789" y="2000183"/>
                <a:pt x="7002753" y="2013424"/>
                <a:pt x="7002753" y="2026665"/>
              </a:cubicBezTo>
              <a:cubicBezTo>
                <a:pt x="7002753" y="2042114"/>
                <a:pt x="7015997" y="2053148"/>
                <a:pt x="7029241" y="2053148"/>
              </a:cubicBezTo>
              <a:cubicBezTo>
                <a:pt x="7044691" y="2053148"/>
                <a:pt x="7055728" y="2039907"/>
                <a:pt x="7055728" y="2026665"/>
              </a:cubicBezTo>
              <a:cubicBezTo>
                <a:pt x="7055728" y="2013424"/>
                <a:pt x="7044691" y="2002390"/>
                <a:pt x="7029241" y="2000183"/>
              </a:cubicBezTo>
              <a:close/>
              <a:moveTo>
                <a:pt x="7104288" y="2000183"/>
              </a:moveTo>
              <a:cubicBezTo>
                <a:pt x="7088836" y="2000183"/>
                <a:pt x="7077800" y="2013424"/>
                <a:pt x="7077800" y="2026665"/>
              </a:cubicBezTo>
              <a:cubicBezTo>
                <a:pt x="7077800" y="2042114"/>
                <a:pt x="7091044" y="2053148"/>
                <a:pt x="7104288" y="2053148"/>
              </a:cubicBezTo>
              <a:cubicBezTo>
                <a:pt x="7119738" y="2053148"/>
                <a:pt x="7130775" y="2039907"/>
                <a:pt x="7130775" y="2026665"/>
              </a:cubicBezTo>
              <a:cubicBezTo>
                <a:pt x="7130775" y="2013424"/>
                <a:pt x="7119738" y="2002390"/>
                <a:pt x="7104288" y="2000183"/>
              </a:cubicBezTo>
              <a:close/>
              <a:moveTo>
                <a:pt x="7181543" y="2000183"/>
              </a:moveTo>
              <a:cubicBezTo>
                <a:pt x="7166091" y="2000183"/>
                <a:pt x="7155055" y="2013424"/>
                <a:pt x="7155055" y="2026665"/>
              </a:cubicBezTo>
              <a:cubicBezTo>
                <a:pt x="7155055" y="2042114"/>
                <a:pt x="7168299" y="2053148"/>
                <a:pt x="7181543" y="2053148"/>
              </a:cubicBezTo>
              <a:cubicBezTo>
                <a:pt x="7194787" y="2053148"/>
                <a:pt x="7205823" y="2039907"/>
                <a:pt x="7205823" y="2026665"/>
              </a:cubicBezTo>
              <a:cubicBezTo>
                <a:pt x="7205823" y="2013424"/>
                <a:pt x="7194787" y="2002390"/>
                <a:pt x="7181543" y="2000183"/>
              </a:cubicBezTo>
              <a:close/>
              <a:moveTo>
                <a:pt x="7254383" y="2000183"/>
              </a:moveTo>
              <a:cubicBezTo>
                <a:pt x="7238932" y="2000183"/>
                <a:pt x="7227896" y="2013424"/>
                <a:pt x="7227896" y="2026665"/>
              </a:cubicBezTo>
              <a:cubicBezTo>
                <a:pt x="7227896" y="2042114"/>
                <a:pt x="7241139" y="2053148"/>
                <a:pt x="7254383" y="2053148"/>
              </a:cubicBezTo>
              <a:cubicBezTo>
                <a:pt x="7269834" y="2053148"/>
                <a:pt x="7280871" y="2039907"/>
                <a:pt x="7280871" y="2026665"/>
              </a:cubicBezTo>
              <a:cubicBezTo>
                <a:pt x="7280871" y="2013424"/>
                <a:pt x="7269834" y="2002390"/>
                <a:pt x="7254383" y="2000183"/>
              </a:cubicBezTo>
              <a:close/>
              <a:moveTo>
                <a:pt x="7329431" y="2000183"/>
              </a:moveTo>
              <a:cubicBezTo>
                <a:pt x="7313980" y="2000183"/>
                <a:pt x="7302944" y="2013424"/>
                <a:pt x="7302944" y="2026665"/>
              </a:cubicBezTo>
              <a:cubicBezTo>
                <a:pt x="7302944" y="2042114"/>
                <a:pt x="7316188" y="2053148"/>
                <a:pt x="7329431" y="2053148"/>
              </a:cubicBezTo>
              <a:cubicBezTo>
                <a:pt x="7344882" y="2053148"/>
                <a:pt x="7355919" y="2039907"/>
                <a:pt x="7355919" y="2026665"/>
              </a:cubicBezTo>
              <a:cubicBezTo>
                <a:pt x="7355919" y="2013424"/>
                <a:pt x="7344882" y="2002390"/>
                <a:pt x="7329431" y="2000183"/>
              </a:cubicBezTo>
              <a:close/>
              <a:moveTo>
                <a:pt x="7406686" y="2000183"/>
              </a:moveTo>
              <a:cubicBezTo>
                <a:pt x="7393442" y="2000183"/>
                <a:pt x="7382406" y="2013424"/>
                <a:pt x="7382406" y="2026665"/>
              </a:cubicBezTo>
              <a:cubicBezTo>
                <a:pt x="7382406" y="2042114"/>
                <a:pt x="7393442" y="2053148"/>
                <a:pt x="7406686" y="2053148"/>
              </a:cubicBezTo>
              <a:cubicBezTo>
                <a:pt x="7422137" y="2053148"/>
                <a:pt x="7433173" y="2039907"/>
                <a:pt x="7433173" y="2026665"/>
              </a:cubicBezTo>
              <a:cubicBezTo>
                <a:pt x="7433173" y="2013424"/>
                <a:pt x="7422137" y="2002390"/>
                <a:pt x="7406686" y="2000183"/>
              </a:cubicBezTo>
              <a:close/>
              <a:moveTo>
                <a:pt x="7481734" y="2000183"/>
              </a:moveTo>
              <a:cubicBezTo>
                <a:pt x="7466282" y="2000183"/>
                <a:pt x="7455246" y="2013424"/>
                <a:pt x="7455246" y="2026665"/>
              </a:cubicBezTo>
              <a:cubicBezTo>
                <a:pt x="7455246" y="2042114"/>
                <a:pt x="7468490" y="2053148"/>
                <a:pt x="7481734" y="2053148"/>
              </a:cubicBezTo>
              <a:cubicBezTo>
                <a:pt x="7497184" y="2053148"/>
                <a:pt x="7508221" y="2039907"/>
                <a:pt x="7508221" y="2026665"/>
              </a:cubicBezTo>
              <a:cubicBezTo>
                <a:pt x="7508221" y="2013424"/>
                <a:pt x="7497184" y="2002390"/>
                <a:pt x="7481734" y="2000183"/>
              </a:cubicBezTo>
              <a:close/>
              <a:moveTo>
                <a:pt x="7556782" y="2000183"/>
              </a:moveTo>
              <a:cubicBezTo>
                <a:pt x="7541330" y="2000183"/>
                <a:pt x="7530294" y="2013424"/>
                <a:pt x="7530294" y="2026665"/>
              </a:cubicBezTo>
              <a:cubicBezTo>
                <a:pt x="7530294" y="2042114"/>
                <a:pt x="7543538" y="2053148"/>
                <a:pt x="7556782" y="2053148"/>
              </a:cubicBezTo>
              <a:cubicBezTo>
                <a:pt x="7572232" y="2053148"/>
                <a:pt x="7583269" y="2039907"/>
                <a:pt x="7583269" y="2026665"/>
              </a:cubicBezTo>
              <a:cubicBezTo>
                <a:pt x="7583269" y="2013424"/>
                <a:pt x="7572232" y="2002390"/>
                <a:pt x="7556782" y="2000183"/>
              </a:cubicBezTo>
              <a:close/>
              <a:moveTo>
                <a:pt x="7631830" y="2000183"/>
              </a:moveTo>
              <a:cubicBezTo>
                <a:pt x="7616378" y="2000183"/>
                <a:pt x="7605342" y="2013424"/>
                <a:pt x="7605342" y="2026665"/>
              </a:cubicBezTo>
              <a:cubicBezTo>
                <a:pt x="7605342" y="2042114"/>
                <a:pt x="7618586" y="2053148"/>
                <a:pt x="7631830" y="2053148"/>
              </a:cubicBezTo>
              <a:cubicBezTo>
                <a:pt x="7647281" y="2053148"/>
                <a:pt x="7658317" y="2039907"/>
                <a:pt x="7658317" y="2026665"/>
              </a:cubicBezTo>
              <a:cubicBezTo>
                <a:pt x="7658317" y="2013424"/>
                <a:pt x="7647281" y="2002390"/>
                <a:pt x="7631830" y="2000183"/>
              </a:cubicBezTo>
              <a:close/>
              <a:moveTo>
                <a:pt x="7709085" y="2000183"/>
              </a:moveTo>
              <a:cubicBezTo>
                <a:pt x="7693633" y="2000183"/>
                <a:pt x="7682597" y="2013424"/>
                <a:pt x="7682597" y="2026665"/>
              </a:cubicBezTo>
              <a:cubicBezTo>
                <a:pt x="7682597" y="2042114"/>
                <a:pt x="7695841" y="2053148"/>
                <a:pt x="7709085" y="2053148"/>
              </a:cubicBezTo>
              <a:cubicBezTo>
                <a:pt x="7722329" y="2053148"/>
                <a:pt x="7733365" y="2039907"/>
                <a:pt x="7733365" y="2026665"/>
              </a:cubicBezTo>
              <a:cubicBezTo>
                <a:pt x="7733365" y="2013424"/>
                <a:pt x="7722329" y="2002390"/>
                <a:pt x="7709085" y="2000183"/>
              </a:cubicBezTo>
              <a:close/>
              <a:moveTo>
                <a:pt x="7784132" y="2000183"/>
              </a:moveTo>
              <a:cubicBezTo>
                <a:pt x="7768681" y="2000183"/>
                <a:pt x="7757645" y="2013424"/>
                <a:pt x="7757645" y="2026665"/>
              </a:cubicBezTo>
              <a:cubicBezTo>
                <a:pt x="7757645" y="2042114"/>
                <a:pt x="7770888" y="2053148"/>
                <a:pt x="7784132" y="2053148"/>
              </a:cubicBezTo>
              <a:cubicBezTo>
                <a:pt x="7799583" y="2053148"/>
                <a:pt x="7810620" y="2039907"/>
                <a:pt x="7810620" y="2026665"/>
              </a:cubicBezTo>
              <a:cubicBezTo>
                <a:pt x="7810620" y="2013424"/>
                <a:pt x="7797376" y="2002390"/>
                <a:pt x="7784132" y="2000183"/>
              </a:cubicBezTo>
              <a:close/>
              <a:moveTo>
                <a:pt x="7861387" y="2000183"/>
              </a:moveTo>
              <a:cubicBezTo>
                <a:pt x="7845936" y="2000183"/>
                <a:pt x="7834900" y="2013424"/>
                <a:pt x="7834900" y="2026665"/>
              </a:cubicBezTo>
              <a:cubicBezTo>
                <a:pt x="7834900" y="2042114"/>
                <a:pt x="7848143" y="2053148"/>
                <a:pt x="7861387" y="2053148"/>
              </a:cubicBezTo>
              <a:cubicBezTo>
                <a:pt x="7874631" y="2053148"/>
                <a:pt x="7885667" y="2039907"/>
                <a:pt x="7885667" y="2026665"/>
              </a:cubicBezTo>
              <a:cubicBezTo>
                <a:pt x="7885667" y="2013424"/>
                <a:pt x="7874631" y="2002390"/>
                <a:pt x="7861387" y="2000183"/>
              </a:cubicBezTo>
              <a:close/>
              <a:moveTo>
                <a:pt x="7934228" y="2000183"/>
              </a:moveTo>
              <a:cubicBezTo>
                <a:pt x="7918776" y="2000183"/>
                <a:pt x="7907740" y="2013424"/>
                <a:pt x="7907740" y="2026665"/>
              </a:cubicBezTo>
              <a:cubicBezTo>
                <a:pt x="7907740" y="2042114"/>
                <a:pt x="7918776" y="2053148"/>
                <a:pt x="7934228" y="2053148"/>
              </a:cubicBezTo>
              <a:cubicBezTo>
                <a:pt x="7949678" y="2053148"/>
                <a:pt x="7960715" y="2039907"/>
                <a:pt x="7960715" y="2026665"/>
              </a:cubicBezTo>
              <a:cubicBezTo>
                <a:pt x="7960715" y="2013424"/>
                <a:pt x="7949678" y="2000183"/>
                <a:pt x="7934228" y="2000183"/>
              </a:cubicBezTo>
              <a:close/>
              <a:moveTo>
                <a:pt x="8009275" y="2000183"/>
              </a:moveTo>
              <a:cubicBezTo>
                <a:pt x="7996031" y="2000183"/>
                <a:pt x="7984995" y="2013424"/>
                <a:pt x="7984995" y="2026665"/>
              </a:cubicBezTo>
              <a:cubicBezTo>
                <a:pt x="7984995" y="2042114"/>
                <a:pt x="7996031" y="2053148"/>
                <a:pt x="8009275" y="2053148"/>
              </a:cubicBezTo>
              <a:cubicBezTo>
                <a:pt x="8024726" y="2053148"/>
                <a:pt x="8035762" y="2039907"/>
                <a:pt x="8035762" y="2026665"/>
              </a:cubicBezTo>
              <a:cubicBezTo>
                <a:pt x="8035762" y="2013424"/>
                <a:pt x="8024726" y="2002390"/>
                <a:pt x="8009275" y="2000183"/>
              </a:cubicBezTo>
              <a:close/>
              <a:moveTo>
                <a:pt x="8084323" y="2000183"/>
              </a:moveTo>
              <a:cubicBezTo>
                <a:pt x="8071079" y="2000183"/>
                <a:pt x="8060043" y="2013424"/>
                <a:pt x="8060043" y="2026665"/>
              </a:cubicBezTo>
              <a:cubicBezTo>
                <a:pt x="8060043" y="2042114"/>
                <a:pt x="8071079" y="2053148"/>
                <a:pt x="8084323" y="2053148"/>
              </a:cubicBezTo>
              <a:cubicBezTo>
                <a:pt x="8099775" y="2053148"/>
                <a:pt x="8110811" y="2039907"/>
                <a:pt x="8110811" y="2026665"/>
              </a:cubicBezTo>
              <a:cubicBezTo>
                <a:pt x="8110811" y="2013424"/>
                <a:pt x="8099775" y="2002390"/>
                <a:pt x="8084323" y="2000183"/>
              </a:cubicBezTo>
              <a:close/>
              <a:moveTo>
                <a:pt x="8159370" y="2000183"/>
              </a:moveTo>
              <a:cubicBezTo>
                <a:pt x="8146126" y="2000183"/>
                <a:pt x="8135090" y="2013424"/>
                <a:pt x="8135090" y="2026665"/>
              </a:cubicBezTo>
              <a:cubicBezTo>
                <a:pt x="8135090" y="2042114"/>
                <a:pt x="8146126" y="2053148"/>
                <a:pt x="8159370" y="2053148"/>
              </a:cubicBezTo>
              <a:cubicBezTo>
                <a:pt x="8174822" y="2053148"/>
                <a:pt x="8185858" y="2039907"/>
                <a:pt x="8185858" y="2026665"/>
              </a:cubicBezTo>
              <a:cubicBezTo>
                <a:pt x="8185858" y="2013424"/>
                <a:pt x="8174822" y="2002390"/>
                <a:pt x="8159370" y="2000183"/>
              </a:cubicBezTo>
              <a:close/>
              <a:moveTo>
                <a:pt x="8236626" y="2000183"/>
              </a:moveTo>
              <a:cubicBezTo>
                <a:pt x="8221175" y="2000183"/>
                <a:pt x="8210139" y="2013424"/>
                <a:pt x="8210139" y="2026665"/>
              </a:cubicBezTo>
              <a:cubicBezTo>
                <a:pt x="8210139" y="2042114"/>
                <a:pt x="8223382" y="2053148"/>
                <a:pt x="8236626" y="2053148"/>
              </a:cubicBezTo>
              <a:cubicBezTo>
                <a:pt x="8252077" y="2053148"/>
                <a:pt x="8263114" y="2039907"/>
                <a:pt x="8263114" y="2026665"/>
              </a:cubicBezTo>
              <a:cubicBezTo>
                <a:pt x="8263114" y="2013424"/>
                <a:pt x="8249870" y="2002390"/>
                <a:pt x="8236626" y="2000183"/>
              </a:cubicBezTo>
              <a:close/>
              <a:moveTo>
                <a:pt x="8311673" y="2000183"/>
              </a:moveTo>
              <a:cubicBezTo>
                <a:pt x="8296222" y="2000183"/>
                <a:pt x="8285186" y="2013424"/>
                <a:pt x="8285186" y="2026665"/>
              </a:cubicBezTo>
              <a:cubicBezTo>
                <a:pt x="8285186" y="2042114"/>
                <a:pt x="8298430" y="2053148"/>
                <a:pt x="8311673" y="2053148"/>
              </a:cubicBezTo>
              <a:cubicBezTo>
                <a:pt x="8327124" y="2053148"/>
                <a:pt x="8338161" y="2039907"/>
                <a:pt x="8338161" y="2026665"/>
              </a:cubicBezTo>
              <a:cubicBezTo>
                <a:pt x="8338161" y="2013424"/>
                <a:pt x="8327124" y="2002390"/>
                <a:pt x="8311673" y="2000183"/>
              </a:cubicBezTo>
              <a:close/>
              <a:moveTo>
                <a:pt x="8386722" y="2000183"/>
              </a:moveTo>
              <a:cubicBezTo>
                <a:pt x="8371270" y="2000183"/>
                <a:pt x="8360234" y="2013424"/>
                <a:pt x="8360234" y="2026665"/>
              </a:cubicBezTo>
              <a:cubicBezTo>
                <a:pt x="8360234" y="2042114"/>
                <a:pt x="8373478" y="2053148"/>
                <a:pt x="8386722" y="2053148"/>
              </a:cubicBezTo>
              <a:cubicBezTo>
                <a:pt x="8402172" y="2053148"/>
                <a:pt x="8413209" y="2039907"/>
                <a:pt x="8413209" y="2026665"/>
              </a:cubicBezTo>
              <a:cubicBezTo>
                <a:pt x="8413209" y="2013424"/>
                <a:pt x="8402172" y="2002390"/>
                <a:pt x="8386722" y="2000183"/>
              </a:cubicBezTo>
              <a:close/>
              <a:moveTo>
                <a:pt x="8463977" y="2000183"/>
              </a:moveTo>
              <a:cubicBezTo>
                <a:pt x="8448525" y="2000183"/>
                <a:pt x="8437489" y="2013424"/>
                <a:pt x="8437489" y="2026665"/>
              </a:cubicBezTo>
              <a:cubicBezTo>
                <a:pt x="8437489" y="2042114"/>
                <a:pt x="8450733" y="2053148"/>
                <a:pt x="8463977" y="2053148"/>
              </a:cubicBezTo>
              <a:cubicBezTo>
                <a:pt x="8477220" y="2053148"/>
                <a:pt x="8488256" y="2039907"/>
                <a:pt x="8488256" y="2026665"/>
              </a:cubicBezTo>
              <a:cubicBezTo>
                <a:pt x="8488256" y="2013424"/>
                <a:pt x="8477220" y="2002390"/>
                <a:pt x="8463977" y="2000183"/>
              </a:cubicBezTo>
              <a:close/>
              <a:moveTo>
                <a:pt x="8536817" y="2000183"/>
              </a:moveTo>
              <a:cubicBezTo>
                <a:pt x="8521365" y="2000183"/>
                <a:pt x="8510329" y="2013424"/>
                <a:pt x="8510329" y="2026665"/>
              </a:cubicBezTo>
              <a:cubicBezTo>
                <a:pt x="8510329" y="2042114"/>
                <a:pt x="8521365" y="2053148"/>
                <a:pt x="8536817" y="2053148"/>
              </a:cubicBezTo>
              <a:cubicBezTo>
                <a:pt x="8552268" y="2053148"/>
                <a:pt x="8563304" y="2039907"/>
                <a:pt x="8563304" y="2026665"/>
              </a:cubicBezTo>
              <a:cubicBezTo>
                <a:pt x="8563304" y="2013424"/>
                <a:pt x="8552268" y="2000183"/>
                <a:pt x="8536817" y="2000183"/>
              </a:cubicBezTo>
              <a:close/>
              <a:moveTo>
                <a:pt x="8611864" y="2000183"/>
              </a:moveTo>
              <a:cubicBezTo>
                <a:pt x="8596413" y="2000183"/>
                <a:pt x="8585377" y="2013424"/>
                <a:pt x="8585377" y="2026665"/>
              </a:cubicBezTo>
              <a:cubicBezTo>
                <a:pt x="8585377" y="2042114"/>
                <a:pt x="8598620" y="2053148"/>
                <a:pt x="8611864" y="2053148"/>
              </a:cubicBezTo>
              <a:cubicBezTo>
                <a:pt x="8627315" y="2053148"/>
                <a:pt x="8638352" y="2039907"/>
                <a:pt x="8638352" y="2026665"/>
              </a:cubicBezTo>
              <a:cubicBezTo>
                <a:pt x="8638352" y="2013424"/>
                <a:pt x="8627315" y="2002390"/>
                <a:pt x="8611864" y="2000183"/>
              </a:cubicBezTo>
              <a:close/>
              <a:moveTo>
                <a:pt x="8689119" y="2000183"/>
              </a:moveTo>
              <a:cubicBezTo>
                <a:pt x="8675875" y="2000183"/>
                <a:pt x="8664839" y="2013424"/>
                <a:pt x="8664839" y="2026665"/>
              </a:cubicBezTo>
              <a:cubicBezTo>
                <a:pt x="8664839" y="2042114"/>
                <a:pt x="8675875" y="2053148"/>
                <a:pt x="8689119" y="2053148"/>
              </a:cubicBezTo>
              <a:cubicBezTo>
                <a:pt x="8704571" y="2053148"/>
                <a:pt x="8715607" y="2039907"/>
                <a:pt x="8715607" y="2026665"/>
              </a:cubicBezTo>
              <a:cubicBezTo>
                <a:pt x="8715607" y="2013424"/>
                <a:pt x="8702363" y="2002390"/>
                <a:pt x="8689119" y="2000183"/>
              </a:cubicBezTo>
              <a:close/>
              <a:moveTo>
                <a:pt x="8764167" y="2000183"/>
              </a:moveTo>
              <a:cubicBezTo>
                <a:pt x="8748716" y="2000183"/>
                <a:pt x="8737680" y="2013424"/>
                <a:pt x="8737680" y="2026665"/>
              </a:cubicBezTo>
              <a:cubicBezTo>
                <a:pt x="8737680" y="2042114"/>
                <a:pt x="8750924" y="2053148"/>
                <a:pt x="8764167" y="2053148"/>
              </a:cubicBezTo>
              <a:cubicBezTo>
                <a:pt x="8779618" y="2053148"/>
                <a:pt x="8790655" y="2039907"/>
                <a:pt x="8790655" y="2026665"/>
              </a:cubicBezTo>
              <a:cubicBezTo>
                <a:pt x="8790655" y="2013424"/>
                <a:pt x="8779618" y="2002390"/>
                <a:pt x="8764167" y="2000183"/>
              </a:cubicBezTo>
              <a:close/>
              <a:moveTo>
                <a:pt x="8839216" y="2000183"/>
              </a:moveTo>
              <a:cubicBezTo>
                <a:pt x="8823764" y="2000183"/>
                <a:pt x="8812728" y="2013424"/>
                <a:pt x="8812728" y="2026665"/>
              </a:cubicBezTo>
              <a:cubicBezTo>
                <a:pt x="8812728" y="2042114"/>
                <a:pt x="8825972" y="2053148"/>
                <a:pt x="8839216" y="2053148"/>
              </a:cubicBezTo>
              <a:cubicBezTo>
                <a:pt x="8854666" y="2053148"/>
                <a:pt x="8865703" y="2039907"/>
                <a:pt x="8865703" y="2026665"/>
              </a:cubicBezTo>
              <a:cubicBezTo>
                <a:pt x="8865703" y="2013424"/>
                <a:pt x="8854666" y="2002390"/>
                <a:pt x="8839216" y="2000183"/>
              </a:cubicBezTo>
              <a:close/>
              <a:moveTo>
                <a:pt x="8914263" y="2000183"/>
              </a:moveTo>
              <a:cubicBezTo>
                <a:pt x="8898811" y="2000183"/>
                <a:pt x="8887775" y="2013424"/>
                <a:pt x="8887775" y="2026665"/>
              </a:cubicBezTo>
              <a:cubicBezTo>
                <a:pt x="8887775" y="2042114"/>
                <a:pt x="8901019" y="2053148"/>
                <a:pt x="8914263" y="2053148"/>
              </a:cubicBezTo>
              <a:cubicBezTo>
                <a:pt x="8929713" y="2053148"/>
                <a:pt x="8940750" y="2039907"/>
                <a:pt x="8940750" y="2026665"/>
              </a:cubicBezTo>
              <a:cubicBezTo>
                <a:pt x="8940750" y="2013424"/>
                <a:pt x="8929713" y="2002390"/>
                <a:pt x="8914263" y="2000183"/>
              </a:cubicBezTo>
              <a:close/>
              <a:moveTo>
                <a:pt x="8989311" y="2000183"/>
              </a:moveTo>
              <a:cubicBezTo>
                <a:pt x="8973859" y="2000183"/>
                <a:pt x="8962823" y="2013424"/>
                <a:pt x="8962823" y="2026665"/>
              </a:cubicBezTo>
              <a:cubicBezTo>
                <a:pt x="8962823" y="2042114"/>
                <a:pt x="8976067" y="2053148"/>
                <a:pt x="8989311" y="2053148"/>
              </a:cubicBezTo>
              <a:cubicBezTo>
                <a:pt x="9004762" y="2053148"/>
                <a:pt x="9015798" y="2039907"/>
                <a:pt x="9015798" y="2026665"/>
              </a:cubicBezTo>
              <a:cubicBezTo>
                <a:pt x="9015798" y="2013424"/>
                <a:pt x="9004762" y="2002390"/>
                <a:pt x="8989311" y="2000183"/>
              </a:cubicBezTo>
              <a:close/>
              <a:moveTo>
                <a:pt x="9066566" y="2000183"/>
              </a:moveTo>
              <a:cubicBezTo>
                <a:pt x="9051114" y="2000183"/>
                <a:pt x="9040078" y="2013424"/>
                <a:pt x="9040078" y="2026665"/>
              </a:cubicBezTo>
              <a:cubicBezTo>
                <a:pt x="9040078" y="2042114"/>
                <a:pt x="9053322" y="2053148"/>
                <a:pt x="9066566" y="2053148"/>
              </a:cubicBezTo>
              <a:cubicBezTo>
                <a:pt x="9079810" y="2053148"/>
                <a:pt x="9090846" y="2039907"/>
                <a:pt x="9090846" y="2026665"/>
              </a:cubicBezTo>
              <a:cubicBezTo>
                <a:pt x="9090846" y="2013424"/>
                <a:pt x="9079810" y="2002390"/>
                <a:pt x="9066566" y="2000183"/>
              </a:cubicBezTo>
              <a:close/>
              <a:moveTo>
                <a:pt x="9141613" y="2000183"/>
              </a:moveTo>
              <a:cubicBezTo>
                <a:pt x="9126162" y="2000183"/>
                <a:pt x="9115126" y="2013424"/>
                <a:pt x="9115126" y="2026665"/>
              </a:cubicBezTo>
              <a:cubicBezTo>
                <a:pt x="9115126" y="2042114"/>
                <a:pt x="9128369" y="2053148"/>
                <a:pt x="9141613" y="2053148"/>
              </a:cubicBezTo>
              <a:cubicBezTo>
                <a:pt x="9157064" y="2053148"/>
                <a:pt x="9168101" y="2039907"/>
                <a:pt x="9168101" y="2026665"/>
              </a:cubicBezTo>
              <a:cubicBezTo>
                <a:pt x="9168101" y="2013424"/>
                <a:pt x="9154857" y="2002390"/>
                <a:pt x="9141613" y="2000183"/>
              </a:cubicBezTo>
              <a:close/>
              <a:moveTo>
                <a:pt x="9218868" y="2000183"/>
              </a:moveTo>
              <a:cubicBezTo>
                <a:pt x="9203417" y="2000183"/>
                <a:pt x="9192381" y="2013424"/>
                <a:pt x="9192381" y="2026665"/>
              </a:cubicBezTo>
              <a:cubicBezTo>
                <a:pt x="9192381" y="2042114"/>
                <a:pt x="9205624" y="2053148"/>
                <a:pt x="9218868" y="2053148"/>
              </a:cubicBezTo>
              <a:cubicBezTo>
                <a:pt x="9232112" y="2053148"/>
                <a:pt x="9243148" y="2039907"/>
                <a:pt x="9243148" y="2026665"/>
              </a:cubicBezTo>
              <a:cubicBezTo>
                <a:pt x="9243148" y="2013424"/>
                <a:pt x="9232112" y="2002390"/>
                <a:pt x="9218868" y="2000183"/>
              </a:cubicBezTo>
              <a:close/>
              <a:moveTo>
                <a:pt x="9291709" y="2000183"/>
              </a:moveTo>
              <a:cubicBezTo>
                <a:pt x="9278465" y="2000183"/>
                <a:pt x="9267429" y="2013424"/>
                <a:pt x="9267429" y="2026665"/>
              </a:cubicBezTo>
              <a:cubicBezTo>
                <a:pt x="9267429" y="2042114"/>
                <a:pt x="9278465" y="2053148"/>
                <a:pt x="9291709" y="2053148"/>
              </a:cubicBezTo>
              <a:cubicBezTo>
                <a:pt x="9307160" y="2053148"/>
                <a:pt x="9318196" y="2039907"/>
                <a:pt x="9318196" y="2026665"/>
              </a:cubicBezTo>
              <a:cubicBezTo>
                <a:pt x="9318196" y="2013424"/>
                <a:pt x="9307160" y="2002390"/>
                <a:pt x="9291709" y="2000183"/>
              </a:cubicBezTo>
              <a:close/>
              <a:moveTo>
                <a:pt x="9366757" y="2000183"/>
              </a:moveTo>
              <a:cubicBezTo>
                <a:pt x="9351305" y="2000183"/>
                <a:pt x="9340269" y="2013424"/>
                <a:pt x="9340269" y="2026665"/>
              </a:cubicBezTo>
              <a:cubicBezTo>
                <a:pt x="9340269" y="2042114"/>
                <a:pt x="9353513" y="2053148"/>
                <a:pt x="9366757" y="2053148"/>
              </a:cubicBezTo>
              <a:cubicBezTo>
                <a:pt x="9382207" y="2053148"/>
                <a:pt x="9393244" y="2039907"/>
                <a:pt x="9393244" y="2026665"/>
              </a:cubicBezTo>
              <a:cubicBezTo>
                <a:pt x="9393244" y="2013424"/>
                <a:pt x="9382207" y="2002390"/>
                <a:pt x="9366757" y="2000183"/>
              </a:cubicBezTo>
              <a:close/>
              <a:moveTo>
                <a:pt x="9441804" y="2000183"/>
              </a:moveTo>
              <a:cubicBezTo>
                <a:pt x="9428560" y="2000183"/>
                <a:pt x="9417524" y="2013424"/>
                <a:pt x="9417524" y="2026665"/>
              </a:cubicBezTo>
              <a:cubicBezTo>
                <a:pt x="9417524" y="2042114"/>
                <a:pt x="9428560" y="2053148"/>
                <a:pt x="9441804" y="2053148"/>
              </a:cubicBezTo>
              <a:cubicBezTo>
                <a:pt x="9457256" y="2053148"/>
                <a:pt x="9468292" y="2039907"/>
                <a:pt x="9468292" y="2026665"/>
              </a:cubicBezTo>
              <a:cubicBezTo>
                <a:pt x="9468292" y="2013424"/>
                <a:pt x="9457256" y="2002390"/>
                <a:pt x="9441804" y="2000183"/>
              </a:cubicBezTo>
              <a:close/>
              <a:moveTo>
                <a:pt x="9519060" y="2000183"/>
              </a:moveTo>
              <a:cubicBezTo>
                <a:pt x="9503608" y="2000183"/>
                <a:pt x="9492572" y="2013424"/>
                <a:pt x="9492572" y="2026665"/>
              </a:cubicBezTo>
              <a:cubicBezTo>
                <a:pt x="9492572" y="2042114"/>
                <a:pt x="9505816" y="2053148"/>
                <a:pt x="9519060" y="2053148"/>
              </a:cubicBezTo>
              <a:cubicBezTo>
                <a:pt x="9534511" y="2053148"/>
                <a:pt x="9545547" y="2039907"/>
                <a:pt x="9545547" y="2026665"/>
              </a:cubicBezTo>
              <a:cubicBezTo>
                <a:pt x="9545547" y="2013424"/>
                <a:pt x="9532304" y="2002390"/>
                <a:pt x="9519060" y="2000183"/>
              </a:cubicBezTo>
              <a:close/>
              <a:moveTo>
                <a:pt x="9594107" y="2000183"/>
              </a:moveTo>
              <a:cubicBezTo>
                <a:pt x="9578656" y="2000183"/>
                <a:pt x="9567620" y="2013424"/>
                <a:pt x="9567620" y="2026665"/>
              </a:cubicBezTo>
              <a:cubicBezTo>
                <a:pt x="9567620" y="2042114"/>
                <a:pt x="9580863" y="2053148"/>
                <a:pt x="9594107" y="2053148"/>
              </a:cubicBezTo>
              <a:cubicBezTo>
                <a:pt x="9609558" y="2053148"/>
                <a:pt x="9620595" y="2039907"/>
                <a:pt x="9620595" y="2026665"/>
              </a:cubicBezTo>
              <a:cubicBezTo>
                <a:pt x="9620595" y="2013424"/>
                <a:pt x="9609558" y="2002390"/>
                <a:pt x="9594107" y="2000183"/>
              </a:cubicBezTo>
              <a:close/>
              <a:moveTo>
                <a:pt x="9669154" y="2000183"/>
              </a:moveTo>
              <a:cubicBezTo>
                <a:pt x="9653703" y="2000183"/>
                <a:pt x="9642667" y="2013424"/>
                <a:pt x="9642667" y="2026665"/>
              </a:cubicBezTo>
              <a:cubicBezTo>
                <a:pt x="9642667" y="2042114"/>
                <a:pt x="9655911" y="2053148"/>
                <a:pt x="9669154" y="2053148"/>
              </a:cubicBezTo>
              <a:cubicBezTo>
                <a:pt x="9684605" y="2053148"/>
                <a:pt x="9695642" y="2039907"/>
                <a:pt x="9695642" y="2026665"/>
              </a:cubicBezTo>
              <a:cubicBezTo>
                <a:pt x="9695642" y="2013424"/>
                <a:pt x="9684605" y="2002390"/>
                <a:pt x="9669154" y="2000183"/>
              </a:cubicBezTo>
              <a:close/>
              <a:moveTo>
                <a:pt x="9744203" y="2000183"/>
              </a:moveTo>
              <a:cubicBezTo>
                <a:pt x="9728751" y="2000183"/>
                <a:pt x="9717715" y="2013424"/>
                <a:pt x="9717715" y="2026665"/>
              </a:cubicBezTo>
              <a:cubicBezTo>
                <a:pt x="9717715" y="2042114"/>
                <a:pt x="9728751" y="2053148"/>
                <a:pt x="9744203" y="2053148"/>
              </a:cubicBezTo>
              <a:cubicBezTo>
                <a:pt x="9759653" y="2053148"/>
                <a:pt x="9770690" y="2039907"/>
                <a:pt x="9770690" y="2026665"/>
              </a:cubicBezTo>
              <a:cubicBezTo>
                <a:pt x="9770690" y="2013424"/>
                <a:pt x="9759653" y="2000183"/>
                <a:pt x="9744203" y="2000183"/>
              </a:cubicBezTo>
              <a:close/>
              <a:moveTo>
                <a:pt x="9819250" y="2000183"/>
              </a:moveTo>
              <a:cubicBezTo>
                <a:pt x="9806006" y="2000183"/>
                <a:pt x="9794970" y="2013424"/>
                <a:pt x="9794970" y="2026665"/>
              </a:cubicBezTo>
              <a:cubicBezTo>
                <a:pt x="9794970" y="2042114"/>
                <a:pt x="9806006" y="2053148"/>
                <a:pt x="9819250" y="2053148"/>
              </a:cubicBezTo>
              <a:cubicBezTo>
                <a:pt x="9834701" y="2053148"/>
                <a:pt x="9845737" y="2039907"/>
                <a:pt x="9845737" y="2026665"/>
              </a:cubicBezTo>
              <a:cubicBezTo>
                <a:pt x="9845737" y="2013424"/>
                <a:pt x="9834701" y="2002390"/>
                <a:pt x="9819250" y="2000183"/>
              </a:cubicBezTo>
              <a:close/>
              <a:moveTo>
                <a:pt x="1296917" y="2075216"/>
              </a:moveTo>
              <a:cubicBezTo>
                <a:pt x="1283673" y="2075216"/>
                <a:pt x="1272637" y="2088457"/>
                <a:pt x="1272637" y="2101699"/>
              </a:cubicBezTo>
              <a:cubicBezTo>
                <a:pt x="1272637" y="2117147"/>
                <a:pt x="1283673" y="2128181"/>
                <a:pt x="1296917" y="2128181"/>
              </a:cubicBezTo>
              <a:cubicBezTo>
                <a:pt x="1312368" y="2128181"/>
                <a:pt x="1323404" y="2114940"/>
                <a:pt x="1323404" y="2101699"/>
              </a:cubicBezTo>
              <a:cubicBezTo>
                <a:pt x="1323404" y="2088457"/>
                <a:pt x="1310161" y="2077423"/>
                <a:pt x="1296917" y="2075216"/>
              </a:cubicBezTo>
              <a:close/>
              <a:moveTo>
                <a:pt x="1371965" y="2075216"/>
              </a:moveTo>
              <a:cubicBezTo>
                <a:pt x="1358721" y="2075216"/>
                <a:pt x="1347685" y="2088457"/>
                <a:pt x="1347685" y="2101699"/>
              </a:cubicBezTo>
              <a:cubicBezTo>
                <a:pt x="1347685" y="2117147"/>
                <a:pt x="1358721" y="2128181"/>
                <a:pt x="1371965" y="2128181"/>
              </a:cubicBezTo>
              <a:cubicBezTo>
                <a:pt x="1387416" y="2128181"/>
                <a:pt x="1398452" y="2114940"/>
                <a:pt x="1398452" y="2101699"/>
              </a:cubicBezTo>
              <a:cubicBezTo>
                <a:pt x="1398452" y="2088457"/>
                <a:pt x="1387416" y="2077423"/>
                <a:pt x="1371965" y="2075216"/>
              </a:cubicBezTo>
              <a:close/>
              <a:moveTo>
                <a:pt x="1447012" y="2075216"/>
              </a:moveTo>
              <a:cubicBezTo>
                <a:pt x="1433768" y="2075216"/>
                <a:pt x="1422732" y="2088457"/>
                <a:pt x="1422732" y="2101699"/>
              </a:cubicBezTo>
              <a:cubicBezTo>
                <a:pt x="1422732" y="2117147"/>
                <a:pt x="1433768" y="2128181"/>
                <a:pt x="1447012" y="2128181"/>
              </a:cubicBezTo>
              <a:cubicBezTo>
                <a:pt x="1462463" y="2128181"/>
                <a:pt x="1473500" y="2114940"/>
                <a:pt x="1473500" y="2101699"/>
              </a:cubicBezTo>
              <a:cubicBezTo>
                <a:pt x="1473500" y="2088457"/>
                <a:pt x="1462463" y="2077423"/>
                <a:pt x="1447012" y="2075216"/>
              </a:cubicBezTo>
              <a:close/>
              <a:moveTo>
                <a:pt x="1522060" y="2075216"/>
              </a:moveTo>
              <a:cubicBezTo>
                <a:pt x="1506609" y="2075216"/>
                <a:pt x="1495573" y="2088457"/>
                <a:pt x="1495573" y="2101699"/>
              </a:cubicBezTo>
              <a:cubicBezTo>
                <a:pt x="1495573" y="2117147"/>
                <a:pt x="1508817" y="2128181"/>
                <a:pt x="1522060" y="2128181"/>
              </a:cubicBezTo>
              <a:cubicBezTo>
                <a:pt x="1537511" y="2128181"/>
                <a:pt x="1548548" y="2114940"/>
                <a:pt x="1548548" y="2101699"/>
              </a:cubicBezTo>
              <a:cubicBezTo>
                <a:pt x="1548548" y="2088457"/>
                <a:pt x="1537511" y="2077423"/>
                <a:pt x="1522060" y="2075216"/>
              </a:cubicBezTo>
              <a:close/>
              <a:moveTo>
                <a:pt x="1597108" y="2075216"/>
              </a:moveTo>
              <a:cubicBezTo>
                <a:pt x="1581657" y="2075216"/>
                <a:pt x="1570621" y="2088457"/>
                <a:pt x="1570621" y="2101699"/>
              </a:cubicBezTo>
              <a:cubicBezTo>
                <a:pt x="1570621" y="2117147"/>
                <a:pt x="1583865" y="2128181"/>
                <a:pt x="1597108" y="2128181"/>
              </a:cubicBezTo>
              <a:cubicBezTo>
                <a:pt x="1612559" y="2128181"/>
                <a:pt x="1623596" y="2114940"/>
                <a:pt x="1623596" y="2101699"/>
              </a:cubicBezTo>
              <a:cubicBezTo>
                <a:pt x="1623596" y="2088457"/>
                <a:pt x="1612559" y="2077423"/>
                <a:pt x="1597108" y="2075216"/>
              </a:cubicBezTo>
              <a:close/>
              <a:moveTo>
                <a:pt x="1674363" y="2075216"/>
              </a:moveTo>
              <a:cubicBezTo>
                <a:pt x="1658912" y="2075216"/>
                <a:pt x="1647876" y="2088457"/>
                <a:pt x="1647876" y="2101699"/>
              </a:cubicBezTo>
              <a:cubicBezTo>
                <a:pt x="1647876" y="2117147"/>
                <a:pt x="1661120" y="2128181"/>
                <a:pt x="1674363" y="2128181"/>
              </a:cubicBezTo>
              <a:cubicBezTo>
                <a:pt x="1689814" y="2128181"/>
                <a:pt x="1700851" y="2114940"/>
                <a:pt x="1700851" y="2101699"/>
              </a:cubicBezTo>
              <a:cubicBezTo>
                <a:pt x="1700851" y="2088457"/>
                <a:pt x="1687607" y="2077423"/>
                <a:pt x="1674363" y="2075216"/>
              </a:cubicBezTo>
              <a:close/>
              <a:moveTo>
                <a:pt x="1749410" y="2075216"/>
              </a:moveTo>
              <a:cubicBezTo>
                <a:pt x="1733959" y="2075216"/>
                <a:pt x="1722923" y="2088457"/>
                <a:pt x="1722923" y="2101699"/>
              </a:cubicBezTo>
              <a:cubicBezTo>
                <a:pt x="1722923" y="2117147"/>
                <a:pt x="1736167" y="2128181"/>
                <a:pt x="1749410" y="2128181"/>
              </a:cubicBezTo>
              <a:cubicBezTo>
                <a:pt x="1764861" y="2128181"/>
                <a:pt x="1775898" y="2114940"/>
                <a:pt x="1775898" y="2101699"/>
              </a:cubicBezTo>
              <a:cubicBezTo>
                <a:pt x="1775898" y="2088457"/>
                <a:pt x="1764861" y="2077423"/>
                <a:pt x="1749410" y="2075216"/>
              </a:cubicBezTo>
              <a:close/>
              <a:moveTo>
                <a:pt x="1824459" y="2075216"/>
              </a:moveTo>
              <a:cubicBezTo>
                <a:pt x="1809007" y="2075216"/>
                <a:pt x="1797971" y="2088457"/>
                <a:pt x="1797971" y="2101699"/>
              </a:cubicBezTo>
              <a:cubicBezTo>
                <a:pt x="1797971" y="2117147"/>
                <a:pt x="1811215" y="2128181"/>
                <a:pt x="1824459" y="2128181"/>
              </a:cubicBezTo>
              <a:cubicBezTo>
                <a:pt x="1839909" y="2128181"/>
                <a:pt x="1850946" y="2114940"/>
                <a:pt x="1850946" y="2101699"/>
              </a:cubicBezTo>
              <a:cubicBezTo>
                <a:pt x="1850946" y="2088457"/>
                <a:pt x="1839909" y="2077423"/>
                <a:pt x="1824459" y="2075216"/>
              </a:cubicBezTo>
              <a:close/>
              <a:moveTo>
                <a:pt x="1899507" y="2075216"/>
              </a:moveTo>
              <a:cubicBezTo>
                <a:pt x="1884055" y="2075216"/>
                <a:pt x="1873019" y="2088457"/>
                <a:pt x="1873019" y="2101699"/>
              </a:cubicBezTo>
              <a:cubicBezTo>
                <a:pt x="1873019" y="2117147"/>
                <a:pt x="1886263" y="2128181"/>
                <a:pt x="1899507" y="2128181"/>
              </a:cubicBezTo>
              <a:cubicBezTo>
                <a:pt x="1914957" y="2128181"/>
                <a:pt x="1925994" y="2114940"/>
                <a:pt x="1925994" y="2101699"/>
              </a:cubicBezTo>
              <a:cubicBezTo>
                <a:pt x="1925994" y="2088457"/>
                <a:pt x="1914957" y="2077423"/>
                <a:pt x="1899507" y="2075216"/>
              </a:cubicBezTo>
              <a:close/>
              <a:moveTo>
                <a:pt x="1974554" y="2075216"/>
              </a:moveTo>
              <a:cubicBezTo>
                <a:pt x="1961310" y="2075216"/>
                <a:pt x="1950274" y="2088457"/>
                <a:pt x="1950274" y="2101699"/>
              </a:cubicBezTo>
              <a:cubicBezTo>
                <a:pt x="1950274" y="2117147"/>
                <a:pt x="1961310" y="2128181"/>
                <a:pt x="1974554" y="2128181"/>
              </a:cubicBezTo>
              <a:cubicBezTo>
                <a:pt x="1990005" y="2128181"/>
                <a:pt x="2001042" y="2114940"/>
                <a:pt x="2001042" y="2101699"/>
              </a:cubicBezTo>
              <a:cubicBezTo>
                <a:pt x="2001042" y="2088457"/>
                <a:pt x="1990005" y="2077423"/>
                <a:pt x="1974554" y="2075216"/>
              </a:cubicBezTo>
              <a:close/>
              <a:moveTo>
                <a:pt x="2049602" y="2075216"/>
              </a:moveTo>
              <a:cubicBezTo>
                <a:pt x="2036358" y="2075216"/>
                <a:pt x="2025322" y="2088457"/>
                <a:pt x="2025322" y="2101699"/>
              </a:cubicBezTo>
              <a:cubicBezTo>
                <a:pt x="2025322" y="2117147"/>
                <a:pt x="2036358" y="2128181"/>
                <a:pt x="2049602" y="2128181"/>
              </a:cubicBezTo>
              <a:cubicBezTo>
                <a:pt x="2065053" y="2128181"/>
                <a:pt x="2076090" y="2114940"/>
                <a:pt x="2076090" y="2101699"/>
              </a:cubicBezTo>
              <a:cubicBezTo>
                <a:pt x="2076090" y="2088457"/>
                <a:pt x="2065053" y="2077423"/>
                <a:pt x="2049602" y="2075216"/>
              </a:cubicBezTo>
              <a:close/>
              <a:moveTo>
                <a:pt x="2126857" y="2075216"/>
              </a:moveTo>
              <a:cubicBezTo>
                <a:pt x="2113613" y="2075216"/>
                <a:pt x="2102577" y="2088457"/>
                <a:pt x="2102577" y="2101699"/>
              </a:cubicBezTo>
              <a:cubicBezTo>
                <a:pt x="2102577" y="2117147"/>
                <a:pt x="2113613" y="2128181"/>
                <a:pt x="2126857" y="2128181"/>
              </a:cubicBezTo>
              <a:cubicBezTo>
                <a:pt x="2142308" y="2128181"/>
                <a:pt x="2153345" y="2114940"/>
                <a:pt x="2153345" y="2101699"/>
              </a:cubicBezTo>
              <a:cubicBezTo>
                <a:pt x="2153345" y="2088457"/>
                <a:pt x="2140101" y="2077423"/>
                <a:pt x="2126857" y="2075216"/>
              </a:cubicBezTo>
              <a:close/>
              <a:moveTo>
                <a:pt x="2201904" y="2075216"/>
              </a:moveTo>
              <a:cubicBezTo>
                <a:pt x="2186453" y="2075216"/>
                <a:pt x="2175417" y="2088457"/>
                <a:pt x="2175417" y="2101699"/>
              </a:cubicBezTo>
              <a:cubicBezTo>
                <a:pt x="2175417" y="2117147"/>
                <a:pt x="2188661" y="2128181"/>
                <a:pt x="2201904" y="2128181"/>
              </a:cubicBezTo>
              <a:cubicBezTo>
                <a:pt x="2217355" y="2128181"/>
                <a:pt x="2228392" y="2114940"/>
                <a:pt x="2228392" y="2101699"/>
              </a:cubicBezTo>
              <a:cubicBezTo>
                <a:pt x="2228392" y="2088457"/>
                <a:pt x="2217355" y="2077423"/>
                <a:pt x="2201904" y="2075216"/>
              </a:cubicBezTo>
              <a:close/>
              <a:moveTo>
                <a:pt x="2276952" y="2075216"/>
              </a:moveTo>
              <a:cubicBezTo>
                <a:pt x="2261501" y="2075216"/>
                <a:pt x="2250465" y="2088457"/>
                <a:pt x="2250465" y="2101699"/>
              </a:cubicBezTo>
              <a:cubicBezTo>
                <a:pt x="2250465" y="2117147"/>
                <a:pt x="2263709" y="2128181"/>
                <a:pt x="2276952" y="2128181"/>
              </a:cubicBezTo>
              <a:cubicBezTo>
                <a:pt x="2292404" y="2128181"/>
                <a:pt x="2303440" y="2114940"/>
                <a:pt x="2303440" y="2101699"/>
              </a:cubicBezTo>
              <a:cubicBezTo>
                <a:pt x="2303440" y="2088457"/>
                <a:pt x="2292404" y="2077423"/>
                <a:pt x="2276952" y="2075216"/>
              </a:cubicBezTo>
              <a:close/>
              <a:moveTo>
                <a:pt x="2354207" y="2075216"/>
              </a:moveTo>
              <a:cubicBezTo>
                <a:pt x="2338756" y="2075216"/>
                <a:pt x="2327720" y="2088457"/>
                <a:pt x="2327720" y="2101699"/>
              </a:cubicBezTo>
              <a:cubicBezTo>
                <a:pt x="2327720" y="2117147"/>
                <a:pt x="2340964" y="2128181"/>
                <a:pt x="2354207" y="2128181"/>
              </a:cubicBezTo>
              <a:cubicBezTo>
                <a:pt x="2367451" y="2128181"/>
                <a:pt x="2378488" y="2114940"/>
                <a:pt x="2378488" y="2101699"/>
              </a:cubicBezTo>
              <a:cubicBezTo>
                <a:pt x="2378488" y="2088457"/>
                <a:pt x="2367451" y="2077423"/>
                <a:pt x="2354207" y="2075216"/>
              </a:cubicBezTo>
              <a:close/>
              <a:moveTo>
                <a:pt x="2427047" y="2075216"/>
              </a:moveTo>
              <a:cubicBezTo>
                <a:pt x="2411596" y="2075216"/>
                <a:pt x="2400560" y="2088457"/>
                <a:pt x="2400560" y="2101699"/>
              </a:cubicBezTo>
              <a:cubicBezTo>
                <a:pt x="2400560" y="2117147"/>
                <a:pt x="2413804" y="2128181"/>
                <a:pt x="2427047" y="2128181"/>
              </a:cubicBezTo>
              <a:cubicBezTo>
                <a:pt x="2442498" y="2128181"/>
                <a:pt x="2453535" y="2114940"/>
                <a:pt x="2453535" y="2101699"/>
              </a:cubicBezTo>
              <a:cubicBezTo>
                <a:pt x="2453535" y="2088457"/>
                <a:pt x="2442498" y="2077423"/>
                <a:pt x="2427047" y="2075216"/>
              </a:cubicBezTo>
              <a:close/>
              <a:moveTo>
                <a:pt x="2502095" y="2075216"/>
              </a:moveTo>
              <a:cubicBezTo>
                <a:pt x="2488851" y="2075216"/>
                <a:pt x="2477815" y="2088457"/>
                <a:pt x="2477815" y="2101699"/>
              </a:cubicBezTo>
              <a:cubicBezTo>
                <a:pt x="2477815" y="2117147"/>
                <a:pt x="2488851" y="2128181"/>
                <a:pt x="2502095" y="2128181"/>
              </a:cubicBezTo>
              <a:cubicBezTo>
                <a:pt x="2517546" y="2128181"/>
                <a:pt x="2528583" y="2114940"/>
                <a:pt x="2528583" y="2101699"/>
              </a:cubicBezTo>
              <a:cubicBezTo>
                <a:pt x="2528583" y="2088457"/>
                <a:pt x="2517546" y="2077423"/>
                <a:pt x="2502095" y="2075216"/>
              </a:cubicBezTo>
              <a:close/>
              <a:moveTo>
                <a:pt x="2579350" y="2075216"/>
              </a:moveTo>
              <a:cubicBezTo>
                <a:pt x="2566106" y="2075216"/>
                <a:pt x="2555070" y="2088457"/>
                <a:pt x="2555070" y="2101699"/>
              </a:cubicBezTo>
              <a:cubicBezTo>
                <a:pt x="2555070" y="2117147"/>
                <a:pt x="2566106" y="2128181"/>
                <a:pt x="2579350" y="2128181"/>
              </a:cubicBezTo>
              <a:cubicBezTo>
                <a:pt x="2594801" y="2128181"/>
                <a:pt x="2605838" y="2114940"/>
                <a:pt x="2605838" y="2101699"/>
              </a:cubicBezTo>
              <a:cubicBezTo>
                <a:pt x="2605838" y="2088457"/>
                <a:pt x="2592594" y="2077423"/>
                <a:pt x="2579350" y="2075216"/>
              </a:cubicBezTo>
              <a:close/>
              <a:moveTo>
                <a:pt x="2654398" y="2075216"/>
              </a:moveTo>
              <a:cubicBezTo>
                <a:pt x="2638947" y="2075216"/>
                <a:pt x="2627911" y="2088457"/>
                <a:pt x="2627911" y="2101699"/>
              </a:cubicBezTo>
              <a:cubicBezTo>
                <a:pt x="2627911" y="2117147"/>
                <a:pt x="2641155" y="2128181"/>
                <a:pt x="2654398" y="2128181"/>
              </a:cubicBezTo>
              <a:cubicBezTo>
                <a:pt x="2669849" y="2128181"/>
                <a:pt x="2680886" y="2114940"/>
                <a:pt x="2680886" y="2101699"/>
              </a:cubicBezTo>
              <a:cubicBezTo>
                <a:pt x="2680886" y="2088457"/>
                <a:pt x="2669849" y="2077423"/>
                <a:pt x="2654398" y="2075216"/>
              </a:cubicBezTo>
              <a:close/>
              <a:moveTo>
                <a:pt x="2729446" y="2075216"/>
              </a:moveTo>
              <a:cubicBezTo>
                <a:pt x="2716202" y="2075216"/>
                <a:pt x="2705166" y="2088457"/>
                <a:pt x="2705166" y="2101699"/>
              </a:cubicBezTo>
              <a:cubicBezTo>
                <a:pt x="2705166" y="2117147"/>
                <a:pt x="2716202" y="2128181"/>
                <a:pt x="2729446" y="2128181"/>
              </a:cubicBezTo>
              <a:cubicBezTo>
                <a:pt x="2744897" y="2128181"/>
                <a:pt x="2755934" y="2114940"/>
                <a:pt x="2755934" y="2101699"/>
              </a:cubicBezTo>
              <a:cubicBezTo>
                <a:pt x="2755934" y="2088457"/>
                <a:pt x="2744897" y="2077423"/>
                <a:pt x="2729446" y="2075216"/>
              </a:cubicBezTo>
              <a:close/>
              <a:moveTo>
                <a:pt x="2804494" y="2075216"/>
              </a:moveTo>
              <a:cubicBezTo>
                <a:pt x="2791250" y="2075216"/>
                <a:pt x="2780214" y="2088457"/>
                <a:pt x="2780214" y="2101699"/>
              </a:cubicBezTo>
              <a:cubicBezTo>
                <a:pt x="2780214" y="2117147"/>
                <a:pt x="2791250" y="2128181"/>
                <a:pt x="2804494" y="2128181"/>
              </a:cubicBezTo>
              <a:cubicBezTo>
                <a:pt x="2819945" y="2128181"/>
                <a:pt x="2830982" y="2114940"/>
                <a:pt x="2830982" y="2101699"/>
              </a:cubicBezTo>
              <a:cubicBezTo>
                <a:pt x="2830982" y="2088457"/>
                <a:pt x="2819945" y="2077423"/>
                <a:pt x="2804494" y="2075216"/>
              </a:cubicBezTo>
              <a:close/>
              <a:moveTo>
                <a:pt x="2879541" y="2075216"/>
              </a:moveTo>
              <a:cubicBezTo>
                <a:pt x="2866297" y="2075216"/>
                <a:pt x="2855261" y="2088457"/>
                <a:pt x="2855261" y="2101699"/>
              </a:cubicBezTo>
              <a:cubicBezTo>
                <a:pt x="2855261" y="2117147"/>
                <a:pt x="2866297" y="2128181"/>
                <a:pt x="2879541" y="2128181"/>
              </a:cubicBezTo>
              <a:cubicBezTo>
                <a:pt x="2894992" y="2128181"/>
                <a:pt x="2906028" y="2114940"/>
                <a:pt x="2906028" y="2101699"/>
              </a:cubicBezTo>
              <a:cubicBezTo>
                <a:pt x="2906028" y="2088457"/>
                <a:pt x="2894992" y="2077423"/>
                <a:pt x="2879541" y="2075216"/>
              </a:cubicBezTo>
              <a:close/>
              <a:moveTo>
                <a:pt x="2954589" y="2075216"/>
              </a:moveTo>
              <a:cubicBezTo>
                <a:pt x="2941345" y="2075216"/>
                <a:pt x="2930309" y="2088457"/>
                <a:pt x="2930309" y="2101699"/>
              </a:cubicBezTo>
              <a:cubicBezTo>
                <a:pt x="2930309" y="2117147"/>
                <a:pt x="2941345" y="2128181"/>
                <a:pt x="2954589" y="2128181"/>
              </a:cubicBezTo>
              <a:cubicBezTo>
                <a:pt x="2970040" y="2128181"/>
                <a:pt x="2981077" y="2114940"/>
                <a:pt x="2981077" y="2101699"/>
              </a:cubicBezTo>
              <a:cubicBezTo>
                <a:pt x="2981077" y="2088457"/>
                <a:pt x="2970040" y="2077423"/>
                <a:pt x="2954589" y="2075216"/>
              </a:cubicBezTo>
              <a:close/>
              <a:moveTo>
                <a:pt x="3031845" y="2075216"/>
              </a:moveTo>
              <a:cubicBezTo>
                <a:pt x="3016393" y="2075216"/>
                <a:pt x="3005357" y="2088457"/>
                <a:pt x="3005357" y="2101699"/>
              </a:cubicBezTo>
              <a:cubicBezTo>
                <a:pt x="3005357" y="2117147"/>
                <a:pt x="3018601" y="2128181"/>
                <a:pt x="3031845" y="2128181"/>
              </a:cubicBezTo>
              <a:cubicBezTo>
                <a:pt x="3047296" y="2128181"/>
                <a:pt x="3058332" y="2114940"/>
                <a:pt x="3058332" y="2101699"/>
              </a:cubicBezTo>
              <a:cubicBezTo>
                <a:pt x="3058332" y="2088457"/>
                <a:pt x="3045088" y="2077423"/>
                <a:pt x="3031845" y="2075216"/>
              </a:cubicBezTo>
              <a:close/>
              <a:moveTo>
                <a:pt x="3106892" y="2075216"/>
              </a:moveTo>
              <a:cubicBezTo>
                <a:pt x="3093648" y="2075216"/>
                <a:pt x="3082612" y="2088457"/>
                <a:pt x="3082612" y="2101699"/>
              </a:cubicBezTo>
              <a:cubicBezTo>
                <a:pt x="3082612" y="2117147"/>
                <a:pt x="3093648" y="2128181"/>
                <a:pt x="3106892" y="2128181"/>
              </a:cubicBezTo>
              <a:cubicBezTo>
                <a:pt x="3122343" y="2128181"/>
                <a:pt x="3133380" y="2114940"/>
                <a:pt x="3133380" y="2101699"/>
              </a:cubicBezTo>
              <a:cubicBezTo>
                <a:pt x="3133380" y="2088457"/>
                <a:pt x="3122343" y="2077423"/>
                <a:pt x="3106892" y="2075216"/>
              </a:cubicBezTo>
              <a:close/>
              <a:moveTo>
                <a:pt x="3181939" y="2075216"/>
              </a:moveTo>
              <a:cubicBezTo>
                <a:pt x="3166488" y="2075216"/>
                <a:pt x="3155452" y="2088457"/>
                <a:pt x="3155452" y="2101699"/>
              </a:cubicBezTo>
              <a:cubicBezTo>
                <a:pt x="3155452" y="2117147"/>
                <a:pt x="3168696" y="2128181"/>
                <a:pt x="3181939" y="2128181"/>
              </a:cubicBezTo>
              <a:cubicBezTo>
                <a:pt x="3197391" y="2128181"/>
                <a:pt x="3208427" y="2114940"/>
                <a:pt x="3208427" y="2101699"/>
              </a:cubicBezTo>
              <a:cubicBezTo>
                <a:pt x="3208427" y="2088457"/>
                <a:pt x="3197391" y="2077423"/>
                <a:pt x="3181939" y="2075216"/>
              </a:cubicBezTo>
              <a:close/>
              <a:moveTo>
                <a:pt x="3256987" y="2075216"/>
              </a:moveTo>
              <a:cubicBezTo>
                <a:pt x="3241536" y="2075216"/>
                <a:pt x="3230500" y="2088457"/>
                <a:pt x="3230500" y="2101699"/>
              </a:cubicBezTo>
              <a:cubicBezTo>
                <a:pt x="3230500" y="2117147"/>
                <a:pt x="3243744" y="2128181"/>
                <a:pt x="3256987" y="2128181"/>
              </a:cubicBezTo>
              <a:cubicBezTo>
                <a:pt x="3272438" y="2128181"/>
                <a:pt x="3283475" y="2114940"/>
                <a:pt x="3283475" y="2101699"/>
              </a:cubicBezTo>
              <a:cubicBezTo>
                <a:pt x="3283475" y="2088457"/>
                <a:pt x="3272438" y="2077423"/>
                <a:pt x="3256987" y="2075216"/>
              </a:cubicBezTo>
              <a:close/>
              <a:moveTo>
                <a:pt x="5144217" y="2075216"/>
              </a:moveTo>
              <a:cubicBezTo>
                <a:pt x="5128766" y="2075216"/>
                <a:pt x="5117730" y="2088457"/>
                <a:pt x="5117730" y="2101699"/>
              </a:cubicBezTo>
              <a:cubicBezTo>
                <a:pt x="5117730" y="2117147"/>
                <a:pt x="5130974" y="2128181"/>
                <a:pt x="5144217" y="2128181"/>
              </a:cubicBezTo>
              <a:cubicBezTo>
                <a:pt x="5157461" y="2128181"/>
                <a:pt x="5168497" y="2114940"/>
                <a:pt x="5168497" y="2101699"/>
              </a:cubicBezTo>
              <a:cubicBezTo>
                <a:pt x="5168497" y="2088457"/>
                <a:pt x="5157461" y="2077423"/>
                <a:pt x="5144217" y="2075216"/>
              </a:cubicBezTo>
              <a:close/>
              <a:moveTo>
                <a:pt x="5219265" y="2075216"/>
              </a:moveTo>
              <a:cubicBezTo>
                <a:pt x="5206021" y="2075216"/>
                <a:pt x="5194985" y="2088457"/>
                <a:pt x="5194985" y="2101699"/>
              </a:cubicBezTo>
              <a:cubicBezTo>
                <a:pt x="5194985" y="2117147"/>
                <a:pt x="5206021" y="2128181"/>
                <a:pt x="5219265" y="2128181"/>
              </a:cubicBezTo>
              <a:cubicBezTo>
                <a:pt x="5234716" y="2128181"/>
                <a:pt x="5245752" y="2114940"/>
                <a:pt x="5245752" y="2101699"/>
              </a:cubicBezTo>
              <a:cubicBezTo>
                <a:pt x="5245752" y="2088457"/>
                <a:pt x="5234716" y="2077423"/>
                <a:pt x="5219265" y="2075216"/>
              </a:cubicBezTo>
              <a:close/>
              <a:moveTo>
                <a:pt x="5294313" y="2075216"/>
              </a:moveTo>
              <a:cubicBezTo>
                <a:pt x="5278861" y="2075216"/>
                <a:pt x="5267825" y="2088457"/>
                <a:pt x="5267825" y="2101699"/>
              </a:cubicBezTo>
              <a:cubicBezTo>
                <a:pt x="5267825" y="2117147"/>
                <a:pt x="5278861" y="2128181"/>
                <a:pt x="5294313" y="2128181"/>
              </a:cubicBezTo>
              <a:cubicBezTo>
                <a:pt x="5309763" y="2128181"/>
                <a:pt x="5320800" y="2114940"/>
                <a:pt x="5320800" y="2101699"/>
              </a:cubicBezTo>
              <a:cubicBezTo>
                <a:pt x="5320800" y="2088457"/>
                <a:pt x="5309763" y="2075216"/>
                <a:pt x="5294313" y="2075216"/>
              </a:cubicBezTo>
              <a:close/>
              <a:moveTo>
                <a:pt x="5369360" y="2075216"/>
              </a:moveTo>
              <a:cubicBezTo>
                <a:pt x="5356116" y="2075216"/>
                <a:pt x="5345080" y="2088457"/>
                <a:pt x="5345080" y="2101699"/>
              </a:cubicBezTo>
              <a:cubicBezTo>
                <a:pt x="5345080" y="2117147"/>
                <a:pt x="5356116" y="2128181"/>
                <a:pt x="5369360" y="2128181"/>
              </a:cubicBezTo>
              <a:cubicBezTo>
                <a:pt x="5384812" y="2128181"/>
                <a:pt x="5395848" y="2114940"/>
                <a:pt x="5395848" y="2101699"/>
              </a:cubicBezTo>
              <a:cubicBezTo>
                <a:pt x="5395848" y="2088457"/>
                <a:pt x="5384812" y="2077423"/>
                <a:pt x="5369360" y="2075216"/>
              </a:cubicBezTo>
              <a:close/>
              <a:moveTo>
                <a:pt x="5444408" y="2075216"/>
              </a:moveTo>
              <a:cubicBezTo>
                <a:pt x="5428957" y="2075216"/>
                <a:pt x="5417921" y="2088457"/>
                <a:pt x="5417921" y="2101699"/>
              </a:cubicBezTo>
              <a:cubicBezTo>
                <a:pt x="5417921" y="2117147"/>
                <a:pt x="5431164" y="2128181"/>
                <a:pt x="5444408" y="2128181"/>
              </a:cubicBezTo>
              <a:cubicBezTo>
                <a:pt x="5459859" y="2128181"/>
                <a:pt x="5470896" y="2114940"/>
                <a:pt x="5470896" y="2101699"/>
              </a:cubicBezTo>
              <a:cubicBezTo>
                <a:pt x="5470896" y="2088457"/>
                <a:pt x="5459859" y="2077423"/>
                <a:pt x="5444408" y="2075216"/>
              </a:cubicBezTo>
              <a:close/>
              <a:moveTo>
                <a:pt x="5519456" y="2075216"/>
              </a:moveTo>
              <a:cubicBezTo>
                <a:pt x="5506212" y="2075216"/>
                <a:pt x="5495176" y="2088457"/>
                <a:pt x="5495176" y="2101699"/>
              </a:cubicBezTo>
              <a:cubicBezTo>
                <a:pt x="5495176" y="2117147"/>
                <a:pt x="5506212" y="2128181"/>
                <a:pt x="5519456" y="2128181"/>
              </a:cubicBezTo>
              <a:cubicBezTo>
                <a:pt x="5534907" y="2128181"/>
                <a:pt x="5545943" y="2114940"/>
                <a:pt x="5545943" y="2101699"/>
              </a:cubicBezTo>
              <a:cubicBezTo>
                <a:pt x="5545943" y="2088457"/>
                <a:pt x="5534907" y="2077423"/>
                <a:pt x="5519456" y="2075216"/>
              </a:cubicBezTo>
              <a:close/>
              <a:moveTo>
                <a:pt x="5596711" y="2075216"/>
              </a:moveTo>
              <a:cubicBezTo>
                <a:pt x="5581260" y="2075216"/>
                <a:pt x="5570224" y="2088457"/>
                <a:pt x="5570224" y="2101699"/>
              </a:cubicBezTo>
              <a:cubicBezTo>
                <a:pt x="5570224" y="2117147"/>
                <a:pt x="5583468" y="2128181"/>
                <a:pt x="5596711" y="2128181"/>
              </a:cubicBezTo>
              <a:cubicBezTo>
                <a:pt x="5612162" y="2128181"/>
                <a:pt x="5623199" y="2114940"/>
                <a:pt x="5623199" y="2101699"/>
              </a:cubicBezTo>
              <a:cubicBezTo>
                <a:pt x="5623199" y="2088457"/>
                <a:pt x="5609955" y="2077423"/>
                <a:pt x="5596711" y="2075216"/>
              </a:cubicBezTo>
              <a:close/>
              <a:moveTo>
                <a:pt x="5673966" y="2075216"/>
              </a:moveTo>
              <a:cubicBezTo>
                <a:pt x="5658515" y="2075216"/>
                <a:pt x="5647479" y="2088457"/>
                <a:pt x="5647479" y="2101699"/>
              </a:cubicBezTo>
              <a:cubicBezTo>
                <a:pt x="5647479" y="2117147"/>
                <a:pt x="5660723" y="2128181"/>
                <a:pt x="5673966" y="2128181"/>
              </a:cubicBezTo>
              <a:cubicBezTo>
                <a:pt x="5687210" y="2128181"/>
                <a:pt x="5698246" y="2114940"/>
                <a:pt x="5698246" y="2101699"/>
              </a:cubicBezTo>
              <a:cubicBezTo>
                <a:pt x="5698246" y="2088457"/>
                <a:pt x="5687210" y="2077423"/>
                <a:pt x="5673966" y="2075216"/>
              </a:cubicBezTo>
              <a:close/>
              <a:moveTo>
                <a:pt x="5746807" y="2075216"/>
              </a:moveTo>
              <a:cubicBezTo>
                <a:pt x="5731355" y="2075216"/>
                <a:pt x="5720319" y="2088457"/>
                <a:pt x="5720319" y="2101699"/>
              </a:cubicBezTo>
              <a:cubicBezTo>
                <a:pt x="5720319" y="2117147"/>
                <a:pt x="5733563" y="2128181"/>
                <a:pt x="5746807" y="2128181"/>
              </a:cubicBezTo>
              <a:cubicBezTo>
                <a:pt x="5762257" y="2128181"/>
                <a:pt x="5773294" y="2114940"/>
                <a:pt x="5773294" y="2101699"/>
              </a:cubicBezTo>
              <a:cubicBezTo>
                <a:pt x="5773294" y="2088457"/>
                <a:pt x="5762257" y="2077423"/>
                <a:pt x="5746807" y="2075216"/>
              </a:cubicBezTo>
              <a:close/>
              <a:moveTo>
                <a:pt x="5824062" y="2075216"/>
              </a:moveTo>
              <a:cubicBezTo>
                <a:pt x="5808610" y="2075216"/>
                <a:pt x="5797574" y="2088457"/>
                <a:pt x="5797574" y="2101699"/>
              </a:cubicBezTo>
              <a:cubicBezTo>
                <a:pt x="5797574" y="2117147"/>
                <a:pt x="5810818" y="2128181"/>
                <a:pt x="5824062" y="2128181"/>
              </a:cubicBezTo>
              <a:cubicBezTo>
                <a:pt x="5837306" y="2128181"/>
                <a:pt x="5848342" y="2114940"/>
                <a:pt x="5848342" y="2101699"/>
              </a:cubicBezTo>
              <a:cubicBezTo>
                <a:pt x="5848342" y="2088457"/>
                <a:pt x="5837306" y="2077423"/>
                <a:pt x="5824062" y="2075216"/>
              </a:cubicBezTo>
              <a:close/>
              <a:moveTo>
                <a:pt x="5971950" y="2075216"/>
              </a:moveTo>
              <a:cubicBezTo>
                <a:pt x="5956499" y="2075216"/>
                <a:pt x="5945463" y="2088457"/>
                <a:pt x="5945463" y="2101699"/>
              </a:cubicBezTo>
              <a:cubicBezTo>
                <a:pt x="5945463" y="2117147"/>
                <a:pt x="5958707" y="2128181"/>
                <a:pt x="5971950" y="2128181"/>
              </a:cubicBezTo>
              <a:cubicBezTo>
                <a:pt x="5987401" y="2128181"/>
                <a:pt x="5998438" y="2114940"/>
                <a:pt x="5998438" y="2101699"/>
              </a:cubicBezTo>
              <a:cubicBezTo>
                <a:pt x="5998438" y="2088457"/>
                <a:pt x="5987401" y="2077423"/>
                <a:pt x="5971950" y="2075216"/>
              </a:cubicBezTo>
              <a:close/>
              <a:moveTo>
                <a:pt x="6049205" y="2075216"/>
              </a:moveTo>
              <a:cubicBezTo>
                <a:pt x="6035961" y="2075216"/>
                <a:pt x="6024925" y="2088457"/>
                <a:pt x="6024925" y="2101699"/>
              </a:cubicBezTo>
              <a:cubicBezTo>
                <a:pt x="6024925" y="2117147"/>
                <a:pt x="6035961" y="2128181"/>
                <a:pt x="6049205" y="2128181"/>
              </a:cubicBezTo>
              <a:cubicBezTo>
                <a:pt x="6064656" y="2128181"/>
                <a:pt x="6075692" y="2114940"/>
                <a:pt x="6075692" y="2101699"/>
              </a:cubicBezTo>
              <a:cubicBezTo>
                <a:pt x="6075692" y="2088457"/>
                <a:pt x="6062448" y="2077423"/>
                <a:pt x="6049205" y="2075216"/>
              </a:cubicBezTo>
              <a:close/>
              <a:moveTo>
                <a:pt x="6124253" y="2075216"/>
              </a:moveTo>
              <a:cubicBezTo>
                <a:pt x="6111009" y="2075216"/>
                <a:pt x="6099973" y="2088457"/>
                <a:pt x="6099973" y="2101699"/>
              </a:cubicBezTo>
              <a:cubicBezTo>
                <a:pt x="6099973" y="2117147"/>
                <a:pt x="6111009" y="2128181"/>
                <a:pt x="6124253" y="2128181"/>
              </a:cubicBezTo>
              <a:cubicBezTo>
                <a:pt x="6139704" y="2128181"/>
                <a:pt x="6150740" y="2114940"/>
                <a:pt x="6150740" y="2101699"/>
              </a:cubicBezTo>
              <a:cubicBezTo>
                <a:pt x="6150740" y="2088457"/>
                <a:pt x="6139704" y="2077423"/>
                <a:pt x="6124253" y="2075216"/>
              </a:cubicBezTo>
              <a:close/>
              <a:moveTo>
                <a:pt x="6199300" y="2075216"/>
              </a:moveTo>
              <a:cubicBezTo>
                <a:pt x="6186056" y="2075216"/>
                <a:pt x="6175020" y="2088457"/>
                <a:pt x="6175020" y="2101699"/>
              </a:cubicBezTo>
              <a:cubicBezTo>
                <a:pt x="6175020" y="2117147"/>
                <a:pt x="6186056" y="2128181"/>
                <a:pt x="6199300" y="2128181"/>
              </a:cubicBezTo>
              <a:cubicBezTo>
                <a:pt x="6214751" y="2128181"/>
                <a:pt x="6225787" y="2114940"/>
                <a:pt x="6225787" y="2101699"/>
              </a:cubicBezTo>
              <a:cubicBezTo>
                <a:pt x="6225787" y="2088457"/>
                <a:pt x="6214751" y="2077423"/>
                <a:pt x="6199300" y="2075216"/>
              </a:cubicBezTo>
              <a:close/>
              <a:moveTo>
                <a:pt x="6274348" y="2075216"/>
              </a:moveTo>
              <a:cubicBezTo>
                <a:pt x="6258896" y="2075216"/>
                <a:pt x="6247860" y="2088457"/>
                <a:pt x="6247860" y="2101699"/>
              </a:cubicBezTo>
              <a:cubicBezTo>
                <a:pt x="6247860" y="2117147"/>
                <a:pt x="6261104" y="2128181"/>
                <a:pt x="6274348" y="2128181"/>
              </a:cubicBezTo>
              <a:cubicBezTo>
                <a:pt x="6289799" y="2128181"/>
                <a:pt x="6300835" y="2114940"/>
                <a:pt x="6300835" y="2101699"/>
              </a:cubicBezTo>
              <a:cubicBezTo>
                <a:pt x="6300835" y="2088457"/>
                <a:pt x="6289799" y="2077423"/>
                <a:pt x="6274348" y="2075216"/>
              </a:cubicBezTo>
              <a:close/>
              <a:moveTo>
                <a:pt x="6349396" y="2075216"/>
              </a:moveTo>
              <a:cubicBezTo>
                <a:pt x="6333945" y="2075216"/>
                <a:pt x="6322909" y="2088457"/>
                <a:pt x="6322909" y="2101699"/>
              </a:cubicBezTo>
              <a:cubicBezTo>
                <a:pt x="6322909" y="2117147"/>
                <a:pt x="6336152" y="2128181"/>
                <a:pt x="6349396" y="2128181"/>
              </a:cubicBezTo>
              <a:cubicBezTo>
                <a:pt x="6364847" y="2128181"/>
                <a:pt x="6375884" y="2114940"/>
                <a:pt x="6375884" y="2101699"/>
              </a:cubicBezTo>
              <a:cubicBezTo>
                <a:pt x="6375884" y="2088457"/>
                <a:pt x="6364847" y="2077423"/>
                <a:pt x="6349396" y="2075216"/>
              </a:cubicBezTo>
              <a:close/>
              <a:moveTo>
                <a:pt x="6726842" y="2075216"/>
              </a:moveTo>
              <a:cubicBezTo>
                <a:pt x="6711390" y="2075216"/>
                <a:pt x="6700354" y="2088457"/>
                <a:pt x="6700354" y="2101699"/>
              </a:cubicBezTo>
              <a:cubicBezTo>
                <a:pt x="6700354" y="2117147"/>
                <a:pt x="6713598" y="2128181"/>
                <a:pt x="6726842" y="2128181"/>
              </a:cubicBezTo>
              <a:cubicBezTo>
                <a:pt x="6742293" y="2128181"/>
                <a:pt x="6753329" y="2114940"/>
                <a:pt x="6753329" y="2101699"/>
              </a:cubicBezTo>
              <a:cubicBezTo>
                <a:pt x="6753329" y="2088457"/>
                <a:pt x="6742293" y="2077423"/>
                <a:pt x="6726842" y="2075216"/>
              </a:cubicBezTo>
              <a:close/>
              <a:moveTo>
                <a:pt x="6801889" y="2075216"/>
              </a:moveTo>
              <a:cubicBezTo>
                <a:pt x="6788645" y="2075216"/>
                <a:pt x="6777609" y="2088457"/>
                <a:pt x="6777609" y="2101699"/>
              </a:cubicBezTo>
              <a:cubicBezTo>
                <a:pt x="6777609" y="2117147"/>
                <a:pt x="6788645" y="2128181"/>
                <a:pt x="6801889" y="2128181"/>
              </a:cubicBezTo>
              <a:cubicBezTo>
                <a:pt x="6817341" y="2128181"/>
                <a:pt x="6828377" y="2114940"/>
                <a:pt x="6828377" y="2101699"/>
              </a:cubicBezTo>
              <a:cubicBezTo>
                <a:pt x="6828377" y="2088457"/>
                <a:pt x="6817341" y="2077423"/>
                <a:pt x="6801889" y="2075216"/>
              </a:cubicBezTo>
              <a:close/>
              <a:moveTo>
                <a:pt x="6876937" y="2075216"/>
              </a:moveTo>
              <a:cubicBezTo>
                <a:pt x="6863693" y="2075216"/>
                <a:pt x="6852657" y="2088457"/>
                <a:pt x="6852657" y="2101699"/>
              </a:cubicBezTo>
              <a:cubicBezTo>
                <a:pt x="6852657" y="2117147"/>
                <a:pt x="6863693" y="2128181"/>
                <a:pt x="6876937" y="2128181"/>
              </a:cubicBezTo>
              <a:cubicBezTo>
                <a:pt x="6892388" y="2128181"/>
                <a:pt x="6903424" y="2114940"/>
                <a:pt x="6903424" y="2101699"/>
              </a:cubicBezTo>
              <a:cubicBezTo>
                <a:pt x="6903424" y="2088457"/>
                <a:pt x="6892388" y="2077423"/>
                <a:pt x="6876937" y="2075216"/>
              </a:cubicBezTo>
              <a:close/>
              <a:moveTo>
                <a:pt x="6954192" y="2075216"/>
              </a:moveTo>
              <a:cubicBezTo>
                <a:pt x="6938741" y="2075216"/>
                <a:pt x="6927705" y="2088457"/>
                <a:pt x="6927705" y="2101699"/>
              </a:cubicBezTo>
              <a:cubicBezTo>
                <a:pt x="6927705" y="2117147"/>
                <a:pt x="6940949" y="2128181"/>
                <a:pt x="6954192" y="2128181"/>
              </a:cubicBezTo>
              <a:cubicBezTo>
                <a:pt x="6969643" y="2128181"/>
                <a:pt x="6980680" y="2114940"/>
                <a:pt x="6980680" y="2101699"/>
              </a:cubicBezTo>
              <a:cubicBezTo>
                <a:pt x="6980680" y="2088457"/>
                <a:pt x="6967436" y="2077423"/>
                <a:pt x="6954192" y="2075216"/>
              </a:cubicBezTo>
              <a:close/>
              <a:moveTo>
                <a:pt x="7029241" y="2075216"/>
              </a:moveTo>
              <a:cubicBezTo>
                <a:pt x="7013789" y="2075216"/>
                <a:pt x="7002753" y="2088457"/>
                <a:pt x="7002753" y="2101699"/>
              </a:cubicBezTo>
              <a:cubicBezTo>
                <a:pt x="7002753" y="2117147"/>
                <a:pt x="7015997" y="2128181"/>
                <a:pt x="7029241" y="2128181"/>
              </a:cubicBezTo>
              <a:cubicBezTo>
                <a:pt x="7044691" y="2128181"/>
                <a:pt x="7055728" y="2114940"/>
                <a:pt x="7055728" y="2101699"/>
              </a:cubicBezTo>
              <a:cubicBezTo>
                <a:pt x="7055728" y="2088457"/>
                <a:pt x="7044691" y="2077423"/>
                <a:pt x="7029241" y="2075216"/>
              </a:cubicBezTo>
              <a:close/>
              <a:moveTo>
                <a:pt x="7104288" y="2075216"/>
              </a:moveTo>
              <a:cubicBezTo>
                <a:pt x="7088836" y="2075216"/>
                <a:pt x="7077800" y="2088457"/>
                <a:pt x="7077800" y="2101699"/>
              </a:cubicBezTo>
              <a:cubicBezTo>
                <a:pt x="7077800" y="2117147"/>
                <a:pt x="7091044" y="2128181"/>
                <a:pt x="7104288" y="2128181"/>
              </a:cubicBezTo>
              <a:cubicBezTo>
                <a:pt x="7119738" y="2128181"/>
                <a:pt x="7130775" y="2114940"/>
                <a:pt x="7130775" y="2101699"/>
              </a:cubicBezTo>
              <a:cubicBezTo>
                <a:pt x="7130775" y="2088457"/>
                <a:pt x="7119738" y="2077423"/>
                <a:pt x="7104288" y="2075216"/>
              </a:cubicBezTo>
              <a:close/>
              <a:moveTo>
                <a:pt x="7181543" y="2075216"/>
              </a:moveTo>
              <a:cubicBezTo>
                <a:pt x="7166091" y="2075216"/>
                <a:pt x="7155055" y="2088457"/>
                <a:pt x="7155055" y="2101699"/>
              </a:cubicBezTo>
              <a:cubicBezTo>
                <a:pt x="7155055" y="2117147"/>
                <a:pt x="7168299" y="2128181"/>
                <a:pt x="7181543" y="2128181"/>
              </a:cubicBezTo>
              <a:cubicBezTo>
                <a:pt x="7194787" y="2128181"/>
                <a:pt x="7205823" y="2114940"/>
                <a:pt x="7205823" y="2101699"/>
              </a:cubicBezTo>
              <a:cubicBezTo>
                <a:pt x="7205823" y="2088457"/>
                <a:pt x="7194787" y="2077423"/>
                <a:pt x="7181543" y="2075216"/>
              </a:cubicBezTo>
              <a:close/>
              <a:moveTo>
                <a:pt x="7254383" y="2075216"/>
              </a:moveTo>
              <a:cubicBezTo>
                <a:pt x="7238932" y="2075216"/>
                <a:pt x="7227896" y="2088457"/>
                <a:pt x="7227896" y="2101699"/>
              </a:cubicBezTo>
              <a:cubicBezTo>
                <a:pt x="7227896" y="2117147"/>
                <a:pt x="7241139" y="2128181"/>
                <a:pt x="7254383" y="2128181"/>
              </a:cubicBezTo>
              <a:cubicBezTo>
                <a:pt x="7269834" y="2128181"/>
                <a:pt x="7280871" y="2114940"/>
                <a:pt x="7280871" y="2101699"/>
              </a:cubicBezTo>
              <a:cubicBezTo>
                <a:pt x="7280871" y="2088457"/>
                <a:pt x="7269834" y="2077423"/>
                <a:pt x="7254383" y="2075216"/>
              </a:cubicBezTo>
              <a:close/>
              <a:moveTo>
                <a:pt x="7329431" y="2075216"/>
              </a:moveTo>
              <a:cubicBezTo>
                <a:pt x="7313980" y="2075216"/>
                <a:pt x="7302944" y="2088457"/>
                <a:pt x="7302944" y="2101699"/>
              </a:cubicBezTo>
              <a:cubicBezTo>
                <a:pt x="7302944" y="2117147"/>
                <a:pt x="7316188" y="2128181"/>
                <a:pt x="7329431" y="2128181"/>
              </a:cubicBezTo>
              <a:cubicBezTo>
                <a:pt x="7344882" y="2128181"/>
                <a:pt x="7355919" y="2114940"/>
                <a:pt x="7355919" y="2101699"/>
              </a:cubicBezTo>
              <a:cubicBezTo>
                <a:pt x="7355919" y="2088457"/>
                <a:pt x="7344882" y="2077423"/>
                <a:pt x="7329431" y="2075216"/>
              </a:cubicBezTo>
              <a:close/>
              <a:moveTo>
                <a:pt x="7406686" y="2075216"/>
              </a:moveTo>
              <a:cubicBezTo>
                <a:pt x="7393442" y="2075216"/>
                <a:pt x="7382406" y="2088457"/>
                <a:pt x="7382406" y="2101699"/>
              </a:cubicBezTo>
              <a:cubicBezTo>
                <a:pt x="7382406" y="2117147"/>
                <a:pt x="7393442" y="2128181"/>
                <a:pt x="7406686" y="2128181"/>
              </a:cubicBezTo>
              <a:cubicBezTo>
                <a:pt x="7422137" y="2128181"/>
                <a:pt x="7433173" y="2114940"/>
                <a:pt x="7433173" y="2101699"/>
              </a:cubicBezTo>
              <a:cubicBezTo>
                <a:pt x="7433173" y="2088457"/>
                <a:pt x="7422137" y="2077423"/>
                <a:pt x="7406686" y="2075216"/>
              </a:cubicBezTo>
              <a:close/>
              <a:moveTo>
                <a:pt x="7481734" y="2075216"/>
              </a:moveTo>
              <a:cubicBezTo>
                <a:pt x="7466282" y="2075216"/>
                <a:pt x="7455246" y="2088457"/>
                <a:pt x="7455246" y="2101699"/>
              </a:cubicBezTo>
              <a:cubicBezTo>
                <a:pt x="7455246" y="2117147"/>
                <a:pt x="7468490" y="2128181"/>
                <a:pt x="7481734" y="2128181"/>
              </a:cubicBezTo>
              <a:cubicBezTo>
                <a:pt x="7497184" y="2128181"/>
                <a:pt x="7508221" y="2114940"/>
                <a:pt x="7508221" y="2101699"/>
              </a:cubicBezTo>
              <a:cubicBezTo>
                <a:pt x="7508221" y="2088457"/>
                <a:pt x="7497184" y="2077423"/>
                <a:pt x="7481734" y="2075216"/>
              </a:cubicBezTo>
              <a:close/>
              <a:moveTo>
                <a:pt x="7556782" y="2075216"/>
              </a:moveTo>
              <a:cubicBezTo>
                <a:pt x="7541330" y="2075216"/>
                <a:pt x="7530294" y="2088457"/>
                <a:pt x="7530294" y="2101699"/>
              </a:cubicBezTo>
              <a:cubicBezTo>
                <a:pt x="7530294" y="2117147"/>
                <a:pt x="7543538" y="2128181"/>
                <a:pt x="7556782" y="2128181"/>
              </a:cubicBezTo>
              <a:cubicBezTo>
                <a:pt x="7572232" y="2128181"/>
                <a:pt x="7583269" y="2114940"/>
                <a:pt x="7583269" y="2101699"/>
              </a:cubicBezTo>
              <a:cubicBezTo>
                <a:pt x="7583269" y="2088457"/>
                <a:pt x="7572232" y="2077423"/>
                <a:pt x="7556782" y="2075216"/>
              </a:cubicBezTo>
              <a:close/>
              <a:moveTo>
                <a:pt x="7631830" y="2075216"/>
              </a:moveTo>
              <a:cubicBezTo>
                <a:pt x="7616378" y="2075216"/>
                <a:pt x="7605342" y="2088457"/>
                <a:pt x="7605342" y="2101699"/>
              </a:cubicBezTo>
              <a:cubicBezTo>
                <a:pt x="7605342" y="2117147"/>
                <a:pt x="7618586" y="2128181"/>
                <a:pt x="7631830" y="2128181"/>
              </a:cubicBezTo>
              <a:cubicBezTo>
                <a:pt x="7647281" y="2128181"/>
                <a:pt x="7658317" y="2114940"/>
                <a:pt x="7658317" y="2101699"/>
              </a:cubicBezTo>
              <a:cubicBezTo>
                <a:pt x="7658317" y="2088457"/>
                <a:pt x="7647281" y="2077423"/>
                <a:pt x="7631830" y="2075216"/>
              </a:cubicBezTo>
              <a:close/>
              <a:moveTo>
                <a:pt x="7709085" y="2075216"/>
              </a:moveTo>
              <a:cubicBezTo>
                <a:pt x="7693633" y="2075216"/>
                <a:pt x="7682597" y="2088457"/>
                <a:pt x="7682597" y="2101699"/>
              </a:cubicBezTo>
              <a:cubicBezTo>
                <a:pt x="7682597" y="2117147"/>
                <a:pt x="7695841" y="2128181"/>
                <a:pt x="7709085" y="2128181"/>
              </a:cubicBezTo>
              <a:cubicBezTo>
                <a:pt x="7722329" y="2128181"/>
                <a:pt x="7733365" y="2114940"/>
                <a:pt x="7733365" y="2101699"/>
              </a:cubicBezTo>
              <a:cubicBezTo>
                <a:pt x="7733365" y="2088457"/>
                <a:pt x="7722329" y="2077423"/>
                <a:pt x="7709085" y="2075216"/>
              </a:cubicBezTo>
              <a:close/>
              <a:moveTo>
                <a:pt x="7784132" y="2075216"/>
              </a:moveTo>
              <a:cubicBezTo>
                <a:pt x="7768681" y="2075216"/>
                <a:pt x="7757645" y="2088457"/>
                <a:pt x="7757645" y="2101699"/>
              </a:cubicBezTo>
              <a:cubicBezTo>
                <a:pt x="7757645" y="2117147"/>
                <a:pt x="7770888" y="2128181"/>
                <a:pt x="7784132" y="2128181"/>
              </a:cubicBezTo>
              <a:cubicBezTo>
                <a:pt x="7799583" y="2128181"/>
                <a:pt x="7810620" y="2114940"/>
                <a:pt x="7810620" y="2101699"/>
              </a:cubicBezTo>
              <a:cubicBezTo>
                <a:pt x="7810620" y="2088457"/>
                <a:pt x="7797376" y="2077423"/>
                <a:pt x="7784132" y="2075216"/>
              </a:cubicBezTo>
              <a:close/>
              <a:moveTo>
                <a:pt x="7861387" y="2075216"/>
              </a:moveTo>
              <a:cubicBezTo>
                <a:pt x="7845936" y="2075216"/>
                <a:pt x="7834900" y="2088457"/>
                <a:pt x="7834900" y="2101699"/>
              </a:cubicBezTo>
              <a:cubicBezTo>
                <a:pt x="7834900" y="2117147"/>
                <a:pt x="7848143" y="2128181"/>
                <a:pt x="7861387" y="2128181"/>
              </a:cubicBezTo>
              <a:cubicBezTo>
                <a:pt x="7874631" y="2128181"/>
                <a:pt x="7885667" y="2114940"/>
                <a:pt x="7885667" y="2101699"/>
              </a:cubicBezTo>
              <a:cubicBezTo>
                <a:pt x="7885667" y="2088457"/>
                <a:pt x="7874631" y="2077423"/>
                <a:pt x="7861387" y="2075216"/>
              </a:cubicBezTo>
              <a:close/>
              <a:moveTo>
                <a:pt x="7934228" y="2075216"/>
              </a:moveTo>
              <a:cubicBezTo>
                <a:pt x="7918776" y="2075216"/>
                <a:pt x="7907740" y="2088457"/>
                <a:pt x="7907740" y="2101699"/>
              </a:cubicBezTo>
              <a:cubicBezTo>
                <a:pt x="7907740" y="2117147"/>
                <a:pt x="7918776" y="2128181"/>
                <a:pt x="7934228" y="2128181"/>
              </a:cubicBezTo>
              <a:cubicBezTo>
                <a:pt x="7949678" y="2128181"/>
                <a:pt x="7960715" y="2114940"/>
                <a:pt x="7960715" y="2101699"/>
              </a:cubicBezTo>
              <a:cubicBezTo>
                <a:pt x="7960715" y="2088457"/>
                <a:pt x="7949678" y="2075216"/>
                <a:pt x="7934228" y="2075216"/>
              </a:cubicBezTo>
              <a:close/>
              <a:moveTo>
                <a:pt x="8009275" y="2075216"/>
              </a:moveTo>
              <a:cubicBezTo>
                <a:pt x="7996031" y="2075216"/>
                <a:pt x="7984995" y="2088457"/>
                <a:pt x="7984995" y="2101699"/>
              </a:cubicBezTo>
              <a:cubicBezTo>
                <a:pt x="7984995" y="2117147"/>
                <a:pt x="7996031" y="2128181"/>
                <a:pt x="8009275" y="2128181"/>
              </a:cubicBezTo>
              <a:cubicBezTo>
                <a:pt x="8024726" y="2128181"/>
                <a:pt x="8035762" y="2114940"/>
                <a:pt x="8035762" y="2101699"/>
              </a:cubicBezTo>
              <a:cubicBezTo>
                <a:pt x="8035762" y="2088457"/>
                <a:pt x="8024726" y="2077423"/>
                <a:pt x="8009275" y="2075216"/>
              </a:cubicBezTo>
              <a:close/>
              <a:moveTo>
                <a:pt x="8084323" y="2075216"/>
              </a:moveTo>
              <a:cubicBezTo>
                <a:pt x="8071079" y="2075216"/>
                <a:pt x="8060043" y="2088457"/>
                <a:pt x="8060043" y="2101699"/>
              </a:cubicBezTo>
              <a:cubicBezTo>
                <a:pt x="8060043" y="2117147"/>
                <a:pt x="8071079" y="2128181"/>
                <a:pt x="8084323" y="2128181"/>
              </a:cubicBezTo>
              <a:cubicBezTo>
                <a:pt x="8099775" y="2128181"/>
                <a:pt x="8110811" y="2114940"/>
                <a:pt x="8110811" y="2101699"/>
              </a:cubicBezTo>
              <a:cubicBezTo>
                <a:pt x="8110811" y="2088457"/>
                <a:pt x="8099775" y="2077423"/>
                <a:pt x="8084323" y="2075216"/>
              </a:cubicBezTo>
              <a:close/>
              <a:moveTo>
                <a:pt x="8159370" y="2075216"/>
              </a:moveTo>
              <a:cubicBezTo>
                <a:pt x="8146126" y="2075216"/>
                <a:pt x="8135090" y="2088457"/>
                <a:pt x="8135090" y="2101699"/>
              </a:cubicBezTo>
              <a:cubicBezTo>
                <a:pt x="8135090" y="2117147"/>
                <a:pt x="8146126" y="2128181"/>
                <a:pt x="8159370" y="2128181"/>
              </a:cubicBezTo>
              <a:cubicBezTo>
                <a:pt x="8174822" y="2128181"/>
                <a:pt x="8185858" y="2114940"/>
                <a:pt x="8185858" y="2101699"/>
              </a:cubicBezTo>
              <a:cubicBezTo>
                <a:pt x="8185858" y="2088457"/>
                <a:pt x="8174822" y="2077423"/>
                <a:pt x="8159370" y="2075216"/>
              </a:cubicBezTo>
              <a:close/>
              <a:moveTo>
                <a:pt x="8236626" y="2075216"/>
              </a:moveTo>
              <a:cubicBezTo>
                <a:pt x="8221175" y="2075216"/>
                <a:pt x="8210139" y="2088457"/>
                <a:pt x="8210139" y="2101699"/>
              </a:cubicBezTo>
              <a:cubicBezTo>
                <a:pt x="8210139" y="2117147"/>
                <a:pt x="8223382" y="2128181"/>
                <a:pt x="8236626" y="2128181"/>
              </a:cubicBezTo>
              <a:cubicBezTo>
                <a:pt x="8252077" y="2128181"/>
                <a:pt x="8263114" y="2114940"/>
                <a:pt x="8263114" y="2101699"/>
              </a:cubicBezTo>
              <a:cubicBezTo>
                <a:pt x="8263114" y="2088457"/>
                <a:pt x="8249870" y="2077423"/>
                <a:pt x="8236626" y="2075216"/>
              </a:cubicBezTo>
              <a:close/>
              <a:moveTo>
                <a:pt x="8311673" y="2075216"/>
              </a:moveTo>
              <a:cubicBezTo>
                <a:pt x="8296222" y="2075216"/>
                <a:pt x="8285186" y="2088457"/>
                <a:pt x="8285186" y="2101699"/>
              </a:cubicBezTo>
              <a:cubicBezTo>
                <a:pt x="8285186" y="2117147"/>
                <a:pt x="8298430" y="2128181"/>
                <a:pt x="8311673" y="2128181"/>
              </a:cubicBezTo>
              <a:cubicBezTo>
                <a:pt x="8327124" y="2128181"/>
                <a:pt x="8338161" y="2114940"/>
                <a:pt x="8338161" y="2101699"/>
              </a:cubicBezTo>
              <a:cubicBezTo>
                <a:pt x="8338161" y="2088457"/>
                <a:pt x="8327124" y="2077423"/>
                <a:pt x="8311673" y="2075216"/>
              </a:cubicBezTo>
              <a:close/>
              <a:moveTo>
                <a:pt x="8386722" y="2075216"/>
              </a:moveTo>
              <a:cubicBezTo>
                <a:pt x="8371270" y="2075216"/>
                <a:pt x="8360234" y="2088457"/>
                <a:pt x="8360234" y="2101699"/>
              </a:cubicBezTo>
              <a:cubicBezTo>
                <a:pt x="8360234" y="2117147"/>
                <a:pt x="8373478" y="2128181"/>
                <a:pt x="8386722" y="2128181"/>
              </a:cubicBezTo>
              <a:cubicBezTo>
                <a:pt x="8402172" y="2128181"/>
                <a:pt x="8413209" y="2114940"/>
                <a:pt x="8413209" y="2101699"/>
              </a:cubicBezTo>
              <a:cubicBezTo>
                <a:pt x="8413209" y="2088457"/>
                <a:pt x="8402172" y="2077423"/>
                <a:pt x="8386722" y="2075216"/>
              </a:cubicBezTo>
              <a:close/>
              <a:moveTo>
                <a:pt x="8463977" y="2075216"/>
              </a:moveTo>
              <a:cubicBezTo>
                <a:pt x="8448525" y="2075216"/>
                <a:pt x="8437489" y="2088457"/>
                <a:pt x="8437489" y="2101699"/>
              </a:cubicBezTo>
              <a:cubicBezTo>
                <a:pt x="8437489" y="2117147"/>
                <a:pt x="8450733" y="2128181"/>
                <a:pt x="8463977" y="2128181"/>
              </a:cubicBezTo>
              <a:cubicBezTo>
                <a:pt x="8477220" y="2128181"/>
                <a:pt x="8488256" y="2114940"/>
                <a:pt x="8488256" y="2101699"/>
              </a:cubicBezTo>
              <a:cubicBezTo>
                <a:pt x="8488256" y="2088457"/>
                <a:pt x="8477220" y="2077423"/>
                <a:pt x="8463977" y="2075216"/>
              </a:cubicBezTo>
              <a:close/>
              <a:moveTo>
                <a:pt x="8536817" y="2075216"/>
              </a:moveTo>
              <a:cubicBezTo>
                <a:pt x="8521365" y="2075216"/>
                <a:pt x="8510329" y="2088457"/>
                <a:pt x="8510329" y="2101699"/>
              </a:cubicBezTo>
              <a:cubicBezTo>
                <a:pt x="8510329" y="2117147"/>
                <a:pt x="8521365" y="2128181"/>
                <a:pt x="8536817" y="2128181"/>
              </a:cubicBezTo>
              <a:cubicBezTo>
                <a:pt x="8552268" y="2128181"/>
                <a:pt x="8563304" y="2114940"/>
                <a:pt x="8563304" y="2101699"/>
              </a:cubicBezTo>
              <a:cubicBezTo>
                <a:pt x="8563304" y="2088457"/>
                <a:pt x="8552268" y="2075216"/>
                <a:pt x="8536817" y="2075216"/>
              </a:cubicBezTo>
              <a:close/>
              <a:moveTo>
                <a:pt x="8611864" y="2075216"/>
              </a:moveTo>
              <a:cubicBezTo>
                <a:pt x="8596413" y="2075216"/>
                <a:pt x="8585377" y="2088457"/>
                <a:pt x="8585377" y="2101699"/>
              </a:cubicBezTo>
              <a:cubicBezTo>
                <a:pt x="8585377" y="2117147"/>
                <a:pt x="8598620" y="2128181"/>
                <a:pt x="8611864" y="2128181"/>
              </a:cubicBezTo>
              <a:cubicBezTo>
                <a:pt x="8627315" y="2128181"/>
                <a:pt x="8638352" y="2114940"/>
                <a:pt x="8638352" y="2101699"/>
              </a:cubicBezTo>
              <a:cubicBezTo>
                <a:pt x="8638352" y="2088457"/>
                <a:pt x="8627315" y="2077423"/>
                <a:pt x="8611864" y="2075216"/>
              </a:cubicBezTo>
              <a:close/>
              <a:moveTo>
                <a:pt x="8689119" y="2075216"/>
              </a:moveTo>
              <a:cubicBezTo>
                <a:pt x="8675875" y="2075216"/>
                <a:pt x="8664839" y="2088457"/>
                <a:pt x="8664839" y="2101699"/>
              </a:cubicBezTo>
              <a:cubicBezTo>
                <a:pt x="8664839" y="2117147"/>
                <a:pt x="8675875" y="2128181"/>
                <a:pt x="8689119" y="2128181"/>
              </a:cubicBezTo>
              <a:cubicBezTo>
                <a:pt x="8704571" y="2128181"/>
                <a:pt x="8715607" y="2114940"/>
                <a:pt x="8715607" y="2101699"/>
              </a:cubicBezTo>
              <a:cubicBezTo>
                <a:pt x="8715607" y="2088457"/>
                <a:pt x="8702363" y="2077423"/>
                <a:pt x="8689119" y="2075216"/>
              </a:cubicBezTo>
              <a:close/>
              <a:moveTo>
                <a:pt x="8764167" y="2075216"/>
              </a:moveTo>
              <a:cubicBezTo>
                <a:pt x="8748716" y="2075216"/>
                <a:pt x="8737680" y="2088457"/>
                <a:pt x="8737680" y="2101699"/>
              </a:cubicBezTo>
              <a:cubicBezTo>
                <a:pt x="8737680" y="2117147"/>
                <a:pt x="8750924" y="2128181"/>
                <a:pt x="8764167" y="2128181"/>
              </a:cubicBezTo>
              <a:cubicBezTo>
                <a:pt x="8779618" y="2128181"/>
                <a:pt x="8790655" y="2114940"/>
                <a:pt x="8790655" y="2101699"/>
              </a:cubicBezTo>
              <a:cubicBezTo>
                <a:pt x="8790655" y="2088457"/>
                <a:pt x="8779618" y="2077423"/>
                <a:pt x="8764167" y="2075216"/>
              </a:cubicBezTo>
              <a:close/>
              <a:moveTo>
                <a:pt x="8839216" y="2075216"/>
              </a:moveTo>
              <a:cubicBezTo>
                <a:pt x="8823764" y="2075216"/>
                <a:pt x="8812728" y="2088457"/>
                <a:pt x="8812728" y="2101699"/>
              </a:cubicBezTo>
              <a:cubicBezTo>
                <a:pt x="8812728" y="2117147"/>
                <a:pt x="8825972" y="2128181"/>
                <a:pt x="8839216" y="2128181"/>
              </a:cubicBezTo>
              <a:cubicBezTo>
                <a:pt x="8854666" y="2128181"/>
                <a:pt x="8865703" y="2114940"/>
                <a:pt x="8865703" y="2101699"/>
              </a:cubicBezTo>
              <a:cubicBezTo>
                <a:pt x="8865703" y="2088457"/>
                <a:pt x="8854666" y="2077423"/>
                <a:pt x="8839216" y="2075216"/>
              </a:cubicBezTo>
              <a:close/>
              <a:moveTo>
                <a:pt x="8914263" y="2075216"/>
              </a:moveTo>
              <a:cubicBezTo>
                <a:pt x="8898811" y="2075216"/>
                <a:pt x="8887775" y="2088457"/>
                <a:pt x="8887775" y="2101699"/>
              </a:cubicBezTo>
              <a:cubicBezTo>
                <a:pt x="8887775" y="2117147"/>
                <a:pt x="8901019" y="2128181"/>
                <a:pt x="8914263" y="2128181"/>
              </a:cubicBezTo>
              <a:cubicBezTo>
                <a:pt x="8929713" y="2128181"/>
                <a:pt x="8940750" y="2114940"/>
                <a:pt x="8940750" y="2101699"/>
              </a:cubicBezTo>
              <a:cubicBezTo>
                <a:pt x="8940750" y="2088457"/>
                <a:pt x="8929713" y="2077423"/>
                <a:pt x="8914263" y="2075216"/>
              </a:cubicBezTo>
              <a:close/>
              <a:moveTo>
                <a:pt x="8989311" y="2075216"/>
              </a:moveTo>
              <a:cubicBezTo>
                <a:pt x="8973859" y="2075216"/>
                <a:pt x="8962823" y="2088457"/>
                <a:pt x="8962823" y="2101699"/>
              </a:cubicBezTo>
              <a:cubicBezTo>
                <a:pt x="8962823" y="2117147"/>
                <a:pt x="8976067" y="2128181"/>
                <a:pt x="8989311" y="2128181"/>
              </a:cubicBezTo>
              <a:cubicBezTo>
                <a:pt x="9004762" y="2128181"/>
                <a:pt x="9015798" y="2114940"/>
                <a:pt x="9015798" y="2101699"/>
              </a:cubicBezTo>
              <a:cubicBezTo>
                <a:pt x="9015798" y="2088457"/>
                <a:pt x="9004762" y="2077423"/>
                <a:pt x="8989311" y="2075216"/>
              </a:cubicBezTo>
              <a:close/>
              <a:moveTo>
                <a:pt x="9066566" y="2075216"/>
              </a:moveTo>
              <a:cubicBezTo>
                <a:pt x="9051114" y="2075216"/>
                <a:pt x="9040078" y="2088457"/>
                <a:pt x="9040078" y="2101699"/>
              </a:cubicBezTo>
              <a:cubicBezTo>
                <a:pt x="9040078" y="2117147"/>
                <a:pt x="9053322" y="2128181"/>
                <a:pt x="9066566" y="2128181"/>
              </a:cubicBezTo>
              <a:cubicBezTo>
                <a:pt x="9079810" y="2128181"/>
                <a:pt x="9090846" y="2114940"/>
                <a:pt x="9090846" y="2101699"/>
              </a:cubicBezTo>
              <a:cubicBezTo>
                <a:pt x="9090846" y="2088457"/>
                <a:pt x="9079810" y="2077423"/>
                <a:pt x="9066566" y="2075216"/>
              </a:cubicBezTo>
              <a:close/>
              <a:moveTo>
                <a:pt x="9141613" y="2075216"/>
              </a:moveTo>
              <a:cubicBezTo>
                <a:pt x="9126162" y="2075216"/>
                <a:pt x="9115126" y="2088457"/>
                <a:pt x="9115126" y="2101699"/>
              </a:cubicBezTo>
              <a:cubicBezTo>
                <a:pt x="9115126" y="2117147"/>
                <a:pt x="9128369" y="2128181"/>
                <a:pt x="9141613" y="2128181"/>
              </a:cubicBezTo>
              <a:cubicBezTo>
                <a:pt x="9157064" y="2128181"/>
                <a:pt x="9168101" y="2114940"/>
                <a:pt x="9168101" y="2101699"/>
              </a:cubicBezTo>
              <a:cubicBezTo>
                <a:pt x="9168101" y="2088457"/>
                <a:pt x="9154857" y="2077423"/>
                <a:pt x="9141613" y="2075216"/>
              </a:cubicBezTo>
              <a:close/>
              <a:moveTo>
                <a:pt x="9218868" y="2075216"/>
              </a:moveTo>
              <a:cubicBezTo>
                <a:pt x="9203417" y="2075216"/>
                <a:pt x="9192381" y="2088457"/>
                <a:pt x="9192381" y="2101699"/>
              </a:cubicBezTo>
              <a:cubicBezTo>
                <a:pt x="9192381" y="2117147"/>
                <a:pt x="9205624" y="2128181"/>
                <a:pt x="9218868" y="2128181"/>
              </a:cubicBezTo>
              <a:cubicBezTo>
                <a:pt x="9232112" y="2128181"/>
                <a:pt x="9243148" y="2114940"/>
                <a:pt x="9243148" y="2101699"/>
              </a:cubicBezTo>
              <a:cubicBezTo>
                <a:pt x="9243148" y="2088457"/>
                <a:pt x="9232112" y="2077423"/>
                <a:pt x="9218868" y="2075216"/>
              </a:cubicBezTo>
              <a:close/>
              <a:moveTo>
                <a:pt x="9291709" y="2075216"/>
              </a:moveTo>
              <a:cubicBezTo>
                <a:pt x="9278465" y="2075216"/>
                <a:pt x="9267429" y="2088457"/>
                <a:pt x="9267429" y="2101699"/>
              </a:cubicBezTo>
              <a:cubicBezTo>
                <a:pt x="9267429" y="2117147"/>
                <a:pt x="9278465" y="2128181"/>
                <a:pt x="9291709" y="2128181"/>
              </a:cubicBezTo>
              <a:cubicBezTo>
                <a:pt x="9307160" y="2128181"/>
                <a:pt x="9318196" y="2114940"/>
                <a:pt x="9318196" y="2101699"/>
              </a:cubicBezTo>
              <a:cubicBezTo>
                <a:pt x="9318196" y="2088457"/>
                <a:pt x="9307160" y="2077423"/>
                <a:pt x="9291709" y="2075216"/>
              </a:cubicBezTo>
              <a:close/>
              <a:moveTo>
                <a:pt x="9366757" y="2075216"/>
              </a:moveTo>
              <a:cubicBezTo>
                <a:pt x="9351305" y="2075216"/>
                <a:pt x="9340269" y="2088457"/>
                <a:pt x="9340269" y="2101699"/>
              </a:cubicBezTo>
              <a:cubicBezTo>
                <a:pt x="9340269" y="2117147"/>
                <a:pt x="9353513" y="2128181"/>
                <a:pt x="9366757" y="2128181"/>
              </a:cubicBezTo>
              <a:cubicBezTo>
                <a:pt x="9382207" y="2128181"/>
                <a:pt x="9393244" y="2114940"/>
                <a:pt x="9393244" y="2101699"/>
              </a:cubicBezTo>
              <a:cubicBezTo>
                <a:pt x="9393244" y="2088457"/>
                <a:pt x="9382207" y="2077423"/>
                <a:pt x="9366757" y="2075216"/>
              </a:cubicBezTo>
              <a:close/>
              <a:moveTo>
                <a:pt x="9441804" y="2075216"/>
              </a:moveTo>
              <a:cubicBezTo>
                <a:pt x="9428560" y="2075216"/>
                <a:pt x="9417524" y="2088457"/>
                <a:pt x="9417524" y="2101699"/>
              </a:cubicBezTo>
              <a:cubicBezTo>
                <a:pt x="9417524" y="2117147"/>
                <a:pt x="9428560" y="2128181"/>
                <a:pt x="9441804" y="2128181"/>
              </a:cubicBezTo>
              <a:cubicBezTo>
                <a:pt x="9457256" y="2128181"/>
                <a:pt x="9468292" y="2114940"/>
                <a:pt x="9468292" y="2101699"/>
              </a:cubicBezTo>
              <a:cubicBezTo>
                <a:pt x="9468292" y="2088457"/>
                <a:pt x="9457256" y="2077423"/>
                <a:pt x="9441804" y="2075216"/>
              </a:cubicBezTo>
              <a:close/>
              <a:moveTo>
                <a:pt x="9519060" y="2075216"/>
              </a:moveTo>
              <a:cubicBezTo>
                <a:pt x="9503608" y="2075216"/>
                <a:pt x="9492572" y="2088457"/>
                <a:pt x="9492572" y="2101699"/>
              </a:cubicBezTo>
              <a:cubicBezTo>
                <a:pt x="9492572" y="2117147"/>
                <a:pt x="9505816" y="2128181"/>
                <a:pt x="9519060" y="2128181"/>
              </a:cubicBezTo>
              <a:cubicBezTo>
                <a:pt x="9534511" y="2128181"/>
                <a:pt x="9545547" y="2114940"/>
                <a:pt x="9545547" y="2101699"/>
              </a:cubicBezTo>
              <a:cubicBezTo>
                <a:pt x="9545547" y="2088457"/>
                <a:pt x="9532304" y="2077423"/>
                <a:pt x="9519060" y="2075216"/>
              </a:cubicBezTo>
              <a:close/>
              <a:moveTo>
                <a:pt x="9594107" y="2075216"/>
              </a:moveTo>
              <a:cubicBezTo>
                <a:pt x="9578656" y="2075216"/>
                <a:pt x="9567620" y="2088457"/>
                <a:pt x="9567620" y="2101699"/>
              </a:cubicBezTo>
              <a:cubicBezTo>
                <a:pt x="9567620" y="2117147"/>
                <a:pt x="9580863" y="2128181"/>
                <a:pt x="9594107" y="2128181"/>
              </a:cubicBezTo>
              <a:cubicBezTo>
                <a:pt x="9609558" y="2128181"/>
                <a:pt x="9620595" y="2114940"/>
                <a:pt x="9620595" y="2101699"/>
              </a:cubicBezTo>
              <a:cubicBezTo>
                <a:pt x="9620595" y="2088457"/>
                <a:pt x="9609558" y="2077423"/>
                <a:pt x="9594107" y="2075216"/>
              </a:cubicBezTo>
              <a:close/>
              <a:moveTo>
                <a:pt x="9669154" y="2075216"/>
              </a:moveTo>
              <a:cubicBezTo>
                <a:pt x="9653703" y="2075216"/>
                <a:pt x="9642667" y="2088457"/>
                <a:pt x="9642667" y="2101699"/>
              </a:cubicBezTo>
              <a:cubicBezTo>
                <a:pt x="9642667" y="2117147"/>
                <a:pt x="9655911" y="2128181"/>
                <a:pt x="9669154" y="2128181"/>
              </a:cubicBezTo>
              <a:cubicBezTo>
                <a:pt x="9684605" y="2128181"/>
                <a:pt x="9695642" y="2114940"/>
                <a:pt x="9695642" y="2101699"/>
              </a:cubicBezTo>
              <a:cubicBezTo>
                <a:pt x="9695642" y="2088457"/>
                <a:pt x="9684605" y="2077423"/>
                <a:pt x="9669154" y="2075216"/>
              </a:cubicBezTo>
              <a:close/>
              <a:moveTo>
                <a:pt x="9744203" y="2075216"/>
              </a:moveTo>
              <a:cubicBezTo>
                <a:pt x="9728751" y="2075216"/>
                <a:pt x="9717715" y="2088457"/>
                <a:pt x="9717715" y="2101699"/>
              </a:cubicBezTo>
              <a:cubicBezTo>
                <a:pt x="9717715" y="2117147"/>
                <a:pt x="9728751" y="2128181"/>
                <a:pt x="9744203" y="2128181"/>
              </a:cubicBezTo>
              <a:cubicBezTo>
                <a:pt x="9759653" y="2128181"/>
                <a:pt x="9770690" y="2114940"/>
                <a:pt x="9770690" y="2101699"/>
              </a:cubicBezTo>
              <a:cubicBezTo>
                <a:pt x="9770690" y="2088457"/>
                <a:pt x="9759653" y="2075216"/>
                <a:pt x="9744203" y="2075216"/>
              </a:cubicBezTo>
              <a:close/>
              <a:moveTo>
                <a:pt x="9819250" y="2075216"/>
              </a:moveTo>
              <a:cubicBezTo>
                <a:pt x="9806006" y="2075216"/>
                <a:pt x="9794970" y="2088457"/>
                <a:pt x="9794970" y="2101699"/>
              </a:cubicBezTo>
              <a:cubicBezTo>
                <a:pt x="9794970" y="2117147"/>
                <a:pt x="9806006" y="2128181"/>
                <a:pt x="9819250" y="2128181"/>
              </a:cubicBezTo>
              <a:cubicBezTo>
                <a:pt x="9834701" y="2128181"/>
                <a:pt x="9845737" y="2114940"/>
                <a:pt x="9845737" y="2101699"/>
              </a:cubicBezTo>
              <a:cubicBezTo>
                <a:pt x="9845737" y="2088457"/>
                <a:pt x="9834701" y="2077423"/>
                <a:pt x="9819250" y="2075216"/>
              </a:cubicBezTo>
              <a:close/>
              <a:moveTo>
                <a:pt x="10046600" y="2075216"/>
              </a:moveTo>
              <a:cubicBezTo>
                <a:pt x="10033356" y="2075216"/>
                <a:pt x="10022320" y="2088457"/>
                <a:pt x="10022320" y="2101699"/>
              </a:cubicBezTo>
              <a:cubicBezTo>
                <a:pt x="10022320" y="2117147"/>
                <a:pt x="10033356" y="2128181"/>
                <a:pt x="10046600" y="2128181"/>
              </a:cubicBezTo>
              <a:cubicBezTo>
                <a:pt x="10062052" y="2128181"/>
                <a:pt x="10073088" y="2114940"/>
                <a:pt x="10073088" y="2101699"/>
              </a:cubicBezTo>
              <a:cubicBezTo>
                <a:pt x="10073088" y="2088457"/>
                <a:pt x="10062052" y="2077423"/>
                <a:pt x="10046600" y="2075216"/>
              </a:cubicBezTo>
              <a:close/>
              <a:moveTo>
                <a:pt x="10121648" y="2075216"/>
              </a:moveTo>
              <a:cubicBezTo>
                <a:pt x="10106197" y="2075216"/>
                <a:pt x="10095161" y="2088457"/>
                <a:pt x="10095161" y="2101699"/>
              </a:cubicBezTo>
              <a:cubicBezTo>
                <a:pt x="10095161" y="2117147"/>
                <a:pt x="10106197" y="2128181"/>
                <a:pt x="10121648" y="2128181"/>
              </a:cubicBezTo>
              <a:cubicBezTo>
                <a:pt x="10137099" y="2128181"/>
                <a:pt x="10148136" y="2114940"/>
                <a:pt x="10148136" y="2101699"/>
              </a:cubicBezTo>
              <a:cubicBezTo>
                <a:pt x="10148136" y="2088457"/>
                <a:pt x="10137099" y="2075216"/>
                <a:pt x="10121648" y="2075216"/>
              </a:cubicBezTo>
              <a:close/>
              <a:moveTo>
                <a:pt x="10196697" y="2075216"/>
              </a:moveTo>
              <a:cubicBezTo>
                <a:pt x="10181245" y="2075216"/>
                <a:pt x="10170209" y="2088457"/>
                <a:pt x="10170209" y="2101699"/>
              </a:cubicBezTo>
              <a:cubicBezTo>
                <a:pt x="10170209" y="2117147"/>
                <a:pt x="10183453" y="2128181"/>
                <a:pt x="10196697" y="2128181"/>
              </a:cubicBezTo>
              <a:cubicBezTo>
                <a:pt x="10212147" y="2128181"/>
                <a:pt x="10223184" y="2114940"/>
                <a:pt x="10223184" y="2101699"/>
              </a:cubicBezTo>
              <a:cubicBezTo>
                <a:pt x="10223184" y="2088457"/>
                <a:pt x="10212147" y="2077423"/>
                <a:pt x="10196697" y="2075216"/>
              </a:cubicBezTo>
              <a:close/>
              <a:moveTo>
                <a:pt x="1296917" y="2152457"/>
              </a:moveTo>
              <a:cubicBezTo>
                <a:pt x="1283673" y="2152457"/>
                <a:pt x="1272637" y="2165698"/>
                <a:pt x="1272637" y="2178940"/>
              </a:cubicBezTo>
              <a:cubicBezTo>
                <a:pt x="1272637" y="2194388"/>
                <a:pt x="1283673" y="2205422"/>
                <a:pt x="1296917" y="2205422"/>
              </a:cubicBezTo>
              <a:cubicBezTo>
                <a:pt x="1312368" y="2205422"/>
                <a:pt x="1323404" y="2192181"/>
                <a:pt x="1323404" y="2178940"/>
              </a:cubicBezTo>
              <a:cubicBezTo>
                <a:pt x="1323404" y="2163491"/>
                <a:pt x="1310161" y="2152457"/>
                <a:pt x="1296917" y="2152457"/>
              </a:cubicBezTo>
              <a:close/>
              <a:moveTo>
                <a:pt x="1371965" y="2152457"/>
              </a:moveTo>
              <a:cubicBezTo>
                <a:pt x="1358721" y="2152457"/>
                <a:pt x="1347685" y="2165698"/>
                <a:pt x="1347685" y="2178940"/>
              </a:cubicBezTo>
              <a:cubicBezTo>
                <a:pt x="1347685" y="2194388"/>
                <a:pt x="1358721" y="2205422"/>
                <a:pt x="1371965" y="2205422"/>
              </a:cubicBezTo>
              <a:cubicBezTo>
                <a:pt x="1387416" y="2205422"/>
                <a:pt x="1398452" y="2192181"/>
                <a:pt x="1398452" y="2178940"/>
              </a:cubicBezTo>
              <a:cubicBezTo>
                <a:pt x="1398452" y="2163491"/>
                <a:pt x="1387416" y="2152457"/>
                <a:pt x="1371965" y="2152457"/>
              </a:cubicBezTo>
              <a:close/>
              <a:moveTo>
                <a:pt x="1447012" y="2152457"/>
              </a:moveTo>
              <a:cubicBezTo>
                <a:pt x="1433768" y="2152457"/>
                <a:pt x="1422732" y="2165698"/>
                <a:pt x="1422732" y="2178940"/>
              </a:cubicBezTo>
              <a:cubicBezTo>
                <a:pt x="1422732" y="2194388"/>
                <a:pt x="1433768" y="2205422"/>
                <a:pt x="1447012" y="2205422"/>
              </a:cubicBezTo>
              <a:cubicBezTo>
                <a:pt x="1462463" y="2205422"/>
                <a:pt x="1473500" y="2192181"/>
                <a:pt x="1473500" y="2178940"/>
              </a:cubicBezTo>
              <a:cubicBezTo>
                <a:pt x="1473500" y="2163491"/>
                <a:pt x="1462463" y="2152457"/>
                <a:pt x="1447012" y="2152457"/>
              </a:cubicBezTo>
              <a:close/>
              <a:moveTo>
                <a:pt x="1522060" y="2152457"/>
              </a:moveTo>
              <a:cubicBezTo>
                <a:pt x="1506609" y="2152457"/>
                <a:pt x="1495573" y="2165698"/>
                <a:pt x="1495573" y="2178940"/>
              </a:cubicBezTo>
              <a:cubicBezTo>
                <a:pt x="1495573" y="2194388"/>
                <a:pt x="1508817" y="2205422"/>
                <a:pt x="1522060" y="2205422"/>
              </a:cubicBezTo>
              <a:cubicBezTo>
                <a:pt x="1537511" y="2205422"/>
                <a:pt x="1548548" y="2192181"/>
                <a:pt x="1548548" y="2178940"/>
              </a:cubicBezTo>
              <a:cubicBezTo>
                <a:pt x="1548548" y="2163491"/>
                <a:pt x="1537511" y="2152457"/>
                <a:pt x="1522060" y="2152457"/>
              </a:cubicBezTo>
              <a:close/>
              <a:moveTo>
                <a:pt x="1597108" y="2152457"/>
              </a:moveTo>
              <a:cubicBezTo>
                <a:pt x="1581657" y="2152457"/>
                <a:pt x="1570621" y="2165698"/>
                <a:pt x="1570621" y="2178940"/>
              </a:cubicBezTo>
              <a:cubicBezTo>
                <a:pt x="1570621" y="2194388"/>
                <a:pt x="1583865" y="2205422"/>
                <a:pt x="1597108" y="2205422"/>
              </a:cubicBezTo>
              <a:cubicBezTo>
                <a:pt x="1612559" y="2205422"/>
                <a:pt x="1623596" y="2192181"/>
                <a:pt x="1623596" y="2178940"/>
              </a:cubicBezTo>
              <a:cubicBezTo>
                <a:pt x="1623596" y="2163491"/>
                <a:pt x="1612559" y="2152457"/>
                <a:pt x="1597108" y="2152457"/>
              </a:cubicBezTo>
              <a:close/>
              <a:moveTo>
                <a:pt x="1674363" y="2152457"/>
              </a:moveTo>
              <a:cubicBezTo>
                <a:pt x="1658912" y="2152457"/>
                <a:pt x="1647876" y="2165698"/>
                <a:pt x="1647876" y="2178940"/>
              </a:cubicBezTo>
              <a:cubicBezTo>
                <a:pt x="1647876" y="2194388"/>
                <a:pt x="1661120" y="2205422"/>
                <a:pt x="1674363" y="2205422"/>
              </a:cubicBezTo>
              <a:cubicBezTo>
                <a:pt x="1689814" y="2205422"/>
                <a:pt x="1700851" y="2192181"/>
                <a:pt x="1700851" y="2178940"/>
              </a:cubicBezTo>
              <a:cubicBezTo>
                <a:pt x="1700851" y="2163491"/>
                <a:pt x="1687607" y="2152457"/>
                <a:pt x="1674363" y="2152457"/>
              </a:cubicBezTo>
              <a:close/>
              <a:moveTo>
                <a:pt x="1749410" y="2152457"/>
              </a:moveTo>
              <a:cubicBezTo>
                <a:pt x="1733959" y="2152457"/>
                <a:pt x="1722923" y="2165698"/>
                <a:pt x="1722923" y="2178940"/>
              </a:cubicBezTo>
              <a:cubicBezTo>
                <a:pt x="1722923" y="2194388"/>
                <a:pt x="1736167" y="2205422"/>
                <a:pt x="1749410" y="2205422"/>
              </a:cubicBezTo>
              <a:cubicBezTo>
                <a:pt x="1764861" y="2205422"/>
                <a:pt x="1775898" y="2192181"/>
                <a:pt x="1775898" y="2178940"/>
              </a:cubicBezTo>
              <a:cubicBezTo>
                <a:pt x="1775898" y="2163491"/>
                <a:pt x="1764861" y="2152457"/>
                <a:pt x="1749410" y="2152457"/>
              </a:cubicBezTo>
              <a:close/>
              <a:moveTo>
                <a:pt x="1824459" y="2152457"/>
              </a:moveTo>
              <a:cubicBezTo>
                <a:pt x="1809007" y="2152457"/>
                <a:pt x="1797971" y="2165698"/>
                <a:pt x="1797971" y="2178940"/>
              </a:cubicBezTo>
              <a:cubicBezTo>
                <a:pt x="1797971" y="2194388"/>
                <a:pt x="1811215" y="2205422"/>
                <a:pt x="1824459" y="2205422"/>
              </a:cubicBezTo>
              <a:cubicBezTo>
                <a:pt x="1839909" y="2205422"/>
                <a:pt x="1850946" y="2192181"/>
                <a:pt x="1850946" y="2178940"/>
              </a:cubicBezTo>
              <a:cubicBezTo>
                <a:pt x="1850946" y="2163491"/>
                <a:pt x="1839909" y="2152457"/>
                <a:pt x="1824459" y="2152457"/>
              </a:cubicBezTo>
              <a:close/>
              <a:moveTo>
                <a:pt x="1899507" y="2152457"/>
              </a:moveTo>
              <a:cubicBezTo>
                <a:pt x="1884055" y="2152457"/>
                <a:pt x="1873019" y="2165698"/>
                <a:pt x="1873019" y="2178940"/>
              </a:cubicBezTo>
              <a:cubicBezTo>
                <a:pt x="1873019" y="2194388"/>
                <a:pt x="1886263" y="2205422"/>
                <a:pt x="1899507" y="2205422"/>
              </a:cubicBezTo>
              <a:cubicBezTo>
                <a:pt x="1914957" y="2205422"/>
                <a:pt x="1925994" y="2192181"/>
                <a:pt x="1925994" y="2178940"/>
              </a:cubicBezTo>
              <a:cubicBezTo>
                <a:pt x="1925994" y="2163491"/>
                <a:pt x="1914957" y="2152457"/>
                <a:pt x="1899507" y="2152457"/>
              </a:cubicBezTo>
              <a:close/>
              <a:moveTo>
                <a:pt x="1974554" y="2152457"/>
              </a:moveTo>
              <a:cubicBezTo>
                <a:pt x="1961310" y="2152457"/>
                <a:pt x="1950274" y="2165698"/>
                <a:pt x="1950274" y="2178940"/>
              </a:cubicBezTo>
              <a:cubicBezTo>
                <a:pt x="1950274" y="2194388"/>
                <a:pt x="1961310" y="2205422"/>
                <a:pt x="1974554" y="2205422"/>
              </a:cubicBezTo>
              <a:cubicBezTo>
                <a:pt x="1990005" y="2205422"/>
                <a:pt x="2001042" y="2192181"/>
                <a:pt x="2001042" y="2178940"/>
              </a:cubicBezTo>
              <a:cubicBezTo>
                <a:pt x="2001042" y="2163491"/>
                <a:pt x="1990005" y="2152457"/>
                <a:pt x="1974554" y="2152457"/>
              </a:cubicBezTo>
              <a:close/>
              <a:moveTo>
                <a:pt x="2049602" y="2152457"/>
              </a:moveTo>
              <a:cubicBezTo>
                <a:pt x="2036358" y="2152457"/>
                <a:pt x="2025322" y="2165698"/>
                <a:pt x="2025322" y="2178940"/>
              </a:cubicBezTo>
              <a:cubicBezTo>
                <a:pt x="2025322" y="2194388"/>
                <a:pt x="2036358" y="2205422"/>
                <a:pt x="2049602" y="2205422"/>
              </a:cubicBezTo>
              <a:cubicBezTo>
                <a:pt x="2065053" y="2205422"/>
                <a:pt x="2076090" y="2192181"/>
                <a:pt x="2076090" y="2178940"/>
              </a:cubicBezTo>
              <a:cubicBezTo>
                <a:pt x="2076090" y="2163491"/>
                <a:pt x="2065053" y="2152457"/>
                <a:pt x="2049602" y="2152457"/>
              </a:cubicBezTo>
              <a:close/>
              <a:moveTo>
                <a:pt x="2126857" y="2152457"/>
              </a:moveTo>
              <a:cubicBezTo>
                <a:pt x="2113613" y="2152457"/>
                <a:pt x="2102577" y="2165698"/>
                <a:pt x="2102577" y="2178940"/>
              </a:cubicBezTo>
              <a:cubicBezTo>
                <a:pt x="2102577" y="2194388"/>
                <a:pt x="2113613" y="2205422"/>
                <a:pt x="2126857" y="2205422"/>
              </a:cubicBezTo>
              <a:cubicBezTo>
                <a:pt x="2142308" y="2205422"/>
                <a:pt x="2153345" y="2192181"/>
                <a:pt x="2153345" y="2178940"/>
              </a:cubicBezTo>
              <a:cubicBezTo>
                <a:pt x="2153345" y="2163491"/>
                <a:pt x="2140101" y="2152457"/>
                <a:pt x="2126857" y="2152457"/>
              </a:cubicBezTo>
              <a:close/>
              <a:moveTo>
                <a:pt x="2201904" y="2152457"/>
              </a:moveTo>
              <a:cubicBezTo>
                <a:pt x="2186453" y="2152457"/>
                <a:pt x="2175417" y="2165698"/>
                <a:pt x="2175417" y="2178940"/>
              </a:cubicBezTo>
              <a:cubicBezTo>
                <a:pt x="2175417" y="2194388"/>
                <a:pt x="2188661" y="2205422"/>
                <a:pt x="2201904" y="2205422"/>
              </a:cubicBezTo>
              <a:cubicBezTo>
                <a:pt x="2217355" y="2205422"/>
                <a:pt x="2228392" y="2192181"/>
                <a:pt x="2228392" y="2178940"/>
              </a:cubicBezTo>
              <a:cubicBezTo>
                <a:pt x="2228392" y="2163491"/>
                <a:pt x="2217355" y="2152457"/>
                <a:pt x="2201904" y="2152457"/>
              </a:cubicBezTo>
              <a:close/>
              <a:moveTo>
                <a:pt x="2276952" y="2152457"/>
              </a:moveTo>
              <a:cubicBezTo>
                <a:pt x="2261501" y="2152457"/>
                <a:pt x="2250465" y="2165698"/>
                <a:pt x="2250465" y="2178940"/>
              </a:cubicBezTo>
              <a:cubicBezTo>
                <a:pt x="2250465" y="2194388"/>
                <a:pt x="2263709" y="2205422"/>
                <a:pt x="2276952" y="2205422"/>
              </a:cubicBezTo>
              <a:cubicBezTo>
                <a:pt x="2292404" y="2205422"/>
                <a:pt x="2303440" y="2192181"/>
                <a:pt x="2303440" y="2178940"/>
              </a:cubicBezTo>
              <a:cubicBezTo>
                <a:pt x="2303440" y="2163491"/>
                <a:pt x="2292404" y="2152457"/>
                <a:pt x="2276952" y="2152457"/>
              </a:cubicBezTo>
              <a:close/>
              <a:moveTo>
                <a:pt x="2354207" y="2152457"/>
              </a:moveTo>
              <a:cubicBezTo>
                <a:pt x="2338756" y="2152457"/>
                <a:pt x="2327720" y="2165698"/>
                <a:pt x="2327720" y="2178940"/>
              </a:cubicBezTo>
              <a:cubicBezTo>
                <a:pt x="2327720" y="2194388"/>
                <a:pt x="2340964" y="2205422"/>
                <a:pt x="2354207" y="2205422"/>
              </a:cubicBezTo>
              <a:cubicBezTo>
                <a:pt x="2367451" y="2205422"/>
                <a:pt x="2378488" y="2192181"/>
                <a:pt x="2378488" y="2178940"/>
              </a:cubicBezTo>
              <a:cubicBezTo>
                <a:pt x="2378488" y="2163491"/>
                <a:pt x="2367451" y="2152457"/>
                <a:pt x="2354207" y="2152457"/>
              </a:cubicBezTo>
              <a:close/>
              <a:moveTo>
                <a:pt x="2427047" y="2152457"/>
              </a:moveTo>
              <a:cubicBezTo>
                <a:pt x="2411596" y="2152457"/>
                <a:pt x="2400560" y="2165698"/>
                <a:pt x="2400560" y="2178940"/>
              </a:cubicBezTo>
              <a:cubicBezTo>
                <a:pt x="2400560" y="2194388"/>
                <a:pt x="2413804" y="2205422"/>
                <a:pt x="2427047" y="2205422"/>
              </a:cubicBezTo>
              <a:cubicBezTo>
                <a:pt x="2442498" y="2205422"/>
                <a:pt x="2453535" y="2192181"/>
                <a:pt x="2453535" y="2178940"/>
              </a:cubicBezTo>
              <a:cubicBezTo>
                <a:pt x="2453535" y="2163491"/>
                <a:pt x="2442498" y="2152457"/>
                <a:pt x="2427047" y="2152457"/>
              </a:cubicBezTo>
              <a:close/>
              <a:moveTo>
                <a:pt x="2502095" y="2152457"/>
              </a:moveTo>
              <a:cubicBezTo>
                <a:pt x="2488851" y="2152457"/>
                <a:pt x="2477815" y="2165698"/>
                <a:pt x="2477815" y="2178940"/>
              </a:cubicBezTo>
              <a:cubicBezTo>
                <a:pt x="2477815" y="2194388"/>
                <a:pt x="2488851" y="2205422"/>
                <a:pt x="2502095" y="2205422"/>
              </a:cubicBezTo>
              <a:cubicBezTo>
                <a:pt x="2517546" y="2205422"/>
                <a:pt x="2528583" y="2192181"/>
                <a:pt x="2528583" y="2178940"/>
              </a:cubicBezTo>
              <a:cubicBezTo>
                <a:pt x="2528583" y="2163491"/>
                <a:pt x="2517546" y="2152457"/>
                <a:pt x="2502095" y="2152457"/>
              </a:cubicBezTo>
              <a:close/>
              <a:moveTo>
                <a:pt x="2579350" y="2152457"/>
              </a:moveTo>
              <a:cubicBezTo>
                <a:pt x="2566106" y="2152457"/>
                <a:pt x="2555070" y="2165698"/>
                <a:pt x="2555070" y="2178940"/>
              </a:cubicBezTo>
              <a:cubicBezTo>
                <a:pt x="2555070" y="2194388"/>
                <a:pt x="2566106" y="2205422"/>
                <a:pt x="2579350" y="2205422"/>
              </a:cubicBezTo>
              <a:cubicBezTo>
                <a:pt x="2594801" y="2205422"/>
                <a:pt x="2605838" y="2192181"/>
                <a:pt x="2605838" y="2178940"/>
              </a:cubicBezTo>
              <a:cubicBezTo>
                <a:pt x="2605838" y="2163491"/>
                <a:pt x="2592594" y="2152457"/>
                <a:pt x="2579350" y="2152457"/>
              </a:cubicBezTo>
              <a:close/>
              <a:moveTo>
                <a:pt x="2654398" y="2152457"/>
              </a:moveTo>
              <a:cubicBezTo>
                <a:pt x="2638947" y="2152457"/>
                <a:pt x="2627911" y="2165698"/>
                <a:pt x="2627911" y="2178940"/>
              </a:cubicBezTo>
              <a:cubicBezTo>
                <a:pt x="2627911" y="2194388"/>
                <a:pt x="2641155" y="2205422"/>
                <a:pt x="2654398" y="2205422"/>
              </a:cubicBezTo>
              <a:cubicBezTo>
                <a:pt x="2669849" y="2205422"/>
                <a:pt x="2680886" y="2192181"/>
                <a:pt x="2680886" y="2178940"/>
              </a:cubicBezTo>
              <a:cubicBezTo>
                <a:pt x="2680886" y="2163491"/>
                <a:pt x="2669849" y="2152457"/>
                <a:pt x="2654398" y="2152457"/>
              </a:cubicBezTo>
              <a:close/>
              <a:moveTo>
                <a:pt x="2729446" y="2152457"/>
              </a:moveTo>
              <a:cubicBezTo>
                <a:pt x="2716202" y="2152457"/>
                <a:pt x="2705166" y="2165698"/>
                <a:pt x="2705166" y="2178940"/>
              </a:cubicBezTo>
              <a:cubicBezTo>
                <a:pt x="2705166" y="2194388"/>
                <a:pt x="2716202" y="2205422"/>
                <a:pt x="2729446" y="2205422"/>
              </a:cubicBezTo>
              <a:cubicBezTo>
                <a:pt x="2744897" y="2205422"/>
                <a:pt x="2755934" y="2192181"/>
                <a:pt x="2755934" y="2178940"/>
              </a:cubicBezTo>
              <a:cubicBezTo>
                <a:pt x="2755934" y="2163491"/>
                <a:pt x="2744897" y="2152457"/>
                <a:pt x="2729446" y="2152457"/>
              </a:cubicBezTo>
              <a:close/>
              <a:moveTo>
                <a:pt x="2804494" y="2152457"/>
              </a:moveTo>
              <a:cubicBezTo>
                <a:pt x="2791250" y="2152457"/>
                <a:pt x="2780214" y="2165698"/>
                <a:pt x="2780214" y="2178940"/>
              </a:cubicBezTo>
              <a:cubicBezTo>
                <a:pt x="2780214" y="2194388"/>
                <a:pt x="2791250" y="2205422"/>
                <a:pt x="2804494" y="2205422"/>
              </a:cubicBezTo>
              <a:cubicBezTo>
                <a:pt x="2819945" y="2205422"/>
                <a:pt x="2830982" y="2192181"/>
                <a:pt x="2830982" y="2178940"/>
              </a:cubicBezTo>
              <a:cubicBezTo>
                <a:pt x="2830982" y="2163491"/>
                <a:pt x="2819945" y="2152457"/>
                <a:pt x="2804494" y="2152457"/>
              </a:cubicBezTo>
              <a:close/>
              <a:moveTo>
                <a:pt x="2879541" y="2152457"/>
              </a:moveTo>
              <a:cubicBezTo>
                <a:pt x="2866297" y="2152457"/>
                <a:pt x="2855261" y="2165698"/>
                <a:pt x="2855261" y="2178940"/>
              </a:cubicBezTo>
              <a:cubicBezTo>
                <a:pt x="2855261" y="2194388"/>
                <a:pt x="2866297" y="2205422"/>
                <a:pt x="2879541" y="2205422"/>
              </a:cubicBezTo>
              <a:cubicBezTo>
                <a:pt x="2894992" y="2205422"/>
                <a:pt x="2906028" y="2192181"/>
                <a:pt x="2906028" y="2178940"/>
              </a:cubicBezTo>
              <a:cubicBezTo>
                <a:pt x="2906028" y="2163491"/>
                <a:pt x="2894992" y="2152457"/>
                <a:pt x="2879541" y="2152457"/>
              </a:cubicBezTo>
              <a:close/>
              <a:moveTo>
                <a:pt x="2954589" y="2152457"/>
              </a:moveTo>
              <a:cubicBezTo>
                <a:pt x="2941345" y="2152457"/>
                <a:pt x="2930309" y="2165698"/>
                <a:pt x="2930309" y="2178940"/>
              </a:cubicBezTo>
              <a:cubicBezTo>
                <a:pt x="2930309" y="2194388"/>
                <a:pt x="2941345" y="2205422"/>
                <a:pt x="2954589" y="2205422"/>
              </a:cubicBezTo>
              <a:cubicBezTo>
                <a:pt x="2970040" y="2205422"/>
                <a:pt x="2981077" y="2192181"/>
                <a:pt x="2981077" y="2178940"/>
              </a:cubicBezTo>
              <a:cubicBezTo>
                <a:pt x="2981077" y="2163491"/>
                <a:pt x="2970040" y="2152457"/>
                <a:pt x="2954589" y="2152457"/>
              </a:cubicBezTo>
              <a:close/>
              <a:moveTo>
                <a:pt x="3031845" y="2152457"/>
              </a:moveTo>
              <a:cubicBezTo>
                <a:pt x="3016393" y="2152457"/>
                <a:pt x="3005357" y="2165698"/>
                <a:pt x="3005357" y="2178940"/>
              </a:cubicBezTo>
              <a:cubicBezTo>
                <a:pt x="3005357" y="2194388"/>
                <a:pt x="3018601" y="2205422"/>
                <a:pt x="3031845" y="2205422"/>
              </a:cubicBezTo>
              <a:cubicBezTo>
                <a:pt x="3047296" y="2205422"/>
                <a:pt x="3058332" y="2192181"/>
                <a:pt x="3058332" y="2178940"/>
              </a:cubicBezTo>
              <a:cubicBezTo>
                <a:pt x="3058332" y="2163491"/>
                <a:pt x="3045088" y="2152457"/>
                <a:pt x="3031845" y="2152457"/>
              </a:cubicBezTo>
              <a:close/>
              <a:moveTo>
                <a:pt x="5144217" y="2152457"/>
              </a:moveTo>
              <a:cubicBezTo>
                <a:pt x="5128766" y="2152457"/>
                <a:pt x="5117730" y="2165698"/>
                <a:pt x="5117730" y="2178940"/>
              </a:cubicBezTo>
              <a:cubicBezTo>
                <a:pt x="5117730" y="2194388"/>
                <a:pt x="5130974" y="2205422"/>
                <a:pt x="5144217" y="2205422"/>
              </a:cubicBezTo>
              <a:cubicBezTo>
                <a:pt x="5157461" y="2205422"/>
                <a:pt x="5168497" y="2192181"/>
                <a:pt x="5168497" y="2178940"/>
              </a:cubicBezTo>
              <a:cubicBezTo>
                <a:pt x="5168497" y="2163491"/>
                <a:pt x="5157461" y="2152457"/>
                <a:pt x="5144217" y="2152457"/>
              </a:cubicBezTo>
              <a:close/>
              <a:moveTo>
                <a:pt x="5219265" y="2152457"/>
              </a:moveTo>
              <a:cubicBezTo>
                <a:pt x="5206021" y="2152457"/>
                <a:pt x="5194985" y="2165698"/>
                <a:pt x="5194985" y="2178940"/>
              </a:cubicBezTo>
              <a:cubicBezTo>
                <a:pt x="5194985" y="2194388"/>
                <a:pt x="5206021" y="2205422"/>
                <a:pt x="5219265" y="2205422"/>
              </a:cubicBezTo>
              <a:cubicBezTo>
                <a:pt x="5234716" y="2205422"/>
                <a:pt x="5245752" y="2192181"/>
                <a:pt x="5245752" y="2178940"/>
              </a:cubicBezTo>
              <a:cubicBezTo>
                <a:pt x="5245752" y="2163491"/>
                <a:pt x="5234716" y="2152457"/>
                <a:pt x="5219265" y="2152457"/>
              </a:cubicBezTo>
              <a:close/>
              <a:moveTo>
                <a:pt x="5294313" y="2152457"/>
              </a:moveTo>
              <a:cubicBezTo>
                <a:pt x="5278861" y="2152457"/>
                <a:pt x="5267825" y="2165698"/>
                <a:pt x="5267825" y="2178940"/>
              </a:cubicBezTo>
              <a:cubicBezTo>
                <a:pt x="5267825" y="2194388"/>
                <a:pt x="5278861" y="2205422"/>
                <a:pt x="5294313" y="2205422"/>
              </a:cubicBezTo>
              <a:cubicBezTo>
                <a:pt x="5309763" y="2205422"/>
                <a:pt x="5320800" y="2192181"/>
                <a:pt x="5320800" y="2178940"/>
              </a:cubicBezTo>
              <a:cubicBezTo>
                <a:pt x="5320800" y="2163491"/>
                <a:pt x="5309763" y="2152457"/>
                <a:pt x="5294313" y="2152457"/>
              </a:cubicBezTo>
              <a:close/>
              <a:moveTo>
                <a:pt x="5369360" y="2152457"/>
              </a:moveTo>
              <a:cubicBezTo>
                <a:pt x="5356116" y="2152457"/>
                <a:pt x="5345080" y="2165698"/>
                <a:pt x="5345080" y="2178940"/>
              </a:cubicBezTo>
              <a:cubicBezTo>
                <a:pt x="5345080" y="2194388"/>
                <a:pt x="5356116" y="2205422"/>
                <a:pt x="5369360" y="2205422"/>
              </a:cubicBezTo>
              <a:cubicBezTo>
                <a:pt x="5384812" y="2205422"/>
                <a:pt x="5395848" y="2192181"/>
                <a:pt x="5395848" y="2178940"/>
              </a:cubicBezTo>
              <a:cubicBezTo>
                <a:pt x="5395848" y="2163491"/>
                <a:pt x="5384812" y="2152457"/>
                <a:pt x="5369360" y="2152457"/>
              </a:cubicBezTo>
              <a:close/>
              <a:moveTo>
                <a:pt x="5444408" y="2152457"/>
              </a:moveTo>
              <a:cubicBezTo>
                <a:pt x="5428957" y="2152457"/>
                <a:pt x="5417921" y="2165698"/>
                <a:pt x="5417921" y="2178940"/>
              </a:cubicBezTo>
              <a:cubicBezTo>
                <a:pt x="5417921" y="2194388"/>
                <a:pt x="5431164" y="2205422"/>
                <a:pt x="5444408" y="2205422"/>
              </a:cubicBezTo>
              <a:cubicBezTo>
                <a:pt x="5459859" y="2205422"/>
                <a:pt x="5470896" y="2192181"/>
                <a:pt x="5470896" y="2178940"/>
              </a:cubicBezTo>
              <a:cubicBezTo>
                <a:pt x="5470896" y="2163491"/>
                <a:pt x="5459859" y="2152457"/>
                <a:pt x="5444408" y="2152457"/>
              </a:cubicBezTo>
              <a:close/>
              <a:moveTo>
                <a:pt x="5519456" y="2152457"/>
              </a:moveTo>
              <a:cubicBezTo>
                <a:pt x="5506212" y="2152457"/>
                <a:pt x="5495176" y="2165698"/>
                <a:pt x="5495176" y="2178940"/>
              </a:cubicBezTo>
              <a:cubicBezTo>
                <a:pt x="5495176" y="2194388"/>
                <a:pt x="5506212" y="2205422"/>
                <a:pt x="5519456" y="2205422"/>
              </a:cubicBezTo>
              <a:cubicBezTo>
                <a:pt x="5534907" y="2205422"/>
                <a:pt x="5545943" y="2192181"/>
                <a:pt x="5545943" y="2178940"/>
              </a:cubicBezTo>
              <a:cubicBezTo>
                <a:pt x="5545943" y="2163491"/>
                <a:pt x="5534907" y="2152457"/>
                <a:pt x="5519456" y="2152457"/>
              </a:cubicBezTo>
              <a:close/>
              <a:moveTo>
                <a:pt x="5673966" y="2152457"/>
              </a:moveTo>
              <a:cubicBezTo>
                <a:pt x="5658515" y="2152457"/>
                <a:pt x="5647479" y="2165698"/>
                <a:pt x="5647479" y="2178940"/>
              </a:cubicBezTo>
              <a:cubicBezTo>
                <a:pt x="5647479" y="2194388"/>
                <a:pt x="5660723" y="2205422"/>
                <a:pt x="5673966" y="2205422"/>
              </a:cubicBezTo>
              <a:cubicBezTo>
                <a:pt x="5687210" y="2205422"/>
                <a:pt x="5698246" y="2192181"/>
                <a:pt x="5698246" y="2178940"/>
              </a:cubicBezTo>
              <a:cubicBezTo>
                <a:pt x="5698246" y="2163491"/>
                <a:pt x="5687210" y="2152457"/>
                <a:pt x="5673966" y="2152457"/>
              </a:cubicBezTo>
              <a:close/>
              <a:moveTo>
                <a:pt x="5824062" y="2152457"/>
              </a:moveTo>
              <a:cubicBezTo>
                <a:pt x="5808610" y="2152457"/>
                <a:pt x="5797574" y="2165698"/>
                <a:pt x="5797574" y="2178940"/>
              </a:cubicBezTo>
              <a:cubicBezTo>
                <a:pt x="5797574" y="2194388"/>
                <a:pt x="5810818" y="2205422"/>
                <a:pt x="5824062" y="2205422"/>
              </a:cubicBezTo>
              <a:cubicBezTo>
                <a:pt x="5837306" y="2205422"/>
                <a:pt x="5848342" y="2192181"/>
                <a:pt x="5848342" y="2178940"/>
              </a:cubicBezTo>
              <a:cubicBezTo>
                <a:pt x="5848342" y="2163491"/>
                <a:pt x="5837306" y="2152457"/>
                <a:pt x="5824062" y="2152457"/>
              </a:cubicBezTo>
              <a:close/>
              <a:moveTo>
                <a:pt x="5896902" y="2152457"/>
              </a:moveTo>
              <a:cubicBezTo>
                <a:pt x="5881451" y="2152457"/>
                <a:pt x="5870415" y="2165698"/>
                <a:pt x="5870415" y="2178940"/>
              </a:cubicBezTo>
              <a:cubicBezTo>
                <a:pt x="5870415" y="2194388"/>
                <a:pt x="5883658" y="2205422"/>
                <a:pt x="5896902" y="2205422"/>
              </a:cubicBezTo>
              <a:cubicBezTo>
                <a:pt x="5912353" y="2205422"/>
                <a:pt x="5923390" y="2192181"/>
                <a:pt x="5923390" y="2178940"/>
              </a:cubicBezTo>
              <a:cubicBezTo>
                <a:pt x="5923390" y="2163491"/>
                <a:pt x="5912353" y="2152457"/>
                <a:pt x="5896902" y="2152457"/>
              </a:cubicBezTo>
              <a:close/>
              <a:moveTo>
                <a:pt x="5971950" y="2152457"/>
              </a:moveTo>
              <a:cubicBezTo>
                <a:pt x="5956499" y="2152457"/>
                <a:pt x="5945463" y="2165698"/>
                <a:pt x="5945463" y="2178940"/>
              </a:cubicBezTo>
              <a:cubicBezTo>
                <a:pt x="5945463" y="2194388"/>
                <a:pt x="5958707" y="2205422"/>
                <a:pt x="5971950" y="2205422"/>
              </a:cubicBezTo>
              <a:cubicBezTo>
                <a:pt x="5987401" y="2205422"/>
                <a:pt x="5998438" y="2192181"/>
                <a:pt x="5998438" y="2178940"/>
              </a:cubicBezTo>
              <a:cubicBezTo>
                <a:pt x="5998438" y="2163491"/>
                <a:pt x="5987401" y="2152457"/>
                <a:pt x="5971950" y="2152457"/>
              </a:cubicBezTo>
              <a:close/>
              <a:moveTo>
                <a:pt x="6049205" y="2152457"/>
              </a:moveTo>
              <a:cubicBezTo>
                <a:pt x="6035961" y="2152457"/>
                <a:pt x="6024925" y="2165698"/>
                <a:pt x="6024925" y="2178940"/>
              </a:cubicBezTo>
              <a:cubicBezTo>
                <a:pt x="6024925" y="2194388"/>
                <a:pt x="6035961" y="2205422"/>
                <a:pt x="6049205" y="2205422"/>
              </a:cubicBezTo>
              <a:cubicBezTo>
                <a:pt x="6064656" y="2205422"/>
                <a:pt x="6075692" y="2192181"/>
                <a:pt x="6075692" y="2178940"/>
              </a:cubicBezTo>
              <a:cubicBezTo>
                <a:pt x="6075692" y="2163491"/>
                <a:pt x="6062448" y="2152457"/>
                <a:pt x="6049205" y="2152457"/>
              </a:cubicBezTo>
              <a:close/>
              <a:moveTo>
                <a:pt x="6124253" y="2152457"/>
              </a:moveTo>
              <a:cubicBezTo>
                <a:pt x="6111009" y="2152457"/>
                <a:pt x="6099973" y="2165698"/>
                <a:pt x="6099973" y="2178940"/>
              </a:cubicBezTo>
              <a:cubicBezTo>
                <a:pt x="6099973" y="2194388"/>
                <a:pt x="6111009" y="2205422"/>
                <a:pt x="6124253" y="2205422"/>
              </a:cubicBezTo>
              <a:cubicBezTo>
                <a:pt x="6139704" y="2205422"/>
                <a:pt x="6150740" y="2192181"/>
                <a:pt x="6150740" y="2178940"/>
              </a:cubicBezTo>
              <a:cubicBezTo>
                <a:pt x="6150740" y="2163491"/>
                <a:pt x="6139704" y="2152457"/>
                <a:pt x="6124253" y="2152457"/>
              </a:cubicBezTo>
              <a:close/>
              <a:moveTo>
                <a:pt x="6199300" y="2152457"/>
              </a:moveTo>
              <a:cubicBezTo>
                <a:pt x="6186056" y="2152457"/>
                <a:pt x="6175020" y="2165698"/>
                <a:pt x="6175020" y="2178940"/>
              </a:cubicBezTo>
              <a:cubicBezTo>
                <a:pt x="6175020" y="2194388"/>
                <a:pt x="6186056" y="2205422"/>
                <a:pt x="6199300" y="2205422"/>
              </a:cubicBezTo>
              <a:cubicBezTo>
                <a:pt x="6214751" y="2205422"/>
                <a:pt x="6225787" y="2192181"/>
                <a:pt x="6225787" y="2178940"/>
              </a:cubicBezTo>
              <a:cubicBezTo>
                <a:pt x="6225787" y="2163491"/>
                <a:pt x="6214751" y="2152457"/>
                <a:pt x="6199300" y="2152457"/>
              </a:cubicBezTo>
              <a:close/>
              <a:moveTo>
                <a:pt x="6274348" y="2152457"/>
              </a:moveTo>
              <a:cubicBezTo>
                <a:pt x="6258896" y="2152457"/>
                <a:pt x="6247860" y="2165698"/>
                <a:pt x="6247860" y="2178940"/>
              </a:cubicBezTo>
              <a:cubicBezTo>
                <a:pt x="6247860" y="2194388"/>
                <a:pt x="6261104" y="2205422"/>
                <a:pt x="6274348" y="2205422"/>
              </a:cubicBezTo>
              <a:cubicBezTo>
                <a:pt x="6289799" y="2205422"/>
                <a:pt x="6300835" y="2192181"/>
                <a:pt x="6300835" y="2178940"/>
              </a:cubicBezTo>
              <a:cubicBezTo>
                <a:pt x="6300835" y="2163491"/>
                <a:pt x="6289799" y="2152457"/>
                <a:pt x="6274348" y="2152457"/>
              </a:cubicBezTo>
              <a:close/>
              <a:moveTo>
                <a:pt x="6349396" y="2152457"/>
              </a:moveTo>
              <a:cubicBezTo>
                <a:pt x="6333945" y="2152457"/>
                <a:pt x="6322909" y="2165698"/>
                <a:pt x="6322909" y="2178940"/>
              </a:cubicBezTo>
              <a:cubicBezTo>
                <a:pt x="6322909" y="2194388"/>
                <a:pt x="6336152" y="2205422"/>
                <a:pt x="6349396" y="2205422"/>
              </a:cubicBezTo>
              <a:cubicBezTo>
                <a:pt x="6364847" y="2205422"/>
                <a:pt x="6375884" y="2192181"/>
                <a:pt x="6375884" y="2178940"/>
              </a:cubicBezTo>
              <a:cubicBezTo>
                <a:pt x="6375884" y="2163491"/>
                <a:pt x="6364847" y="2152457"/>
                <a:pt x="6349396" y="2152457"/>
              </a:cubicBezTo>
              <a:close/>
              <a:moveTo>
                <a:pt x="6501698" y="2152457"/>
              </a:moveTo>
              <a:cubicBezTo>
                <a:pt x="6486247" y="2152457"/>
                <a:pt x="6475211" y="2165698"/>
                <a:pt x="6475211" y="2178940"/>
              </a:cubicBezTo>
              <a:cubicBezTo>
                <a:pt x="6475211" y="2194388"/>
                <a:pt x="6488455" y="2205422"/>
                <a:pt x="6501698" y="2205422"/>
              </a:cubicBezTo>
              <a:cubicBezTo>
                <a:pt x="6517149" y="2205422"/>
                <a:pt x="6528186" y="2192181"/>
                <a:pt x="6528186" y="2178940"/>
              </a:cubicBezTo>
              <a:cubicBezTo>
                <a:pt x="6528186" y="2163491"/>
                <a:pt x="6514942" y="2152457"/>
                <a:pt x="6501698" y="2152457"/>
              </a:cubicBezTo>
              <a:close/>
              <a:moveTo>
                <a:pt x="6576747" y="2152457"/>
              </a:moveTo>
              <a:cubicBezTo>
                <a:pt x="6561295" y="2152457"/>
                <a:pt x="6550259" y="2165698"/>
                <a:pt x="6550259" y="2178940"/>
              </a:cubicBezTo>
              <a:cubicBezTo>
                <a:pt x="6550259" y="2194388"/>
                <a:pt x="6563503" y="2205422"/>
                <a:pt x="6576747" y="2205422"/>
              </a:cubicBezTo>
              <a:cubicBezTo>
                <a:pt x="6592197" y="2205422"/>
                <a:pt x="6603234" y="2192181"/>
                <a:pt x="6603234" y="2178940"/>
              </a:cubicBezTo>
              <a:cubicBezTo>
                <a:pt x="6603234" y="2163491"/>
                <a:pt x="6592197" y="2152457"/>
                <a:pt x="6576747" y="2152457"/>
              </a:cubicBezTo>
              <a:close/>
              <a:moveTo>
                <a:pt x="6801889" y="2152457"/>
              </a:moveTo>
              <a:cubicBezTo>
                <a:pt x="6788645" y="2152457"/>
                <a:pt x="6777609" y="2165698"/>
                <a:pt x="6777609" y="2178940"/>
              </a:cubicBezTo>
              <a:cubicBezTo>
                <a:pt x="6777609" y="2194388"/>
                <a:pt x="6788645" y="2205422"/>
                <a:pt x="6801889" y="2205422"/>
              </a:cubicBezTo>
              <a:cubicBezTo>
                <a:pt x="6817341" y="2205422"/>
                <a:pt x="6828377" y="2192181"/>
                <a:pt x="6828377" y="2178940"/>
              </a:cubicBezTo>
              <a:cubicBezTo>
                <a:pt x="6828377" y="2163491"/>
                <a:pt x="6817341" y="2152457"/>
                <a:pt x="6801889" y="2152457"/>
              </a:cubicBezTo>
              <a:close/>
              <a:moveTo>
                <a:pt x="6876937" y="2152457"/>
              </a:moveTo>
              <a:cubicBezTo>
                <a:pt x="6863693" y="2152457"/>
                <a:pt x="6852657" y="2165698"/>
                <a:pt x="6852657" y="2178940"/>
              </a:cubicBezTo>
              <a:cubicBezTo>
                <a:pt x="6852657" y="2194388"/>
                <a:pt x="6863693" y="2205422"/>
                <a:pt x="6876937" y="2205422"/>
              </a:cubicBezTo>
              <a:cubicBezTo>
                <a:pt x="6892388" y="2205422"/>
                <a:pt x="6903424" y="2192181"/>
                <a:pt x="6903424" y="2178940"/>
              </a:cubicBezTo>
              <a:cubicBezTo>
                <a:pt x="6903424" y="2163491"/>
                <a:pt x="6892388" y="2152457"/>
                <a:pt x="6876937" y="2152457"/>
              </a:cubicBezTo>
              <a:close/>
              <a:moveTo>
                <a:pt x="6954192" y="2152457"/>
              </a:moveTo>
              <a:cubicBezTo>
                <a:pt x="6938741" y="2152457"/>
                <a:pt x="6927705" y="2165698"/>
                <a:pt x="6927705" y="2178940"/>
              </a:cubicBezTo>
              <a:cubicBezTo>
                <a:pt x="6927705" y="2194388"/>
                <a:pt x="6940949" y="2205422"/>
                <a:pt x="6954192" y="2205422"/>
              </a:cubicBezTo>
              <a:cubicBezTo>
                <a:pt x="6969643" y="2205422"/>
                <a:pt x="6980680" y="2192181"/>
                <a:pt x="6980680" y="2178940"/>
              </a:cubicBezTo>
              <a:cubicBezTo>
                <a:pt x="6980680" y="2163491"/>
                <a:pt x="6967436" y="2152457"/>
                <a:pt x="6954192" y="2152457"/>
              </a:cubicBezTo>
              <a:close/>
              <a:moveTo>
                <a:pt x="7029241" y="2152457"/>
              </a:moveTo>
              <a:cubicBezTo>
                <a:pt x="7013789" y="2152457"/>
                <a:pt x="7002753" y="2165698"/>
                <a:pt x="7002753" y="2178940"/>
              </a:cubicBezTo>
              <a:cubicBezTo>
                <a:pt x="7002753" y="2194388"/>
                <a:pt x="7015997" y="2205422"/>
                <a:pt x="7029241" y="2205422"/>
              </a:cubicBezTo>
              <a:cubicBezTo>
                <a:pt x="7044691" y="2205422"/>
                <a:pt x="7055728" y="2192181"/>
                <a:pt x="7055728" y="2178940"/>
              </a:cubicBezTo>
              <a:cubicBezTo>
                <a:pt x="7055728" y="2163491"/>
                <a:pt x="7044691" y="2152457"/>
                <a:pt x="7029241" y="2152457"/>
              </a:cubicBezTo>
              <a:close/>
              <a:moveTo>
                <a:pt x="7104288" y="2152457"/>
              </a:moveTo>
              <a:cubicBezTo>
                <a:pt x="7088836" y="2152457"/>
                <a:pt x="7077800" y="2165698"/>
                <a:pt x="7077800" y="2178940"/>
              </a:cubicBezTo>
              <a:cubicBezTo>
                <a:pt x="7077800" y="2194388"/>
                <a:pt x="7091044" y="2205422"/>
                <a:pt x="7104288" y="2205422"/>
              </a:cubicBezTo>
              <a:cubicBezTo>
                <a:pt x="7119738" y="2205422"/>
                <a:pt x="7130775" y="2192181"/>
                <a:pt x="7130775" y="2178940"/>
              </a:cubicBezTo>
              <a:cubicBezTo>
                <a:pt x="7130775" y="2163491"/>
                <a:pt x="7119738" y="2152457"/>
                <a:pt x="7104288" y="2152457"/>
              </a:cubicBezTo>
              <a:close/>
              <a:moveTo>
                <a:pt x="7181543" y="2152457"/>
              </a:moveTo>
              <a:cubicBezTo>
                <a:pt x="7166091" y="2152457"/>
                <a:pt x="7155055" y="2165698"/>
                <a:pt x="7155055" y="2178940"/>
              </a:cubicBezTo>
              <a:cubicBezTo>
                <a:pt x="7155055" y="2194388"/>
                <a:pt x="7168299" y="2205422"/>
                <a:pt x="7181543" y="2205422"/>
              </a:cubicBezTo>
              <a:cubicBezTo>
                <a:pt x="7194787" y="2205422"/>
                <a:pt x="7205823" y="2192181"/>
                <a:pt x="7205823" y="2178940"/>
              </a:cubicBezTo>
              <a:cubicBezTo>
                <a:pt x="7205823" y="2163491"/>
                <a:pt x="7194787" y="2152457"/>
                <a:pt x="7181543" y="2152457"/>
              </a:cubicBezTo>
              <a:close/>
              <a:moveTo>
                <a:pt x="7254383" y="2152457"/>
              </a:moveTo>
              <a:cubicBezTo>
                <a:pt x="7238932" y="2152457"/>
                <a:pt x="7227896" y="2165698"/>
                <a:pt x="7227896" y="2178940"/>
              </a:cubicBezTo>
              <a:cubicBezTo>
                <a:pt x="7227896" y="2194388"/>
                <a:pt x="7241139" y="2205422"/>
                <a:pt x="7254383" y="2205422"/>
              </a:cubicBezTo>
              <a:cubicBezTo>
                <a:pt x="7269834" y="2205422"/>
                <a:pt x="7280871" y="2192181"/>
                <a:pt x="7280871" y="2178940"/>
              </a:cubicBezTo>
              <a:cubicBezTo>
                <a:pt x="7280871" y="2163491"/>
                <a:pt x="7269834" y="2152457"/>
                <a:pt x="7254383" y="2152457"/>
              </a:cubicBezTo>
              <a:close/>
              <a:moveTo>
                <a:pt x="7329431" y="2152457"/>
              </a:moveTo>
              <a:cubicBezTo>
                <a:pt x="7313980" y="2152457"/>
                <a:pt x="7302944" y="2165698"/>
                <a:pt x="7302944" y="2178940"/>
              </a:cubicBezTo>
              <a:cubicBezTo>
                <a:pt x="7302944" y="2194388"/>
                <a:pt x="7316188" y="2205422"/>
                <a:pt x="7329431" y="2205422"/>
              </a:cubicBezTo>
              <a:cubicBezTo>
                <a:pt x="7344882" y="2205422"/>
                <a:pt x="7355919" y="2192181"/>
                <a:pt x="7355919" y="2178940"/>
              </a:cubicBezTo>
              <a:cubicBezTo>
                <a:pt x="7355919" y="2163491"/>
                <a:pt x="7344882" y="2152457"/>
                <a:pt x="7329431" y="2152457"/>
              </a:cubicBezTo>
              <a:close/>
              <a:moveTo>
                <a:pt x="7406686" y="2152457"/>
              </a:moveTo>
              <a:cubicBezTo>
                <a:pt x="7393442" y="2152457"/>
                <a:pt x="7382406" y="2165698"/>
                <a:pt x="7382406" y="2178940"/>
              </a:cubicBezTo>
              <a:cubicBezTo>
                <a:pt x="7382406" y="2194388"/>
                <a:pt x="7393442" y="2205422"/>
                <a:pt x="7406686" y="2205422"/>
              </a:cubicBezTo>
              <a:cubicBezTo>
                <a:pt x="7422137" y="2205422"/>
                <a:pt x="7433173" y="2192181"/>
                <a:pt x="7433173" y="2178940"/>
              </a:cubicBezTo>
              <a:cubicBezTo>
                <a:pt x="7433173" y="2163491"/>
                <a:pt x="7422137" y="2152457"/>
                <a:pt x="7406686" y="2152457"/>
              </a:cubicBezTo>
              <a:close/>
              <a:moveTo>
                <a:pt x="7481734" y="2152457"/>
              </a:moveTo>
              <a:cubicBezTo>
                <a:pt x="7466282" y="2152457"/>
                <a:pt x="7455246" y="2165698"/>
                <a:pt x="7455246" y="2178940"/>
              </a:cubicBezTo>
              <a:cubicBezTo>
                <a:pt x="7455246" y="2194388"/>
                <a:pt x="7468490" y="2205422"/>
                <a:pt x="7481734" y="2205422"/>
              </a:cubicBezTo>
              <a:cubicBezTo>
                <a:pt x="7497184" y="2205422"/>
                <a:pt x="7508221" y="2192181"/>
                <a:pt x="7508221" y="2178940"/>
              </a:cubicBezTo>
              <a:cubicBezTo>
                <a:pt x="7508221" y="2163491"/>
                <a:pt x="7497184" y="2152457"/>
                <a:pt x="7481734" y="2152457"/>
              </a:cubicBezTo>
              <a:close/>
              <a:moveTo>
                <a:pt x="7556782" y="2152457"/>
              </a:moveTo>
              <a:cubicBezTo>
                <a:pt x="7541330" y="2152457"/>
                <a:pt x="7530294" y="2165698"/>
                <a:pt x="7530294" y="2178940"/>
              </a:cubicBezTo>
              <a:cubicBezTo>
                <a:pt x="7530294" y="2194388"/>
                <a:pt x="7543538" y="2205422"/>
                <a:pt x="7556782" y="2205422"/>
              </a:cubicBezTo>
              <a:cubicBezTo>
                <a:pt x="7572232" y="2205422"/>
                <a:pt x="7583269" y="2192181"/>
                <a:pt x="7583269" y="2178940"/>
              </a:cubicBezTo>
              <a:cubicBezTo>
                <a:pt x="7583269" y="2163491"/>
                <a:pt x="7572232" y="2152457"/>
                <a:pt x="7556782" y="2152457"/>
              </a:cubicBezTo>
              <a:close/>
              <a:moveTo>
                <a:pt x="7631830" y="2152457"/>
              </a:moveTo>
              <a:cubicBezTo>
                <a:pt x="7616378" y="2152457"/>
                <a:pt x="7605342" y="2165698"/>
                <a:pt x="7605342" y="2178940"/>
              </a:cubicBezTo>
              <a:cubicBezTo>
                <a:pt x="7605342" y="2194388"/>
                <a:pt x="7618586" y="2205422"/>
                <a:pt x="7631830" y="2205422"/>
              </a:cubicBezTo>
              <a:cubicBezTo>
                <a:pt x="7647281" y="2205422"/>
                <a:pt x="7658317" y="2192181"/>
                <a:pt x="7658317" y="2178940"/>
              </a:cubicBezTo>
              <a:cubicBezTo>
                <a:pt x="7658317" y="2163491"/>
                <a:pt x="7647281" y="2152457"/>
                <a:pt x="7631830" y="2152457"/>
              </a:cubicBezTo>
              <a:close/>
              <a:moveTo>
                <a:pt x="7709085" y="2152457"/>
              </a:moveTo>
              <a:cubicBezTo>
                <a:pt x="7693633" y="2152457"/>
                <a:pt x="7682597" y="2165698"/>
                <a:pt x="7682597" y="2178940"/>
              </a:cubicBezTo>
              <a:cubicBezTo>
                <a:pt x="7682597" y="2194388"/>
                <a:pt x="7695841" y="2205422"/>
                <a:pt x="7709085" y="2205422"/>
              </a:cubicBezTo>
              <a:cubicBezTo>
                <a:pt x="7722329" y="2205422"/>
                <a:pt x="7733365" y="2192181"/>
                <a:pt x="7733365" y="2178940"/>
              </a:cubicBezTo>
              <a:cubicBezTo>
                <a:pt x="7733365" y="2163491"/>
                <a:pt x="7722329" y="2152457"/>
                <a:pt x="7709085" y="2152457"/>
              </a:cubicBezTo>
              <a:close/>
              <a:moveTo>
                <a:pt x="7784132" y="2152457"/>
              </a:moveTo>
              <a:cubicBezTo>
                <a:pt x="7768681" y="2152457"/>
                <a:pt x="7757645" y="2165698"/>
                <a:pt x="7757645" y="2178940"/>
              </a:cubicBezTo>
              <a:cubicBezTo>
                <a:pt x="7757645" y="2194388"/>
                <a:pt x="7770888" y="2205422"/>
                <a:pt x="7784132" y="2205422"/>
              </a:cubicBezTo>
              <a:cubicBezTo>
                <a:pt x="7799583" y="2205422"/>
                <a:pt x="7810620" y="2192181"/>
                <a:pt x="7810620" y="2178940"/>
              </a:cubicBezTo>
              <a:cubicBezTo>
                <a:pt x="7810620" y="2163491"/>
                <a:pt x="7797376" y="2152457"/>
                <a:pt x="7784132" y="2152457"/>
              </a:cubicBezTo>
              <a:close/>
              <a:moveTo>
                <a:pt x="7861387" y="2152457"/>
              </a:moveTo>
              <a:cubicBezTo>
                <a:pt x="7845936" y="2152457"/>
                <a:pt x="7834900" y="2165698"/>
                <a:pt x="7834900" y="2178940"/>
              </a:cubicBezTo>
              <a:cubicBezTo>
                <a:pt x="7834900" y="2194388"/>
                <a:pt x="7848143" y="2205422"/>
                <a:pt x="7861387" y="2205422"/>
              </a:cubicBezTo>
              <a:cubicBezTo>
                <a:pt x="7874631" y="2205422"/>
                <a:pt x="7885667" y="2192181"/>
                <a:pt x="7885667" y="2178940"/>
              </a:cubicBezTo>
              <a:cubicBezTo>
                <a:pt x="7885667" y="2163491"/>
                <a:pt x="7874631" y="2152457"/>
                <a:pt x="7861387" y="2152457"/>
              </a:cubicBezTo>
              <a:close/>
              <a:moveTo>
                <a:pt x="7934228" y="2152457"/>
              </a:moveTo>
              <a:cubicBezTo>
                <a:pt x="7918776" y="2152457"/>
                <a:pt x="7907740" y="2165698"/>
                <a:pt x="7907740" y="2178940"/>
              </a:cubicBezTo>
              <a:cubicBezTo>
                <a:pt x="7907740" y="2194388"/>
                <a:pt x="7918776" y="2205422"/>
                <a:pt x="7934228" y="2205422"/>
              </a:cubicBezTo>
              <a:cubicBezTo>
                <a:pt x="7949678" y="2205422"/>
                <a:pt x="7960715" y="2192181"/>
                <a:pt x="7960715" y="2178940"/>
              </a:cubicBezTo>
              <a:cubicBezTo>
                <a:pt x="7960715" y="2163491"/>
                <a:pt x="7949678" y="2152457"/>
                <a:pt x="7934228" y="2152457"/>
              </a:cubicBezTo>
              <a:close/>
              <a:moveTo>
                <a:pt x="8009275" y="2152457"/>
              </a:moveTo>
              <a:cubicBezTo>
                <a:pt x="7996031" y="2152457"/>
                <a:pt x="7984995" y="2165698"/>
                <a:pt x="7984995" y="2178940"/>
              </a:cubicBezTo>
              <a:cubicBezTo>
                <a:pt x="7984995" y="2194388"/>
                <a:pt x="7996031" y="2205422"/>
                <a:pt x="8009275" y="2205422"/>
              </a:cubicBezTo>
              <a:cubicBezTo>
                <a:pt x="8024726" y="2205422"/>
                <a:pt x="8035762" y="2192181"/>
                <a:pt x="8035762" y="2178940"/>
              </a:cubicBezTo>
              <a:cubicBezTo>
                <a:pt x="8035762" y="2163491"/>
                <a:pt x="8024726" y="2152457"/>
                <a:pt x="8009275" y="2152457"/>
              </a:cubicBezTo>
              <a:close/>
              <a:moveTo>
                <a:pt x="8084323" y="2152457"/>
              </a:moveTo>
              <a:cubicBezTo>
                <a:pt x="8071079" y="2152457"/>
                <a:pt x="8060043" y="2165698"/>
                <a:pt x="8060043" y="2178940"/>
              </a:cubicBezTo>
              <a:cubicBezTo>
                <a:pt x="8060043" y="2194388"/>
                <a:pt x="8071079" y="2205422"/>
                <a:pt x="8084323" y="2205422"/>
              </a:cubicBezTo>
              <a:cubicBezTo>
                <a:pt x="8099775" y="2205422"/>
                <a:pt x="8110811" y="2192181"/>
                <a:pt x="8110811" y="2178940"/>
              </a:cubicBezTo>
              <a:cubicBezTo>
                <a:pt x="8110811" y="2163491"/>
                <a:pt x="8099775" y="2152457"/>
                <a:pt x="8084323" y="2152457"/>
              </a:cubicBezTo>
              <a:close/>
              <a:moveTo>
                <a:pt x="8159370" y="2152457"/>
              </a:moveTo>
              <a:cubicBezTo>
                <a:pt x="8146126" y="2152457"/>
                <a:pt x="8135090" y="2165698"/>
                <a:pt x="8135090" y="2178940"/>
              </a:cubicBezTo>
              <a:cubicBezTo>
                <a:pt x="8135090" y="2194388"/>
                <a:pt x="8146126" y="2205422"/>
                <a:pt x="8159370" y="2205422"/>
              </a:cubicBezTo>
              <a:cubicBezTo>
                <a:pt x="8174822" y="2205422"/>
                <a:pt x="8185858" y="2192181"/>
                <a:pt x="8185858" y="2178940"/>
              </a:cubicBezTo>
              <a:cubicBezTo>
                <a:pt x="8185858" y="2163491"/>
                <a:pt x="8174822" y="2152457"/>
                <a:pt x="8159370" y="2152457"/>
              </a:cubicBezTo>
              <a:close/>
              <a:moveTo>
                <a:pt x="8236626" y="2152457"/>
              </a:moveTo>
              <a:cubicBezTo>
                <a:pt x="8221175" y="2152457"/>
                <a:pt x="8210139" y="2165698"/>
                <a:pt x="8210139" y="2178940"/>
              </a:cubicBezTo>
              <a:cubicBezTo>
                <a:pt x="8210139" y="2194388"/>
                <a:pt x="8223382" y="2205422"/>
                <a:pt x="8236626" y="2205422"/>
              </a:cubicBezTo>
              <a:cubicBezTo>
                <a:pt x="8252077" y="2205422"/>
                <a:pt x="8263114" y="2192181"/>
                <a:pt x="8263114" y="2178940"/>
              </a:cubicBezTo>
              <a:cubicBezTo>
                <a:pt x="8263114" y="2163491"/>
                <a:pt x="8249870" y="2152457"/>
                <a:pt x="8236626" y="2152457"/>
              </a:cubicBezTo>
              <a:close/>
              <a:moveTo>
                <a:pt x="8311673" y="2152457"/>
              </a:moveTo>
              <a:cubicBezTo>
                <a:pt x="8296222" y="2152457"/>
                <a:pt x="8285186" y="2165698"/>
                <a:pt x="8285186" y="2178940"/>
              </a:cubicBezTo>
              <a:cubicBezTo>
                <a:pt x="8285186" y="2194388"/>
                <a:pt x="8298430" y="2205422"/>
                <a:pt x="8311673" y="2205422"/>
              </a:cubicBezTo>
              <a:cubicBezTo>
                <a:pt x="8327124" y="2205422"/>
                <a:pt x="8338161" y="2192181"/>
                <a:pt x="8338161" y="2178940"/>
              </a:cubicBezTo>
              <a:cubicBezTo>
                <a:pt x="8338161" y="2163491"/>
                <a:pt x="8327124" y="2152457"/>
                <a:pt x="8311673" y="2152457"/>
              </a:cubicBezTo>
              <a:close/>
              <a:moveTo>
                <a:pt x="8386722" y="2152457"/>
              </a:moveTo>
              <a:cubicBezTo>
                <a:pt x="8371270" y="2152457"/>
                <a:pt x="8360234" y="2165698"/>
                <a:pt x="8360234" y="2178940"/>
              </a:cubicBezTo>
              <a:cubicBezTo>
                <a:pt x="8360234" y="2194388"/>
                <a:pt x="8373478" y="2205422"/>
                <a:pt x="8386722" y="2205422"/>
              </a:cubicBezTo>
              <a:cubicBezTo>
                <a:pt x="8402172" y="2205422"/>
                <a:pt x="8413209" y="2192181"/>
                <a:pt x="8413209" y="2178940"/>
              </a:cubicBezTo>
              <a:cubicBezTo>
                <a:pt x="8413209" y="2163491"/>
                <a:pt x="8402172" y="2152457"/>
                <a:pt x="8386722" y="2152457"/>
              </a:cubicBezTo>
              <a:close/>
              <a:moveTo>
                <a:pt x="8463977" y="2152457"/>
              </a:moveTo>
              <a:cubicBezTo>
                <a:pt x="8448525" y="2152457"/>
                <a:pt x="8437489" y="2165698"/>
                <a:pt x="8437489" y="2178940"/>
              </a:cubicBezTo>
              <a:cubicBezTo>
                <a:pt x="8437489" y="2194388"/>
                <a:pt x="8450733" y="2205422"/>
                <a:pt x="8463977" y="2205422"/>
              </a:cubicBezTo>
              <a:cubicBezTo>
                <a:pt x="8477220" y="2205422"/>
                <a:pt x="8488256" y="2192181"/>
                <a:pt x="8488256" y="2178940"/>
              </a:cubicBezTo>
              <a:cubicBezTo>
                <a:pt x="8488256" y="2163491"/>
                <a:pt x="8477220" y="2152457"/>
                <a:pt x="8463977" y="2152457"/>
              </a:cubicBezTo>
              <a:close/>
              <a:moveTo>
                <a:pt x="8536817" y="2152457"/>
              </a:moveTo>
              <a:cubicBezTo>
                <a:pt x="8521365" y="2152457"/>
                <a:pt x="8510329" y="2165698"/>
                <a:pt x="8510329" y="2178940"/>
              </a:cubicBezTo>
              <a:cubicBezTo>
                <a:pt x="8510329" y="2194388"/>
                <a:pt x="8521365" y="2205422"/>
                <a:pt x="8536817" y="2205422"/>
              </a:cubicBezTo>
              <a:cubicBezTo>
                <a:pt x="8552268" y="2205422"/>
                <a:pt x="8563304" y="2192181"/>
                <a:pt x="8563304" y="2178940"/>
              </a:cubicBezTo>
              <a:cubicBezTo>
                <a:pt x="8563304" y="2163491"/>
                <a:pt x="8552268" y="2152457"/>
                <a:pt x="8536817" y="2152457"/>
              </a:cubicBezTo>
              <a:close/>
              <a:moveTo>
                <a:pt x="8611864" y="2152457"/>
              </a:moveTo>
              <a:cubicBezTo>
                <a:pt x="8596413" y="2152457"/>
                <a:pt x="8585377" y="2165698"/>
                <a:pt x="8585377" y="2178940"/>
              </a:cubicBezTo>
              <a:cubicBezTo>
                <a:pt x="8585377" y="2194388"/>
                <a:pt x="8598620" y="2205422"/>
                <a:pt x="8611864" y="2205422"/>
              </a:cubicBezTo>
              <a:cubicBezTo>
                <a:pt x="8627315" y="2205422"/>
                <a:pt x="8638352" y="2192181"/>
                <a:pt x="8638352" y="2178940"/>
              </a:cubicBezTo>
              <a:cubicBezTo>
                <a:pt x="8638352" y="2163491"/>
                <a:pt x="8627315" y="2152457"/>
                <a:pt x="8611864" y="2152457"/>
              </a:cubicBezTo>
              <a:close/>
              <a:moveTo>
                <a:pt x="8689119" y="2152457"/>
              </a:moveTo>
              <a:cubicBezTo>
                <a:pt x="8675875" y="2152457"/>
                <a:pt x="8664839" y="2165698"/>
                <a:pt x="8664839" y="2178940"/>
              </a:cubicBezTo>
              <a:cubicBezTo>
                <a:pt x="8664839" y="2194388"/>
                <a:pt x="8675875" y="2205422"/>
                <a:pt x="8689119" y="2205422"/>
              </a:cubicBezTo>
              <a:cubicBezTo>
                <a:pt x="8704571" y="2205422"/>
                <a:pt x="8715607" y="2192181"/>
                <a:pt x="8715607" y="2178940"/>
              </a:cubicBezTo>
              <a:cubicBezTo>
                <a:pt x="8715607" y="2163491"/>
                <a:pt x="8702363" y="2152457"/>
                <a:pt x="8689119" y="2152457"/>
              </a:cubicBezTo>
              <a:close/>
              <a:moveTo>
                <a:pt x="8764167" y="2152457"/>
              </a:moveTo>
              <a:cubicBezTo>
                <a:pt x="8748716" y="2152457"/>
                <a:pt x="8737680" y="2165698"/>
                <a:pt x="8737680" y="2178940"/>
              </a:cubicBezTo>
              <a:cubicBezTo>
                <a:pt x="8737680" y="2194388"/>
                <a:pt x="8750924" y="2205422"/>
                <a:pt x="8764167" y="2205422"/>
              </a:cubicBezTo>
              <a:cubicBezTo>
                <a:pt x="8779618" y="2205422"/>
                <a:pt x="8790655" y="2192181"/>
                <a:pt x="8790655" y="2178940"/>
              </a:cubicBezTo>
              <a:cubicBezTo>
                <a:pt x="8790655" y="2163491"/>
                <a:pt x="8779618" y="2152457"/>
                <a:pt x="8764167" y="2152457"/>
              </a:cubicBezTo>
              <a:close/>
              <a:moveTo>
                <a:pt x="8839216" y="2152457"/>
              </a:moveTo>
              <a:cubicBezTo>
                <a:pt x="8823764" y="2152457"/>
                <a:pt x="8812728" y="2165698"/>
                <a:pt x="8812728" y="2178940"/>
              </a:cubicBezTo>
              <a:cubicBezTo>
                <a:pt x="8812728" y="2194388"/>
                <a:pt x="8825972" y="2205422"/>
                <a:pt x="8839216" y="2205422"/>
              </a:cubicBezTo>
              <a:cubicBezTo>
                <a:pt x="8854666" y="2205422"/>
                <a:pt x="8865703" y="2192181"/>
                <a:pt x="8865703" y="2178940"/>
              </a:cubicBezTo>
              <a:cubicBezTo>
                <a:pt x="8865703" y="2163491"/>
                <a:pt x="8854666" y="2152457"/>
                <a:pt x="8839216" y="2152457"/>
              </a:cubicBezTo>
              <a:close/>
              <a:moveTo>
                <a:pt x="8914263" y="2152457"/>
              </a:moveTo>
              <a:cubicBezTo>
                <a:pt x="8898811" y="2152457"/>
                <a:pt x="8887775" y="2165698"/>
                <a:pt x="8887775" y="2178940"/>
              </a:cubicBezTo>
              <a:cubicBezTo>
                <a:pt x="8887775" y="2194388"/>
                <a:pt x="8901019" y="2205422"/>
                <a:pt x="8914263" y="2205422"/>
              </a:cubicBezTo>
              <a:cubicBezTo>
                <a:pt x="8929713" y="2205422"/>
                <a:pt x="8940750" y="2192181"/>
                <a:pt x="8940750" y="2178940"/>
              </a:cubicBezTo>
              <a:cubicBezTo>
                <a:pt x="8940750" y="2163491"/>
                <a:pt x="8929713" y="2152457"/>
                <a:pt x="8914263" y="2152457"/>
              </a:cubicBezTo>
              <a:close/>
              <a:moveTo>
                <a:pt x="8989311" y="2152457"/>
              </a:moveTo>
              <a:cubicBezTo>
                <a:pt x="8973859" y="2152457"/>
                <a:pt x="8962823" y="2165698"/>
                <a:pt x="8962823" y="2178940"/>
              </a:cubicBezTo>
              <a:cubicBezTo>
                <a:pt x="8962823" y="2194388"/>
                <a:pt x="8976067" y="2205422"/>
                <a:pt x="8989311" y="2205422"/>
              </a:cubicBezTo>
              <a:cubicBezTo>
                <a:pt x="9004762" y="2205422"/>
                <a:pt x="9015798" y="2192181"/>
                <a:pt x="9015798" y="2178940"/>
              </a:cubicBezTo>
              <a:cubicBezTo>
                <a:pt x="9015798" y="2163491"/>
                <a:pt x="9004762" y="2152457"/>
                <a:pt x="8989311" y="2152457"/>
              </a:cubicBezTo>
              <a:close/>
              <a:moveTo>
                <a:pt x="9066566" y="2152457"/>
              </a:moveTo>
              <a:cubicBezTo>
                <a:pt x="9051114" y="2152457"/>
                <a:pt x="9040078" y="2165698"/>
                <a:pt x="9040078" y="2178940"/>
              </a:cubicBezTo>
              <a:cubicBezTo>
                <a:pt x="9040078" y="2194388"/>
                <a:pt x="9053322" y="2205422"/>
                <a:pt x="9066566" y="2205422"/>
              </a:cubicBezTo>
              <a:cubicBezTo>
                <a:pt x="9079810" y="2205422"/>
                <a:pt x="9090846" y="2192181"/>
                <a:pt x="9090846" y="2178940"/>
              </a:cubicBezTo>
              <a:cubicBezTo>
                <a:pt x="9090846" y="2163491"/>
                <a:pt x="9079810" y="2152457"/>
                <a:pt x="9066566" y="2152457"/>
              </a:cubicBezTo>
              <a:close/>
              <a:moveTo>
                <a:pt x="9141613" y="2152457"/>
              </a:moveTo>
              <a:cubicBezTo>
                <a:pt x="9126162" y="2152457"/>
                <a:pt x="9115126" y="2165698"/>
                <a:pt x="9115126" y="2178940"/>
              </a:cubicBezTo>
              <a:cubicBezTo>
                <a:pt x="9115126" y="2194388"/>
                <a:pt x="9128369" y="2205422"/>
                <a:pt x="9141613" y="2205422"/>
              </a:cubicBezTo>
              <a:cubicBezTo>
                <a:pt x="9157064" y="2205422"/>
                <a:pt x="9168101" y="2192181"/>
                <a:pt x="9168101" y="2178940"/>
              </a:cubicBezTo>
              <a:cubicBezTo>
                <a:pt x="9168101" y="2163491"/>
                <a:pt x="9154857" y="2152457"/>
                <a:pt x="9141613" y="2152457"/>
              </a:cubicBezTo>
              <a:close/>
              <a:moveTo>
                <a:pt x="9218868" y="2152457"/>
              </a:moveTo>
              <a:cubicBezTo>
                <a:pt x="9203417" y="2152457"/>
                <a:pt x="9192381" y="2165698"/>
                <a:pt x="9192381" y="2178940"/>
              </a:cubicBezTo>
              <a:cubicBezTo>
                <a:pt x="9192381" y="2194388"/>
                <a:pt x="9205624" y="2205422"/>
                <a:pt x="9218868" y="2205422"/>
              </a:cubicBezTo>
              <a:cubicBezTo>
                <a:pt x="9232112" y="2205422"/>
                <a:pt x="9243148" y="2192181"/>
                <a:pt x="9243148" y="2178940"/>
              </a:cubicBezTo>
              <a:cubicBezTo>
                <a:pt x="9243148" y="2163491"/>
                <a:pt x="9232112" y="2152457"/>
                <a:pt x="9218868" y="2152457"/>
              </a:cubicBezTo>
              <a:close/>
              <a:moveTo>
                <a:pt x="9291709" y="2152457"/>
              </a:moveTo>
              <a:cubicBezTo>
                <a:pt x="9278465" y="2152457"/>
                <a:pt x="9267429" y="2165698"/>
                <a:pt x="9267429" y="2178940"/>
              </a:cubicBezTo>
              <a:cubicBezTo>
                <a:pt x="9267429" y="2194388"/>
                <a:pt x="9278465" y="2205422"/>
                <a:pt x="9291709" y="2205422"/>
              </a:cubicBezTo>
              <a:cubicBezTo>
                <a:pt x="9307160" y="2205422"/>
                <a:pt x="9318196" y="2192181"/>
                <a:pt x="9318196" y="2178940"/>
              </a:cubicBezTo>
              <a:cubicBezTo>
                <a:pt x="9318196" y="2163491"/>
                <a:pt x="9307160" y="2152457"/>
                <a:pt x="9291709" y="2152457"/>
              </a:cubicBezTo>
              <a:close/>
              <a:moveTo>
                <a:pt x="9366757" y="2152457"/>
              </a:moveTo>
              <a:cubicBezTo>
                <a:pt x="9351305" y="2152457"/>
                <a:pt x="9340269" y="2165698"/>
                <a:pt x="9340269" y="2178940"/>
              </a:cubicBezTo>
              <a:cubicBezTo>
                <a:pt x="9340269" y="2194388"/>
                <a:pt x="9353513" y="2205422"/>
                <a:pt x="9366757" y="2205422"/>
              </a:cubicBezTo>
              <a:cubicBezTo>
                <a:pt x="9382207" y="2205422"/>
                <a:pt x="9393244" y="2192181"/>
                <a:pt x="9393244" y="2178940"/>
              </a:cubicBezTo>
              <a:cubicBezTo>
                <a:pt x="9393244" y="2163491"/>
                <a:pt x="9382207" y="2152457"/>
                <a:pt x="9366757" y="2152457"/>
              </a:cubicBezTo>
              <a:close/>
              <a:moveTo>
                <a:pt x="9441804" y="2152457"/>
              </a:moveTo>
              <a:cubicBezTo>
                <a:pt x="9428560" y="2152457"/>
                <a:pt x="9417524" y="2165698"/>
                <a:pt x="9417524" y="2178940"/>
              </a:cubicBezTo>
              <a:cubicBezTo>
                <a:pt x="9417524" y="2194388"/>
                <a:pt x="9428560" y="2205422"/>
                <a:pt x="9441804" y="2205422"/>
              </a:cubicBezTo>
              <a:cubicBezTo>
                <a:pt x="9457256" y="2205422"/>
                <a:pt x="9468292" y="2192181"/>
                <a:pt x="9468292" y="2178940"/>
              </a:cubicBezTo>
              <a:cubicBezTo>
                <a:pt x="9468292" y="2163491"/>
                <a:pt x="9457256" y="2152457"/>
                <a:pt x="9441804" y="2152457"/>
              </a:cubicBezTo>
              <a:close/>
              <a:moveTo>
                <a:pt x="9519060" y="2152457"/>
              </a:moveTo>
              <a:cubicBezTo>
                <a:pt x="9503608" y="2152457"/>
                <a:pt x="9492572" y="2165698"/>
                <a:pt x="9492572" y="2178940"/>
              </a:cubicBezTo>
              <a:cubicBezTo>
                <a:pt x="9492572" y="2194388"/>
                <a:pt x="9505816" y="2205422"/>
                <a:pt x="9519060" y="2205422"/>
              </a:cubicBezTo>
              <a:cubicBezTo>
                <a:pt x="9534511" y="2205422"/>
                <a:pt x="9545547" y="2192181"/>
                <a:pt x="9545547" y="2178940"/>
              </a:cubicBezTo>
              <a:cubicBezTo>
                <a:pt x="9545547" y="2163491"/>
                <a:pt x="9532304" y="2152457"/>
                <a:pt x="9519060" y="2152457"/>
              </a:cubicBezTo>
              <a:close/>
              <a:moveTo>
                <a:pt x="9594107" y="2152457"/>
              </a:moveTo>
              <a:cubicBezTo>
                <a:pt x="9578656" y="2152457"/>
                <a:pt x="9567620" y="2165698"/>
                <a:pt x="9567620" y="2178940"/>
              </a:cubicBezTo>
              <a:cubicBezTo>
                <a:pt x="9567620" y="2194388"/>
                <a:pt x="9580863" y="2205422"/>
                <a:pt x="9594107" y="2205422"/>
              </a:cubicBezTo>
              <a:cubicBezTo>
                <a:pt x="9609558" y="2205422"/>
                <a:pt x="9620595" y="2192181"/>
                <a:pt x="9620595" y="2178940"/>
              </a:cubicBezTo>
              <a:cubicBezTo>
                <a:pt x="9620595" y="2163491"/>
                <a:pt x="9609558" y="2152457"/>
                <a:pt x="9594107" y="2152457"/>
              </a:cubicBezTo>
              <a:close/>
              <a:moveTo>
                <a:pt x="9669154" y="2152457"/>
              </a:moveTo>
              <a:cubicBezTo>
                <a:pt x="9653703" y="2152457"/>
                <a:pt x="9642667" y="2165698"/>
                <a:pt x="9642667" y="2178940"/>
              </a:cubicBezTo>
              <a:cubicBezTo>
                <a:pt x="9642667" y="2194388"/>
                <a:pt x="9655911" y="2205422"/>
                <a:pt x="9669154" y="2205422"/>
              </a:cubicBezTo>
              <a:cubicBezTo>
                <a:pt x="9684605" y="2205422"/>
                <a:pt x="9695642" y="2192181"/>
                <a:pt x="9695642" y="2178940"/>
              </a:cubicBezTo>
              <a:cubicBezTo>
                <a:pt x="9695642" y="2163491"/>
                <a:pt x="9684605" y="2152457"/>
                <a:pt x="9669154" y="2152457"/>
              </a:cubicBezTo>
              <a:close/>
              <a:moveTo>
                <a:pt x="10046600" y="2152457"/>
              </a:moveTo>
              <a:cubicBezTo>
                <a:pt x="10033356" y="2152457"/>
                <a:pt x="10022320" y="2165698"/>
                <a:pt x="10022320" y="2178940"/>
              </a:cubicBezTo>
              <a:cubicBezTo>
                <a:pt x="10022320" y="2194388"/>
                <a:pt x="10033356" y="2205422"/>
                <a:pt x="10046600" y="2205422"/>
              </a:cubicBezTo>
              <a:cubicBezTo>
                <a:pt x="10062052" y="2205422"/>
                <a:pt x="10073088" y="2192181"/>
                <a:pt x="10073088" y="2178940"/>
              </a:cubicBezTo>
              <a:cubicBezTo>
                <a:pt x="10073088" y="2163491"/>
                <a:pt x="10062052" y="2152457"/>
                <a:pt x="10046600" y="2152457"/>
              </a:cubicBezTo>
              <a:close/>
              <a:moveTo>
                <a:pt x="1219662" y="2227491"/>
              </a:moveTo>
              <a:cubicBezTo>
                <a:pt x="1206418" y="2227491"/>
                <a:pt x="1195382" y="2240732"/>
                <a:pt x="1195382" y="2253973"/>
              </a:cubicBezTo>
              <a:cubicBezTo>
                <a:pt x="1195382" y="2269422"/>
                <a:pt x="1206418" y="2280456"/>
                <a:pt x="1219662" y="2280456"/>
              </a:cubicBezTo>
              <a:cubicBezTo>
                <a:pt x="1235113" y="2280456"/>
                <a:pt x="1246149" y="2267215"/>
                <a:pt x="1246149" y="2253973"/>
              </a:cubicBezTo>
              <a:cubicBezTo>
                <a:pt x="1246149" y="2238525"/>
                <a:pt x="1235113" y="2227491"/>
                <a:pt x="1219662" y="2227491"/>
              </a:cubicBezTo>
              <a:close/>
              <a:moveTo>
                <a:pt x="1296917" y="2227491"/>
              </a:moveTo>
              <a:cubicBezTo>
                <a:pt x="1283673" y="2227491"/>
                <a:pt x="1272637" y="2240732"/>
                <a:pt x="1272637" y="2253973"/>
              </a:cubicBezTo>
              <a:cubicBezTo>
                <a:pt x="1272637" y="2269422"/>
                <a:pt x="1283673" y="2280456"/>
                <a:pt x="1296917" y="2280456"/>
              </a:cubicBezTo>
              <a:cubicBezTo>
                <a:pt x="1312368" y="2280456"/>
                <a:pt x="1323404" y="2267215"/>
                <a:pt x="1323404" y="2253973"/>
              </a:cubicBezTo>
              <a:cubicBezTo>
                <a:pt x="1323404" y="2238525"/>
                <a:pt x="1310161" y="2227491"/>
                <a:pt x="1296917" y="2227491"/>
              </a:cubicBezTo>
              <a:close/>
              <a:moveTo>
                <a:pt x="1371965" y="2227491"/>
              </a:moveTo>
              <a:cubicBezTo>
                <a:pt x="1358721" y="2227491"/>
                <a:pt x="1347685" y="2240732"/>
                <a:pt x="1347685" y="2253973"/>
              </a:cubicBezTo>
              <a:cubicBezTo>
                <a:pt x="1347685" y="2269422"/>
                <a:pt x="1358721" y="2280456"/>
                <a:pt x="1371965" y="2280456"/>
              </a:cubicBezTo>
              <a:cubicBezTo>
                <a:pt x="1387416" y="2280456"/>
                <a:pt x="1398452" y="2267215"/>
                <a:pt x="1398452" y="2253973"/>
              </a:cubicBezTo>
              <a:cubicBezTo>
                <a:pt x="1398452" y="2238525"/>
                <a:pt x="1387416" y="2227491"/>
                <a:pt x="1371965" y="2227491"/>
              </a:cubicBezTo>
              <a:close/>
              <a:moveTo>
                <a:pt x="1447012" y="2227491"/>
              </a:moveTo>
              <a:cubicBezTo>
                <a:pt x="1433768" y="2227491"/>
                <a:pt x="1422732" y="2240732"/>
                <a:pt x="1422732" y="2253973"/>
              </a:cubicBezTo>
              <a:cubicBezTo>
                <a:pt x="1422732" y="2269422"/>
                <a:pt x="1433768" y="2280456"/>
                <a:pt x="1447012" y="2280456"/>
              </a:cubicBezTo>
              <a:cubicBezTo>
                <a:pt x="1462463" y="2280456"/>
                <a:pt x="1473500" y="2267215"/>
                <a:pt x="1473500" y="2253973"/>
              </a:cubicBezTo>
              <a:cubicBezTo>
                <a:pt x="1473500" y="2238525"/>
                <a:pt x="1462463" y="2227491"/>
                <a:pt x="1447012" y="2227491"/>
              </a:cubicBezTo>
              <a:close/>
              <a:moveTo>
                <a:pt x="1522060" y="2227491"/>
              </a:moveTo>
              <a:cubicBezTo>
                <a:pt x="1506609" y="2227491"/>
                <a:pt x="1495573" y="2240732"/>
                <a:pt x="1495573" y="2253973"/>
              </a:cubicBezTo>
              <a:cubicBezTo>
                <a:pt x="1495573" y="2269422"/>
                <a:pt x="1508817" y="2280456"/>
                <a:pt x="1522060" y="2280456"/>
              </a:cubicBezTo>
              <a:cubicBezTo>
                <a:pt x="1537511" y="2280456"/>
                <a:pt x="1548548" y="2267215"/>
                <a:pt x="1548548" y="2253973"/>
              </a:cubicBezTo>
              <a:cubicBezTo>
                <a:pt x="1548548" y="2238525"/>
                <a:pt x="1537511" y="2227491"/>
                <a:pt x="1522060" y="2227491"/>
              </a:cubicBezTo>
              <a:close/>
              <a:moveTo>
                <a:pt x="1597108" y="2227491"/>
              </a:moveTo>
              <a:cubicBezTo>
                <a:pt x="1581657" y="2227491"/>
                <a:pt x="1570621" y="2240732"/>
                <a:pt x="1570621" y="2253973"/>
              </a:cubicBezTo>
              <a:cubicBezTo>
                <a:pt x="1570621" y="2269422"/>
                <a:pt x="1583865" y="2280456"/>
                <a:pt x="1597108" y="2280456"/>
              </a:cubicBezTo>
              <a:cubicBezTo>
                <a:pt x="1612559" y="2280456"/>
                <a:pt x="1623596" y="2267215"/>
                <a:pt x="1623596" y="2253973"/>
              </a:cubicBezTo>
              <a:cubicBezTo>
                <a:pt x="1623596" y="2238525"/>
                <a:pt x="1612559" y="2227491"/>
                <a:pt x="1597108" y="2227491"/>
              </a:cubicBezTo>
              <a:close/>
              <a:moveTo>
                <a:pt x="1674363" y="2227491"/>
              </a:moveTo>
              <a:cubicBezTo>
                <a:pt x="1658912" y="2227491"/>
                <a:pt x="1647876" y="2240732"/>
                <a:pt x="1647876" y="2253973"/>
              </a:cubicBezTo>
              <a:cubicBezTo>
                <a:pt x="1647876" y="2269422"/>
                <a:pt x="1661120" y="2280456"/>
                <a:pt x="1674363" y="2280456"/>
              </a:cubicBezTo>
              <a:cubicBezTo>
                <a:pt x="1689814" y="2280456"/>
                <a:pt x="1700851" y="2267215"/>
                <a:pt x="1700851" y="2253973"/>
              </a:cubicBezTo>
              <a:cubicBezTo>
                <a:pt x="1700851" y="2238525"/>
                <a:pt x="1687607" y="2227491"/>
                <a:pt x="1674363" y="2227491"/>
              </a:cubicBezTo>
              <a:close/>
              <a:moveTo>
                <a:pt x="1749410" y="2227491"/>
              </a:moveTo>
              <a:cubicBezTo>
                <a:pt x="1733959" y="2227491"/>
                <a:pt x="1722923" y="2240732"/>
                <a:pt x="1722923" y="2253973"/>
              </a:cubicBezTo>
              <a:cubicBezTo>
                <a:pt x="1722923" y="2269422"/>
                <a:pt x="1736167" y="2280456"/>
                <a:pt x="1749410" y="2280456"/>
              </a:cubicBezTo>
              <a:cubicBezTo>
                <a:pt x="1764861" y="2280456"/>
                <a:pt x="1775898" y="2267215"/>
                <a:pt x="1775898" y="2253973"/>
              </a:cubicBezTo>
              <a:cubicBezTo>
                <a:pt x="1775898" y="2238525"/>
                <a:pt x="1764861" y="2227491"/>
                <a:pt x="1749410" y="2227491"/>
              </a:cubicBezTo>
              <a:close/>
              <a:moveTo>
                <a:pt x="1824459" y="2227491"/>
              </a:moveTo>
              <a:cubicBezTo>
                <a:pt x="1809007" y="2227491"/>
                <a:pt x="1797971" y="2240732"/>
                <a:pt x="1797971" y="2253973"/>
              </a:cubicBezTo>
              <a:cubicBezTo>
                <a:pt x="1797971" y="2269422"/>
                <a:pt x="1811215" y="2280456"/>
                <a:pt x="1824459" y="2280456"/>
              </a:cubicBezTo>
              <a:cubicBezTo>
                <a:pt x="1839909" y="2280456"/>
                <a:pt x="1850946" y="2267215"/>
                <a:pt x="1850946" y="2253973"/>
              </a:cubicBezTo>
              <a:cubicBezTo>
                <a:pt x="1850946" y="2238525"/>
                <a:pt x="1839909" y="2227491"/>
                <a:pt x="1824459" y="2227491"/>
              </a:cubicBezTo>
              <a:close/>
              <a:moveTo>
                <a:pt x="1899507" y="2227491"/>
              </a:moveTo>
              <a:cubicBezTo>
                <a:pt x="1884055" y="2227491"/>
                <a:pt x="1873019" y="2240732"/>
                <a:pt x="1873019" y="2253973"/>
              </a:cubicBezTo>
              <a:cubicBezTo>
                <a:pt x="1873019" y="2269422"/>
                <a:pt x="1886263" y="2280456"/>
                <a:pt x="1899507" y="2280456"/>
              </a:cubicBezTo>
              <a:cubicBezTo>
                <a:pt x="1914957" y="2280456"/>
                <a:pt x="1925994" y="2267215"/>
                <a:pt x="1925994" y="2253973"/>
              </a:cubicBezTo>
              <a:cubicBezTo>
                <a:pt x="1925994" y="2238525"/>
                <a:pt x="1914957" y="2227491"/>
                <a:pt x="1899507" y="2227491"/>
              </a:cubicBezTo>
              <a:close/>
              <a:moveTo>
                <a:pt x="1974554" y="2227491"/>
              </a:moveTo>
              <a:cubicBezTo>
                <a:pt x="1961310" y="2227491"/>
                <a:pt x="1950274" y="2240732"/>
                <a:pt x="1950274" y="2253973"/>
              </a:cubicBezTo>
              <a:cubicBezTo>
                <a:pt x="1950274" y="2269422"/>
                <a:pt x="1961310" y="2280456"/>
                <a:pt x="1974554" y="2280456"/>
              </a:cubicBezTo>
              <a:cubicBezTo>
                <a:pt x="1990005" y="2280456"/>
                <a:pt x="2001042" y="2267215"/>
                <a:pt x="2001042" y="2253973"/>
              </a:cubicBezTo>
              <a:cubicBezTo>
                <a:pt x="2001042" y="2238525"/>
                <a:pt x="1990005" y="2227491"/>
                <a:pt x="1974554" y="2227491"/>
              </a:cubicBezTo>
              <a:close/>
              <a:moveTo>
                <a:pt x="2049602" y="2227491"/>
              </a:moveTo>
              <a:cubicBezTo>
                <a:pt x="2036358" y="2227491"/>
                <a:pt x="2025322" y="2240732"/>
                <a:pt x="2025322" y="2253973"/>
              </a:cubicBezTo>
              <a:cubicBezTo>
                <a:pt x="2025322" y="2269422"/>
                <a:pt x="2036358" y="2280456"/>
                <a:pt x="2049602" y="2280456"/>
              </a:cubicBezTo>
              <a:cubicBezTo>
                <a:pt x="2065053" y="2280456"/>
                <a:pt x="2076090" y="2267215"/>
                <a:pt x="2076090" y="2253973"/>
              </a:cubicBezTo>
              <a:cubicBezTo>
                <a:pt x="2076090" y="2238525"/>
                <a:pt x="2065053" y="2227491"/>
                <a:pt x="2049602" y="2227491"/>
              </a:cubicBezTo>
              <a:close/>
              <a:moveTo>
                <a:pt x="2126857" y="2227491"/>
              </a:moveTo>
              <a:cubicBezTo>
                <a:pt x="2113613" y="2227491"/>
                <a:pt x="2102577" y="2240732"/>
                <a:pt x="2102577" y="2253973"/>
              </a:cubicBezTo>
              <a:cubicBezTo>
                <a:pt x="2102577" y="2269422"/>
                <a:pt x="2113613" y="2280456"/>
                <a:pt x="2126857" y="2280456"/>
              </a:cubicBezTo>
              <a:cubicBezTo>
                <a:pt x="2142308" y="2280456"/>
                <a:pt x="2153345" y="2267215"/>
                <a:pt x="2153345" y="2253973"/>
              </a:cubicBezTo>
              <a:cubicBezTo>
                <a:pt x="2153345" y="2238525"/>
                <a:pt x="2140101" y="2227491"/>
                <a:pt x="2126857" y="2227491"/>
              </a:cubicBezTo>
              <a:close/>
              <a:moveTo>
                <a:pt x="2201904" y="2227491"/>
              </a:moveTo>
              <a:cubicBezTo>
                <a:pt x="2186453" y="2227491"/>
                <a:pt x="2175417" y="2240732"/>
                <a:pt x="2175417" y="2253973"/>
              </a:cubicBezTo>
              <a:cubicBezTo>
                <a:pt x="2175417" y="2269422"/>
                <a:pt x="2188661" y="2280456"/>
                <a:pt x="2201904" y="2280456"/>
              </a:cubicBezTo>
              <a:cubicBezTo>
                <a:pt x="2217355" y="2280456"/>
                <a:pt x="2228392" y="2267215"/>
                <a:pt x="2228392" y="2253973"/>
              </a:cubicBezTo>
              <a:cubicBezTo>
                <a:pt x="2228392" y="2238525"/>
                <a:pt x="2217355" y="2227491"/>
                <a:pt x="2201904" y="2227491"/>
              </a:cubicBezTo>
              <a:close/>
              <a:moveTo>
                <a:pt x="2276952" y="2227491"/>
              </a:moveTo>
              <a:cubicBezTo>
                <a:pt x="2261501" y="2227491"/>
                <a:pt x="2250465" y="2240732"/>
                <a:pt x="2250465" y="2253973"/>
              </a:cubicBezTo>
              <a:cubicBezTo>
                <a:pt x="2250465" y="2269422"/>
                <a:pt x="2263709" y="2280456"/>
                <a:pt x="2276952" y="2280456"/>
              </a:cubicBezTo>
              <a:cubicBezTo>
                <a:pt x="2292404" y="2280456"/>
                <a:pt x="2303440" y="2267215"/>
                <a:pt x="2303440" y="2253973"/>
              </a:cubicBezTo>
              <a:cubicBezTo>
                <a:pt x="2303440" y="2238525"/>
                <a:pt x="2292404" y="2227491"/>
                <a:pt x="2276952" y="2227491"/>
              </a:cubicBezTo>
              <a:close/>
              <a:moveTo>
                <a:pt x="2354207" y="2227491"/>
              </a:moveTo>
              <a:cubicBezTo>
                <a:pt x="2338756" y="2227491"/>
                <a:pt x="2327720" y="2240732"/>
                <a:pt x="2327720" y="2253973"/>
              </a:cubicBezTo>
              <a:cubicBezTo>
                <a:pt x="2327720" y="2269422"/>
                <a:pt x="2340964" y="2280456"/>
                <a:pt x="2354207" y="2280456"/>
              </a:cubicBezTo>
              <a:cubicBezTo>
                <a:pt x="2367451" y="2280456"/>
                <a:pt x="2378488" y="2267215"/>
                <a:pt x="2378488" y="2253973"/>
              </a:cubicBezTo>
              <a:cubicBezTo>
                <a:pt x="2378488" y="2238525"/>
                <a:pt x="2367451" y="2227491"/>
                <a:pt x="2354207" y="2227491"/>
              </a:cubicBezTo>
              <a:close/>
              <a:moveTo>
                <a:pt x="2427047" y="2227491"/>
              </a:moveTo>
              <a:cubicBezTo>
                <a:pt x="2411596" y="2227491"/>
                <a:pt x="2400560" y="2240732"/>
                <a:pt x="2400560" y="2253973"/>
              </a:cubicBezTo>
              <a:cubicBezTo>
                <a:pt x="2400560" y="2269422"/>
                <a:pt x="2413804" y="2280456"/>
                <a:pt x="2427047" y="2280456"/>
              </a:cubicBezTo>
              <a:cubicBezTo>
                <a:pt x="2442498" y="2280456"/>
                <a:pt x="2453535" y="2267215"/>
                <a:pt x="2453535" y="2253973"/>
              </a:cubicBezTo>
              <a:cubicBezTo>
                <a:pt x="2453535" y="2238525"/>
                <a:pt x="2442498" y="2227491"/>
                <a:pt x="2427047" y="2227491"/>
              </a:cubicBezTo>
              <a:close/>
              <a:moveTo>
                <a:pt x="2502095" y="2227491"/>
              </a:moveTo>
              <a:cubicBezTo>
                <a:pt x="2488851" y="2227491"/>
                <a:pt x="2477815" y="2240732"/>
                <a:pt x="2477815" y="2253973"/>
              </a:cubicBezTo>
              <a:cubicBezTo>
                <a:pt x="2477815" y="2269422"/>
                <a:pt x="2488851" y="2280456"/>
                <a:pt x="2502095" y="2280456"/>
              </a:cubicBezTo>
              <a:cubicBezTo>
                <a:pt x="2517546" y="2280456"/>
                <a:pt x="2528583" y="2267215"/>
                <a:pt x="2528583" y="2253973"/>
              </a:cubicBezTo>
              <a:cubicBezTo>
                <a:pt x="2528583" y="2238525"/>
                <a:pt x="2517546" y="2227491"/>
                <a:pt x="2502095" y="2227491"/>
              </a:cubicBezTo>
              <a:close/>
              <a:moveTo>
                <a:pt x="2579350" y="2227491"/>
              </a:moveTo>
              <a:cubicBezTo>
                <a:pt x="2566106" y="2227491"/>
                <a:pt x="2555070" y="2240732"/>
                <a:pt x="2555070" y="2253973"/>
              </a:cubicBezTo>
              <a:cubicBezTo>
                <a:pt x="2555070" y="2269422"/>
                <a:pt x="2566106" y="2280456"/>
                <a:pt x="2579350" y="2280456"/>
              </a:cubicBezTo>
              <a:cubicBezTo>
                <a:pt x="2594801" y="2280456"/>
                <a:pt x="2605838" y="2267215"/>
                <a:pt x="2605838" y="2253973"/>
              </a:cubicBezTo>
              <a:cubicBezTo>
                <a:pt x="2605838" y="2238525"/>
                <a:pt x="2592594" y="2227491"/>
                <a:pt x="2579350" y="2227491"/>
              </a:cubicBezTo>
              <a:close/>
              <a:moveTo>
                <a:pt x="2654398" y="2227491"/>
              </a:moveTo>
              <a:cubicBezTo>
                <a:pt x="2638947" y="2227491"/>
                <a:pt x="2627911" y="2240732"/>
                <a:pt x="2627911" y="2253973"/>
              </a:cubicBezTo>
              <a:cubicBezTo>
                <a:pt x="2627911" y="2269422"/>
                <a:pt x="2641155" y="2280456"/>
                <a:pt x="2654398" y="2280456"/>
              </a:cubicBezTo>
              <a:cubicBezTo>
                <a:pt x="2669849" y="2280456"/>
                <a:pt x="2680886" y="2267215"/>
                <a:pt x="2680886" y="2253973"/>
              </a:cubicBezTo>
              <a:cubicBezTo>
                <a:pt x="2680886" y="2238525"/>
                <a:pt x="2669849" y="2227491"/>
                <a:pt x="2654398" y="2227491"/>
              </a:cubicBezTo>
              <a:close/>
              <a:moveTo>
                <a:pt x="2729446" y="2227491"/>
              </a:moveTo>
              <a:cubicBezTo>
                <a:pt x="2716202" y="2227491"/>
                <a:pt x="2705166" y="2240732"/>
                <a:pt x="2705166" y="2253973"/>
              </a:cubicBezTo>
              <a:cubicBezTo>
                <a:pt x="2705166" y="2269422"/>
                <a:pt x="2716202" y="2280456"/>
                <a:pt x="2729446" y="2280456"/>
              </a:cubicBezTo>
              <a:cubicBezTo>
                <a:pt x="2744897" y="2280456"/>
                <a:pt x="2755934" y="2267215"/>
                <a:pt x="2755934" y="2253973"/>
              </a:cubicBezTo>
              <a:cubicBezTo>
                <a:pt x="2755934" y="2238525"/>
                <a:pt x="2744897" y="2227491"/>
                <a:pt x="2729446" y="2227491"/>
              </a:cubicBezTo>
              <a:close/>
              <a:moveTo>
                <a:pt x="2804494" y="2227491"/>
              </a:moveTo>
              <a:cubicBezTo>
                <a:pt x="2791250" y="2227491"/>
                <a:pt x="2780214" y="2240732"/>
                <a:pt x="2780214" y="2253973"/>
              </a:cubicBezTo>
              <a:cubicBezTo>
                <a:pt x="2780214" y="2269422"/>
                <a:pt x="2791250" y="2280456"/>
                <a:pt x="2804494" y="2280456"/>
              </a:cubicBezTo>
              <a:cubicBezTo>
                <a:pt x="2819945" y="2280456"/>
                <a:pt x="2830982" y="2267215"/>
                <a:pt x="2830982" y="2253973"/>
              </a:cubicBezTo>
              <a:cubicBezTo>
                <a:pt x="2830982" y="2238525"/>
                <a:pt x="2819945" y="2227491"/>
                <a:pt x="2804494" y="2227491"/>
              </a:cubicBezTo>
              <a:close/>
              <a:moveTo>
                <a:pt x="2879541" y="2227491"/>
              </a:moveTo>
              <a:cubicBezTo>
                <a:pt x="2866297" y="2227491"/>
                <a:pt x="2855261" y="2240732"/>
                <a:pt x="2855261" y="2253973"/>
              </a:cubicBezTo>
              <a:cubicBezTo>
                <a:pt x="2855261" y="2269422"/>
                <a:pt x="2866297" y="2280456"/>
                <a:pt x="2879541" y="2280456"/>
              </a:cubicBezTo>
              <a:cubicBezTo>
                <a:pt x="2894992" y="2280456"/>
                <a:pt x="2906028" y="2267215"/>
                <a:pt x="2906028" y="2253973"/>
              </a:cubicBezTo>
              <a:cubicBezTo>
                <a:pt x="2906028" y="2238525"/>
                <a:pt x="2894992" y="2227491"/>
                <a:pt x="2879541" y="2227491"/>
              </a:cubicBezTo>
              <a:close/>
              <a:moveTo>
                <a:pt x="4389325" y="2227491"/>
              </a:moveTo>
              <a:cubicBezTo>
                <a:pt x="4376081" y="2227491"/>
                <a:pt x="4365045" y="2240732"/>
                <a:pt x="4365045" y="2253973"/>
              </a:cubicBezTo>
              <a:cubicBezTo>
                <a:pt x="4365045" y="2269422"/>
                <a:pt x="4376081" y="2280456"/>
                <a:pt x="4389325" y="2280456"/>
              </a:cubicBezTo>
              <a:cubicBezTo>
                <a:pt x="4404776" y="2280456"/>
                <a:pt x="4415813" y="2267215"/>
                <a:pt x="4415813" y="2253973"/>
              </a:cubicBezTo>
              <a:cubicBezTo>
                <a:pt x="4415813" y="2238525"/>
                <a:pt x="4404776" y="2227491"/>
                <a:pt x="4389325" y="2227491"/>
              </a:cubicBezTo>
              <a:close/>
              <a:moveTo>
                <a:pt x="5144217" y="2227491"/>
              </a:moveTo>
              <a:cubicBezTo>
                <a:pt x="5128766" y="2227491"/>
                <a:pt x="5117730" y="2240732"/>
                <a:pt x="5117730" y="2253973"/>
              </a:cubicBezTo>
              <a:cubicBezTo>
                <a:pt x="5117730" y="2269422"/>
                <a:pt x="5130974" y="2280456"/>
                <a:pt x="5144217" y="2280456"/>
              </a:cubicBezTo>
              <a:cubicBezTo>
                <a:pt x="5157461" y="2280456"/>
                <a:pt x="5168497" y="2267215"/>
                <a:pt x="5168497" y="2253973"/>
              </a:cubicBezTo>
              <a:cubicBezTo>
                <a:pt x="5168497" y="2238525"/>
                <a:pt x="5157461" y="2227491"/>
                <a:pt x="5144217" y="2227491"/>
              </a:cubicBezTo>
              <a:close/>
              <a:moveTo>
                <a:pt x="5219265" y="2227491"/>
              </a:moveTo>
              <a:cubicBezTo>
                <a:pt x="5206021" y="2227491"/>
                <a:pt x="5194985" y="2240732"/>
                <a:pt x="5194985" y="2253973"/>
              </a:cubicBezTo>
              <a:cubicBezTo>
                <a:pt x="5194985" y="2269422"/>
                <a:pt x="5206021" y="2280456"/>
                <a:pt x="5219265" y="2280456"/>
              </a:cubicBezTo>
              <a:cubicBezTo>
                <a:pt x="5234716" y="2280456"/>
                <a:pt x="5245752" y="2267215"/>
                <a:pt x="5245752" y="2253973"/>
              </a:cubicBezTo>
              <a:cubicBezTo>
                <a:pt x="5245752" y="2238525"/>
                <a:pt x="5234716" y="2227491"/>
                <a:pt x="5219265" y="2227491"/>
              </a:cubicBezTo>
              <a:close/>
              <a:moveTo>
                <a:pt x="5294313" y="2227491"/>
              </a:moveTo>
              <a:cubicBezTo>
                <a:pt x="5278861" y="2227491"/>
                <a:pt x="5267825" y="2240732"/>
                <a:pt x="5267825" y="2253973"/>
              </a:cubicBezTo>
              <a:cubicBezTo>
                <a:pt x="5267825" y="2269422"/>
                <a:pt x="5278861" y="2280456"/>
                <a:pt x="5294313" y="2280456"/>
              </a:cubicBezTo>
              <a:cubicBezTo>
                <a:pt x="5309763" y="2280456"/>
                <a:pt x="5320800" y="2267215"/>
                <a:pt x="5320800" y="2253973"/>
              </a:cubicBezTo>
              <a:cubicBezTo>
                <a:pt x="5320800" y="2238525"/>
                <a:pt x="5309763" y="2227491"/>
                <a:pt x="5294313" y="2227491"/>
              </a:cubicBezTo>
              <a:close/>
              <a:moveTo>
                <a:pt x="5369360" y="2227491"/>
              </a:moveTo>
              <a:cubicBezTo>
                <a:pt x="5356116" y="2227491"/>
                <a:pt x="5345080" y="2240732"/>
                <a:pt x="5345080" y="2253973"/>
              </a:cubicBezTo>
              <a:cubicBezTo>
                <a:pt x="5345080" y="2269422"/>
                <a:pt x="5356116" y="2280456"/>
                <a:pt x="5369360" y="2280456"/>
              </a:cubicBezTo>
              <a:cubicBezTo>
                <a:pt x="5384812" y="2280456"/>
                <a:pt x="5395848" y="2267215"/>
                <a:pt x="5395848" y="2253973"/>
              </a:cubicBezTo>
              <a:cubicBezTo>
                <a:pt x="5395848" y="2238525"/>
                <a:pt x="5384812" y="2227491"/>
                <a:pt x="5369360" y="2227491"/>
              </a:cubicBezTo>
              <a:close/>
              <a:moveTo>
                <a:pt x="5519456" y="2227491"/>
              </a:moveTo>
              <a:cubicBezTo>
                <a:pt x="5506212" y="2227491"/>
                <a:pt x="5495176" y="2240732"/>
                <a:pt x="5495176" y="2253973"/>
              </a:cubicBezTo>
              <a:cubicBezTo>
                <a:pt x="5495176" y="2269422"/>
                <a:pt x="5506212" y="2280456"/>
                <a:pt x="5519456" y="2280456"/>
              </a:cubicBezTo>
              <a:cubicBezTo>
                <a:pt x="5534907" y="2280456"/>
                <a:pt x="5545943" y="2267215"/>
                <a:pt x="5545943" y="2253973"/>
              </a:cubicBezTo>
              <a:cubicBezTo>
                <a:pt x="5545943" y="2238525"/>
                <a:pt x="5534907" y="2227491"/>
                <a:pt x="5519456" y="2227491"/>
              </a:cubicBezTo>
              <a:close/>
              <a:moveTo>
                <a:pt x="5673966" y="2227491"/>
              </a:moveTo>
              <a:cubicBezTo>
                <a:pt x="5658515" y="2227491"/>
                <a:pt x="5647479" y="2240732"/>
                <a:pt x="5647479" y="2253973"/>
              </a:cubicBezTo>
              <a:cubicBezTo>
                <a:pt x="5647479" y="2269422"/>
                <a:pt x="5660723" y="2280456"/>
                <a:pt x="5673966" y="2280456"/>
              </a:cubicBezTo>
              <a:cubicBezTo>
                <a:pt x="5687210" y="2280456"/>
                <a:pt x="5698246" y="2267215"/>
                <a:pt x="5698246" y="2253973"/>
              </a:cubicBezTo>
              <a:cubicBezTo>
                <a:pt x="5698246" y="2238525"/>
                <a:pt x="5687210" y="2227491"/>
                <a:pt x="5673966" y="2227491"/>
              </a:cubicBezTo>
              <a:close/>
              <a:moveTo>
                <a:pt x="5746807" y="2227491"/>
              </a:moveTo>
              <a:cubicBezTo>
                <a:pt x="5731355" y="2227491"/>
                <a:pt x="5720319" y="2240732"/>
                <a:pt x="5720319" y="2253973"/>
              </a:cubicBezTo>
              <a:cubicBezTo>
                <a:pt x="5720319" y="2269422"/>
                <a:pt x="5733563" y="2280456"/>
                <a:pt x="5746807" y="2280456"/>
              </a:cubicBezTo>
              <a:cubicBezTo>
                <a:pt x="5762257" y="2280456"/>
                <a:pt x="5773294" y="2267215"/>
                <a:pt x="5773294" y="2253973"/>
              </a:cubicBezTo>
              <a:cubicBezTo>
                <a:pt x="5773294" y="2238525"/>
                <a:pt x="5762257" y="2227491"/>
                <a:pt x="5746807" y="2227491"/>
              </a:cubicBezTo>
              <a:close/>
              <a:moveTo>
                <a:pt x="5896902" y="2227491"/>
              </a:moveTo>
              <a:cubicBezTo>
                <a:pt x="5881451" y="2227491"/>
                <a:pt x="5870415" y="2240732"/>
                <a:pt x="5870415" y="2253973"/>
              </a:cubicBezTo>
              <a:cubicBezTo>
                <a:pt x="5870415" y="2269422"/>
                <a:pt x="5883658" y="2280456"/>
                <a:pt x="5896902" y="2280456"/>
              </a:cubicBezTo>
              <a:cubicBezTo>
                <a:pt x="5912353" y="2280456"/>
                <a:pt x="5923390" y="2267215"/>
                <a:pt x="5923390" y="2253973"/>
              </a:cubicBezTo>
              <a:cubicBezTo>
                <a:pt x="5923390" y="2238525"/>
                <a:pt x="5912353" y="2227491"/>
                <a:pt x="5896902" y="2227491"/>
              </a:cubicBezTo>
              <a:close/>
              <a:moveTo>
                <a:pt x="5971950" y="2227491"/>
              </a:moveTo>
              <a:cubicBezTo>
                <a:pt x="5956499" y="2227491"/>
                <a:pt x="5945463" y="2240732"/>
                <a:pt x="5945463" y="2253973"/>
              </a:cubicBezTo>
              <a:cubicBezTo>
                <a:pt x="5945463" y="2269422"/>
                <a:pt x="5958707" y="2280456"/>
                <a:pt x="5971950" y="2280456"/>
              </a:cubicBezTo>
              <a:cubicBezTo>
                <a:pt x="5987401" y="2280456"/>
                <a:pt x="5998438" y="2267215"/>
                <a:pt x="5998438" y="2253973"/>
              </a:cubicBezTo>
              <a:cubicBezTo>
                <a:pt x="5998438" y="2238525"/>
                <a:pt x="5987401" y="2227491"/>
                <a:pt x="5971950" y="2227491"/>
              </a:cubicBezTo>
              <a:close/>
              <a:moveTo>
                <a:pt x="6124253" y="2227491"/>
              </a:moveTo>
              <a:cubicBezTo>
                <a:pt x="6111009" y="2227491"/>
                <a:pt x="6099973" y="2240732"/>
                <a:pt x="6099973" y="2253973"/>
              </a:cubicBezTo>
              <a:cubicBezTo>
                <a:pt x="6099973" y="2269422"/>
                <a:pt x="6111009" y="2280456"/>
                <a:pt x="6124253" y="2280456"/>
              </a:cubicBezTo>
              <a:cubicBezTo>
                <a:pt x="6139704" y="2280456"/>
                <a:pt x="6150740" y="2267215"/>
                <a:pt x="6150740" y="2253973"/>
              </a:cubicBezTo>
              <a:cubicBezTo>
                <a:pt x="6150740" y="2238525"/>
                <a:pt x="6139704" y="2227491"/>
                <a:pt x="6124253" y="2227491"/>
              </a:cubicBezTo>
              <a:close/>
              <a:moveTo>
                <a:pt x="6199300" y="2227491"/>
              </a:moveTo>
              <a:cubicBezTo>
                <a:pt x="6186056" y="2227491"/>
                <a:pt x="6175020" y="2240732"/>
                <a:pt x="6175020" y="2253973"/>
              </a:cubicBezTo>
              <a:cubicBezTo>
                <a:pt x="6175020" y="2269422"/>
                <a:pt x="6186056" y="2280456"/>
                <a:pt x="6199300" y="2280456"/>
              </a:cubicBezTo>
              <a:cubicBezTo>
                <a:pt x="6214751" y="2280456"/>
                <a:pt x="6225787" y="2267215"/>
                <a:pt x="6225787" y="2253973"/>
              </a:cubicBezTo>
              <a:cubicBezTo>
                <a:pt x="6225787" y="2238525"/>
                <a:pt x="6214751" y="2227491"/>
                <a:pt x="6199300" y="2227491"/>
              </a:cubicBezTo>
              <a:close/>
              <a:moveTo>
                <a:pt x="6274348" y="2227491"/>
              </a:moveTo>
              <a:cubicBezTo>
                <a:pt x="6258896" y="2227491"/>
                <a:pt x="6247860" y="2240732"/>
                <a:pt x="6247860" y="2253973"/>
              </a:cubicBezTo>
              <a:cubicBezTo>
                <a:pt x="6247860" y="2269422"/>
                <a:pt x="6261104" y="2280456"/>
                <a:pt x="6274348" y="2280456"/>
              </a:cubicBezTo>
              <a:cubicBezTo>
                <a:pt x="6289799" y="2280456"/>
                <a:pt x="6300835" y="2267215"/>
                <a:pt x="6300835" y="2253973"/>
              </a:cubicBezTo>
              <a:cubicBezTo>
                <a:pt x="6300835" y="2238525"/>
                <a:pt x="6289799" y="2227491"/>
                <a:pt x="6274348" y="2227491"/>
              </a:cubicBezTo>
              <a:close/>
              <a:moveTo>
                <a:pt x="6349396" y="2227491"/>
              </a:moveTo>
              <a:cubicBezTo>
                <a:pt x="6333945" y="2227491"/>
                <a:pt x="6322909" y="2240732"/>
                <a:pt x="6322909" y="2253973"/>
              </a:cubicBezTo>
              <a:cubicBezTo>
                <a:pt x="6322909" y="2269422"/>
                <a:pt x="6336152" y="2280456"/>
                <a:pt x="6349396" y="2280456"/>
              </a:cubicBezTo>
              <a:cubicBezTo>
                <a:pt x="6364847" y="2280456"/>
                <a:pt x="6375884" y="2267215"/>
                <a:pt x="6375884" y="2253973"/>
              </a:cubicBezTo>
              <a:cubicBezTo>
                <a:pt x="6375884" y="2238525"/>
                <a:pt x="6364847" y="2227491"/>
                <a:pt x="6349396" y="2227491"/>
              </a:cubicBezTo>
              <a:close/>
              <a:moveTo>
                <a:pt x="6424443" y="2227491"/>
              </a:moveTo>
              <a:cubicBezTo>
                <a:pt x="6408992" y="2227491"/>
                <a:pt x="6397956" y="2240732"/>
                <a:pt x="6397956" y="2253973"/>
              </a:cubicBezTo>
              <a:cubicBezTo>
                <a:pt x="6397956" y="2269422"/>
                <a:pt x="6411200" y="2280456"/>
                <a:pt x="6424443" y="2280456"/>
              </a:cubicBezTo>
              <a:cubicBezTo>
                <a:pt x="6439894" y="2280456"/>
                <a:pt x="6450931" y="2267215"/>
                <a:pt x="6450931" y="2253973"/>
              </a:cubicBezTo>
              <a:cubicBezTo>
                <a:pt x="6450931" y="2238525"/>
                <a:pt x="6439894" y="2227491"/>
                <a:pt x="6424443" y="2227491"/>
              </a:cubicBezTo>
              <a:close/>
              <a:moveTo>
                <a:pt x="6501698" y="2227491"/>
              </a:moveTo>
              <a:cubicBezTo>
                <a:pt x="6486247" y="2227491"/>
                <a:pt x="6475211" y="2240732"/>
                <a:pt x="6475211" y="2253973"/>
              </a:cubicBezTo>
              <a:cubicBezTo>
                <a:pt x="6475211" y="2269422"/>
                <a:pt x="6488455" y="2280456"/>
                <a:pt x="6501698" y="2280456"/>
              </a:cubicBezTo>
              <a:cubicBezTo>
                <a:pt x="6517149" y="2280456"/>
                <a:pt x="6528186" y="2267215"/>
                <a:pt x="6528186" y="2253973"/>
              </a:cubicBezTo>
              <a:cubicBezTo>
                <a:pt x="6528186" y="2238525"/>
                <a:pt x="6514942" y="2227491"/>
                <a:pt x="6501698" y="2227491"/>
              </a:cubicBezTo>
              <a:close/>
              <a:moveTo>
                <a:pt x="6576747" y="2227491"/>
              </a:moveTo>
              <a:cubicBezTo>
                <a:pt x="6561295" y="2227491"/>
                <a:pt x="6550259" y="2240732"/>
                <a:pt x="6550259" y="2253973"/>
              </a:cubicBezTo>
              <a:cubicBezTo>
                <a:pt x="6550259" y="2269422"/>
                <a:pt x="6563503" y="2280456"/>
                <a:pt x="6576747" y="2280456"/>
              </a:cubicBezTo>
              <a:cubicBezTo>
                <a:pt x="6592197" y="2280456"/>
                <a:pt x="6603234" y="2267215"/>
                <a:pt x="6603234" y="2253973"/>
              </a:cubicBezTo>
              <a:cubicBezTo>
                <a:pt x="6603234" y="2238525"/>
                <a:pt x="6592197" y="2227491"/>
                <a:pt x="6576747" y="2227491"/>
              </a:cubicBezTo>
              <a:close/>
              <a:moveTo>
                <a:pt x="6651795" y="2227491"/>
              </a:moveTo>
              <a:cubicBezTo>
                <a:pt x="6636343" y="2227491"/>
                <a:pt x="6625307" y="2240732"/>
                <a:pt x="6625307" y="2253973"/>
              </a:cubicBezTo>
              <a:cubicBezTo>
                <a:pt x="6625307" y="2269422"/>
                <a:pt x="6636343" y="2280456"/>
                <a:pt x="6651795" y="2280456"/>
              </a:cubicBezTo>
              <a:cubicBezTo>
                <a:pt x="6667245" y="2280456"/>
                <a:pt x="6678282" y="2267215"/>
                <a:pt x="6678282" y="2253973"/>
              </a:cubicBezTo>
              <a:cubicBezTo>
                <a:pt x="6678282" y="2238525"/>
                <a:pt x="6667245" y="2227491"/>
                <a:pt x="6651795" y="2227491"/>
              </a:cubicBezTo>
              <a:close/>
              <a:moveTo>
                <a:pt x="6726842" y="2227491"/>
              </a:moveTo>
              <a:cubicBezTo>
                <a:pt x="6711390" y="2227491"/>
                <a:pt x="6700354" y="2240732"/>
                <a:pt x="6700354" y="2253973"/>
              </a:cubicBezTo>
              <a:cubicBezTo>
                <a:pt x="6700354" y="2269422"/>
                <a:pt x="6713598" y="2280456"/>
                <a:pt x="6726842" y="2280456"/>
              </a:cubicBezTo>
              <a:cubicBezTo>
                <a:pt x="6742293" y="2280456"/>
                <a:pt x="6753329" y="2267215"/>
                <a:pt x="6753329" y="2253973"/>
              </a:cubicBezTo>
              <a:cubicBezTo>
                <a:pt x="6753329" y="2238525"/>
                <a:pt x="6742293" y="2227491"/>
                <a:pt x="6726842" y="2227491"/>
              </a:cubicBezTo>
              <a:close/>
              <a:moveTo>
                <a:pt x="6801889" y="2227491"/>
              </a:moveTo>
              <a:cubicBezTo>
                <a:pt x="6788645" y="2227491"/>
                <a:pt x="6777609" y="2240732"/>
                <a:pt x="6777609" y="2253973"/>
              </a:cubicBezTo>
              <a:cubicBezTo>
                <a:pt x="6777609" y="2269422"/>
                <a:pt x="6788645" y="2280456"/>
                <a:pt x="6801889" y="2280456"/>
              </a:cubicBezTo>
              <a:cubicBezTo>
                <a:pt x="6817341" y="2280456"/>
                <a:pt x="6828377" y="2267215"/>
                <a:pt x="6828377" y="2253973"/>
              </a:cubicBezTo>
              <a:cubicBezTo>
                <a:pt x="6828377" y="2238525"/>
                <a:pt x="6817341" y="2227491"/>
                <a:pt x="6801889" y="2227491"/>
              </a:cubicBezTo>
              <a:close/>
              <a:moveTo>
                <a:pt x="6876937" y="2227491"/>
              </a:moveTo>
              <a:cubicBezTo>
                <a:pt x="6863693" y="2227491"/>
                <a:pt x="6852657" y="2240732"/>
                <a:pt x="6852657" y="2253973"/>
              </a:cubicBezTo>
              <a:cubicBezTo>
                <a:pt x="6852657" y="2269422"/>
                <a:pt x="6863693" y="2280456"/>
                <a:pt x="6876937" y="2280456"/>
              </a:cubicBezTo>
              <a:cubicBezTo>
                <a:pt x="6892388" y="2280456"/>
                <a:pt x="6903424" y="2267215"/>
                <a:pt x="6903424" y="2253973"/>
              </a:cubicBezTo>
              <a:cubicBezTo>
                <a:pt x="6903424" y="2238525"/>
                <a:pt x="6892388" y="2227491"/>
                <a:pt x="6876937" y="2227491"/>
              </a:cubicBezTo>
              <a:close/>
              <a:moveTo>
                <a:pt x="6954192" y="2227491"/>
              </a:moveTo>
              <a:cubicBezTo>
                <a:pt x="6938741" y="2227491"/>
                <a:pt x="6927705" y="2240732"/>
                <a:pt x="6927705" y="2253973"/>
              </a:cubicBezTo>
              <a:cubicBezTo>
                <a:pt x="6927705" y="2269422"/>
                <a:pt x="6940949" y="2280456"/>
                <a:pt x="6954192" y="2280456"/>
              </a:cubicBezTo>
              <a:cubicBezTo>
                <a:pt x="6969643" y="2280456"/>
                <a:pt x="6980680" y="2267215"/>
                <a:pt x="6980680" y="2253973"/>
              </a:cubicBezTo>
              <a:cubicBezTo>
                <a:pt x="6980680" y="2238525"/>
                <a:pt x="6967436" y="2227491"/>
                <a:pt x="6954192" y="2227491"/>
              </a:cubicBezTo>
              <a:close/>
              <a:moveTo>
                <a:pt x="7029241" y="2227491"/>
              </a:moveTo>
              <a:cubicBezTo>
                <a:pt x="7013789" y="2227491"/>
                <a:pt x="7002753" y="2240732"/>
                <a:pt x="7002753" y="2253973"/>
              </a:cubicBezTo>
              <a:cubicBezTo>
                <a:pt x="7002753" y="2269422"/>
                <a:pt x="7015997" y="2280456"/>
                <a:pt x="7029241" y="2280456"/>
              </a:cubicBezTo>
              <a:cubicBezTo>
                <a:pt x="7044691" y="2280456"/>
                <a:pt x="7055728" y="2267215"/>
                <a:pt x="7055728" y="2253973"/>
              </a:cubicBezTo>
              <a:cubicBezTo>
                <a:pt x="7055728" y="2238525"/>
                <a:pt x="7044691" y="2227491"/>
                <a:pt x="7029241" y="2227491"/>
              </a:cubicBezTo>
              <a:close/>
              <a:moveTo>
                <a:pt x="7104288" y="2227491"/>
              </a:moveTo>
              <a:cubicBezTo>
                <a:pt x="7088836" y="2227491"/>
                <a:pt x="7077800" y="2240732"/>
                <a:pt x="7077800" y="2253973"/>
              </a:cubicBezTo>
              <a:cubicBezTo>
                <a:pt x="7077800" y="2269422"/>
                <a:pt x="7091044" y="2280456"/>
                <a:pt x="7104288" y="2280456"/>
              </a:cubicBezTo>
              <a:cubicBezTo>
                <a:pt x="7119738" y="2280456"/>
                <a:pt x="7130775" y="2267215"/>
                <a:pt x="7130775" y="2253973"/>
              </a:cubicBezTo>
              <a:cubicBezTo>
                <a:pt x="7130775" y="2238525"/>
                <a:pt x="7119738" y="2227491"/>
                <a:pt x="7104288" y="2227491"/>
              </a:cubicBezTo>
              <a:close/>
              <a:moveTo>
                <a:pt x="7181543" y="2227491"/>
              </a:moveTo>
              <a:cubicBezTo>
                <a:pt x="7166091" y="2227491"/>
                <a:pt x="7155055" y="2240732"/>
                <a:pt x="7155055" y="2253973"/>
              </a:cubicBezTo>
              <a:cubicBezTo>
                <a:pt x="7155055" y="2269422"/>
                <a:pt x="7168299" y="2280456"/>
                <a:pt x="7181543" y="2280456"/>
              </a:cubicBezTo>
              <a:cubicBezTo>
                <a:pt x="7194787" y="2280456"/>
                <a:pt x="7205823" y="2267215"/>
                <a:pt x="7205823" y="2253973"/>
              </a:cubicBezTo>
              <a:cubicBezTo>
                <a:pt x="7205823" y="2238525"/>
                <a:pt x="7194787" y="2227491"/>
                <a:pt x="7181543" y="2227491"/>
              </a:cubicBezTo>
              <a:close/>
              <a:moveTo>
                <a:pt x="7254383" y="2227491"/>
              </a:moveTo>
              <a:cubicBezTo>
                <a:pt x="7238932" y="2227491"/>
                <a:pt x="7227896" y="2240732"/>
                <a:pt x="7227896" y="2253973"/>
              </a:cubicBezTo>
              <a:cubicBezTo>
                <a:pt x="7227896" y="2269422"/>
                <a:pt x="7241139" y="2280456"/>
                <a:pt x="7254383" y="2280456"/>
              </a:cubicBezTo>
              <a:cubicBezTo>
                <a:pt x="7269834" y="2280456"/>
                <a:pt x="7280871" y="2267215"/>
                <a:pt x="7280871" y="2253973"/>
              </a:cubicBezTo>
              <a:cubicBezTo>
                <a:pt x="7280871" y="2238525"/>
                <a:pt x="7269834" y="2227491"/>
                <a:pt x="7254383" y="2227491"/>
              </a:cubicBezTo>
              <a:close/>
              <a:moveTo>
                <a:pt x="7329431" y="2227491"/>
              </a:moveTo>
              <a:cubicBezTo>
                <a:pt x="7313980" y="2227491"/>
                <a:pt x="7302944" y="2240732"/>
                <a:pt x="7302944" y="2253973"/>
              </a:cubicBezTo>
              <a:cubicBezTo>
                <a:pt x="7302944" y="2269422"/>
                <a:pt x="7316188" y="2280456"/>
                <a:pt x="7329431" y="2280456"/>
              </a:cubicBezTo>
              <a:cubicBezTo>
                <a:pt x="7344882" y="2280456"/>
                <a:pt x="7355919" y="2267215"/>
                <a:pt x="7355919" y="2253973"/>
              </a:cubicBezTo>
              <a:cubicBezTo>
                <a:pt x="7355919" y="2238525"/>
                <a:pt x="7344882" y="2227491"/>
                <a:pt x="7329431" y="2227491"/>
              </a:cubicBezTo>
              <a:close/>
              <a:moveTo>
                <a:pt x="7406686" y="2227491"/>
              </a:moveTo>
              <a:cubicBezTo>
                <a:pt x="7393442" y="2227491"/>
                <a:pt x="7382406" y="2240732"/>
                <a:pt x="7382406" y="2253973"/>
              </a:cubicBezTo>
              <a:cubicBezTo>
                <a:pt x="7382406" y="2269422"/>
                <a:pt x="7393442" y="2280456"/>
                <a:pt x="7406686" y="2280456"/>
              </a:cubicBezTo>
              <a:cubicBezTo>
                <a:pt x="7422137" y="2280456"/>
                <a:pt x="7433173" y="2267215"/>
                <a:pt x="7433173" y="2253973"/>
              </a:cubicBezTo>
              <a:cubicBezTo>
                <a:pt x="7433173" y="2238525"/>
                <a:pt x="7422137" y="2227491"/>
                <a:pt x="7406686" y="2227491"/>
              </a:cubicBezTo>
              <a:close/>
              <a:moveTo>
                <a:pt x="7481734" y="2227491"/>
              </a:moveTo>
              <a:cubicBezTo>
                <a:pt x="7466282" y="2227491"/>
                <a:pt x="7455246" y="2240732"/>
                <a:pt x="7455246" y="2253973"/>
              </a:cubicBezTo>
              <a:cubicBezTo>
                <a:pt x="7455246" y="2269422"/>
                <a:pt x="7468490" y="2280456"/>
                <a:pt x="7481734" y="2280456"/>
              </a:cubicBezTo>
              <a:cubicBezTo>
                <a:pt x="7497184" y="2280456"/>
                <a:pt x="7508221" y="2267215"/>
                <a:pt x="7508221" y="2253973"/>
              </a:cubicBezTo>
              <a:cubicBezTo>
                <a:pt x="7508221" y="2238525"/>
                <a:pt x="7497184" y="2227491"/>
                <a:pt x="7481734" y="2227491"/>
              </a:cubicBezTo>
              <a:close/>
              <a:moveTo>
                <a:pt x="7556782" y="2227491"/>
              </a:moveTo>
              <a:cubicBezTo>
                <a:pt x="7541330" y="2227491"/>
                <a:pt x="7530294" y="2240732"/>
                <a:pt x="7530294" y="2253973"/>
              </a:cubicBezTo>
              <a:cubicBezTo>
                <a:pt x="7530294" y="2269422"/>
                <a:pt x="7543538" y="2280456"/>
                <a:pt x="7556782" y="2280456"/>
              </a:cubicBezTo>
              <a:cubicBezTo>
                <a:pt x="7572232" y="2280456"/>
                <a:pt x="7583269" y="2267215"/>
                <a:pt x="7583269" y="2253973"/>
              </a:cubicBezTo>
              <a:cubicBezTo>
                <a:pt x="7583269" y="2238525"/>
                <a:pt x="7572232" y="2227491"/>
                <a:pt x="7556782" y="2227491"/>
              </a:cubicBezTo>
              <a:close/>
              <a:moveTo>
                <a:pt x="7631830" y="2227491"/>
              </a:moveTo>
              <a:cubicBezTo>
                <a:pt x="7616378" y="2227491"/>
                <a:pt x="7605342" y="2240732"/>
                <a:pt x="7605342" y="2253973"/>
              </a:cubicBezTo>
              <a:cubicBezTo>
                <a:pt x="7605342" y="2269422"/>
                <a:pt x="7618586" y="2280456"/>
                <a:pt x="7631830" y="2280456"/>
              </a:cubicBezTo>
              <a:cubicBezTo>
                <a:pt x="7647281" y="2280456"/>
                <a:pt x="7658317" y="2267215"/>
                <a:pt x="7658317" y="2253973"/>
              </a:cubicBezTo>
              <a:cubicBezTo>
                <a:pt x="7658317" y="2238525"/>
                <a:pt x="7647281" y="2227491"/>
                <a:pt x="7631830" y="2227491"/>
              </a:cubicBezTo>
              <a:close/>
              <a:moveTo>
                <a:pt x="7709085" y="2227491"/>
              </a:moveTo>
              <a:cubicBezTo>
                <a:pt x="7693633" y="2227491"/>
                <a:pt x="7682597" y="2240732"/>
                <a:pt x="7682597" y="2253973"/>
              </a:cubicBezTo>
              <a:cubicBezTo>
                <a:pt x="7682597" y="2269422"/>
                <a:pt x="7695841" y="2280456"/>
                <a:pt x="7709085" y="2280456"/>
              </a:cubicBezTo>
              <a:cubicBezTo>
                <a:pt x="7722329" y="2280456"/>
                <a:pt x="7733365" y="2267215"/>
                <a:pt x="7733365" y="2253973"/>
              </a:cubicBezTo>
              <a:cubicBezTo>
                <a:pt x="7733365" y="2238525"/>
                <a:pt x="7722329" y="2227491"/>
                <a:pt x="7709085" y="2227491"/>
              </a:cubicBezTo>
              <a:close/>
              <a:moveTo>
                <a:pt x="7784132" y="2227491"/>
              </a:moveTo>
              <a:cubicBezTo>
                <a:pt x="7768681" y="2227491"/>
                <a:pt x="7757645" y="2240732"/>
                <a:pt x="7757645" y="2253973"/>
              </a:cubicBezTo>
              <a:cubicBezTo>
                <a:pt x="7757645" y="2269422"/>
                <a:pt x="7770888" y="2280456"/>
                <a:pt x="7784132" y="2280456"/>
              </a:cubicBezTo>
              <a:cubicBezTo>
                <a:pt x="7799583" y="2280456"/>
                <a:pt x="7810620" y="2267215"/>
                <a:pt x="7810620" y="2253973"/>
              </a:cubicBezTo>
              <a:cubicBezTo>
                <a:pt x="7810620" y="2238525"/>
                <a:pt x="7797376" y="2227491"/>
                <a:pt x="7784132" y="2227491"/>
              </a:cubicBezTo>
              <a:close/>
              <a:moveTo>
                <a:pt x="7861387" y="2227491"/>
              </a:moveTo>
              <a:cubicBezTo>
                <a:pt x="7845936" y="2227491"/>
                <a:pt x="7834900" y="2240732"/>
                <a:pt x="7834900" y="2253973"/>
              </a:cubicBezTo>
              <a:cubicBezTo>
                <a:pt x="7834900" y="2269422"/>
                <a:pt x="7848143" y="2280456"/>
                <a:pt x="7861387" y="2280456"/>
              </a:cubicBezTo>
              <a:cubicBezTo>
                <a:pt x="7874631" y="2280456"/>
                <a:pt x="7885667" y="2267215"/>
                <a:pt x="7885667" y="2253973"/>
              </a:cubicBezTo>
              <a:cubicBezTo>
                <a:pt x="7885667" y="2238525"/>
                <a:pt x="7874631" y="2227491"/>
                <a:pt x="7861387" y="2227491"/>
              </a:cubicBezTo>
              <a:close/>
              <a:moveTo>
                <a:pt x="7934228" y="2227491"/>
              </a:moveTo>
              <a:cubicBezTo>
                <a:pt x="7918776" y="2227491"/>
                <a:pt x="7907740" y="2240732"/>
                <a:pt x="7907740" y="2253973"/>
              </a:cubicBezTo>
              <a:cubicBezTo>
                <a:pt x="7907740" y="2269422"/>
                <a:pt x="7918776" y="2280456"/>
                <a:pt x="7934228" y="2280456"/>
              </a:cubicBezTo>
              <a:cubicBezTo>
                <a:pt x="7949678" y="2280456"/>
                <a:pt x="7960715" y="2267215"/>
                <a:pt x="7960715" y="2253973"/>
              </a:cubicBezTo>
              <a:cubicBezTo>
                <a:pt x="7960715" y="2238525"/>
                <a:pt x="7949678" y="2227491"/>
                <a:pt x="7934228" y="2227491"/>
              </a:cubicBezTo>
              <a:close/>
              <a:moveTo>
                <a:pt x="8009275" y="2227491"/>
              </a:moveTo>
              <a:cubicBezTo>
                <a:pt x="7996031" y="2227491"/>
                <a:pt x="7984995" y="2240732"/>
                <a:pt x="7984995" y="2253973"/>
              </a:cubicBezTo>
              <a:cubicBezTo>
                <a:pt x="7984995" y="2269422"/>
                <a:pt x="7996031" y="2280456"/>
                <a:pt x="8009275" y="2280456"/>
              </a:cubicBezTo>
              <a:cubicBezTo>
                <a:pt x="8024726" y="2280456"/>
                <a:pt x="8035762" y="2267215"/>
                <a:pt x="8035762" y="2253973"/>
              </a:cubicBezTo>
              <a:cubicBezTo>
                <a:pt x="8035762" y="2238525"/>
                <a:pt x="8024726" y="2227491"/>
                <a:pt x="8009275" y="2227491"/>
              </a:cubicBezTo>
              <a:close/>
              <a:moveTo>
                <a:pt x="8084323" y="2227491"/>
              </a:moveTo>
              <a:cubicBezTo>
                <a:pt x="8071079" y="2227491"/>
                <a:pt x="8060043" y="2240732"/>
                <a:pt x="8060043" y="2253973"/>
              </a:cubicBezTo>
              <a:cubicBezTo>
                <a:pt x="8060043" y="2269422"/>
                <a:pt x="8071079" y="2280456"/>
                <a:pt x="8084323" y="2280456"/>
              </a:cubicBezTo>
              <a:cubicBezTo>
                <a:pt x="8099775" y="2280456"/>
                <a:pt x="8110811" y="2267215"/>
                <a:pt x="8110811" y="2253973"/>
              </a:cubicBezTo>
              <a:cubicBezTo>
                <a:pt x="8110811" y="2238525"/>
                <a:pt x="8099775" y="2227491"/>
                <a:pt x="8084323" y="2227491"/>
              </a:cubicBezTo>
              <a:close/>
              <a:moveTo>
                <a:pt x="8159370" y="2227491"/>
              </a:moveTo>
              <a:cubicBezTo>
                <a:pt x="8146126" y="2227491"/>
                <a:pt x="8135090" y="2240732"/>
                <a:pt x="8135090" y="2253973"/>
              </a:cubicBezTo>
              <a:cubicBezTo>
                <a:pt x="8135090" y="2269422"/>
                <a:pt x="8146126" y="2280456"/>
                <a:pt x="8159370" y="2280456"/>
              </a:cubicBezTo>
              <a:cubicBezTo>
                <a:pt x="8174822" y="2280456"/>
                <a:pt x="8185858" y="2267215"/>
                <a:pt x="8185858" y="2253973"/>
              </a:cubicBezTo>
              <a:cubicBezTo>
                <a:pt x="8185858" y="2238525"/>
                <a:pt x="8174822" y="2227491"/>
                <a:pt x="8159370" y="2227491"/>
              </a:cubicBezTo>
              <a:close/>
              <a:moveTo>
                <a:pt x="8236626" y="2227491"/>
              </a:moveTo>
              <a:cubicBezTo>
                <a:pt x="8221175" y="2227491"/>
                <a:pt x="8210139" y="2240732"/>
                <a:pt x="8210139" y="2253973"/>
              </a:cubicBezTo>
              <a:cubicBezTo>
                <a:pt x="8210139" y="2269422"/>
                <a:pt x="8223382" y="2280456"/>
                <a:pt x="8236626" y="2280456"/>
              </a:cubicBezTo>
              <a:cubicBezTo>
                <a:pt x="8252077" y="2280456"/>
                <a:pt x="8263114" y="2267215"/>
                <a:pt x="8263114" y="2253973"/>
              </a:cubicBezTo>
              <a:cubicBezTo>
                <a:pt x="8263114" y="2238525"/>
                <a:pt x="8249870" y="2227491"/>
                <a:pt x="8236626" y="2227491"/>
              </a:cubicBezTo>
              <a:close/>
              <a:moveTo>
                <a:pt x="8311673" y="2227491"/>
              </a:moveTo>
              <a:cubicBezTo>
                <a:pt x="8296222" y="2227491"/>
                <a:pt x="8285186" y="2240732"/>
                <a:pt x="8285186" y="2253973"/>
              </a:cubicBezTo>
              <a:cubicBezTo>
                <a:pt x="8285186" y="2269422"/>
                <a:pt x="8298430" y="2280456"/>
                <a:pt x="8311673" y="2280456"/>
              </a:cubicBezTo>
              <a:cubicBezTo>
                <a:pt x="8327124" y="2280456"/>
                <a:pt x="8338161" y="2267215"/>
                <a:pt x="8338161" y="2253973"/>
              </a:cubicBezTo>
              <a:cubicBezTo>
                <a:pt x="8338161" y="2238525"/>
                <a:pt x="8327124" y="2227491"/>
                <a:pt x="8311673" y="2227491"/>
              </a:cubicBezTo>
              <a:close/>
              <a:moveTo>
                <a:pt x="8386722" y="2227491"/>
              </a:moveTo>
              <a:cubicBezTo>
                <a:pt x="8371270" y="2227491"/>
                <a:pt x="8360234" y="2240732"/>
                <a:pt x="8360234" y="2253973"/>
              </a:cubicBezTo>
              <a:cubicBezTo>
                <a:pt x="8360234" y="2269422"/>
                <a:pt x="8373478" y="2280456"/>
                <a:pt x="8386722" y="2280456"/>
              </a:cubicBezTo>
              <a:cubicBezTo>
                <a:pt x="8402172" y="2280456"/>
                <a:pt x="8413209" y="2267215"/>
                <a:pt x="8413209" y="2253973"/>
              </a:cubicBezTo>
              <a:cubicBezTo>
                <a:pt x="8413209" y="2238525"/>
                <a:pt x="8402172" y="2227491"/>
                <a:pt x="8386722" y="2227491"/>
              </a:cubicBezTo>
              <a:close/>
              <a:moveTo>
                <a:pt x="8463977" y="2227491"/>
              </a:moveTo>
              <a:cubicBezTo>
                <a:pt x="8448525" y="2227491"/>
                <a:pt x="8437489" y="2240732"/>
                <a:pt x="8437489" y="2253973"/>
              </a:cubicBezTo>
              <a:cubicBezTo>
                <a:pt x="8437489" y="2269422"/>
                <a:pt x="8450733" y="2280456"/>
                <a:pt x="8463977" y="2280456"/>
              </a:cubicBezTo>
              <a:cubicBezTo>
                <a:pt x="8477220" y="2280456"/>
                <a:pt x="8488256" y="2267215"/>
                <a:pt x="8488256" y="2253973"/>
              </a:cubicBezTo>
              <a:cubicBezTo>
                <a:pt x="8488256" y="2238525"/>
                <a:pt x="8477220" y="2227491"/>
                <a:pt x="8463977" y="2227491"/>
              </a:cubicBezTo>
              <a:close/>
              <a:moveTo>
                <a:pt x="8536817" y="2227491"/>
              </a:moveTo>
              <a:cubicBezTo>
                <a:pt x="8521365" y="2227491"/>
                <a:pt x="8510329" y="2240732"/>
                <a:pt x="8510329" y="2253973"/>
              </a:cubicBezTo>
              <a:cubicBezTo>
                <a:pt x="8510329" y="2269422"/>
                <a:pt x="8521365" y="2280456"/>
                <a:pt x="8536817" y="2280456"/>
              </a:cubicBezTo>
              <a:cubicBezTo>
                <a:pt x="8552268" y="2280456"/>
                <a:pt x="8563304" y="2267215"/>
                <a:pt x="8563304" y="2253973"/>
              </a:cubicBezTo>
              <a:cubicBezTo>
                <a:pt x="8563304" y="2238525"/>
                <a:pt x="8552268" y="2227491"/>
                <a:pt x="8536817" y="2227491"/>
              </a:cubicBezTo>
              <a:close/>
              <a:moveTo>
                <a:pt x="8611864" y="2227491"/>
              </a:moveTo>
              <a:cubicBezTo>
                <a:pt x="8596413" y="2227491"/>
                <a:pt x="8585377" y="2240732"/>
                <a:pt x="8585377" y="2253973"/>
              </a:cubicBezTo>
              <a:cubicBezTo>
                <a:pt x="8585377" y="2269422"/>
                <a:pt x="8598620" y="2280456"/>
                <a:pt x="8611864" y="2280456"/>
              </a:cubicBezTo>
              <a:cubicBezTo>
                <a:pt x="8627315" y="2280456"/>
                <a:pt x="8638352" y="2267215"/>
                <a:pt x="8638352" y="2253973"/>
              </a:cubicBezTo>
              <a:cubicBezTo>
                <a:pt x="8638352" y="2238525"/>
                <a:pt x="8627315" y="2227491"/>
                <a:pt x="8611864" y="2227491"/>
              </a:cubicBezTo>
              <a:close/>
              <a:moveTo>
                <a:pt x="8689119" y="2227491"/>
              </a:moveTo>
              <a:cubicBezTo>
                <a:pt x="8675875" y="2227491"/>
                <a:pt x="8664839" y="2240732"/>
                <a:pt x="8664839" y="2253973"/>
              </a:cubicBezTo>
              <a:cubicBezTo>
                <a:pt x="8664839" y="2269422"/>
                <a:pt x="8675875" y="2280456"/>
                <a:pt x="8689119" y="2280456"/>
              </a:cubicBezTo>
              <a:cubicBezTo>
                <a:pt x="8704571" y="2280456"/>
                <a:pt x="8715607" y="2267215"/>
                <a:pt x="8715607" y="2253973"/>
              </a:cubicBezTo>
              <a:cubicBezTo>
                <a:pt x="8715607" y="2238525"/>
                <a:pt x="8702363" y="2227491"/>
                <a:pt x="8689119" y="2227491"/>
              </a:cubicBezTo>
              <a:close/>
              <a:moveTo>
                <a:pt x="8764167" y="2227491"/>
              </a:moveTo>
              <a:cubicBezTo>
                <a:pt x="8748716" y="2227491"/>
                <a:pt x="8737680" y="2240732"/>
                <a:pt x="8737680" y="2253973"/>
              </a:cubicBezTo>
              <a:cubicBezTo>
                <a:pt x="8737680" y="2269422"/>
                <a:pt x="8750924" y="2280456"/>
                <a:pt x="8764167" y="2280456"/>
              </a:cubicBezTo>
              <a:cubicBezTo>
                <a:pt x="8779618" y="2280456"/>
                <a:pt x="8790655" y="2267215"/>
                <a:pt x="8790655" y="2253973"/>
              </a:cubicBezTo>
              <a:cubicBezTo>
                <a:pt x="8790655" y="2238525"/>
                <a:pt x="8779618" y="2227491"/>
                <a:pt x="8764167" y="2227491"/>
              </a:cubicBezTo>
              <a:close/>
              <a:moveTo>
                <a:pt x="8839216" y="2227491"/>
              </a:moveTo>
              <a:cubicBezTo>
                <a:pt x="8823764" y="2227491"/>
                <a:pt x="8812728" y="2240732"/>
                <a:pt x="8812728" y="2253973"/>
              </a:cubicBezTo>
              <a:cubicBezTo>
                <a:pt x="8812728" y="2269422"/>
                <a:pt x="8825972" y="2280456"/>
                <a:pt x="8839216" y="2280456"/>
              </a:cubicBezTo>
              <a:cubicBezTo>
                <a:pt x="8854666" y="2280456"/>
                <a:pt x="8865703" y="2267215"/>
                <a:pt x="8865703" y="2253973"/>
              </a:cubicBezTo>
              <a:cubicBezTo>
                <a:pt x="8865703" y="2238525"/>
                <a:pt x="8854666" y="2227491"/>
                <a:pt x="8839216" y="2227491"/>
              </a:cubicBezTo>
              <a:close/>
              <a:moveTo>
                <a:pt x="8914263" y="2227491"/>
              </a:moveTo>
              <a:cubicBezTo>
                <a:pt x="8898811" y="2227491"/>
                <a:pt x="8887775" y="2240732"/>
                <a:pt x="8887775" y="2253973"/>
              </a:cubicBezTo>
              <a:cubicBezTo>
                <a:pt x="8887775" y="2269422"/>
                <a:pt x="8901019" y="2280456"/>
                <a:pt x="8914263" y="2280456"/>
              </a:cubicBezTo>
              <a:cubicBezTo>
                <a:pt x="8929713" y="2280456"/>
                <a:pt x="8940750" y="2267215"/>
                <a:pt x="8940750" y="2253973"/>
              </a:cubicBezTo>
              <a:cubicBezTo>
                <a:pt x="8940750" y="2238525"/>
                <a:pt x="8929713" y="2227491"/>
                <a:pt x="8914263" y="2227491"/>
              </a:cubicBezTo>
              <a:close/>
              <a:moveTo>
                <a:pt x="8989311" y="2227491"/>
              </a:moveTo>
              <a:cubicBezTo>
                <a:pt x="8973859" y="2227491"/>
                <a:pt x="8962823" y="2240732"/>
                <a:pt x="8962823" y="2253973"/>
              </a:cubicBezTo>
              <a:cubicBezTo>
                <a:pt x="8962823" y="2269422"/>
                <a:pt x="8976067" y="2280456"/>
                <a:pt x="8989311" y="2280456"/>
              </a:cubicBezTo>
              <a:cubicBezTo>
                <a:pt x="9004762" y="2280456"/>
                <a:pt x="9015798" y="2267215"/>
                <a:pt x="9015798" y="2253973"/>
              </a:cubicBezTo>
              <a:cubicBezTo>
                <a:pt x="9015798" y="2238525"/>
                <a:pt x="9004762" y="2227491"/>
                <a:pt x="8989311" y="2227491"/>
              </a:cubicBezTo>
              <a:close/>
              <a:moveTo>
                <a:pt x="9066566" y="2227491"/>
              </a:moveTo>
              <a:cubicBezTo>
                <a:pt x="9051114" y="2227491"/>
                <a:pt x="9040078" y="2240732"/>
                <a:pt x="9040078" y="2253973"/>
              </a:cubicBezTo>
              <a:cubicBezTo>
                <a:pt x="9040078" y="2269422"/>
                <a:pt x="9053322" y="2280456"/>
                <a:pt x="9066566" y="2280456"/>
              </a:cubicBezTo>
              <a:cubicBezTo>
                <a:pt x="9079810" y="2280456"/>
                <a:pt x="9090846" y="2267215"/>
                <a:pt x="9090846" y="2253973"/>
              </a:cubicBezTo>
              <a:cubicBezTo>
                <a:pt x="9090846" y="2238525"/>
                <a:pt x="9079810" y="2227491"/>
                <a:pt x="9066566" y="2227491"/>
              </a:cubicBezTo>
              <a:close/>
              <a:moveTo>
                <a:pt x="9141613" y="2227491"/>
              </a:moveTo>
              <a:cubicBezTo>
                <a:pt x="9126162" y="2227491"/>
                <a:pt x="9115126" y="2240732"/>
                <a:pt x="9115126" y="2253973"/>
              </a:cubicBezTo>
              <a:cubicBezTo>
                <a:pt x="9115126" y="2269422"/>
                <a:pt x="9128369" y="2280456"/>
                <a:pt x="9141613" y="2280456"/>
              </a:cubicBezTo>
              <a:cubicBezTo>
                <a:pt x="9157064" y="2280456"/>
                <a:pt x="9168101" y="2267215"/>
                <a:pt x="9168101" y="2253973"/>
              </a:cubicBezTo>
              <a:cubicBezTo>
                <a:pt x="9168101" y="2238525"/>
                <a:pt x="9154857" y="2227491"/>
                <a:pt x="9141613" y="2227491"/>
              </a:cubicBezTo>
              <a:close/>
              <a:moveTo>
                <a:pt x="9218868" y="2227491"/>
              </a:moveTo>
              <a:cubicBezTo>
                <a:pt x="9203417" y="2227491"/>
                <a:pt x="9192381" y="2240732"/>
                <a:pt x="9192381" y="2253973"/>
              </a:cubicBezTo>
              <a:cubicBezTo>
                <a:pt x="9192381" y="2269422"/>
                <a:pt x="9205624" y="2280456"/>
                <a:pt x="9218868" y="2280456"/>
              </a:cubicBezTo>
              <a:cubicBezTo>
                <a:pt x="9232112" y="2280456"/>
                <a:pt x="9243148" y="2267215"/>
                <a:pt x="9243148" y="2253973"/>
              </a:cubicBezTo>
              <a:cubicBezTo>
                <a:pt x="9243148" y="2238525"/>
                <a:pt x="9232112" y="2227491"/>
                <a:pt x="9218868" y="2227491"/>
              </a:cubicBezTo>
              <a:close/>
              <a:moveTo>
                <a:pt x="9291709" y="2227491"/>
              </a:moveTo>
              <a:cubicBezTo>
                <a:pt x="9278465" y="2227491"/>
                <a:pt x="9267429" y="2240732"/>
                <a:pt x="9267429" y="2253973"/>
              </a:cubicBezTo>
              <a:cubicBezTo>
                <a:pt x="9267429" y="2269422"/>
                <a:pt x="9278465" y="2280456"/>
                <a:pt x="9291709" y="2280456"/>
              </a:cubicBezTo>
              <a:cubicBezTo>
                <a:pt x="9307160" y="2280456"/>
                <a:pt x="9318196" y="2267215"/>
                <a:pt x="9318196" y="2253973"/>
              </a:cubicBezTo>
              <a:cubicBezTo>
                <a:pt x="9318196" y="2238525"/>
                <a:pt x="9307160" y="2227491"/>
                <a:pt x="9291709" y="2227491"/>
              </a:cubicBezTo>
              <a:close/>
              <a:moveTo>
                <a:pt x="9366757" y="2227491"/>
              </a:moveTo>
              <a:cubicBezTo>
                <a:pt x="9351305" y="2227491"/>
                <a:pt x="9340269" y="2240732"/>
                <a:pt x="9340269" y="2253973"/>
              </a:cubicBezTo>
              <a:cubicBezTo>
                <a:pt x="9340269" y="2269422"/>
                <a:pt x="9353513" y="2280456"/>
                <a:pt x="9366757" y="2280456"/>
              </a:cubicBezTo>
              <a:cubicBezTo>
                <a:pt x="9382207" y="2280456"/>
                <a:pt x="9393244" y="2267215"/>
                <a:pt x="9393244" y="2253973"/>
              </a:cubicBezTo>
              <a:cubicBezTo>
                <a:pt x="9393244" y="2238525"/>
                <a:pt x="9382207" y="2227491"/>
                <a:pt x="9366757" y="2227491"/>
              </a:cubicBezTo>
              <a:close/>
              <a:moveTo>
                <a:pt x="9519060" y="2227491"/>
              </a:moveTo>
              <a:cubicBezTo>
                <a:pt x="9503608" y="2227491"/>
                <a:pt x="9492572" y="2240732"/>
                <a:pt x="9492572" y="2253973"/>
              </a:cubicBezTo>
              <a:cubicBezTo>
                <a:pt x="9492572" y="2269422"/>
                <a:pt x="9505816" y="2280456"/>
                <a:pt x="9519060" y="2280456"/>
              </a:cubicBezTo>
              <a:cubicBezTo>
                <a:pt x="9534511" y="2280456"/>
                <a:pt x="9545547" y="2267215"/>
                <a:pt x="9545547" y="2253973"/>
              </a:cubicBezTo>
              <a:cubicBezTo>
                <a:pt x="9545547" y="2238525"/>
                <a:pt x="9532304" y="2227491"/>
                <a:pt x="9519060" y="2227491"/>
              </a:cubicBezTo>
              <a:close/>
              <a:moveTo>
                <a:pt x="9594107" y="2227491"/>
              </a:moveTo>
              <a:cubicBezTo>
                <a:pt x="9578656" y="2227491"/>
                <a:pt x="9567620" y="2240732"/>
                <a:pt x="9567620" y="2253973"/>
              </a:cubicBezTo>
              <a:cubicBezTo>
                <a:pt x="9567620" y="2269422"/>
                <a:pt x="9580863" y="2280456"/>
                <a:pt x="9594107" y="2280456"/>
              </a:cubicBezTo>
              <a:cubicBezTo>
                <a:pt x="9609558" y="2280456"/>
                <a:pt x="9620595" y="2267215"/>
                <a:pt x="9620595" y="2253973"/>
              </a:cubicBezTo>
              <a:cubicBezTo>
                <a:pt x="9620595" y="2238525"/>
                <a:pt x="9609558" y="2227491"/>
                <a:pt x="9594107" y="2227491"/>
              </a:cubicBezTo>
              <a:close/>
              <a:moveTo>
                <a:pt x="9669154" y="2227491"/>
              </a:moveTo>
              <a:cubicBezTo>
                <a:pt x="9653703" y="2227491"/>
                <a:pt x="9642667" y="2240732"/>
                <a:pt x="9642667" y="2253973"/>
              </a:cubicBezTo>
              <a:cubicBezTo>
                <a:pt x="9642667" y="2269422"/>
                <a:pt x="9655911" y="2280456"/>
                <a:pt x="9669154" y="2280456"/>
              </a:cubicBezTo>
              <a:cubicBezTo>
                <a:pt x="9684605" y="2280456"/>
                <a:pt x="9695642" y="2267215"/>
                <a:pt x="9695642" y="2253973"/>
              </a:cubicBezTo>
              <a:cubicBezTo>
                <a:pt x="9695642" y="2238525"/>
                <a:pt x="9684605" y="2227491"/>
                <a:pt x="9669154" y="2227491"/>
              </a:cubicBezTo>
              <a:close/>
              <a:moveTo>
                <a:pt x="10121648" y="2227491"/>
              </a:moveTo>
              <a:cubicBezTo>
                <a:pt x="10106197" y="2227491"/>
                <a:pt x="10095161" y="2240732"/>
                <a:pt x="10095161" y="2253973"/>
              </a:cubicBezTo>
              <a:cubicBezTo>
                <a:pt x="10095161" y="2269422"/>
                <a:pt x="10106197" y="2280456"/>
                <a:pt x="10121648" y="2280456"/>
              </a:cubicBezTo>
              <a:cubicBezTo>
                <a:pt x="10137099" y="2280456"/>
                <a:pt x="10148136" y="2267215"/>
                <a:pt x="10148136" y="2253973"/>
              </a:cubicBezTo>
              <a:cubicBezTo>
                <a:pt x="10148136" y="2238525"/>
                <a:pt x="10137099" y="2227491"/>
                <a:pt x="10121648" y="2227491"/>
              </a:cubicBezTo>
              <a:close/>
              <a:moveTo>
                <a:pt x="1219662" y="2302525"/>
              </a:moveTo>
              <a:cubicBezTo>
                <a:pt x="1206418" y="2302525"/>
                <a:pt x="1195382" y="2313559"/>
                <a:pt x="1195382" y="2329007"/>
              </a:cubicBezTo>
              <a:cubicBezTo>
                <a:pt x="1195382" y="2344456"/>
                <a:pt x="1206418" y="2355490"/>
                <a:pt x="1219662" y="2355490"/>
              </a:cubicBezTo>
              <a:cubicBezTo>
                <a:pt x="1235113" y="2355490"/>
                <a:pt x="1246149" y="2342249"/>
                <a:pt x="1246149" y="2329007"/>
              </a:cubicBezTo>
              <a:cubicBezTo>
                <a:pt x="1246149" y="2313559"/>
                <a:pt x="1235113" y="2302525"/>
                <a:pt x="1219662" y="2302525"/>
              </a:cubicBezTo>
              <a:close/>
              <a:moveTo>
                <a:pt x="1296917" y="2302525"/>
              </a:moveTo>
              <a:cubicBezTo>
                <a:pt x="1283673" y="2302525"/>
                <a:pt x="1272637" y="2313559"/>
                <a:pt x="1272637" y="2329007"/>
              </a:cubicBezTo>
              <a:cubicBezTo>
                <a:pt x="1272637" y="2344456"/>
                <a:pt x="1283673" y="2355490"/>
                <a:pt x="1296917" y="2355490"/>
              </a:cubicBezTo>
              <a:cubicBezTo>
                <a:pt x="1312368" y="2355490"/>
                <a:pt x="1323404" y="2342249"/>
                <a:pt x="1323404" y="2329007"/>
              </a:cubicBezTo>
              <a:cubicBezTo>
                <a:pt x="1323404" y="2313559"/>
                <a:pt x="1310161" y="2302525"/>
                <a:pt x="1296917" y="2302525"/>
              </a:cubicBezTo>
              <a:close/>
              <a:moveTo>
                <a:pt x="1371965" y="2302525"/>
              </a:moveTo>
              <a:cubicBezTo>
                <a:pt x="1358721" y="2302525"/>
                <a:pt x="1347685" y="2313559"/>
                <a:pt x="1347685" y="2329007"/>
              </a:cubicBezTo>
              <a:cubicBezTo>
                <a:pt x="1347685" y="2344456"/>
                <a:pt x="1358721" y="2355490"/>
                <a:pt x="1371965" y="2355490"/>
              </a:cubicBezTo>
              <a:cubicBezTo>
                <a:pt x="1387416" y="2355490"/>
                <a:pt x="1398452" y="2342249"/>
                <a:pt x="1398452" y="2329007"/>
              </a:cubicBezTo>
              <a:cubicBezTo>
                <a:pt x="1398452" y="2313559"/>
                <a:pt x="1387416" y="2302525"/>
                <a:pt x="1371965" y="2302525"/>
              </a:cubicBezTo>
              <a:close/>
              <a:moveTo>
                <a:pt x="1447012" y="2302525"/>
              </a:moveTo>
              <a:cubicBezTo>
                <a:pt x="1433768" y="2302525"/>
                <a:pt x="1422732" y="2313559"/>
                <a:pt x="1422732" y="2329007"/>
              </a:cubicBezTo>
              <a:cubicBezTo>
                <a:pt x="1422732" y="2344456"/>
                <a:pt x="1433768" y="2355490"/>
                <a:pt x="1447012" y="2355490"/>
              </a:cubicBezTo>
              <a:cubicBezTo>
                <a:pt x="1462463" y="2355490"/>
                <a:pt x="1473500" y="2342249"/>
                <a:pt x="1473500" y="2329007"/>
              </a:cubicBezTo>
              <a:cubicBezTo>
                <a:pt x="1473500" y="2313559"/>
                <a:pt x="1462463" y="2302525"/>
                <a:pt x="1447012" y="2302525"/>
              </a:cubicBezTo>
              <a:close/>
              <a:moveTo>
                <a:pt x="1522060" y="2302525"/>
              </a:moveTo>
              <a:cubicBezTo>
                <a:pt x="1506609" y="2302525"/>
                <a:pt x="1495573" y="2313559"/>
                <a:pt x="1495573" y="2329007"/>
              </a:cubicBezTo>
              <a:cubicBezTo>
                <a:pt x="1495573" y="2344456"/>
                <a:pt x="1508817" y="2355490"/>
                <a:pt x="1522060" y="2355490"/>
              </a:cubicBezTo>
              <a:cubicBezTo>
                <a:pt x="1537511" y="2355490"/>
                <a:pt x="1548548" y="2342249"/>
                <a:pt x="1548548" y="2329007"/>
              </a:cubicBezTo>
              <a:cubicBezTo>
                <a:pt x="1548548" y="2313559"/>
                <a:pt x="1537511" y="2302525"/>
                <a:pt x="1522060" y="2302525"/>
              </a:cubicBezTo>
              <a:close/>
              <a:moveTo>
                <a:pt x="1597108" y="2302525"/>
              </a:moveTo>
              <a:cubicBezTo>
                <a:pt x="1581657" y="2302525"/>
                <a:pt x="1570621" y="2313559"/>
                <a:pt x="1570621" y="2329007"/>
              </a:cubicBezTo>
              <a:cubicBezTo>
                <a:pt x="1570621" y="2344456"/>
                <a:pt x="1583865" y="2355490"/>
                <a:pt x="1597108" y="2355490"/>
              </a:cubicBezTo>
              <a:cubicBezTo>
                <a:pt x="1612559" y="2355490"/>
                <a:pt x="1623596" y="2342249"/>
                <a:pt x="1623596" y="2329007"/>
              </a:cubicBezTo>
              <a:cubicBezTo>
                <a:pt x="1623596" y="2313559"/>
                <a:pt x="1612559" y="2302525"/>
                <a:pt x="1597108" y="2302525"/>
              </a:cubicBezTo>
              <a:close/>
              <a:moveTo>
                <a:pt x="1674363" y="2302525"/>
              </a:moveTo>
              <a:cubicBezTo>
                <a:pt x="1658912" y="2302525"/>
                <a:pt x="1647876" y="2313559"/>
                <a:pt x="1647876" y="2329007"/>
              </a:cubicBezTo>
              <a:cubicBezTo>
                <a:pt x="1647876" y="2344456"/>
                <a:pt x="1661120" y="2355490"/>
                <a:pt x="1674363" y="2355490"/>
              </a:cubicBezTo>
              <a:cubicBezTo>
                <a:pt x="1689814" y="2355490"/>
                <a:pt x="1700851" y="2342249"/>
                <a:pt x="1700851" y="2329007"/>
              </a:cubicBezTo>
              <a:cubicBezTo>
                <a:pt x="1700851" y="2313559"/>
                <a:pt x="1687607" y="2302525"/>
                <a:pt x="1674363" y="2302525"/>
              </a:cubicBezTo>
              <a:close/>
              <a:moveTo>
                <a:pt x="1749410" y="2302525"/>
              </a:moveTo>
              <a:cubicBezTo>
                <a:pt x="1733959" y="2302525"/>
                <a:pt x="1722923" y="2313559"/>
                <a:pt x="1722923" y="2329007"/>
              </a:cubicBezTo>
              <a:cubicBezTo>
                <a:pt x="1722923" y="2344456"/>
                <a:pt x="1736167" y="2355490"/>
                <a:pt x="1749410" y="2355490"/>
              </a:cubicBezTo>
              <a:cubicBezTo>
                <a:pt x="1764861" y="2355490"/>
                <a:pt x="1775898" y="2342249"/>
                <a:pt x="1775898" y="2329007"/>
              </a:cubicBezTo>
              <a:cubicBezTo>
                <a:pt x="1775898" y="2313559"/>
                <a:pt x="1764861" y="2302525"/>
                <a:pt x="1749410" y="2302525"/>
              </a:cubicBezTo>
              <a:close/>
              <a:moveTo>
                <a:pt x="1824459" y="2302525"/>
              </a:moveTo>
              <a:cubicBezTo>
                <a:pt x="1809007" y="2302525"/>
                <a:pt x="1797971" y="2313559"/>
                <a:pt x="1797971" y="2329007"/>
              </a:cubicBezTo>
              <a:cubicBezTo>
                <a:pt x="1797971" y="2344456"/>
                <a:pt x="1811215" y="2355490"/>
                <a:pt x="1824459" y="2355490"/>
              </a:cubicBezTo>
              <a:cubicBezTo>
                <a:pt x="1839909" y="2355490"/>
                <a:pt x="1850946" y="2342249"/>
                <a:pt x="1850946" y="2329007"/>
              </a:cubicBezTo>
              <a:cubicBezTo>
                <a:pt x="1850946" y="2313559"/>
                <a:pt x="1839909" y="2302525"/>
                <a:pt x="1824459" y="2302525"/>
              </a:cubicBezTo>
              <a:close/>
              <a:moveTo>
                <a:pt x="1899507" y="2302525"/>
              </a:moveTo>
              <a:cubicBezTo>
                <a:pt x="1884055" y="2302525"/>
                <a:pt x="1873019" y="2313559"/>
                <a:pt x="1873019" y="2329007"/>
              </a:cubicBezTo>
              <a:cubicBezTo>
                <a:pt x="1873019" y="2344456"/>
                <a:pt x="1886263" y="2355490"/>
                <a:pt x="1899507" y="2355490"/>
              </a:cubicBezTo>
              <a:cubicBezTo>
                <a:pt x="1914957" y="2355490"/>
                <a:pt x="1925994" y="2342249"/>
                <a:pt x="1925994" y="2329007"/>
              </a:cubicBezTo>
              <a:cubicBezTo>
                <a:pt x="1925994" y="2313559"/>
                <a:pt x="1914957" y="2302525"/>
                <a:pt x="1899507" y="2302525"/>
              </a:cubicBezTo>
              <a:close/>
              <a:moveTo>
                <a:pt x="1974554" y="2302525"/>
              </a:moveTo>
              <a:cubicBezTo>
                <a:pt x="1961310" y="2302525"/>
                <a:pt x="1950274" y="2313559"/>
                <a:pt x="1950274" y="2329007"/>
              </a:cubicBezTo>
              <a:cubicBezTo>
                <a:pt x="1950274" y="2344456"/>
                <a:pt x="1961310" y="2355490"/>
                <a:pt x="1974554" y="2355490"/>
              </a:cubicBezTo>
              <a:cubicBezTo>
                <a:pt x="1990005" y="2355490"/>
                <a:pt x="2001042" y="2342249"/>
                <a:pt x="2001042" y="2329007"/>
              </a:cubicBezTo>
              <a:cubicBezTo>
                <a:pt x="2001042" y="2313559"/>
                <a:pt x="1990005" y="2302525"/>
                <a:pt x="1974554" y="2302525"/>
              </a:cubicBezTo>
              <a:close/>
              <a:moveTo>
                <a:pt x="2049602" y="2302525"/>
              </a:moveTo>
              <a:cubicBezTo>
                <a:pt x="2036358" y="2302525"/>
                <a:pt x="2025322" y="2313559"/>
                <a:pt x="2025322" y="2329007"/>
              </a:cubicBezTo>
              <a:cubicBezTo>
                <a:pt x="2025322" y="2344456"/>
                <a:pt x="2036358" y="2355490"/>
                <a:pt x="2049602" y="2355490"/>
              </a:cubicBezTo>
              <a:cubicBezTo>
                <a:pt x="2065053" y="2355490"/>
                <a:pt x="2076090" y="2342249"/>
                <a:pt x="2076090" y="2329007"/>
              </a:cubicBezTo>
              <a:cubicBezTo>
                <a:pt x="2076090" y="2313559"/>
                <a:pt x="2065053" y="2302525"/>
                <a:pt x="2049602" y="2302525"/>
              </a:cubicBezTo>
              <a:close/>
              <a:moveTo>
                <a:pt x="2126857" y="2302525"/>
              </a:moveTo>
              <a:cubicBezTo>
                <a:pt x="2113613" y="2302525"/>
                <a:pt x="2102577" y="2313559"/>
                <a:pt x="2102577" y="2329007"/>
              </a:cubicBezTo>
              <a:cubicBezTo>
                <a:pt x="2102577" y="2344456"/>
                <a:pt x="2113613" y="2355490"/>
                <a:pt x="2126857" y="2355490"/>
              </a:cubicBezTo>
              <a:cubicBezTo>
                <a:pt x="2142308" y="2355490"/>
                <a:pt x="2153345" y="2342249"/>
                <a:pt x="2153345" y="2329007"/>
              </a:cubicBezTo>
              <a:cubicBezTo>
                <a:pt x="2153345" y="2313559"/>
                <a:pt x="2140101" y="2302525"/>
                <a:pt x="2126857" y="2302525"/>
              </a:cubicBezTo>
              <a:close/>
              <a:moveTo>
                <a:pt x="2201904" y="2302525"/>
              </a:moveTo>
              <a:cubicBezTo>
                <a:pt x="2186453" y="2302525"/>
                <a:pt x="2175417" y="2313559"/>
                <a:pt x="2175417" y="2329007"/>
              </a:cubicBezTo>
              <a:cubicBezTo>
                <a:pt x="2175417" y="2344456"/>
                <a:pt x="2188661" y="2355490"/>
                <a:pt x="2201904" y="2355490"/>
              </a:cubicBezTo>
              <a:cubicBezTo>
                <a:pt x="2217355" y="2355490"/>
                <a:pt x="2228392" y="2342249"/>
                <a:pt x="2228392" y="2329007"/>
              </a:cubicBezTo>
              <a:cubicBezTo>
                <a:pt x="2228392" y="2313559"/>
                <a:pt x="2217355" y="2302525"/>
                <a:pt x="2201904" y="2302525"/>
              </a:cubicBezTo>
              <a:close/>
              <a:moveTo>
                <a:pt x="2276952" y="2302525"/>
              </a:moveTo>
              <a:cubicBezTo>
                <a:pt x="2261501" y="2302525"/>
                <a:pt x="2250465" y="2313559"/>
                <a:pt x="2250465" y="2329007"/>
              </a:cubicBezTo>
              <a:cubicBezTo>
                <a:pt x="2250465" y="2344456"/>
                <a:pt x="2263709" y="2355490"/>
                <a:pt x="2276952" y="2355490"/>
              </a:cubicBezTo>
              <a:cubicBezTo>
                <a:pt x="2292404" y="2355490"/>
                <a:pt x="2303440" y="2342249"/>
                <a:pt x="2303440" y="2329007"/>
              </a:cubicBezTo>
              <a:cubicBezTo>
                <a:pt x="2303440" y="2313559"/>
                <a:pt x="2292404" y="2302525"/>
                <a:pt x="2276952" y="2302525"/>
              </a:cubicBezTo>
              <a:close/>
              <a:moveTo>
                <a:pt x="2354207" y="2302525"/>
              </a:moveTo>
              <a:cubicBezTo>
                <a:pt x="2338756" y="2302525"/>
                <a:pt x="2327720" y="2313559"/>
                <a:pt x="2327720" y="2329007"/>
              </a:cubicBezTo>
              <a:cubicBezTo>
                <a:pt x="2327720" y="2344456"/>
                <a:pt x="2340964" y="2355490"/>
                <a:pt x="2354207" y="2355490"/>
              </a:cubicBezTo>
              <a:cubicBezTo>
                <a:pt x="2367451" y="2355490"/>
                <a:pt x="2378488" y="2342249"/>
                <a:pt x="2378488" y="2329007"/>
              </a:cubicBezTo>
              <a:cubicBezTo>
                <a:pt x="2378488" y="2313559"/>
                <a:pt x="2367451" y="2302525"/>
                <a:pt x="2354207" y="2302525"/>
              </a:cubicBezTo>
              <a:close/>
              <a:moveTo>
                <a:pt x="2427047" y="2302525"/>
              </a:moveTo>
              <a:cubicBezTo>
                <a:pt x="2411596" y="2302525"/>
                <a:pt x="2400560" y="2313559"/>
                <a:pt x="2400560" y="2329007"/>
              </a:cubicBezTo>
              <a:cubicBezTo>
                <a:pt x="2400560" y="2344456"/>
                <a:pt x="2413804" y="2355490"/>
                <a:pt x="2427047" y="2355490"/>
              </a:cubicBezTo>
              <a:cubicBezTo>
                <a:pt x="2442498" y="2355490"/>
                <a:pt x="2453535" y="2342249"/>
                <a:pt x="2453535" y="2329007"/>
              </a:cubicBezTo>
              <a:cubicBezTo>
                <a:pt x="2453535" y="2313559"/>
                <a:pt x="2442498" y="2302525"/>
                <a:pt x="2427047" y="2302525"/>
              </a:cubicBezTo>
              <a:close/>
              <a:moveTo>
                <a:pt x="2502095" y="2302525"/>
              </a:moveTo>
              <a:cubicBezTo>
                <a:pt x="2488851" y="2302525"/>
                <a:pt x="2477815" y="2313559"/>
                <a:pt x="2477815" y="2329007"/>
              </a:cubicBezTo>
              <a:cubicBezTo>
                <a:pt x="2477815" y="2344456"/>
                <a:pt x="2488851" y="2355490"/>
                <a:pt x="2502095" y="2355490"/>
              </a:cubicBezTo>
              <a:cubicBezTo>
                <a:pt x="2517546" y="2355490"/>
                <a:pt x="2528583" y="2342249"/>
                <a:pt x="2528583" y="2329007"/>
              </a:cubicBezTo>
              <a:cubicBezTo>
                <a:pt x="2528583" y="2313559"/>
                <a:pt x="2517546" y="2302525"/>
                <a:pt x="2502095" y="2302525"/>
              </a:cubicBezTo>
              <a:close/>
              <a:moveTo>
                <a:pt x="2579350" y="2302525"/>
              </a:moveTo>
              <a:cubicBezTo>
                <a:pt x="2566106" y="2302525"/>
                <a:pt x="2555070" y="2313559"/>
                <a:pt x="2555070" y="2329007"/>
              </a:cubicBezTo>
              <a:cubicBezTo>
                <a:pt x="2555070" y="2344456"/>
                <a:pt x="2566106" y="2355490"/>
                <a:pt x="2579350" y="2355490"/>
              </a:cubicBezTo>
              <a:cubicBezTo>
                <a:pt x="2594801" y="2355490"/>
                <a:pt x="2605838" y="2342249"/>
                <a:pt x="2605838" y="2329007"/>
              </a:cubicBezTo>
              <a:cubicBezTo>
                <a:pt x="2605838" y="2313559"/>
                <a:pt x="2592594" y="2302525"/>
                <a:pt x="2579350" y="2302525"/>
              </a:cubicBezTo>
              <a:close/>
              <a:moveTo>
                <a:pt x="2654398" y="2302525"/>
              </a:moveTo>
              <a:cubicBezTo>
                <a:pt x="2638947" y="2302525"/>
                <a:pt x="2627911" y="2313559"/>
                <a:pt x="2627911" y="2329007"/>
              </a:cubicBezTo>
              <a:cubicBezTo>
                <a:pt x="2627911" y="2344456"/>
                <a:pt x="2641155" y="2355490"/>
                <a:pt x="2654398" y="2355490"/>
              </a:cubicBezTo>
              <a:cubicBezTo>
                <a:pt x="2669849" y="2355490"/>
                <a:pt x="2680886" y="2342249"/>
                <a:pt x="2680886" y="2329007"/>
              </a:cubicBezTo>
              <a:cubicBezTo>
                <a:pt x="2680886" y="2313559"/>
                <a:pt x="2669849" y="2302525"/>
                <a:pt x="2654398" y="2302525"/>
              </a:cubicBezTo>
              <a:close/>
              <a:moveTo>
                <a:pt x="2729446" y="2302525"/>
              </a:moveTo>
              <a:cubicBezTo>
                <a:pt x="2716202" y="2302525"/>
                <a:pt x="2705166" y="2313559"/>
                <a:pt x="2705166" y="2329007"/>
              </a:cubicBezTo>
              <a:cubicBezTo>
                <a:pt x="2705166" y="2344456"/>
                <a:pt x="2716202" y="2355490"/>
                <a:pt x="2729446" y="2355490"/>
              </a:cubicBezTo>
              <a:cubicBezTo>
                <a:pt x="2744897" y="2355490"/>
                <a:pt x="2755934" y="2342249"/>
                <a:pt x="2755934" y="2329007"/>
              </a:cubicBezTo>
              <a:cubicBezTo>
                <a:pt x="2755934" y="2313559"/>
                <a:pt x="2744897" y="2302525"/>
                <a:pt x="2729446" y="2302525"/>
              </a:cubicBezTo>
              <a:close/>
              <a:moveTo>
                <a:pt x="2804494" y="2302525"/>
              </a:moveTo>
              <a:cubicBezTo>
                <a:pt x="2791250" y="2302525"/>
                <a:pt x="2780214" y="2313559"/>
                <a:pt x="2780214" y="2329007"/>
              </a:cubicBezTo>
              <a:cubicBezTo>
                <a:pt x="2780214" y="2344456"/>
                <a:pt x="2791250" y="2355490"/>
                <a:pt x="2804494" y="2355490"/>
              </a:cubicBezTo>
              <a:cubicBezTo>
                <a:pt x="2819945" y="2355490"/>
                <a:pt x="2830982" y="2342249"/>
                <a:pt x="2830982" y="2329007"/>
              </a:cubicBezTo>
              <a:cubicBezTo>
                <a:pt x="2830982" y="2313559"/>
                <a:pt x="2819945" y="2302525"/>
                <a:pt x="2804494" y="2302525"/>
              </a:cubicBezTo>
              <a:close/>
              <a:moveTo>
                <a:pt x="2879541" y="2302525"/>
              </a:moveTo>
              <a:cubicBezTo>
                <a:pt x="2866297" y="2302525"/>
                <a:pt x="2855261" y="2313559"/>
                <a:pt x="2855261" y="2329007"/>
              </a:cubicBezTo>
              <a:cubicBezTo>
                <a:pt x="2855261" y="2344456"/>
                <a:pt x="2866297" y="2355490"/>
                <a:pt x="2879541" y="2355490"/>
              </a:cubicBezTo>
              <a:cubicBezTo>
                <a:pt x="2894992" y="2355490"/>
                <a:pt x="2906028" y="2342249"/>
                <a:pt x="2906028" y="2329007"/>
              </a:cubicBezTo>
              <a:cubicBezTo>
                <a:pt x="2906028" y="2313559"/>
                <a:pt x="2894992" y="2302525"/>
                <a:pt x="2879541" y="2302525"/>
              </a:cubicBezTo>
              <a:close/>
              <a:moveTo>
                <a:pt x="4464373" y="2302525"/>
              </a:moveTo>
              <a:cubicBezTo>
                <a:pt x="4448922" y="2302525"/>
                <a:pt x="4437886" y="2313559"/>
                <a:pt x="4437886" y="2329007"/>
              </a:cubicBezTo>
              <a:cubicBezTo>
                <a:pt x="4437886" y="2344456"/>
                <a:pt x="4451130" y="2355490"/>
                <a:pt x="4464373" y="2355490"/>
              </a:cubicBezTo>
              <a:cubicBezTo>
                <a:pt x="4479824" y="2355490"/>
                <a:pt x="4490861" y="2342249"/>
                <a:pt x="4490861" y="2329007"/>
              </a:cubicBezTo>
              <a:cubicBezTo>
                <a:pt x="4490861" y="2313559"/>
                <a:pt x="4479824" y="2302525"/>
                <a:pt x="4464373" y="2302525"/>
              </a:cubicBezTo>
              <a:close/>
              <a:moveTo>
                <a:pt x="4539420" y="2302525"/>
              </a:moveTo>
              <a:cubicBezTo>
                <a:pt x="4523969" y="2302525"/>
                <a:pt x="4512933" y="2313559"/>
                <a:pt x="4512933" y="2329007"/>
              </a:cubicBezTo>
              <a:cubicBezTo>
                <a:pt x="4512933" y="2344456"/>
                <a:pt x="4526177" y="2355490"/>
                <a:pt x="4539420" y="2355490"/>
              </a:cubicBezTo>
              <a:cubicBezTo>
                <a:pt x="4554872" y="2355490"/>
                <a:pt x="4565908" y="2342249"/>
                <a:pt x="4565908" y="2329007"/>
              </a:cubicBezTo>
              <a:cubicBezTo>
                <a:pt x="4565908" y="2313559"/>
                <a:pt x="4554872" y="2302525"/>
                <a:pt x="4539420" y="2302525"/>
              </a:cubicBezTo>
              <a:close/>
              <a:moveTo>
                <a:pt x="5066962" y="2302525"/>
              </a:moveTo>
              <a:cubicBezTo>
                <a:pt x="5051511" y="2302525"/>
                <a:pt x="5040475" y="2313559"/>
                <a:pt x="5040475" y="2329007"/>
              </a:cubicBezTo>
              <a:cubicBezTo>
                <a:pt x="5040475" y="2344456"/>
                <a:pt x="5053719" y="2355490"/>
                <a:pt x="5066962" y="2355490"/>
              </a:cubicBezTo>
              <a:cubicBezTo>
                <a:pt x="5082413" y="2355490"/>
                <a:pt x="5093450" y="2342249"/>
                <a:pt x="5093450" y="2329007"/>
              </a:cubicBezTo>
              <a:cubicBezTo>
                <a:pt x="5093450" y="2313559"/>
                <a:pt x="5082413" y="2302525"/>
                <a:pt x="5066962" y="2302525"/>
              </a:cubicBezTo>
              <a:close/>
              <a:moveTo>
                <a:pt x="5144217" y="2302525"/>
              </a:moveTo>
              <a:cubicBezTo>
                <a:pt x="5128766" y="2302525"/>
                <a:pt x="5117730" y="2313559"/>
                <a:pt x="5117730" y="2329007"/>
              </a:cubicBezTo>
              <a:cubicBezTo>
                <a:pt x="5117730" y="2344456"/>
                <a:pt x="5130974" y="2355490"/>
                <a:pt x="5144217" y="2355490"/>
              </a:cubicBezTo>
              <a:cubicBezTo>
                <a:pt x="5157461" y="2355490"/>
                <a:pt x="5168497" y="2342249"/>
                <a:pt x="5168497" y="2329007"/>
              </a:cubicBezTo>
              <a:cubicBezTo>
                <a:pt x="5168497" y="2313559"/>
                <a:pt x="5157461" y="2302525"/>
                <a:pt x="5144217" y="2302525"/>
              </a:cubicBezTo>
              <a:close/>
              <a:moveTo>
                <a:pt x="5219265" y="2302525"/>
              </a:moveTo>
              <a:cubicBezTo>
                <a:pt x="5206021" y="2302525"/>
                <a:pt x="5194985" y="2313559"/>
                <a:pt x="5194985" y="2329007"/>
              </a:cubicBezTo>
              <a:cubicBezTo>
                <a:pt x="5194985" y="2344456"/>
                <a:pt x="5206021" y="2355490"/>
                <a:pt x="5219265" y="2355490"/>
              </a:cubicBezTo>
              <a:cubicBezTo>
                <a:pt x="5234716" y="2355490"/>
                <a:pt x="5245752" y="2342249"/>
                <a:pt x="5245752" y="2329007"/>
              </a:cubicBezTo>
              <a:cubicBezTo>
                <a:pt x="5245752" y="2313559"/>
                <a:pt x="5234716" y="2302525"/>
                <a:pt x="5219265" y="2302525"/>
              </a:cubicBezTo>
              <a:close/>
              <a:moveTo>
                <a:pt x="5294313" y="2302525"/>
              </a:moveTo>
              <a:cubicBezTo>
                <a:pt x="5278861" y="2302525"/>
                <a:pt x="5267825" y="2313559"/>
                <a:pt x="5267825" y="2329007"/>
              </a:cubicBezTo>
              <a:cubicBezTo>
                <a:pt x="5267825" y="2344456"/>
                <a:pt x="5278861" y="2355490"/>
                <a:pt x="5294313" y="2355490"/>
              </a:cubicBezTo>
              <a:cubicBezTo>
                <a:pt x="5309763" y="2355490"/>
                <a:pt x="5320800" y="2342249"/>
                <a:pt x="5320800" y="2329007"/>
              </a:cubicBezTo>
              <a:cubicBezTo>
                <a:pt x="5320800" y="2313559"/>
                <a:pt x="5309763" y="2302525"/>
                <a:pt x="5294313" y="2302525"/>
              </a:cubicBezTo>
              <a:close/>
              <a:moveTo>
                <a:pt x="5369360" y="2302525"/>
              </a:moveTo>
              <a:cubicBezTo>
                <a:pt x="5356116" y="2302525"/>
                <a:pt x="5345080" y="2313559"/>
                <a:pt x="5345080" y="2329007"/>
              </a:cubicBezTo>
              <a:cubicBezTo>
                <a:pt x="5345080" y="2344456"/>
                <a:pt x="5356116" y="2355490"/>
                <a:pt x="5369360" y="2355490"/>
              </a:cubicBezTo>
              <a:cubicBezTo>
                <a:pt x="5384812" y="2355490"/>
                <a:pt x="5395848" y="2342249"/>
                <a:pt x="5395848" y="2329007"/>
              </a:cubicBezTo>
              <a:cubicBezTo>
                <a:pt x="5395848" y="2313559"/>
                <a:pt x="5384812" y="2302525"/>
                <a:pt x="5369360" y="2302525"/>
              </a:cubicBezTo>
              <a:close/>
              <a:moveTo>
                <a:pt x="5824062" y="2302525"/>
              </a:moveTo>
              <a:cubicBezTo>
                <a:pt x="5808610" y="2302525"/>
                <a:pt x="5797574" y="2313559"/>
                <a:pt x="5797574" y="2329007"/>
              </a:cubicBezTo>
              <a:cubicBezTo>
                <a:pt x="5797574" y="2344456"/>
                <a:pt x="5810818" y="2355490"/>
                <a:pt x="5824062" y="2355490"/>
              </a:cubicBezTo>
              <a:cubicBezTo>
                <a:pt x="5837306" y="2355490"/>
                <a:pt x="5848342" y="2342249"/>
                <a:pt x="5848342" y="2329007"/>
              </a:cubicBezTo>
              <a:cubicBezTo>
                <a:pt x="5848342" y="2313559"/>
                <a:pt x="5837306" y="2302525"/>
                <a:pt x="5824062" y="2302525"/>
              </a:cubicBezTo>
              <a:close/>
              <a:moveTo>
                <a:pt x="5896902" y="2302525"/>
              </a:moveTo>
              <a:cubicBezTo>
                <a:pt x="5881451" y="2302525"/>
                <a:pt x="5870415" y="2313559"/>
                <a:pt x="5870415" y="2329007"/>
              </a:cubicBezTo>
              <a:cubicBezTo>
                <a:pt x="5870415" y="2344456"/>
                <a:pt x="5883658" y="2355490"/>
                <a:pt x="5896902" y="2355490"/>
              </a:cubicBezTo>
              <a:cubicBezTo>
                <a:pt x="5912353" y="2355490"/>
                <a:pt x="5923390" y="2342249"/>
                <a:pt x="5923390" y="2329007"/>
              </a:cubicBezTo>
              <a:cubicBezTo>
                <a:pt x="5923390" y="2313559"/>
                <a:pt x="5912353" y="2302525"/>
                <a:pt x="5896902" y="2302525"/>
              </a:cubicBezTo>
              <a:close/>
              <a:moveTo>
                <a:pt x="5971950" y="2302525"/>
              </a:moveTo>
              <a:cubicBezTo>
                <a:pt x="5956499" y="2302525"/>
                <a:pt x="5945463" y="2313559"/>
                <a:pt x="5945463" y="2329007"/>
              </a:cubicBezTo>
              <a:cubicBezTo>
                <a:pt x="5945463" y="2344456"/>
                <a:pt x="5958707" y="2355490"/>
                <a:pt x="5971950" y="2355490"/>
              </a:cubicBezTo>
              <a:cubicBezTo>
                <a:pt x="5987401" y="2355490"/>
                <a:pt x="5998438" y="2342249"/>
                <a:pt x="5998438" y="2329007"/>
              </a:cubicBezTo>
              <a:cubicBezTo>
                <a:pt x="5998438" y="2313559"/>
                <a:pt x="5987401" y="2302525"/>
                <a:pt x="5971950" y="2302525"/>
              </a:cubicBezTo>
              <a:close/>
              <a:moveTo>
                <a:pt x="6124253" y="2302525"/>
              </a:moveTo>
              <a:cubicBezTo>
                <a:pt x="6111009" y="2302525"/>
                <a:pt x="6099973" y="2313559"/>
                <a:pt x="6099973" y="2329007"/>
              </a:cubicBezTo>
              <a:cubicBezTo>
                <a:pt x="6099973" y="2344456"/>
                <a:pt x="6111009" y="2355490"/>
                <a:pt x="6124253" y="2355490"/>
              </a:cubicBezTo>
              <a:cubicBezTo>
                <a:pt x="6139704" y="2355490"/>
                <a:pt x="6150740" y="2342249"/>
                <a:pt x="6150740" y="2329007"/>
              </a:cubicBezTo>
              <a:cubicBezTo>
                <a:pt x="6150740" y="2313559"/>
                <a:pt x="6139704" y="2302525"/>
                <a:pt x="6124253" y="2302525"/>
              </a:cubicBezTo>
              <a:close/>
              <a:moveTo>
                <a:pt x="6199300" y="2302525"/>
              </a:moveTo>
              <a:cubicBezTo>
                <a:pt x="6186056" y="2302525"/>
                <a:pt x="6175020" y="2313559"/>
                <a:pt x="6175020" y="2329007"/>
              </a:cubicBezTo>
              <a:cubicBezTo>
                <a:pt x="6175020" y="2344456"/>
                <a:pt x="6186056" y="2355490"/>
                <a:pt x="6199300" y="2355490"/>
              </a:cubicBezTo>
              <a:cubicBezTo>
                <a:pt x="6214751" y="2355490"/>
                <a:pt x="6225787" y="2342249"/>
                <a:pt x="6225787" y="2329007"/>
              </a:cubicBezTo>
              <a:cubicBezTo>
                <a:pt x="6225787" y="2313559"/>
                <a:pt x="6214751" y="2302525"/>
                <a:pt x="6199300" y="2302525"/>
              </a:cubicBezTo>
              <a:close/>
              <a:moveTo>
                <a:pt x="6349396" y="2302525"/>
              </a:moveTo>
              <a:cubicBezTo>
                <a:pt x="6333945" y="2302525"/>
                <a:pt x="6322909" y="2313559"/>
                <a:pt x="6322909" y="2329007"/>
              </a:cubicBezTo>
              <a:cubicBezTo>
                <a:pt x="6322909" y="2344456"/>
                <a:pt x="6336152" y="2355490"/>
                <a:pt x="6349396" y="2355490"/>
              </a:cubicBezTo>
              <a:cubicBezTo>
                <a:pt x="6364847" y="2355490"/>
                <a:pt x="6375884" y="2342249"/>
                <a:pt x="6375884" y="2329007"/>
              </a:cubicBezTo>
              <a:cubicBezTo>
                <a:pt x="6375884" y="2313559"/>
                <a:pt x="6364847" y="2302525"/>
                <a:pt x="6349396" y="2302525"/>
              </a:cubicBezTo>
              <a:close/>
              <a:moveTo>
                <a:pt x="6424443" y="2302525"/>
              </a:moveTo>
              <a:cubicBezTo>
                <a:pt x="6408992" y="2302525"/>
                <a:pt x="6397956" y="2313559"/>
                <a:pt x="6397956" y="2329007"/>
              </a:cubicBezTo>
              <a:cubicBezTo>
                <a:pt x="6397956" y="2344456"/>
                <a:pt x="6411200" y="2355490"/>
                <a:pt x="6424443" y="2355490"/>
              </a:cubicBezTo>
              <a:cubicBezTo>
                <a:pt x="6439894" y="2355490"/>
                <a:pt x="6450931" y="2342249"/>
                <a:pt x="6450931" y="2329007"/>
              </a:cubicBezTo>
              <a:cubicBezTo>
                <a:pt x="6450931" y="2313559"/>
                <a:pt x="6439894" y="2302525"/>
                <a:pt x="6424443" y="2302525"/>
              </a:cubicBezTo>
              <a:close/>
              <a:moveTo>
                <a:pt x="6501698" y="2302525"/>
              </a:moveTo>
              <a:cubicBezTo>
                <a:pt x="6486247" y="2302525"/>
                <a:pt x="6475211" y="2313559"/>
                <a:pt x="6475211" y="2329007"/>
              </a:cubicBezTo>
              <a:cubicBezTo>
                <a:pt x="6475211" y="2344456"/>
                <a:pt x="6488455" y="2355490"/>
                <a:pt x="6501698" y="2355490"/>
              </a:cubicBezTo>
              <a:cubicBezTo>
                <a:pt x="6517149" y="2355490"/>
                <a:pt x="6528186" y="2342249"/>
                <a:pt x="6528186" y="2329007"/>
              </a:cubicBezTo>
              <a:cubicBezTo>
                <a:pt x="6528186" y="2313559"/>
                <a:pt x="6514942" y="2302525"/>
                <a:pt x="6501698" y="2302525"/>
              </a:cubicBezTo>
              <a:close/>
              <a:moveTo>
                <a:pt x="6576747" y="2302525"/>
              </a:moveTo>
              <a:cubicBezTo>
                <a:pt x="6561295" y="2302525"/>
                <a:pt x="6550259" y="2313559"/>
                <a:pt x="6550259" y="2329007"/>
              </a:cubicBezTo>
              <a:cubicBezTo>
                <a:pt x="6550259" y="2344456"/>
                <a:pt x="6563503" y="2355490"/>
                <a:pt x="6576747" y="2355490"/>
              </a:cubicBezTo>
              <a:cubicBezTo>
                <a:pt x="6592197" y="2355490"/>
                <a:pt x="6603234" y="2342249"/>
                <a:pt x="6603234" y="2329007"/>
              </a:cubicBezTo>
              <a:cubicBezTo>
                <a:pt x="6603234" y="2313559"/>
                <a:pt x="6592197" y="2302525"/>
                <a:pt x="6576747" y="2302525"/>
              </a:cubicBezTo>
              <a:close/>
              <a:moveTo>
                <a:pt x="6651795" y="2302525"/>
              </a:moveTo>
              <a:cubicBezTo>
                <a:pt x="6636343" y="2302525"/>
                <a:pt x="6625307" y="2313559"/>
                <a:pt x="6625307" y="2329007"/>
              </a:cubicBezTo>
              <a:cubicBezTo>
                <a:pt x="6625307" y="2344456"/>
                <a:pt x="6636343" y="2355490"/>
                <a:pt x="6651795" y="2355490"/>
              </a:cubicBezTo>
              <a:cubicBezTo>
                <a:pt x="6667245" y="2355490"/>
                <a:pt x="6678282" y="2342249"/>
                <a:pt x="6678282" y="2329007"/>
              </a:cubicBezTo>
              <a:cubicBezTo>
                <a:pt x="6678282" y="2313559"/>
                <a:pt x="6667245" y="2302525"/>
                <a:pt x="6651795" y="2302525"/>
              </a:cubicBezTo>
              <a:close/>
              <a:moveTo>
                <a:pt x="6726842" y="2302525"/>
              </a:moveTo>
              <a:cubicBezTo>
                <a:pt x="6711390" y="2302525"/>
                <a:pt x="6700354" y="2313559"/>
                <a:pt x="6700354" y="2329007"/>
              </a:cubicBezTo>
              <a:cubicBezTo>
                <a:pt x="6700354" y="2344456"/>
                <a:pt x="6713598" y="2355490"/>
                <a:pt x="6726842" y="2355490"/>
              </a:cubicBezTo>
              <a:cubicBezTo>
                <a:pt x="6742293" y="2355490"/>
                <a:pt x="6753329" y="2342249"/>
                <a:pt x="6753329" y="2329007"/>
              </a:cubicBezTo>
              <a:cubicBezTo>
                <a:pt x="6753329" y="2313559"/>
                <a:pt x="6742293" y="2302525"/>
                <a:pt x="6726842" y="2302525"/>
              </a:cubicBezTo>
              <a:close/>
              <a:moveTo>
                <a:pt x="6801889" y="2302525"/>
              </a:moveTo>
              <a:cubicBezTo>
                <a:pt x="6788645" y="2302525"/>
                <a:pt x="6777609" y="2313559"/>
                <a:pt x="6777609" y="2329007"/>
              </a:cubicBezTo>
              <a:cubicBezTo>
                <a:pt x="6777609" y="2344456"/>
                <a:pt x="6788645" y="2355490"/>
                <a:pt x="6801889" y="2355490"/>
              </a:cubicBezTo>
              <a:cubicBezTo>
                <a:pt x="6817341" y="2355490"/>
                <a:pt x="6828377" y="2342249"/>
                <a:pt x="6828377" y="2329007"/>
              </a:cubicBezTo>
              <a:cubicBezTo>
                <a:pt x="6828377" y="2313559"/>
                <a:pt x="6817341" y="2302525"/>
                <a:pt x="6801889" y="2302525"/>
              </a:cubicBezTo>
              <a:close/>
              <a:moveTo>
                <a:pt x="6876937" y="2302525"/>
              </a:moveTo>
              <a:cubicBezTo>
                <a:pt x="6863693" y="2302525"/>
                <a:pt x="6852657" y="2313559"/>
                <a:pt x="6852657" y="2329007"/>
              </a:cubicBezTo>
              <a:cubicBezTo>
                <a:pt x="6852657" y="2344456"/>
                <a:pt x="6863693" y="2355490"/>
                <a:pt x="6876937" y="2355490"/>
              </a:cubicBezTo>
              <a:cubicBezTo>
                <a:pt x="6892388" y="2355490"/>
                <a:pt x="6903424" y="2342249"/>
                <a:pt x="6903424" y="2329007"/>
              </a:cubicBezTo>
              <a:cubicBezTo>
                <a:pt x="6903424" y="2313559"/>
                <a:pt x="6892388" y="2302525"/>
                <a:pt x="6876937" y="2302525"/>
              </a:cubicBezTo>
              <a:close/>
              <a:moveTo>
                <a:pt x="6954192" y="2302525"/>
              </a:moveTo>
              <a:cubicBezTo>
                <a:pt x="6938741" y="2302525"/>
                <a:pt x="6927705" y="2313559"/>
                <a:pt x="6927705" y="2329007"/>
              </a:cubicBezTo>
              <a:cubicBezTo>
                <a:pt x="6927705" y="2344456"/>
                <a:pt x="6940949" y="2355490"/>
                <a:pt x="6954192" y="2355490"/>
              </a:cubicBezTo>
              <a:cubicBezTo>
                <a:pt x="6969643" y="2355490"/>
                <a:pt x="6980680" y="2342249"/>
                <a:pt x="6980680" y="2329007"/>
              </a:cubicBezTo>
              <a:cubicBezTo>
                <a:pt x="6980680" y="2313559"/>
                <a:pt x="6967436" y="2302525"/>
                <a:pt x="6954192" y="2302525"/>
              </a:cubicBezTo>
              <a:close/>
              <a:moveTo>
                <a:pt x="7029241" y="2302525"/>
              </a:moveTo>
              <a:cubicBezTo>
                <a:pt x="7013789" y="2302525"/>
                <a:pt x="7002753" y="2313559"/>
                <a:pt x="7002753" y="2329007"/>
              </a:cubicBezTo>
              <a:cubicBezTo>
                <a:pt x="7002753" y="2344456"/>
                <a:pt x="7015997" y="2355490"/>
                <a:pt x="7029241" y="2355490"/>
              </a:cubicBezTo>
              <a:cubicBezTo>
                <a:pt x="7044691" y="2355490"/>
                <a:pt x="7055728" y="2342249"/>
                <a:pt x="7055728" y="2329007"/>
              </a:cubicBezTo>
              <a:cubicBezTo>
                <a:pt x="7055728" y="2313559"/>
                <a:pt x="7044691" y="2302525"/>
                <a:pt x="7029241" y="2302525"/>
              </a:cubicBezTo>
              <a:close/>
              <a:moveTo>
                <a:pt x="7104288" y="2302525"/>
              </a:moveTo>
              <a:cubicBezTo>
                <a:pt x="7088836" y="2302525"/>
                <a:pt x="7077800" y="2313559"/>
                <a:pt x="7077800" y="2329007"/>
              </a:cubicBezTo>
              <a:cubicBezTo>
                <a:pt x="7077800" y="2344456"/>
                <a:pt x="7091044" y="2355490"/>
                <a:pt x="7104288" y="2355490"/>
              </a:cubicBezTo>
              <a:cubicBezTo>
                <a:pt x="7119738" y="2355490"/>
                <a:pt x="7130775" y="2342249"/>
                <a:pt x="7130775" y="2329007"/>
              </a:cubicBezTo>
              <a:cubicBezTo>
                <a:pt x="7130775" y="2313559"/>
                <a:pt x="7119738" y="2302525"/>
                <a:pt x="7104288" y="2302525"/>
              </a:cubicBezTo>
              <a:close/>
              <a:moveTo>
                <a:pt x="7181543" y="2302525"/>
              </a:moveTo>
              <a:cubicBezTo>
                <a:pt x="7166091" y="2302525"/>
                <a:pt x="7155055" y="2313559"/>
                <a:pt x="7155055" y="2329007"/>
              </a:cubicBezTo>
              <a:cubicBezTo>
                <a:pt x="7155055" y="2344456"/>
                <a:pt x="7168299" y="2355490"/>
                <a:pt x="7181543" y="2355490"/>
              </a:cubicBezTo>
              <a:cubicBezTo>
                <a:pt x="7194787" y="2355490"/>
                <a:pt x="7205823" y="2342249"/>
                <a:pt x="7205823" y="2329007"/>
              </a:cubicBezTo>
              <a:cubicBezTo>
                <a:pt x="7205823" y="2313559"/>
                <a:pt x="7194787" y="2302525"/>
                <a:pt x="7181543" y="2302525"/>
              </a:cubicBezTo>
              <a:close/>
              <a:moveTo>
                <a:pt x="7254383" y="2302525"/>
              </a:moveTo>
              <a:cubicBezTo>
                <a:pt x="7238932" y="2302525"/>
                <a:pt x="7227896" y="2313559"/>
                <a:pt x="7227896" y="2329007"/>
              </a:cubicBezTo>
              <a:cubicBezTo>
                <a:pt x="7227896" y="2344456"/>
                <a:pt x="7241139" y="2355490"/>
                <a:pt x="7254383" y="2355490"/>
              </a:cubicBezTo>
              <a:cubicBezTo>
                <a:pt x="7269834" y="2355490"/>
                <a:pt x="7280871" y="2342249"/>
                <a:pt x="7280871" y="2329007"/>
              </a:cubicBezTo>
              <a:cubicBezTo>
                <a:pt x="7280871" y="2313559"/>
                <a:pt x="7269834" y="2302525"/>
                <a:pt x="7254383" y="2302525"/>
              </a:cubicBezTo>
              <a:close/>
              <a:moveTo>
                <a:pt x="7329431" y="2302525"/>
              </a:moveTo>
              <a:cubicBezTo>
                <a:pt x="7313980" y="2302525"/>
                <a:pt x="7302944" y="2313559"/>
                <a:pt x="7302944" y="2329007"/>
              </a:cubicBezTo>
              <a:cubicBezTo>
                <a:pt x="7302944" y="2344456"/>
                <a:pt x="7316188" y="2355490"/>
                <a:pt x="7329431" y="2355490"/>
              </a:cubicBezTo>
              <a:cubicBezTo>
                <a:pt x="7344882" y="2355490"/>
                <a:pt x="7355919" y="2342249"/>
                <a:pt x="7355919" y="2329007"/>
              </a:cubicBezTo>
              <a:cubicBezTo>
                <a:pt x="7355919" y="2313559"/>
                <a:pt x="7344882" y="2302525"/>
                <a:pt x="7329431" y="2302525"/>
              </a:cubicBezTo>
              <a:close/>
              <a:moveTo>
                <a:pt x="7406686" y="2302525"/>
              </a:moveTo>
              <a:cubicBezTo>
                <a:pt x="7393442" y="2302525"/>
                <a:pt x="7382406" y="2313559"/>
                <a:pt x="7382406" y="2329007"/>
              </a:cubicBezTo>
              <a:cubicBezTo>
                <a:pt x="7382406" y="2344456"/>
                <a:pt x="7393442" y="2355490"/>
                <a:pt x="7406686" y="2355490"/>
              </a:cubicBezTo>
              <a:cubicBezTo>
                <a:pt x="7422137" y="2355490"/>
                <a:pt x="7433173" y="2342249"/>
                <a:pt x="7433173" y="2329007"/>
              </a:cubicBezTo>
              <a:cubicBezTo>
                <a:pt x="7433173" y="2313559"/>
                <a:pt x="7422137" y="2302525"/>
                <a:pt x="7406686" y="2302525"/>
              </a:cubicBezTo>
              <a:close/>
              <a:moveTo>
                <a:pt x="7481734" y="2302525"/>
              </a:moveTo>
              <a:cubicBezTo>
                <a:pt x="7466282" y="2302525"/>
                <a:pt x="7455246" y="2313559"/>
                <a:pt x="7455246" y="2329007"/>
              </a:cubicBezTo>
              <a:cubicBezTo>
                <a:pt x="7455246" y="2344456"/>
                <a:pt x="7468490" y="2355490"/>
                <a:pt x="7481734" y="2355490"/>
              </a:cubicBezTo>
              <a:cubicBezTo>
                <a:pt x="7497184" y="2355490"/>
                <a:pt x="7508221" y="2342249"/>
                <a:pt x="7508221" y="2329007"/>
              </a:cubicBezTo>
              <a:cubicBezTo>
                <a:pt x="7508221" y="2313559"/>
                <a:pt x="7497184" y="2302525"/>
                <a:pt x="7481734" y="2302525"/>
              </a:cubicBezTo>
              <a:close/>
              <a:moveTo>
                <a:pt x="7556782" y="2302525"/>
              </a:moveTo>
              <a:cubicBezTo>
                <a:pt x="7541330" y="2302525"/>
                <a:pt x="7530294" y="2313559"/>
                <a:pt x="7530294" y="2329007"/>
              </a:cubicBezTo>
              <a:cubicBezTo>
                <a:pt x="7530294" y="2344456"/>
                <a:pt x="7543538" y="2355490"/>
                <a:pt x="7556782" y="2355490"/>
              </a:cubicBezTo>
              <a:cubicBezTo>
                <a:pt x="7572232" y="2355490"/>
                <a:pt x="7583269" y="2342249"/>
                <a:pt x="7583269" y="2329007"/>
              </a:cubicBezTo>
              <a:cubicBezTo>
                <a:pt x="7583269" y="2313559"/>
                <a:pt x="7572232" y="2302525"/>
                <a:pt x="7556782" y="2302525"/>
              </a:cubicBezTo>
              <a:close/>
              <a:moveTo>
                <a:pt x="7631830" y="2302525"/>
              </a:moveTo>
              <a:cubicBezTo>
                <a:pt x="7616378" y="2302525"/>
                <a:pt x="7605342" y="2313559"/>
                <a:pt x="7605342" y="2329007"/>
              </a:cubicBezTo>
              <a:cubicBezTo>
                <a:pt x="7605342" y="2344456"/>
                <a:pt x="7618586" y="2355490"/>
                <a:pt x="7631830" y="2355490"/>
              </a:cubicBezTo>
              <a:cubicBezTo>
                <a:pt x="7647281" y="2355490"/>
                <a:pt x="7658317" y="2342249"/>
                <a:pt x="7658317" y="2329007"/>
              </a:cubicBezTo>
              <a:cubicBezTo>
                <a:pt x="7658317" y="2313559"/>
                <a:pt x="7647281" y="2302525"/>
                <a:pt x="7631830" y="2302525"/>
              </a:cubicBezTo>
              <a:close/>
              <a:moveTo>
                <a:pt x="7709085" y="2302525"/>
              </a:moveTo>
              <a:cubicBezTo>
                <a:pt x="7693633" y="2302525"/>
                <a:pt x="7682597" y="2313559"/>
                <a:pt x="7682597" y="2329007"/>
              </a:cubicBezTo>
              <a:cubicBezTo>
                <a:pt x="7682597" y="2344456"/>
                <a:pt x="7695841" y="2355490"/>
                <a:pt x="7709085" y="2355490"/>
              </a:cubicBezTo>
              <a:cubicBezTo>
                <a:pt x="7722329" y="2355490"/>
                <a:pt x="7733365" y="2342249"/>
                <a:pt x="7733365" y="2329007"/>
              </a:cubicBezTo>
              <a:cubicBezTo>
                <a:pt x="7733365" y="2313559"/>
                <a:pt x="7722329" y="2302525"/>
                <a:pt x="7709085" y="2302525"/>
              </a:cubicBezTo>
              <a:close/>
              <a:moveTo>
                <a:pt x="7784132" y="2302525"/>
              </a:moveTo>
              <a:cubicBezTo>
                <a:pt x="7768681" y="2302525"/>
                <a:pt x="7757645" y="2313559"/>
                <a:pt x="7757645" y="2329007"/>
              </a:cubicBezTo>
              <a:cubicBezTo>
                <a:pt x="7757645" y="2344456"/>
                <a:pt x="7770888" y="2355490"/>
                <a:pt x="7784132" y="2355490"/>
              </a:cubicBezTo>
              <a:cubicBezTo>
                <a:pt x="7799583" y="2355490"/>
                <a:pt x="7810620" y="2342249"/>
                <a:pt x="7810620" y="2329007"/>
              </a:cubicBezTo>
              <a:cubicBezTo>
                <a:pt x="7810620" y="2313559"/>
                <a:pt x="7797376" y="2302525"/>
                <a:pt x="7784132" y="2302525"/>
              </a:cubicBezTo>
              <a:close/>
              <a:moveTo>
                <a:pt x="7861387" y="2302525"/>
              </a:moveTo>
              <a:cubicBezTo>
                <a:pt x="7845936" y="2302525"/>
                <a:pt x="7834900" y="2313559"/>
                <a:pt x="7834900" y="2329007"/>
              </a:cubicBezTo>
              <a:cubicBezTo>
                <a:pt x="7834900" y="2344456"/>
                <a:pt x="7848143" y="2355490"/>
                <a:pt x="7861387" y="2355490"/>
              </a:cubicBezTo>
              <a:cubicBezTo>
                <a:pt x="7874631" y="2355490"/>
                <a:pt x="7885667" y="2342249"/>
                <a:pt x="7885667" y="2329007"/>
              </a:cubicBezTo>
              <a:cubicBezTo>
                <a:pt x="7885667" y="2313559"/>
                <a:pt x="7874631" y="2302525"/>
                <a:pt x="7861387" y="2302525"/>
              </a:cubicBezTo>
              <a:close/>
              <a:moveTo>
                <a:pt x="7934228" y="2302525"/>
              </a:moveTo>
              <a:cubicBezTo>
                <a:pt x="7918776" y="2302525"/>
                <a:pt x="7907740" y="2313559"/>
                <a:pt x="7907740" y="2329007"/>
              </a:cubicBezTo>
              <a:cubicBezTo>
                <a:pt x="7907740" y="2344456"/>
                <a:pt x="7918776" y="2355490"/>
                <a:pt x="7934228" y="2355490"/>
              </a:cubicBezTo>
              <a:cubicBezTo>
                <a:pt x="7949678" y="2355490"/>
                <a:pt x="7960715" y="2342249"/>
                <a:pt x="7960715" y="2329007"/>
              </a:cubicBezTo>
              <a:cubicBezTo>
                <a:pt x="7960715" y="2313559"/>
                <a:pt x="7949678" y="2302525"/>
                <a:pt x="7934228" y="2302525"/>
              </a:cubicBezTo>
              <a:close/>
              <a:moveTo>
                <a:pt x="8009275" y="2302525"/>
              </a:moveTo>
              <a:cubicBezTo>
                <a:pt x="7996031" y="2302525"/>
                <a:pt x="7984995" y="2313559"/>
                <a:pt x="7984995" y="2329007"/>
              </a:cubicBezTo>
              <a:cubicBezTo>
                <a:pt x="7984995" y="2344456"/>
                <a:pt x="7996031" y="2355490"/>
                <a:pt x="8009275" y="2355490"/>
              </a:cubicBezTo>
              <a:cubicBezTo>
                <a:pt x="8024726" y="2355490"/>
                <a:pt x="8035762" y="2342249"/>
                <a:pt x="8035762" y="2329007"/>
              </a:cubicBezTo>
              <a:cubicBezTo>
                <a:pt x="8035762" y="2313559"/>
                <a:pt x="8024726" y="2302525"/>
                <a:pt x="8009275" y="2302525"/>
              </a:cubicBezTo>
              <a:close/>
              <a:moveTo>
                <a:pt x="8084323" y="2302525"/>
              </a:moveTo>
              <a:cubicBezTo>
                <a:pt x="8071079" y="2302525"/>
                <a:pt x="8060043" y="2313559"/>
                <a:pt x="8060043" y="2329007"/>
              </a:cubicBezTo>
              <a:cubicBezTo>
                <a:pt x="8060043" y="2344456"/>
                <a:pt x="8071079" y="2355490"/>
                <a:pt x="8084323" y="2355490"/>
              </a:cubicBezTo>
              <a:cubicBezTo>
                <a:pt x="8099775" y="2355490"/>
                <a:pt x="8110811" y="2342249"/>
                <a:pt x="8110811" y="2329007"/>
              </a:cubicBezTo>
              <a:cubicBezTo>
                <a:pt x="8110811" y="2313559"/>
                <a:pt x="8099775" y="2302525"/>
                <a:pt x="8084323" y="2302525"/>
              </a:cubicBezTo>
              <a:close/>
              <a:moveTo>
                <a:pt x="8159370" y="2302525"/>
              </a:moveTo>
              <a:cubicBezTo>
                <a:pt x="8146126" y="2302525"/>
                <a:pt x="8135090" y="2313559"/>
                <a:pt x="8135090" y="2329007"/>
              </a:cubicBezTo>
              <a:cubicBezTo>
                <a:pt x="8135090" y="2344456"/>
                <a:pt x="8146126" y="2355490"/>
                <a:pt x="8159370" y="2355490"/>
              </a:cubicBezTo>
              <a:cubicBezTo>
                <a:pt x="8174822" y="2355490"/>
                <a:pt x="8185858" y="2342249"/>
                <a:pt x="8185858" y="2329007"/>
              </a:cubicBezTo>
              <a:cubicBezTo>
                <a:pt x="8185858" y="2313559"/>
                <a:pt x="8174822" y="2302525"/>
                <a:pt x="8159370" y="2302525"/>
              </a:cubicBezTo>
              <a:close/>
              <a:moveTo>
                <a:pt x="8236626" y="2302525"/>
              </a:moveTo>
              <a:cubicBezTo>
                <a:pt x="8221175" y="2302525"/>
                <a:pt x="8210139" y="2313559"/>
                <a:pt x="8210139" y="2329007"/>
              </a:cubicBezTo>
              <a:cubicBezTo>
                <a:pt x="8210139" y="2344456"/>
                <a:pt x="8223382" y="2355490"/>
                <a:pt x="8236626" y="2355490"/>
              </a:cubicBezTo>
              <a:cubicBezTo>
                <a:pt x="8252077" y="2355490"/>
                <a:pt x="8263114" y="2342249"/>
                <a:pt x="8263114" y="2329007"/>
              </a:cubicBezTo>
              <a:cubicBezTo>
                <a:pt x="8263114" y="2313559"/>
                <a:pt x="8249870" y="2302525"/>
                <a:pt x="8236626" y="2302525"/>
              </a:cubicBezTo>
              <a:close/>
              <a:moveTo>
                <a:pt x="8311673" y="2302525"/>
              </a:moveTo>
              <a:cubicBezTo>
                <a:pt x="8296222" y="2302525"/>
                <a:pt x="8285186" y="2313559"/>
                <a:pt x="8285186" y="2329007"/>
              </a:cubicBezTo>
              <a:cubicBezTo>
                <a:pt x="8285186" y="2344456"/>
                <a:pt x="8298430" y="2355490"/>
                <a:pt x="8311673" y="2355490"/>
              </a:cubicBezTo>
              <a:cubicBezTo>
                <a:pt x="8327124" y="2355490"/>
                <a:pt x="8338161" y="2342249"/>
                <a:pt x="8338161" y="2329007"/>
              </a:cubicBezTo>
              <a:cubicBezTo>
                <a:pt x="8338161" y="2313559"/>
                <a:pt x="8327124" y="2302525"/>
                <a:pt x="8311673" y="2302525"/>
              </a:cubicBezTo>
              <a:close/>
              <a:moveTo>
                <a:pt x="8386722" y="2302525"/>
              </a:moveTo>
              <a:cubicBezTo>
                <a:pt x="8371270" y="2302525"/>
                <a:pt x="8360234" y="2313559"/>
                <a:pt x="8360234" y="2329007"/>
              </a:cubicBezTo>
              <a:cubicBezTo>
                <a:pt x="8360234" y="2344456"/>
                <a:pt x="8373478" y="2355490"/>
                <a:pt x="8386722" y="2355490"/>
              </a:cubicBezTo>
              <a:cubicBezTo>
                <a:pt x="8402172" y="2355490"/>
                <a:pt x="8413209" y="2342249"/>
                <a:pt x="8413209" y="2329007"/>
              </a:cubicBezTo>
              <a:cubicBezTo>
                <a:pt x="8413209" y="2313559"/>
                <a:pt x="8402172" y="2302525"/>
                <a:pt x="8386722" y="2302525"/>
              </a:cubicBezTo>
              <a:close/>
              <a:moveTo>
                <a:pt x="8463977" y="2302525"/>
              </a:moveTo>
              <a:cubicBezTo>
                <a:pt x="8448525" y="2302525"/>
                <a:pt x="8437489" y="2313559"/>
                <a:pt x="8437489" y="2329007"/>
              </a:cubicBezTo>
              <a:cubicBezTo>
                <a:pt x="8437489" y="2344456"/>
                <a:pt x="8450733" y="2355490"/>
                <a:pt x="8463977" y="2355490"/>
              </a:cubicBezTo>
              <a:cubicBezTo>
                <a:pt x="8477220" y="2355490"/>
                <a:pt x="8488256" y="2342249"/>
                <a:pt x="8488256" y="2329007"/>
              </a:cubicBezTo>
              <a:cubicBezTo>
                <a:pt x="8488256" y="2313559"/>
                <a:pt x="8477220" y="2302525"/>
                <a:pt x="8463977" y="2302525"/>
              </a:cubicBezTo>
              <a:close/>
              <a:moveTo>
                <a:pt x="8536817" y="2302525"/>
              </a:moveTo>
              <a:cubicBezTo>
                <a:pt x="8521365" y="2302525"/>
                <a:pt x="8510329" y="2313559"/>
                <a:pt x="8510329" y="2329007"/>
              </a:cubicBezTo>
              <a:cubicBezTo>
                <a:pt x="8510329" y="2344456"/>
                <a:pt x="8521365" y="2355490"/>
                <a:pt x="8536817" y="2355490"/>
              </a:cubicBezTo>
              <a:cubicBezTo>
                <a:pt x="8552268" y="2355490"/>
                <a:pt x="8563304" y="2342249"/>
                <a:pt x="8563304" y="2329007"/>
              </a:cubicBezTo>
              <a:cubicBezTo>
                <a:pt x="8563304" y="2313559"/>
                <a:pt x="8552268" y="2302525"/>
                <a:pt x="8536817" y="2302525"/>
              </a:cubicBezTo>
              <a:close/>
              <a:moveTo>
                <a:pt x="8611864" y="2302525"/>
              </a:moveTo>
              <a:cubicBezTo>
                <a:pt x="8596413" y="2302525"/>
                <a:pt x="8585377" y="2313559"/>
                <a:pt x="8585377" y="2329007"/>
              </a:cubicBezTo>
              <a:cubicBezTo>
                <a:pt x="8585377" y="2344456"/>
                <a:pt x="8598620" y="2355490"/>
                <a:pt x="8611864" y="2355490"/>
              </a:cubicBezTo>
              <a:cubicBezTo>
                <a:pt x="8627315" y="2355490"/>
                <a:pt x="8638352" y="2342249"/>
                <a:pt x="8638352" y="2329007"/>
              </a:cubicBezTo>
              <a:cubicBezTo>
                <a:pt x="8638352" y="2313559"/>
                <a:pt x="8627315" y="2302525"/>
                <a:pt x="8611864" y="2302525"/>
              </a:cubicBezTo>
              <a:close/>
              <a:moveTo>
                <a:pt x="8689119" y="2302525"/>
              </a:moveTo>
              <a:cubicBezTo>
                <a:pt x="8675875" y="2302525"/>
                <a:pt x="8664839" y="2313559"/>
                <a:pt x="8664839" y="2329007"/>
              </a:cubicBezTo>
              <a:cubicBezTo>
                <a:pt x="8664839" y="2344456"/>
                <a:pt x="8675875" y="2355490"/>
                <a:pt x="8689119" y="2355490"/>
              </a:cubicBezTo>
              <a:cubicBezTo>
                <a:pt x="8704571" y="2355490"/>
                <a:pt x="8715607" y="2342249"/>
                <a:pt x="8715607" y="2329007"/>
              </a:cubicBezTo>
              <a:cubicBezTo>
                <a:pt x="8715607" y="2313559"/>
                <a:pt x="8702363" y="2302525"/>
                <a:pt x="8689119" y="2302525"/>
              </a:cubicBezTo>
              <a:close/>
              <a:moveTo>
                <a:pt x="8764167" y="2302525"/>
              </a:moveTo>
              <a:cubicBezTo>
                <a:pt x="8748716" y="2302525"/>
                <a:pt x="8737680" y="2313559"/>
                <a:pt x="8737680" y="2329007"/>
              </a:cubicBezTo>
              <a:cubicBezTo>
                <a:pt x="8737680" y="2344456"/>
                <a:pt x="8750924" y="2355490"/>
                <a:pt x="8764167" y="2355490"/>
              </a:cubicBezTo>
              <a:cubicBezTo>
                <a:pt x="8779618" y="2355490"/>
                <a:pt x="8790655" y="2342249"/>
                <a:pt x="8790655" y="2329007"/>
              </a:cubicBezTo>
              <a:cubicBezTo>
                <a:pt x="8790655" y="2313559"/>
                <a:pt x="8779618" y="2302525"/>
                <a:pt x="8764167" y="2302525"/>
              </a:cubicBezTo>
              <a:close/>
              <a:moveTo>
                <a:pt x="8839216" y="2302525"/>
              </a:moveTo>
              <a:cubicBezTo>
                <a:pt x="8823764" y="2302525"/>
                <a:pt x="8812728" y="2313559"/>
                <a:pt x="8812728" y="2329007"/>
              </a:cubicBezTo>
              <a:cubicBezTo>
                <a:pt x="8812728" y="2344456"/>
                <a:pt x="8825972" y="2355490"/>
                <a:pt x="8839216" y="2355490"/>
              </a:cubicBezTo>
              <a:cubicBezTo>
                <a:pt x="8854666" y="2355490"/>
                <a:pt x="8865703" y="2342249"/>
                <a:pt x="8865703" y="2329007"/>
              </a:cubicBezTo>
              <a:cubicBezTo>
                <a:pt x="8865703" y="2313559"/>
                <a:pt x="8854666" y="2302525"/>
                <a:pt x="8839216" y="2302525"/>
              </a:cubicBezTo>
              <a:close/>
              <a:moveTo>
                <a:pt x="8914263" y="2302525"/>
              </a:moveTo>
              <a:cubicBezTo>
                <a:pt x="8898811" y="2302525"/>
                <a:pt x="8887775" y="2313559"/>
                <a:pt x="8887775" y="2329007"/>
              </a:cubicBezTo>
              <a:cubicBezTo>
                <a:pt x="8887775" y="2344456"/>
                <a:pt x="8901019" y="2355490"/>
                <a:pt x="8914263" y="2355490"/>
              </a:cubicBezTo>
              <a:cubicBezTo>
                <a:pt x="8929713" y="2355490"/>
                <a:pt x="8940750" y="2342249"/>
                <a:pt x="8940750" y="2329007"/>
              </a:cubicBezTo>
              <a:cubicBezTo>
                <a:pt x="8940750" y="2313559"/>
                <a:pt x="8929713" y="2302525"/>
                <a:pt x="8914263" y="2302525"/>
              </a:cubicBezTo>
              <a:close/>
              <a:moveTo>
                <a:pt x="8989311" y="2302525"/>
              </a:moveTo>
              <a:cubicBezTo>
                <a:pt x="8973859" y="2302525"/>
                <a:pt x="8962823" y="2313559"/>
                <a:pt x="8962823" y="2329007"/>
              </a:cubicBezTo>
              <a:cubicBezTo>
                <a:pt x="8962823" y="2344456"/>
                <a:pt x="8976067" y="2355490"/>
                <a:pt x="8989311" y="2355490"/>
              </a:cubicBezTo>
              <a:cubicBezTo>
                <a:pt x="9004762" y="2355490"/>
                <a:pt x="9015798" y="2342249"/>
                <a:pt x="9015798" y="2329007"/>
              </a:cubicBezTo>
              <a:cubicBezTo>
                <a:pt x="9015798" y="2313559"/>
                <a:pt x="9004762" y="2302525"/>
                <a:pt x="8989311" y="2302525"/>
              </a:cubicBezTo>
              <a:close/>
              <a:moveTo>
                <a:pt x="9066566" y="2302525"/>
              </a:moveTo>
              <a:cubicBezTo>
                <a:pt x="9051114" y="2302525"/>
                <a:pt x="9040078" y="2313559"/>
                <a:pt x="9040078" y="2329007"/>
              </a:cubicBezTo>
              <a:cubicBezTo>
                <a:pt x="9040078" y="2344456"/>
                <a:pt x="9053322" y="2355490"/>
                <a:pt x="9066566" y="2355490"/>
              </a:cubicBezTo>
              <a:cubicBezTo>
                <a:pt x="9079810" y="2355490"/>
                <a:pt x="9090846" y="2342249"/>
                <a:pt x="9090846" y="2329007"/>
              </a:cubicBezTo>
              <a:cubicBezTo>
                <a:pt x="9090846" y="2313559"/>
                <a:pt x="9079810" y="2302525"/>
                <a:pt x="9066566" y="2302525"/>
              </a:cubicBezTo>
              <a:close/>
              <a:moveTo>
                <a:pt x="9141613" y="2302525"/>
              </a:moveTo>
              <a:cubicBezTo>
                <a:pt x="9126162" y="2302525"/>
                <a:pt x="9115126" y="2313559"/>
                <a:pt x="9115126" y="2329007"/>
              </a:cubicBezTo>
              <a:cubicBezTo>
                <a:pt x="9115126" y="2344456"/>
                <a:pt x="9128369" y="2355490"/>
                <a:pt x="9141613" y="2355490"/>
              </a:cubicBezTo>
              <a:cubicBezTo>
                <a:pt x="9157064" y="2355490"/>
                <a:pt x="9168101" y="2342249"/>
                <a:pt x="9168101" y="2329007"/>
              </a:cubicBezTo>
              <a:cubicBezTo>
                <a:pt x="9168101" y="2313559"/>
                <a:pt x="9154857" y="2302525"/>
                <a:pt x="9141613" y="2302525"/>
              </a:cubicBezTo>
              <a:close/>
              <a:moveTo>
                <a:pt x="9218868" y="2302525"/>
              </a:moveTo>
              <a:cubicBezTo>
                <a:pt x="9203417" y="2302525"/>
                <a:pt x="9192381" y="2313559"/>
                <a:pt x="9192381" y="2329007"/>
              </a:cubicBezTo>
              <a:cubicBezTo>
                <a:pt x="9192381" y="2344456"/>
                <a:pt x="9205624" y="2355490"/>
                <a:pt x="9218868" y="2355490"/>
              </a:cubicBezTo>
              <a:cubicBezTo>
                <a:pt x="9232112" y="2355490"/>
                <a:pt x="9243148" y="2342249"/>
                <a:pt x="9243148" y="2329007"/>
              </a:cubicBezTo>
              <a:cubicBezTo>
                <a:pt x="9243148" y="2313559"/>
                <a:pt x="9232112" y="2302525"/>
                <a:pt x="9218868" y="2302525"/>
              </a:cubicBezTo>
              <a:close/>
              <a:moveTo>
                <a:pt x="9291709" y="2302525"/>
              </a:moveTo>
              <a:cubicBezTo>
                <a:pt x="9278465" y="2302525"/>
                <a:pt x="9267429" y="2313559"/>
                <a:pt x="9267429" y="2329007"/>
              </a:cubicBezTo>
              <a:cubicBezTo>
                <a:pt x="9267429" y="2344456"/>
                <a:pt x="9278465" y="2355490"/>
                <a:pt x="9291709" y="2355490"/>
              </a:cubicBezTo>
              <a:cubicBezTo>
                <a:pt x="9307160" y="2355490"/>
                <a:pt x="9318196" y="2342249"/>
                <a:pt x="9318196" y="2329007"/>
              </a:cubicBezTo>
              <a:cubicBezTo>
                <a:pt x="9318196" y="2313559"/>
                <a:pt x="9307160" y="2302525"/>
                <a:pt x="9291709" y="2302525"/>
              </a:cubicBezTo>
              <a:close/>
              <a:moveTo>
                <a:pt x="9366757" y="2302525"/>
              </a:moveTo>
              <a:cubicBezTo>
                <a:pt x="9351305" y="2302525"/>
                <a:pt x="9340269" y="2313559"/>
                <a:pt x="9340269" y="2329007"/>
              </a:cubicBezTo>
              <a:cubicBezTo>
                <a:pt x="9340269" y="2344456"/>
                <a:pt x="9353513" y="2355490"/>
                <a:pt x="9366757" y="2355490"/>
              </a:cubicBezTo>
              <a:cubicBezTo>
                <a:pt x="9382207" y="2355490"/>
                <a:pt x="9393244" y="2342249"/>
                <a:pt x="9393244" y="2329007"/>
              </a:cubicBezTo>
              <a:cubicBezTo>
                <a:pt x="9393244" y="2313559"/>
                <a:pt x="9382207" y="2302525"/>
                <a:pt x="9366757" y="2302525"/>
              </a:cubicBezTo>
              <a:close/>
              <a:moveTo>
                <a:pt x="9669154" y="2302525"/>
              </a:moveTo>
              <a:cubicBezTo>
                <a:pt x="9653703" y="2302525"/>
                <a:pt x="9642667" y="2313559"/>
                <a:pt x="9642667" y="2329007"/>
              </a:cubicBezTo>
              <a:cubicBezTo>
                <a:pt x="9642667" y="2344456"/>
                <a:pt x="9655911" y="2355490"/>
                <a:pt x="9669154" y="2355490"/>
              </a:cubicBezTo>
              <a:cubicBezTo>
                <a:pt x="9684605" y="2355490"/>
                <a:pt x="9695642" y="2342249"/>
                <a:pt x="9695642" y="2329007"/>
              </a:cubicBezTo>
              <a:cubicBezTo>
                <a:pt x="9695642" y="2313559"/>
                <a:pt x="9684605" y="2302525"/>
                <a:pt x="9669154" y="2302525"/>
              </a:cubicBezTo>
              <a:close/>
              <a:moveTo>
                <a:pt x="9744203" y="2302525"/>
              </a:moveTo>
              <a:cubicBezTo>
                <a:pt x="9728751" y="2302525"/>
                <a:pt x="9717715" y="2313559"/>
                <a:pt x="9717715" y="2329007"/>
              </a:cubicBezTo>
              <a:cubicBezTo>
                <a:pt x="9717715" y="2344456"/>
                <a:pt x="9728751" y="2355490"/>
                <a:pt x="9744203" y="2355490"/>
              </a:cubicBezTo>
              <a:cubicBezTo>
                <a:pt x="9759653" y="2355490"/>
                <a:pt x="9770690" y="2342249"/>
                <a:pt x="9770690" y="2329007"/>
              </a:cubicBezTo>
              <a:cubicBezTo>
                <a:pt x="9770690" y="2313559"/>
                <a:pt x="9759653" y="2302525"/>
                <a:pt x="9744203" y="2302525"/>
              </a:cubicBezTo>
              <a:close/>
              <a:moveTo>
                <a:pt x="10121648" y="2302525"/>
              </a:moveTo>
              <a:cubicBezTo>
                <a:pt x="10106197" y="2302525"/>
                <a:pt x="10095161" y="2313559"/>
                <a:pt x="10095161" y="2329007"/>
              </a:cubicBezTo>
              <a:cubicBezTo>
                <a:pt x="10095161" y="2344456"/>
                <a:pt x="10106197" y="2355490"/>
                <a:pt x="10121648" y="2355490"/>
              </a:cubicBezTo>
              <a:cubicBezTo>
                <a:pt x="10137099" y="2355490"/>
                <a:pt x="10148136" y="2342249"/>
                <a:pt x="10148136" y="2329007"/>
              </a:cubicBezTo>
              <a:cubicBezTo>
                <a:pt x="10148136" y="2313559"/>
                <a:pt x="10137099" y="2302525"/>
                <a:pt x="10121648" y="2302525"/>
              </a:cubicBezTo>
              <a:close/>
              <a:moveTo>
                <a:pt x="10196697" y="2302525"/>
              </a:moveTo>
              <a:cubicBezTo>
                <a:pt x="10181245" y="2302525"/>
                <a:pt x="10170209" y="2313559"/>
                <a:pt x="10170209" y="2329007"/>
              </a:cubicBezTo>
              <a:cubicBezTo>
                <a:pt x="10170209" y="2344456"/>
                <a:pt x="10183453" y="2355490"/>
                <a:pt x="10196697" y="2355490"/>
              </a:cubicBezTo>
              <a:cubicBezTo>
                <a:pt x="10212147" y="2355490"/>
                <a:pt x="10223184" y="2342249"/>
                <a:pt x="10223184" y="2329007"/>
              </a:cubicBezTo>
              <a:cubicBezTo>
                <a:pt x="10223184" y="2313559"/>
                <a:pt x="10212147" y="2302525"/>
                <a:pt x="10196697" y="2302525"/>
              </a:cubicBezTo>
              <a:close/>
              <a:moveTo>
                <a:pt x="1296917" y="2377559"/>
              </a:moveTo>
              <a:cubicBezTo>
                <a:pt x="1283673" y="2377559"/>
                <a:pt x="1272637" y="2390800"/>
                <a:pt x="1272637" y="2404041"/>
              </a:cubicBezTo>
              <a:cubicBezTo>
                <a:pt x="1272637" y="2419490"/>
                <a:pt x="1283673" y="2430524"/>
                <a:pt x="1296917" y="2430524"/>
              </a:cubicBezTo>
              <a:cubicBezTo>
                <a:pt x="1312368" y="2430524"/>
                <a:pt x="1323404" y="2417283"/>
                <a:pt x="1323404" y="2404041"/>
              </a:cubicBezTo>
              <a:cubicBezTo>
                <a:pt x="1323404" y="2390800"/>
                <a:pt x="1310161" y="2377559"/>
                <a:pt x="1296917" y="2377559"/>
              </a:cubicBezTo>
              <a:close/>
              <a:moveTo>
                <a:pt x="1371965" y="2377559"/>
              </a:moveTo>
              <a:cubicBezTo>
                <a:pt x="1358721" y="2377559"/>
                <a:pt x="1347685" y="2390800"/>
                <a:pt x="1347685" y="2404041"/>
              </a:cubicBezTo>
              <a:cubicBezTo>
                <a:pt x="1347685" y="2419490"/>
                <a:pt x="1358721" y="2430524"/>
                <a:pt x="1371965" y="2430524"/>
              </a:cubicBezTo>
              <a:cubicBezTo>
                <a:pt x="1387416" y="2430524"/>
                <a:pt x="1398452" y="2417283"/>
                <a:pt x="1398452" y="2404041"/>
              </a:cubicBezTo>
              <a:cubicBezTo>
                <a:pt x="1398452" y="2390800"/>
                <a:pt x="1387416" y="2377559"/>
                <a:pt x="1371965" y="2377559"/>
              </a:cubicBezTo>
              <a:close/>
              <a:moveTo>
                <a:pt x="1447012" y="2377559"/>
              </a:moveTo>
              <a:cubicBezTo>
                <a:pt x="1433768" y="2377559"/>
                <a:pt x="1422732" y="2390800"/>
                <a:pt x="1422732" y="2404041"/>
              </a:cubicBezTo>
              <a:cubicBezTo>
                <a:pt x="1422732" y="2419490"/>
                <a:pt x="1433768" y="2430524"/>
                <a:pt x="1447012" y="2430524"/>
              </a:cubicBezTo>
              <a:cubicBezTo>
                <a:pt x="1462463" y="2430524"/>
                <a:pt x="1473500" y="2417283"/>
                <a:pt x="1473500" y="2404041"/>
              </a:cubicBezTo>
              <a:cubicBezTo>
                <a:pt x="1473500" y="2390800"/>
                <a:pt x="1462463" y="2377559"/>
                <a:pt x="1447012" y="2377559"/>
              </a:cubicBezTo>
              <a:close/>
              <a:moveTo>
                <a:pt x="1522060" y="2377559"/>
              </a:moveTo>
              <a:cubicBezTo>
                <a:pt x="1506609" y="2377559"/>
                <a:pt x="1495573" y="2390800"/>
                <a:pt x="1495573" y="2404041"/>
              </a:cubicBezTo>
              <a:cubicBezTo>
                <a:pt x="1495573" y="2419490"/>
                <a:pt x="1508817" y="2430524"/>
                <a:pt x="1522060" y="2430524"/>
              </a:cubicBezTo>
              <a:cubicBezTo>
                <a:pt x="1537511" y="2430524"/>
                <a:pt x="1548548" y="2417283"/>
                <a:pt x="1548548" y="2404041"/>
              </a:cubicBezTo>
              <a:cubicBezTo>
                <a:pt x="1548548" y="2390800"/>
                <a:pt x="1537511" y="2377559"/>
                <a:pt x="1522060" y="2377559"/>
              </a:cubicBezTo>
              <a:close/>
              <a:moveTo>
                <a:pt x="1597108" y="2377559"/>
              </a:moveTo>
              <a:cubicBezTo>
                <a:pt x="1581657" y="2377559"/>
                <a:pt x="1570621" y="2390800"/>
                <a:pt x="1570621" y="2404041"/>
              </a:cubicBezTo>
              <a:cubicBezTo>
                <a:pt x="1570621" y="2419490"/>
                <a:pt x="1583865" y="2430524"/>
                <a:pt x="1597108" y="2430524"/>
              </a:cubicBezTo>
              <a:cubicBezTo>
                <a:pt x="1612559" y="2430524"/>
                <a:pt x="1623596" y="2417283"/>
                <a:pt x="1623596" y="2404041"/>
              </a:cubicBezTo>
              <a:cubicBezTo>
                <a:pt x="1623596" y="2390800"/>
                <a:pt x="1612559" y="2377559"/>
                <a:pt x="1597108" y="2377559"/>
              </a:cubicBezTo>
              <a:close/>
              <a:moveTo>
                <a:pt x="1674363" y="2377559"/>
              </a:moveTo>
              <a:cubicBezTo>
                <a:pt x="1658912" y="2377559"/>
                <a:pt x="1647876" y="2390800"/>
                <a:pt x="1647876" y="2404041"/>
              </a:cubicBezTo>
              <a:cubicBezTo>
                <a:pt x="1647876" y="2419490"/>
                <a:pt x="1661120" y="2430524"/>
                <a:pt x="1674363" y="2430524"/>
              </a:cubicBezTo>
              <a:cubicBezTo>
                <a:pt x="1689814" y="2430524"/>
                <a:pt x="1700851" y="2417283"/>
                <a:pt x="1700851" y="2404041"/>
              </a:cubicBezTo>
              <a:cubicBezTo>
                <a:pt x="1700851" y="2390800"/>
                <a:pt x="1687607" y="2377559"/>
                <a:pt x="1674363" y="2377559"/>
              </a:cubicBezTo>
              <a:close/>
              <a:moveTo>
                <a:pt x="1749410" y="2377559"/>
              </a:moveTo>
              <a:cubicBezTo>
                <a:pt x="1733959" y="2377559"/>
                <a:pt x="1722923" y="2390800"/>
                <a:pt x="1722923" y="2404041"/>
              </a:cubicBezTo>
              <a:cubicBezTo>
                <a:pt x="1722923" y="2419490"/>
                <a:pt x="1736167" y="2430524"/>
                <a:pt x="1749410" y="2430524"/>
              </a:cubicBezTo>
              <a:cubicBezTo>
                <a:pt x="1764861" y="2430524"/>
                <a:pt x="1775898" y="2417283"/>
                <a:pt x="1775898" y="2404041"/>
              </a:cubicBezTo>
              <a:cubicBezTo>
                <a:pt x="1775898" y="2390800"/>
                <a:pt x="1764861" y="2377559"/>
                <a:pt x="1749410" y="2377559"/>
              </a:cubicBezTo>
              <a:close/>
              <a:moveTo>
                <a:pt x="1824459" y="2377559"/>
              </a:moveTo>
              <a:cubicBezTo>
                <a:pt x="1809007" y="2377559"/>
                <a:pt x="1797971" y="2390800"/>
                <a:pt x="1797971" y="2404041"/>
              </a:cubicBezTo>
              <a:cubicBezTo>
                <a:pt x="1797971" y="2419490"/>
                <a:pt x="1811215" y="2430524"/>
                <a:pt x="1824459" y="2430524"/>
              </a:cubicBezTo>
              <a:cubicBezTo>
                <a:pt x="1839909" y="2430524"/>
                <a:pt x="1850946" y="2417283"/>
                <a:pt x="1850946" y="2404041"/>
              </a:cubicBezTo>
              <a:cubicBezTo>
                <a:pt x="1850946" y="2390800"/>
                <a:pt x="1839909" y="2377559"/>
                <a:pt x="1824459" y="2377559"/>
              </a:cubicBezTo>
              <a:close/>
              <a:moveTo>
                <a:pt x="1899507" y="2377559"/>
              </a:moveTo>
              <a:cubicBezTo>
                <a:pt x="1884055" y="2377559"/>
                <a:pt x="1873019" y="2390800"/>
                <a:pt x="1873019" y="2404041"/>
              </a:cubicBezTo>
              <a:cubicBezTo>
                <a:pt x="1873019" y="2419490"/>
                <a:pt x="1886263" y="2430524"/>
                <a:pt x="1899507" y="2430524"/>
              </a:cubicBezTo>
              <a:cubicBezTo>
                <a:pt x="1914957" y="2430524"/>
                <a:pt x="1925994" y="2417283"/>
                <a:pt x="1925994" y="2404041"/>
              </a:cubicBezTo>
              <a:cubicBezTo>
                <a:pt x="1925994" y="2390800"/>
                <a:pt x="1914957" y="2377559"/>
                <a:pt x="1899507" y="2377559"/>
              </a:cubicBezTo>
              <a:close/>
              <a:moveTo>
                <a:pt x="1974554" y="2377559"/>
              </a:moveTo>
              <a:cubicBezTo>
                <a:pt x="1961310" y="2377559"/>
                <a:pt x="1950274" y="2390800"/>
                <a:pt x="1950274" y="2404041"/>
              </a:cubicBezTo>
              <a:cubicBezTo>
                <a:pt x="1950274" y="2419490"/>
                <a:pt x="1961310" y="2430524"/>
                <a:pt x="1974554" y="2430524"/>
              </a:cubicBezTo>
              <a:cubicBezTo>
                <a:pt x="1990005" y="2430524"/>
                <a:pt x="2001042" y="2417283"/>
                <a:pt x="2001042" y="2404041"/>
              </a:cubicBezTo>
              <a:cubicBezTo>
                <a:pt x="2001042" y="2390800"/>
                <a:pt x="1990005" y="2377559"/>
                <a:pt x="1974554" y="2377559"/>
              </a:cubicBezTo>
              <a:close/>
              <a:moveTo>
                <a:pt x="2049602" y="2377559"/>
              </a:moveTo>
              <a:cubicBezTo>
                <a:pt x="2036358" y="2377559"/>
                <a:pt x="2025322" y="2390800"/>
                <a:pt x="2025322" y="2404041"/>
              </a:cubicBezTo>
              <a:cubicBezTo>
                <a:pt x="2025322" y="2419490"/>
                <a:pt x="2036358" y="2430524"/>
                <a:pt x="2049602" y="2430524"/>
              </a:cubicBezTo>
              <a:cubicBezTo>
                <a:pt x="2065053" y="2430524"/>
                <a:pt x="2076090" y="2417283"/>
                <a:pt x="2076090" y="2404041"/>
              </a:cubicBezTo>
              <a:cubicBezTo>
                <a:pt x="2076090" y="2390800"/>
                <a:pt x="2065053" y="2377559"/>
                <a:pt x="2049602" y="2377559"/>
              </a:cubicBezTo>
              <a:close/>
              <a:moveTo>
                <a:pt x="2126857" y="2377559"/>
              </a:moveTo>
              <a:cubicBezTo>
                <a:pt x="2113613" y="2377559"/>
                <a:pt x="2102577" y="2390800"/>
                <a:pt x="2102577" y="2404041"/>
              </a:cubicBezTo>
              <a:cubicBezTo>
                <a:pt x="2102577" y="2419490"/>
                <a:pt x="2113613" y="2430524"/>
                <a:pt x="2126857" y="2430524"/>
              </a:cubicBezTo>
              <a:cubicBezTo>
                <a:pt x="2142308" y="2430524"/>
                <a:pt x="2153345" y="2417283"/>
                <a:pt x="2153345" y="2404041"/>
              </a:cubicBezTo>
              <a:cubicBezTo>
                <a:pt x="2153345" y="2390800"/>
                <a:pt x="2140101" y="2377559"/>
                <a:pt x="2126857" y="2377559"/>
              </a:cubicBezTo>
              <a:close/>
              <a:moveTo>
                <a:pt x="2201904" y="2377559"/>
              </a:moveTo>
              <a:cubicBezTo>
                <a:pt x="2186453" y="2377559"/>
                <a:pt x="2175417" y="2390800"/>
                <a:pt x="2175417" y="2404041"/>
              </a:cubicBezTo>
              <a:cubicBezTo>
                <a:pt x="2175417" y="2419490"/>
                <a:pt x="2188661" y="2430524"/>
                <a:pt x="2201904" y="2430524"/>
              </a:cubicBezTo>
              <a:cubicBezTo>
                <a:pt x="2217355" y="2430524"/>
                <a:pt x="2228392" y="2417283"/>
                <a:pt x="2228392" y="2404041"/>
              </a:cubicBezTo>
              <a:cubicBezTo>
                <a:pt x="2228392" y="2390800"/>
                <a:pt x="2217355" y="2377559"/>
                <a:pt x="2201904" y="2377559"/>
              </a:cubicBezTo>
              <a:close/>
              <a:moveTo>
                <a:pt x="2276952" y="2377559"/>
              </a:moveTo>
              <a:cubicBezTo>
                <a:pt x="2261501" y="2377559"/>
                <a:pt x="2250465" y="2390800"/>
                <a:pt x="2250465" y="2404041"/>
              </a:cubicBezTo>
              <a:cubicBezTo>
                <a:pt x="2250465" y="2419490"/>
                <a:pt x="2263709" y="2430524"/>
                <a:pt x="2276952" y="2430524"/>
              </a:cubicBezTo>
              <a:cubicBezTo>
                <a:pt x="2292404" y="2430524"/>
                <a:pt x="2303440" y="2417283"/>
                <a:pt x="2303440" y="2404041"/>
              </a:cubicBezTo>
              <a:cubicBezTo>
                <a:pt x="2303440" y="2390800"/>
                <a:pt x="2292404" y="2377559"/>
                <a:pt x="2276952" y="2377559"/>
              </a:cubicBezTo>
              <a:close/>
              <a:moveTo>
                <a:pt x="2354207" y="2377559"/>
              </a:moveTo>
              <a:cubicBezTo>
                <a:pt x="2338756" y="2377559"/>
                <a:pt x="2327720" y="2390800"/>
                <a:pt x="2327720" y="2404041"/>
              </a:cubicBezTo>
              <a:cubicBezTo>
                <a:pt x="2327720" y="2419490"/>
                <a:pt x="2340964" y="2430524"/>
                <a:pt x="2354207" y="2430524"/>
              </a:cubicBezTo>
              <a:cubicBezTo>
                <a:pt x="2367451" y="2430524"/>
                <a:pt x="2378488" y="2417283"/>
                <a:pt x="2378488" y="2404041"/>
              </a:cubicBezTo>
              <a:cubicBezTo>
                <a:pt x="2378488" y="2390800"/>
                <a:pt x="2367451" y="2377559"/>
                <a:pt x="2354207" y="2377559"/>
              </a:cubicBezTo>
              <a:close/>
              <a:moveTo>
                <a:pt x="2427047" y="2377559"/>
              </a:moveTo>
              <a:cubicBezTo>
                <a:pt x="2411596" y="2377559"/>
                <a:pt x="2400560" y="2390800"/>
                <a:pt x="2400560" y="2404041"/>
              </a:cubicBezTo>
              <a:cubicBezTo>
                <a:pt x="2400560" y="2419490"/>
                <a:pt x="2413804" y="2430524"/>
                <a:pt x="2427047" y="2430524"/>
              </a:cubicBezTo>
              <a:cubicBezTo>
                <a:pt x="2442498" y="2430524"/>
                <a:pt x="2453535" y="2417283"/>
                <a:pt x="2453535" y="2404041"/>
              </a:cubicBezTo>
              <a:cubicBezTo>
                <a:pt x="2453535" y="2390800"/>
                <a:pt x="2442498" y="2377559"/>
                <a:pt x="2427047" y="2377559"/>
              </a:cubicBezTo>
              <a:close/>
              <a:moveTo>
                <a:pt x="2502095" y="2377559"/>
              </a:moveTo>
              <a:cubicBezTo>
                <a:pt x="2488851" y="2377559"/>
                <a:pt x="2477815" y="2390800"/>
                <a:pt x="2477815" y="2404041"/>
              </a:cubicBezTo>
              <a:cubicBezTo>
                <a:pt x="2477815" y="2419490"/>
                <a:pt x="2488851" y="2430524"/>
                <a:pt x="2502095" y="2430524"/>
              </a:cubicBezTo>
              <a:cubicBezTo>
                <a:pt x="2517546" y="2430524"/>
                <a:pt x="2528583" y="2417283"/>
                <a:pt x="2528583" y="2404041"/>
              </a:cubicBezTo>
              <a:cubicBezTo>
                <a:pt x="2528583" y="2390800"/>
                <a:pt x="2517546" y="2377559"/>
                <a:pt x="2502095" y="2377559"/>
              </a:cubicBezTo>
              <a:close/>
              <a:moveTo>
                <a:pt x="2579350" y="2377559"/>
              </a:moveTo>
              <a:cubicBezTo>
                <a:pt x="2566106" y="2377559"/>
                <a:pt x="2555070" y="2390800"/>
                <a:pt x="2555070" y="2404041"/>
              </a:cubicBezTo>
              <a:cubicBezTo>
                <a:pt x="2555070" y="2419490"/>
                <a:pt x="2566106" y="2430524"/>
                <a:pt x="2579350" y="2430524"/>
              </a:cubicBezTo>
              <a:cubicBezTo>
                <a:pt x="2594801" y="2430524"/>
                <a:pt x="2605838" y="2417283"/>
                <a:pt x="2605838" y="2404041"/>
              </a:cubicBezTo>
              <a:cubicBezTo>
                <a:pt x="2605838" y="2390800"/>
                <a:pt x="2592594" y="2377559"/>
                <a:pt x="2579350" y="2377559"/>
              </a:cubicBezTo>
              <a:close/>
              <a:moveTo>
                <a:pt x="2654398" y="2377559"/>
              </a:moveTo>
              <a:cubicBezTo>
                <a:pt x="2638947" y="2377559"/>
                <a:pt x="2627911" y="2390800"/>
                <a:pt x="2627911" y="2404041"/>
              </a:cubicBezTo>
              <a:cubicBezTo>
                <a:pt x="2627911" y="2419490"/>
                <a:pt x="2641155" y="2430524"/>
                <a:pt x="2654398" y="2430524"/>
              </a:cubicBezTo>
              <a:cubicBezTo>
                <a:pt x="2669849" y="2430524"/>
                <a:pt x="2680886" y="2417283"/>
                <a:pt x="2680886" y="2404041"/>
              </a:cubicBezTo>
              <a:cubicBezTo>
                <a:pt x="2680886" y="2390800"/>
                <a:pt x="2669849" y="2377559"/>
                <a:pt x="2654398" y="2377559"/>
              </a:cubicBezTo>
              <a:close/>
              <a:moveTo>
                <a:pt x="2729446" y="2377559"/>
              </a:moveTo>
              <a:cubicBezTo>
                <a:pt x="2716202" y="2377559"/>
                <a:pt x="2705166" y="2390800"/>
                <a:pt x="2705166" y="2404041"/>
              </a:cubicBezTo>
              <a:cubicBezTo>
                <a:pt x="2705166" y="2419490"/>
                <a:pt x="2716202" y="2430524"/>
                <a:pt x="2729446" y="2430524"/>
              </a:cubicBezTo>
              <a:cubicBezTo>
                <a:pt x="2744897" y="2430524"/>
                <a:pt x="2755934" y="2417283"/>
                <a:pt x="2755934" y="2404041"/>
              </a:cubicBezTo>
              <a:cubicBezTo>
                <a:pt x="2755934" y="2390800"/>
                <a:pt x="2744897" y="2377559"/>
                <a:pt x="2729446" y="2377559"/>
              </a:cubicBezTo>
              <a:close/>
              <a:moveTo>
                <a:pt x="2804494" y="2377559"/>
              </a:moveTo>
              <a:cubicBezTo>
                <a:pt x="2791250" y="2377559"/>
                <a:pt x="2780214" y="2390800"/>
                <a:pt x="2780214" y="2404041"/>
              </a:cubicBezTo>
              <a:cubicBezTo>
                <a:pt x="2780214" y="2419490"/>
                <a:pt x="2791250" y="2430524"/>
                <a:pt x="2804494" y="2430524"/>
              </a:cubicBezTo>
              <a:cubicBezTo>
                <a:pt x="2819945" y="2430524"/>
                <a:pt x="2830982" y="2417283"/>
                <a:pt x="2830982" y="2404041"/>
              </a:cubicBezTo>
              <a:cubicBezTo>
                <a:pt x="2830982" y="2390800"/>
                <a:pt x="2819945" y="2377559"/>
                <a:pt x="2804494" y="2377559"/>
              </a:cubicBezTo>
              <a:close/>
              <a:moveTo>
                <a:pt x="5219265" y="2377559"/>
              </a:moveTo>
              <a:cubicBezTo>
                <a:pt x="5206021" y="2377559"/>
                <a:pt x="5194985" y="2390800"/>
                <a:pt x="5194985" y="2404041"/>
              </a:cubicBezTo>
              <a:cubicBezTo>
                <a:pt x="5194985" y="2419490"/>
                <a:pt x="5206021" y="2430524"/>
                <a:pt x="5219265" y="2430524"/>
              </a:cubicBezTo>
              <a:cubicBezTo>
                <a:pt x="5234716" y="2430524"/>
                <a:pt x="5245752" y="2417283"/>
                <a:pt x="5245752" y="2404041"/>
              </a:cubicBezTo>
              <a:cubicBezTo>
                <a:pt x="5245752" y="2390800"/>
                <a:pt x="5234716" y="2377559"/>
                <a:pt x="5219265" y="2377559"/>
              </a:cubicBezTo>
              <a:close/>
              <a:moveTo>
                <a:pt x="5444408" y="2377559"/>
              </a:moveTo>
              <a:cubicBezTo>
                <a:pt x="5428957" y="2377559"/>
                <a:pt x="5417921" y="2390800"/>
                <a:pt x="5417921" y="2404041"/>
              </a:cubicBezTo>
              <a:cubicBezTo>
                <a:pt x="5417921" y="2419490"/>
                <a:pt x="5431164" y="2430524"/>
                <a:pt x="5444408" y="2430524"/>
              </a:cubicBezTo>
              <a:cubicBezTo>
                <a:pt x="5459859" y="2430524"/>
                <a:pt x="5470896" y="2417283"/>
                <a:pt x="5470896" y="2404041"/>
              </a:cubicBezTo>
              <a:cubicBezTo>
                <a:pt x="5470896" y="2390800"/>
                <a:pt x="5459859" y="2377559"/>
                <a:pt x="5444408" y="2377559"/>
              </a:cubicBezTo>
              <a:close/>
              <a:moveTo>
                <a:pt x="5519456" y="2377559"/>
              </a:moveTo>
              <a:cubicBezTo>
                <a:pt x="5506212" y="2377559"/>
                <a:pt x="5495176" y="2390800"/>
                <a:pt x="5495176" y="2404041"/>
              </a:cubicBezTo>
              <a:cubicBezTo>
                <a:pt x="5495176" y="2419490"/>
                <a:pt x="5506212" y="2430524"/>
                <a:pt x="5519456" y="2430524"/>
              </a:cubicBezTo>
              <a:cubicBezTo>
                <a:pt x="5534907" y="2430524"/>
                <a:pt x="5545943" y="2417283"/>
                <a:pt x="5545943" y="2404041"/>
              </a:cubicBezTo>
              <a:cubicBezTo>
                <a:pt x="5545943" y="2390800"/>
                <a:pt x="5534907" y="2377559"/>
                <a:pt x="5519456" y="2377559"/>
              </a:cubicBezTo>
              <a:close/>
              <a:moveTo>
                <a:pt x="5596711" y="2377559"/>
              </a:moveTo>
              <a:cubicBezTo>
                <a:pt x="5581260" y="2377559"/>
                <a:pt x="5570224" y="2390800"/>
                <a:pt x="5570224" y="2404041"/>
              </a:cubicBezTo>
              <a:cubicBezTo>
                <a:pt x="5570224" y="2419490"/>
                <a:pt x="5583468" y="2430524"/>
                <a:pt x="5596711" y="2430524"/>
              </a:cubicBezTo>
              <a:cubicBezTo>
                <a:pt x="5612162" y="2430524"/>
                <a:pt x="5623199" y="2417283"/>
                <a:pt x="5623199" y="2404041"/>
              </a:cubicBezTo>
              <a:cubicBezTo>
                <a:pt x="5623199" y="2390800"/>
                <a:pt x="5609955" y="2377559"/>
                <a:pt x="5596711" y="2377559"/>
              </a:cubicBezTo>
              <a:close/>
              <a:moveTo>
                <a:pt x="5673966" y="2377559"/>
              </a:moveTo>
              <a:cubicBezTo>
                <a:pt x="5658515" y="2377559"/>
                <a:pt x="5647479" y="2390800"/>
                <a:pt x="5647479" y="2404041"/>
              </a:cubicBezTo>
              <a:cubicBezTo>
                <a:pt x="5647479" y="2419490"/>
                <a:pt x="5660723" y="2430524"/>
                <a:pt x="5673966" y="2430524"/>
              </a:cubicBezTo>
              <a:cubicBezTo>
                <a:pt x="5687210" y="2430524"/>
                <a:pt x="5698246" y="2417283"/>
                <a:pt x="5698246" y="2404041"/>
              </a:cubicBezTo>
              <a:cubicBezTo>
                <a:pt x="5698246" y="2390800"/>
                <a:pt x="5687210" y="2377559"/>
                <a:pt x="5673966" y="2377559"/>
              </a:cubicBezTo>
              <a:close/>
              <a:moveTo>
                <a:pt x="5746807" y="2377559"/>
              </a:moveTo>
              <a:cubicBezTo>
                <a:pt x="5731355" y="2377559"/>
                <a:pt x="5720319" y="2390800"/>
                <a:pt x="5720319" y="2404041"/>
              </a:cubicBezTo>
              <a:cubicBezTo>
                <a:pt x="5720319" y="2419490"/>
                <a:pt x="5733563" y="2430524"/>
                <a:pt x="5746807" y="2430524"/>
              </a:cubicBezTo>
              <a:cubicBezTo>
                <a:pt x="5762257" y="2430524"/>
                <a:pt x="5773294" y="2417283"/>
                <a:pt x="5773294" y="2404041"/>
              </a:cubicBezTo>
              <a:cubicBezTo>
                <a:pt x="5773294" y="2390800"/>
                <a:pt x="5762257" y="2377559"/>
                <a:pt x="5746807" y="2377559"/>
              </a:cubicBezTo>
              <a:close/>
              <a:moveTo>
                <a:pt x="5896902" y="2377559"/>
              </a:moveTo>
              <a:cubicBezTo>
                <a:pt x="5881451" y="2377559"/>
                <a:pt x="5870415" y="2390800"/>
                <a:pt x="5870415" y="2404041"/>
              </a:cubicBezTo>
              <a:cubicBezTo>
                <a:pt x="5870415" y="2419490"/>
                <a:pt x="5883658" y="2430524"/>
                <a:pt x="5896902" y="2430524"/>
              </a:cubicBezTo>
              <a:cubicBezTo>
                <a:pt x="5912353" y="2430524"/>
                <a:pt x="5923390" y="2417283"/>
                <a:pt x="5923390" y="2404041"/>
              </a:cubicBezTo>
              <a:cubicBezTo>
                <a:pt x="5923390" y="2390800"/>
                <a:pt x="5912353" y="2377559"/>
                <a:pt x="5896902" y="2377559"/>
              </a:cubicBezTo>
              <a:close/>
              <a:moveTo>
                <a:pt x="6124253" y="2377559"/>
              </a:moveTo>
              <a:cubicBezTo>
                <a:pt x="6111009" y="2377559"/>
                <a:pt x="6099973" y="2390800"/>
                <a:pt x="6099973" y="2404041"/>
              </a:cubicBezTo>
              <a:cubicBezTo>
                <a:pt x="6099973" y="2419490"/>
                <a:pt x="6111009" y="2430524"/>
                <a:pt x="6124253" y="2430524"/>
              </a:cubicBezTo>
              <a:cubicBezTo>
                <a:pt x="6139704" y="2430524"/>
                <a:pt x="6150740" y="2417283"/>
                <a:pt x="6150740" y="2404041"/>
              </a:cubicBezTo>
              <a:cubicBezTo>
                <a:pt x="6150740" y="2390800"/>
                <a:pt x="6139704" y="2377559"/>
                <a:pt x="6124253" y="2377559"/>
              </a:cubicBezTo>
              <a:close/>
              <a:moveTo>
                <a:pt x="6199300" y="2377559"/>
              </a:moveTo>
              <a:cubicBezTo>
                <a:pt x="6186056" y="2377559"/>
                <a:pt x="6175020" y="2390800"/>
                <a:pt x="6175020" y="2404041"/>
              </a:cubicBezTo>
              <a:cubicBezTo>
                <a:pt x="6175020" y="2419490"/>
                <a:pt x="6186056" y="2430524"/>
                <a:pt x="6199300" y="2430524"/>
              </a:cubicBezTo>
              <a:cubicBezTo>
                <a:pt x="6214751" y="2430524"/>
                <a:pt x="6225787" y="2417283"/>
                <a:pt x="6225787" y="2404041"/>
              </a:cubicBezTo>
              <a:cubicBezTo>
                <a:pt x="6225787" y="2390800"/>
                <a:pt x="6214751" y="2377559"/>
                <a:pt x="6199300" y="2377559"/>
              </a:cubicBezTo>
              <a:close/>
              <a:moveTo>
                <a:pt x="6349396" y="2377559"/>
              </a:moveTo>
              <a:cubicBezTo>
                <a:pt x="6333945" y="2377559"/>
                <a:pt x="6322909" y="2390800"/>
                <a:pt x="6322909" y="2404041"/>
              </a:cubicBezTo>
              <a:cubicBezTo>
                <a:pt x="6322909" y="2419490"/>
                <a:pt x="6336152" y="2430524"/>
                <a:pt x="6349396" y="2430524"/>
              </a:cubicBezTo>
              <a:cubicBezTo>
                <a:pt x="6364847" y="2430524"/>
                <a:pt x="6375884" y="2417283"/>
                <a:pt x="6375884" y="2404041"/>
              </a:cubicBezTo>
              <a:cubicBezTo>
                <a:pt x="6375884" y="2390800"/>
                <a:pt x="6364847" y="2377559"/>
                <a:pt x="6349396" y="2377559"/>
              </a:cubicBezTo>
              <a:close/>
              <a:moveTo>
                <a:pt x="6424443" y="2377559"/>
              </a:moveTo>
              <a:cubicBezTo>
                <a:pt x="6408992" y="2377559"/>
                <a:pt x="6397956" y="2390800"/>
                <a:pt x="6397956" y="2404041"/>
              </a:cubicBezTo>
              <a:cubicBezTo>
                <a:pt x="6397956" y="2419490"/>
                <a:pt x="6411200" y="2430524"/>
                <a:pt x="6424443" y="2430524"/>
              </a:cubicBezTo>
              <a:cubicBezTo>
                <a:pt x="6439894" y="2430524"/>
                <a:pt x="6450931" y="2417283"/>
                <a:pt x="6450931" y="2404041"/>
              </a:cubicBezTo>
              <a:cubicBezTo>
                <a:pt x="6450931" y="2390800"/>
                <a:pt x="6439894" y="2377559"/>
                <a:pt x="6424443" y="2377559"/>
              </a:cubicBezTo>
              <a:close/>
              <a:moveTo>
                <a:pt x="6501698" y="2377559"/>
              </a:moveTo>
              <a:cubicBezTo>
                <a:pt x="6486247" y="2377559"/>
                <a:pt x="6475211" y="2390800"/>
                <a:pt x="6475211" y="2404041"/>
              </a:cubicBezTo>
              <a:cubicBezTo>
                <a:pt x="6475211" y="2419490"/>
                <a:pt x="6488455" y="2430524"/>
                <a:pt x="6501698" y="2430524"/>
              </a:cubicBezTo>
              <a:cubicBezTo>
                <a:pt x="6517149" y="2430524"/>
                <a:pt x="6528186" y="2417283"/>
                <a:pt x="6528186" y="2404041"/>
              </a:cubicBezTo>
              <a:cubicBezTo>
                <a:pt x="6528186" y="2390800"/>
                <a:pt x="6514942" y="2377559"/>
                <a:pt x="6501698" y="2377559"/>
              </a:cubicBezTo>
              <a:close/>
              <a:moveTo>
                <a:pt x="6576747" y="2377559"/>
              </a:moveTo>
              <a:cubicBezTo>
                <a:pt x="6561295" y="2377559"/>
                <a:pt x="6550259" y="2390800"/>
                <a:pt x="6550259" y="2404041"/>
              </a:cubicBezTo>
              <a:cubicBezTo>
                <a:pt x="6550259" y="2419490"/>
                <a:pt x="6563503" y="2430524"/>
                <a:pt x="6576747" y="2430524"/>
              </a:cubicBezTo>
              <a:cubicBezTo>
                <a:pt x="6592197" y="2430524"/>
                <a:pt x="6603234" y="2417283"/>
                <a:pt x="6603234" y="2404041"/>
              </a:cubicBezTo>
              <a:cubicBezTo>
                <a:pt x="6603234" y="2390800"/>
                <a:pt x="6592197" y="2377559"/>
                <a:pt x="6576747" y="2377559"/>
              </a:cubicBezTo>
              <a:close/>
              <a:moveTo>
                <a:pt x="6651795" y="2377559"/>
              </a:moveTo>
              <a:cubicBezTo>
                <a:pt x="6636343" y="2377559"/>
                <a:pt x="6625307" y="2390800"/>
                <a:pt x="6625307" y="2404041"/>
              </a:cubicBezTo>
              <a:cubicBezTo>
                <a:pt x="6625307" y="2419490"/>
                <a:pt x="6636343" y="2430524"/>
                <a:pt x="6651795" y="2430524"/>
              </a:cubicBezTo>
              <a:cubicBezTo>
                <a:pt x="6667245" y="2430524"/>
                <a:pt x="6678282" y="2417283"/>
                <a:pt x="6678282" y="2404041"/>
              </a:cubicBezTo>
              <a:cubicBezTo>
                <a:pt x="6678282" y="2390800"/>
                <a:pt x="6667245" y="2377559"/>
                <a:pt x="6651795" y="2377559"/>
              </a:cubicBezTo>
              <a:close/>
              <a:moveTo>
                <a:pt x="6726842" y="2377559"/>
              </a:moveTo>
              <a:cubicBezTo>
                <a:pt x="6711390" y="2377559"/>
                <a:pt x="6700354" y="2390800"/>
                <a:pt x="6700354" y="2404041"/>
              </a:cubicBezTo>
              <a:cubicBezTo>
                <a:pt x="6700354" y="2419490"/>
                <a:pt x="6713598" y="2430524"/>
                <a:pt x="6726842" y="2430524"/>
              </a:cubicBezTo>
              <a:cubicBezTo>
                <a:pt x="6742293" y="2430524"/>
                <a:pt x="6753329" y="2417283"/>
                <a:pt x="6753329" y="2404041"/>
              </a:cubicBezTo>
              <a:cubicBezTo>
                <a:pt x="6753329" y="2390800"/>
                <a:pt x="6742293" y="2377559"/>
                <a:pt x="6726842" y="2377559"/>
              </a:cubicBezTo>
              <a:close/>
              <a:moveTo>
                <a:pt x="6801889" y="2377559"/>
              </a:moveTo>
              <a:cubicBezTo>
                <a:pt x="6788645" y="2377559"/>
                <a:pt x="6777609" y="2390800"/>
                <a:pt x="6777609" y="2404041"/>
              </a:cubicBezTo>
              <a:cubicBezTo>
                <a:pt x="6777609" y="2419490"/>
                <a:pt x="6788645" y="2430524"/>
                <a:pt x="6801889" y="2430524"/>
              </a:cubicBezTo>
              <a:cubicBezTo>
                <a:pt x="6817341" y="2430524"/>
                <a:pt x="6828377" y="2417283"/>
                <a:pt x="6828377" y="2404041"/>
              </a:cubicBezTo>
              <a:cubicBezTo>
                <a:pt x="6828377" y="2390800"/>
                <a:pt x="6817341" y="2377559"/>
                <a:pt x="6801889" y="2377559"/>
              </a:cubicBezTo>
              <a:close/>
              <a:moveTo>
                <a:pt x="6876937" y="2377559"/>
              </a:moveTo>
              <a:cubicBezTo>
                <a:pt x="6863693" y="2377559"/>
                <a:pt x="6852657" y="2390800"/>
                <a:pt x="6852657" y="2404041"/>
              </a:cubicBezTo>
              <a:cubicBezTo>
                <a:pt x="6852657" y="2419490"/>
                <a:pt x="6863693" y="2430524"/>
                <a:pt x="6876937" y="2430524"/>
              </a:cubicBezTo>
              <a:cubicBezTo>
                <a:pt x="6892388" y="2430524"/>
                <a:pt x="6903424" y="2417283"/>
                <a:pt x="6903424" y="2404041"/>
              </a:cubicBezTo>
              <a:cubicBezTo>
                <a:pt x="6903424" y="2390800"/>
                <a:pt x="6892388" y="2377559"/>
                <a:pt x="6876937" y="2377559"/>
              </a:cubicBezTo>
              <a:close/>
              <a:moveTo>
                <a:pt x="6954192" y="2377559"/>
              </a:moveTo>
              <a:cubicBezTo>
                <a:pt x="6938741" y="2377559"/>
                <a:pt x="6927705" y="2390800"/>
                <a:pt x="6927705" y="2404041"/>
              </a:cubicBezTo>
              <a:cubicBezTo>
                <a:pt x="6927705" y="2419490"/>
                <a:pt x="6940949" y="2430524"/>
                <a:pt x="6954192" y="2430524"/>
              </a:cubicBezTo>
              <a:cubicBezTo>
                <a:pt x="6969643" y="2430524"/>
                <a:pt x="6980680" y="2417283"/>
                <a:pt x="6980680" y="2404041"/>
              </a:cubicBezTo>
              <a:cubicBezTo>
                <a:pt x="6980680" y="2390800"/>
                <a:pt x="6967436" y="2377559"/>
                <a:pt x="6954192" y="2377559"/>
              </a:cubicBezTo>
              <a:close/>
              <a:moveTo>
                <a:pt x="7029241" y="2377559"/>
              </a:moveTo>
              <a:cubicBezTo>
                <a:pt x="7013789" y="2377559"/>
                <a:pt x="7002753" y="2390800"/>
                <a:pt x="7002753" y="2404041"/>
              </a:cubicBezTo>
              <a:cubicBezTo>
                <a:pt x="7002753" y="2419490"/>
                <a:pt x="7015997" y="2430524"/>
                <a:pt x="7029241" y="2430524"/>
              </a:cubicBezTo>
              <a:cubicBezTo>
                <a:pt x="7044691" y="2430524"/>
                <a:pt x="7055728" y="2417283"/>
                <a:pt x="7055728" y="2404041"/>
              </a:cubicBezTo>
              <a:cubicBezTo>
                <a:pt x="7055728" y="2390800"/>
                <a:pt x="7044691" y="2377559"/>
                <a:pt x="7029241" y="2377559"/>
              </a:cubicBezTo>
              <a:close/>
              <a:moveTo>
                <a:pt x="7104288" y="2377559"/>
              </a:moveTo>
              <a:cubicBezTo>
                <a:pt x="7088836" y="2377559"/>
                <a:pt x="7077800" y="2390800"/>
                <a:pt x="7077800" y="2404041"/>
              </a:cubicBezTo>
              <a:cubicBezTo>
                <a:pt x="7077800" y="2419490"/>
                <a:pt x="7091044" y="2430524"/>
                <a:pt x="7104288" y="2430524"/>
              </a:cubicBezTo>
              <a:cubicBezTo>
                <a:pt x="7119738" y="2430524"/>
                <a:pt x="7130775" y="2417283"/>
                <a:pt x="7130775" y="2404041"/>
              </a:cubicBezTo>
              <a:cubicBezTo>
                <a:pt x="7130775" y="2390800"/>
                <a:pt x="7119738" y="2377559"/>
                <a:pt x="7104288" y="2377559"/>
              </a:cubicBezTo>
              <a:close/>
              <a:moveTo>
                <a:pt x="7181543" y="2377559"/>
              </a:moveTo>
              <a:cubicBezTo>
                <a:pt x="7166091" y="2377559"/>
                <a:pt x="7155055" y="2390800"/>
                <a:pt x="7155055" y="2404041"/>
              </a:cubicBezTo>
              <a:cubicBezTo>
                <a:pt x="7155055" y="2419490"/>
                <a:pt x="7168299" y="2430524"/>
                <a:pt x="7181543" y="2430524"/>
              </a:cubicBezTo>
              <a:cubicBezTo>
                <a:pt x="7194787" y="2430524"/>
                <a:pt x="7205823" y="2417283"/>
                <a:pt x="7205823" y="2404041"/>
              </a:cubicBezTo>
              <a:cubicBezTo>
                <a:pt x="7205823" y="2390800"/>
                <a:pt x="7194787" y="2377559"/>
                <a:pt x="7181543" y="2377559"/>
              </a:cubicBezTo>
              <a:close/>
              <a:moveTo>
                <a:pt x="7254383" y="2377559"/>
              </a:moveTo>
              <a:cubicBezTo>
                <a:pt x="7238932" y="2377559"/>
                <a:pt x="7227896" y="2390800"/>
                <a:pt x="7227896" y="2404041"/>
              </a:cubicBezTo>
              <a:cubicBezTo>
                <a:pt x="7227896" y="2419490"/>
                <a:pt x="7241139" y="2430524"/>
                <a:pt x="7254383" y="2430524"/>
              </a:cubicBezTo>
              <a:cubicBezTo>
                <a:pt x="7269834" y="2430524"/>
                <a:pt x="7280871" y="2417283"/>
                <a:pt x="7280871" y="2404041"/>
              </a:cubicBezTo>
              <a:cubicBezTo>
                <a:pt x="7280871" y="2390800"/>
                <a:pt x="7269834" y="2377559"/>
                <a:pt x="7254383" y="2377559"/>
              </a:cubicBezTo>
              <a:close/>
              <a:moveTo>
                <a:pt x="7329431" y="2377559"/>
              </a:moveTo>
              <a:cubicBezTo>
                <a:pt x="7313980" y="2377559"/>
                <a:pt x="7302944" y="2390800"/>
                <a:pt x="7302944" y="2404041"/>
              </a:cubicBezTo>
              <a:cubicBezTo>
                <a:pt x="7302944" y="2419490"/>
                <a:pt x="7316188" y="2430524"/>
                <a:pt x="7329431" y="2430524"/>
              </a:cubicBezTo>
              <a:cubicBezTo>
                <a:pt x="7344882" y="2430524"/>
                <a:pt x="7355919" y="2417283"/>
                <a:pt x="7355919" y="2404041"/>
              </a:cubicBezTo>
              <a:cubicBezTo>
                <a:pt x="7355919" y="2390800"/>
                <a:pt x="7344882" y="2377559"/>
                <a:pt x="7329431" y="2377559"/>
              </a:cubicBezTo>
              <a:close/>
              <a:moveTo>
                <a:pt x="7406686" y="2377559"/>
              </a:moveTo>
              <a:cubicBezTo>
                <a:pt x="7393442" y="2377559"/>
                <a:pt x="7382406" y="2390800"/>
                <a:pt x="7382406" y="2404041"/>
              </a:cubicBezTo>
              <a:cubicBezTo>
                <a:pt x="7382406" y="2419490"/>
                <a:pt x="7393442" y="2430524"/>
                <a:pt x="7406686" y="2430524"/>
              </a:cubicBezTo>
              <a:cubicBezTo>
                <a:pt x="7422137" y="2430524"/>
                <a:pt x="7433173" y="2417283"/>
                <a:pt x="7433173" y="2404041"/>
              </a:cubicBezTo>
              <a:cubicBezTo>
                <a:pt x="7433173" y="2390800"/>
                <a:pt x="7422137" y="2377559"/>
                <a:pt x="7406686" y="2377559"/>
              </a:cubicBezTo>
              <a:close/>
              <a:moveTo>
                <a:pt x="7481734" y="2377559"/>
              </a:moveTo>
              <a:cubicBezTo>
                <a:pt x="7466282" y="2377559"/>
                <a:pt x="7455246" y="2390800"/>
                <a:pt x="7455246" y="2404041"/>
              </a:cubicBezTo>
              <a:cubicBezTo>
                <a:pt x="7455246" y="2419490"/>
                <a:pt x="7468490" y="2430524"/>
                <a:pt x="7481734" y="2430524"/>
              </a:cubicBezTo>
              <a:cubicBezTo>
                <a:pt x="7497184" y="2430524"/>
                <a:pt x="7508221" y="2417283"/>
                <a:pt x="7508221" y="2404041"/>
              </a:cubicBezTo>
              <a:cubicBezTo>
                <a:pt x="7508221" y="2390800"/>
                <a:pt x="7497184" y="2377559"/>
                <a:pt x="7481734" y="2377559"/>
              </a:cubicBezTo>
              <a:close/>
              <a:moveTo>
                <a:pt x="7556782" y="2377559"/>
              </a:moveTo>
              <a:cubicBezTo>
                <a:pt x="7541330" y="2377559"/>
                <a:pt x="7530294" y="2390800"/>
                <a:pt x="7530294" y="2404041"/>
              </a:cubicBezTo>
              <a:cubicBezTo>
                <a:pt x="7530294" y="2419490"/>
                <a:pt x="7543538" y="2430524"/>
                <a:pt x="7556782" y="2430524"/>
              </a:cubicBezTo>
              <a:cubicBezTo>
                <a:pt x="7572232" y="2430524"/>
                <a:pt x="7583269" y="2417283"/>
                <a:pt x="7583269" y="2404041"/>
              </a:cubicBezTo>
              <a:cubicBezTo>
                <a:pt x="7583269" y="2390800"/>
                <a:pt x="7572232" y="2377559"/>
                <a:pt x="7556782" y="2377559"/>
              </a:cubicBezTo>
              <a:close/>
              <a:moveTo>
                <a:pt x="7631830" y="2377559"/>
              </a:moveTo>
              <a:cubicBezTo>
                <a:pt x="7616378" y="2377559"/>
                <a:pt x="7605342" y="2390800"/>
                <a:pt x="7605342" y="2404041"/>
              </a:cubicBezTo>
              <a:cubicBezTo>
                <a:pt x="7605342" y="2419490"/>
                <a:pt x="7618586" y="2430524"/>
                <a:pt x="7631830" y="2430524"/>
              </a:cubicBezTo>
              <a:cubicBezTo>
                <a:pt x="7647281" y="2430524"/>
                <a:pt x="7658317" y="2417283"/>
                <a:pt x="7658317" y="2404041"/>
              </a:cubicBezTo>
              <a:cubicBezTo>
                <a:pt x="7658317" y="2390800"/>
                <a:pt x="7647281" y="2377559"/>
                <a:pt x="7631830" y="2377559"/>
              </a:cubicBezTo>
              <a:close/>
              <a:moveTo>
                <a:pt x="7709085" y="2377559"/>
              </a:moveTo>
              <a:cubicBezTo>
                <a:pt x="7693633" y="2377559"/>
                <a:pt x="7682597" y="2390800"/>
                <a:pt x="7682597" y="2404041"/>
              </a:cubicBezTo>
              <a:cubicBezTo>
                <a:pt x="7682597" y="2419490"/>
                <a:pt x="7695841" y="2430524"/>
                <a:pt x="7709085" y="2430524"/>
              </a:cubicBezTo>
              <a:cubicBezTo>
                <a:pt x="7722329" y="2430524"/>
                <a:pt x="7733365" y="2417283"/>
                <a:pt x="7733365" y="2404041"/>
              </a:cubicBezTo>
              <a:cubicBezTo>
                <a:pt x="7733365" y="2390800"/>
                <a:pt x="7722329" y="2377559"/>
                <a:pt x="7709085" y="2377559"/>
              </a:cubicBezTo>
              <a:close/>
              <a:moveTo>
                <a:pt x="7784132" y="2377559"/>
              </a:moveTo>
              <a:cubicBezTo>
                <a:pt x="7768681" y="2377559"/>
                <a:pt x="7757645" y="2390800"/>
                <a:pt x="7757645" y="2404041"/>
              </a:cubicBezTo>
              <a:cubicBezTo>
                <a:pt x="7757645" y="2419490"/>
                <a:pt x="7770888" y="2430524"/>
                <a:pt x="7784132" y="2430524"/>
              </a:cubicBezTo>
              <a:cubicBezTo>
                <a:pt x="7799583" y="2430524"/>
                <a:pt x="7810620" y="2417283"/>
                <a:pt x="7810620" y="2404041"/>
              </a:cubicBezTo>
              <a:cubicBezTo>
                <a:pt x="7810620" y="2390800"/>
                <a:pt x="7797376" y="2377559"/>
                <a:pt x="7784132" y="2377559"/>
              </a:cubicBezTo>
              <a:close/>
              <a:moveTo>
                <a:pt x="7861387" y="2377559"/>
              </a:moveTo>
              <a:cubicBezTo>
                <a:pt x="7845936" y="2377559"/>
                <a:pt x="7834900" y="2390800"/>
                <a:pt x="7834900" y="2404041"/>
              </a:cubicBezTo>
              <a:cubicBezTo>
                <a:pt x="7834900" y="2419490"/>
                <a:pt x="7848143" y="2430524"/>
                <a:pt x="7861387" y="2430524"/>
              </a:cubicBezTo>
              <a:cubicBezTo>
                <a:pt x="7874631" y="2430524"/>
                <a:pt x="7885667" y="2417283"/>
                <a:pt x="7885667" y="2404041"/>
              </a:cubicBezTo>
              <a:cubicBezTo>
                <a:pt x="7885667" y="2390800"/>
                <a:pt x="7874631" y="2377559"/>
                <a:pt x="7861387" y="2377559"/>
              </a:cubicBezTo>
              <a:close/>
              <a:moveTo>
                <a:pt x="7934228" y="2377559"/>
              </a:moveTo>
              <a:cubicBezTo>
                <a:pt x="7918776" y="2377559"/>
                <a:pt x="7907740" y="2390800"/>
                <a:pt x="7907740" y="2404041"/>
              </a:cubicBezTo>
              <a:cubicBezTo>
                <a:pt x="7907740" y="2419490"/>
                <a:pt x="7918776" y="2430524"/>
                <a:pt x="7934228" y="2430524"/>
              </a:cubicBezTo>
              <a:cubicBezTo>
                <a:pt x="7949678" y="2430524"/>
                <a:pt x="7960715" y="2417283"/>
                <a:pt x="7960715" y="2404041"/>
              </a:cubicBezTo>
              <a:cubicBezTo>
                <a:pt x="7960715" y="2390800"/>
                <a:pt x="7949678" y="2377559"/>
                <a:pt x="7934228" y="2377559"/>
              </a:cubicBezTo>
              <a:close/>
              <a:moveTo>
                <a:pt x="8009275" y="2377559"/>
              </a:moveTo>
              <a:cubicBezTo>
                <a:pt x="7996031" y="2377559"/>
                <a:pt x="7984995" y="2390800"/>
                <a:pt x="7984995" y="2404041"/>
              </a:cubicBezTo>
              <a:cubicBezTo>
                <a:pt x="7984995" y="2419490"/>
                <a:pt x="7996031" y="2430524"/>
                <a:pt x="8009275" y="2430524"/>
              </a:cubicBezTo>
              <a:cubicBezTo>
                <a:pt x="8024726" y="2430524"/>
                <a:pt x="8035762" y="2417283"/>
                <a:pt x="8035762" y="2404041"/>
              </a:cubicBezTo>
              <a:cubicBezTo>
                <a:pt x="8035762" y="2390800"/>
                <a:pt x="8024726" y="2377559"/>
                <a:pt x="8009275" y="2377559"/>
              </a:cubicBezTo>
              <a:close/>
              <a:moveTo>
                <a:pt x="8084323" y="2377559"/>
              </a:moveTo>
              <a:cubicBezTo>
                <a:pt x="8071079" y="2377559"/>
                <a:pt x="8060043" y="2390800"/>
                <a:pt x="8060043" y="2404041"/>
              </a:cubicBezTo>
              <a:cubicBezTo>
                <a:pt x="8060043" y="2419490"/>
                <a:pt x="8071079" y="2430524"/>
                <a:pt x="8084323" y="2430524"/>
              </a:cubicBezTo>
              <a:cubicBezTo>
                <a:pt x="8099775" y="2430524"/>
                <a:pt x="8110811" y="2417283"/>
                <a:pt x="8110811" y="2404041"/>
              </a:cubicBezTo>
              <a:cubicBezTo>
                <a:pt x="8110811" y="2390800"/>
                <a:pt x="8099775" y="2377559"/>
                <a:pt x="8084323" y="2377559"/>
              </a:cubicBezTo>
              <a:close/>
              <a:moveTo>
                <a:pt x="8159370" y="2377559"/>
              </a:moveTo>
              <a:cubicBezTo>
                <a:pt x="8146126" y="2377559"/>
                <a:pt x="8135090" y="2390800"/>
                <a:pt x="8135090" y="2404041"/>
              </a:cubicBezTo>
              <a:cubicBezTo>
                <a:pt x="8135090" y="2419490"/>
                <a:pt x="8146126" y="2430524"/>
                <a:pt x="8159370" y="2430524"/>
              </a:cubicBezTo>
              <a:cubicBezTo>
                <a:pt x="8174822" y="2430524"/>
                <a:pt x="8185858" y="2417283"/>
                <a:pt x="8185858" y="2404041"/>
              </a:cubicBezTo>
              <a:cubicBezTo>
                <a:pt x="8185858" y="2390800"/>
                <a:pt x="8174822" y="2377559"/>
                <a:pt x="8159370" y="2377559"/>
              </a:cubicBezTo>
              <a:close/>
              <a:moveTo>
                <a:pt x="8236626" y="2377559"/>
              </a:moveTo>
              <a:cubicBezTo>
                <a:pt x="8221175" y="2377559"/>
                <a:pt x="8210139" y="2390800"/>
                <a:pt x="8210139" y="2404041"/>
              </a:cubicBezTo>
              <a:cubicBezTo>
                <a:pt x="8210139" y="2419490"/>
                <a:pt x="8223382" y="2430524"/>
                <a:pt x="8236626" y="2430524"/>
              </a:cubicBezTo>
              <a:cubicBezTo>
                <a:pt x="8252077" y="2430524"/>
                <a:pt x="8263114" y="2417283"/>
                <a:pt x="8263114" y="2404041"/>
              </a:cubicBezTo>
              <a:cubicBezTo>
                <a:pt x="8263114" y="2390800"/>
                <a:pt x="8249870" y="2377559"/>
                <a:pt x="8236626" y="2377559"/>
              </a:cubicBezTo>
              <a:close/>
              <a:moveTo>
                <a:pt x="8311673" y="2377559"/>
              </a:moveTo>
              <a:cubicBezTo>
                <a:pt x="8296222" y="2377559"/>
                <a:pt x="8285186" y="2390800"/>
                <a:pt x="8285186" y="2404041"/>
              </a:cubicBezTo>
              <a:cubicBezTo>
                <a:pt x="8285186" y="2419490"/>
                <a:pt x="8298430" y="2430524"/>
                <a:pt x="8311673" y="2430524"/>
              </a:cubicBezTo>
              <a:cubicBezTo>
                <a:pt x="8327124" y="2430524"/>
                <a:pt x="8338161" y="2417283"/>
                <a:pt x="8338161" y="2404041"/>
              </a:cubicBezTo>
              <a:cubicBezTo>
                <a:pt x="8338161" y="2390800"/>
                <a:pt x="8327124" y="2377559"/>
                <a:pt x="8311673" y="2377559"/>
              </a:cubicBezTo>
              <a:close/>
              <a:moveTo>
                <a:pt x="8386722" y="2377559"/>
              </a:moveTo>
              <a:cubicBezTo>
                <a:pt x="8371270" y="2377559"/>
                <a:pt x="8360234" y="2390800"/>
                <a:pt x="8360234" y="2404041"/>
              </a:cubicBezTo>
              <a:cubicBezTo>
                <a:pt x="8360234" y="2419490"/>
                <a:pt x="8373478" y="2430524"/>
                <a:pt x="8386722" y="2430524"/>
              </a:cubicBezTo>
              <a:cubicBezTo>
                <a:pt x="8402172" y="2430524"/>
                <a:pt x="8413209" y="2417283"/>
                <a:pt x="8413209" y="2404041"/>
              </a:cubicBezTo>
              <a:cubicBezTo>
                <a:pt x="8413209" y="2390800"/>
                <a:pt x="8402172" y="2377559"/>
                <a:pt x="8386722" y="2377559"/>
              </a:cubicBezTo>
              <a:close/>
              <a:moveTo>
                <a:pt x="8463977" y="2377559"/>
              </a:moveTo>
              <a:cubicBezTo>
                <a:pt x="8448525" y="2377559"/>
                <a:pt x="8437489" y="2390800"/>
                <a:pt x="8437489" y="2404041"/>
              </a:cubicBezTo>
              <a:cubicBezTo>
                <a:pt x="8437489" y="2419490"/>
                <a:pt x="8450733" y="2430524"/>
                <a:pt x="8463977" y="2430524"/>
              </a:cubicBezTo>
              <a:cubicBezTo>
                <a:pt x="8477220" y="2430524"/>
                <a:pt x="8488256" y="2417283"/>
                <a:pt x="8488256" y="2404041"/>
              </a:cubicBezTo>
              <a:cubicBezTo>
                <a:pt x="8488256" y="2390800"/>
                <a:pt x="8477220" y="2377559"/>
                <a:pt x="8463977" y="2377559"/>
              </a:cubicBezTo>
              <a:close/>
              <a:moveTo>
                <a:pt x="8536817" y="2377559"/>
              </a:moveTo>
              <a:cubicBezTo>
                <a:pt x="8521365" y="2377559"/>
                <a:pt x="8510329" y="2390800"/>
                <a:pt x="8510329" y="2404041"/>
              </a:cubicBezTo>
              <a:cubicBezTo>
                <a:pt x="8510329" y="2419490"/>
                <a:pt x="8521365" y="2430524"/>
                <a:pt x="8536817" y="2430524"/>
              </a:cubicBezTo>
              <a:cubicBezTo>
                <a:pt x="8552268" y="2430524"/>
                <a:pt x="8563304" y="2417283"/>
                <a:pt x="8563304" y="2404041"/>
              </a:cubicBezTo>
              <a:cubicBezTo>
                <a:pt x="8563304" y="2390800"/>
                <a:pt x="8552268" y="2377559"/>
                <a:pt x="8536817" y="2377559"/>
              </a:cubicBezTo>
              <a:close/>
              <a:moveTo>
                <a:pt x="8611864" y="2377559"/>
              </a:moveTo>
              <a:cubicBezTo>
                <a:pt x="8596413" y="2377559"/>
                <a:pt x="8585377" y="2390800"/>
                <a:pt x="8585377" y="2404041"/>
              </a:cubicBezTo>
              <a:cubicBezTo>
                <a:pt x="8585377" y="2419490"/>
                <a:pt x="8598620" y="2430524"/>
                <a:pt x="8611864" y="2430524"/>
              </a:cubicBezTo>
              <a:cubicBezTo>
                <a:pt x="8627315" y="2430524"/>
                <a:pt x="8638352" y="2417283"/>
                <a:pt x="8638352" y="2404041"/>
              </a:cubicBezTo>
              <a:cubicBezTo>
                <a:pt x="8638352" y="2390800"/>
                <a:pt x="8627315" y="2377559"/>
                <a:pt x="8611864" y="2377559"/>
              </a:cubicBezTo>
              <a:close/>
              <a:moveTo>
                <a:pt x="8689119" y="2377559"/>
              </a:moveTo>
              <a:cubicBezTo>
                <a:pt x="8675875" y="2377559"/>
                <a:pt x="8664839" y="2390800"/>
                <a:pt x="8664839" y="2404041"/>
              </a:cubicBezTo>
              <a:cubicBezTo>
                <a:pt x="8664839" y="2419490"/>
                <a:pt x="8675875" y="2430524"/>
                <a:pt x="8689119" y="2430524"/>
              </a:cubicBezTo>
              <a:cubicBezTo>
                <a:pt x="8704571" y="2430524"/>
                <a:pt x="8715607" y="2417283"/>
                <a:pt x="8715607" y="2404041"/>
              </a:cubicBezTo>
              <a:cubicBezTo>
                <a:pt x="8715607" y="2390800"/>
                <a:pt x="8702363" y="2377559"/>
                <a:pt x="8689119" y="2377559"/>
              </a:cubicBezTo>
              <a:close/>
              <a:moveTo>
                <a:pt x="8764167" y="2377559"/>
              </a:moveTo>
              <a:cubicBezTo>
                <a:pt x="8748716" y="2377559"/>
                <a:pt x="8737680" y="2390800"/>
                <a:pt x="8737680" y="2404041"/>
              </a:cubicBezTo>
              <a:cubicBezTo>
                <a:pt x="8737680" y="2419490"/>
                <a:pt x="8750924" y="2430524"/>
                <a:pt x="8764167" y="2430524"/>
              </a:cubicBezTo>
              <a:cubicBezTo>
                <a:pt x="8779618" y="2430524"/>
                <a:pt x="8790655" y="2417283"/>
                <a:pt x="8790655" y="2404041"/>
              </a:cubicBezTo>
              <a:cubicBezTo>
                <a:pt x="8790655" y="2390800"/>
                <a:pt x="8779618" y="2377559"/>
                <a:pt x="8764167" y="2377559"/>
              </a:cubicBezTo>
              <a:close/>
              <a:moveTo>
                <a:pt x="8839216" y="2377559"/>
              </a:moveTo>
              <a:cubicBezTo>
                <a:pt x="8823764" y="2377559"/>
                <a:pt x="8812728" y="2390800"/>
                <a:pt x="8812728" y="2404041"/>
              </a:cubicBezTo>
              <a:cubicBezTo>
                <a:pt x="8812728" y="2419490"/>
                <a:pt x="8825972" y="2430524"/>
                <a:pt x="8839216" y="2430524"/>
              </a:cubicBezTo>
              <a:cubicBezTo>
                <a:pt x="8854666" y="2430524"/>
                <a:pt x="8865703" y="2417283"/>
                <a:pt x="8865703" y="2404041"/>
              </a:cubicBezTo>
              <a:cubicBezTo>
                <a:pt x="8865703" y="2390800"/>
                <a:pt x="8854666" y="2377559"/>
                <a:pt x="8839216" y="2377559"/>
              </a:cubicBezTo>
              <a:close/>
              <a:moveTo>
                <a:pt x="8914263" y="2377559"/>
              </a:moveTo>
              <a:cubicBezTo>
                <a:pt x="8898811" y="2377559"/>
                <a:pt x="8887775" y="2390800"/>
                <a:pt x="8887775" y="2404041"/>
              </a:cubicBezTo>
              <a:cubicBezTo>
                <a:pt x="8887775" y="2419490"/>
                <a:pt x="8901019" y="2430524"/>
                <a:pt x="8914263" y="2430524"/>
              </a:cubicBezTo>
              <a:cubicBezTo>
                <a:pt x="8929713" y="2430524"/>
                <a:pt x="8940750" y="2417283"/>
                <a:pt x="8940750" y="2404041"/>
              </a:cubicBezTo>
              <a:cubicBezTo>
                <a:pt x="8940750" y="2390800"/>
                <a:pt x="8929713" y="2377559"/>
                <a:pt x="8914263" y="2377559"/>
              </a:cubicBezTo>
              <a:close/>
              <a:moveTo>
                <a:pt x="8989311" y="2377559"/>
              </a:moveTo>
              <a:cubicBezTo>
                <a:pt x="8973859" y="2377559"/>
                <a:pt x="8962823" y="2390800"/>
                <a:pt x="8962823" y="2404041"/>
              </a:cubicBezTo>
              <a:cubicBezTo>
                <a:pt x="8962823" y="2419490"/>
                <a:pt x="8976067" y="2430524"/>
                <a:pt x="8989311" y="2430524"/>
              </a:cubicBezTo>
              <a:cubicBezTo>
                <a:pt x="9004762" y="2430524"/>
                <a:pt x="9015798" y="2417283"/>
                <a:pt x="9015798" y="2404041"/>
              </a:cubicBezTo>
              <a:cubicBezTo>
                <a:pt x="9015798" y="2390800"/>
                <a:pt x="9004762" y="2377559"/>
                <a:pt x="8989311" y="2377559"/>
              </a:cubicBezTo>
              <a:close/>
              <a:moveTo>
                <a:pt x="9066566" y="2377559"/>
              </a:moveTo>
              <a:cubicBezTo>
                <a:pt x="9051114" y="2377559"/>
                <a:pt x="9040078" y="2390800"/>
                <a:pt x="9040078" y="2404041"/>
              </a:cubicBezTo>
              <a:cubicBezTo>
                <a:pt x="9040078" y="2419490"/>
                <a:pt x="9053322" y="2430524"/>
                <a:pt x="9066566" y="2430524"/>
              </a:cubicBezTo>
              <a:cubicBezTo>
                <a:pt x="9079810" y="2430524"/>
                <a:pt x="9090846" y="2417283"/>
                <a:pt x="9090846" y="2404041"/>
              </a:cubicBezTo>
              <a:cubicBezTo>
                <a:pt x="9090846" y="2390800"/>
                <a:pt x="9079810" y="2377559"/>
                <a:pt x="9066566" y="2377559"/>
              </a:cubicBezTo>
              <a:close/>
              <a:moveTo>
                <a:pt x="9141613" y="2377559"/>
              </a:moveTo>
              <a:cubicBezTo>
                <a:pt x="9126162" y="2377559"/>
                <a:pt x="9115126" y="2390800"/>
                <a:pt x="9115126" y="2404041"/>
              </a:cubicBezTo>
              <a:cubicBezTo>
                <a:pt x="9115126" y="2419490"/>
                <a:pt x="9128369" y="2430524"/>
                <a:pt x="9141613" y="2430524"/>
              </a:cubicBezTo>
              <a:cubicBezTo>
                <a:pt x="9157064" y="2430524"/>
                <a:pt x="9168101" y="2417283"/>
                <a:pt x="9168101" y="2404041"/>
              </a:cubicBezTo>
              <a:cubicBezTo>
                <a:pt x="9168101" y="2390800"/>
                <a:pt x="9154857" y="2377559"/>
                <a:pt x="9141613" y="2377559"/>
              </a:cubicBezTo>
              <a:close/>
              <a:moveTo>
                <a:pt x="9218868" y="2377559"/>
              </a:moveTo>
              <a:cubicBezTo>
                <a:pt x="9203417" y="2377559"/>
                <a:pt x="9192381" y="2390800"/>
                <a:pt x="9192381" y="2404041"/>
              </a:cubicBezTo>
              <a:cubicBezTo>
                <a:pt x="9192381" y="2419490"/>
                <a:pt x="9205624" y="2430524"/>
                <a:pt x="9218868" y="2430524"/>
              </a:cubicBezTo>
              <a:cubicBezTo>
                <a:pt x="9232112" y="2430524"/>
                <a:pt x="9243148" y="2417283"/>
                <a:pt x="9243148" y="2404041"/>
              </a:cubicBezTo>
              <a:cubicBezTo>
                <a:pt x="9243148" y="2390800"/>
                <a:pt x="9232112" y="2377559"/>
                <a:pt x="9218868" y="2377559"/>
              </a:cubicBezTo>
              <a:close/>
              <a:moveTo>
                <a:pt x="9291709" y="2377559"/>
              </a:moveTo>
              <a:cubicBezTo>
                <a:pt x="9278465" y="2377559"/>
                <a:pt x="9267429" y="2390800"/>
                <a:pt x="9267429" y="2404041"/>
              </a:cubicBezTo>
              <a:cubicBezTo>
                <a:pt x="9267429" y="2419490"/>
                <a:pt x="9278465" y="2430524"/>
                <a:pt x="9291709" y="2430524"/>
              </a:cubicBezTo>
              <a:cubicBezTo>
                <a:pt x="9307160" y="2430524"/>
                <a:pt x="9318196" y="2417283"/>
                <a:pt x="9318196" y="2404041"/>
              </a:cubicBezTo>
              <a:cubicBezTo>
                <a:pt x="9318196" y="2390800"/>
                <a:pt x="9307160" y="2377559"/>
                <a:pt x="9291709" y="2377559"/>
              </a:cubicBezTo>
              <a:close/>
              <a:moveTo>
                <a:pt x="9366757" y="2377559"/>
              </a:moveTo>
              <a:cubicBezTo>
                <a:pt x="9351305" y="2377559"/>
                <a:pt x="9340269" y="2390800"/>
                <a:pt x="9340269" y="2404041"/>
              </a:cubicBezTo>
              <a:cubicBezTo>
                <a:pt x="9340269" y="2419490"/>
                <a:pt x="9353513" y="2430524"/>
                <a:pt x="9366757" y="2430524"/>
              </a:cubicBezTo>
              <a:cubicBezTo>
                <a:pt x="9382207" y="2430524"/>
                <a:pt x="9393244" y="2417283"/>
                <a:pt x="9393244" y="2404041"/>
              </a:cubicBezTo>
              <a:cubicBezTo>
                <a:pt x="9393244" y="2390800"/>
                <a:pt x="9382207" y="2377559"/>
                <a:pt x="9366757" y="2377559"/>
              </a:cubicBezTo>
              <a:close/>
              <a:moveTo>
                <a:pt x="9441804" y="2377559"/>
              </a:moveTo>
              <a:cubicBezTo>
                <a:pt x="9428560" y="2377559"/>
                <a:pt x="9417524" y="2390800"/>
                <a:pt x="9417524" y="2404041"/>
              </a:cubicBezTo>
              <a:cubicBezTo>
                <a:pt x="9417524" y="2419490"/>
                <a:pt x="9428560" y="2430524"/>
                <a:pt x="9441804" y="2430524"/>
              </a:cubicBezTo>
              <a:cubicBezTo>
                <a:pt x="9457256" y="2430524"/>
                <a:pt x="9468292" y="2417283"/>
                <a:pt x="9468292" y="2404041"/>
              </a:cubicBezTo>
              <a:cubicBezTo>
                <a:pt x="9468292" y="2390800"/>
                <a:pt x="9457256" y="2377559"/>
                <a:pt x="9441804" y="2377559"/>
              </a:cubicBezTo>
              <a:close/>
              <a:moveTo>
                <a:pt x="9519060" y="2377559"/>
              </a:moveTo>
              <a:cubicBezTo>
                <a:pt x="9503608" y="2377559"/>
                <a:pt x="9492572" y="2390800"/>
                <a:pt x="9492572" y="2404041"/>
              </a:cubicBezTo>
              <a:cubicBezTo>
                <a:pt x="9492572" y="2419490"/>
                <a:pt x="9505816" y="2430524"/>
                <a:pt x="9519060" y="2430524"/>
              </a:cubicBezTo>
              <a:cubicBezTo>
                <a:pt x="9534511" y="2430524"/>
                <a:pt x="9545547" y="2417283"/>
                <a:pt x="9545547" y="2404041"/>
              </a:cubicBezTo>
              <a:cubicBezTo>
                <a:pt x="9545547" y="2390800"/>
                <a:pt x="9532304" y="2377559"/>
                <a:pt x="9519060" y="2377559"/>
              </a:cubicBezTo>
              <a:close/>
              <a:moveTo>
                <a:pt x="9744203" y="2377559"/>
              </a:moveTo>
              <a:cubicBezTo>
                <a:pt x="9728751" y="2377559"/>
                <a:pt x="9717715" y="2390800"/>
                <a:pt x="9717715" y="2404041"/>
              </a:cubicBezTo>
              <a:cubicBezTo>
                <a:pt x="9717715" y="2419490"/>
                <a:pt x="9728751" y="2430524"/>
                <a:pt x="9744203" y="2430524"/>
              </a:cubicBezTo>
              <a:cubicBezTo>
                <a:pt x="9759653" y="2430524"/>
                <a:pt x="9770690" y="2417283"/>
                <a:pt x="9770690" y="2404041"/>
              </a:cubicBezTo>
              <a:cubicBezTo>
                <a:pt x="9770690" y="2390800"/>
                <a:pt x="9759653" y="2377559"/>
                <a:pt x="9744203" y="2377559"/>
              </a:cubicBezTo>
              <a:close/>
              <a:moveTo>
                <a:pt x="9819250" y="2377559"/>
              </a:moveTo>
              <a:cubicBezTo>
                <a:pt x="9806006" y="2377559"/>
                <a:pt x="9794970" y="2390800"/>
                <a:pt x="9794970" y="2404041"/>
              </a:cubicBezTo>
              <a:cubicBezTo>
                <a:pt x="9794970" y="2419490"/>
                <a:pt x="9806006" y="2430524"/>
                <a:pt x="9819250" y="2430524"/>
              </a:cubicBezTo>
              <a:cubicBezTo>
                <a:pt x="9834701" y="2430524"/>
                <a:pt x="9845737" y="2417283"/>
                <a:pt x="9845737" y="2404041"/>
              </a:cubicBezTo>
              <a:cubicBezTo>
                <a:pt x="9845737" y="2390800"/>
                <a:pt x="9834701" y="2377559"/>
                <a:pt x="9819250" y="2377559"/>
              </a:cubicBezTo>
              <a:close/>
              <a:moveTo>
                <a:pt x="10121648" y="2377559"/>
              </a:moveTo>
              <a:cubicBezTo>
                <a:pt x="10106197" y="2377559"/>
                <a:pt x="10095161" y="2390800"/>
                <a:pt x="10095161" y="2404041"/>
              </a:cubicBezTo>
              <a:cubicBezTo>
                <a:pt x="10095161" y="2419490"/>
                <a:pt x="10106197" y="2430524"/>
                <a:pt x="10121648" y="2430524"/>
              </a:cubicBezTo>
              <a:cubicBezTo>
                <a:pt x="10137099" y="2430524"/>
                <a:pt x="10148136" y="2417283"/>
                <a:pt x="10148136" y="2404041"/>
              </a:cubicBezTo>
              <a:cubicBezTo>
                <a:pt x="10148136" y="2390800"/>
                <a:pt x="10137099" y="2377559"/>
                <a:pt x="10121648" y="2377559"/>
              </a:cubicBezTo>
              <a:close/>
              <a:moveTo>
                <a:pt x="10196697" y="2377559"/>
              </a:moveTo>
              <a:cubicBezTo>
                <a:pt x="10181245" y="2377559"/>
                <a:pt x="10170209" y="2390800"/>
                <a:pt x="10170209" y="2404041"/>
              </a:cubicBezTo>
              <a:cubicBezTo>
                <a:pt x="10170209" y="2419490"/>
                <a:pt x="10183453" y="2430524"/>
                <a:pt x="10196697" y="2430524"/>
              </a:cubicBezTo>
              <a:cubicBezTo>
                <a:pt x="10212147" y="2430524"/>
                <a:pt x="10223184" y="2417283"/>
                <a:pt x="10223184" y="2404041"/>
              </a:cubicBezTo>
              <a:cubicBezTo>
                <a:pt x="10223184" y="2390800"/>
                <a:pt x="10212147" y="2377559"/>
                <a:pt x="10196697" y="2377559"/>
              </a:cubicBezTo>
              <a:close/>
              <a:moveTo>
                <a:pt x="1296917" y="2452593"/>
              </a:moveTo>
              <a:cubicBezTo>
                <a:pt x="1283673" y="2452593"/>
                <a:pt x="1272637" y="2465834"/>
                <a:pt x="1272637" y="2479075"/>
              </a:cubicBezTo>
              <a:cubicBezTo>
                <a:pt x="1272637" y="2494524"/>
                <a:pt x="1283673" y="2505558"/>
                <a:pt x="1296917" y="2505558"/>
              </a:cubicBezTo>
              <a:cubicBezTo>
                <a:pt x="1312368" y="2505558"/>
                <a:pt x="1323404" y="2492317"/>
                <a:pt x="1323404" y="2479075"/>
              </a:cubicBezTo>
              <a:cubicBezTo>
                <a:pt x="1323404" y="2465834"/>
                <a:pt x="1310161" y="2454800"/>
                <a:pt x="1296917" y="2452593"/>
              </a:cubicBezTo>
              <a:close/>
              <a:moveTo>
                <a:pt x="1371965" y="2452593"/>
              </a:moveTo>
              <a:cubicBezTo>
                <a:pt x="1358721" y="2452593"/>
                <a:pt x="1347685" y="2465834"/>
                <a:pt x="1347685" y="2479075"/>
              </a:cubicBezTo>
              <a:cubicBezTo>
                <a:pt x="1347685" y="2494524"/>
                <a:pt x="1358721" y="2505558"/>
                <a:pt x="1371965" y="2505558"/>
              </a:cubicBezTo>
              <a:cubicBezTo>
                <a:pt x="1387416" y="2505558"/>
                <a:pt x="1398452" y="2492317"/>
                <a:pt x="1398452" y="2479075"/>
              </a:cubicBezTo>
              <a:cubicBezTo>
                <a:pt x="1398452" y="2465834"/>
                <a:pt x="1387416" y="2454800"/>
                <a:pt x="1371965" y="2452593"/>
              </a:cubicBezTo>
              <a:close/>
              <a:moveTo>
                <a:pt x="1447012" y="2452593"/>
              </a:moveTo>
              <a:cubicBezTo>
                <a:pt x="1433768" y="2452593"/>
                <a:pt x="1422732" y="2465834"/>
                <a:pt x="1422732" y="2479075"/>
              </a:cubicBezTo>
              <a:cubicBezTo>
                <a:pt x="1422732" y="2494524"/>
                <a:pt x="1433768" y="2505558"/>
                <a:pt x="1447012" y="2505558"/>
              </a:cubicBezTo>
              <a:cubicBezTo>
                <a:pt x="1462463" y="2505558"/>
                <a:pt x="1473500" y="2492317"/>
                <a:pt x="1473500" y="2479075"/>
              </a:cubicBezTo>
              <a:cubicBezTo>
                <a:pt x="1473500" y="2465834"/>
                <a:pt x="1462463" y="2454800"/>
                <a:pt x="1447012" y="2452593"/>
              </a:cubicBezTo>
              <a:close/>
              <a:moveTo>
                <a:pt x="1522060" y="2452593"/>
              </a:moveTo>
              <a:cubicBezTo>
                <a:pt x="1506609" y="2452593"/>
                <a:pt x="1495573" y="2465834"/>
                <a:pt x="1495573" y="2479075"/>
              </a:cubicBezTo>
              <a:cubicBezTo>
                <a:pt x="1495573" y="2494524"/>
                <a:pt x="1508817" y="2505558"/>
                <a:pt x="1522060" y="2505558"/>
              </a:cubicBezTo>
              <a:cubicBezTo>
                <a:pt x="1537511" y="2505558"/>
                <a:pt x="1548548" y="2492317"/>
                <a:pt x="1548548" y="2479075"/>
              </a:cubicBezTo>
              <a:cubicBezTo>
                <a:pt x="1548548" y="2465834"/>
                <a:pt x="1537511" y="2454800"/>
                <a:pt x="1522060" y="2452593"/>
              </a:cubicBezTo>
              <a:close/>
              <a:moveTo>
                <a:pt x="1597108" y="2452593"/>
              </a:moveTo>
              <a:cubicBezTo>
                <a:pt x="1581657" y="2452593"/>
                <a:pt x="1570621" y="2465834"/>
                <a:pt x="1570621" y="2479075"/>
              </a:cubicBezTo>
              <a:cubicBezTo>
                <a:pt x="1570621" y="2494524"/>
                <a:pt x="1583865" y="2505558"/>
                <a:pt x="1597108" y="2505558"/>
              </a:cubicBezTo>
              <a:cubicBezTo>
                <a:pt x="1612559" y="2505558"/>
                <a:pt x="1623596" y="2492317"/>
                <a:pt x="1623596" y="2479075"/>
              </a:cubicBezTo>
              <a:cubicBezTo>
                <a:pt x="1623596" y="2465834"/>
                <a:pt x="1612559" y="2454800"/>
                <a:pt x="1597108" y="2452593"/>
              </a:cubicBezTo>
              <a:close/>
              <a:moveTo>
                <a:pt x="1674363" y="2452593"/>
              </a:moveTo>
              <a:cubicBezTo>
                <a:pt x="1658912" y="2452593"/>
                <a:pt x="1647876" y="2465834"/>
                <a:pt x="1647876" y="2479075"/>
              </a:cubicBezTo>
              <a:cubicBezTo>
                <a:pt x="1647876" y="2494524"/>
                <a:pt x="1661120" y="2505558"/>
                <a:pt x="1674363" y="2505558"/>
              </a:cubicBezTo>
              <a:cubicBezTo>
                <a:pt x="1689814" y="2505558"/>
                <a:pt x="1700851" y="2492317"/>
                <a:pt x="1700851" y="2479075"/>
              </a:cubicBezTo>
              <a:cubicBezTo>
                <a:pt x="1700851" y="2465834"/>
                <a:pt x="1687607" y="2454800"/>
                <a:pt x="1674363" y="2452593"/>
              </a:cubicBezTo>
              <a:close/>
              <a:moveTo>
                <a:pt x="1749410" y="2452593"/>
              </a:moveTo>
              <a:cubicBezTo>
                <a:pt x="1733959" y="2452593"/>
                <a:pt x="1722923" y="2465834"/>
                <a:pt x="1722923" y="2479075"/>
              </a:cubicBezTo>
              <a:cubicBezTo>
                <a:pt x="1722923" y="2494524"/>
                <a:pt x="1736167" y="2505558"/>
                <a:pt x="1749410" y="2505558"/>
              </a:cubicBezTo>
              <a:cubicBezTo>
                <a:pt x="1764861" y="2505558"/>
                <a:pt x="1775898" y="2492317"/>
                <a:pt x="1775898" y="2479075"/>
              </a:cubicBezTo>
              <a:cubicBezTo>
                <a:pt x="1775898" y="2465834"/>
                <a:pt x="1764861" y="2454800"/>
                <a:pt x="1749410" y="2452593"/>
              </a:cubicBezTo>
              <a:close/>
              <a:moveTo>
                <a:pt x="1824459" y="2452593"/>
              </a:moveTo>
              <a:cubicBezTo>
                <a:pt x="1809007" y="2452593"/>
                <a:pt x="1797971" y="2465834"/>
                <a:pt x="1797971" y="2479075"/>
              </a:cubicBezTo>
              <a:cubicBezTo>
                <a:pt x="1797971" y="2494524"/>
                <a:pt x="1811215" y="2505558"/>
                <a:pt x="1824459" y="2505558"/>
              </a:cubicBezTo>
              <a:cubicBezTo>
                <a:pt x="1839909" y="2505558"/>
                <a:pt x="1850946" y="2492317"/>
                <a:pt x="1850946" y="2479075"/>
              </a:cubicBezTo>
              <a:cubicBezTo>
                <a:pt x="1850946" y="2465834"/>
                <a:pt x="1839909" y="2454800"/>
                <a:pt x="1824459" y="2452593"/>
              </a:cubicBezTo>
              <a:close/>
              <a:moveTo>
                <a:pt x="1899507" y="2452593"/>
              </a:moveTo>
              <a:cubicBezTo>
                <a:pt x="1884055" y="2452593"/>
                <a:pt x="1873019" y="2465834"/>
                <a:pt x="1873019" y="2479075"/>
              </a:cubicBezTo>
              <a:cubicBezTo>
                <a:pt x="1873019" y="2494524"/>
                <a:pt x="1886263" y="2505558"/>
                <a:pt x="1899507" y="2505558"/>
              </a:cubicBezTo>
              <a:cubicBezTo>
                <a:pt x="1914957" y="2505558"/>
                <a:pt x="1925994" y="2492317"/>
                <a:pt x="1925994" y="2479075"/>
              </a:cubicBezTo>
              <a:cubicBezTo>
                <a:pt x="1925994" y="2465834"/>
                <a:pt x="1914957" y="2454800"/>
                <a:pt x="1899507" y="2452593"/>
              </a:cubicBezTo>
              <a:close/>
              <a:moveTo>
                <a:pt x="1974554" y="2452593"/>
              </a:moveTo>
              <a:cubicBezTo>
                <a:pt x="1961310" y="2452593"/>
                <a:pt x="1950274" y="2465834"/>
                <a:pt x="1950274" y="2479075"/>
              </a:cubicBezTo>
              <a:cubicBezTo>
                <a:pt x="1950274" y="2494524"/>
                <a:pt x="1961310" y="2505558"/>
                <a:pt x="1974554" y="2505558"/>
              </a:cubicBezTo>
              <a:cubicBezTo>
                <a:pt x="1990005" y="2505558"/>
                <a:pt x="2001042" y="2492317"/>
                <a:pt x="2001042" y="2479075"/>
              </a:cubicBezTo>
              <a:cubicBezTo>
                <a:pt x="2001042" y="2465834"/>
                <a:pt x="1990005" y="2454800"/>
                <a:pt x="1974554" y="2452593"/>
              </a:cubicBezTo>
              <a:close/>
              <a:moveTo>
                <a:pt x="2049602" y="2452593"/>
              </a:moveTo>
              <a:cubicBezTo>
                <a:pt x="2036358" y="2452593"/>
                <a:pt x="2025322" y="2465834"/>
                <a:pt x="2025322" y="2479075"/>
              </a:cubicBezTo>
              <a:cubicBezTo>
                <a:pt x="2025322" y="2494524"/>
                <a:pt x="2036358" y="2505558"/>
                <a:pt x="2049602" y="2505558"/>
              </a:cubicBezTo>
              <a:cubicBezTo>
                <a:pt x="2065053" y="2505558"/>
                <a:pt x="2076090" y="2492317"/>
                <a:pt x="2076090" y="2479075"/>
              </a:cubicBezTo>
              <a:cubicBezTo>
                <a:pt x="2076090" y="2465834"/>
                <a:pt x="2065053" y="2454800"/>
                <a:pt x="2049602" y="2452593"/>
              </a:cubicBezTo>
              <a:close/>
              <a:moveTo>
                <a:pt x="2126857" y="2452593"/>
              </a:moveTo>
              <a:cubicBezTo>
                <a:pt x="2113613" y="2452593"/>
                <a:pt x="2102577" y="2465834"/>
                <a:pt x="2102577" y="2479075"/>
              </a:cubicBezTo>
              <a:cubicBezTo>
                <a:pt x="2102577" y="2494524"/>
                <a:pt x="2113613" y="2505558"/>
                <a:pt x="2126857" y="2505558"/>
              </a:cubicBezTo>
              <a:cubicBezTo>
                <a:pt x="2142308" y="2505558"/>
                <a:pt x="2153345" y="2492317"/>
                <a:pt x="2153345" y="2479075"/>
              </a:cubicBezTo>
              <a:cubicBezTo>
                <a:pt x="2153345" y="2465834"/>
                <a:pt x="2140101" y="2454800"/>
                <a:pt x="2126857" y="2452593"/>
              </a:cubicBezTo>
              <a:close/>
              <a:moveTo>
                <a:pt x="2201904" y="2452593"/>
              </a:moveTo>
              <a:cubicBezTo>
                <a:pt x="2186453" y="2452593"/>
                <a:pt x="2175417" y="2465834"/>
                <a:pt x="2175417" y="2479075"/>
              </a:cubicBezTo>
              <a:cubicBezTo>
                <a:pt x="2175417" y="2494524"/>
                <a:pt x="2188661" y="2505558"/>
                <a:pt x="2201904" y="2505558"/>
              </a:cubicBezTo>
              <a:cubicBezTo>
                <a:pt x="2217355" y="2505558"/>
                <a:pt x="2228392" y="2492317"/>
                <a:pt x="2228392" y="2479075"/>
              </a:cubicBezTo>
              <a:cubicBezTo>
                <a:pt x="2228392" y="2465834"/>
                <a:pt x="2217355" y="2454800"/>
                <a:pt x="2201904" y="2452593"/>
              </a:cubicBezTo>
              <a:close/>
              <a:moveTo>
                <a:pt x="2276952" y="2452593"/>
              </a:moveTo>
              <a:cubicBezTo>
                <a:pt x="2261501" y="2452593"/>
                <a:pt x="2250465" y="2465834"/>
                <a:pt x="2250465" y="2479075"/>
              </a:cubicBezTo>
              <a:cubicBezTo>
                <a:pt x="2250465" y="2494524"/>
                <a:pt x="2263709" y="2505558"/>
                <a:pt x="2276952" y="2505558"/>
              </a:cubicBezTo>
              <a:cubicBezTo>
                <a:pt x="2292404" y="2505558"/>
                <a:pt x="2303440" y="2492317"/>
                <a:pt x="2303440" y="2479075"/>
              </a:cubicBezTo>
              <a:cubicBezTo>
                <a:pt x="2303440" y="2465834"/>
                <a:pt x="2292404" y="2454800"/>
                <a:pt x="2276952" y="2452593"/>
              </a:cubicBezTo>
              <a:close/>
              <a:moveTo>
                <a:pt x="2354207" y="2452593"/>
              </a:moveTo>
              <a:cubicBezTo>
                <a:pt x="2338756" y="2452593"/>
                <a:pt x="2327720" y="2465834"/>
                <a:pt x="2327720" y="2479075"/>
              </a:cubicBezTo>
              <a:cubicBezTo>
                <a:pt x="2327720" y="2494524"/>
                <a:pt x="2340964" y="2505558"/>
                <a:pt x="2354207" y="2505558"/>
              </a:cubicBezTo>
              <a:cubicBezTo>
                <a:pt x="2367451" y="2505558"/>
                <a:pt x="2378488" y="2492317"/>
                <a:pt x="2378488" y="2479075"/>
              </a:cubicBezTo>
              <a:cubicBezTo>
                <a:pt x="2378488" y="2465834"/>
                <a:pt x="2367451" y="2454800"/>
                <a:pt x="2354207" y="2452593"/>
              </a:cubicBezTo>
              <a:close/>
              <a:moveTo>
                <a:pt x="2427047" y="2452593"/>
              </a:moveTo>
              <a:cubicBezTo>
                <a:pt x="2411596" y="2452593"/>
                <a:pt x="2400560" y="2465834"/>
                <a:pt x="2400560" y="2479075"/>
              </a:cubicBezTo>
              <a:cubicBezTo>
                <a:pt x="2400560" y="2494524"/>
                <a:pt x="2413804" y="2505558"/>
                <a:pt x="2427047" y="2505558"/>
              </a:cubicBezTo>
              <a:cubicBezTo>
                <a:pt x="2442498" y="2505558"/>
                <a:pt x="2453535" y="2492317"/>
                <a:pt x="2453535" y="2479075"/>
              </a:cubicBezTo>
              <a:cubicBezTo>
                <a:pt x="2453535" y="2465834"/>
                <a:pt x="2442498" y="2454800"/>
                <a:pt x="2427047" y="2452593"/>
              </a:cubicBezTo>
              <a:close/>
              <a:moveTo>
                <a:pt x="2502095" y="2452593"/>
              </a:moveTo>
              <a:cubicBezTo>
                <a:pt x="2488851" y="2452593"/>
                <a:pt x="2477815" y="2465834"/>
                <a:pt x="2477815" y="2479075"/>
              </a:cubicBezTo>
              <a:cubicBezTo>
                <a:pt x="2477815" y="2494524"/>
                <a:pt x="2488851" y="2505558"/>
                <a:pt x="2502095" y="2505558"/>
              </a:cubicBezTo>
              <a:cubicBezTo>
                <a:pt x="2517546" y="2505558"/>
                <a:pt x="2528583" y="2492317"/>
                <a:pt x="2528583" y="2479075"/>
              </a:cubicBezTo>
              <a:cubicBezTo>
                <a:pt x="2528583" y="2465834"/>
                <a:pt x="2517546" y="2454800"/>
                <a:pt x="2502095" y="2452593"/>
              </a:cubicBezTo>
              <a:close/>
              <a:moveTo>
                <a:pt x="2579350" y="2452593"/>
              </a:moveTo>
              <a:cubicBezTo>
                <a:pt x="2566106" y="2452593"/>
                <a:pt x="2555070" y="2465834"/>
                <a:pt x="2555070" y="2479075"/>
              </a:cubicBezTo>
              <a:cubicBezTo>
                <a:pt x="2555070" y="2494524"/>
                <a:pt x="2566106" y="2505558"/>
                <a:pt x="2579350" y="2505558"/>
              </a:cubicBezTo>
              <a:cubicBezTo>
                <a:pt x="2594801" y="2505558"/>
                <a:pt x="2605838" y="2492317"/>
                <a:pt x="2605838" y="2479075"/>
              </a:cubicBezTo>
              <a:cubicBezTo>
                <a:pt x="2605838" y="2465834"/>
                <a:pt x="2592594" y="2454800"/>
                <a:pt x="2579350" y="2452593"/>
              </a:cubicBezTo>
              <a:close/>
              <a:moveTo>
                <a:pt x="2654398" y="2452593"/>
              </a:moveTo>
              <a:cubicBezTo>
                <a:pt x="2638947" y="2452593"/>
                <a:pt x="2627911" y="2465834"/>
                <a:pt x="2627911" y="2479075"/>
              </a:cubicBezTo>
              <a:cubicBezTo>
                <a:pt x="2627911" y="2494524"/>
                <a:pt x="2641155" y="2505558"/>
                <a:pt x="2654398" y="2505558"/>
              </a:cubicBezTo>
              <a:cubicBezTo>
                <a:pt x="2669849" y="2505558"/>
                <a:pt x="2680886" y="2492317"/>
                <a:pt x="2680886" y="2479075"/>
              </a:cubicBezTo>
              <a:cubicBezTo>
                <a:pt x="2680886" y="2465834"/>
                <a:pt x="2669849" y="2454800"/>
                <a:pt x="2654398" y="2452593"/>
              </a:cubicBezTo>
              <a:close/>
              <a:moveTo>
                <a:pt x="2729446" y="2452593"/>
              </a:moveTo>
              <a:cubicBezTo>
                <a:pt x="2716202" y="2452593"/>
                <a:pt x="2705166" y="2465834"/>
                <a:pt x="2705166" y="2479075"/>
              </a:cubicBezTo>
              <a:cubicBezTo>
                <a:pt x="2705166" y="2494524"/>
                <a:pt x="2716202" y="2505558"/>
                <a:pt x="2729446" y="2505558"/>
              </a:cubicBezTo>
              <a:cubicBezTo>
                <a:pt x="2744897" y="2505558"/>
                <a:pt x="2755934" y="2492317"/>
                <a:pt x="2755934" y="2479075"/>
              </a:cubicBezTo>
              <a:cubicBezTo>
                <a:pt x="2755934" y="2465834"/>
                <a:pt x="2744897" y="2454800"/>
                <a:pt x="2729446" y="2452593"/>
              </a:cubicBezTo>
              <a:close/>
              <a:moveTo>
                <a:pt x="5219265" y="2452593"/>
              </a:moveTo>
              <a:cubicBezTo>
                <a:pt x="5206021" y="2452593"/>
                <a:pt x="5194985" y="2465834"/>
                <a:pt x="5194985" y="2479075"/>
              </a:cubicBezTo>
              <a:cubicBezTo>
                <a:pt x="5194985" y="2494524"/>
                <a:pt x="5206021" y="2505558"/>
                <a:pt x="5219265" y="2505558"/>
              </a:cubicBezTo>
              <a:cubicBezTo>
                <a:pt x="5234716" y="2505558"/>
                <a:pt x="5245752" y="2492317"/>
                <a:pt x="5245752" y="2479075"/>
              </a:cubicBezTo>
              <a:cubicBezTo>
                <a:pt x="5245752" y="2465834"/>
                <a:pt x="5234716" y="2454800"/>
                <a:pt x="5219265" y="2452593"/>
              </a:cubicBezTo>
              <a:close/>
              <a:moveTo>
                <a:pt x="5294313" y="2452593"/>
              </a:moveTo>
              <a:cubicBezTo>
                <a:pt x="5278861" y="2452593"/>
                <a:pt x="5267825" y="2465834"/>
                <a:pt x="5267825" y="2479075"/>
              </a:cubicBezTo>
              <a:cubicBezTo>
                <a:pt x="5267825" y="2494524"/>
                <a:pt x="5278861" y="2505558"/>
                <a:pt x="5294313" y="2505558"/>
              </a:cubicBezTo>
              <a:cubicBezTo>
                <a:pt x="5309763" y="2505558"/>
                <a:pt x="5320800" y="2492317"/>
                <a:pt x="5320800" y="2479075"/>
              </a:cubicBezTo>
              <a:cubicBezTo>
                <a:pt x="5320800" y="2465834"/>
                <a:pt x="5309763" y="2452593"/>
                <a:pt x="5294313" y="2452593"/>
              </a:cubicBezTo>
              <a:close/>
              <a:moveTo>
                <a:pt x="5369360" y="2452593"/>
              </a:moveTo>
              <a:cubicBezTo>
                <a:pt x="5356116" y="2452593"/>
                <a:pt x="5345080" y="2465834"/>
                <a:pt x="5345080" y="2479075"/>
              </a:cubicBezTo>
              <a:cubicBezTo>
                <a:pt x="5345080" y="2494524"/>
                <a:pt x="5356116" y="2505558"/>
                <a:pt x="5369360" y="2505558"/>
              </a:cubicBezTo>
              <a:cubicBezTo>
                <a:pt x="5384812" y="2505558"/>
                <a:pt x="5395848" y="2492317"/>
                <a:pt x="5395848" y="2479075"/>
              </a:cubicBezTo>
              <a:cubicBezTo>
                <a:pt x="5395848" y="2465834"/>
                <a:pt x="5384812" y="2454800"/>
                <a:pt x="5369360" y="2452593"/>
              </a:cubicBezTo>
              <a:close/>
              <a:moveTo>
                <a:pt x="5444408" y="2452593"/>
              </a:moveTo>
              <a:cubicBezTo>
                <a:pt x="5428957" y="2452593"/>
                <a:pt x="5417921" y="2465834"/>
                <a:pt x="5417921" y="2479075"/>
              </a:cubicBezTo>
              <a:cubicBezTo>
                <a:pt x="5417921" y="2494524"/>
                <a:pt x="5431164" y="2505558"/>
                <a:pt x="5444408" y="2505558"/>
              </a:cubicBezTo>
              <a:cubicBezTo>
                <a:pt x="5459859" y="2505558"/>
                <a:pt x="5470896" y="2492317"/>
                <a:pt x="5470896" y="2479075"/>
              </a:cubicBezTo>
              <a:cubicBezTo>
                <a:pt x="5470896" y="2465834"/>
                <a:pt x="5459859" y="2454800"/>
                <a:pt x="5444408" y="2452593"/>
              </a:cubicBezTo>
              <a:close/>
              <a:moveTo>
                <a:pt x="5519456" y="2452593"/>
              </a:moveTo>
              <a:cubicBezTo>
                <a:pt x="5506212" y="2452593"/>
                <a:pt x="5495176" y="2465834"/>
                <a:pt x="5495176" y="2479075"/>
              </a:cubicBezTo>
              <a:cubicBezTo>
                <a:pt x="5495176" y="2494524"/>
                <a:pt x="5506212" y="2505558"/>
                <a:pt x="5519456" y="2505558"/>
              </a:cubicBezTo>
              <a:cubicBezTo>
                <a:pt x="5534907" y="2505558"/>
                <a:pt x="5545943" y="2492317"/>
                <a:pt x="5545943" y="2479075"/>
              </a:cubicBezTo>
              <a:cubicBezTo>
                <a:pt x="5545943" y="2465834"/>
                <a:pt x="5534907" y="2454800"/>
                <a:pt x="5519456" y="2452593"/>
              </a:cubicBezTo>
              <a:close/>
              <a:moveTo>
                <a:pt x="5596711" y="2452593"/>
              </a:moveTo>
              <a:cubicBezTo>
                <a:pt x="5581260" y="2452593"/>
                <a:pt x="5570224" y="2465834"/>
                <a:pt x="5570224" y="2479075"/>
              </a:cubicBezTo>
              <a:cubicBezTo>
                <a:pt x="5570224" y="2494524"/>
                <a:pt x="5583468" y="2505558"/>
                <a:pt x="5596711" y="2505558"/>
              </a:cubicBezTo>
              <a:cubicBezTo>
                <a:pt x="5612162" y="2505558"/>
                <a:pt x="5623199" y="2492317"/>
                <a:pt x="5623199" y="2479075"/>
              </a:cubicBezTo>
              <a:cubicBezTo>
                <a:pt x="5623199" y="2465834"/>
                <a:pt x="5609955" y="2454800"/>
                <a:pt x="5596711" y="2452593"/>
              </a:cubicBezTo>
              <a:close/>
              <a:moveTo>
                <a:pt x="5673966" y="2452593"/>
              </a:moveTo>
              <a:cubicBezTo>
                <a:pt x="5658515" y="2452593"/>
                <a:pt x="5647479" y="2465834"/>
                <a:pt x="5647479" y="2479075"/>
              </a:cubicBezTo>
              <a:cubicBezTo>
                <a:pt x="5647479" y="2494524"/>
                <a:pt x="5660723" y="2505558"/>
                <a:pt x="5673966" y="2505558"/>
              </a:cubicBezTo>
              <a:cubicBezTo>
                <a:pt x="5687210" y="2505558"/>
                <a:pt x="5698246" y="2492317"/>
                <a:pt x="5698246" y="2479075"/>
              </a:cubicBezTo>
              <a:cubicBezTo>
                <a:pt x="5698246" y="2465834"/>
                <a:pt x="5687210" y="2454800"/>
                <a:pt x="5673966" y="2452593"/>
              </a:cubicBezTo>
              <a:close/>
              <a:moveTo>
                <a:pt x="5746807" y="2452593"/>
              </a:moveTo>
              <a:cubicBezTo>
                <a:pt x="5731355" y="2452593"/>
                <a:pt x="5720319" y="2465834"/>
                <a:pt x="5720319" y="2479075"/>
              </a:cubicBezTo>
              <a:cubicBezTo>
                <a:pt x="5720319" y="2494524"/>
                <a:pt x="5733563" y="2505558"/>
                <a:pt x="5746807" y="2505558"/>
              </a:cubicBezTo>
              <a:cubicBezTo>
                <a:pt x="5762257" y="2505558"/>
                <a:pt x="5773294" y="2492317"/>
                <a:pt x="5773294" y="2479075"/>
              </a:cubicBezTo>
              <a:cubicBezTo>
                <a:pt x="5773294" y="2465834"/>
                <a:pt x="5762257" y="2454800"/>
                <a:pt x="5746807" y="2452593"/>
              </a:cubicBezTo>
              <a:close/>
              <a:moveTo>
                <a:pt x="6274348" y="2452593"/>
              </a:moveTo>
              <a:cubicBezTo>
                <a:pt x="6258896" y="2452593"/>
                <a:pt x="6247860" y="2465834"/>
                <a:pt x="6247860" y="2479075"/>
              </a:cubicBezTo>
              <a:cubicBezTo>
                <a:pt x="6247860" y="2494524"/>
                <a:pt x="6261104" y="2505558"/>
                <a:pt x="6274348" y="2505558"/>
              </a:cubicBezTo>
              <a:cubicBezTo>
                <a:pt x="6289799" y="2505558"/>
                <a:pt x="6300835" y="2492317"/>
                <a:pt x="6300835" y="2479075"/>
              </a:cubicBezTo>
              <a:cubicBezTo>
                <a:pt x="6300835" y="2465834"/>
                <a:pt x="6289799" y="2454800"/>
                <a:pt x="6274348" y="2452593"/>
              </a:cubicBezTo>
              <a:close/>
              <a:moveTo>
                <a:pt x="6651795" y="2452593"/>
              </a:moveTo>
              <a:cubicBezTo>
                <a:pt x="6636343" y="2452593"/>
                <a:pt x="6625307" y="2465834"/>
                <a:pt x="6625307" y="2479075"/>
              </a:cubicBezTo>
              <a:cubicBezTo>
                <a:pt x="6625307" y="2494524"/>
                <a:pt x="6636343" y="2505558"/>
                <a:pt x="6651795" y="2505558"/>
              </a:cubicBezTo>
              <a:cubicBezTo>
                <a:pt x="6667245" y="2505558"/>
                <a:pt x="6678282" y="2492317"/>
                <a:pt x="6678282" y="2479075"/>
              </a:cubicBezTo>
              <a:cubicBezTo>
                <a:pt x="6678282" y="2465834"/>
                <a:pt x="6667245" y="2452593"/>
                <a:pt x="6651795" y="2452593"/>
              </a:cubicBezTo>
              <a:close/>
              <a:moveTo>
                <a:pt x="6726842" y="2452593"/>
              </a:moveTo>
              <a:cubicBezTo>
                <a:pt x="6711390" y="2452593"/>
                <a:pt x="6700354" y="2465834"/>
                <a:pt x="6700354" y="2479075"/>
              </a:cubicBezTo>
              <a:cubicBezTo>
                <a:pt x="6700354" y="2494524"/>
                <a:pt x="6713598" y="2505558"/>
                <a:pt x="6726842" y="2505558"/>
              </a:cubicBezTo>
              <a:cubicBezTo>
                <a:pt x="6742293" y="2505558"/>
                <a:pt x="6753329" y="2492317"/>
                <a:pt x="6753329" y="2479075"/>
              </a:cubicBezTo>
              <a:cubicBezTo>
                <a:pt x="6753329" y="2465834"/>
                <a:pt x="6742293" y="2454800"/>
                <a:pt x="6726842" y="2452593"/>
              </a:cubicBezTo>
              <a:close/>
              <a:moveTo>
                <a:pt x="6801889" y="2452593"/>
              </a:moveTo>
              <a:cubicBezTo>
                <a:pt x="6788645" y="2452593"/>
                <a:pt x="6777609" y="2465834"/>
                <a:pt x="6777609" y="2479075"/>
              </a:cubicBezTo>
              <a:cubicBezTo>
                <a:pt x="6777609" y="2494524"/>
                <a:pt x="6788645" y="2505558"/>
                <a:pt x="6801889" y="2505558"/>
              </a:cubicBezTo>
              <a:cubicBezTo>
                <a:pt x="6817341" y="2505558"/>
                <a:pt x="6828377" y="2492317"/>
                <a:pt x="6828377" y="2479075"/>
              </a:cubicBezTo>
              <a:cubicBezTo>
                <a:pt x="6828377" y="2465834"/>
                <a:pt x="6817341" y="2454800"/>
                <a:pt x="6801889" y="2452593"/>
              </a:cubicBezTo>
              <a:close/>
              <a:moveTo>
                <a:pt x="6876937" y="2452593"/>
              </a:moveTo>
              <a:cubicBezTo>
                <a:pt x="6863693" y="2452593"/>
                <a:pt x="6852657" y="2465834"/>
                <a:pt x="6852657" y="2479075"/>
              </a:cubicBezTo>
              <a:cubicBezTo>
                <a:pt x="6852657" y="2494524"/>
                <a:pt x="6863693" y="2505558"/>
                <a:pt x="6876937" y="2505558"/>
              </a:cubicBezTo>
              <a:cubicBezTo>
                <a:pt x="6892388" y="2505558"/>
                <a:pt x="6903424" y="2492317"/>
                <a:pt x="6903424" y="2479075"/>
              </a:cubicBezTo>
              <a:cubicBezTo>
                <a:pt x="6903424" y="2465834"/>
                <a:pt x="6892388" y="2454800"/>
                <a:pt x="6876937" y="2452593"/>
              </a:cubicBezTo>
              <a:close/>
              <a:moveTo>
                <a:pt x="6954192" y="2452593"/>
              </a:moveTo>
              <a:cubicBezTo>
                <a:pt x="6938741" y="2452593"/>
                <a:pt x="6927705" y="2465834"/>
                <a:pt x="6927705" y="2479075"/>
              </a:cubicBezTo>
              <a:cubicBezTo>
                <a:pt x="6927705" y="2494524"/>
                <a:pt x="6940949" y="2505558"/>
                <a:pt x="6954192" y="2505558"/>
              </a:cubicBezTo>
              <a:cubicBezTo>
                <a:pt x="6969643" y="2505558"/>
                <a:pt x="6980680" y="2492317"/>
                <a:pt x="6980680" y="2479075"/>
              </a:cubicBezTo>
              <a:cubicBezTo>
                <a:pt x="6980680" y="2465834"/>
                <a:pt x="6967436" y="2454800"/>
                <a:pt x="6954192" y="2452593"/>
              </a:cubicBezTo>
              <a:close/>
              <a:moveTo>
                <a:pt x="7029241" y="2452593"/>
              </a:moveTo>
              <a:cubicBezTo>
                <a:pt x="7013789" y="2452593"/>
                <a:pt x="7002753" y="2465834"/>
                <a:pt x="7002753" y="2479075"/>
              </a:cubicBezTo>
              <a:cubicBezTo>
                <a:pt x="7002753" y="2494524"/>
                <a:pt x="7015997" y="2505558"/>
                <a:pt x="7029241" y="2505558"/>
              </a:cubicBezTo>
              <a:cubicBezTo>
                <a:pt x="7044691" y="2505558"/>
                <a:pt x="7055728" y="2492317"/>
                <a:pt x="7055728" y="2479075"/>
              </a:cubicBezTo>
              <a:cubicBezTo>
                <a:pt x="7055728" y="2465834"/>
                <a:pt x="7044691" y="2454800"/>
                <a:pt x="7029241" y="2452593"/>
              </a:cubicBezTo>
              <a:close/>
              <a:moveTo>
                <a:pt x="7104288" y="2452593"/>
              </a:moveTo>
              <a:cubicBezTo>
                <a:pt x="7088836" y="2452593"/>
                <a:pt x="7077800" y="2465834"/>
                <a:pt x="7077800" y="2479075"/>
              </a:cubicBezTo>
              <a:cubicBezTo>
                <a:pt x="7077800" y="2494524"/>
                <a:pt x="7091044" y="2505558"/>
                <a:pt x="7104288" y="2505558"/>
              </a:cubicBezTo>
              <a:cubicBezTo>
                <a:pt x="7119738" y="2505558"/>
                <a:pt x="7130775" y="2492317"/>
                <a:pt x="7130775" y="2479075"/>
              </a:cubicBezTo>
              <a:cubicBezTo>
                <a:pt x="7130775" y="2465834"/>
                <a:pt x="7119738" y="2454800"/>
                <a:pt x="7104288" y="2452593"/>
              </a:cubicBezTo>
              <a:close/>
              <a:moveTo>
                <a:pt x="7181543" y="2452593"/>
              </a:moveTo>
              <a:cubicBezTo>
                <a:pt x="7166091" y="2452593"/>
                <a:pt x="7155055" y="2465834"/>
                <a:pt x="7155055" y="2479075"/>
              </a:cubicBezTo>
              <a:cubicBezTo>
                <a:pt x="7155055" y="2494524"/>
                <a:pt x="7168299" y="2505558"/>
                <a:pt x="7181543" y="2505558"/>
              </a:cubicBezTo>
              <a:cubicBezTo>
                <a:pt x="7194787" y="2505558"/>
                <a:pt x="7205823" y="2492317"/>
                <a:pt x="7205823" y="2479075"/>
              </a:cubicBezTo>
              <a:cubicBezTo>
                <a:pt x="7205823" y="2465834"/>
                <a:pt x="7194787" y="2454800"/>
                <a:pt x="7181543" y="2452593"/>
              </a:cubicBezTo>
              <a:close/>
              <a:moveTo>
                <a:pt x="7254383" y="2452593"/>
              </a:moveTo>
              <a:cubicBezTo>
                <a:pt x="7238932" y="2452593"/>
                <a:pt x="7227896" y="2465834"/>
                <a:pt x="7227896" y="2479075"/>
              </a:cubicBezTo>
              <a:cubicBezTo>
                <a:pt x="7227896" y="2494524"/>
                <a:pt x="7241139" y="2505558"/>
                <a:pt x="7254383" y="2505558"/>
              </a:cubicBezTo>
              <a:cubicBezTo>
                <a:pt x="7269834" y="2505558"/>
                <a:pt x="7280871" y="2492317"/>
                <a:pt x="7280871" y="2479075"/>
              </a:cubicBezTo>
              <a:cubicBezTo>
                <a:pt x="7280871" y="2465834"/>
                <a:pt x="7269834" y="2454800"/>
                <a:pt x="7254383" y="2452593"/>
              </a:cubicBezTo>
              <a:close/>
              <a:moveTo>
                <a:pt x="7329431" y="2452593"/>
              </a:moveTo>
              <a:cubicBezTo>
                <a:pt x="7313980" y="2452593"/>
                <a:pt x="7302944" y="2465834"/>
                <a:pt x="7302944" y="2479075"/>
              </a:cubicBezTo>
              <a:cubicBezTo>
                <a:pt x="7302944" y="2494524"/>
                <a:pt x="7316188" y="2505558"/>
                <a:pt x="7329431" y="2505558"/>
              </a:cubicBezTo>
              <a:cubicBezTo>
                <a:pt x="7344882" y="2505558"/>
                <a:pt x="7355919" y="2492317"/>
                <a:pt x="7355919" y="2479075"/>
              </a:cubicBezTo>
              <a:cubicBezTo>
                <a:pt x="7355919" y="2465834"/>
                <a:pt x="7344882" y="2454800"/>
                <a:pt x="7329431" y="2452593"/>
              </a:cubicBezTo>
              <a:close/>
              <a:moveTo>
                <a:pt x="7406686" y="2452593"/>
              </a:moveTo>
              <a:cubicBezTo>
                <a:pt x="7393442" y="2452593"/>
                <a:pt x="7382406" y="2465834"/>
                <a:pt x="7382406" y="2479075"/>
              </a:cubicBezTo>
              <a:cubicBezTo>
                <a:pt x="7382406" y="2494524"/>
                <a:pt x="7393442" y="2505558"/>
                <a:pt x="7406686" y="2505558"/>
              </a:cubicBezTo>
              <a:cubicBezTo>
                <a:pt x="7422137" y="2505558"/>
                <a:pt x="7433173" y="2492317"/>
                <a:pt x="7433173" y="2479075"/>
              </a:cubicBezTo>
              <a:cubicBezTo>
                <a:pt x="7433173" y="2465834"/>
                <a:pt x="7422137" y="2454800"/>
                <a:pt x="7406686" y="2452593"/>
              </a:cubicBezTo>
              <a:close/>
              <a:moveTo>
                <a:pt x="7481734" y="2452593"/>
              </a:moveTo>
              <a:cubicBezTo>
                <a:pt x="7466282" y="2452593"/>
                <a:pt x="7455246" y="2465834"/>
                <a:pt x="7455246" y="2479075"/>
              </a:cubicBezTo>
              <a:cubicBezTo>
                <a:pt x="7455246" y="2494524"/>
                <a:pt x="7468490" y="2505558"/>
                <a:pt x="7481734" y="2505558"/>
              </a:cubicBezTo>
              <a:cubicBezTo>
                <a:pt x="7497184" y="2505558"/>
                <a:pt x="7508221" y="2492317"/>
                <a:pt x="7508221" y="2479075"/>
              </a:cubicBezTo>
              <a:cubicBezTo>
                <a:pt x="7508221" y="2465834"/>
                <a:pt x="7497184" y="2454800"/>
                <a:pt x="7481734" y="2452593"/>
              </a:cubicBezTo>
              <a:close/>
              <a:moveTo>
                <a:pt x="7556782" y="2452593"/>
              </a:moveTo>
              <a:cubicBezTo>
                <a:pt x="7541330" y="2452593"/>
                <a:pt x="7530294" y="2465834"/>
                <a:pt x="7530294" y="2479075"/>
              </a:cubicBezTo>
              <a:cubicBezTo>
                <a:pt x="7530294" y="2494524"/>
                <a:pt x="7543538" y="2505558"/>
                <a:pt x="7556782" y="2505558"/>
              </a:cubicBezTo>
              <a:cubicBezTo>
                <a:pt x="7572232" y="2505558"/>
                <a:pt x="7583269" y="2492317"/>
                <a:pt x="7583269" y="2479075"/>
              </a:cubicBezTo>
              <a:cubicBezTo>
                <a:pt x="7583269" y="2465834"/>
                <a:pt x="7572232" y="2454800"/>
                <a:pt x="7556782" y="2452593"/>
              </a:cubicBezTo>
              <a:close/>
              <a:moveTo>
                <a:pt x="7631830" y="2452593"/>
              </a:moveTo>
              <a:cubicBezTo>
                <a:pt x="7616378" y="2452593"/>
                <a:pt x="7605342" y="2465834"/>
                <a:pt x="7605342" y="2479075"/>
              </a:cubicBezTo>
              <a:cubicBezTo>
                <a:pt x="7605342" y="2494524"/>
                <a:pt x="7618586" y="2505558"/>
                <a:pt x="7631830" y="2505558"/>
              </a:cubicBezTo>
              <a:cubicBezTo>
                <a:pt x="7647281" y="2505558"/>
                <a:pt x="7658317" y="2492317"/>
                <a:pt x="7658317" y="2479075"/>
              </a:cubicBezTo>
              <a:cubicBezTo>
                <a:pt x="7658317" y="2465834"/>
                <a:pt x="7647281" y="2454800"/>
                <a:pt x="7631830" y="2452593"/>
              </a:cubicBezTo>
              <a:close/>
              <a:moveTo>
                <a:pt x="7709085" y="2452593"/>
              </a:moveTo>
              <a:cubicBezTo>
                <a:pt x="7693633" y="2452593"/>
                <a:pt x="7682597" y="2465834"/>
                <a:pt x="7682597" y="2479075"/>
              </a:cubicBezTo>
              <a:cubicBezTo>
                <a:pt x="7682597" y="2494524"/>
                <a:pt x="7695841" y="2505558"/>
                <a:pt x="7709085" y="2505558"/>
              </a:cubicBezTo>
              <a:cubicBezTo>
                <a:pt x="7722329" y="2505558"/>
                <a:pt x="7733365" y="2492317"/>
                <a:pt x="7733365" y="2479075"/>
              </a:cubicBezTo>
              <a:cubicBezTo>
                <a:pt x="7733365" y="2465834"/>
                <a:pt x="7722329" y="2454800"/>
                <a:pt x="7709085" y="2452593"/>
              </a:cubicBezTo>
              <a:close/>
              <a:moveTo>
                <a:pt x="7784132" y="2452593"/>
              </a:moveTo>
              <a:cubicBezTo>
                <a:pt x="7768681" y="2452593"/>
                <a:pt x="7757645" y="2465834"/>
                <a:pt x="7757645" y="2479075"/>
              </a:cubicBezTo>
              <a:cubicBezTo>
                <a:pt x="7757645" y="2494524"/>
                <a:pt x="7770888" y="2505558"/>
                <a:pt x="7784132" y="2505558"/>
              </a:cubicBezTo>
              <a:cubicBezTo>
                <a:pt x="7799583" y="2505558"/>
                <a:pt x="7810620" y="2492317"/>
                <a:pt x="7810620" y="2479075"/>
              </a:cubicBezTo>
              <a:cubicBezTo>
                <a:pt x="7810620" y="2465834"/>
                <a:pt x="7797376" y="2454800"/>
                <a:pt x="7784132" y="2452593"/>
              </a:cubicBezTo>
              <a:close/>
              <a:moveTo>
                <a:pt x="7861387" y="2452593"/>
              </a:moveTo>
              <a:cubicBezTo>
                <a:pt x="7845936" y="2452593"/>
                <a:pt x="7834900" y="2465834"/>
                <a:pt x="7834900" y="2479075"/>
              </a:cubicBezTo>
              <a:cubicBezTo>
                <a:pt x="7834900" y="2494524"/>
                <a:pt x="7848143" y="2505558"/>
                <a:pt x="7861387" y="2505558"/>
              </a:cubicBezTo>
              <a:cubicBezTo>
                <a:pt x="7874631" y="2505558"/>
                <a:pt x="7885667" y="2492317"/>
                <a:pt x="7885667" y="2479075"/>
              </a:cubicBezTo>
              <a:cubicBezTo>
                <a:pt x="7885667" y="2465834"/>
                <a:pt x="7874631" y="2454800"/>
                <a:pt x="7861387" y="2452593"/>
              </a:cubicBezTo>
              <a:close/>
              <a:moveTo>
                <a:pt x="7934228" y="2452593"/>
              </a:moveTo>
              <a:cubicBezTo>
                <a:pt x="7918776" y="2452593"/>
                <a:pt x="7907740" y="2465834"/>
                <a:pt x="7907740" y="2479075"/>
              </a:cubicBezTo>
              <a:cubicBezTo>
                <a:pt x="7907740" y="2494524"/>
                <a:pt x="7918776" y="2505558"/>
                <a:pt x="7934228" y="2505558"/>
              </a:cubicBezTo>
              <a:cubicBezTo>
                <a:pt x="7949678" y="2505558"/>
                <a:pt x="7960715" y="2492317"/>
                <a:pt x="7960715" y="2479075"/>
              </a:cubicBezTo>
              <a:cubicBezTo>
                <a:pt x="7960715" y="2465834"/>
                <a:pt x="7949678" y="2452593"/>
                <a:pt x="7934228" y="2452593"/>
              </a:cubicBezTo>
              <a:close/>
              <a:moveTo>
                <a:pt x="8009275" y="2452593"/>
              </a:moveTo>
              <a:cubicBezTo>
                <a:pt x="7996031" y="2452593"/>
                <a:pt x="7984995" y="2465834"/>
                <a:pt x="7984995" y="2479075"/>
              </a:cubicBezTo>
              <a:cubicBezTo>
                <a:pt x="7984995" y="2494524"/>
                <a:pt x="7996031" y="2505558"/>
                <a:pt x="8009275" y="2505558"/>
              </a:cubicBezTo>
              <a:cubicBezTo>
                <a:pt x="8024726" y="2505558"/>
                <a:pt x="8035762" y="2492317"/>
                <a:pt x="8035762" y="2479075"/>
              </a:cubicBezTo>
              <a:cubicBezTo>
                <a:pt x="8035762" y="2465834"/>
                <a:pt x="8024726" y="2454800"/>
                <a:pt x="8009275" y="2452593"/>
              </a:cubicBezTo>
              <a:close/>
              <a:moveTo>
                <a:pt x="8084323" y="2452593"/>
              </a:moveTo>
              <a:cubicBezTo>
                <a:pt x="8071079" y="2452593"/>
                <a:pt x="8060043" y="2465834"/>
                <a:pt x="8060043" y="2479075"/>
              </a:cubicBezTo>
              <a:cubicBezTo>
                <a:pt x="8060043" y="2494524"/>
                <a:pt x="8071079" y="2505558"/>
                <a:pt x="8084323" y="2505558"/>
              </a:cubicBezTo>
              <a:cubicBezTo>
                <a:pt x="8099775" y="2505558"/>
                <a:pt x="8110811" y="2492317"/>
                <a:pt x="8110811" y="2479075"/>
              </a:cubicBezTo>
              <a:cubicBezTo>
                <a:pt x="8110811" y="2465834"/>
                <a:pt x="8099775" y="2454800"/>
                <a:pt x="8084323" y="2452593"/>
              </a:cubicBezTo>
              <a:close/>
              <a:moveTo>
                <a:pt x="8159370" y="2452593"/>
              </a:moveTo>
              <a:cubicBezTo>
                <a:pt x="8146126" y="2452593"/>
                <a:pt x="8135090" y="2465834"/>
                <a:pt x="8135090" y="2479075"/>
              </a:cubicBezTo>
              <a:cubicBezTo>
                <a:pt x="8135090" y="2494524"/>
                <a:pt x="8146126" y="2505558"/>
                <a:pt x="8159370" y="2505558"/>
              </a:cubicBezTo>
              <a:cubicBezTo>
                <a:pt x="8174822" y="2505558"/>
                <a:pt x="8185858" y="2492317"/>
                <a:pt x="8185858" y="2479075"/>
              </a:cubicBezTo>
              <a:cubicBezTo>
                <a:pt x="8185858" y="2465834"/>
                <a:pt x="8174822" y="2454800"/>
                <a:pt x="8159370" y="2452593"/>
              </a:cubicBezTo>
              <a:close/>
              <a:moveTo>
                <a:pt x="8236626" y="2452593"/>
              </a:moveTo>
              <a:cubicBezTo>
                <a:pt x="8221175" y="2452593"/>
                <a:pt x="8210139" y="2465834"/>
                <a:pt x="8210139" y="2479075"/>
              </a:cubicBezTo>
              <a:cubicBezTo>
                <a:pt x="8210139" y="2494524"/>
                <a:pt x="8223382" y="2505558"/>
                <a:pt x="8236626" y="2505558"/>
              </a:cubicBezTo>
              <a:cubicBezTo>
                <a:pt x="8252077" y="2505558"/>
                <a:pt x="8263114" y="2492317"/>
                <a:pt x="8263114" y="2479075"/>
              </a:cubicBezTo>
              <a:cubicBezTo>
                <a:pt x="8263114" y="2465834"/>
                <a:pt x="8249870" y="2454800"/>
                <a:pt x="8236626" y="2452593"/>
              </a:cubicBezTo>
              <a:close/>
              <a:moveTo>
                <a:pt x="8311673" y="2452593"/>
              </a:moveTo>
              <a:cubicBezTo>
                <a:pt x="8296222" y="2452593"/>
                <a:pt x="8285186" y="2465834"/>
                <a:pt x="8285186" y="2479075"/>
              </a:cubicBezTo>
              <a:cubicBezTo>
                <a:pt x="8285186" y="2494524"/>
                <a:pt x="8298430" y="2505558"/>
                <a:pt x="8311673" y="2505558"/>
              </a:cubicBezTo>
              <a:cubicBezTo>
                <a:pt x="8327124" y="2505558"/>
                <a:pt x="8338161" y="2492317"/>
                <a:pt x="8338161" y="2479075"/>
              </a:cubicBezTo>
              <a:cubicBezTo>
                <a:pt x="8338161" y="2465834"/>
                <a:pt x="8327124" y="2454800"/>
                <a:pt x="8311673" y="2452593"/>
              </a:cubicBezTo>
              <a:close/>
              <a:moveTo>
                <a:pt x="8386722" y="2452593"/>
              </a:moveTo>
              <a:cubicBezTo>
                <a:pt x="8371270" y="2452593"/>
                <a:pt x="8360234" y="2465834"/>
                <a:pt x="8360234" y="2479075"/>
              </a:cubicBezTo>
              <a:cubicBezTo>
                <a:pt x="8360234" y="2494524"/>
                <a:pt x="8373478" y="2505558"/>
                <a:pt x="8386722" y="2505558"/>
              </a:cubicBezTo>
              <a:cubicBezTo>
                <a:pt x="8402172" y="2505558"/>
                <a:pt x="8413209" y="2492317"/>
                <a:pt x="8413209" y="2479075"/>
              </a:cubicBezTo>
              <a:cubicBezTo>
                <a:pt x="8413209" y="2465834"/>
                <a:pt x="8402172" y="2454800"/>
                <a:pt x="8386722" y="2452593"/>
              </a:cubicBezTo>
              <a:close/>
              <a:moveTo>
                <a:pt x="8463977" y="2452593"/>
              </a:moveTo>
              <a:cubicBezTo>
                <a:pt x="8448525" y="2452593"/>
                <a:pt x="8437489" y="2465834"/>
                <a:pt x="8437489" y="2479075"/>
              </a:cubicBezTo>
              <a:cubicBezTo>
                <a:pt x="8437489" y="2494524"/>
                <a:pt x="8450733" y="2505558"/>
                <a:pt x="8463977" y="2505558"/>
              </a:cubicBezTo>
              <a:cubicBezTo>
                <a:pt x="8477220" y="2505558"/>
                <a:pt x="8488256" y="2492317"/>
                <a:pt x="8488256" y="2479075"/>
              </a:cubicBezTo>
              <a:cubicBezTo>
                <a:pt x="8488256" y="2465834"/>
                <a:pt x="8477220" y="2454800"/>
                <a:pt x="8463977" y="2452593"/>
              </a:cubicBezTo>
              <a:close/>
              <a:moveTo>
                <a:pt x="8536817" y="2452593"/>
              </a:moveTo>
              <a:cubicBezTo>
                <a:pt x="8521365" y="2452593"/>
                <a:pt x="8510329" y="2465834"/>
                <a:pt x="8510329" y="2479075"/>
              </a:cubicBezTo>
              <a:cubicBezTo>
                <a:pt x="8510329" y="2494524"/>
                <a:pt x="8521365" y="2505558"/>
                <a:pt x="8536817" y="2505558"/>
              </a:cubicBezTo>
              <a:cubicBezTo>
                <a:pt x="8552268" y="2505558"/>
                <a:pt x="8563304" y="2492317"/>
                <a:pt x="8563304" y="2479075"/>
              </a:cubicBezTo>
              <a:cubicBezTo>
                <a:pt x="8563304" y="2465834"/>
                <a:pt x="8552268" y="2452593"/>
                <a:pt x="8536817" y="2452593"/>
              </a:cubicBezTo>
              <a:close/>
              <a:moveTo>
                <a:pt x="8611864" y="2452593"/>
              </a:moveTo>
              <a:cubicBezTo>
                <a:pt x="8596413" y="2452593"/>
                <a:pt x="8585377" y="2465834"/>
                <a:pt x="8585377" y="2479075"/>
              </a:cubicBezTo>
              <a:cubicBezTo>
                <a:pt x="8585377" y="2494524"/>
                <a:pt x="8598620" y="2505558"/>
                <a:pt x="8611864" y="2505558"/>
              </a:cubicBezTo>
              <a:cubicBezTo>
                <a:pt x="8627315" y="2505558"/>
                <a:pt x="8638352" y="2492317"/>
                <a:pt x="8638352" y="2479075"/>
              </a:cubicBezTo>
              <a:cubicBezTo>
                <a:pt x="8638352" y="2465834"/>
                <a:pt x="8627315" y="2454800"/>
                <a:pt x="8611864" y="2452593"/>
              </a:cubicBezTo>
              <a:close/>
              <a:moveTo>
                <a:pt x="8689119" y="2452593"/>
              </a:moveTo>
              <a:cubicBezTo>
                <a:pt x="8675875" y="2452593"/>
                <a:pt x="8664839" y="2465834"/>
                <a:pt x="8664839" y="2479075"/>
              </a:cubicBezTo>
              <a:cubicBezTo>
                <a:pt x="8664839" y="2494524"/>
                <a:pt x="8675875" y="2505558"/>
                <a:pt x="8689119" y="2505558"/>
              </a:cubicBezTo>
              <a:cubicBezTo>
                <a:pt x="8704571" y="2505558"/>
                <a:pt x="8715607" y="2492317"/>
                <a:pt x="8715607" y="2479075"/>
              </a:cubicBezTo>
              <a:cubicBezTo>
                <a:pt x="8715607" y="2465834"/>
                <a:pt x="8702363" y="2454800"/>
                <a:pt x="8689119" y="2452593"/>
              </a:cubicBezTo>
              <a:close/>
              <a:moveTo>
                <a:pt x="8764167" y="2452593"/>
              </a:moveTo>
              <a:cubicBezTo>
                <a:pt x="8748716" y="2452593"/>
                <a:pt x="8737680" y="2465834"/>
                <a:pt x="8737680" y="2479075"/>
              </a:cubicBezTo>
              <a:cubicBezTo>
                <a:pt x="8737680" y="2494524"/>
                <a:pt x="8750924" y="2505558"/>
                <a:pt x="8764167" y="2505558"/>
              </a:cubicBezTo>
              <a:cubicBezTo>
                <a:pt x="8779618" y="2505558"/>
                <a:pt x="8790655" y="2492317"/>
                <a:pt x="8790655" y="2479075"/>
              </a:cubicBezTo>
              <a:cubicBezTo>
                <a:pt x="8790655" y="2465834"/>
                <a:pt x="8779618" y="2454800"/>
                <a:pt x="8764167" y="2452593"/>
              </a:cubicBezTo>
              <a:close/>
              <a:moveTo>
                <a:pt x="8839216" y="2452593"/>
              </a:moveTo>
              <a:cubicBezTo>
                <a:pt x="8823764" y="2452593"/>
                <a:pt x="8812728" y="2465834"/>
                <a:pt x="8812728" y="2479075"/>
              </a:cubicBezTo>
              <a:cubicBezTo>
                <a:pt x="8812728" y="2494524"/>
                <a:pt x="8825972" y="2505558"/>
                <a:pt x="8839216" y="2505558"/>
              </a:cubicBezTo>
              <a:cubicBezTo>
                <a:pt x="8854666" y="2505558"/>
                <a:pt x="8865703" y="2492317"/>
                <a:pt x="8865703" y="2479075"/>
              </a:cubicBezTo>
              <a:cubicBezTo>
                <a:pt x="8865703" y="2465834"/>
                <a:pt x="8854666" y="2454800"/>
                <a:pt x="8839216" y="2452593"/>
              </a:cubicBezTo>
              <a:close/>
              <a:moveTo>
                <a:pt x="8914263" y="2452593"/>
              </a:moveTo>
              <a:cubicBezTo>
                <a:pt x="8898811" y="2452593"/>
                <a:pt x="8887775" y="2465834"/>
                <a:pt x="8887775" y="2479075"/>
              </a:cubicBezTo>
              <a:cubicBezTo>
                <a:pt x="8887775" y="2494524"/>
                <a:pt x="8901019" y="2505558"/>
                <a:pt x="8914263" y="2505558"/>
              </a:cubicBezTo>
              <a:cubicBezTo>
                <a:pt x="8929713" y="2505558"/>
                <a:pt x="8940750" y="2492317"/>
                <a:pt x="8940750" y="2479075"/>
              </a:cubicBezTo>
              <a:cubicBezTo>
                <a:pt x="8940750" y="2465834"/>
                <a:pt x="8929713" y="2454800"/>
                <a:pt x="8914263" y="2452593"/>
              </a:cubicBezTo>
              <a:close/>
              <a:moveTo>
                <a:pt x="8989311" y="2452593"/>
              </a:moveTo>
              <a:cubicBezTo>
                <a:pt x="8973859" y="2452593"/>
                <a:pt x="8962823" y="2465834"/>
                <a:pt x="8962823" y="2479075"/>
              </a:cubicBezTo>
              <a:cubicBezTo>
                <a:pt x="8962823" y="2494524"/>
                <a:pt x="8976067" y="2505558"/>
                <a:pt x="8989311" y="2505558"/>
              </a:cubicBezTo>
              <a:cubicBezTo>
                <a:pt x="9004762" y="2505558"/>
                <a:pt x="9015798" y="2492317"/>
                <a:pt x="9015798" y="2479075"/>
              </a:cubicBezTo>
              <a:cubicBezTo>
                <a:pt x="9015798" y="2465834"/>
                <a:pt x="9004762" y="2454800"/>
                <a:pt x="8989311" y="2452593"/>
              </a:cubicBezTo>
              <a:close/>
              <a:moveTo>
                <a:pt x="9066566" y="2452593"/>
              </a:moveTo>
              <a:cubicBezTo>
                <a:pt x="9051114" y="2452593"/>
                <a:pt x="9040078" y="2465834"/>
                <a:pt x="9040078" y="2479075"/>
              </a:cubicBezTo>
              <a:cubicBezTo>
                <a:pt x="9040078" y="2494524"/>
                <a:pt x="9053322" y="2505558"/>
                <a:pt x="9066566" y="2505558"/>
              </a:cubicBezTo>
              <a:cubicBezTo>
                <a:pt x="9079810" y="2505558"/>
                <a:pt x="9090846" y="2492317"/>
                <a:pt x="9090846" y="2479075"/>
              </a:cubicBezTo>
              <a:cubicBezTo>
                <a:pt x="9090846" y="2465834"/>
                <a:pt x="9079810" y="2454800"/>
                <a:pt x="9066566" y="2452593"/>
              </a:cubicBezTo>
              <a:close/>
              <a:moveTo>
                <a:pt x="9141613" y="2452593"/>
              </a:moveTo>
              <a:cubicBezTo>
                <a:pt x="9126162" y="2452593"/>
                <a:pt x="9115126" y="2465834"/>
                <a:pt x="9115126" y="2479075"/>
              </a:cubicBezTo>
              <a:cubicBezTo>
                <a:pt x="9115126" y="2494524"/>
                <a:pt x="9128369" y="2505558"/>
                <a:pt x="9141613" y="2505558"/>
              </a:cubicBezTo>
              <a:cubicBezTo>
                <a:pt x="9157064" y="2505558"/>
                <a:pt x="9168101" y="2492317"/>
                <a:pt x="9168101" y="2479075"/>
              </a:cubicBezTo>
              <a:cubicBezTo>
                <a:pt x="9168101" y="2465834"/>
                <a:pt x="9154857" y="2454800"/>
                <a:pt x="9141613" y="2452593"/>
              </a:cubicBezTo>
              <a:close/>
              <a:moveTo>
                <a:pt x="9218868" y="2452593"/>
              </a:moveTo>
              <a:cubicBezTo>
                <a:pt x="9203417" y="2452593"/>
                <a:pt x="9192381" y="2465834"/>
                <a:pt x="9192381" y="2479075"/>
              </a:cubicBezTo>
              <a:cubicBezTo>
                <a:pt x="9192381" y="2494524"/>
                <a:pt x="9205624" y="2505558"/>
                <a:pt x="9218868" y="2505558"/>
              </a:cubicBezTo>
              <a:cubicBezTo>
                <a:pt x="9232112" y="2505558"/>
                <a:pt x="9243148" y="2492317"/>
                <a:pt x="9243148" y="2479075"/>
              </a:cubicBezTo>
              <a:cubicBezTo>
                <a:pt x="9243148" y="2465834"/>
                <a:pt x="9232112" y="2454800"/>
                <a:pt x="9218868" y="2452593"/>
              </a:cubicBezTo>
              <a:close/>
              <a:moveTo>
                <a:pt x="9291709" y="2452593"/>
              </a:moveTo>
              <a:cubicBezTo>
                <a:pt x="9278465" y="2452593"/>
                <a:pt x="9267429" y="2465834"/>
                <a:pt x="9267429" y="2479075"/>
              </a:cubicBezTo>
              <a:cubicBezTo>
                <a:pt x="9267429" y="2494524"/>
                <a:pt x="9278465" y="2505558"/>
                <a:pt x="9291709" y="2505558"/>
              </a:cubicBezTo>
              <a:cubicBezTo>
                <a:pt x="9307160" y="2505558"/>
                <a:pt x="9318196" y="2492317"/>
                <a:pt x="9318196" y="2479075"/>
              </a:cubicBezTo>
              <a:cubicBezTo>
                <a:pt x="9318196" y="2465834"/>
                <a:pt x="9307160" y="2454800"/>
                <a:pt x="9291709" y="2452593"/>
              </a:cubicBezTo>
              <a:close/>
              <a:moveTo>
                <a:pt x="9366757" y="2452593"/>
              </a:moveTo>
              <a:cubicBezTo>
                <a:pt x="9351305" y="2452593"/>
                <a:pt x="9340269" y="2465834"/>
                <a:pt x="9340269" y="2479075"/>
              </a:cubicBezTo>
              <a:cubicBezTo>
                <a:pt x="9340269" y="2494524"/>
                <a:pt x="9353513" y="2505558"/>
                <a:pt x="9366757" y="2505558"/>
              </a:cubicBezTo>
              <a:cubicBezTo>
                <a:pt x="9382207" y="2505558"/>
                <a:pt x="9393244" y="2492317"/>
                <a:pt x="9393244" y="2479075"/>
              </a:cubicBezTo>
              <a:cubicBezTo>
                <a:pt x="9393244" y="2465834"/>
                <a:pt x="9382207" y="2454800"/>
                <a:pt x="9366757" y="2452593"/>
              </a:cubicBezTo>
              <a:close/>
              <a:moveTo>
                <a:pt x="9441804" y="2452593"/>
              </a:moveTo>
              <a:cubicBezTo>
                <a:pt x="9428560" y="2452593"/>
                <a:pt x="9417524" y="2465834"/>
                <a:pt x="9417524" y="2479075"/>
              </a:cubicBezTo>
              <a:cubicBezTo>
                <a:pt x="9417524" y="2494524"/>
                <a:pt x="9428560" y="2505558"/>
                <a:pt x="9441804" y="2505558"/>
              </a:cubicBezTo>
              <a:cubicBezTo>
                <a:pt x="9457256" y="2505558"/>
                <a:pt x="9468292" y="2492317"/>
                <a:pt x="9468292" y="2479075"/>
              </a:cubicBezTo>
              <a:cubicBezTo>
                <a:pt x="9468292" y="2465834"/>
                <a:pt x="9457256" y="2454800"/>
                <a:pt x="9441804" y="2452593"/>
              </a:cubicBezTo>
              <a:close/>
              <a:moveTo>
                <a:pt x="9519060" y="2452593"/>
              </a:moveTo>
              <a:cubicBezTo>
                <a:pt x="9503608" y="2452593"/>
                <a:pt x="9492572" y="2465834"/>
                <a:pt x="9492572" y="2479075"/>
              </a:cubicBezTo>
              <a:cubicBezTo>
                <a:pt x="9492572" y="2494524"/>
                <a:pt x="9505816" y="2505558"/>
                <a:pt x="9519060" y="2505558"/>
              </a:cubicBezTo>
              <a:cubicBezTo>
                <a:pt x="9534511" y="2505558"/>
                <a:pt x="9545547" y="2492317"/>
                <a:pt x="9545547" y="2479075"/>
              </a:cubicBezTo>
              <a:cubicBezTo>
                <a:pt x="9545547" y="2465834"/>
                <a:pt x="9532304" y="2454800"/>
                <a:pt x="9519060" y="2452593"/>
              </a:cubicBezTo>
              <a:close/>
              <a:moveTo>
                <a:pt x="9744203" y="2452593"/>
              </a:moveTo>
              <a:cubicBezTo>
                <a:pt x="9728751" y="2452593"/>
                <a:pt x="9717715" y="2465834"/>
                <a:pt x="9717715" y="2479075"/>
              </a:cubicBezTo>
              <a:cubicBezTo>
                <a:pt x="9717715" y="2494524"/>
                <a:pt x="9728751" y="2505558"/>
                <a:pt x="9744203" y="2505558"/>
              </a:cubicBezTo>
              <a:cubicBezTo>
                <a:pt x="9759653" y="2505558"/>
                <a:pt x="9770690" y="2492317"/>
                <a:pt x="9770690" y="2479075"/>
              </a:cubicBezTo>
              <a:cubicBezTo>
                <a:pt x="9770690" y="2465834"/>
                <a:pt x="9759653" y="2452593"/>
                <a:pt x="9744203" y="2452593"/>
              </a:cubicBezTo>
              <a:close/>
              <a:moveTo>
                <a:pt x="9973761" y="2452593"/>
              </a:moveTo>
              <a:cubicBezTo>
                <a:pt x="9958309" y="2452593"/>
                <a:pt x="9947273" y="2465834"/>
                <a:pt x="9947273" y="2479075"/>
              </a:cubicBezTo>
              <a:cubicBezTo>
                <a:pt x="9947273" y="2494524"/>
                <a:pt x="9960517" y="2505558"/>
                <a:pt x="9973761" y="2505558"/>
              </a:cubicBezTo>
              <a:cubicBezTo>
                <a:pt x="9987005" y="2505558"/>
                <a:pt x="9998041" y="2492317"/>
                <a:pt x="9998041" y="2479075"/>
              </a:cubicBezTo>
              <a:cubicBezTo>
                <a:pt x="9998041" y="2465834"/>
                <a:pt x="9984797" y="2454800"/>
                <a:pt x="9973761" y="2452593"/>
              </a:cubicBezTo>
              <a:close/>
              <a:moveTo>
                <a:pt x="10046600" y="2452593"/>
              </a:moveTo>
              <a:cubicBezTo>
                <a:pt x="10033356" y="2452593"/>
                <a:pt x="10022320" y="2465834"/>
                <a:pt x="10022320" y="2479075"/>
              </a:cubicBezTo>
              <a:cubicBezTo>
                <a:pt x="10022320" y="2494524"/>
                <a:pt x="10033356" y="2505558"/>
                <a:pt x="10046600" y="2505558"/>
              </a:cubicBezTo>
              <a:cubicBezTo>
                <a:pt x="10062052" y="2505558"/>
                <a:pt x="10073088" y="2492317"/>
                <a:pt x="10073088" y="2479075"/>
              </a:cubicBezTo>
              <a:cubicBezTo>
                <a:pt x="10073088" y="2465834"/>
                <a:pt x="10062052" y="2454800"/>
                <a:pt x="10046600" y="2452593"/>
              </a:cubicBezTo>
              <a:close/>
              <a:moveTo>
                <a:pt x="10121648" y="2452593"/>
              </a:moveTo>
              <a:cubicBezTo>
                <a:pt x="10106197" y="2452593"/>
                <a:pt x="10095161" y="2465834"/>
                <a:pt x="10095161" y="2479075"/>
              </a:cubicBezTo>
              <a:cubicBezTo>
                <a:pt x="10095161" y="2494524"/>
                <a:pt x="10106197" y="2505558"/>
                <a:pt x="10121648" y="2505558"/>
              </a:cubicBezTo>
              <a:cubicBezTo>
                <a:pt x="10137099" y="2505558"/>
                <a:pt x="10148136" y="2492317"/>
                <a:pt x="10148136" y="2479075"/>
              </a:cubicBezTo>
              <a:cubicBezTo>
                <a:pt x="10148136" y="2465834"/>
                <a:pt x="10137099" y="2452593"/>
                <a:pt x="10121648" y="2452593"/>
              </a:cubicBezTo>
              <a:close/>
              <a:moveTo>
                <a:pt x="10196697" y="2452593"/>
              </a:moveTo>
              <a:cubicBezTo>
                <a:pt x="10181245" y="2452593"/>
                <a:pt x="10170209" y="2465834"/>
                <a:pt x="10170209" y="2479075"/>
              </a:cubicBezTo>
              <a:cubicBezTo>
                <a:pt x="10170209" y="2494524"/>
                <a:pt x="10183453" y="2505558"/>
                <a:pt x="10196697" y="2505558"/>
              </a:cubicBezTo>
              <a:cubicBezTo>
                <a:pt x="10212147" y="2505558"/>
                <a:pt x="10223184" y="2492317"/>
                <a:pt x="10223184" y="2479075"/>
              </a:cubicBezTo>
              <a:cubicBezTo>
                <a:pt x="10223184" y="2465834"/>
                <a:pt x="10212147" y="2454800"/>
                <a:pt x="10196697" y="2452593"/>
              </a:cubicBezTo>
              <a:close/>
              <a:moveTo>
                <a:pt x="1371965" y="2527627"/>
              </a:moveTo>
              <a:cubicBezTo>
                <a:pt x="1358721" y="2527627"/>
                <a:pt x="1347685" y="2540868"/>
                <a:pt x="1347685" y="2554110"/>
              </a:cubicBezTo>
              <a:cubicBezTo>
                <a:pt x="1347685" y="2569558"/>
                <a:pt x="1358721" y="2580592"/>
                <a:pt x="1371965" y="2580592"/>
              </a:cubicBezTo>
              <a:cubicBezTo>
                <a:pt x="1387416" y="2580592"/>
                <a:pt x="1398452" y="2567351"/>
                <a:pt x="1398452" y="2554110"/>
              </a:cubicBezTo>
              <a:cubicBezTo>
                <a:pt x="1398452" y="2540868"/>
                <a:pt x="1387416" y="2529834"/>
                <a:pt x="1371965" y="2527627"/>
              </a:cubicBezTo>
              <a:close/>
              <a:moveTo>
                <a:pt x="1447012" y="2527627"/>
              </a:moveTo>
              <a:cubicBezTo>
                <a:pt x="1433768" y="2527627"/>
                <a:pt x="1422732" y="2540868"/>
                <a:pt x="1422732" y="2554110"/>
              </a:cubicBezTo>
              <a:cubicBezTo>
                <a:pt x="1422732" y="2569558"/>
                <a:pt x="1433768" y="2580592"/>
                <a:pt x="1447012" y="2580592"/>
              </a:cubicBezTo>
              <a:cubicBezTo>
                <a:pt x="1462463" y="2580592"/>
                <a:pt x="1473500" y="2567351"/>
                <a:pt x="1473500" y="2554110"/>
              </a:cubicBezTo>
              <a:cubicBezTo>
                <a:pt x="1473500" y="2540868"/>
                <a:pt x="1462463" y="2529834"/>
                <a:pt x="1447012" y="2527627"/>
              </a:cubicBezTo>
              <a:close/>
              <a:moveTo>
                <a:pt x="1522060" y="2527627"/>
              </a:moveTo>
              <a:cubicBezTo>
                <a:pt x="1506609" y="2527627"/>
                <a:pt x="1495573" y="2540868"/>
                <a:pt x="1495573" y="2554110"/>
              </a:cubicBezTo>
              <a:cubicBezTo>
                <a:pt x="1495573" y="2569558"/>
                <a:pt x="1508817" y="2580592"/>
                <a:pt x="1522060" y="2580592"/>
              </a:cubicBezTo>
              <a:cubicBezTo>
                <a:pt x="1537511" y="2580592"/>
                <a:pt x="1548548" y="2567351"/>
                <a:pt x="1548548" y="2554110"/>
              </a:cubicBezTo>
              <a:cubicBezTo>
                <a:pt x="1548548" y="2540868"/>
                <a:pt x="1537511" y="2529834"/>
                <a:pt x="1522060" y="2527627"/>
              </a:cubicBezTo>
              <a:close/>
              <a:moveTo>
                <a:pt x="1597108" y="2527627"/>
              </a:moveTo>
              <a:cubicBezTo>
                <a:pt x="1581657" y="2527627"/>
                <a:pt x="1570621" y="2540868"/>
                <a:pt x="1570621" y="2554110"/>
              </a:cubicBezTo>
              <a:cubicBezTo>
                <a:pt x="1570621" y="2569558"/>
                <a:pt x="1583865" y="2580592"/>
                <a:pt x="1597108" y="2580592"/>
              </a:cubicBezTo>
              <a:cubicBezTo>
                <a:pt x="1612559" y="2580592"/>
                <a:pt x="1623596" y="2567351"/>
                <a:pt x="1623596" y="2554110"/>
              </a:cubicBezTo>
              <a:cubicBezTo>
                <a:pt x="1623596" y="2540868"/>
                <a:pt x="1612559" y="2529834"/>
                <a:pt x="1597108" y="2527627"/>
              </a:cubicBezTo>
              <a:close/>
              <a:moveTo>
                <a:pt x="1674363" y="2527627"/>
              </a:moveTo>
              <a:cubicBezTo>
                <a:pt x="1658912" y="2527627"/>
                <a:pt x="1647876" y="2540868"/>
                <a:pt x="1647876" y="2554110"/>
              </a:cubicBezTo>
              <a:cubicBezTo>
                <a:pt x="1647876" y="2569558"/>
                <a:pt x="1661120" y="2580592"/>
                <a:pt x="1674363" y="2580592"/>
              </a:cubicBezTo>
              <a:cubicBezTo>
                <a:pt x="1689814" y="2580592"/>
                <a:pt x="1700851" y="2567351"/>
                <a:pt x="1700851" y="2554110"/>
              </a:cubicBezTo>
              <a:cubicBezTo>
                <a:pt x="1700851" y="2540868"/>
                <a:pt x="1687607" y="2529834"/>
                <a:pt x="1674363" y="2527627"/>
              </a:cubicBezTo>
              <a:close/>
              <a:moveTo>
                <a:pt x="1749410" y="2527627"/>
              </a:moveTo>
              <a:cubicBezTo>
                <a:pt x="1733959" y="2527627"/>
                <a:pt x="1722923" y="2540868"/>
                <a:pt x="1722923" y="2554110"/>
              </a:cubicBezTo>
              <a:cubicBezTo>
                <a:pt x="1722923" y="2569558"/>
                <a:pt x="1736167" y="2580592"/>
                <a:pt x="1749410" y="2580592"/>
              </a:cubicBezTo>
              <a:cubicBezTo>
                <a:pt x="1764861" y="2580592"/>
                <a:pt x="1775898" y="2567351"/>
                <a:pt x="1775898" y="2554110"/>
              </a:cubicBezTo>
              <a:cubicBezTo>
                <a:pt x="1775898" y="2540868"/>
                <a:pt x="1764861" y="2529834"/>
                <a:pt x="1749410" y="2527627"/>
              </a:cubicBezTo>
              <a:close/>
              <a:moveTo>
                <a:pt x="1824459" y="2527627"/>
              </a:moveTo>
              <a:cubicBezTo>
                <a:pt x="1809007" y="2527627"/>
                <a:pt x="1797971" y="2540868"/>
                <a:pt x="1797971" y="2554110"/>
              </a:cubicBezTo>
              <a:cubicBezTo>
                <a:pt x="1797971" y="2569558"/>
                <a:pt x="1811215" y="2580592"/>
                <a:pt x="1824459" y="2580592"/>
              </a:cubicBezTo>
              <a:cubicBezTo>
                <a:pt x="1839909" y="2580592"/>
                <a:pt x="1850946" y="2567351"/>
                <a:pt x="1850946" y="2554110"/>
              </a:cubicBezTo>
              <a:cubicBezTo>
                <a:pt x="1850946" y="2540868"/>
                <a:pt x="1839909" y="2529834"/>
                <a:pt x="1824459" y="2527627"/>
              </a:cubicBezTo>
              <a:close/>
              <a:moveTo>
                <a:pt x="1899507" y="2527627"/>
              </a:moveTo>
              <a:cubicBezTo>
                <a:pt x="1884055" y="2527627"/>
                <a:pt x="1873019" y="2540868"/>
                <a:pt x="1873019" y="2554110"/>
              </a:cubicBezTo>
              <a:cubicBezTo>
                <a:pt x="1873019" y="2569558"/>
                <a:pt x="1886263" y="2580592"/>
                <a:pt x="1899507" y="2580592"/>
              </a:cubicBezTo>
              <a:cubicBezTo>
                <a:pt x="1914957" y="2580592"/>
                <a:pt x="1925994" y="2567351"/>
                <a:pt x="1925994" y="2554110"/>
              </a:cubicBezTo>
              <a:cubicBezTo>
                <a:pt x="1925994" y="2540868"/>
                <a:pt x="1914957" y="2529834"/>
                <a:pt x="1899507" y="2527627"/>
              </a:cubicBezTo>
              <a:close/>
              <a:moveTo>
                <a:pt x="1974554" y="2527627"/>
              </a:moveTo>
              <a:cubicBezTo>
                <a:pt x="1961310" y="2527627"/>
                <a:pt x="1950274" y="2540868"/>
                <a:pt x="1950274" y="2554110"/>
              </a:cubicBezTo>
              <a:cubicBezTo>
                <a:pt x="1950274" y="2569558"/>
                <a:pt x="1961310" y="2580592"/>
                <a:pt x="1974554" y="2580592"/>
              </a:cubicBezTo>
              <a:cubicBezTo>
                <a:pt x="1990005" y="2580592"/>
                <a:pt x="2001042" y="2567351"/>
                <a:pt x="2001042" y="2554110"/>
              </a:cubicBezTo>
              <a:cubicBezTo>
                <a:pt x="2001042" y="2540868"/>
                <a:pt x="1990005" y="2529834"/>
                <a:pt x="1974554" y="2527627"/>
              </a:cubicBezTo>
              <a:close/>
              <a:moveTo>
                <a:pt x="2049602" y="2527627"/>
              </a:moveTo>
              <a:cubicBezTo>
                <a:pt x="2036358" y="2527627"/>
                <a:pt x="2025322" y="2540868"/>
                <a:pt x="2025322" y="2554110"/>
              </a:cubicBezTo>
              <a:cubicBezTo>
                <a:pt x="2025322" y="2569558"/>
                <a:pt x="2036358" y="2580592"/>
                <a:pt x="2049602" y="2580592"/>
              </a:cubicBezTo>
              <a:cubicBezTo>
                <a:pt x="2065053" y="2580592"/>
                <a:pt x="2076090" y="2567351"/>
                <a:pt x="2076090" y="2554110"/>
              </a:cubicBezTo>
              <a:cubicBezTo>
                <a:pt x="2076090" y="2540868"/>
                <a:pt x="2065053" y="2529834"/>
                <a:pt x="2049602" y="2527627"/>
              </a:cubicBezTo>
              <a:close/>
              <a:moveTo>
                <a:pt x="2126857" y="2527627"/>
              </a:moveTo>
              <a:cubicBezTo>
                <a:pt x="2113613" y="2527627"/>
                <a:pt x="2102577" y="2540868"/>
                <a:pt x="2102577" y="2554110"/>
              </a:cubicBezTo>
              <a:cubicBezTo>
                <a:pt x="2102577" y="2569558"/>
                <a:pt x="2113613" y="2580592"/>
                <a:pt x="2126857" y="2580592"/>
              </a:cubicBezTo>
              <a:cubicBezTo>
                <a:pt x="2142308" y="2580592"/>
                <a:pt x="2153345" y="2567351"/>
                <a:pt x="2153345" y="2554110"/>
              </a:cubicBezTo>
              <a:cubicBezTo>
                <a:pt x="2153345" y="2540868"/>
                <a:pt x="2140101" y="2529834"/>
                <a:pt x="2126857" y="2527627"/>
              </a:cubicBezTo>
              <a:close/>
              <a:moveTo>
                <a:pt x="2201904" y="2527627"/>
              </a:moveTo>
              <a:cubicBezTo>
                <a:pt x="2186453" y="2527627"/>
                <a:pt x="2175417" y="2540868"/>
                <a:pt x="2175417" y="2554110"/>
              </a:cubicBezTo>
              <a:cubicBezTo>
                <a:pt x="2175417" y="2569558"/>
                <a:pt x="2188661" y="2580592"/>
                <a:pt x="2201904" y="2580592"/>
              </a:cubicBezTo>
              <a:cubicBezTo>
                <a:pt x="2217355" y="2580592"/>
                <a:pt x="2228392" y="2567351"/>
                <a:pt x="2228392" y="2554110"/>
              </a:cubicBezTo>
              <a:cubicBezTo>
                <a:pt x="2228392" y="2540868"/>
                <a:pt x="2217355" y="2529834"/>
                <a:pt x="2201904" y="2527627"/>
              </a:cubicBezTo>
              <a:close/>
              <a:moveTo>
                <a:pt x="2276952" y="2527627"/>
              </a:moveTo>
              <a:cubicBezTo>
                <a:pt x="2261501" y="2527627"/>
                <a:pt x="2250465" y="2540868"/>
                <a:pt x="2250465" y="2554110"/>
              </a:cubicBezTo>
              <a:cubicBezTo>
                <a:pt x="2250465" y="2569558"/>
                <a:pt x="2263709" y="2580592"/>
                <a:pt x="2276952" y="2580592"/>
              </a:cubicBezTo>
              <a:cubicBezTo>
                <a:pt x="2292404" y="2580592"/>
                <a:pt x="2303440" y="2567351"/>
                <a:pt x="2303440" y="2554110"/>
              </a:cubicBezTo>
              <a:cubicBezTo>
                <a:pt x="2303440" y="2540868"/>
                <a:pt x="2292404" y="2529834"/>
                <a:pt x="2276952" y="2527627"/>
              </a:cubicBezTo>
              <a:close/>
              <a:moveTo>
                <a:pt x="2354207" y="2527627"/>
              </a:moveTo>
              <a:cubicBezTo>
                <a:pt x="2338756" y="2527627"/>
                <a:pt x="2327720" y="2540868"/>
                <a:pt x="2327720" y="2554110"/>
              </a:cubicBezTo>
              <a:cubicBezTo>
                <a:pt x="2327720" y="2569558"/>
                <a:pt x="2340964" y="2580592"/>
                <a:pt x="2354207" y="2580592"/>
              </a:cubicBezTo>
              <a:cubicBezTo>
                <a:pt x="2367451" y="2580592"/>
                <a:pt x="2378488" y="2567351"/>
                <a:pt x="2378488" y="2554110"/>
              </a:cubicBezTo>
              <a:cubicBezTo>
                <a:pt x="2378488" y="2540868"/>
                <a:pt x="2367451" y="2529834"/>
                <a:pt x="2354207" y="2527627"/>
              </a:cubicBezTo>
              <a:close/>
              <a:moveTo>
                <a:pt x="2427047" y="2527627"/>
              </a:moveTo>
              <a:cubicBezTo>
                <a:pt x="2411596" y="2527627"/>
                <a:pt x="2400560" y="2540868"/>
                <a:pt x="2400560" y="2554110"/>
              </a:cubicBezTo>
              <a:cubicBezTo>
                <a:pt x="2400560" y="2569558"/>
                <a:pt x="2413804" y="2580592"/>
                <a:pt x="2427047" y="2580592"/>
              </a:cubicBezTo>
              <a:cubicBezTo>
                <a:pt x="2442498" y="2580592"/>
                <a:pt x="2453535" y="2567351"/>
                <a:pt x="2453535" y="2554110"/>
              </a:cubicBezTo>
              <a:cubicBezTo>
                <a:pt x="2453535" y="2540868"/>
                <a:pt x="2442498" y="2529834"/>
                <a:pt x="2427047" y="2527627"/>
              </a:cubicBezTo>
              <a:close/>
              <a:moveTo>
                <a:pt x="2502095" y="2527627"/>
              </a:moveTo>
              <a:cubicBezTo>
                <a:pt x="2488851" y="2527627"/>
                <a:pt x="2477815" y="2540868"/>
                <a:pt x="2477815" y="2554110"/>
              </a:cubicBezTo>
              <a:cubicBezTo>
                <a:pt x="2477815" y="2569558"/>
                <a:pt x="2488851" y="2580592"/>
                <a:pt x="2502095" y="2580592"/>
              </a:cubicBezTo>
              <a:cubicBezTo>
                <a:pt x="2517546" y="2580592"/>
                <a:pt x="2528583" y="2567351"/>
                <a:pt x="2528583" y="2554110"/>
              </a:cubicBezTo>
              <a:cubicBezTo>
                <a:pt x="2528583" y="2540868"/>
                <a:pt x="2517546" y="2529834"/>
                <a:pt x="2502095" y="2527627"/>
              </a:cubicBezTo>
              <a:close/>
              <a:moveTo>
                <a:pt x="2579350" y="2527627"/>
              </a:moveTo>
              <a:cubicBezTo>
                <a:pt x="2566106" y="2527627"/>
                <a:pt x="2555070" y="2540868"/>
                <a:pt x="2555070" y="2554110"/>
              </a:cubicBezTo>
              <a:cubicBezTo>
                <a:pt x="2555070" y="2569558"/>
                <a:pt x="2566106" y="2580592"/>
                <a:pt x="2579350" y="2580592"/>
              </a:cubicBezTo>
              <a:cubicBezTo>
                <a:pt x="2594801" y="2580592"/>
                <a:pt x="2605838" y="2567351"/>
                <a:pt x="2605838" y="2554110"/>
              </a:cubicBezTo>
              <a:cubicBezTo>
                <a:pt x="2605838" y="2540868"/>
                <a:pt x="2592594" y="2529834"/>
                <a:pt x="2579350" y="2527627"/>
              </a:cubicBezTo>
              <a:close/>
              <a:moveTo>
                <a:pt x="2654398" y="2527627"/>
              </a:moveTo>
              <a:cubicBezTo>
                <a:pt x="2638947" y="2527627"/>
                <a:pt x="2627911" y="2540868"/>
                <a:pt x="2627911" y="2554110"/>
              </a:cubicBezTo>
              <a:cubicBezTo>
                <a:pt x="2627911" y="2569558"/>
                <a:pt x="2641155" y="2580592"/>
                <a:pt x="2654398" y="2580592"/>
              </a:cubicBezTo>
              <a:cubicBezTo>
                <a:pt x="2669849" y="2580592"/>
                <a:pt x="2680886" y="2567351"/>
                <a:pt x="2680886" y="2554110"/>
              </a:cubicBezTo>
              <a:cubicBezTo>
                <a:pt x="2680886" y="2540868"/>
                <a:pt x="2669849" y="2529834"/>
                <a:pt x="2654398" y="2527627"/>
              </a:cubicBezTo>
              <a:close/>
              <a:moveTo>
                <a:pt x="4841819" y="2527627"/>
              </a:moveTo>
              <a:cubicBezTo>
                <a:pt x="4828575" y="2527627"/>
                <a:pt x="4817539" y="2540868"/>
                <a:pt x="4817539" y="2554110"/>
              </a:cubicBezTo>
              <a:cubicBezTo>
                <a:pt x="4817539" y="2569558"/>
                <a:pt x="4828575" y="2580592"/>
                <a:pt x="4841819" y="2580592"/>
              </a:cubicBezTo>
              <a:cubicBezTo>
                <a:pt x="4857270" y="2580592"/>
                <a:pt x="4868307" y="2567351"/>
                <a:pt x="4868307" y="2554110"/>
              </a:cubicBezTo>
              <a:cubicBezTo>
                <a:pt x="4868307" y="2540868"/>
                <a:pt x="4857270" y="2529834"/>
                <a:pt x="4841819" y="2527627"/>
              </a:cubicBezTo>
              <a:close/>
              <a:moveTo>
                <a:pt x="5066962" y="2527627"/>
              </a:moveTo>
              <a:cubicBezTo>
                <a:pt x="5051511" y="2527627"/>
                <a:pt x="5040475" y="2540868"/>
                <a:pt x="5040475" y="2554110"/>
              </a:cubicBezTo>
              <a:cubicBezTo>
                <a:pt x="5040475" y="2569558"/>
                <a:pt x="5053719" y="2580592"/>
                <a:pt x="5066962" y="2580592"/>
              </a:cubicBezTo>
              <a:cubicBezTo>
                <a:pt x="5082413" y="2580592"/>
                <a:pt x="5093450" y="2567351"/>
                <a:pt x="5093450" y="2554110"/>
              </a:cubicBezTo>
              <a:cubicBezTo>
                <a:pt x="5093450" y="2540868"/>
                <a:pt x="5082413" y="2529834"/>
                <a:pt x="5066962" y="2527627"/>
              </a:cubicBezTo>
              <a:close/>
              <a:moveTo>
                <a:pt x="5144217" y="2527627"/>
              </a:moveTo>
              <a:cubicBezTo>
                <a:pt x="5128766" y="2527627"/>
                <a:pt x="5117730" y="2540868"/>
                <a:pt x="5117730" y="2554110"/>
              </a:cubicBezTo>
              <a:cubicBezTo>
                <a:pt x="5117730" y="2569558"/>
                <a:pt x="5130974" y="2580592"/>
                <a:pt x="5144217" y="2580592"/>
              </a:cubicBezTo>
              <a:cubicBezTo>
                <a:pt x="5157461" y="2580592"/>
                <a:pt x="5168497" y="2567351"/>
                <a:pt x="5168497" y="2554110"/>
              </a:cubicBezTo>
              <a:cubicBezTo>
                <a:pt x="5168497" y="2540868"/>
                <a:pt x="5157461" y="2529834"/>
                <a:pt x="5144217" y="2527627"/>
              </a:cubicBezTo>
              <a:close/>
              <a:moveTo>
                <a:pt x="5219265" y="2527627"/>
              </a:moveTo>
              <a:cubicBezTo>
                <a:pt x="5206021" y="2527627"/>
                <a:pt x="5194985" y="2540868"/>
                <a:pt x="5194985" y="2554110"/>
              </a:cubicBezTo>
              <a:cubicBezTo>
                <a:pt x="5194985" y="2569558"/>
                <a:pt x="5206021" y="2580592"/>
                <a:pt x="5219265" y="2580592"/>
              </a:cubicBezTo>
              <a:cubicBezTo>
                <a:pt x="5234716" y="2580592"/>
                <a:pt x="5245752" y="2567351"/>
                <a:pt x="5245752" y="2554110"/>
              </a:cubicBezTo>
              <a:cubicBezTo>
                <a:pt x="5245752" y="2540868"/>
                <a:pt x="5234716" y="2529834"/>
                <a:pt x="5219265" y="2527627"/>
              </a:cubicBezTo>
              <a:close/>
              <a:moveTo>
                <a:pt x="5294313" y="2527627"/>
              </a:moveTo>
              <a:cubicBezTo>
                <a:pt x="5278861" y="2527627"/>
                <a:pt x="5267825" y="2540868"/>
                <a:pt x="5267825" y="2554110"/>
              </a:cubicBezTo>
              <a:cubicBezTo>
                <a:pt x="5267825" y="2569558"/>
                <a:pt x="5278861" y="2580592"/>
                <a:pt x="5294313" y="2580592"/>
              </a:cubicBezTo>
              <a:cubicBezTo>
                <a:pt x="5309763" y="2580592"/>
                <a:pt x="5320800" y="2567351"/>
                <a:pt x="5320800" y="2554110"/>
              </a:cubicBezTo>
              <a:cubicBezTo>
                <a:pt x="5320800" y="2540868"/>
                <a:pt x="5309763" y="2527627"/>
                <a:pt x="5294313" y="2527627"/>
              </a:cubicBezTo>
              <a:close/>
              <a:moveTo>
                <a:pt x="5369360" y="2527627"/>
              </a:moveTo>
              <a:cubicBezTo>
                <a:pt x="5356116" y="2527627"/>
                <a:pt x="5345080" y="2540868"/>
                <a:pt x="5345080" y="2554110"/>
              </a:cubicBezTo>
              <a:cubicBezTo>
                <a:pt x="5345080" y="2569558"/>
                <a:pt x="5356116" y="2580592"/>
                <a:pt x="5369360" y="2580592"/>
              </a:cubicBezTo>
              <a:cubicBezTo>
                <a:pt x="5384812" y="2580592"/>
                <a:pt x="5395848" y="2567351"/>
                <a:pt x="5395848" y="2554110"/>
              </a:cubicBezTo>
              <a:cubicBezTo>
                <a:pt x="5395848" y="2540868"/>
                <a:pt x="5384812" y="2529834"/>
                <a:pt x="5369360" y="2527627"/>
              </a:cubicBezTo>
              <a:close/>
              <a:moveTo>
                <a:pt x="5444408" y="2527627"/>
              </a:moveTo>
              <a:cubicBezTo>
                <a:pt x="5428957" y="2527627"/>
                <a:pt x="5417921" y="2540868"/>
                <a:pt x="5417921" y="2554110"/>
              </a:cubicBezTo>
              <a:cubicBezTo>
                <a:pt x="5417921" y="2569558"/>
                <a:pt x="5431164" y="2580592"/>
                <a:pt x="5444408" y="2580592"/>
              </a:cubicBezTo>
              <a:cubicBezTo>
                <a:pt x="5459859" y="2580592"/>
                <a:pt x="5470896" y="2567351"/>
                <a:pt x="5470896" y="2554110"/>
              </a:cubicBezTo>
              <a:cubicBezTo>
                <a:pt x="5470896" y="2540868"/>
                <a:pt x="5459859" y="2529834"/>
                <a:pt x="5444408" y="2527627"/>
              </a:cubicBezTo>
              <a:close/>
              <a:moveTo>
                <a:pt x="5519456" y="2527627"/>
              </a:moveTo>
              <a:cubicBezTo>
                <a:pt x="5506212" y="2527627"/>
                <a:pt x="5495176" y="2540868"/>
                <a:pt x="5495176" y="2554110"/>
              </a:cubicBezTo>
              <a:cubicBezTo>
                <a:pt x="5495176" y="2569558"/>
                <a:pt x="5506212" y="2580592"/>
                <a:pt x="5519456" y="2580592"/>
              </a:cubicBezTo>
              <a:cubicBezTo>
                <a:pt x="5534907" y="2580592"/>
                <a:pt x="5545943" y="2567351"/>
                <a:pt x="5545943" y="2554110"/>
              </a:cubicBezTo>
              <a:cubicBezTo>
                <a:pt x="5545943" y="2540868"/>
                <a:pt x="5534907" y="2529834"/>
                <a:pt x="5519456" y="2527627"/>
              </a:cubicBezTo>
              <a:close/>
              <a:moveTo>
                <a:pt x="5596711" y="2527627"/>
              </a:moveTo>
              <a:cubicBezTo>
                <a:pt x="5581260" y="2527627"/>
                <a:pt x="5570224" y="2540868"/>
                <a:pt x="5570224" y="2554110"/>
              </a:cubicBezTo>
              <a:cubicBezTo>
                <a:pt x="5570224" y="2569558"/>
                <a:pt x="5583468" y="2580592"/>
                <a:pt x="5596711" y="2580592"/>
              </a:cubicBezTo>
              <a:cubicBezTo>
                <a:pt x="5612162" y="2580592"/>
                <a:pt x="5623199" y="2567351"/>
                <a:pt x="5623199" y="2554110"/>
              </a:cubicBezTo>
              <a:cubicBezTo>
                <a:pt x="5623199" y="2540868"/>
                <a:pt x="5609955" y="2529834"/>
                <a:pt x="5596711" y="2527627"/>
              </a:cubicBezTo>
              <a:close/>
              <a:moveTo>
                <a:pt x="5673966" y="2527627"/>
              </a:moveTo>
              <a:cubicBezTo>
                <a:pt x="5658515" y="2527627"/>
                <a:pt x="5647479" y="2540868"/>
                <a:pt x="5647479" y="2554110"/>
              </a:cubicBezTo>
              <a:cubicBezTo>
                <a:pt x="5647479" y="2569558"/>
                <a:pt x="5660723" y="2580592"/>
                <a:pt x="5673966" y="2580592"/>
              </a:cubicBezTo>
              <a:cubicBezTo>
                <a:pt x="5687210" y="2580592"/>
                <a:pt x="5698246" y="2567351"/>
                <a:pt x="5698246" y="2554110"/>
              </a:cubicBezTo>
              <a:cubicBezTo>
                <a:pt x="5698246" y="2540868"/>
                <a:pt x="5687210" y="2529834"/>
                <a:pt x="5673966" y="2527627"/>
              </a:cubicBezTo>
              <a:close/>
              <a:moveTo>
                <a:pt x="5746807" y="2527627"/>
              </a:moveTo>
              <a:cubicBezTo>
                <a:pt x="5731355" y="2527627"/>
                <a:pt x="5720319" y="2540868"/>
                <a:pt x="5720319" y="2554110"/>
              </a:cubicBezTo>
              <a:cubicBezTo>
                <a:pt x="5720319" y="2569558"/>
                <a:pt x="5733563" y="2580592"/>
                <a:pt x="5746807" y="2580592"/>
              </a:cubicBezTo>
              <a:cubicBezTo>
                <a:pt x="5762257" y="2580592"/>
                <a:pt x="5773294" y="2567351"/>
                <a:pt x="5773294" y="2554110"/>
              </a:cubicBezTo>
              <a:cubicBezTo>
                <a:pt x="5773294" y="2540868"/>
                <a:pt x="5762257" y="2529834"/>
                <a:pt x="5746807" y="2527627"/>
              </a:cubicBezTo>
              <a:close/>
              <a:moveTo>
                <a:pt x="5824062" y="2527627"/>
              </a:moveTo>
              <a:cubicBezTo>
                <a:pt x="5808610" y="2527627"/>
                <a:pt x="5797574" y="2540868"/>
                <a:pt x="5797574" y="2554110"/>
              </a:cubicBezTo>
              <a:cubicBezTo>
                <a:pt x="5797574" y="2569558"/>
                <a:pt x="5810818" y="2580592"/>
                <a:pt x="5824062" y="2580592"/>
              </a:cubicBezTo>
              <a:cubicBezTo>
                <a:pt x="5837306" y="2580592"/>
                <a:pt x="5848342" y="2567351"/>
                <a:pt x="5848342" y="2554110"/>
              </a:cubicBezTo>
              <a:cubicBezTo>
                <a:pt x="5848342" y="2540868"/>
                <a:pt x="5837306" y="2529834"/>
                <a:pt x="5824062" y="2527627"/>
              </a:cubicBezTo>
              <a:close/>
              <a:moveTo>
                <a:pt x="5896902" y="2527627"/>
              </a:moveTo>
              <a:cubicBezTo>
                <a:pt x="5881451" y="2527627"/>
                <a:pt x="5870415" y="2540868"/>
                <a:pt x="5870415" y="2554110"/>
              </a:cubicBezTo>
              <a:cubicBezTo>
                <a:pt x="5870415" y="2569558"/>
                <a:pt x="5883658" y="2580592"/>
                <a:pt x="5896902" y="2580592"/>
              </a:cubicBezTo>
              <a:cubicBezTo>
                <a:pt x="5912353" y="2580592"/>
                <a:pt x="5923390" y="2567351"/>
                <a:pt x="5923390" y="2554110"/>
              </a:cubicBezTo>
              <a:cubicBezTo>
                <a:pt x="5923390" y="2540868"/>
                <a:pt x="5912353" y="2529834"/>
                <a:pt x="5896902" y="2527627"/>
              </a:cubicBezTo>
              <a:close/>
              <a:moveTo>
                <a:pt x="6124253" y="2527627"/>
              </a:moveTo>
              <a:cubicBezTo>
                <a:pt x="6111009" y="2527627"/>
                <a:pt x="6099973" y="2540868"/>
                <a:pt x="6099973" y="2554110"/>
              </a:cubicBezTo>
              <a:cubicBezTo>
                <a:pt x="6099973" y="2569558"/>
                <a:pt x="6111009" y="2580592"/>
                <a:pt x="6124253" y="2580592"/>
              </a:cubicBezTo>
              <a:cubicBezTo>
                <a:pt x="6139704" y="2580592"/>
                <a:pt x="6150740" y="2567351"/>
                <a:pt x="6150740" y="2554110"/>
              </a:cubicBezTo>
              <a:cubicBezTo>
                <a:pt x="6150740" y="2540868"/>
                <a:pt x="6139704" y="2529834"/>
                <a:pt x="6124253" y="2527627"/>
              </a:cubicBezTo>
              <a:close/>
              <a:moveTo>
                <a:pt x="6199300" y="2527627"/>
              </a:moveTo>
              <a:cubicBezTo>
                <a:pt x="6186056" y="2527627"/>
                <a:pt x="6175020" y="2540868"/>
                <a:pt x="6175020" y="2554110"/>
              </a:cubicBezTo>
              <a:cubicBezTo>
                <a:pt x="6175020" y="2569558"/>
                <a:pt x="6186056" y="2580592"/>
                <a:pt x="6199300" y="2580592"/>
              </a:cubicBezTo>
              <a:cubicBezTo>
                <a:pt x="6214751" y="2580592"/>
                <a:pt x="6225787" y="2567351"/>
                <a:pt x="6225787" y="2554110"/>
              </a:cubicBezTo>
              <a:cubicBezTo>
                <a:pt x="6225787" y="2540868"/>
                <a:pt x="6214751" y="2529834"/>
                <a:pt x="6199300" y="2527627"/>
              </a:cubicBezTo>
              <a:close/>
              <a:moveTo>
                <a:pt x="6651795" y="2527627"/>
              </a:moveTo>
              <a:cubicBezTo>
                <a:pt x="6636343" y="2527627"/>
                <a:pt x="6625307" y="2540868"/>
                <a:pt x="6625307" y="2554110"/>
              </a:cubicBezTo>
              <a:cubicBezTo>
                <a:pt x="6625307" y="2569558"/>
                <a:pt x="6636343" y="2580592"/>
                <a:pt x="6651795" y="2580592"/>
              </a:cubicBezTo>
              <a:cubicBezTo>
                <a:pt x="6667245" y="2580592"/>
                <a:pt x="6678282" y="2567351"/>
                <a:pt x="6678282" y="2554110"/>
              </a:cubicBezTo>
              <a:cubicBezTo>
                <a:pt x="6678282" y="2540868"/>
                <a:pt x="6667245" y="2527627"/>
                <a:pt x="6651795" y="2527627"/>
              </a:cubicBezTo>
              <a:close/>
              <a:moveTo>
                <a:pt x="6726842" y="2527627"/>
              </a:moveTo>
              <a:cubicBezTo>
                <a:pt x="6711390" y="2527627"/>
                <a:pt x="6700354" y="2540868"/>
                <a:pt x="6700354" y="2554110"/>
              </a:cubicBezTo>
              <a:cubicBezTo>
                <a:pt x="6700354" y="2569558"/>
                <a:pt x="6713598" y="2580592"/>
                <a:pt x="6726842" y="2580592"/>
              </a:cubicBezTo>
              <a:cubicBezTo>
                <a:pt x="6742293" y="2580592"/>
                <a:pt x="6753329" y="2567351"/>
                <a:pt x="6753329" y="2554110"/>
              </a:cubicBezTo>
              <a:cubicBezTo>
                <a:pt x="6753329" y="2540868"/>
                <a:pt x="6742293" y="2529834"/>
                <a:pt x="6726842" y="2527627"/>
              </a:cubicBezTo>
              <a:close/>
              <a:moveTo>
                <a:pt x="6801889" y="2527627"/>
              </a:moveTo>
              <a:cubicBezTo>
                <a:pt x="6788645" y="2527627"/>
                <a:pt x="6777609" y="2540868"/>
                <a:pt x="6777609" y="2554110"/>
              </a:cubicBezTo>
              <a:cubicBezTo>
                <a:pt x="6777609" y="2569558"/>
                <a:pt x="6788645" y="2580592"/>
                <a:pt x="6801889" y="2580592"/>
              </a:cubicBezTo>
              <a:cubicBezTo>
                <a:pt x="6817341" y="2580592"/>
                <a:pt x="6828377" y="2567351"/>
                <a:pt x="6828377" y="2554110"/>
              </a:cubicBezTo>
              <a:cubicBezTo>
                <a:pt x="6828377" y="2540868"/>
                <a:pt x="6817341" y="2529834"/>
                <a:pt x="6801889" y="2527627"/>
              </a:cubicBezTo>
              <a:close/>
              <a:moveTo>
                <a:pt x="6876937" y="2527627"/>
              </a:moveTo>
              <a:cubicBezTo>
                <a:pt x="6863693" y="2527627"/>
                <a:pt x="6852657" y="2540868"/>
                <a:pt x="6852657" y="2554110"/>
              </a:cubicBezTo>
              <a:cubicBezTo>
                <a:pt x="6852657" y="2569558"/>
                <a:pt x="6863693" y="2580592"/>
                <a:pt x="6876937" y="2580592"/>
              </a:cubicBezTo>
              <a:cubicBezTo>
                <a:pt x="6892388" y="2580592"/>
                <a:pt x="6903424" y="2567351"/>
                <a:pt x="6903424" y="2554110"/>
              </a:cubicBezTo>
              <a:cubicBezTo>
                <a:pt x="6903424" y="2540868"/>
                <a:pt x="6892388" y="2529834"/>
                <a:pt x="6876937" y="2527627"/>
              </a:cubicBezTo>
              <a:close/>
              <a:moveTo>
                <a:pt x="6954192" y="2527627"/>
              </a:moveTo>
              <a:cubicBezTo>
                <a:pt x="6938741" y="2527627"/>
                <a:pt x="6927705" y="2540868"/>
                <a:pt x="6927705" y="2554110"/>
              </a:cubicBezTo>
              <a:cubicBezTo>
                <a:pt x="6927705" y="2569558"/>
                <a:pt x="6940949" y="2580592"/>
                <a:pt x="6954192" y="2580592"/>
              </a:cubicBezTo>
              <a:cubicBezTo>
                <a:pt x="6969643" y="2580592"/>
                <a:pt x="6980680" y="2567351"/>
                <a:pt x="6980680" y="2554110"/>
              </a:cubicBezTo>
              <a:cubicBezTo>
                <a:pt x="6980680" y="2540868"/>
                <a:pt x="6967436" y="2529834"/>
                <a:pt x="6954192" y="2527627"/>
              </a:cubicBezTo>
              <a:close/>
              <a:moveTo>
                <a:pt x="7029241" y="2527627"/>
              </a:moveTo>
              <a:cubicBezTo>
                <a:pt x="7013789" y="2527627"/>
                <a:pt x="7002753" y="2540868"/>
                <a:pt x="7002753" y="2554110"/>
              </a:cubicBezTo>
              <a:cubicBezTo>
                <a:pt x="7002753" y="2569558"/>
                <a:pt x="7015997" y="2580592"/>
                <a:pt x="7029241" y="2580592"/>
              </a:cubicBezTo>
              <a:cubicBezTo>
                <a:pt x="7044691" y="2580592"/>
                <a:pt x="7055728" y="2567351"/>
                <a:pt x="7055728" y="2554110"/>
              </a:cubicBezTo>
              <a:cubicBezTo>
                <a:pt x="7055728" y="2540868"/>
                <a:pt x="7044691" y="2529834"/>
                <a:pt x="7029241" y="2527627"/>
              </a:cubicBezTo>
              <a:close/>
              <a:moveTo>
                <a:pt x="7104288" y="2527627"/>
              </a:moveTo>
              <a:cubicBezTo>
                <a:pt x="7088836" y="2527627"/>
                <a:pt x="7077800" y="2540868"/>
                <a:pt x="7077800" y="2554110"/>
              </a:cubicBezTo>
              <a:cubicBezTo>
                <a:pt x="7077800" y="2569558"/>
                <a:pt x="7091044" y="2580592"/>
                <a:pt x="7104288" y="2580592"/>
              </a:cubicBezTo>
              <a:cubicBezTo>
                <a:pt x="7119738" y="2580592"/>
                <a:pt x="7130775" y="2567351"/>
                <a:pt x="7130775" y="2554110"/>
              </a:cubicBezTo>
              <a:cubicBezTo>
                <a:pt x="7130775" y="2540868"/>
                <a:pt x="7119738" y="2529834"/>
                <a:pt x="7104288" y="2527627"/>
              </a:cubicBezTo>
              <a:close/>
              <a:moveTo>
                <a:pt x="7181543" y="2527627"/>
              </a:moveTo>
              <a:cubicBezTo>
                <a:pt x="7166091" y="2527627"/>
                <a:pt x="7155055" y="2540868"/>
                <a:pt x="7155055" y="2554110"/>
              </a:cubicBezTo>
              <a:cubicBezTo>
                <a:pt x="7155055" y="2569558"/>
                <a:pt x="7168299" y="2580592"/>
                <a:pt x="7181543" y="2580592"/>
              </a:cubicBezTo>
              <a:cubicBezTo>
                <a:pt x="7194787" y="2580592"/>
                <a:pt x="7205823" y="2567351"/>
                <a:pt x="7205823" y="2554110"/>
              </a:cubicBezTo>
              <a:cubicBezTo>
                <a:pt x="7205823" y="2540868"/>
                <a:pt x="7194787" y="2529834"/>
                <a:pt x="7181543" y="2527627"/>
              </a:cubicBezTo>
              <a:close/>
              <a:moveTo>
                <a:pt x="7254383" y="2527627"/>
              </a:moveTo>
              <a:cubicBezTo>
                <a:pt x="7238932" y="2527627"/>
                <a:pt x="7227896" y="2540868"/>
                <a:pt x="7227896" y="2554110"/>
              </a:cubicBezTo>
              <a:cubicBezTo>
                <a:pt x="7227896" y="2569558"/>
                <a:pt x="7241139" y="2580592"/>
                <a:pt x="7254383" y="2580592"/>
              </a:cubicBezTo>
              <a:cubicBezTo>
                <a:pt x="7269834" y="2580592"/>
                <a:pt x="7280871" y="2567351"/>
                <a:pt x="7280871" y="2554110"/>
              </a:cubicBezTo>
              <a:cubicBezTo>
                <a:pt x="7280871" y="2540868"/>
                <a:pt x="7269834" y="2529834"/>
                <a:pt x="7254383" y="2527627"/>
              </a:cubicBezTo>
              <a:close/>
              <a:moveTo>
                <a:pt x="7329431" y="2527627"/>
              </a:moveTo>
              <a:cubicBezTo>
                <a:pt x="7313980" y="2527627"/>
                <a:pt x="7302944" y="2540868"/>
                <a:pt x="7302944" y="2554110"/>
              </a:cubicBezTo>
              <a:cubicBezTo>
                <a:pt x="7302944" y="2569558"/>
                <a:pt x="7316188" y="2580592"/>
                <a:pt x="7329431" y="2580592"/>
              </a:cubicBezTo>
              <a:cubicBezTo>
                <a:pt x="7344882" y="2580592"/>
                <a:pt x="7355919" y="2567351"/>
                <a:pt x="7355919" y="2554110"/>
              </a:cubicBezTo>
              <a:cubicBezTo>
                <a:pt x="7355919" y="2540868"/>
                <a:pt x="7344882" y="2529834"/>
                <a:pt x="7329431" y="2527627"/>
              </a:cubicBezTo>
              <a:close/>
              <a:moveTo>
                <a:pt x="7406686" y="2527627"/>
              </a:moveTo>
              <a:cubicBezTo>
                <a:pt x="7393442" y="2527627"/>
                <a:pt x="7382406" y="2540868"/>
                <a:pt x="7382406" y="2554110"/>
              </a:cubicBezTo>
              <a:cubicBezTo>
                <a:pt x="7382406" y="2569558"/>
                <a:pt x="7393442" y="2580592"/>
                <a:pt x="7406686" y="2580592"/>
              </a:cubicBezTo>
              <a:cubicBezTo>
                <a:pt x="7422137" y="2580592"/>
                <a:pt x="7433173" y="2567351"/>
                <a:pt x="7433173" y="2554110"/>
              </a:cubicBezTo>
              <a:cubicBezTo>
                <a:pt x="7433173" y="2540868"/>
                <a:pt x="7422137" y="2529834"/>
                <a:pt x="7406686" y="2527627"/>
              </a:cubicBezTo>
              <a:close/>
              <a:moveTo>
                <a:pt x="7481734" y="2527627"/>
              </a:moveTo>
              <a:cubicBezTo>
                <a:pt x="7466282" y="2527627"/>
                <a:pt x="7455246" y="2540868"/>
                <a:pt x="7455246" y="2554110"/>
              </a:cubicBezTo>
              <a:cubicBezTo>
                <a:pt x="7455246" y="2569558"/>
                <a:pt x="7468490" y="2580592"/>
                <a:pt x="7481734" y="2580592"/>
              </a:cubicBezTo>
              <a:cubicBezTo>
                <a:pt x="7497184" y="2580592"/>
                <a:pt x="7508221" y="2567351"/>
                <a:pt x="7508221" y="2554110"/>
              </a:cubicBezTo>
              <a:cubicBezTo>
                <a:pt x="7508221" y="2540868"/>
                <a:pt x="7497184" y="2529834"/>
                <a:pt x="7481734" y="2527627"/>
              </a:cubicBezTo>
              <a:close/>
              <a:moveTo>
                <a:pt x="7556782" y="2527627"/>
              </a:moveTo>
              <a:cubicBezTo>
                <a:pt x="7541330" y="2527627"/>
                <a:pt x="7530294" y="2540868"/>
                <a:pt x="7530294" y="2554110"/>
              </a:cubicBezTo>
              <a:cubicBezTo>
                <a:pt x="7530294" y="2569558"/>
                <a:pt x="7543538" y="2580592"/>
                <a:pt x="7556782" y="2580592"/>
              </a:cubicBezTo>
              <a:cubicBezTo>
                <a:pt x="7572232" y="2580592"/>
                <a:pt x="7583269" y="2567351"/>
                <a:pt x="7583269" y="2554110"/>
              </a:cubicBezTo>
              <a:cubicBezTo>
                <a:pt x="7583269" y="2540868"/>
                <a:pt x="7572232" y="2529834"/>
                <a:pt x="7556782" y="2527627"/>
              </a:cubicBezTo>
              <a:close/>
              <a:moveTo>
                <a:pt x="7631830" y="2527627"/>
              </a:moveTo>
              <a:cubicBezTo>
                <a:pt x="7616378" y="2527627"/>
                <a:pt x="7605342" y="2540868"/>
                <a:pt x="7605342" y="2554110"/>
              </a:cubicBezTo>
              <a:cubicBezTo>
                <a:pt x="7605342" y="2569558"/>
                <a:pt x="7618586" y="2580592"/>
                <a:pt x="7631830" y="2580592"/>
              </a:cubicBezTo>
              <a:cubicBezTo>
                <a:pt x="7647281" y="2580592"/>
                <a:pt x="7658317" y="2567351"/>
                <a:pt x="7658317" y="2554110"/>
              </a:cubicBezTo>
              <a:cubicBezTo>
                <a:pt x="7658317" y="2540868"/>
                <a:pt x="7647281" y="2529834"/>
                <a:pt x="7631830" y="2527627"/>
              </a:cubicBezTo>
              <a:close/>
              <a:moveTo>
                <a:pt x="7709085" y="2527627"/>
              </a:moveTo>
              <a:cubicBezTo>
                <a:pt x="7693633" y="2527627"/>
                <a:pt x="7682597" y="2540868"/>
                <a:pt x="7682597" y="2554110"/>
              </a:cubicBezTo>
              <a:cubicBezTo>
                <a:pt x="7682597" y="2569558"/>
                <a:pt x="7695841" y="2580592"/>
                <a:pt x="7709085" y="2580592"/>
              </a:cubicBezTo>
              <a:cubicBezTo>
                <a:pt x="7722329" y="2580592"/>
                <a:pt x="7733365" y="2567351"/>
                <a:pt x="7733365" y="2554110"/>
              </a:cubicBezTo>
              <a:cubicBezTo>
                <a:pt x="7733365" y="2540868"/>
                <a:pt x="7722329" y="2529834"/>
                <a:pt x="7709085" y="2527627"/>
              </a:cubicBezTo>
              <a:close/>
              <a:moveTo>
                <a:pt x="7784132" y="2527627"/>
              </a:moveTo>
              <a:cubicBezTo>
                <a:pt x="7768681" y="2527627"/>
                <a:pt x="7757645" y="2540868"/>
                <a:pt x="7757645" y="2554110"/>
              </a:cubicBezTo>
              <a:cubicBezTo>
                <a:pt x="7757645" y="2569558"/>
                <a:pt x="7770888" y="2580592"/>
                <a:pt x="7784132" y="2580592"/>
              </a:cubicBezTo>
              <a:cubicBezTo>
                <a:pt x="7799583" y="2580592"/>
                <a:pt x="7810620" y="2567351"/>
                <a:pt x="7810620" y="2554110"/>
              </a:cubicBezTo>
              <a:cubicBezTo>
                <a:pt x="7810620" y="2540868"/>
                <a:pt x="7797376" y="2529834"/>
                <a:pt x="7784132" y="2527627"/>
              </a:cubicBezTo>
              <a:close/>
              <a:moveTo>
                <a:pt x="7861387" y="2527627"/>
              </a:moveTo>
              <a:cubicBezTo>
                <a:pt x="7845936" y="2527627"/>
                <a:pt x="7834900" y="2540868"/>
                <a:pt x="7834900" y="2554110"/>
              </a:cubicBezTo>
              <a:cubicBezTo>
                <a:pt x="7834900" y="2569558"/>
                <a:pt x="7848143" y="2580592"/>
                <a:pt x="7861387" y="2580592"/>
              </a:cubicBezTo>
              <a:cubicBezTo>
                <a:pt x="7874631" y="2580592"/>
                <a:pt x="7885667" y="2567351"/>
                <a:pt x="7885667" y="2554110"/>
              </a:cubicBezTo>
              <a:cubicBezTo>
                <a:pt x="7885667" y="2540868"/>
                <a:pt x="7874631" y="2529834"/>
                <a:pt x="7861387" y="2527627"/>
              </a:cubicBezTo>
              <a:close/>
              <a:moveTo>
                <a:pt x="7934228" y="2527627"/>
              </a:moveTo>
              <a:cubicBezTo>
                <a:pt x="7918776" y="2527627"/>
                <a:pt x="7907740" y="2540868"/>
                <a:pt x="7907740" y="2554110"/>
              </a:cubicBezTo>
              <a:cubicBezTo>
                <a:pt x="7907740" y="2569558"/>
                <a:pt x="7918776" y="2580592"/>
                <a:pt x="7934228" y="2580592"/>
              </a:cubicBezTo>
              <a:cubicBezTo>
                <a:pt x="7949678" y="2580592"/>
                <a:pt x="7960715" y="2567351"/>
                <a:pt x="7960715" y="2554110"/>
              </a:cubicBezTo>
              <a:cubicBezTo>
                <a:pt x="7960715" y="2540868"/>
                <a:pt x="7949678" y="2527627"/>
                <a:pt x="7934228" y="2527627"/>
              </a:cubicBezTo>
              <a:close/>
              <a:moveTo>
                <a:pt x="8009275" y="2527627"/>
              </a:moveTo>
              <a:cubicBezTo>
                <a:pt x="7996031" y="2527627"/>
                <a:pt x="7984995" y="2540868"/>
                <a:pt x="7984995" y="2554110"/>
              </a:cubicBezTo>
              <a:cubicBezTo>
                <a:pt x="7984995" y="2569558"/>
                <a:pt x="7996031" y="2580592"/>
                <a:pt x="8009275" y="2580592"/>
              </a:cubicBezTo>
              <a:cubicBezTo>
                <a:pt x="8024726" y="2580592"/>
                <a:pt x="8035762" y="2567351"/>
                <a:pt x="8035762" y="2554110"/>
              </a:cubicBezTo>
              <a:cubicBezTo>
                <a:pt x="8035762" y="2540868"/>
                <a:pt x="8024726" y="2529834"/>
                <a:pt x="8009275" y="2527627"/>
              </a:cubicBezTo>
              <a:close/>
              <a:moveTo>
                <a:pt x="8084323" y="2527627"/>
              </a:moveTo>
              <a:cubicBezTo>
                <a:pt x="8071079" y="2527627"/>
                <a:pt x="8060043" y="2540868"/>
                <a:pt x="8060043" y="2554110"/>
              </a:cubicBezTo>
              <a:cubicBezTo>
                <a:pt x="8060043" y="2569558"/>
                <a:pt x="8071079" y="2580592"/>
                <a:pt x="8084323" y="2580592"/>
              </a:cubicBezTo>
              <a:cubicBezTo>
                <a:pt x="8099775" y="2580592"/>
                <a:pt x="8110811" y="2567351"/>
                <a:pt x="8110811" y="2554110"/>
              </a:cubicBezTo>
              <a:cubicBezTo>
                <a:pt x="8110811" y="2540868"/>
                <a:pt x="8099775" y="2529834"/>
                <a:pt x="8084323" y="2527627"/>
              </a:cubicBezTo>
              <a:close/>
              <a:moveTo>
                <a:pt x="8159370" y="2527627"/>
              </a:moveTo>
              <a:cubicBezTo>
                <a:pt x="8146126" y="2527627"/>
                <a:pt x="8135090" y="2540868"/>
                <a:pt x="8135090" y="2554110"/>
              </a:cubicBezTo>
              <a:cubicBezTo>
                <a:pt x="8135090" y="2569558"/>
                <a:pt x="8146126" y="2580592"/>
                <a:pt x="8159370" y="2580592"/>
              </a:cubicBezTo>
              <a:cubicBezTo>
                <a:pt x="8174822" y="2580592"/>
                <a:pt x="8185858" y="2567351"/>
                <a:pt x="8185858" y="2554110"/>
              </a:cubicBezTo>
              <a:cubicBezTo>
                <a:pt x="8185858" y="2540868"/>
                <a:pt x="8174822" y="2529834"/>
                <a:pt x="8159370" y="2527627"/>
              </a:cubicBezTo>
              <a:close/>
              <a:moveTo>
                <a:pt x="8236626" y="2527627"/>
              </a:moveTo>
              <a:cubicBezTo>
                <a:pt x="8221175" y="2527627"/>
                <a:pt x="8210139" y="2540868"/>
                <a:pt x="8210139" y="2554110"/>
              </a:cubicBezTo>
              <a:cubicBezTo>
                <a:pt x="8210139" y="2569558"/>
                <a:pt x="8223382" y="2580592"/>
                <a:pt x="8236626" y="2580592"/>
              </a:cubicBezTo>
              <a:cubicBezTo>
                <a:pt x="8252077" y="2580592"/>
                <a:pt x="8263114" y="2567351"/>
                <a:pt x="8263114" y="2554110"/>
              </a:cubicBezTo>
              <a:cubicBezTo>
                <a:pt x="8263114" y="2540868"/>
                <a:pt x="8249870" y="2529834"/>
                <a:pt x="8236626" y="2527627"/>
              </a:cubicBezTo>
              <a:close/>
              <a:moveTo>
                <a:pt x="8311673" y="2527627"/>
              </a:moveTo>
              <a:cubicBezTo>
                <a:pt x="8296222" y="2527627"/>
                <a:pt x="8285186" y="2540868"/>
                <a:pt x="8285186" y="2554110"/>
              </a:cubicBezTo>
              <a:cubicBezTo>
                <a:pt x="8285186" y="2569558"/>
                <a:pt x="8298430" y="2580592"/>
                <a:pt x="8311673" y="2580592"/>
              </a:cubicBezTo>
              <a:cubicBezTo>
                <a:pt x="8327124" y="2580592"/>
                <a:pt x="8338161" y="2567351"/>
                <a:pt x="8338161" y="2554110"/>
              </a:cubicBezTo>
              <a:cubicBezTo>
                <a:pt x="8338161" y="2540868"/>
                <a:pt x="8327124" y="2529834"/>
                <a:pt x="8311673" y="2527627"/>
              </a:cubicBezTo>
              <a:close/>
              <a:moveTo>
                <a:pt x="8386722" y="2527627"/>
              </a:moveTo>
              <a:cubicBezTo>
                <a:pt x="8371270" y="2527627"/>
                <a:pt x="8360234" y="2540868"/>
                <a:pt x="8360234" y="2554110"/>
              </a:cubicBezTo>
              <a:cubicBezTo>
                <a:pt x="8360234" y="2569558"/>
                <a:pt x="8373478" y="2580592"/>
                <a:pt x="8386722" y="2580592"/>
              </a:cubicBezTo>
              <a:cubicBezTo>
                <a:pt x="8402172" y="2580592"/>
                <a:pt x="8413209" y="2567351"/>
                <a:pt x="8413209" y="2554110"/>
              </a:cubicBezTo>
              <a:cubicBezTo>
                <a:pt x="8413209" y="2540868"/>
                <a:pt x="8402172" y="2529834"/>
                <a:pt x="8386722" y="2527627"/>
              </a:cubicBezTo>
              <a:close/>
              <a:moveTo>
                <a:pt x="8463977" y="2527627"/>
              </a:moveTo>
              <a:cubicBezTo>
                <a:pt x="8448525" y="2527627"/>
                <a:pt x="8437489" y="2540868"/>
                <a:pt x="8437489" y="2554110"/>
              </a:cubicBezTo>
              <a:cubicBezTo>
                <a:pt x="8437489" y="2569558"/>
                <a:pt x="8450733" y="2580592"/>
                <a:pt x="8463977" y="2580592"/>
              </a:cubicBezTo>
              <a:cubicBezTo>
                <a:pt x="8477220" y="2580592"/>
                <a:pt x="8488256" y="2567351"/>
                <a:pt x="8488256" y="2554110"/>
              </a:cubicBezTo>
              <a:cubicBezTo>
                <a:pt x="8488256" y="2540868"/>
                <a:pt x="8477220" y="2529834"/>
                <a:pt x="8463977" y="2527627"/>
              </a:cubicBezTo>
              <a:close/>
              <a:moveTo>
                <a:pt x="8536817" y="2527627"/>
              </a:moveTo>
              <a:cubicBezTo>
                <a:pt x="8521365" y="2527627"/>
                <a:pt x="8510329" y="2540868"/>
                <a:pt x="8510329" y="2554110"/>
              </a:cubicBezTo>
              <a:cubicBezTo>
                <a:pt x="8510329" y="2569558"/>
                <a:pt x="8521365" y="2580592"/>
                <a:pt x="8536817" y="2580592"/>
              </a:cubicBezTo>
              <a:cubicBezTo>
                <a:pt x="8552268" y="2580592"/>
                <a:pt x="8563304" y="2567351"/>
                <a:pt x="8563304" y="2554110"/>
              </a:cubicBezTo>
              <a:cubicBezTo>
                <a:pt x="8563304" y="2540868"/>
                <a:pt x="8552268" y="2527627"/>
                <a:pt x="8536817" y="2527627"/>
              </a:cubicBezTo>
              <a:close/>
              <a:moveTo>
                <a:pt x="8611864" y="2527627"/>
              </a:moveTo>
              <a:cubicBezTo>
                <a:pt x="8596413" y="2527627"/>
                <a:pt x="8585377" y="2540868"/>
                <a:pt x="8585377" y="2554110"/>
              </a:cubicBezTo>
              <a:cubicBezTo>
                <a:pt x="8585377" y="2569558"/>
                <a:pt x="8598620" y="2580592"/>
                <a:pt x="8611864" y="2580592"/>
              </a:cubicBezTo>
              <a:cubicBezTo>
                <a:pt x="8627315" y="2580592"/>
                <a:pt x="8638352" y="2567351"/>
                <a:pt x="8638352" y="2554110"/>
              </a:cubicBezTo>
              <a:cubicBezTo>
                <a:pt x="8638352" y="2540868"/>
                <a:pt x="8627315" y="2529834"/>
                <a:pt x="8611864" y="2527627"/>
              </a:cubicBezTo>
              <a:close/>
              <a:moveTo>
                <a:pt x="8689119" y="2527627"/>
              </a:moveTo>
              <a:cubicBezTo>
                <a:pt x="8675875" y="2527627"/>
                <a:pt x="8664839" y="2540868"/>
                <a:pt x="8664839" y="2554110"/>
              </a:cubicBezTo>
              <a:cubicBezTo>
                <a:pt x="8664839" y="2569558"/>
                <a:pt x="8675875" y="2580592"/>
                <a:pt x="8689119" y="2580592"/>
              </a:cubicBezTo>
              <a:cubicBezTo>
                <a:pt x="8704571" y="2580592"/>
                <a:pt x="8715607" y="2567351"/>
                <a:pt x="8715607" y="2554110"/>
              </a:cubicBezTo>
              <a:cubicBezTo>
                <a:pt x="8715607" y="2540868"/>
                <a:pt x="8702363" y="2529834"/>
                <a:pt x="8689119" y="2527627"/>
              </a:cubicBezTo>
              <a:close/>
              <a:moveTo>
                <a:pt x="8764167" y="2527627"/>
              </a:moveTo>
              <a:cubicBezTo>
                <a:pt x="8748716" y="2527627"/>
                <a:pt x="8737680" y="2540868"/>
                <a:pt x="8737680" y="2554110"/>
              </a:cubicBezTo>
              <a:cubicBezTo>
                <a:pt x="8737680" y="2569558"/>
                <a:pt x="8750924" y="2580592"/>
                <a:pt x="8764167" y="2580592"/>
              </a:cubicBezTo>
              <a:cubicBezTo>
                <a:pt x="8779618" y="2580592"/>
                <a:pt x="8790655" y="2567351"/>
                <a:pt x="8790655" y="2554110"/>
              </a:cubicBezTo>
              <a:cubicBezTo>
                <a:pt x="8790655" y="2540868"/>
                <a:pt x="8779618" y="2529834"/>
                <a:pt x="8764167" y="2527627"/>
              </a:cubicBezTo>
              <a:close/>
              <a:moveTo>
                <a:pt x="8839216" y="2527627"/>
              </a:moveTo>
              <a:cubicBezTo>
                <a:pt x="8823764" y="2527627"/>
                <a:pt x="8812728" y="2540868"/>
                <a:pt x="8812728" y="2554110"/>
              </a:cubicBezTo>
              <a:cubicBezTo>
                <a:pt x="8812728" y="2569558"/>
                <a:pt x="8825972" y="2580592"/>
                <a:pt x="8839216" y="2580592"/>
              </a:cubicBezTo>
              <a:cubicBezTo>
                <a:pt x="8854666" y="2580592"/>
                <a:pt x="8865703" y="2567351"/>
                <a:pt x="8865703" y="2554110"/>
              </a:cubicBezTo>
              <a:cubicBezTo>
                <a:pt x="8865703" y="2540868"/>
                <a:pt x="8854666" y="2529834"/>
                <a:pt x="8839216" y="2527627"/>
              </a:cubicBezTo>
              <a:close/>
              <a:moveTo>
                <a:pt x="8914263" y="2527627"/>
              </a:moveTo>
              <a:cubicBezTo>
                <a:pt x="8898811" y="2527627"/>
                <a:pt x="8887775" y="2540868"/>
                <a:pt x="8887775" y="2554110"/>
              </a:cubicBezTo>
              <a:cubicBezTo>
                <a:pt x="8887775" y="2569558"/>
                <a:pt x="8901019" y="2580592"/>
                <a:pt x="8914263" y="2580592"/>
              </a:cubicBezTo>
              <a:cubicBezTo>
                <a:pt x="8929713" y="2580592"/>
                <a:pt x="8940750" y="2567351"/>
                <a:pt x="8940750" y="2554110"/>
              </a:cubicBezTo>
              <a:cubicBezTo>
                <a:pt x="8940750" y="2540868"/>
                <a:pt x="8929713" y="2529834"/>
                <a:pt x="8914263" y="2527627"/>
              </a:cubicBezTo>
              <a:close/>
              <a:moveTo>
                <a:pt x="8989311" y="2527627"/>
              </a:moveTo>
              <a:cubicBezTo>
                <a:pt x="8973859" y="2527627"/>
                <a:pt x="8962823" y="2540868"/>
                <a:pt x="8962823" y="2554110"/>
              </a:cubicBezTo>
              <a:cubicBezTo>
                <a:pt x="8962823" y="2569558"/>
                <a:pt x="8976067" y="2580592"/>
                <a:pt x="8989311" y="2580592"/>
              </a:cubicBezTo>
              <a:cubicBezTo>
                <a:pt x="9004762" y="2580592"/>
                <a:pt x="9015798" y="2567351"/>
                <a:pt x="9015798" y="2554110"/>
              </a:cubicBezTo>
              <a:cubicBezTo>
                <a:pt x="9015798" y="2540868"/>
                <a:pt x="9004762" y="2529834"/>
                <a:pt x="8989311" y="2527627"/>
              </a:cubicBezTo>
              <a:close/>
              <a:moveTo>
                <a:pt x="9066566" y="2527627"/>
              </a:moveTo>
              <a:cubicBezTo>
                <a:pt x="9051114" y="2527627"/>
                <a:pt x="9040078" y="2540868"/>
                <a:pt x="9040078" y="2554110"/>
              </a:cubicBezTo>
              <a:cubicBezTo>
                <a:pt x="9040078" y="2569558"/>
                <a:pt x="9053322" y="2580592"/>
                <a:pt x="9066566" y="2580592"/>
              </a:cubicBezTo>
              <a:cubicBezTo>
                <a:pt x="9079810" y="2580592"/>
                <a:pt x="9090846" y="2567351"/>
                <a:pt x="9090846" y="2554110"/>
              </a:cubicBezTo>
              <a:cubicBezTo>
                <a:pt x="9090846" y="2540868"/>
                <a:pt x="9079810" y="2529834"/>
                <a:pt x="9066566" y="2527627"/>
              </a:cubicBezTo>
              <a:close/>
              <a:moveTo>
                <a:pt x="9141613" y="2527627"/>
              </a:moveTo>
              <a:cubicBezTo>
                <a:pt x="9126162" y="2527627"/>
                <a:pt x="9115126" y="2540868"/>
                <a:pt x="9115126" y="2554110"/>
              </a:cubicBezTo>
              <a:cubicBezTo>
                <a:pt x="9115126" y="2569558"/>
                <a:pt x="9128369" y="2580592"/>
                <a:pt x="9141613" y="2580592"/>
              </a:cubicBezTo>
              <a:cubicBezTo>
                <a:pt x="9157064" y="2580592"/>
                <a:pt x="9168101" y="2567351"/>
                <a:pt x="9168101" y="2554110"/>
              </a:cubicBezTo>
              <a:cubicBezTo>
                <a:pt x="9168101" y="2540868"/>
                <a:pt x="9154857" y="2529834"/>
                <a:pt x="9141613" y="2527627"/>
              </a:cubicBezTo>
              <a:close/>
              <a:moveTo>
                <a:pt x="9218868" y="2527627"/>
              </a:moveTo>
              <a:cubicBezTo>
                <a:pt x="9203417" y="2527627"/>
                <a:pt x="9192381" y="2540868"/>
                <a:pt x="9192381" y="2554110"/>
              </a:cubicBezTo>
              <a:cubicBezTo>
                <a:pt x="9192381" y="2569558"/>
                <a:pt x="9205624" y="2580592"/>
                <a:pt x="9218868" y="2580592"/>
              </a:cubicBezTo>
              <a:cubicBezTo>
                <a:pt x="9232112" y="2580592"/>
                <a:pt x="9243148" y="2567351"/>
                <a:pt x="9243148" y="2554110"/>
              </a:cubicBezTo>
              <a:cubicBezTo>
                <a:pt x="9243148" y="2540868"/>
                <a:pt x="9232112" y="2529834"/>
                <a:pt x="9218868" y="2527627"/>
              </a:cubicBezTo>
              <a:close/>
              <a:moveTo>
                <a:pt x="9291709" y="2527627"/>
              </a:moveTo>
              <a:cubicBezTo>
                <a:pt x="9278465" y="2527627"/>
                <a:pt x="9267429" y="2540868"/>
                <a:pt x="9267429" y="2554110"/>
              </a:cubicBezTo>
              <a:cubicBezTo>
                <a:pt x="9267429" y="2569558"/>
                <a:pt x="9278465" y="2580592"/>
                <a:pt x="9291709" y="2580592"/>
              </a:cubicBezTo>
              <a:cubicBezTo>
                <a:pt x="9307160" y="2580592"/>
                <a:pt x="9318196" y="2567351"/>
                <a:pt x="9318196" y="2554110"/>
              </a:cubicBezTo>
              <a:cubicBezTo>
                <a:pt x="9318196" y="2540868"/>
                <a:pt x="9307160" y="2529834"/>
                <a:pt x="9291709" y="2527627"/>
              </a:cubicBezTo>
              <a:close/>
              <a:moveTo>
                <a:pt x="9366757" y="2527627"/>
              </a:moveTo>
              <a:cubicBezTo>
                <a:pt x="9351305" y="2527627"/>
                <a:pt x="9340269" y="2540868"/>
                <a:pt x="9340269" y="2554110"/>
              </a:cubicBezTo>
              <a:cubicBezTo>
                <a:pt x="9340269" y="2569558"/>
                <a:pt x="9353513" y="2580592"/>
                <a:pt x="9366757" y="2580592"/>
              </a:cubicBezTo>
              <a:cubicBezTo>
                <a:pt x="9382207" y="2580592"/>
                <a:pt x="9393244" y="2567351"/>
                <a:pt x="9393244" y="2554110"/>
              </a:cubicBezTo>
              <a:cubicBezTo>
                <a:pt x="9393244" y="2540868"/>
                <a:pt x="9382207" y="2529834"/>
                <a:pt x="9366757" y="2527627"/>
              </a:cubicBezTo>
              <a:close/>
              <a:moveTo>
                <a:pt x="9441804" y="2527627"/>
              </a:moveTo>
              <a:cubicBezTo>
                <a:pt x="9428560" y="2527627"/>
                <a:pt x="9417524" y="2540868"/>
                <a:pt x="9417524" y="2554110"/>
              </a:cubicBezTo>
              <a:cubicBezTo>
                <a:pt x="9417524" y="2569558"/>
                <a:pt x="9428560" y="2580592"/>
                <a:pt x="9441804" y="2580592"/>
              </a:cubicBezTo>
              <a:cubicBezTo>
                <a:pt x="9457256" y="2580592"/>
                <a:pt x="9468292" y="2567351"/>
                <a:pt x="9468292" y="2554110"/>
              </a:cubicBezTo>
              <a:cubicBezTo>
                <a:pt x="9468292" y="2540868"/>
                <a:pt x="9457256" y="2529834"/>
                <a:pt x="9441804" y="2527627"/>
              </a:cubicBezTo>
              <a:close/>
              <a:moveTo>
                <a:pt x="9519060" y="2527627"/>
              </a:moveTo>
              <a:cubicBezTo>
                <a:pt x="9503608" y="2527627"/>
                <a:pt x="9492572" y="2540868"/>
                <a:pt x="9492572" y="2554110"/>
              </a:cubicBezTo>
              <a:cubicBezTo>
                <a:pt x="9492572" y="2569558"/>
                <a:pt x="9505816" y="2580592"/>
                <a:pt x="9519060" y="2580592"/>
              </a:cubicBezTo>
              <a:cubicBezTo>
                <a:pt x="9534511" y="2580592"/>
                <a:pt x="9545547" y="2567351"/>
                <a:pt x="9545547" y="2554110"/>
              </a:cubicBezTo>
              <a:cubicBezTo>
                <a:pt x="9545547" y="2540868"/>
                <a:pt x="9532304" y="2529834"/>
                <a:pt x="9519060" y="2527627"/>
              </a:cubicBezTo>
              <a:close/>
              <a:moveTo>
                <a:pt x="9894298" y="2527627"/>
              </a:moveTo>
              <a:cubicBezTo>
                <a:pt x="9878846" y="2527627"/>
                <a:pt x="9867810" y="2540868"/>
                <a:pt x="9867810" y="2554110"/>
              </a:cubicBezTo>
              <a:cubicBezTo>
                <a:pt x="9867810" y="2569558"/>
                <a:pt x="9881054" y="2580592"/>
                <a:pt x="9894298" y="2580592"/>
              </a:cubicBezTo>
              <a:cubicBezTo>
                <a:pt x="9909749" y="2580592"/>
                <a:pt x="9920785" y="2567351"/>
                <a:pt x="9920785" y="2554110"/>
              </a:cubicBezTo>
              <a:cubicBezTo>
                <a:pt x="9920785" y="2540868"/>
                <a:pt x="9909749" y="2529834"/>
                <a:pt x="9894298" y="2527627"/>
              </a:cubicBezTo>
              <a:close/>
              <a:moveTo>
                <a:pt x="9973761" y="2527627"/>
              </a:moveTo>
              <a:cubicBezTo>
                <a:pt x="9958309" y="2527627"/>
                <a:pt x="9947273" y="2540868"/>
                <a:pt x="9947273" y="2554110"/>
              </a:cubicBezTo>
              <a:cubicBezTo>
                <a:pt x="9947273" y="2569558"/>
                <a:pt x="9960517" y="2580592"/>
                <a:pt x="9973761" y="2580592"/>
              </a:cubicBezTo>
              <a:cubicBezTo>
                <a:pt x="9987005" y="2580592"/>
                <a:pt x="9998041" y="2567351"/>
                <a:pt x="9998041" y="2554110"/>
              </a:cubicBezTo>
              <a:cubicBezTo>
                <a:pt x="9998041" y="2540868"/>
                <a:pt x="9984797" y="2529834"/>
                <a:pt x="9973761" y="2527627"/>
              </a:cubicBezTo>
              <a:close/>
              <a:moveTo>
                <a:pt x="1371965" y="2602661"/>
              </a:moveTo>
              <a:cubicBezTo>
                <a:pt x="1358721" y="2602661"/>
                <a:pt x="1347685" y="2615902"/>
                <a:pt x="1347685" y="2629143"/>
              </a:cubicBezTo>
              <a:cubicBezTo>
                <a:pt x="1347685" y="2644592"/>
                <a:pt x="1358721" y="2655626"/>
                <a:pt x="1371965" y="2655626"/>
              </a:cubicBezTo>
              <a:cubicBezTo>
                <a:pt x="1387416" y="2655626"/>
                <a:pt x="1398452" y="2642385"/>
                <a:pt x="1398452" y="2629143"/>
              </a:cubicBezTo>
              <a:cubicBezTo>
                <a:pt x="1398452" y="2615902"/>
                <a:pt x="1387416" y="2604868"/>
                <a:pt x="1371965" y="2602661"/>
              </a:cubicBezTo>
              <a:close/>
              <a:moveTo>
                <a:pt x="1447012" y="2602661"/>
              </a:moveTo>
              <a:cubicBezTo>
                <a:pt x="1433768" y="2602661"/>
                <a:pt x="1422732" y="2615902"/>
                <a:pt x="1422732" y="2629143"/>
              </a:cubicBezTo>
              <a:cubicBezTo>
                <a:pt x="1422732" y="2644592"/>
                <a:pt x="1433768" y="2655626"/>
                <a:pt x="1447012" y="2655626"/>
              </a:cubicBezTo>
              <a:cubicBezTo>
                <a:pt x="1462463" y="2655626"/>
                <a:pt x="1473500" y="2642385"/>
                <a:pt x="1473500" y="2629143"/>
              </a:cubicBezTo>
              <a:cubicBezTo>
                <a:pt x="1473500" y="2615902"/>
                <a:pt x="1462463" y="2604868"/>
                <a:pt x="1447012" y="2602661"/>
              </a:cubicBezTo>
              <a:close/>
              <a:moveTo>
                <a:pt x="1522060" y="2602661"/>
              </a:moveTo>
              <a:cubicBezTo>
                <a:pt x="1506609" y="2602661"/>
                <a:pt x="1495573" y="2615902"/>
                <a:pt x="1495573" y="2629143"/>
              </a:cubicBezTo>
              <a:cubicBezTo>
                <a:pt x="1495573" y="2644592"/>
                <a:pt x="1508817" y="2655626"/>
                <a:pt x="1522060" y="2655626"/>
              </a:cubicBezTo>
              <a:cubicBezTo>
                <a:pt x="1537511" y="2655626"/>
                <a:pt x="1548548" y="2642385"/>
                <a:pt x="1548548" y="2629143"/>
              </a:cubicBezTo>
              <a:cubicBezTo>
                <a:pt x="1548548" y="2615902"/>
                <a:pt x="1537511" y="2604868"/>
                <a:pt x="1522060" y="2602661"/>
              </a:cubicBezTo>
              <a:close/>
              <a:moveTo>
                <a:pt x="1597108" y="2602661"/>
              </a:moveTo>
              <a:cubicBezTo>
                <a:pt x="1581657" y="2602661"/>
                <a:pt x="1570621" y="2615902"/>
                <a:pt x="1570621" y="2629143"/>
              </a:cubicBezTo>
              <a:cubicBezTo>
                <a:pt x="1570621" y="2644592"/>
                <a:pt x="1583865" y="2655626"/>
                <a:pt x="1597108" y="2655626"/>
              </a:cubicBezTo>
              <a:cubicBezTo>
                <a:pt x="1612559" y="2655626"/>
                <a:pt x="1623596" y="2642385"/>
                <a:pt x="1623596" y="2629143"/>
              </a:cubicBezTo>
              <a:cubicBezTo>
                <a:pt x="1623596" y="2615902"/>
                <a:pt x="1612559" y="2604868"/>
                <a:pt x="1597108" y="2602661"/>
              </a:cubicBezTo>
              <a:close/>
              <a:moveTo>
                <a:pt x="1674363" y="2602661"/>
              </a:moveTo>
              <a:cubicBezTo>
                <a:pt x="1658912" y="2602661"/>
                <a:pt x="1647876" y="2615902"/>
                <a:pt x="1647876" y="2629143"/>
              </a:cubicBezTo>
              <a:cubicBezTo>
                <a:pt x="1647876" y="2644592"/>
                <a:pt x="1661120" y="2655626"/>
                <a:pt x="1674363" y="2655626"/>
              </a:cubicBezTo>
              <a:cubicBezTo>
                <a:pt x="1689814" y="2655626"/>
                <a:pt x="1700851" y="2642385"/>
                <a:pt x="1700851" y="2629143"/>
              </a:cubicBezTo>
              <a:cubicBezTo>
                <a:pt x="1700851" y="2615902"/>
                <a:pt x="1687607" y="2604868"/>
                <a:pt x="1674363" y="2602661"/>
              </a:cubicBezTo>
              <a:close/>
              <a:moveTo>
                <a:pt x="1749410" y="2602661"/>
              </a:moveTo>
              <a:cubicBezTo>
                <a:pt x="1733959" y="2602661"/>
                <a:pt x="1722923" y="2615902"/>
                <a:pt x="1722923" y="2629143"/>
              </a:cubicBezTo>
              <a:cubicBezTo>
                <a:pt x="1722923" y="2644592"/>
                <a:pt x="1736167" y="2655626"/>
                <a:pt x="1749410" y="2655626"/>
              </a:cubicBezTo>
              <a:cubicBezTo>
                <a:pt x="1764861" y="2655626"/>
                <a:pt x="1775898" y="2642385"/>
                <a:pt x="1775898" y="2629143"/>
              </a:cubicBezTo>
              <a:cubicBezTo>
                <a:pt x="1775898" y="2615902"/>
                <a:pt x="1764861" y="2604868"/>
                <a:pt x="1749410" y="2602661"/>
              </a:cubicBezTo>
              <a:close/>
              <a:moveTo>
                <a:pt x="1824459" y="2602661"/>
              </a:moveTo>
              <a:cubicBezTo>
                <a:pt x="1809007" y="2602661"/>
                <a:pt x="1797971" y="2615902"/>
                <a:pt x="1797971" y="2629143"/>
              </a:cubicBezTo>
              <a:cubicBezTo>
                <a:pt x="1797971" y="2644592"/>
                <a:pt x="1811215" y="2655626"/>
                <a:pt x="1824459" y="2655626"/>
              </a:cubicBezTo>
              <a:cubicBezTo>
                <a:pt x="1839909" y="2655626"/>
                <a:pt x="1850946" y="2642385"/>
                <a:pt x="1850946" y="2629143"/>
              </a:cubicBezTo>
              <a:cubicBezTo>
                <a:pt x="1850946" y="2615902"/>
                <a:pt x="1839909" y="2604868"/>
                <a:pt x="1824459" y="2602661"/>
              </a:cubicBezTo>
              <a:close/>
              <a:moveTo>
                <a:pt x="1899507" y="2602661"/>
              </a:moveTo>
              <a:cubicBezTo>
                <a:pt x="1884055" y="2602661"/>
                <a:pt x="1873019" y="2615902"/>
                <a:pt x="1873019" y="2629143"/>
              </a:cubicBezTo>
              <a:cubicBezTo>
                <a:pt x="1873019" y="2644592"/>
                <a:pt x="1886263" y="2655626"/>
                <a:pt x="1899507" y="2655626"/>
              </a:cubicBezTo>
              <a:cubicBezTo>
                <a:pt x="1914957" y="2655626"/>
                <a:pt x="1925994" y="2642385"/>
                <a:pt x="1925994" y="2629143"/>
              </a:cubicBezTo>
              <a:cubicBezTo>
                <a:pt x="1925994" y="2615902"/>
                <a:pt x="1914957" y="2604868"/>
                <a:pt x="1899507" y="2602661"/>
              </a:cubicBezTo>
              <a:close/>
              <a:moveTo>
                <a:pt x="1974554" y="2602661"/>
              </a:moveTo>
              <a:cubicBezTo>
                <a:pt x="1961310" y="2602661"/>
                <a:pt x="1950274" y="2615902"/>
                <a:pt x="1950274" y="2629143"/>
              </a:cubicBezTo>
              <a:cubicBezTo>
                <a:pt x="1950274" y="2644592"/>
                <a:pt x="1961310" y="2655626"/>
                <a:pt x="1974554" y="2655626"/>
              </a:cubicBezTo>
              <a:cubicBezTo>
                <a:pt x="1990005" y="2655626"/>
                <a:pt x="2001042" y="2642385"/>
                <a:pt x="2001042" y="2629143"/>
              </a:cubicBezTo>
              <a:cubicBezTo>
                <a:pt x="2001042" y="2615902"/>
                <a:pt x="1990005" y="2604868"/>
                <a:pt x="1974554" y="2602661"/>
              </a:cubicBezTo>
              <a:close/>
              <a:moveTo>
                <a:pt x="2049602" y="2602661"/>
              </a:moveTo>
              <a:cubicBezTo>
                <a:pt x="2036358" y="2602661"/>
                <a:pt x="2025322" y="2615902"/>
                <a:pt x="2025322" y="2629143"/>
              </a:cubicBezTo>
              <a:cubicBezTo>
                <a:pt x="2025322" y="2644592"/>
                <a:pt x="2036358" y="2655626"/>
                <a:pt x="2049602" y="2655626"/>
              </a:cubicBezTo>
              <a:cubicBezTo>
                <a:pt x="2065053" y="2655626"/>
                <a:pt x="2076090" y="2642385"/>
                <a:pt x="2076090" y="2629143"/>
              </a:cubicBezTo>
              <a:cubicBezTo>
                <a:pt x="2076090" y="2615902"/>
                <a:pt x="2065053" y="2604868"/>
                <a:pt x="2049602" y="2602661"/>
              </a:cubicBezTo>
              <a:close/>
              <a:moveTo>
                <a:pt x="2126857" y="2602661"/>
              </a:moveTo>
              <a:cubicBezTo>
                <a:pt x="2113613" y="2602661"/>
                <a:pt x="2102577" y="2615902"/>
                <a:pt x="2102577" y="2629143"/>
              </a:cubicBezTo>
              <a:cubicBezTo>
                <a:pt x="2102577" y="2644592"/>
                <a:pt x="2113613" y="2655626"/>
                <a:pt x="2126857" y="2655626"/>
              </a:cubicBezTo>
              <a:cubicBezTo>
                <a:pt x="2142308" y="2655626"/>
                <a:pt x="2153345" y="2642385"/>
                <a:pt x="2153345" y="2629143"/>
              </a:cubicBezTo>
              <a:cubicBezTo>
                <a:pt x="2153345" y="2615902"/>
                <a:pt x="2140101" y="2604868"/>
                <a:pt x="2126857" y="2602661"/>
              </a:cubicBezTo>
              <a:close/>
              <a:moveTo>
                <a:pt x="2201904" y="2602661"/>
              </a:moveTo>
              <a:cubicBezTo>
                <a:pt x="2186453" y="2602661"/>
                <a:pt x="2175417" y="2615902"/>
                <a:pt x="2175417" y="2629143"/>
              </a:cubicBezTo>
              <a:cubicBezTo>
                <a:pt x="2175417" y="2644592"/>
                <a:pt x="2188661" y="2655626"/>
                <a:pt x="2201904" y="2655626"/>
              </a:cubicBezTo>
              <a:cubicBezTo>
                <a:pt x="2217355" y="2655626"/>
                <a:pt x="2228392" y="2642385"/>
                <a:pt x="2228392" y="2629143"/>
              </a:cubicBezTo>
              <a:cubicBezTo>
                <a:pt x="2228392" y="2615902"/>
                <a:pt x="2217355" y="2604868"/>
                <a:pt x="2201904" y="2602661"/>
              </a:cubicBezTo>
              <a:close/>
              <a:moveTo>
                <a:pt x="2276952" y="2602661"/>
              </a:moveTo>
              <a:cubicBezTo>
                <a:pt x="2261501" y="2602661"/>
                <a:pt x="2250465" y="2615902"/>
                <a:pt x="2250465" y="2629143"/>
              </a:cubicBezTo>
              <a:cubicBezTo>
                <a:pt x="2250465" y="2644592"/>
                <a:pt x="2263709" y="2655626"/>
                <a:pt x="2276952" y="2655626"/>
              </a:cubicBezTo>
              <a:cubicBezTo>
                <a:pt x="2292404" y="2655626"/>
                <a:pt x="2303440" y="2642385"/>
                <a:pt x="2303440" y="2629143"/>
              </a:cubicBezTo>
              <a:cubicBezTo>
                <a:pt x="2303440" y="2615902"/>
                <a:pt x="2292404" y="2604868"/>
                <a:pt x="2276952" y="2602661"/>
              </a:cubicBezTo>
              <a:close/>
              <a:moveTo>
                <a:pt x="2354207" y="2602661"/>
              </a:moveTo>
              <a:cubicBezTo>
                <a:pt x="2338756" y="2602661"/>
                <a:pt x="2327720" y="2615902"/>
                <a:pt x="2327720" y="2629143"/>
              </a:cubicBezTo>
              <a:cubicBezTo>
                <a:pt x="2327720" y="2644592"/>
                <a:pt x="2340964" y="2655626"/>
                <a:pt x="2354207" y="2655626"/>
              </a:cubicBezTo>
              <a:cubicBezTo>
                <a:pt x="2367451" y="2655626"/>
                <a:pt x="2378488" y="2642385"/>
                <a:pt x="2378488" y="2629143"/>
              </a:cubicBezTo>
              <a:cubicBezTo>
                <a:pt x="2378488" y="2615902"/>
                <a:pt x="2367451" y="2604868"/>
                <a:pt x="2354207" y="2602661"/>
              </a:cubicBezTo>
              <a:close/>
              <a:moveTo>
                <a:pt x="2427047" y="2602661"/>
              </a:moveTo>
              <a:cubicBezTo>
                <a:pt x="2411596" y="2602661"/>
                <a:pt x="2400560" y="2615902"/>
                <a:pt x="2400560" y="2629143"/>
              </a:cubicBezTo>
              <a:cubicBezTo>
                <a:pt x="2400560" y="2644592"/>
                <a:pt x="2413804" y="2655626"/>
                <a:pt x="2427047" y="2655626"/>
              </a:cubicBezTo>
              <a:cubicBezTo>
                <a:pt x="2442498" y="2655626"/>
                <a:pt x="2453535" y="2642385"/>
                <a:pt x="2453535" y="2629143"/>
              </a:cubicBezTo>
              <a:cubicBezTo>
                <a:pt x="2453535" y="2615902"/>
                <a:pt x="2442498" y="2604868"/>
                <a:pt x="2427047" y="2602661"/>
              </a:cubicBezTo>
              <a:close/>
              <a:moveTo>
                <a:pt x="2502095" y="2602661"/>
              </a:moveTo>
              <a:cubicBezTo>
                <a:pt x="2488851" y="2602661"/>
                <a:pt x="2477815" y="2615902"/>
                <a:pt x="2477815" y="2629143"/>
              </a:cubicBezTo>
              <a:cubicBezTo>
                <a:pt x="2477815" y="2644592"/>
                <a:pt x="2488851" y="2655626"/>
                <a:pt x="2502095" y="2655626"/>
              </a:cubicBezTo>
              <a:cubicBezTo>
                <a:pt x="2517546" y="2655626"/>
                <a:pt x="2528583" y="2642385"/>
                <a:pt x="2528583" y="2629143"/>
              </a:cubicBezTo>
              <a:cubicBezTo>
                <a:pt x="2528583" y="2615902"/>
                <a:pt x="2517546" y="2604868"/>
                <a:pt x="2502095" y="2602661"/>
              </a:cubicBezTo>
              <a:close/>
              <a:moveTo>
                <a:pt x="5066962" y="2602661"/>
              </a:moveTo>
              <a:cubicBezTo>
                <a:pt x="5051511" y="2602661"/>
                <a:pt x="5040475" y="2615902"/>
                <a:pt x="5040475" y="2629143"/>
              </a:cubicBezTo>
              <a:cubicBezTo>
                <a:pt x="5040475" y="2644592"/>
                <a:pt x="5053719" y="2655626"/>
                <a:pt x="5066962" y="2655626"/>
              </a:cubicBezTo>
              <a:cubicBezTo>
                <a:pt x="5082413" y="2655626"/>
                <a:pt x="5093450" y="2642385"/>
                <a:pt x="5093450" y="2629143"/>
              </a:cubicBezTo>
              <a:cubicBezTo>
                <a:pt x="5093450" y="2615902"/>
                <a:pt x="5082413" y="2604868"/>
                <a:pt x="5066962" y="2602661"/>
              </a:cubicBezTo>
              <a:close/>
              <a:moveTo>
                <a:pt x="5144217" y="2602661"/>
              </a:moveTo>
              <a:cubicBezTo>
                <a:pt x="5128766" y="2602661"/>
                <a:pt x="5117730" y="2615902"/>
                <a:pt x="5117730" y="2629143"/>
              </a:cubicBezTo>
              <a:cubicBezTo>
                <a:pt x="5117730" y="2644592"/>
                <a:pt x="5130974" y="2655626"/>
                <a:pt x="5144217" y="2655626"/>
              </a:cubicBezTo>
              <a:cubicBezTo>
                <a:pt x="5157461" y="2655626"/>
                <a:pt x="5168497" y="2642385"/>
                <a:pt x="5168497" y="2629143"/>
              </a:cubicBezTo>
              <a:cubicBezTo>
                <a:pt x="5168497" y="2615902"/>
                <a:pt x="5157461" y="2604868"/>
                <a:pt x="5144217" y="2602661"/>
              </a:cubicBezTo>
              <a:close/>
              <a:moveTo>
                <a:pt x="5219265" y="2602661"/>
              </a:moveTo>
              <a:cubicBezTo>
                <a:pt x="5206021" y="2602661"/>
                <a:pt x="5194985" y="2615902"/>
                <a:pt x="5194985" y="2629143"/>
              </a:cubicBezTo>
              <a:cubicBezTo>
                <a:pt x="5194985" y="2644592"/>
                <a:pt x="5206021" y="2655626"/>
                <a:pt x="5219265" y="2655626"/>
              </a:cubicBezTo>
              <a:cubicBezTo>
                <a:pt x="5234716" y="2655626"/>
                <a:pt x="5245752" y="2642385"/>
                <a:pt x="5245752" y="2629143"/>
              </a:cubicBezTo>
              <a:cubicBezTo>
                <a:pt x="5245752" y="2615902"/>
                <a:pt x="5234716" y="2604868"/>
                <a:pt x="5219265" y="2602661"/>
              </a:cubicBezTo>
              <a:close/>
              <a:moveTo>
                <a:pt x="5294313" y="2602661"/>
              </a:moveTo>
              <a:cubicBezTo>
                <a:pt x="5278861" y="2602661"/>
                <a:pt x="5267825" y="2615902"/>
                <a:pt x="5267825" y="2629143"/>
              </a:cubicBezTo>
              <a:cubicBezTo>
                <a:pt x="5267825" y="2644592"/>
                <a:pt x="5278861" y="2655626"/>
                <a:pt x="5294313" y="2655626"/>
              </a:cubicBezTo>
              <a:cubicBezTo>
                <a:pt x="5309763" y="2655626"/>
                <a:pt x="5320800" y="2642385"/>
                <a:pt x="5320800" y="2629143"/>
              </a:cubicBezTo>
              <a:cubicBezTo>
                <a:pt x="5320800" y="2615902"/>
                <a:pt x="5309763" y="2602661"/>
                <a:pt x="5294313" y="2602661"/>
              </a:cubicBezTo>
              <a:close/>
              <a:moveTo>
                <a:pt x="5369360" y="2602661"/>
              </a:moveTo>
              <a:cubicBezTo>
                <a:pt x="5356116" y="2602661"/>
                <a:pt x="5345080" y="2615902"/>
                <a:pt x="5345080" y="2629143"/>
              </a:cubicBezTo>
              <a:cubicBezTo>
                <a:pt x="5345080" y="2644592"/>
                <a:pt x="5356116" y="2655626"/>
                <a:pt x="5369360" y="2655626"/>
              </a:cubicBezTo>
              <a:cubicBezTo>
                <a:pt x="5384812" y="2655626"/>
                <a:pt x="5395848" y="2642385"/>
                <a:pt x="5395848" y="2629143"/>
              </a:cubicBezTo>
              <a:cubicBezTo>
                <a:pt x="5395848" y="2615902"/>
                <a:pt x="5384812" y="2604868"/>
                <a:pt x="5369360" y="2602661"/>
              </a:cubicBezTo>
              <a:close/>
              <a:moveTo>
                <a:pt x="5444408" y="2602661"/>
              </a:moveTo>
              <a:cubicBezTo>
                <a:pt x="5428957" y="2602661"/>
                <a:pt x="5417921" y="2615902"/>
                <a:pt x="5417921" y="2629143"/>
              </a:cubicBezTo>
              <a:cubicBezTo>
                <a:pt x="5417921" y="2644592"/>
                <a:pt x="5431164" y="2655626"/>
                <a:pt x="5444408" y="2655626"/>
              </a:cubicBezTo>
              <a:cubicBezTo>
                <a:pt x="5459859" y="2655626"/>
                <a:pt x="5470896" y="2642385"/>
                <a:pt x="5470896" y="2629143"/>
              </a:cubicBezTo>
              <a:cubicBezTo>
                <a:pt x="5470896" y="2615902"/>
                <a:pt x="5459859" y="2604868"/>
                <a:pt x="5444408" y="2602661"/>
              </a:cubicBezTo>
              <a:close/>
              <a:moveTo>
                <a:pt x="5519456" y="2602661"/>
              </a:moveTo>
              <a:cubicBezTo>
                <a:pt x="5506212" y="2602661"/>
                <a:pt x="5495176" y="2615902"/>
                <a:pt x="5495176" y="2629143"/>
              </a:cubicBezTo>
              <a:cubicBezTo>
                <a:pt x="5495176" y="2644592"/>
                <a:pt x="5506212" y="2655626"/>
                <a:pt x="5519456" y="2655626"/>
              </a:cubicBezTo>
              <a:cubicBezTo>
                <a:pt x="5534907" y="2655626"/>
                <a:pt x="5545943" y="2642385"/>
                <a:pt x="5545943" y="2629143"/>
              </a:cubicBezTo>
              <a:cubicBezTo>
                <a:pt x="5545943" y="2615902"/>
                <a:pt x="5534907" y="2604868"/>
                <a:pt x="5519456" y="2602661"/>
              </a:cubicBezTo>
              <a:close/>
              <a:moveTo>
                <a:pt x="5596711" y="2602661"/>
              </a:moveTo>
              <a:cubicBezTo>
                <a:pt x="5581260" y="2602661"/>
                <a:pt x="5570224" y="2615902"/>
                <a:pt x="5570224" y="2629143"/>
              </a:cubicBezTo>
              <a:cubicBezTo>
                <a:pt x="5570224" y="2644592"/>
                <a:pt x="5583468" y="2655626"/>
                <a:pt x="5596711" y="2655626"/>
              </a:cubicBezTo>
              <a:cubicBezTo>
                <a:pt x="5612162" y="2655626"/>
                <a:pt x="5623199" y="2642385"/>
                <a:pt x="5623199" y="2629143"/>
              </a:cubicBezTo>
              <a:cubicBezTo>
                <a:pt x="5623199" y="2615902"/>
                <a:pt x="5609955" y="2604868"/>
                <a:pt x="5596711" y="2602661"/>
              </a:cubicBezTo>
              <a:close/>
              <a:moveTo>
                <a:pt x="5673966" y="2602661"/>
              </a:moveTo>
              <a:cubicBezTo>
                <a:pt x="5658515" y="2602661"/>
                <a:pt x="5647479" y="2615902"/>
                <a:pt x="5647479" y="2629143"/>
              </a:cubicBezTo>
              <a:cubicBezTo>
                <a:pt x="5647479" y="2644592"/>
                <a:pt x="5660723" y="2655626"/>
                <a:pt x="5673966" y="2655626"/>
              </a:cubicBezTo>
              <a:cubicBezTo>
                <a:pt x="5687210" y="2655626"/>
                <a:pt x="5698246" y="2642385"/>
                <a:pt x="5698246" y="2629143"/>
              </a:cubicBezTo>
              <a:cubicBezTo>
                <a:pt x="5698246" y="2615902"/>
                <a:pt x="5687210" y="2604868"/>
                <a:pt x="5673966" y="2602661"/>
              </a:cubicBezTo>
              <a:close/>
              <a:moveTo>
                <a:pt x="5746807" y="2602661"/>
              </a:moveTo>
              <a:cubicBezTo>
                <a:pt x="5731355" y="2602661"/>
                <a:pt x="5720319" y="2615902"/>
                <a:pt x="5720319" y="2629143"/>
              </a:cubicBezTo>
              <a:cubicBezTo>
                <a:pt x="5720319" y="2644592"/>
                <a:pt x="5733563" y="2655626"/>
                <a:pt x="5746807" y="2655626"/>
              </a:cubicBezTo>
              <a:cubicBezTo>
                <a:pt x="5762257" y="2655626"/>
                <a:pt x="5773294" y="2642385"/>
                <a:pt x="5773294" y="2629143"/>
              </a:cubicBezTo>
              <a:cubicBezTo>
                <a:pt x="5773294" y="2615902"/>
                <a:pt x="5762257" y="2604868"/>
                <a:pt x="5746807" y="2602661"/>
              </a:cubicBezTo>
              <a:close/>
              <a:moveTo>
                <a:pt x="5824062" y="2602661"/>
              </a:moveTo>
              <a:cubicBezTo>
                <a:pt x="5808610" y="2602661"/>
                <a:pt x="5797574" y="2615902"/>
                <a:pt x="5797574" y="2629143"/>
              </a:cubicBezTo>
              <a:cubicBezTo>
                <a:pt x="5797574" y="2644592"/>
                <a:pt x="5810818" y="2655626"/>
                <a:pt x="5824062" y="2655626"/>
              </a:cubicBezTo>
              <a:cubicBezTo>
                <a:pt x="5837306" y="2655626"/>
                <a:pt x="5848342" y="2642385"/>
                <a:pt x="5848342" y="2629143"/>
              </a:cubicBezTo>
              <a:cubicBezTo>
                <a:pt x="5848342" y="2615902"/>
                <a:pt x="5837306" y="2604868"/>
                <a:pt x="5824062" y="2602661"/>
              </a:cubicBezTo>
              <a:close/>
              <a:moveTo>
                <a:pt x="5896902" y="2602661"/>
              </a:moveTo>
              <a:cubicBezTo>
                <a:pt x="5881451" y="2602661"/>
                <a:pt x="5870415" y="2615902"/>
                <a:pt x="5870415" y="2629143"/>
              </a:cubicBezTo>
              <a:cubicBezTo>
                <a:pt x="5870415" y="2644592"/>
                <a:pt x="5883658" y="2655626"/>
                <a:pt x="5896902" y="2655626"/>
              </a:cubicBezTo>
              <a:cubicBezTo>
                <a:pt x="5912353" y="2655626"/>
                <a:pt x="5923390" y="2642385"/>
                <a:pt x="5923390" y="2629143"/>
              </a:cubicBezTo>
              <a:cubicBezTo>
                <a:pt x="5923390" y="2615902"/>
                <a:pt x="5912353" y="2604868"/>
                <a:pt x="5896902" y="2602661"/>
              </a:cubicBezTo>
              <a:close/>
              <a:moveTo>
                <a:pt x="5971950" y="2602661"/>
              </a:moveTo>
              <a:cubicBezTo>
                <a:pt x="5956499" y="2602661"/>
                <a:pt x="5945463" y="2615902"/>
                <a:pt x="5945463" y="2629143"/>
              </a:cubicBezTo>
              <a:cubicBezTo>
                <a:pt x="5945463" y="2644592"/>
                <a:pt x="5958707" y="2655626"/>
                <a:pt x="5971950" y="2655626"/>
              </a:cubicBezTo>
              <a:cubicBezTo>
                <a:pt x="5987401" y="2655626"/>
                <a:pt x="5998438" y="2642385"/>
                <a:pt x="5998438" y="2629143"/>
              </a:cubicBezTo>
              <a:cubicBezTo>
                <a:pt x="5998438" y="2615902"/>
                <a:pt x="5987401" y="2604868"/>
                <a:pt x="5971950" y="2602661"/>
              </a:cubicBezTo>
              <a:close/>
              <a:moveTo>
                <a:pt x="6049205" y="2602661"/>
              </a:moveTo>
              <a:cubicBezTo>
                <a:pt x="6035961" y="2602661"/>
                <a:pt x="6024925" y="2615902"/>
                <a:pt x="6024925" y="2629143"/>
              </a:cubicBezTo>
              <a:cubicBezTo>
                <a:pt x="6024925" y="2644592"/>
                <a:pt x="6035961" y="2655626"/>
                <a:pt x="6049205" y="2655626"/>
              </a:cubicBezTo>
              <a:cubicBezTo>
                <a:pt x="6064656" y="2655626"/>
                <a:pt x="6075692" y="2642385"/>
                <a:pt x="6075692" y="2629143"/>
              </a:cubicBezTo>
              <a:cubicBezTo>
                <a:pt x="6075692" y="2615902"/>
                <a:pt x="6062448" y="2604868"/>
                <a:pt x="6049205" y="2602661"/>
              </a:cubicBezTo>
              <a:close/>
              <a:moveTo>
                <a:pt x="6124253" y="2602661"/>
              </a:moveTo>
              <a:cubicBezTo>
                <a:pt x="6111009" y="2602661"/>
                <a:pt x="6099973" y="2615902"/>
                <a:pt x="6099973" y="2629143"/>
              </a:cubicBezTo>
              <a:cubicBezTo>
                <a:pt x="6099973" y="2644592"/>
                <a:pt x="6111009" y="2655626"/>
                <a:pt x="6124253" y="2655626"/>
              </a:cubicBezTo>
              <a:cubicBezTo>
                <a:pt x="6139704" y="2655626"/>
                <a:pt x="6150740" y="2642385"/>
                <a:pt x="6150740" y="2629143"/>
              </a:cubicBezTo>
              <a:cubicBezTo>
                <a:pt x="6150740" y="2615902"/>
                <a:pt x="6139704" y="2604868"/>
                <a:pt x="6124253" y="2602661"/>
              </a:cubicBezTo>
              <a:close/>
              <a:moveTo>
                <a:pt x="6199300" y="2602661"/>
              </a:moveTo>
              <a:cubicBezTo>
                <a:pt x="6186056" y="2602661"/>
                <a:pt x="6175020" y="2615902"/>
                <a:pt x="6175020" y="2629143"/>
              </a:cubicBezTo>
              <a:cubicBezTo>
                <a:pt x="6175020" y="2644592"/>
                <a:pt x="6186056" y="2655626"/>
                <a:pt x="6199300" y="2655626"/>
              </a:cubicBezTo>
              <a:cubicBezTo>
                <a:pt x="6214751" y="2655626"/>
                <a:pt x="6225787" y="2642385"/>
                <a:pt x="6225787" y="2629143"/>
              </a:cubicBezTo>
              <a:cubicBezTo>
                <a:pt x="6225787" y="2615902"/>
                <a:pt x="6214751" y="2604868"/>
                <a:pt x="6199300" y="2602661"/>
              </a:cubicBezTo>
              <a:close/>
              <a:moveTo>
                <a:pt x="6274348" y="2602661"/>
              </a:moveTo>
              <a:cubicBezTo>
                <a:pt x="6258896" y="2602661"/>
                <a:pt x="6247860" y="2615902"/>
                <a:pt x="6247860" y="2629143"/>
              </a:cubicBezTo>
              <a:cubicBezTo>
                <a:pt x="6247860" y="2644592"/>
                <a:pt x="6261104" y="2655626"/>
                <a:pt x="6274348" y="2655626"/>
              </a:cubicBezTo>
              <a:cubicBezTo>
                <a:pt x="6289799" y="2655626"/>
                <a:pt x="6300835" y="2642385"/>
                <a:pt x="6300835" y="2629143"/>
              </a:cubicBezTo>
              <a:cubicBezTo>
                <a:pt x="6300835" y="2615902"/>
                <a:pt x="6289799" y="2604868"/>
                <a:pt x="6274348" y="2602661"/>
              </a:cubicBezTo>
              <a:close/>
              <a:moveTo>
                <a:pt x="6349396" y="2602661"/>
              </a:moveTo>
              <a:cubicBezTo>
                <a:pt x="6333945" y="2602661"/>
                <a:pt x="6322909" y="2615902"/>
                <a:pt x="6322909" y="2629143"/>
              </a:cubicBezTo>
              <a:cubicBezTo>
                <a:pt x="6322909" y="2644592"/>
                <a:pt x="6336152" y="2655626"/>
                <a:pt x="6349396" y="2655626"/>
              </a:cubicBezTo>
              <a:cubicBezTo>
                <a:pt x="6364847" y="2655626"/>
                <a:pt x="6375884" y="2642385"/>
                <a:pt x="6375884" y="2629143"/>
              </a:cubicBezTo>
              <a:cubicBezTo>
                <a:pt x="6375884" y="2615902"/>
                <a:pt x="6364847" y="2604868"/>
                <a:pt x="6349396" y="2602661"/>
              </a:cubicBezTo>
              <a:close/>
              <a:moveTo>
                <a:pt x="6424443" y="2602661"/>
              </a:moveTo>
              <a:cubicBezTo>
                <a:pt x="6408992" y="2602661"/>
                <a:pt x="6397956" y="2615902"/>
                <a:pt x="6397956" y="2629143"/>
              </a:cubicBezTo>
              <a:cubicBezTo>
                <a:pt x="6397956" y="2644592"/>
                <a:pt x="6411200" y="2655626"/>
                <a:pt x="6424443" y="2655626"/>
              </a:cubicBezTo>
              <a:cubicBezTo>
                <a:pt x="6439894" y="2655626"/>
                <a:pt x="6450931" y="2642385"/>
                <a:pt x="6450931" y="2629143"/>
              </a:cubicBezTo>
              <a:cubicBezTo>
                <a:pt x="6450931" y="2615902"/>
                <a:pt x="6439894" y="2604868"/>
                <a:pt x="6424443" y="2602661"/>
              </a:cubicBezTo>
              <a:close/>
              <a:moveTo>
                <a:pt x="6501698" y="2602661"/>
              </a:moveTo>
              <a:cubicBezTo>
                <a:pt x="6486247" y="2602661"/>
                <a:pt x="6475211" y="2615902"/>
                <a:pt x="6475211" y="2629143"/>
              </a:cubicBezTo>
              <a:cubicBezTo>
                <a:pt x="6475211" y="2644592"/>
                <a:pt x="6488455" y="2655626"/>
                <a:pt x="6501698" y="2655626"/>
              </a:cubicBezTo>
              <a:cubicBezTo>
                <a:pt x="6517149" y="2655626"/>
                <a:pt x="6528186" y="2642385"/>
                <a:pt x="6528186" y="2629143"/>
              </a:cubicBezTo>
              <a:cubicBezTo>
                <a:pt x="6528186" y="2615902"/>
                <a:pt x="6514942" y="2604868"/>
                <a:pt x="6501698" y="2602661"/>
              </a:cubicBezTo>
              <a:close/>
              <a:moveTo>
                <a:pt x="6576747" y="2602661"/>
              </a:moveTo>
              <a:cubicBezTo>
                <a:pt x="6561295" y="2602661"/>
                <a:pt x="6550259" y="2615902"/>
                <a:pt x="6550259" y="2629143"/>
              </a:cubicBezTo>
              <a:cubicBezTo>
                <a:pt x="6550259" y="2644592"/>
                <a:pt x="6563503" y="2655626"/>
                <a:pt x="6576747" y="2655626"/>
              </a:cubicBezTo>
              <a:cubicBezTo>
                <a:pt x="6592197" y="2655626"/>
                <a:pt x="6603234" y="2642385"/>
                <a:pt x="6603234" y="2629143"/>
              </a:cubicBezTo>
              <a:cubicBezTo>
                <a:pt x="6603234" y="2615902"/>
                <a:pt x="6592197" y="2604868"/>
                <a:pt x="6576747" y="2602661"/>
              </a:cubicBezTo>
              <a:close/>
              <a:moveTo>
                <a:pt x="6651795" y="2602661"/>
              </a:moveTo>
              <a:cubicBezTo>
                <a:pt x="6636343" y="2602661"/>
                <a:pt x="6625307" y="2615902"/>
                <a:pt x="6625307" y="2629143"/>
              </a:cubicBezTo>
              <a:cubicBezTo>
                <a:pt x="6625307" y="2644592"/>
                <a:pt x="6636343" y="2655626"/>
                <a:pt x="6651795" y="2655626"/>
              </a:cubicBezTo>
              <a:cubicBezTo>
                <a:pt x="6667245" y="2655626"/>
                <a:pt x="6678282" y="2642385"/>
                <a:pt x="6678282" y="2629143"/>
              </a:cubicBezTo>
              <a:cubicBezTo>
                <a:pt x="6678282" y="2615902"/>
                <a:pt x="6667245" y="2602661"/>
                <a:pt x="6651795" y="2602661"/>
              </a:cubicBezTo>
              <a:close/>
              <a:moveTo>
                <a:pt x="6726842" y="2602661"/>
              </a:moveTo>
              <a:cubicBezTo>
                <a:pt x="6711390" y="2602661"/>
                <a:pt x="6700354" y="2615902"/>
                <a:pt x="6700354" y="2629143"/>
              </a:cubicBezTo>
              <a:cubicBezTo>
                <a:pt x="6700354" y="2644592"/>
                <a:pt x="6713598" y="2655626"/>
                <a:pt x="6726842" y="2655626"/>
              </a:cubicBezTo>
              <a:cubicBezTo>
                <a:pt x="6742293" y="2655626"/>
                <a:pt x="6753329" y="2642385"/>
                <a:pt x="6753329" y="2629143"/>
              </a:cubicBezTo>
              <a:cubicBezTo>
                <a:pt x="6753329" y="2615902"/>
                <a:pt x="6742293" y="2604868"/>
                <a:pt x="6726842" y="2602661"/>
              </a:cubicBezTo>
              <a:close/>
              <a:moveTo>
                <a:pt x="6801889" y="2602661"/>
              </a:moveTo>
              <a:cubicBezTo>
                <a:pt x="6788645" y="2602661"/>
                <a:pt x="6777609" y="2615902"/>
                <a:pt x="6777609" y="2629143"/>
              </a:cubicBezTo>
              <a:cubicBezTo>
                <a:pt x="6777609" y="2644592"/>
                <a:pt x="6788645" y="2655626"/>
                <a:pt x="6801889" y="2655626"/>
              </a:cubicBezTo>
              <a:cubicBezTo>
                <a:pt x="6817341" y="2655626"/>
                <a:pt x="6828377" y="2642385"/>
                <a:pt x="6828377" y="2629143"/>
              </a:cubicBezTo>
              <a:cubicBezTo>
                <a:pt x="6828377" y="2615902"/>
                <a:pt x="6817341" y="2604868"/>
                <a:pt x="6801889" y="2602661"/>
              </a:cubicBezTo>
              <a:close/>
              <a:moveTo>
                <a:pt x="6876937" y="2602661"/>
              </a:moveTo>
              <a:cubicBezTo>
                <a:pt x="6863693" y="2602661"/>
                <a:pt x="6852657" y="2615902"/>
                <a:pt x="6852657" y="2629143"/>
              </a:cubicBezTo>
              <a:cubicBezTo>
                <a:pt x="6852657" y="2644592"/>
                <a:pt x="6863693" y="2655626"/>
                <a:pt x="6876937" y="2655626"/>
              </a:cubicBezTo>
              <a:cubicBezTo>
                <a:pt x="6892388" y="2655626"/>
                <a:pt x="6903424" y="2642385"/>
                <a:pt x="6903424" y="2629143"/>
              </a:cubicBezTo>
              <a:cubicBezTo>
                <a:pt x="6903424" y="2615902"/>
                <a:pt x="6892388" y="2604868"/>
                <a:pt x="6876937" y="2602661"/>
              </a:cubicBezTo>
              <a:close/>
              <a:moveTo>
                <a:pt x="6954192" y="2602661"/>
              </a:moveTo>
              <a:cubicBezTo>
                <a:pt x="6938741" y="2602661"/>
                <a:pt x="6927705" y="2615902"/>
                <a:pt x="6927705" y="2629143"/>
              </a:cubicBezTo>
              <a:cubicBezTo>
                <a:pt x="6927705" y="2644592"/>
                <a:pt x="6940949" y="2655626"/>
                <a:pt x="6954192" y="2655626"/>
              </a:cubicBezTo>
              <a:cubicBezTo>
                <a:pt x="6969643" y="2655626"/>
                <a:pt x="6980680" y="2642385"/>
                <a:pt x="6980680" y="2629143"/>
              </a:cubicBezTo>
              <a:cubicBezTo>
                <a:pt x="6980680" y="2615902"/>
                <a:pt x="6967436" y="2604868"/>
                <a:pt x="6954192" y="2602661"/>
              </a:cubicBezTo>
              <a:close/>
              <a:moveTo>
                <a:pt x="7029241" y="2602661"/>
              </a:moveTo>
              <a:cubicBezTo>
                <a:pt x="7013789" y="2602661"/>
                <a:pt x="7002753" y="2615902"/>
                <a:pt x="7002753" y="2629143"/>
              </a:cubicBezTo>
              <a:cubicBezTo>
                <a:pt x="7002753" y="2644592"/>
                <a:pt x="7015997" y="2655626"/>
                <a:pt x="7029241" y="2655626"/>
              </a:cubicBezTo>
              <a:cubicBezTo>
                <a:pt x="7044691" y="2655626"/>
                <a:pt x="7055728" y="2642385"/>
                <a:pt x="7055728" y="2629143"/>
              </a:cubicBezTo>
              <a:cubicBezTo>
                <a:pt x="7055728" y="2615902"/>
                <a:pt x="7044691" y="2604868"/>
                <a:pt x="7029241" y="2602661"/>
              </a:cubicBezTo>
              <a:close/>
              <a:moveTo>
                <a:pt x="7104288" y="2602661"/>
              </a:moveTo>
              <a:cubicBezTo>
                <a:pt x="7088836" y="2602661"/>
                <a:pt x="7077800" y="2615902"/>
                <a:pt x="7077800" y="2629143"/>
              </a:cubicBezTo>
              <a:cubicBezTo>
                <a:pt x="7077800" y="2644592"/>
                <a:pt x="7091044" y="2655626"/>
                <a:pt x="7104288" y="2655626"/>
              </a:cubicBezTo>
              <a:cubicBezTo>
                <a:pt x="7119738" y="2655626"/>
                <a:pt x="7130775" y="2642385"/>
                <a:pt x="7130775" y="2629143"/>
              </a:cubicBezTo>
              <a:cubicBezTo>
                <a:pt x="7130775" y="2615902"/>
                <a:pt x="7119738" y="2604868"/>
                <a:pt x="7104288" y="2602661"/>
              </a:cubicBezTo>
              <a:close/>
              <a:moveTo>
                <a:pt x="7181543" y="2602661"/>
              </a:moveTo>
              <a:cubicBezTo>
                <a:pt x="7166091" y="2602661"/>
                <a:pt x="7155055" y="2615902"/>
                <a:pt x="7155055" y="2629143"/>
              </a:cubicBezTo>
              <a:cubicBezTo>
                <a:pt x="7155055" y="2644592"/>
                <a:pt x="7168299" y="2655626"/>
                <a:pt x="7181543" y="2655626"/>
              </a:cubicBezTo>
              <a:cubicBezTo>
                <a:pt x="7194787" y="2655626"/>
                <a:pt x="7205823" y="2642385"/>
                <a:pt x="7205823" y="2629143"/>
              </a:cubicBezTo>
              <a:cubicBezTo>
                <a:pt x="7205823" y="2615902"/>
                <a:pt x="7194787" y="2604868"/>
                <a:pt x="7181543" y="2602661"/>
              </a:cubicBezTo>
              <a:close/>
              <a:moveTo>
                <a:pt x="7254383" y="2602661"/>
              </a:moveTo>
              <a:cubicBezTo>
                <a:pt x="7238932" y="2602661"/>
                <a:pt x="7227896" y="2615902"/>
                <a:pt x="7227896" y="2629143"/>
              </a:cubicBezTo>
              <a:cubicBezTo>
                <a:pt x="7227896" y="2644592"/>
                <a:pt x="7241139" y="2655626"/>
                <a:pt x="7254383" y="2655626"/>
              </a:cubicBezTo>
              <a:cubicBezTo>
                <a:pt x="7269834" y="2655626"/>
                <a:pt x="7280871" y="2642385"/>
                <a:pt x="7280871" y="2629143"/>
              </a:cubicBezTo>
              <a:cubicBezTo>
                <a:pt x="7280871" y="2615902"/>
                <a:pt x="7269834" y="2604868"/>
                <a:pt x="7254383" y="2602661"/>
              </a:cubicBezTo>
              <a:close/>
              <a:moveTo>
                <a:pt x="7329431" y="2602661"/>
              </a:moveTo>
              <a:cubicBezTo>
                <a:pt x="7313980" y="2602661"/>
                <a:pt x="7302944" y="2615902"/>
                <a:pt x="7302944" y="2629143"/>
              </a:cubicBezTo>
              <a:cubicBezTo>
                <a:pt x="7302944" y="2644592"/>
                <a:pt x="7316188" y="2655626"/>
                <a:pt x="7329431" y="2655626"/>
              </a:cubicBezTo>
              <a:cubicBezTo>
                <a:pt x="7344882" y="2655626"/>
                <a:pt x="7355919" y="2642385"/>
                <a:pt x="7355919" y="2629143"/>
              </a:cubicBezTo>
              <a:cubicBezTo>
                <a:pt x="7355919" y="2615902"/>
                <a:pt x="7344882" y="2604868"/>
                <a:pt x="7329431" y="2602661"/>
              </a:cubicBezTo>
              <a:close/>
              <a:moveTo>
                <a:pt x="7406686" y="2602661"/>
              </a:moveTo>
              <a:cubicBezTo>
                <a:pt x="7393442" y="2602661"/>
                <a:pt x="7382406" y="2615902"/>
                <a:pt x="7382406" y="2629143"/>
              </a:cubicBezTo>
              <a:cubicBezTo>
                <a:pt x="7382406" y="2644592"/>
                <a:pt x="7393442" y="2655626"/>
                <a:pt x="7406686" y="2655626"/>
              </a:cubicBezTo>
              <a:cubicBezTo>
                <a:pt x="7422137" y="2655626"/>
                <a:pt x="7433173" y="2642385"/>
                <a:pt x="7433173" y="2629143"/>
              </a:cubicBezTo>
              <a:cubicBezTo>
                <a:pt x="7433173" y="2615902"/>
                <a:pt x="7422137" y="2604868"/>
                <a:pt x="7406686" y="2602661"/>
              </a:cubicBezTo>
              <a:close/>
              <a:moveTo>
                <a:pt x="7481734" y="2602661"/>
              </a:moveTo>
              <a:cubicBezTo>
                <a:pt x="7466282" y="2602661"/>
                <a:pt x="7455246" y="2615902"/>
                <a:pt x="7455246" y="2629143"/>
              </a:cubicBezTo>
              <a:cubicBezTo>
                <a:pt x="7455246" y="2644592"/>
                <a:pt x="7468490" y="2655626"/>
                <a:pt x="7481734" y="2655626"/>
              </a:cubicBezTo>
              <a:cubicBezTo>
                <a:pt x="7497184" y="2655626"/>
                <a:pt x="7508221" y="2642385"/>
                <a:pt x="7508221" y="2629143"/>
              </a:cubicBezTo>
              <a:cubicBezTo>
                <a:pt x="7508221" y="2615902"/>
                <a:pt x="7497184" y="2604868"/>
                <a:pt x="7481734" y="2602661"/>
              </a:cubicBezTo>
              <a:close/>
              <a:moveTo>
                <a:pt x="7556782" y="2602661"/>
              </a:moveTo>
              <a:cubicBezTo>
                <a:pt x="7541330" y="2602661"/>
                <a:pt x="7530294" y="2615902"/>
                <a:pt x="7530294" y="2629143"/>
              </a:cubicBezTo>
              <a:cubicBezTo>
                <a:pt x="7530294" y="2644592"/>
                <a:pt x="7543538" y="2655626"/>
                <a:pt x="7556782" y="2655626"/>
              </a:cubicBezTo>
              <a:cubicBezTo>
                <a:pt x="7572232" y="2655626"/>
                <a:pt x="7583269" y="2642385"/>
                <a:pt x="7583269" y="2629143"/>
              </a:cubicBezTo>
              <a:cubicBezTo>
                <a:pt x="7583269" y="2615902"/>
                <a:pt x="7572232" y="2604868"/>
                <a:pt x="7556782" y="2602661"/>
              </a:cubicBezTo>
              <a:close/>
              <a:moveTo>
                <a:pt x="7631830" y="2602661"/>
              </a:moveTo>
              <a:cubicBezTo>
                <a:pt x="7616378" y="2602661"/>
                <a:pt x="7605342" y="2615902"/>
                <a:pt x="7605342" y="2629143"/>
              </a:cubicBezTo>
              <a:cubicBezTo>
                <a:pt x="7605342" y="2644592"/>
                <a:pt x="7618586" y="2655626"/>
                <a:pt x="7631830" y="2655626"/>
              </a:cubicBezTo>
              <a:cubicBezTo>
                <a:pt x="7647281" y="2655626"/>
                <a:pt x="7658317" y="2642385"/>
                <a:pt x="7658317" y="2629143"/>
              </a:cubicBezTo>
              <a:cubicBezTo>
                <a:pt x="7658317" y="2615902"/>
                <a:pt x="7647281" y="2604868"/>
                <a:pt x="7631830" y="2602661"/>
              </a:cubicBezTo>
              <a:close/>
              <a:moveTo>
                <a:pt x="7709085" y="2602661"/>
              </a:moveTo>
              <a:cubicBezTo>
                <a:pt x="7693633" y="2602661"/>
                <a:pt x="7682597" y="2615902"/>
                <a:pt x="7682597" y="2629143"/>
              </a:cubicBezTo>
              <a:cubicBezTo>
                <a:pt x="7682597" y="2644592"/>
                <a:pt x="7695841" y="2655626"/>
                <a:pt x="7709085" y="2655626"/>
              </a:cubicBezTo>
              <a:cubicBezTo>
                <a:pt x="7722329" y="2655626"/>
                <a:pt x="7733365" y="2642385"/>
                <a:pt x="7733365" y="2629143"/>
              </a:cubicBezTo>
              <a:cubicBezTo>
                <a:pt x="7733365" y="2615902"/>
                <a:pt x="7722329" y="2604868"/>
                <a:pt x="7709085" y="2602661"/>
              </a:cubicBezTo>
              <a:close/>
              <a:moveTo>
                <a:pt x="7784132" y="2602661"/>
              </a:moveTo>
              <a:cubicBezTo>
                <a:pt x="7768681" y="2602661"/>
                <a:pt x="7757645" y="2615902"/>
                <a:pt x="7757645" y="2629143"/>
              </a:cubicBezTo>
              <a:cubicBezTo>
                <a:pt x="7757645" y="2644592"/>
                <a:pt x="7770888" y="2655626"/>
                <a:pt x="7784132" y="2655626"/>
              </a:cubicBezTo>
              <a:cubicBezTo>
                <a:pt x="7799583" y="2655626"/>
                <a:pt x="7810620" y="2642385"/>
                <a:pt x="7810620" y="2629143"/>
              </a:cubicBezTo>
              <a:cubicBezTo>
                <a:pt x="7810620" y="2615902"/>
                <a:pt x="7797376" y="2604868"/>
                <a:pt x="7784132" y="2602661"/>
              </a:cubicBezTo>
              <a:close/>
              <a:moveTo>
                <a:pt x="7861387" y="2602661"/>
              </a:moveTo>
              <a:cubicBezTo>
                <a:pt x="7845936" y="2602661"/>
                <a:pt x="7834900" y="2615902"/>
                <a:pt x="7834900" y="2629143"/>
              </a:cubicBezTo>
              <a:cubicBezTo>
                <a:pt x="7834900" y="2644592"/>
                <a:pt x="7848143" y="2655626"/>
                <a:pt x="7861387" y="2655626"/>
              </a:cubicBezTo>
              <a:cubicBezTo>
                <a:pt x="7874631" y="2655626"/>
                <a:pt x="7885667" y="2642385"/>
                <a:pt x="7885667" y="2629143"/>
              </a:cubicBezTo>
              <a:cubicBezTo>
                <a:pt x="7885667" y="2615902"/>
                <a:pt x="7874631" y="2604868"/>
                <a:pt x="7861387" y="2602661"/>
              </a:cubicBezTo>
              <a:close/>
              <a:moveTo>
                <a:pt x="7934228" y="2602661"/>
              </a:moveTo>
              <a:cubicBezTo>
                <a:pt x="7918776" y="2602661"/>
                <a:pt x="7907740" y="2615902"/>
                <a:pt x="7907740" y="2629143"/>
              </a:cubicBezTo>
              <a:cubicBezTo>
                <a:pt x="7907740" y="2644592"/>
                <a:pt x="7918776" y="2655626"/>
                <a:pt x="7934228" y="2655626"/>
              </a:cubicBezTo>
              <a:cubicBezTo>
                <a:pt x="7949678" y="2655626"/>
                <a:pt x="7960715" y="2642385"/>
                <a:pt x="7960715" y="2629143"/>
              </a:cubicBezTo>
              <a:cubicBezTo>
                <a:pt x="7960715" y="2615902"/>
                <a:pt x="7949678" y="2602661"/>
                <a:pt x="7934228" y="2602661"/>
              </a:cubicBezTo>
              <a:close/>
              <a:moveTo>
                <a:pt x="8009275" y="2602661"/>
              </a:moveTo>
              <a:cubicBezTo>
                <a:pt x="7996031" y="2602661"/>
                <a:pt x="7984995" y="2615902"/>
                <a:pt x="7984995" y="2629143"/>
              </a:cubicBezTo>
              <a:cubicBezTo>
                <a:pt x="7984995" y="2644592"/>
                <a:pt x="7996031" y="2655626"/>
                <a:pt x="8009275" y="2655626"/>
              </a:cubicBezTo>
              <a:cubicBezTo>
                <a:pt x="8024726" y="2655626"/>
                <a:pt x="8035762" y="2642385"/>
                <a:pt x="8035762" y="2629143"/>
              </a:cubicBezTo>
              <a:cubicBezTo>
                <a:pt x="8035762" y="2615902"/>
                <a:pt x="8024726" y="2604868"/>
                <a:pt x="8009275" y="2602661"/>
              </a:cubicBezTo>
              <a:close/>
              <a:moveTo>
                <a:pt x="8084323" y="2602661"/>
              </a:moveTo>
              <a:cubicBezTo>
                <a:pt x="8071079" y="2602661"/>
                <a:pt x="8060043" y="2615902"/>
                <a:pt x="8060043" y="2629143"/>
              </a:cubicBezTo>
              <a:cubicBezTo>
                <a:pt x="8060043" y="2644592"/>
                <a:pt x="8071079" y="2655626"/>
                <a:pt x="8084323" y="2655626"/>
              </a:cubicBezTo>
              <a:cubicBezTo>
                <a:pt x="8099775" y="2655626"/>
                <a:pt x="8110811" y="2642385"/>
                <a:pt x="8110811" y="2629143"/>
              </a:cubicBezTo>
              <a:cubicBezTo>
                <a:pt x="8110811" y="2615902"/>
                <a:pt x="8099775" y="2604868"/>
                <a:pt x="8084323" y="2602661"/>
              </a:cubicBezTo>
              <a:close/>
              <a:moveTo>
                <a:pt x="8159370" y="2602661"/>
              </a:moveTo>
              <a:cubicBezTo>
                <a:pt x="8146126" y="2602661"/>
                <a:pt x="8135090" y="2615902"/>
                <a:pt x="8135090" y="2629143"/>
              </a:cubicBezTo>
              <a:cubicBezTo>
                <a:pt x="8135090" y="2644592"/>
                <a:pt x="8146126" y="2655626"/>
                <a:pt x="8159370" y="2655626"/>
              </a:cubicBezTo>
              <a:cubicBezTo>
                <a:pt x="8174822" y="2655626"/>
                <a:pt x="8185858" y="2642385"/>
                <a:pt x="8185858" y="2629143"/>
              </a:cubicBezTo>
              <a:cubicBezTo>
                <a:pt x="8185858" y="2615902"/>
                <a:pt x="8174822" y="2604868"/>
                <a:pt x="8159370" y="2602661"/>
              </a:cubicBezTo>
              <a:close/>
              <a:moveTo>
                <a:pt x="8236626" y="2602661"/>
              </a:moveTo>
              <a:cubicBezTo>
                <a:pt x="8221175" y="2602661"/>
                <a:pt x="8210139" y="2615902"/>
                <a:pt x="8210139" y="2629143"/>
              </a:cubicBezTo>
              <a:cubicBezTo>
                <a:pt x="8210139" y="2644592"/>
                <a:pt x="8223382" y="2655626"/>
                <a:pt x="8236626" y="2655626"/>
              </a:cubicBezTo>
              <a:cubicBezTo>
                <a:pt x="8252077" y="2655626"/>
                <a:pt x="8263114" y="2642385"/>
                <a:pt x="8263114" y="2629143"/>
              </a:cubicBezTo>
              <a:cubicBezTo>
                <a:pt x="8263114" y="2615902"/>
                <a:pt x="8249870" y="2604868"/>
                <a:pt x="8236626" y="2602661"/>
              </a:cubicBezTo>
              <a:close/>
              <a:moveTo>
                <a:pt x="8311673" y="2602661"/>
              </a:moveTo>
              <a:cubicBezTo>
                <a:pt x="8296222" y="2602661"/>
                <a:pt x="8285186" y="2615902"/>
                <a:pt x="8285186" y="2629143"/>
              </a:cubicBezTo>
              <a:cubicBezTo>
                <a:pt x="8285186" y="2644592"/>
                <a:pt x="8298430" y="2655626"/>
                <a:pt x="8311673" y="2655626"/>
              </a:cubicBezTo>
              <a:cubicBezTo>
                <a:pt x="8327124" y="2655626"/>
                <a:pt x="8338161" y="2642385"/>
                <a:pt x="8338161" y="2629143"/>
              </a:cubicBezTo>
              <a:cubicBezTo>
                <a:pt x="8338161" y="2615902"/>
                <a:pt x="8327124" y="2604868"/>
                <a:pt x="8311673" y="2602661"/>
              </a:cubicBezTo>
              <a:close/>
              <a:moveTo>
                <a:pt x="8386722" y="2602661"/>
              </a:moveTo>
              <a:cubicBezTo>
                <a:pt x="8371270" y="2602661"/>
                <a:pt x="8360234" y="2615902"/>
                <a:pt x="8360234" y="2629143"/>
              </a:cubicBezTo>
              <a:cubicBezTo>
                <a:pt x="8360234" y="2644592"/>
                <a:pt x="8373478" y="2655626"/>
                <a:pt x="8386722" y="2655626"/>
              </a:cubicBezTo>
              <a:cubicBezTo>
                <a:pt x="8402172" y="2655626"/>
                <a:pt x="8413209" y="2642385"/>
                <a:pt x="8413209" y="2629143"/>
              </a:cubicBezTo>
              <a:cubicBezTo>
                <a:pt x="8413209" y="2615902"/>
                <a:pt x="8402172" y="2604868"/>
                <a:pt x="8386722" y="2602661"/>
              </a:cubicBezTo>
              <a:close/>
              <a:moveTo>
                <a:pt x="8463977" y="2602661"/>
              </a:moveTo>
              <a:cubicBezTo>
                <a:pt x="8448525" y="2602661"/>
                <a:pt x="8437489" y="2615902"/>
                <a:pt x="8437489" y="2629143"/>
              </a:cubicBezTo>
              <a:cubicBezTo>
                <a:pt x="8437489" y="2644592"/>
                <a:pt x="8450733" y="2655626"/>
                <a:pt x="8463977" y="2655626"/>
              </a:cubicBezTo>
              <a:cubicBezTo>
                <a:pt x="8477220" y="2655626"/>
                <a:pt x="8488256" y="2642385"/>
                <a:pt x="8488256" y="2629143"/>
              </a:cubicBezTo>
              <a:cubicBezTo>
                <a:pt x="8488256" y="2615902"/>
                <a:pt x="8477220" y="2604868"/>
                <a:pt x="8463977" y="2602661"/>
              </a:cubicBezTo>
              <a:close/>
              <a:moveTo>
                <a:pt x="8536817" y="2602661"/>
              </a:moveTo>
              <a:cubicBezTo>
                <a:pt x="8521365" y="2602661"/>
                <a:pt x="8510329" y="2615902"/>
                <a:pt x="8510329" y="2629143"/>
              </a:cubicBezTo>
              <a:cubicBezTo>
                <a:pt x="8510329" y="2644592"/>
                <a:pt x="8521365" y="2655626"/>
                <a:pt x="8536817" y="2655626"/>
              </a:cubicBezTo>
              <a:cubicBezTo>
                <a:pt x="8552268" y="2655626"/>
                <a:pt x="8563304" y="2642385"/>
                <a:pt x="8563304" y="2629143"/>
              </a:cubicBezTo>
              <a:cubicBezTo>
                <a:pt x="8563304" y="2615902"/>
                <a:pt x="8552268" y="2602661"/>
                <a:pt x="8536817" y="2602661"/>
              </a:cubicBezTo>
              <a:close/>
              <a:moveTo>
                <a:pt x="8611864" y="2602661"/>
              </a:moveTo>
              <a:cubicBezTo>
                <a:pt x="8596413" y="2602661"/>
                <a:pt x="8585377" y="2615902"/>
                <a:pt x="8585377" y="2629143"/>
              </a:cubicBezTo>
              <a:cubicBezTo>
                <a:pt x="8585377" y="2644592"/>
                <a:pt x="8598620" y="2655626"/>
                <a:pt x="8611864" y="2655626"/>
              </a:cubicBezTo>
              <a:cubicBezTo>
                <a:pt x="8627315" y="2655626"/>
                <a:pt x="8638352" y="2642385"/>
                <a:pt x="8638352" y="2629143"/>
              </a:cubicBezTo>
              <a:cubicBezTo>
                <a:pt x="8638352" y="2615902"/>
                <a:pt x="8627315" y="2604868"/>
                <a:pt x="8611864" y="2602661"/>
              </a:cubicBezTo>
              <a:close/>
              <a:moveTo>
                <a:pt x="8689119" y="2602661"/>
              </a:moveTo>
              <a:cubicBezTo>
                <a:pt x="8675875" y="2602661"/>
                <a:pt x="8664839" y="2615902"/>
                <a:pt x="8664839" y="2629143"/>
              </a:cubicBezTo>
              <a:cubicBezTo>
                <a:pt x="8664839" y="2644592"/>
                <a:pt x="8675875" y="2655626"/>
                <a:pt x="8689119" y="2655626"/>
              </a:cubicBezTo>
              <a:cubicBezTo>
                <a:pt x="8704571" y="2655626"/>
                <a:pt x="8715607" y="2642385"/>
                <a:pt x="8715607" y="2629143"/>
              </a:cubicBezTo>
              <a:cubicBezTo>
                <a:pt x="8715607" y="2615902"/>
                <a:pt x="8702363" y="2604868"/>
                <a:pt x="8689119" y="2602661"/>
              </a:cubicBezTo>
              <a:close/>
              <a:moveTo>
                <a:pt x="8764167" y="2602661"/>
              </a:moveTo>
              <a:cubicBezTo>
                <a:pt x="8748716" y="2602661"/>
                <a:pt x="8737680" y="2615902"/>
                <a:pt x="8737680" y="2629143"/>
              </a:cubicBezTo>
              <a:cubicBezTo>
                <a:pt x="8737680" y="2644592"/>
                <a:pt x="8750924" y="2655626"/>
                <a:pt x="8764167" y="2655626"/>
              </a:cubicBezTo>
              <a:cubicBezTo>
                <a:pt x="8779618" y="2655626"/>
                <a:pt x="8790655" y="2642385"/>
                <a:pt x="8790655" y="2629143"/>
              </a:cubicBezTo>
              <a:cubicBezTo>
                <a:pt x="8790655" y="2615902"/>
                <a:pt x="8779618" y="2604868"/>
                <a:pt x="8764167" y="2602661"/>
              </a:cubicBezTo>
              <a:close/>
              <a:moveTo>
                <a:pt x="8839216" y="2602661"/>
              </a:moveTo>
              <a:cubicBezTo>
                <a:pt x="8823764" y="2602661"/>
                <a:pt x="8812728" y="2615902"/>
                <a:pt x="8812728" y="2629143"/>
              </a:cubicBezTo>
              <a:cubicBezTo>
                <a:pt x="8812728" y="2644592"/>
                <a:pt x="8825972" y="2655626"/>
                <a:pt x="8839216" y="2655626"/>
              </a:cubicBezTo>
              <a:cubicBezTo>
                <a:pt x="8854666" y="2655626"/>
                <a:pt x="8865703" y="2642385"/>
                <a:pt x="8865703" y="2629143"/>
              </a:cubicBezTo>
              <a:cubicBezTo>
                <a:pt x="8865703" y="2615902"/>
                <a:pt x="8854666" y="2604868"/>
                <a:pt x="8839216" y="2602661"/>
              </a:cubicBezTo>
              <a:close/>
              <a:moveTo>
                <a:pt x="8914263" y="2602661"/>
              </a:moveTo>
              <a:cubicBezTo>
                <a:pt x="8898811" y="2602661"/>
                <a:pt x="8887775" y="2615902"/>
                <a:pt x="8887775" y="2629143"/>
              </a:cubicBezTo>
              <a:cubicBezTo>
                <a:pt x="8887775" y="2644592"/>
                <a:pt x="8901019" y="2655626"/>
                <a:pt x="8914263" y="2655626"/>
              </a:cubicBezTo>
              <a:cubicBezTo>
                <a:pt x="8929713" y="2655626"/>
                <a:pt x="8940750" y="2642385"/>
                <a:pt x="8940750" y="2629143"/>
              </a:cubicBezTo>
              <a:cubicBezTo>
                <a:pt x="8940750" y="2615902"/>
                <a:pt x="8929713" y="2604868"/>
                <a:pt x="8914263" y="2602661"/>
              </a:cubicBezTo>
              <a:close/>
              <a:moveTo>
                <a:pt x="8989311" y="2602661"/>
              </a:moveTo>
              <a:cubicBezTo>
                <a:pt x="8973859" y="2602661"/>
                <a:pt x="8962823" y="2615902"/>
                <a:pt x="8962823" y="2629143"/>
              </a:cubicBezTo>
              <a:cubicBezTo>
                <a:pt x="8962823" y="2644592"/>
                <a:pt x="8976067" y="2655626"/>
                <a:pt x="8989311" y="2655626"/>
              </a:cubicBezTo>
              <a:cubicBezTo>
                <a:pt x="9004762" y="2655626"/>
                <a:pt x="9015798" y="2642385"/>
                <a:pt x="9015798" y="2629143"/>
              </a:cubicBezTo>
              <a:cubicBezTo>
                <a:pt x="9015798" y="2615902"/>
                <a:pt x="9004762" y="2604868"/>
                <a:pt x="8989311" y="2602661"/>
              </a:cubicBezTo>
              <a:close/>
              <a:moveTo>
                <a:pt x="9066566" y="2602661"/>
              </a:moveTo>
              <a:cubicBezTo>
                <a:pt x="9051114" y="2602661"/>
                <a:pt x="9040078" y="2615902"/>
                <a:pt x="9040078" y="2629143"/>
              </a:cubicBezTo>
              <a:cubicBezTo>
                <a:pt x="9040078" y="2644592"/>
                <a:pt x="9053322" y="2655626"/>
                <a:pt x="9066566" y="2655626"/>
              </a:cubicBezTo>
              <a:cubicBezTo>
                <a:pt x="9079810" y="2655626"/>
                <a:pt x="9090846" y="2642385"/>
                <a:pt x="9090846" y="2629143"/>
              </a:cubicBezTo>
              <a:cubicBezTo>
                <a:pt x="9090846" y="2615902"/>
                <a:pt x="9079810" y="2604868"/>
                <a:pt x="9066566" y="2602661"/>
              </a:cubicBezTo>
              <a:close/>
              <a:moveTo>
                <a:pt x="9141613" y="2602661"/>
              </a:moveTo>
              <a:cubicBezTo>
                <a:pt x="9126162" y="2602661"/>
                <a:pt x="9115126" y="2615902"/>
                <a:pt x="9115126" y="2629143"/>
              </a:cubicBezTo>
              <a:cubicBezTo>
                <a:pt x="9115126" y="2644592"/>
                <a:pt x="9128369" y="2655626"/>
                <a:pt x="9141613" y="2655626"/>
              </a:cubicBezTo>
              <a:cubicBezTo>
                <a:pt x="9157064" y="2655626"/>
                <a:pt x="9168101" y="2642385"/>
                <a:pt x="9168101" y="2629143"/>
              </a:cubicBezTo>
              <a:cubicBezTo>
                <a:pt x="9168101" y="2615902"/>
                <a:pt x="9154857" y="2604868"/>
                <a:pt x="9141613" y="2602661"/>
              </a:cubicBezTo>
              <a:close/>
              <a:moveTo>
                <a:pt x="9218868" y="2602661"/>
              </a:moveTo>
              <a:cubicBezTo>
                <a:pt x="9203417" y="2602661"/>
                <a:pt x="9192381" y="2615902"/>
                <a:pt x="9192381" y="2629143"/>
              </a:cubicBezTo>
              <a:cubicBezTo>
                <a:pt x="9192381" y="2644592"/>
                <a:pt x="9205624" y="2655626"/>
                <a:pt x="9218868" y="2655626"/>
              </a:cubicBezTo>
              <a:cubicBezTo>
                <a:pt x="9232112" y="2655626"/>
                <a:pt x="9243148" y="2642385"/>
                <a:pt x="9243148" y="2629143"/>
              </a:cubicBezTo>
              <a:cubicBezTo>
                <a:pt x="9243148" y="2615902"/>
                <a:pt x="9232112" y="2604868"/>
                <a:pt x="9218868" y="2602661"/>
              </a:cubicBezTo>
              <a:close/>
              <a:moveTo>
                <a:pt x="9291709" y="2602661"/>
              </a:moveTo>
              <a:cubicBezTo>
                <a:pt x="9278465" y="2602661"/>
                <a:pt x="9267429" y="2615902"/>
                <a:pt x="9267429" y="2629143"/>
              </a:cubicBezTo>
              <a:cubicBezTo>
                <a:pt x="9267429" y="2644592"/>
                <a:pt x="9278465" y="2655626"/>
                <a:pt x="9291709" y="2655626"/>
              </a:cubicBezTo>
              <a:cubicBezTo>
                <a:pt x="9307160" y="2655626"/>
                <a:pt x="9318196" y="2642385"/>
                <a:pt x="9318196" y="2629143"/>
              </a:cubicBezTo>
              <a:cubicBezTo>
                <a:pt x="9318196" y="2615902"/>
                <a:pt x="9307160" y="2604868"/>
                <a:pt x="9291709" y="2602661"/>
              </a:cubicBezTo>
              <a:close/>
              <a:moveTo>
                <a:pt x="9366757" y="2602661"/>
              </a:moveTo>
              <a:cubicBezTo>
                <a:pt x="9351305" y="2602661"/>
                <a:pt x="9340269" y="2615902"/>
                <a:pt x="9340269" y="2629143"/>
              </a:cubicBezTo>
              <a:cubicBezTo>
                <a:pt x="9340269" y="2644592"/>
                <a:pt x="9353513" y="2655626"/>
                <a:pt x="9366757" y="2655626"/>
              </a:cubicBezTo>
              <a:cubicBezTo>
                <a:pt x="9382207" y="2655626"/>
                <a:pt x="9393244" y="2642385"/>
                <a:pt x="9393244" y="2629143"/>
              </a:cubicBezTo>
              <a:cubicBezTo>
                <a:pt x="9393244" y="2615902"/>
                <a:pt x="9382207" y="2604868"/>
                <a:pt x="9366757" y="2602661"/>
              </a:cubicBezTo>
              <a:close/>
              <a:moveTo>
                <a:pt x="9441804" y="2602661"/>
              </a:moveTo>
              <a:cubicBezTo>
                <a:pt x="9428560" y="2602661"/>
                <a:pt x="9417524" y="2615902"/>
                <a:pt x="9417524" y="2629143"/>
              </a:cubicBezTo>
              <a:cubicBezTo>
                <a:pt x="9417524" y="2644592"/>
                <a:pt x="9428560" y="2655626"/>
                <a:pt x="9441804" y="2655626"/>
              </a:cubicBezTo>
              <a:cubicBezTo>
                <a:pt x="9457256" y="2655626"/>
                <a:pt x="9468292" y="2642385"/>
                <a:pt x="9468292" y="2629143"/>
              </a:cubicBezTo>
              <a:cubicBezTo>
                <a:pt x="9468292" y="2615902"/>
                <a:pt x="9457256" y="2604868"/>
                <a:pt x="9441804" y="2602661"/>
              </a:cubicBezTo>
              <a:close/>
              <a:moveTo>
                <a:pt x="9519060" y="2602661"/>
              </a:moveTo>
              <a:cubicBezTo>
                <a:pt x="9503608" y="2602661"/>
                <a:pt x="9492572" y="2615902"/>
                <a:pt x="9492572" y="2629143"/>
              </a:cubicBezTo>
              <a:cubicBezTo>
                <a:pt x="9492572" y="2644592"/>
                <a:pt x="9505816" y="2655626"/>
                <a:pt x="9519060" y="2655626"/>
              </a:cubicBezTo>
              <a:cubicBezTo>
                <a:pt x="9534511" y="2655626"/>
                <a:pt x="9545547" y="2642385"/>
                <a:pt x="9545547" y="2629143"/>
              </a:cubicBezTo>
              <a:cubicBezTo>
                <a:pt x="9545547" y="2615902"/>
                <a:pt x="9532304" y="2604868"/>
                <a:pt x="9519060" y="2602661"/>
              </a:cubicBezTo>
              <a:close/>
              <a:moveTo>
                <a:pt x="9594107" y="2602661"/>
              </a:moveTo>
              <a:cubicBezTo>
                <a:pt x="9578656" y="2602661"/>
                <a:pt x="9567620" y="2615902"/>
                <a:pt x="9567620" y="2629143"/>
              </a:cubicBezTo>
              <a:cubicBezTo>
                <a:pt x="9567620" y="2644592"/>
                <a:pt x="9580863" y="2655626"/>
                <a:pt x="9594107" y="2655626"/>
              </a:cubicBezTo>
              <a:cubicBezTo>
                <a:pt x="9609558" y="2655626"/>
                <a:pt x="9620595" y="2642385"/>
                <a:pt x="9620595" y="2629143"/>
              </a:cubicBezTo>
              <a:cubicBezTo>
                <a:pt x="9620595" y="2615902"/>
                <a:pt x="9609558" y="2604868"/>
                <a:pt x="9594107" y="2602661"/>
              </a:cubicBezTo>
              <a:close/>
              <a:moveTo>
                <a:pt x="1447012" y="2677695"/>
              </a:moveTo>
              <a:cubicBezTo>
                <a:pt x="1433768" y="2677695"/>
                <a:pt x="1422732" y="2690936"/>
                <a:pt x="1422732" y="2704177"/>
              </a:cubicBezTo>
              <a:cubicBezTo>
                <a:pt x="1422732" y="2719626"/>
                <a:pt x="1433768" y="2730660"/>
                <a:pt x="1447012" y="2730660"/>
              </a:cubicBezTo>
              <a:cubicBezTo>
                <a:pt x="1462463" y="2730660"/>
                <a:pt x="1473500" y="2717419"/>
                <a:pt x="1473500" y="2704177"/>
              </a:cubicBezTo>
              <a:cubicBezTo>
                <a:pt x="1473500" y="2690936"/>
                <a:pt x="1462463" y="2679902"/>
                <a:pt x="1447012" y="2677695"/>
              </a:cubicBezTo>
              <a:close/>
              <a:moveTo>
                <a:pt x="1522060" y="2677695"/>
              </a:moveTo>
              <a:cubicBezTo>
                <a:pt x="1506609" y="2677695"/>
                <a:pt x="1495573" y="2690936"/>
                <a:pt x="1495573" y="2704177"/>
              </a:cubicBezTo>
              <a:cubicBezTo>
                <a:pt x="1495573" y="2719626"/>
                <a:pt x="1508817" y="2730660"/>
                <a:pt x="1522060" y="2730660"/>
              </a:cubicBezTo>
              <a:cubicBezTo>
                <a:pt x="1537511" y="2730660"/>
                <a:pt x="1548548" y="2717419"/>
                <a:pt x="1548548" y="2704177"/>
              </a:cubicBezTo>
              <a:cubicBezTo>
                <a:pt x="1548548" y="2690936"/>
                <a:pt x="1537511" y="2679902"/>
                <a:pt x="1522060" y="2677695"/>
              </a:cubicBezTo>
              <a:close/>
              <a:moveTo>
                <a:pt x="1597108" y="2677695"/>
              </a:moveTo>
              <a:cubicBezTo>
                <a:pt x="1581657" y="2677695"/>
                <a:pt x="1570621" y="2690936"/>
                <a:pt x="1570621" y="2704177"/>
              </a:cubicBezTo>
              <a:cubicBezTo>
                <a:pt x="1570621" y="2719626"/>
                <a:pt x="1583865" y="2730660"/>
                <a:pt x="1597108" y="2730660"/>
              </a:cubicBezTo>
              <a:cubicBezTo>
                <a:pt x="1612559" y="2730660"/>
                <a:pt x="1623596" y="2717419"/>
                <a:pt x="1623596" y="2704177"/>
              </a:cubicBezTo>
              <a:cubicBezTo>
                <a:pt x="1623596" y="2690936"/>
                <a:pt x="1612559" y="2679902"/>
                <a:pt x="1597108" y="2677695"/>
              </a:cubicBezTo>
              <a:close/>
              <a:moveTo>
                <a:pt x="1674363" y="2677695"/>
              </a:moveTo>
              <a:cubicBezTo>
                <a:pt x="1658912" y="2677695"/>
                <a:pt x="1647876" y="2690936"/>
                <a:pt x="1647876" y="2704177"/>
              </a:cubicBezTo>
              <a:cubicBezTo>
                <a:pt x="1647876" y="2719626"/>
                <a:pt x="1661120" y="2730660"/>
                <a:pt x="1674363" y="2730660"/>
              </a:cubicBezTo>
              <a:cubicBezTo>
                <a:pt x="1689814" y="2730660"/>
                <a:pt x="1700851" y="2717419"/>
                <a:pt x="1700851" y="2704177"/>
              </a:cubicBezTo>
              <a:cubicBezTo>
                <a:pt x="1700851" y="2690936"/>
                <a:pt x="1687607" y="2679902"/>
                <a:pt x="1674363" y="2677695"/>
              </a:cubicBezTo>
              <a:close/>
              <a:moveTo>
                <a:pt x="1749410" y="2677695"/>
              </a:moveTo>
              <a:cubicBezTo>
                <a:pt x="1733959" y="2677695"/>
                <a:pt x="1722923" y="2690936"/>
                <a:pt x="1722923" y="2704177"/>
              </a:cubicBezTo>
              <a:cubicBezTo>
                <a:pt x="1722923" y="2719626"/>
                <a:pt x="1736167" y="2730660"/>
                <a:pt x="1749410" y="2730660"/>
              </a:cubicBezTo>
              <a:cubicBezTo>
                <a:pt x="1764861" y="2730660"/>
                <a:pt x="1775898" y="2717419"/>
                <a:pt x="1775898" y="2704177"/>
              </a:cubicBezTo>
              <a:cubicBezTo>
                <a:pt x="1775898" y="2690936"/>
                <a:pt x="1764861" y="2679902"/>
                <a:pt x="1749410" y="2677695"/>
              </a:cubicBezTo>
              <a:close/>
              <a:moveTo>
                <a:pt x="1824459" y="2677695"/>
              </a:moveTo>
              <a:cubicBezTo>
                <a:pt x="1809007" y="2677695"/>
                <a:pt x="1797971" y="2690936"/>
                <a:pt x="1797971" y="2704177"/>
              </a:cubicBezTo>
              <a:cubicBezTo>
                <a:pt x="1797971" y="2719626"/>
                <a:pt x="1811215" y="2730660"/>
                <a:pt x="1824459" y="2730660"/>
              </a:cubicBezTo>
              <a:cubicBezTo>
                <a:pt x="1839909" y="2730660"/>
                <a:pt x="1850946" y="2717419"/>
                <a:pt x="1850946" y="2704177"/>
              </a:cubicBezTo>
              <a:cubicBezTo>
                <a:pt x="1850946" y="2690936"/>
                <a:pt x="1839909" y="2679902"/>
                <a:pt x="1824459" y="2677695"/>
              </a:cubicBezTo>
              <a:close/>
              <a:moveTo>
                <a:pt x="1899507" y="2677695"/>
              </a:moveTo>
              <a:cubicBezTo>
                <a:pt x="1884055" y="2677695"/>
                <a:pt x="1873019" y="2690936"/>
                <a:pt x="1873019" y="2704177"/>
              </a:cubicBezTo>
              <a:cubicBezTo>
                <a:pt x="1873019" y="2719626"/>
                <a:pt x="1886263" y="2730660"/>
                <a:pt x="1899507" y="2730660"/>
              </a:cubicBezTo>
              <a:cubicBezTo>
                <a:pt x="1914957" y="2730660"/>
                <a:pt x="1925994" y="2717419"/>
                <a:pt x="1925994" y="2704177"/>
              </a:cubicBezTo>
              <a:cubicBezTo>
                <a:pt x="1925994" y="2690936"/>
                <a:pt x="1914957" y="2679902"/>
                <a:pt x="1899507" y="2677695"/>
              </a:cubicBezTo>
              <a:close/>
              <a:moveTo>
                <a:pt x="1974554" y="2677695"/>
              </a:moveTo>
              <a:cubicBezTo>
                <a:pt x="1961310" y="2677695"/>
                <a:pt x="1950274" y="2690936"/>
                <a:pt x="1950274" y="2704177"/>
              </a:cubicBezTo>
              <a:cubicBezTo>
                <a:pt x="1950274" y="2719626"/>
                <a:pt x="1961310" y="2730660"/>
                <a:pt x="1974554" y="2730660"/>
              </a:cubicBezTo>
              <a:cubicBezTo>
                <a:pt x="1990005" y="2730660"/>
                <a:pt x="2001042" y="2717419"/>
                <a:pt x="2001042" y="2704177"/>
              </a:cubicBezTo>
              <a:cubicBezTo>
                <a:pt x="2001042" y="2690936"/>
                <a:pt x="1990005" y="2679902"/>
                <a:pt x="1974554" y="2677695"/>
              </a:cubicBezTo>
              <a:close/>
              <a:moveTo>
                <a:pt x="2049602" y="2677695"/>
              </a:moveTo>
              <a:cubicBezTo>
                <a:pt x="2036358" y="2677695"/>
                <a:pt x="2025322" y="2690936"/>
                <a:pt x="2025322" y="2704177"/>
              </a:cubicBezTo>
              <a:cubicBezTo>
                <a:pt x="2025322" y="2719626"/>
                <a:pt x="2036358" y="2730660"/>
                <a:pt x="2049602" y="2730660"/>
              </a:cubicBezTo>
              <a:cubicBezTo>
                <a:pt x="2065053" y="2730660"/>
                <a:pt x="2076090" y="2717419"/>
                <a:pt x="2076090" y="2704177"/>
              </a:cubicBezTo>
              <a:cubicBezTo>
                <a:pt x="2076090" y="2690936"/>
                <a:pt x="2065053" y="2679902"/>
                <a:pt x="2049602" y="2677695"/>
              </a:cubicBezTo>
              <a:close/>
              <a:moveTo>
                <a:pt x="2201904" y="2677695"/>
              </a:moveTo>
              <a:cubicBezTo>
                <a:pt x="2186453" y="2677695"/>
                <a:pt x="2175417" y="2690936"/>
                <a:pt x="2175417" y="2704177"/>
              </a:cubicBezTo>
              <a:cubicBezTo>
                <a:pt x="2175417" y="2719626"/>
                <a:pt x="2188661" y="2730660"/>
                <a:pt x="2201904" y="2730660"/>
              </a:cubicBezTo>
              <a:cubicBezTo>
                <a:pt x="2217355" y="2730660"/>
                <a:pt x="2228392" y="2717419"/>
                <a:pt x="2228392" y="2704177"/>
              </a:cubicBezTo>
              <a:cubicBezTo>
                <a:pt x="2228392" y="2690936"/>
                <a:pt x="2217355" y="2679902"/>
                <a:pt x="2201904" y="2677695"/>
              </a:cubicBezTo>
              <a:close/>
              <a:moveTo>
                <a:pt x="2276952" y="2677695"/>
              </a:moveTo>
              <a:cubicBezTo>
                <a:pt x="2261501" y="2677695"/>
                <a:pt x="2250465" y="2690936"/>
                <a:pt x="2250465" y="2704177"/>
              </a:cubicBezTo>
              <a:cubicBezTo>
                <a:pt x="2250465" y="2719626"/>
                <a:pt x="2263709" y="2730660"/>
                <a:pt x="2276952" y="2730660"/>
              </a:cubicBezTo>
              <a:cubicBezTo>
                <a:pt x="2292404" y="2730660"/>
                <a:pt x="2303440" y="2717419"/>
                <a:pt x="2303440" y="2704177"/>
              </a:cubicBezTo>
              <a:cubicBezTo>
                <a:pt x="2303440" y="2690936"/>
                <a:pt x="2292404" y="2679902"/>
                <a:pt x="2276952" y="2677695"/>
              </a:cubicBezTo>
              <a:close/>
              <a:moveTo>
                <a:pt x="2502095" y="2677695"/>
              </a:moveTo>
              <a:cubicBezTo>
                <a:pt x="2488851" y="2677695"/>
                <a:pt x="2477815" y="2690936"/>
                <a:pt x="2477815" y="2704177"/>
              </a:cubicBezTo>
              <a:cubicBezTo>
                <a:pt x="2477815" y="2719626"/>
                <a:pt x="2488851" y="2730660"/>
                <a:pt x="2502095" y="2730660"/>
              </a:cubicBezTo>
              <a:cubicBezTo>
                <a:pt x="2517546" y="2730660"/>
                <a:pt x="2528583" y="2717419"/>
                <a:pt x="2528583" y="2704177"/>
              </a:cubicBezTo>
              <a:cubicBezTo>
                <a:pt x="2528583" y="2690936"/>
                <a:pt x="2517546" y="2679902"/>
                <a:pt x="2502095" y="2677695"/>
              </a:cubicBezTo>
              <a:close/>
              <a:moveTo>
                <a:pt x="2579350" y="2677695"/>
              </a:moveTo>
              <a:cubicBezTo>
                <a:pt x="2566106" y="2677695"/>
                <a:pt x="2555070" y="2690936"/>
                <a:pt x="2555070" y="2704177"/>
              </a:cubicBezTo>
              <a:cubicBezTo>
                <a:pt x="2555070" y="2719626"/>
                <a:pt x="2566106" y="2730660"/>
                <a:pt x="2579350" y="2730660"/>
              </a:cubicBezTo>
              <a:cubicBezTo>
                <a:pt x="2594801" y="2730660"/>
                <a:pt x="2605838" y="2717419"/>
                <a:pt x="2605838" y="2704177"/>
              </a:cubicBezTo>
              <a:cubicBezTo>
                <a:pt x="2605838" y="2690936"/>
                <a:pt x="2592594" y="2679902"/>
                <a:pt x="2579350" y="2677695"/>
              </a:cubicBezTo>
              <a:close/>
              <a:moveTo>
                <a:pt x="4766771" y="2677695"/>
              </a:moveTo>
              <a:cubicBezTo>
                <a:pt x="4751320" y="2677695"/>
                <a:pt x="4740284" y="2690936"/>
                <a:pt x="4740284" y="2704177"/>
              </a:cubicBezTo>
              <a:cubicBezTo>
                <a:pt x="4740284" y="2719626"/>
                <a:pt x="4753528" y="2730660"/>
                <a:pt x="4766771" y="2730660"/>
              </a:cubicBezTo>
              <a:cubicBezTo>
                <a:pt x="4782222" y="2730660"/>
                <a:pt x="4793259" y="2717419"/>
                <a:pt x="4793259" y="2704177"/>
              </a:cubicBezTo>
              <a:cubicBezTo>
                <a:pt x="4793259" y="2690936"/>
                <a:pt x="4780015" y="2679902"/>
                <a:pt x="4766771" y="2677695"/>
              </a:cubicBezTo>
              <a:close/>
              <a:moveTo>
                <a:pt x="4841819" y="2677695"/>
              </a:moveTo>
              <a:cubicBezTo>
                <a:pt x="4828575" y="2677695"/>
                <a:pt x="4817539" y="2690936"/>
                <a:pt x="4817539" y="2704177"/>
              </a:cubicBezTo>
              <a:cubicBezTo>
                <a:pt x="4817539" y="2719626"/>
                <a:pt x="4828575" y="2730660"/>
                <a:pt x="4841819" y="2730660"/>
              </a:cubicBezTo>
              <a:cubicBezTo>
                <a:pt x="4857270" y="2730660"/>
                <a:pt x="4868307" y="2717419"/>
                <a:pt x="4868307" y="2704177"/>
              </a:cubicBezTo>
              <a:cubicBezTo>
                <a:pt x="4868307" y="2690936"/>
                <a:pt x="4857270" y="2679902"/>
                <a:pt x="4841819" y="2677695"/>
              </a:cubicBezTo>
              <a:close/>
              <a:moveTo>
                <a:pt x="4916867" y="2677695"/>
              </a:moveTo>
              <a:cubicBezTo>
                <a:pt x="4901416" y="2677695"/>
                <a:pt x="4890380" y="2690936"/>
                <a:pt x="4890380" y="2704177"/>
              </a:cubicBezTo>
              <a:cubicBezTo>
                <a:pt x="4890380" y="2719626"/>
                <a:pt x="4901416" y="2730660"/>
                <a:pt x="4916867" y="2730660"/>
              </a:cubicBezTo>
              <a:cubicBezTo>
                <a:pt x="4932318" y="2730660"/>
                <a:pt x="4943355" y="2717419"/>
                <a:pt x="4943355" y="2704177"/>
              </a:cubicBezTo>
              <a:cubicBezTo>
                <a:pt x="4943355" y="2690936"/>
                <a:pt x="4932318" y="2677695"/>
                <a:pt x="4916867" y="2677695"/>
              </a:cubicBezTo>
              <a:close/>
              <a:moveTo>
                <a:pt x="5066962" y="2677695"/>
              </a:moveTo>
              <a:cubicBezTo>
                <a:pt x="5051511" y="2677695"/>
                <a:pt x="5040475" y="2690936"/>
                <a:pt x="5040475" y="2704177"/>
              </a:cubicBezTo>
              <a:cubicBezTo>
                <a:pt x="5040475" y="2719626"/>
                <a:pt x="5053719" y="2730660"/>
                <a:pt x="5066962" y="2730660"/>
              </a:cubicBezTo>
              <a:cubicBezTo>
                <a:pt x="5082413" y="2730660"/>
                <a:pt x="5093450" y="2717419"/>
                <a:pt x="5093450" y="2704177"/>
              </a:cubicBezTo>
              <a:cubicBezTo>
                <a:pt x="5093450" y="2690936"/>
                <a:pt x="5082413" y="2679902"/>
                <a:pt x="5066962" y="2677695"/>
              </a:cubicBezTo>
              <a:close/>
              <a:moveTo>
                <a:pt x="5144217" y="2677695"/>
              </a:moveTo>
              <a:cubicBezTo>
                <a:pt x="5128766" y="2677695"/>
                <a:pt x="5117730" y="2690936"/>
                <a:pt x="5117730" y="2704177"/>
              </a:cubicBezTo>
              <a:cubicBezTo>
                <a:pt x="5117730" y="2719626"/>
                <a:pt x="5130974" y="2730660"/>
                <a:pt x="5144217" y="2730660"/>
              </a:cubicBezTo>
              <a:cubicBezTo>
                <a:pt x="5157461" y="2730660"/>
                <a:pt x="5168497" y="2717419"/>
                <a:pt x="5168497" y="2704177"/>
              </a:cubicBezTo>
              <a:cubicBezTo>
                <a:pt x="5168497" y="2690936"/>
                <a:pt x="5157461" y="2679902"/>
                <a:pt x="5144217" y="2677695"/>
              </a:cubicBezTo>
              <a:close/>
              <a:moveTo>
                <a:pt x="5219265" y="2677695"/>
              </a:moveTo>
              <a:cubicBezTo>
                <a:pt x="5206021" y="2677695"/>
                <a:pt x="5194985" y="2690936"/>
                <a:pt x="5194985" y="2704177"/>
              </a:cubicBezTo>
              <a:cubicBezTo>
                <a:pt x="5194985" y="2719626"/>
                <a:pt x="5206021" y="2730660"/>
                <a:pt x="5219265" y="2730660"/>
              </a:cubicBezTo>
              <a:cubicBezTo>
                <a:pt x="5234716" y="2730660"/>
                <a:pt x="5245752" y="2717419"/>
                <a:pt x="5245752" y="2704177"/>
              </a:cubicBezTo>
              <a:cubicBezTo>
                <a:pt x="5245752" y="2690936"/>
                <a:pt x="5234716" y="2679902"/>
                <a:pt x="5219265" y="2677695"/>
              </a:cubicBezTo>
              <a:close/>
              <a:moveTo>
                <a:pt x="5294313" y="2677695"/>
              </a:moveTo>
              <a:cubicBezTo>
                <a:pt x="5278861" y="2677695"/>
                <a:pt x="5267825" y="2690936"/>
                <a:pt x="5267825" y="2704177"/>
              </a:cubicBezTo>
              <a:cubicBezTo>
                <a:pt x="5267825" y="2719626"/>
                <a:pt x="5278861" y="2730660"/>
                <a:pt x="5294313" y="2730660"/>
              </a:cubicBezTo>
              <a:cubicBezTo>
                <a:pt x="5309763" y="2730660"/>
                <a:pt x="5320800" y="2717419"/>
                <a:pt x="5320800" y="2704177"/>
              </a:cubicBezTo>
              <a:cubicBezTo>
                <a:pt x="5320800" y="2690936"/>
                <a:pt x="5309763" y="2677695"/>
                <a:pt x="5294313" y="2677695"/>
              </a:cubicBezTo>
              <a:close/>
              <a:moveTo>
                <a:pt x="5369360" y="2677695"/>
              </a:moveTo>
              <a:cubicBezTo>
                <a:pt x="5356116" y="2677695"/>
                <a:pt x="5345080" y="2690936"/>
                <a:pt x="5345080" y="2704177"/>
              </a:cubicBezTo>
              <a:cubicBezTo>
                <a:pt x="5345080" y="2719626"/>
                <a:pt x="5356116" y="2730660"/>
                <a:pt x="5369360" y="2730660"/>
              </a:cubicBezTo>
              <a:cubicBezTo>
                <a:pt x="5384812" y="2730660"/>
                <a:pt x="5395848" y="2717419"/>
                <a:pt x="5395848" y="2704177"/>
              </a:cubicBezTo>
              <a:cubicBezTo>
                <a:pt x="5395848" y="2690936"/>
                <a:pt x="5384812" y="2679902"/>
                <a:pt x="5369360" y="2677695"/>
              </a:cubicBezTo>
              <a:close/>
              <a:moveTo>
                <a:pt x="5444408" y="2677695"/>
              </a:moveTo>
              <a:cubicBezTo>
                <a:pt x="5428957" y="2677695"/>
                <a:pt x="5417921" y="2690936"/>
                <a:pt x="5417921" y="2704177"/>
              </a:cubicBezTo>
              <a:cubicBezTo>
                <a:pt x="5417921" y="2719626"/>
                <a:pt x="5431164" y="2730660"/>
                <a:pt x="5444408" y="2730660"/>
              </a:cubicBezTo>
              <a:cubicBezTo>
                <a:pt x="5459859" y="2730660"/>
                <a:pt x="5470896" y="2717419"/>
                <a:pt x="5470896" y="2704177"/>
              </a:cubicBezTo>
              <a:cubicBezTo>
                <a:pt x="5470896" y="2690936"/>
                <a:pt x="5459859" y="2679902"/>
                <a:pt x="5444408" y="2677695"/>
              </a:cubicBezTo>
              <a:close/>
              <a:moveTo>
                <a:pt x="5519456" y="2677695"/>
              </a:moveTo>
              <a:cubicBezTo>
                <a:pt x="5506212" y="2677695"/>
                <a:pt x="5495176" y="2690936"/>
                <a:pt x="5495176" y="2704177"/>
              </a:cubicBezTo>
              <a:cubicBezTo>
                <a:pt x="5495176" y="2719626"/>
                <a:pt x="5506212" y="2730660"/>
                <a:pt x="5519456" y="2730660"/>
              </a:cubicBezTo>
              <a:cubicBezTo>
                <a:pt x="5534907" y="2730660"/>
                <a:pt x="5545943" y="2717419"/>
                <a:pt x="5545943" y="2704177"/>
              </a:cubicBezTo>
              <a:cubicBezTo>
                <a:pt x="5545943" y="2690936"/>
                <a:pt x="5534907" y="2679902"/>
                <a:pt x="5519456" y="2677695"/>
              </a:cubicBezTo>
              <a:close/>
              <a:moveTo>
                <a:pt x="5596711" y="2677695"/>
              </a:moveTo>
              <a:cubicBezTo>
                <a:pt x="5581260" y="2677695"/>
                <a:pt x="5570224" y="2690936"/>
                <a:pt x="5570224" y="2704177"/>
              </a:cubicBezTo>
              <a:cubicBezTo>
                <a:pt x="5570224" y="2719626"/>
                <a:pt x="5583468" y="2730660"/>
                <a:pt x="5596711" y="2730660"/>
              </a:cubicBezTo>
              <a:cubicBezTo>
                <a:pt x="5612162" y="2730660"/>
                <a:pt x="5623199" y="2717419"/>
                <a:pt x="5623199" y="2704177"/>
              </a:cubicBezTo>
              <a:cubicBezTo>
                <a:pt x="5623199" y="2690936"/>
                <a:pt x="5609955" y="2679902"/>
                <a:pt x="5596711" y="2677695"/>
              </a:cubicBezTo>
              <a:close/>
              <a:moveTo>
                <a:pt x="5673966" y="2677695"/>
              </a:moveTo>
              <a:cubicBezTo>
                <a:pt x="5658515" y="2677695"/>
                <a:pt x="5647479" y="2690936"/>
                <a:pt x="5647479" y="2704177"/>
              </a:cubicBezTo>
              <a:cubicBezTo>
                <a:pt x="5647479" y="2719626"/>
                <a:pt x="5660723" y="2730660"/>
                <a:pt x="5673966" y="2730660"/>
              </a:cubicBezTo>
              <a:cubicBezTo>
                <a:pt x="5687210" y="2730660"/>
                <a:pt x="5698246" y="2717419"/>
                <a:pt x="5698246" y="2704177"/>
              </a:cubicBezTo>
              <a:cubicBezTo>
                <a:pt x="5698246" y="2690936"/>
                <a:pt x="5687210" y="2679902"/>
                <a:pt x="5673966" y="2677695"/>
              </a:cubicBezTo>
              <a:close/>
              <a:moveTo>
                <a:pt x="5746807" y="2677695"/>
              </a:moveTo>
              <a:cubicBezTo>
                <a:pt x="5731355" y="2677695"/>
                <a:pt x="5720319" y="2690936"/>
                <a:pt x="5720319" y="2704177"/>
              </a:cubicBezTo>
              <a:cubicBezTo>
                <a:pt x="5720319" y="2719626"/>
                <a:pt x="5733563" y="2730660"/>
                <a:pt x="5746807" y="2730660"/>
              </a:cubicBezTo>
              <a:cubicBezTo>
                <a:pt x="5762257" y="2730660"/>
                <a:pt x="5773294" y="2717419"/>
                <a:pt x="5773294" y="2704177"/>
              </a:cubicBezTo>
              <a:cubicBezTo>
                <a:pt x="5773294" y="2690936"/>
                <a:pt x="5762257" y="2679902"/>
                <a:pt x="5746807" y="2677695"/>
              </a:cubicBezTo>
              <a:close/>
              <a:moveTo>
                <a:pt x="5824062" y="2677695"/>
              </a:moveTo>
              <a:cubicBezTo>
                <a:pt x="5808610" y="2677695"/>
                <a:pt x="5797574" y="2690936"/>
                <a:pt x="5797574" y="2704177"/>
              </a:cubicBezTo>
              <a:cubicBezTo>
                <a:pt x="5797574" y="2719626"/>
                <a:pt x="5810818" y="2730660"/>
                <a:pt x="5824062" y="2730660"/>
              </a:cubicBezTo>
              <a:cubicBezTo>
                <a:pt x="5837306" y="2730660"/>
                <a:pt x="5848342" y="2717419"/>
                <a:pt x="5848342" y="2704177"/>
              </a:cubicBezTo>
              <a:cubicBezTo>
                <a:pt x="5848342" y="2690936"/>
                <a:pt x="5837306" y="2679902"/>
                <a:pt x="5824062" y="2677695"/>
              </a:cubicBezTo>
              <a:close/>
              <a:moveTo>
                <a:pt x="5896902" y="2677695"/>
              </a:moveTo>
              <a:cubicBezTo>
                <a:pt x="5881451" y="2677695"/>
                <a:pt x="5870415" y="2690936"/>
                <a:pt x="5870415" y="2704177"/>
              </a:cubicBezTo>
              <a:cubicBezTo>
                <a:pt x="5870415" y="2719626"/>
                <a:pt x="5883658" y="2730660"/>
                <a:pt x="5896902" y="2730660"/>
              </a:cubicBezTo>
              <a:cubicBezTo>
                <a:pt x="5912353" y="2730660"/>
                <a:pt x="5923390" y="2717419"/>
                <a:pt x="5923390" y="2704177"/>
              </a:cubicBezTo>
              <a:cubicBezTo>
                <a:pt x="5923390" y="2690936"/>
                <a:pt x="5912353" y="2679902"/>
                <a:pt x="5896902" y="2677695"/>
              </a:cubicBezTo>
              <a:close/>
              <a:moveTo>
                <a:pt x="5971950" y="2677695"/>
              </a:moveTo>
              <a:cubicBezTo>
                <a:pt x="5956499" y="2677695"/>
                <a:pt x="5945463" y="2690936"/>
                <a:pt x="5945463" y="2704177"/>
              </a:cubicBezTo>
              <a:cubicBezTo>
                <a:pt x="5945463" y="2719626"/>
                <a:pt x="5958707" y="2730660"/>
                <a:pt x="5971950" y="2730660"/>
              </a:cubicBezTo>
              <a:cubicBezTo>
                <a:pt x="5987401" y="2730660"/>
                <a:pt x="5998438" y="2717419"/>
                <a:pt x="5998438" y="2704177"/>
              </a:cubicBezTo>
              <a:cubicBezTo>
                <a:pt x="5998438" y="2690936"/>
                <a:pt x="5987401" y="2679902"/>
                <a:pt x="5971950" y="2677695"/>
              </a:cubicBezTo>
              <a:close/>
              <a:moveTo>
                <a:pt x="6049205" y="2677695"/>
              </a:moveTo>
              <a:cubicBezTo>
                <a:pt x="6035961" y="2677695"/>
                <a:pt x="6024925" y="2690936"/>
                <a:pt x="6024925" y="2704177"/>
              </a:cubicBezTo>
              <a:cubicBezTo>
                <a:pt x="6024925" y="2719626"/>
                <a:pt x="6035961" y="2730660"/>
                <a:pt x="6049205" y="2730660"/>
              </a:cubicBezTo>
              <a:cubicBezTo>
                <a:pt x="6064656" y="2730660"/>
                <a:pt x="6075692" y="2717419"/>
                <a:pt x="6075692" y="2704177"/>
              </a:cubicBezTo>
              <a:cubicBezTo>
                <a:pt x="6075692" y="2690936"/>
                <a:pt x="6062448" y="2679902"/>
                <a:pt x="6049205" y="2677695"/>
              </a:cubicBezTo>
              <a:close/>
              <a:moveTo>
                <a:pt x="6124253" y="2677695"/>
              </a:moveTo>
              <a:cubicBezTo>
                <a:pt x="6111009" y="2677695"/>
                <a:pt x="6099973" y="2690936"/>
                <a:pt x="6099973" y="2704177"/>
              </a:cubicBezTo>
              <a:cubicBezTo>
                <a:pt x="6099973" y="2719626"/>
                <a:pt x="6111009" y="2730660"/>
                <a:pt x="6124253" y="2730660"/>
              </a:cubicBezTo>
              <a:cubicBezTo>
                <a:pt x="6139704" y="2730660"/>
                <a:pt x="6150740" y="2717419"/>
                <a:pt x="6150740" y="2704177"/>
              </a:cubicBezTo>
              <a:cubicBezTo>
                <a:pt x="6150740" y="2690936"/>
                <a:pt x="6139704" y="2679902"/>
                <a:pt x="6124253" y="2677695"/>
              </a:cubicBezTo>
              <a:close/>
              <a:moveTo>
                <a:pt x="6199300" y="2677695"/>
              </a:moveTo>
              <a:cubicBezTo>
                <a:pt x="6186056" y="2677695"/>
                <a:pt x="6175020" y="2690936"/>
                <a:pt x="6175020" y="2704177"/>
              </a:cubicBezTo>
              <a:cubicBezTo>
                <a:pt x="6175020" y="2719626"/>
                <a:pt x="6186056" y="2730660"/>
                <a:pt x="6199300" y="2730660"/>
              </a:cubicBezTo>
              <a:cubicBezTo>
                <a:pt x="6214751" y="2730660"/>
                <a:pt x="6225787" y="2717419"/>
                <a:pt x="6225787" y="2704177"/>
              </a:cubicBezTo>
              <a:cubicBezTo>
                <a:pt x="6225787" y="2690936"/>
                <a:pt x="6214751" y="2679902"/>
                <a:pt x="6199300" y="2677695"/>
              </a:cubicBezTo>
              <a:close/>
              <a:moveTo>
                <a:pt x="6274348" y="2677695"/>
              </a:moveTo>
              <a:cubicBezTo>
                <a:pt x="6258896" y="2677695"/>
                <a:pt x="6247860" y="2690936"/>
                <a:pt x="6247860" y="2704177"/>
              </a:cubicBezTo>
              <a:cubicBezTo>
                <a:pt x="6247860" y="2719626"/>
                <a:pt x="6261104" y="2730660"/>
                <a:pt x="6274348" y="2730660"/>
              </a:cubicBezTo>
              <a:cubicBezTo>
                <a:pt x="6289799" y="2730660"/>
                <a:pt x="6300835" y="2717419"/>
                <a:pt x="6300835" y="2704177"/>
              </a:cubicBezTo>
              <a:cubicBezTo>
                <a:pt x="6300835" y="2690936"/>
                <a:pt x="6289799" y="2679902"/>
                <a:pt x="6274348" y="2677695"/>
              </a:cubicBezTo>
              <a:close/>
              <a:moveTo>
                <a:pt x="6349396" y="2677695"/>
              </a:moveTo>
              <a:cubicBezTo>
                <a:pt x="6333945" y="2677695"/>
                <a:pt x="6322909" y="2690936"/>
                <a:pt x="6322909" y="2704177"/>
              </a:cubicBezTo>
              <a:cubicBezTo>
                <a:pt x="6322909" y="2719626"/>
                <a:pt x="6336152" y="2730660"/>
                <a:pt x="6349396" y="2730660"/>
              </a:cubicBezTo>
              <a:cubicBezTo>
                <a:pt x="6364847" y="2730660"/>
                <a:pt x="6375884" y="2717419"/>
                <a:pt x="6375884" y="2704177"/>
              </a:cubicBezTo>
              <a:cubicBezTo>
                <a:pt x="6375884" y="2690936"/>
                <a:pt x="6364847" y="2679902"/>
                <a:pt x="6349396" y="2677695"/>
              </a:cubicBezTo>
              <a:close/>
              <a:moveTo>
                <a:pt x="6424443" y="2677695"/>
              </a:moveTo>
              <a:cubicBezTo>
                <a:pt x="6408992" y="2677695"/>
                <a:pt x="6397956" y="2690936"/>
                <a:pt x="6397956" y="2704177"/>
              </a:cubicBezTo>
              <a:cubicBezTo>
                <a:pt x="6397956" y="2719626"/>
                <a:pt x="6411200" y="2730660"/>
                <a:pt x="6424443" y="2730660"/>
              </a:cubicBezTo>
              <a:cubicBezTo>
                <a:pt x="6439894" y="2730660"/>
                <a:pt x="6450931" y="2717419"/>
                <a:pt x="6450931" y="2704177"/>
              </a:cubicBezTo>
              <a:cubicBezTo>
                <a:pt x="6450931" y="2690936"/>
                <a:pt x="6439894" y="2679902"/>
                <a:pt x="6424443" y="2677695"/>
              </a:cubicBezTo>
              <a:close/>
              <a:moveTo>
                <a:pt x="6501698" y="2677695"/>
              </a:moveTo>
              <a:cubicBezTo>
                <a:pt x="6486247" y="2677695"/>
                <a:pt x="6475211" y="2690936"/>
                <a:pt x="6475211" y="2704177"/>
              </a:cubicBezTo>
              <a:cubicBezTo>
                <a:pt x="6475211" y="2719626"/>
                <a:pt x="6488455" y="2730660"/>
                <a:pt x="6501698" y="2730660"/>
              </a:cubicBezTo>
              <a:cubicBezTo>
                <a:pt x="6517149" y="2730660"/>
                <a:pt x="6528186" y="2717419"/>
                <a:pt x="6528186" y="2704177"/>
              </a:cubicBezTo>
              <a:cubicBezTo>
                <a:pt x="6528186" y="2690936"/>
                <a:pt x="6514942" y="2679902"/>
                <a:pt x="6501698" y="2677695"/>
              </a:cubicBezTo>
              <a:close/>
              <a:moveTo>
                <a:pt x="6576747" y="2677695"/>
              </a:moveTo>
              <a:cubicBezTo>
                <a:pt x="6561295" y="2677695"/>
                <a:pt x="6550259" y="2690936"/>
                <a:pt x="6550259" y="2704177"/>
              </a:cubicBezTo>
              <a:cubicBezTo>
                <a:pt x="6550259" y="2719626"/>
                <a:pt x="6563503" y="2730660"/>
                <a:pt x="6576747" y="2730660"/>
              </a:cubicBezTo>
              <a:cubicBezTo>
                <a:pt x="6592197" y="2730660"/>
                <a:pt x="6603234" y="2717419"/>
                <a:pt x="6603234" y="2704177"/>
              </a:cubicBezTo>
              <a:cubicBezTo>
                <a:pt x="6603234" y="2690936"/>
                <a:pt x="6592197" y="2679902"/>
                <a:pt x="6576747" y="2677695"/>
              </a:cubicBezTo>
              <a:close/>
              <a:moveTo>
                <a:pt x="6651795" y="2677695"/>
              </a:moveTo>
              <a:cubicBezTo>
                <a:pt x="6636343" y="2677695"/>
                <a:pt x="6625307" y="2690936"/>
                <a:pt x="6625307" y="2704177"/>
              </a:cubicBezTo>
              <a:cubicBezTo>
                <a:pt x="6625307" y="2719626"/>
                <a:pt x="6636343" y="2730660"/>
                <a:pt x="6651795" y="2730660"/>
              </a:cubicBezTo>
              <a:cubicBezTo>
                <a:pt x="6667245" y="2730660"/>
                <a:pt x="6678282" y="2717419"/>
                <a:pt x="6678282" y="2704177"/>
              </a:cubicBezTo>
              <a:cubicBezTo>
                <a:pt x="6678282" y="2690936"/>
                <a:pt x="6667245" y="2677695"/>
                <a:pt x="6651795" y="2677695"/>
              </a:cubicBezTo>
              <a:close/>
              <a:moveTo>
                <a:pt x="6726842" y="2677695"/>
              </a:moveTo>
              <a:cubicBezTo>
                <a:pt x="6711390" y="2677695"/>
                <a:pt x="6700354" y="2690936"/>
                <a:pt x="6700354" y="2704177"/>
              </a:cubicBezTo>
              <a:cubicBezTo>
                <a:pt x="6700354" y="2719626"/>
                <a:pt x="6713598" y="2730660"/>
                <a:pt x="6726842" y="2730660"/>
              </a:cubicBezTo>
              <a:cubicBezTo>
                <a:pt x="6742293" y="2730660"/>
                <a:pt x="6753329" y="2717419"/>
                <a:pt x="6753329" y="2704177"/>
              </a:cubicBezTo>
              <a:cubicBezTo>
                <a:pt x="6753329" y="2690936"/>
                <a:pt x="6742293" y="2679902"/>
                <a:pt x="6726842" y="2677695"/>
              </a:cubicBezTo>
              <a:close/>
              <a:moveTo>
                <a:pt x="6801889" y="2677695"/>
              </a:moveTo>
              <a:cubicBezTo>
                <a:pt x="6788645" y="2677695"/>
                <a:pt x="6777609" y="2690936"/>
                <a:pt x="6777609" y="2704177"/>
              </a:cubicBezTo>
              <a:cubicBezTo>
                <a:pt x="6777609" y="2719626"/>
                <a:pt x="6788645" y="2730660"/>
                <a:pt x="6801889" y="2730660"/>
              </a:cubicBezTo>
              <a:cubicBezTo>
                <a:pt x="6817341" y="2730660"/>
                <a:pt x="6828377" y="2717419"/>
                <a:pt x="6828377" y="2704177"/>
              </a:cubicBezTo>
              <a:cubicBezTo>
                <a:pt x="6828377" y="2690936"/>
                <a:pt x="6817341" y="2679902"/>
                <a:pt x="6801889" y="2677695"/>
              </a:cubicBezTo>
              <a:close/>
              <a:moveTo>
                <a:pt x="6876937" y="2677695"/>
              </a:moveTo>
              <a:cubicBezTo>
                <a:pt x="6863693" y="2677695"/>
                <a:pt x="6852657" y="2690936"/>
                <a:pt x="6852657" y="2704177"/>
              </a:cubicBezTo>
              <a:cubicBezTo>
                <a:pt x="6852657" y="2719626"/>
                <a:pt x="6863693" y="2730660"/>
                <a:pt x="6876937" y="2730660"/>
              </a:cubicBezTo>
              <a:cubicBezTo>
                <a:pt x="6892388" y="2730660"/>
                <a:pt x="6903424" y="2717419"/>
                <a:pt x="6903424" y="2704177"/>
              </a:cubicBezTo>
              <a:cubicBezTo>
                <a:pt x="6903424" y="2690936"/>
                <a:pt x="6892388" y="2679902"/>
                <a:pt x="6876937" y="2677695"/>
              </a:cubicBezTo>
              <a:close/>
              <a:moveTo>
                <a:pt x="6954192" y="2677695"/>
              </a:moveTo>
              <a:cubicBezTo>
                <a:pt x="6938741" y="2677695"/>
                <a:pt x="6927705" y="2690936"/>
                <a:pt x="6927705" y="2704177"/>
              </a:cubicBezTo>
              <a:cubicBezTo>
                <a:pt x="6927705" y="2719626"/>
                <a:pt x="6940949" y="2730660"/>
                <a:pt x="6954192" y="2730660"/>
              </a:cubicBezTo>
              <a:cubicBezTo>
                <a:pt x="6969643" y="2730660"/>
                <a:pt x="6980680" y="2717419"/>
                <a:pt x="6980680" y="2704177"/>
              </a:cubicBezTo>
              <a:cubicBezTo>
                <a:pt x="6980680" y="2690936"/>
                <a:pt x="6967436" y="2679902"/>
                <a:pt x="6954192" y="2677695"/>
              </a:cubicBezTo>
              <a:close/>
              <a:moveTo>
                <a:pt x="7029241" y="2677695"/>
              </a:moveTo>
              <a:cubicBezTo>
                <a:pt x="7013789" y="2677695"/>
                <a:pt x="7002753" y="2690936"/>
                <a:pt x="7002753" y="2704177"/>
              </a:cubicBezTo>
              <a:cubicBezTo>
                <a:pt x="7002753" y="2719626"/>
                <a:pt x="7015997" y="2730660"/>
                <a:pt x="7029241" y="2730660"/>
              </a:cubicBezTo>
              <a:cubicBezTo>
                <a:pt x="7044691" y="2730660"/>
                <a:pt x="7055728" y="2717419"/>
                <a:pt x="7055728" y="2704177"/>
              </a:cubicBezTo>
              <a:cubicBezTo>
                <a:pt x="7055728" y="2690936"/>
                <a:pt x="7044691" y="2679902"/>
                <a:pt x="7029241" y="2677695"/>
              </a:cubicBezTo>
              <a:close/>
              <a:moveTo>
                <a:pt x="7104288" y="2677695"/>
              </a:moveTo>
              <a:cubicBezTo>
                <a:pt x="7088836" y="2677695"/>
                <a:pt x="7077800" y="2690936"/>
                <a:pt x="7077800" y="2704177"/>
              </a:cubicBezTo>
              <a:cubicBezTo>
                <a:pt x="7077800" y="2719626"/>
                <a:pt x="7091044" y="2730660"/>
                <a:pt x="7104288" y="2730660"/>
              </a:cubicBezTo>
              <a:cubicBezTo>
                <a:pt x="7119738" y="2730660"/>
                <a:pt x="7130775" y="2717419"/>
                <a:pt x="7130775" y="2704177"/>
              </a:cubicBezTo>
              <a:cubicBezTo>
                <a:pt x="7130775" y="2690936"/>
                <a:pt x="7119738" y="2679902"/>
                <a:pt x="7104288" y="2677695"/>
              </a:cubicBezTo>
              <a:close/>
              <a:moveTo>
                <a:pt x="7181543" y="2677695"/>
              </a:moveTo>
              <a:cubicBezTo>
                <a:pt x="7166091" y="2677695"/>
                <a:pt x="7155055" y="2690936"/>
                <a:pt x="7155055" y="2704177"/>
              </a:cubicBezTo>
              <a:cubicBezTo>
                <a:pt x="7155055" y="2719626"/>
                <a:pt x="7168299" y="2730660"/>
                <a:pt x="7181543" y="2730660"/>
              </a:cubicBezTo>
              <a:cubicBezTo>
                <a:pt x="7194787" y="2730660"/>
                <a:pt x="7205823" y="2717419"/>
                <a:pt x="7205823" y="2704177"/>
              </a:cubicBezTo>
              <a:cubicBezTo>
                <a:pt x="7205823" y="2690936"/>
                <a:pt x="7194787" y="2679902"/>
                <a:pt x="7181543" y="2677695"/>
              </a:cubicBezTo>
              <a:close/>
              <a:moveTo>
                <a:pt x="7254383" y="2677695"/>
              </a:moveTo>
              <a:cubicBezTo>
                <a:pt x="7238932" y="2677695"/>
                <a:pt x="7227896" y="2690936"/>
                <a:pt x="7227896" y="2704177"/>
              </a:cubicBezTo>
              <a:cubicBezTo>
                <a:pt x="7227896" y="2719626"/>
                <a:pt x="7241139" y="2730660"/>
                <a:pt x="7254383" y="2730660"/>
              </a:cubicBezTo>
              <a:cubicBezTo>
                <a:pt x="7269834" y="2730660"/>
                <a:pt x="7280871" y="2717419"/>
                <a:pt x="7280871" y="2704177"/>
              </a:cubicBezTo>
              <a:cubicBezTo>
                <a:pt x="7280871" y="2690936"/>
                <a:pt x="7269834" y="2679902"/>
                <a:pt x="7254383" y="2677695"/>
              </a:cubicBezTo>
              <a:close/>
              <a:moveTo>
                <a:pt x="7329431" y="2677695"/>
              </a:moveTo>
              <a:cubicBezTo>
                <a:pt x="7313980" y="2677695"/>
                <a:pt x="7302944" y="2690936"/>
                <a:pt x="7302944" y="2704177"/>
              </a:cubicBezTo>
              <a:cubicBezTo>
                <a:pt x="7302944" y="2719626"/>
                <a:pt x="7316188" y="2730660"/>
                <a:pt x="7329431" y="2730660"/>
              </a:cubicBezTo>
              <a:cubicBezTo>
                <a:pt x="7344882" y="2730660"/>
                <a:pt x="7355919" y="2717419"/>
                <a:pt x="7355919" y="2704177"/>
              </a:cubicBezTo>
              <a:cubicBezTo>
                <a:pt x="7355919" y="2690936"/>
                <a:pt x="7344882" y="2679902"/>
                <a:pt x="7329431" y="2677695"/>
              </a:cubicBezTo>
              <a:close/>
              <a:moveTo>
                <a:pt x="7406686" y="2677695"/>
              </a:moveTo>
              <a:cubicBezTo>
                <a:pt x="7393442" y="2677695"/>
                <a:pt x="7382406" y="2690936"/>
                <a:pt x="7382406" y="2704177"/>
              </a:cubicBezTo>
              <a:cubicBezTo>
                <a:pt x="7382406" y="2719626"/>
                <a:pt x="7393442" y="2730660"/>
                <a:pt x="7406686" y="2730660"/>
              </a:cubicBezTo>
              <a:cubicBezTo>
                <a:pt x="7422137" y="2730660"/>
                <a:pt x="7433173" y="2717419"/>
                <a:pt x="7433173" y="2704177"/>
              </a:cubicBezTo>
              <a:cubicBezTo>
                <a:pt x="7433173" y="2690936"/>
                <a:pt x="7422137" y="2679902"/>
                <a:pt x="7406686" y="2677695"/>
              </a:cubicBezTo>
              <a:close/>
              <a:moveTo>
                <a:pt x="7481734" y="2677695"/>
              </a:moveTo>
              <a:cubicBezTo>
                <a:pt x="7466282" y="2677695"/>
                <a:pt x="7455246" y="2690936"/>
                <a:pt x="7455246" y="2704177"/>
              </a:cubicBezTo>
              <a:cubicBezTo>
                <a:pt x="7455246" y="2719626"/>
                <a:pt x="7468490" y="2730660"/>
                <a:pt x="7481734" y="2730660"/>
              </a:cubicBezTo>
              <a:cubicBezTo>
                <a:pt x="7497184" y="2730660"/>
                <a:pt x="7508221" y="2717419"/>
                <a:pt x="7508221" y="2704177"/>
              </a:cubicBezTo>
              <a:cubicBezTo>
                <a:pt x="7508221" y="2690936"/>
                <a:pt x="7497184" y="2679902"/>
                <a:pt x="7481734" y="2677695"/>
              </a:cubicBezTo>
              <a:close/>
              <a:moveTo>
                <a:pt x="7556782" y="2677695"/>
              </a:moveTo>
              <a:cubicBezTo>
                <a:pt x="7541330" y="2677695"/>
                <a:pt x="7530294" y="2690936"/>
                <a:pt x="7530294" y="2704177"/>
              </a:cubicBezTo>
              <a:cubicBezTo>
                <a:pt x="7530294" y="2719626"/>
                <a:pt x="7543538" y="2730660"/>
                <a:pt x="7556782" y="2730660"/>
              </a:cubicBezTo>
              <a:cubicBezTo>
                <a:pt x="7572232" y="2730660"/>
                <a:pt x="7583269" y="2717419"/>
                <a:pt x="7583269" y="2704177"/>
              </a:cubicBezTo>
              <a:cubicBezTo>
                <a:pt x="7583269" y="2690936"/>
                <a:pt x="7572232" y="2679902"/>
                <a:pt x="7556782" y="2677695"/>
              </a:cubicBezTo>
              <a:close/>
              <a:moveTo>
                <a:pt x="7631830" y="2677695"/>
              </a:moveTo>
              <a:cubicBezTo>
                <a:pt x="7616378" y="2677695"/>
                <a:pt x="7605342" y="2690936"/>
                <a:pt x="7605342" y="2704177"/>
              </a:cubicBezTo>
              <a:cubicBezTo>
                <a:pt x="7605342" y="2719626"/>
                <a:pt x="7618586" y="2730660"/>
                <a:pt x="7631830" y="2730660"/>
              </a:cubicBezTo>
              <a:cubicBezTo>
                <a:pt x="7647281" y="2730660"/>
                <a:pt x="7658317" y="2717419"/>
                <a:pt x="7658317" y="2704177"/>
              </a:cubicBezTo>
              <a:cubicBezTo>
                <a:pt x="7658317" y="2690936"/>
                <a:pt x="7647281" y="2679902"/>
                <a:pt x="7631830" y="2677695"/>
              </a:cubicBezTo>
              <a:close/>
              <a:moveTo>
                <a:pt x="7709085" y="2677695"/>
              </a:moveTo>
              <a:cubicBezTo>
                <a:pt x="7693633" y="2677695"/>
                <a:pt x="7682597" y="2690936"/>
                <a:pt x="7682597" y="2704177"/>
              </a:cubicBezTo>
              <a:cubicBezTo>
                <a:pt x="7682597" y="2719626"/>
                <a:pt x="7695841" y="2730660"/>
                <a:pt x="7709085" y="2730660"/>
              </a:cubicBezTo>
              <a:cubicBezTo>
                <a:pt x="7722329" y="2730660"/>
                <a:pt x="7733365" y="2717419"/>
                <a:pt x="7733365" y="2704177"/>
              </a:cubicBezTo>
              <a:cubicBezTo>
                <a:pt x="7733365" y="2690936"/>
                <a:pt x="7722329" y="2679902"/>
                <a:pt x="7709085" y="2677695"/>
              </a:cubicBezTo>
              <a:close/>
              <a:moveTo>
                <a:pt x="7784132" y="2677695"/>
              </a:moveTo>
              <a:cubicBezTo>
                <a:pt x="7768681" y="2677695"/>
                <a:pt x="7757645" y="2690936"/>
                <a:pt x="7757645" y="2704177"/>
              </a:cubicBezTo>
              <a:cubicBezTo>
                <a:pt x="7757645" y="2719626"/>
                <a:pt x="7770888" y="2730660"/>
                <a:pt x="7784132" y="2730660"/>
              </a:cubicBezTo>
              <a:cubicBezTo>
                <a:pt x="7799583" y="2730660"/>
                <a:pt x="7810620" y="2717419"/>
                <a:pt x="7810620" y="2704177"/>
              </a:cubicBezTo>
              <a:cubicBezTo>
                <a:pt x="7810620" y="2690936"/>
                <a:pt x="7797376" y="2679902"/>
                <a:pt x="7784132" y="2677695"/>
              </a:cubicBezTo>
              <a:close/>
              <a:moveTo>
                <a:pt x="7861387" y="2677695"/>
              </a:moveTo>
              <a:cubicBezTo>
                <a:pt x="7845936" y="2677695"/>
                <a:pt x="7834900" y="2690936"/>
                <a:pt x="7834900" y="2704177"/>
              </a:cubicBezTo>
              <a:cubicBezTo>
                <a:pt x="7834900" y="2719626"/>
                <a:pt x="7848143" y="2730660"/>
                <a:pt x="7861387" y="2730660"/>
              </a:cubicBezTo>
              <a:cubicBezTo>
                <a:pt x="7874631" y="2730660"/>
                <a:pt x="7885667" y="2717419"/>
                <a:pt x="7885667" y="2704177"/>
              </a:cubicBezTo>
              <a:cubicBezTo>
                <a:pt x="7885667" y="2690936"/>
                <a:pt x="7874631" y="2679902"/>
                <a:pt x="7861387" y="2677695"/>
              </a:cubicBezTo>
              <a:close/>
              <a:moveTo>
                <a:pt x="7934228" y="2677695"/>
              </a:moveTo>
              <a:cubicBezTo>
                <a:pt x="7918776" y="2677695"/>
                <a:pt x="7907740" y="2690936"/>
                <a:pt x="7907740" y="2704177"/>
              </a:cubicBezTo>
              <a:cubicBezTo>
                <a:pt x="7907740" y="2719626"/>
                <a:pt x="7918776" y="2730660"/>
                <a:pt x="7934228" y="2730660"/>
              </a:cubicBezTo>
              <a:cubicBezTo>
                <a:pt x="7949678" y="2730660"/>
                <a:pt x="7960715" y="2717419"/>
                <a:pt x="7960715" y="2704177"/>
              </a:cubicBezTo>
              <a:cubicBezTo>
                <a:pt x="7960715" y="2690936"/>
                <a:pt x="7949678" y="2677695"/>
                <a:pt x="7934228" y="2677695"/>
              </a:cubicBezTo>
              <a:close/>
              <a:moveTo>
                <a:pt x="8009275" y="2677695"/>
              </a:moveTo>
              <a:cubicBezTo>
                <a:pt x="7996031" y="2677695"/>
                <a:pt x="7984995" y="2690936"/>
                <a:pt x="7984995" y="2704177"/>
              </a:cubicBezTo>
              <a:cubicBezTo>
                <a:pt x="7984995" y="2719626"/>
                <a:pt x="7996031" y="2730660"/>
                <a:pt x="8009275" y="2730660"/>
              </a:cubicBezTo>
              <a:cubicBezTo>
                <a:pt x="8024726" y="2730660"/>
                <a:pt x="8035762" y="2717419"/>
                <a:pt x="8035762" y="2704177"/>
              </a:cubicBezTo>
              <a:cubicBezTo>
                <a:pt x="8035762" y="2690936"/>
                <a:pt x="8024726" y="2679902"/>
                <a:pt x="8009275" y="2677695"/>
              </a:cubicBezTo>
              <a:close/>
              <a:moveTo>
                <a:pt x="8084323" y="2677695"/>
              </a:moveTo>
              <a:cubicBezTo>
                <a:pt x="8071079" y="2677695"/>
                <a:pt x="8060043" y="2690936"/>
                <a:pt x="8060043" y="2704177"/>
              </a:cubicBezTo>
              <a:cubicBezTo>
                <a:pt x="8060043" y="2719626"/>
                <a:pt x="8071079" y="2730660"/>
                <a:pt x="8084323" y="2730660"/>
              </a:cubicBezTo>
              <a:cubicBezTo>
                <a:pt x="8099775" y="2730660"/>
                <a:pt x="8110811" y="2717419"/>
                <a:pt x="8110811" y="2704177"/>
              </a:cubicBezTo>
              <a:cubicBezTo>
                <a:pt x="8110811" y="2690936"/>
                <a:pt x="8099775" y="2679902"/>
                <a:pt x="8084323" y="2677695"/>
              </a:cubicBezTo>
              <a:close/>
              <a:moveTo>
                <a:pt x="8159370" y="2677695"/>
              </a:moveTo>
              <a:cubicBezTo>
                <a:pt x="8146126" y="2677695"/>
                <a:pt x="8135090" y="2690936"/>
                <a:pt x="8135090" y="2704177"/>
              </a:cubicBezTo>
              <a:cubicBezTo>
                <a:pt x="8135090" y="2719626"/>
                <a:pt x="8146126" y="2730660"/>
                <a:pt x="8159370" y="2730660"/>
              </a:cubicBezTo>
              <a:cubicBezTo>
                <a:pt x="8174822" y="2730660"/>
                <a:pt x="8185858" y="2717419"/>
                <a:pt x="8185858" y="2704177"/>
              </a:cubicBezTo>
              <a:cubicBezTo>
                <a:pt x="8185858" y="2690936"/>
                <a:pt x="8174822" y="2679902"/>
                <a:pt x="8159370" y="2677695"/>
              </a:cubicBezTo>
              <a:close/>
              <a:moveTo>
                <a:pt x="8236626" y="2677695"/>
              </a:moveTo>
              <a:cubicBezTo>
                <a:pt x="8221175" y="2677695"/>
                <a:pt x="8210139" y="2690936"/>
                <a:pt x="8210139" y="2704177"/>
              </a:cubicBezTo>
              <a:cubicBezTo>
                <a:pt x="8210139" y="2719626"/>
                <a:pt x="8223382" y="2730660"/>
                <a:pt x="8236626" y="2730660"/>
              </a:cubicBezTo>
              <a:cubicBezTo>
                <a:pt x="8252077" y="2730660"/>
                <a:pt x="8263114" y="2717419"/>
                <a:pt x="8263114" y="2704177"/>
              </a:cubicBezTo>
              <a:cubicBezTo>
                <a:pt x="8263114" y="2690936"/>
                <a:pt x="8249870" y="2679902"/>
                <a:pt x="8236626" y="2677695"/>
              </a:cubicBezTo>
              <a:close/>
              <a:moveTo>
                <a:pt x="8311673" y="2677695"/>
              </a:moveTo>
              <a:cubicBezTo>
                <a:pt x="8296222" y="2677695"/>
                <a:pt x="8285186" y="2690936"/>
                <a:pt x="8285186" y="2704177"/>
              </a:cubicBezTo>
              <a:cubicBezTo>
                <a:pt x="8285186" y="2719626"/>
                <a:pt x="8298430" y="2730660"/>
                <a:pt x="8311673" y="2730660"/>
              </a:cubicBezTo>
              <a:cubicBezTo>
                <a:pt x="8327124" y="2730660"/>
                <a:pt x="8338161" y="2717419"/>
                <a:pt x="8338161" y="2704177"/>
              </a:cubicBezTo>
              <a:cubicBezTo>
                <a:pt x="8338161" y="2690936"/>
                <a:pt x="8327124" y="2679902"/>
                <a:pt x="8311673" y="2677695"/>
              </a:cubicBezTo>
              <a:close/>
              <a:moveTo>
                <a:pt x="8386722" y="2677695"/>
              </a:moveTo>
              <a:cubicBezTo>
                <a:pt x="8371270" y="2677695"/>
                <a:pt x="8360234" y="2690936"/>
                <a:pt x="8360234" y="2704177"/>
              </a:cubicBezTo>
              <a:cubicBezTo>
                <a:pt x="8360234" y="2719626"/>
                <a:pt x="8373478" y="2730660"/>
                <a:pt x="8386722" y="2730660"/>
              </a:cubicBezTo>
              <a:cubicBezTo>
                <a:pt x="8402172" y="2730660"/>
                <a:pt x="8413209" y="2717419"/>
                <a:pt x="8413209" y="2704177"/>
              </a:cubicBezTo>
              <a:cubicBezTo>
                <a:pt x="8413209" y="2690936"/>
                <a:pt x="8402172" y="2679902"/>
                <a:pt x="8386722" y="2677695"/>
              </a:cubicBezTo>
              <a:close/>
              <a:moveTo>
                <a:pt x="8463977" y="2677695"/>
              </a:moveTo>
              <a:cubicBezTo>
                <a:pt x="8448525" y="2677695"/>
                <a:pt x="8437489" y="2690936"/>
                <a:pt x="8437489" y="2704177"/>
              </a:cubicBezTo>
              <a:cubicBezTo>
                <a:pt x="8437489" y="2719626"/>
                <a:pt x="8450733" y="2730660"/>
                <a:pt x="8463977" y="2730660"/>
              </a:cubicBezTo>
              <a:cubicBezTo>
                <a:pt x="8477220" y="2730660"/>
                <a:pt x="8488256" y="2717419"/>
                <a:pt x="8488256" y="2704177"/>
              </a:cubicBezTo>
              <a:cubicBezTo>
                <a:pt x="8488256" y="2690936"/>
                <a:pt x="8477220" y="2679902"/>
                <a:pt x="8463977" y="2677695"/>
              </a:cubicBezTo>
              <a:close/>
              <a:moveTo>
                <a:pt x="8536817" y="2677695"/>
              </a:moveTo>
              <a:cubicBezTo>
                <a:pt x="8521365" y="2677695"/>
                <a:pt x="8510329" y="2690936"/>
                <a:pt x="8510329" y="2704177"/>
              </a:cubicBezTo>
              <a:cubicBezTo>
                <a:pt x="8510329" y="2719626"/>
                <a:pt x="8521365" y="2730660"/>
                <a:pt x="8536817" y="2730660"/>
              </a:cubicBezTo>
              <a:cubicBezTo>
                <a:pt x="8552268" y="2730660"/>
                <a:pt x="8563304" y="2717419"/>
                <a:pt x="8563304" y="2704177"/>
              </a:cubicBezTo>
              <a:cubicBezTo>
                <a:pt x="8563304" y="2690936"/>
                <a:pt x="8552268" y="2677695"/>
                <a:pt x="8536817" y="2677695"/>
              </a:cubicBezTo>
              <a:close/>
              <a:moveTo>
                <a:pt x="8611864" y="2677695"/>
              </a:moveTo>
              <a:cubicBezTo>
                <a:pt x="8596413" y="2677695"/>
                <a:pt x="8585377" y="2690936"/>
                <a:pt x="8585377" y="2704177"/>
              </a:cubicBezTo>
              <a:cubicBezTo>
                <a:pt x="8585377" y="2719626"/>
                <a:pt x="8598620" y="2730660"/>
                <a:pt x="8611864" y="2730660"/>
              </a:cubicBezTo>
              <a:cubicBezTo>
                <a:pt x="8627315" y="2730660"/>
                <a:pt x="8638352" y="2717419"/>
                <a:pt x="8638352" y="2704177"/>
              </a:cubicBezTo>
              <a:cubicBezTo>
                <a:pt x="8638352" y="2690936"/>
                <a:pt x="8627315" y="2679902"/>
                <a:pt x="8611864" y="2677695"/>
              </a:cubicBezTo>
              <a:close/>
              <a:moveTo>
                <a:pt x="8689119" y="2677695"/>
              </a:moveTo>
              <a:cubicBezTo>
                <a:pt x="8675875" y="2677695"/>
                <a:pt x="8664839" y="2690936"/>
                <a:pt x="8664839" y="2704177"/>
              </a:cubicBezTo>
              <a:cubicBezTo>
                <a:pt x="8664839" y="2719626"/>
                <a:pt x="8675875" y="2730660"/>
                <a:pt x="8689119" y="2730660"/>
              </a:cubicBezTo>
              <a:cubicBezTo>
                <a:pt x="8704571" y="2730660"/>
                <a:pt x="8715607" y="2717419"/>
                <a:pt x="8715607" y="2704177"/>
              </a:cubicBezTo>
              <a:cubicBezTo>
                <a:pt x="8715607" y="2690936"/>
                <a:pt x="8702363" y="2679902"/>
                <a:pt x="8689119" y="2677695"/>
              </a:cubicBezTo>
              <a:close/>
              <a:moveTo>
                <a:pt x="8764167" y="2677695"/>
              </a:moveTo>
              <a:cubicBezTo>
                <a:pt x="8748716" y="2677695"/>
                <a:pt x="8737680" y="2690936"/>
                <a:pt x="8737680" y="2704177"/>
              </a:cubicBezTo>
              <a:cubicBezTo>
                <a:pt x="8737680" y="2719626"/>
                <a:pt x="8750924" y="2730660"/>
                <a:pt x="8764167" y="2730660"/>
              </a:cubicBezTo>
              <a:cubicBezTo>
                <a:pt x="8779618" y="2730660"/>
                <a:pt x="8790655" y="2717419"/>
                <a:pt x="8790655" y="2704177"/>
              </a:cubicBezTo>
              <a:cubicBezTo>
                <a:pt x="8790655" y="2690936"/>
                <a:pt x="8779618" y="2679902"/>
                <a:pt x="8764167" y="2677695"/>
              </a:cubicBezTo>
              <a:close/>
              <a:moveTo>
                <a:pt x="8839216" y="2677695"/>
              </a:moveTo>
              <a:cubicBezTo>
                <a:pt x="8823764" y="2677695"/>
                <a:pt x="8812728" y="2690936"/>
                <a:pt x="8812728" y="2704177"/>
              </a:cubicBezTo>
              <a:cubicBezTo>
                <a:pt x="8812728" y="2719626"/>
                <a:pt x="8825972" y="2730660"/>
                <a:pt x="8839216" y="2730660"/>
              </a:cubicBezTo>
              <a:cubicBezTo>
                <a:pt x="8854666" y="2730660"/>
                <a:pt x="8865703" y="2717419"/>
                <a:pt x="8865703" y="2704177"/>
              </a:cubicBezTo>
              <a:cubicBezTo>
                <a:pt x="8865703" y="2690936"/>
                <a:pt x="8854666" y="2679902"/>
                <a:pt x="8839216" y="2677695"/>
              </a:cubicBezTo>
              <a:close/>
              <a:moveTo>
                <a:pt x="8914263" y="2677695"/>
              </a:moveTo>
              <a:cubicBezTo>
                <a:pt x="8898811" y="2677695"/>
                <a:pt x="8887775" y="2690936"/>
                <a:pt x="8887775" y="2704177"/>
              </a:cubicBezTo>
              <a:cubicBezTo>
                <a:pt x="8887775" y="2719626"/>
                <a:pt x="8901019" y="2730660"/>
                <a:pt x="8914263" y="2730660"/>
              </a:cubicBezTo>
              <a:cubicBezTo>
                <a:pt x="8929713" y="2730660"/>
                <a:pt x="8940750" y="2717419"/>
                <a:pt x="8940750" y="2704177"/>
              </a:cubicBezTo>
              <a:cubicBezTo>
                <a:pt x="8940750" y="2690936"/>
                <a:pt x="8929713" y="2679902"/>
                <a:pt x="8914263" y="2677695"/>
              </a:cubicBezTo>
              <a:close/>
              <a:moveTo>
                <a:pt x="8989311" y="2677695"/>
              </a:moveTo>
              <a:cubicBezTo>
                <a:pt x="8973859" y="2677695"/>
                <a:pt x="8962823" y="2690936"/>
                <a:pt x="8962823" y="2704177"/>
              </a:cubicBezTo>
              <a:cubicBezTo>
                <a:pt x="8962823" y="2719626"/>
                <a:pt x="8976067" y="2730660"/>
                <a:pt x="8989311" y="2730660"/>
              </a:cubicBezTo>
              <a:cubicBezTo>
                <a:pt x="9004762" y="2730660"/>
                <a:pt x="9015798" y="2717419"/>
                <a:pt x="9015798" y="2704177"/>
              </a:cubicBezTo>
              <a:cubicBezTo>
                <a:pt x="9015798" y="2690936"/>
                <a:pt x="9004762" y="2679902"/>
                <a:pt x="8989311" y="2677695"/>
              </a:cubicBezTo>
              <a:close/>
              <a:moveTo>
                <a:pt x="9066566" y="2677695"/>
              </a:moveTo>
              <a:cubicBezTo>
                <a:pt x="9051114" y="2677695"/>
                <a:pt x="9040078" y="2690936"/>
                <a:pt x="9040078" y="2704177"/>
              </a:cubicBezTo>
              <a:cubicBezTo>
                <a:pt x="9040078" y="2719626"/>
                <a:pt x="9053322" y="2730660"/>
                <a:pt x="9066566" y="2730660"/>
              </a:cubicBezTo>
              <a:cubicBezTo>
                <a:pt x="9079810" y="2730660"/>
                <a:pt x="9090846" y="2717419"/>
                <a:pt x="9090846" y="2704177"/>
              </a:cubicBezTo>
              <a:cubicBezTo>
                <a:pt x="9090846" y="2690936"/>
                <a:pt x="9079810" y="2679902"/>
                <a:pt x="9066566" y="2677695"/>
              </a:cubicBezTo>
              <a:close/>
              <a:moveTo>
                <a:pt x="9141613" y="2677695"/>
              </a:moveTo>
              <a:cubicBezTo>
                <a:pt x="9126162" y="2677695"/>
                <a:pt x="9115126" y="2690936"/>
                <a:pt x="9115126" y="2704177"/>
              </a:cubicBezTo>
              <a:cubicBezTo>
                <a:pt x="9115126" y="2719626"/>
                <a:pt x="9128369" y="2730660"/>
                <a:pt x="9141613" y="2730660"/>
              </a:cubicBezTo>
              <a:cubicBezTo>
                <a:pt x="9157064" y="2730660"/>
                <a:pt x="9168101" y="2717419"/>
                <a:pt x="9168101" y="2704177"/>
              </a:cubicBezTo>
              <a:cubicBezTo>
                <a:pt x="9168101" y="2690936"/>
                <a:pt x="9154857" y="2679902"/>
                <a:pt x="9141613" y="2677695"/>
              </a:cubicBezTo>
              <a:close/>
              <a:moveTo>
                <a:pt x="9218868" y="2677695"/>
              </a:moveTo>
              <a:cubicBezTo>
                <a:pt x="9203417" y="2677695"/>
                <a:pt x="9192381" y="2690936"/>
                <a:pt x="9192381" y="2704177"/>
              </a:cubicBezTo>
              <a:cubicBezTo>
                <a:pt x="9192381" y="2719626"/>
                <a:pt x="9205624" y="2730660"/>
                <a:pt x="9218868" y="2730660"/>
              </a:cubicBezTo>
              <a:cubicBezTo>
                <a:pt x="9232112" y="2730660"/>
                <a:pt x="9243148" y="2717419"/>
                <a:pt x="9243148" y="2704177"/>
              </a:cubicBezTo>
              <a:cubicBezTo>
                <a:pt x="9243148" y="2690936"/>
                <a:pt x="9232112" y="2679902"/>
                <a:pt x="9218868" y="2677695"/>
              </a:cubicBezTo>
              <a:close/>
              <a:moveTo>
                <a:pt x="9291709" y="2677695"/>
              </a:moveTo>
              <a:cubicBezTo>
                <a:pt x="9278465" y="2677695"/>
                <a:pt x="9267429" y="2690936"/>
                <a:pt x="9267429" y="2704177"/>
              </a:cubicBezTo>
              <a:cubicBezTo>
                <a:pt x="9267429" y="2719626"/>
                <a:pt x="9278465" y="2730660"/>
                <a:pt x="9291709" y="2730660"/>
              </a:cubicBezTo>
              <a:cubicBezTo>
                <a:pt x="9307160" y="2730660"/>
                <a:pt x="9318196" y="2717419"/>
                <a:pt x="9318196" y="2704177"/>
              </a:cubicBezTo>
              <a:cubicBezTo>
                <a:pt x="9318196" y="2690936"/>
                <a:pt x="9307160" y="2679902"/>
                <a:pt x="9291709" y="2677695"/>
              </a:cubicBezTo>
              <a:close/>
              <a:moveTo>
                <a:pt x="9366757" y="2677695"/>
              </a:moveTo>
              <a:cubicBezTo>
                <a:pt x="9351305" y="2677695"/>
                <a:pt x="9340269" y="2690936"/>
                <a:pt x="9340269" y="2704177"/>
              </a:cubicBezTo>
              <a:cubicBezTo>
                <a:pt x="9340269" y="2719626"/>
                <a:pt x="9353513" y="2730660"/>
                <a:pt x="9366757" y="2730660"/>
              </a:cubicBezTo>
              <a:cubicBezTo>
                <a:pt x="9382207" y="2730660"/>
                <a:pt x="9393244" y="2717419"/>
                <a:pt x="9393244" y="2704177"/>
              </a:cubicBezTo>
              <a:cubicBezTo>
                <a:pt x="9393244" y="2690936"/>
                <a:pt x="9382207" y="2679902"/>
                <a:pt x="9366757" y="2677695"/>
              </a:cubicBezTo>
              <a:close/>
              <a:moveTo>
                <a:pt x="9441804" y="2677695"/>
              </a:moveTo>
              <a:cubicBezTo>
                <a:pt x="9428560" y="2677695"/>
                <a:pt x="9417524" y="2690936"/>
                <a:pt x="9417524" y="2704177"/>
              </a:cubicBezTo>
              <a:cubicBezTo>
                <a:pt x="9417524" y="2719626"/>
                <a:pt x="9428560" y="2730660"/>
                <a:pt x="9441804" y="2730660"/>
              </a:cubicBezTo>
              <a:cubicBezTo>
                <a:pt x="9457256" y="2730660"/>
                <a:pt x="9468292" y="2717419"/>
                <a:pt x="9468292" y="2704177"/>
              </a:cubicBezTo>
              <a:cubicBezTo>
                <a:pt x="9468292" y="2690936"/>
                <a:pt x="9457256" y="2679902"/>
                <a:pt x="9441804" y="2677695"/>
              </a:cubicBezTo>
              <a:close/>
              <a:moveTo>
                <a:pt x="9519060" y="2677695"/>
              </a:moveTo>
              <a:cubicBezTo>
                <a:pt x="9503608" y="2677695"/>
                <a:pt x="9492572" y="2690936"/>
                <a:pt x="9492572" y="2704177"/>
              </a:cubicBezTo>
              <a:cubicBezTo>
                <a:pt x="9492572" y="2719626"/>
                <a:pt x="9505816" y="2730660"/>
                <a:pt x="9519060" y="2730660"/>
              </a:cubicBezTo>
              <a:cubicBezTo>
                <a:pt x="9534511" y="2730660"/>
                <a:pt x="9545547" y="2717419"/>
                <a:pt x="9545547" y="2704177"/>
              </a:cubicBezTo>
              <a:cubicBezTo>
                <a:pt x="9545547" y="2690936"/>
                <a:pt x="9532304" y="2679902"/>
                <a:pt x="9519060" y="2677695"/>
              </a:cubicBezTo>
              <a:close/>
              <a:moveTo>
                <a:pt x="9594107" y="2677695"/>
              </a:moveTo>
              <a:cubicBezTo>
                <a:pt x="9578656" y="2677695"/>
                <a:pt x="9567620" y="2690936"/>
                <a:pt x="9567620" y="2704177"/>
              </a:cubicBezTo>
              <a:cubicBezTo>
                <a:pt x="9567620" y="2719626"/>
                <a:pt x="9580863" y="2730660"/>
                <a:pt x="9594107" y="2730660"/>
              </a:cubicBezTo>
              <a:cubicBezTo>
                <a:pt x="9609558" y="2730660"/>
                <a:pt x="9620595" y="2717419"/>
                <a:pt x="9620595" y="2704177"/>
              </a:cubicBezTo>
              <a:cubicBezTo>
                <a:pt x="9620595" y="2690936"/>
                <a:pt x="9609558" y="2679902"/>
                <a:pt x="9594107" y="2677695"/>
              </a:cubicBezTo>
              <a:close/>
              <a:moveTo>
                <a:pt x="9669154" y="2677695"/>
              </a:moveTo>
              <a:cubicBezTo>
                <a:pt x="9653703" y="2677695"/>
                <a:pt x="9642667" y="2690936"/>
                <a:pt x="9642667" y="2704177"/>
              </a:cubicBezTo>
              <a:cubicBezTo>
                <a:pt x="9642667" y="2719626"/>
                <a:pt x="9655911" y="2730660"/>
                <a:pt x="9669154" y="2730660"/>
              </a:cubicBezTo>
              <a:cubicBezTo>
                <a:pt x="9684605" y="2730660"/>
                <a:pt x="9695642" y="2717419"/>
                <a:pt x="9695642" y="2704177"/>
              </a:cubicBezTo>
              <a:cubicBezTo>
                <a:pt x="9695642" y="2690936"/>
                <a:pt x="9684605" y="2679902"/>
                <a:pt x="9669154" y="2677695"/>
              </a:cubicBezTo>
              <a:close/>
              <a:moveTo>
                <a:pt x="1371965" y="2754935"/>
              </a:moveTo>
              <a:cubicBezTo>
                <a:pt x="1358721" y="2754935"/>
                <a:pt x="1347685" y="2768176"/>
                <a:pt x="1347685" y="2781417"/>
              </a:cubicBezTo>
              <a:cubicBezTo>
                <a:pt x="1347685" y="2796866"/>
                <a:pt x="1358721" y="2807900"/>
                <a:pt x="1371965" y="2807900"/>
              </a:cubicBezTo>
              <a:cubicBezTo>
                <a:pt x="1387416" y="2807900"/>
                <a:pt x="1398452" y="2794659"/>
                <a:pt x="1398452" y="2781417"/>
              </a:cubicBezTo>
              <a:cubicBezTo>
                <a:pt x="1398452" y="2765969"/>
                <a:pt x="1387416" y="2754935"/>
                <a:pt x="1371965" y="2754935"/>
              </a:cubicBezTo>
              <a:close/>
              <a:moveTo>
                <a:pt x="1447012" y="2754935"/>
              </a:moveTo>
              <a:cubicBezTo>
                <a:pt x="1433768" y="2754935"/>
                <a:pt x="1422732" y="2768176"/>
                <a:pt x="1422732" y="2781417"/>
              </a:cubicBezTo>
              <a:cubicBezTo>
                <a:pt x="1422732" y="2796866"/>
                <a:pt x="1433768" y="2807900"/>
                <a:pt x="1447012" y="2807900"/>
              </a:cubicBezTo>
              <a:cubicBezTo>
                <a:pt x="1462463" y="2807900"/>
                <a:pt x="1473500" y="2794659"/>
                <a:pt x="1473500" y="2781417"/>
              </a:cubicBezTo>
              <a:cubicBezTo>
                <a:pt x="1473500" y="2765969"/>
                <a:pt x="1462463" y="2754935"/>
                <a:pt x="1447012" y="2754935"/>
              </a:cubicBezTo>
              <a:close/>
              <a:moveTo>
                <a:pt x="1522060" y="2754935"/>
              </a:moveTo>
              <a:cubicBezTo>
                <a:pt x="1506609" y="2754935"/>
                <a:pt x="1495573" y="2768176"/>
                <a:pt x="1495573" y="2781417"/>
              </a:cubicBezTo>
              <a:cubicBezTo>
                <a:pt x="1495573" y="2796866"/>
                <a:pt x="1508817" y="2807900"/>
                <a:pt x="1522060" y="2807900"/>
              </a:cubicBezTo>
              <a:cubicBezTo>
                <a:pt x="1537511" y="2807900"/>
                <a:pt x="1548548" y="2794659"/>
                <a:pt x="1548548" y="2781417"/>
              </a:cubicBezTo>
              <a:cubicBezTo>
                <a:pt x="1548548" y="2765969"/>
                <a:pt x="1537511" y="2754935"/>
                <a:pt x="1522060" y="2754935"/>
              </a:cubicBezTo>
              <a:close/>
              <a:moveTo>
                <a:pt x="1597108" y="2754935"/>
              </a:moveTo>
              <a:cubicBezTo>
                <a:pt x="1581657" y="2754935"/>
                <a:pt x="1570621" y="2768176"/>
                <a:pt x="1570621" y="2781417"/>
              </a:cubicBezTo>
              <a:cubicBezTo>
                <a:pt x="1570621" y="2796866"/>
                <a:pt x="1583865" y="2807900"/>
                <a:pt x="1597108" y="2807900"/>
              </a:cubicBezTo>
              <a:cubicBezTo>
                <a:pt x="1612559" y="2807900"/>
                <a:pt x="1623596" y="2794659"/>
                <a:pt x="1623596" y="2781417"/>
              </a:cubicBezTo>
              <a:cubicBezTo>
                <a:pt x="1623596" y="2765969"/>
                <a:pt x="1612559" y="2754935"/>
                <a:pt x="1597108" y="2754935"/>
              </a:cubicBezTo>
              <a:close/>
              <a:moveTo>
                <a:pt x="1674363" y="2754935"/>
              </a:moveTo>
              <a:cubicBezTo>
                <a:pt x="1658912" y="2754935"/>
                <a:pt x="1647876" y="2768176"/>
                <a:pt x="1647876" y="2781417"/>
              </a:cubicBezTo>
              <a:cubicBezTo>
                <a:pt x="1647876" y="2796866"/>
                <a:pt x="1661120" y="2807900"/>
                <a:pt x="1674363" y="2807900"/>
              </a:cubicBezTo>
              <a:cubicBezTo>
                <a:pt x="1689814" y="2807900"/>
                <a:pt x="1700851" y="2794659"/>
                <a:pt x="1700851" y="2781417"/>
              </a:cubicBezTo>
              <a:cubicBezTo>
                <a:pt x="1700851" y="2765969"/>
                <a:pt x="1687607" y="2754935"/>
                <a:pt x="1674363" y="2754935"/>
              </a:cubicBezTo>
              <a:close/>
              <a:moveTo>
                <a:pt x="1749410" y="2754935"/>
              </a:moveTo>
              <a:cubicBezTo>
                <a:pt x="1733959" y="2754935"/>
                <a:pt x="1722923" y="2768176"/>
                <a:pt x="1722923" y="2781417"/>
              </a:cubicBezTo>
              <a:cubicBezTo>
                <a:pt x="1722923" y="2796866"/>
                <a:pt x="1736167" y="2807900"/>
                <a:pt x="1749410" y="2807900"/>
              </a:cubicBezTo>
              <a:cubicBezTo>
                <a:pt x="1764861" y="2807900"/>
                <a:pt x="1775898" y="2794659"/>
                <a:pt x="1775898" y="2781417"/>
              </a:cubicBezTo>
              <a:cubicBezTo>
                <a:pt x="1775898" y="2765969"/>
                <a:pt x="1764861" y="2754935"/>
                <a:pt x="1749410" y="2754935"/>
              </a:cubicBezTo>
              <a:close/>
              <a:moveTo>
                <a:pt x="1824459" y="2754935"/>
              </a:moveTo>
              <a:cubicBezTo>
                <a:pt x="1809007" y="2754935"/>
                <a:pt x="1797971" y="2768176"/>
                <a:pt x="1797971" y="2781417"/>
              </a:cubicBezTo>
              <a:cubicBezTo>
                <a:pt x="1797971" y="2796866"/>
                <a:pt x="1811215" y="2807900"/>
                <a:pt x="1824459" y="2807900"/>
              </a:cubicBezTo>
              <a:cubicBezTo>
                <a:pt x="1839909" y="2807900"/>
                <a:pt x="1850946" y="2794659"/>
                <a:pt x="1850946" y="2781417"/>
              </a:cubicBezTo>
              <a:cubicBezTo>
                <a:pt x="1850946" y="2765969"/>
                <a:pt x="1839909" y="2754935"/>
                <a:pt x="1824459" y="2754935"/>
              </a:cubicBezTo>
              <a:close/>
              <a:moveTo>
                <a:pt x="1899507" y="2754935"/>
              </a:moveTo>
              <a:cubicBezTo>
                <a:pt x="1884055" y="2754935"/>
                <a:pt x="1873019" y="2768176"/>
                <a:pt x="1873019" y="2781417"/>
              </a:cubicBezTo>
              <a:cubicBezTo>
                <a:pt x="1873019" y="2796866"/>
                <a:pt x="1886263" y="2807900"/>
                <a:pt x="1899507" y="2807900"/>
              </a:cubicBezTo>
              <a:cubicBezTo>
                <a:pt x="1914957" y="2807900"/>
                <a:pt x="1925994" y="2794659"/>
                <a:pt x="1925994" y="2781417"/>
              </a:cubicBezTo>
              <a:cubicBezTo>
                <a:pt x="1925994" y="2765969"/>
                <a:pt x="1914957" y="2754935"/>
                <a:pt x="1899507" y="2754935"/>
              </a:cubicBezTo>
              <a:close/>
              <a:moveTo>
                <a:pt x="1974554" y="2754935"/>
              </a:moveTo>
              <a:cubicBezTo>
                <a:pt x="1961310" y="2754935"/>
                <a:pt x="1950274" y="2768176"/>
                <a:pt x="1950274" y="2781417"/>
              </a:cubicBezTo>
              <a:cubicBezTo>
                <a:pt x="1950274" y="2796866"/>
                <a:pt x="1961310" y="2807900"/>
                <a:pt x="1974554" y="2807900"/>
              </a:cubicBezTo>
              <a:cubicBezTo>
                <a:pt x="1990005" y="2807900"/>
                <a:pt x="2001042" y="2794659"/>
                <a:pt x="2001042" y="2781417"/>
              </a:cubicBezTo>
              <a:cubicBezTo>
                <a:pt x="2001042" y="2765969"/>
                <a:pt x="1990005" y="2754935"/>
                <a:pt x="1974554" y="2754935"/>
              </a:cubicBezTo>
              <a:close/>
              <a:moveTo>
                <a:pt x="2502095" y="2754935"/>
              </a:moveTo>
              <a:cubicBezTo>
                <a:pt x="2488851" y="2754935"/>
                <a:pt x="2477815" y="2768176"/>
                <a:pt x="2477815" y="2781417"/>
              </a:cubicBezTo>
              <a:cubicBezTo>
                <a:pt x="2477815" y="2796866"/>
                <a:pt x="2488851" y="2807900"/>
                <a:pt x="2502095" y="2807900"/>
              </a:cubicBezTo>
              <a:cubicBezTo>
                <a:pt x="2517546" y="2807900"/>
                <a:pt x="2528583" y="2794659"/>
                <a:pt x="2528583" y="2781417"/>
              </a:cubicBezTo>
              <a:cubicBezTo>
                <a:pt x="2528583" y="2765969"/>
                <a:pt x="2517546" y="2754935"/>
                <a:pt x="2502095" y="2754935"/>
              </a:cubicBezTo>
              <a:close/>
              <a:moveTo>
                <a:pt x="2579350" y="2754935"/>
              </a:moveTo>
              <a:cubicBezTo>
                <a:pt x="2566106" y="2754935"/>
                <a:pt x="2555070" y="2768176"/>
                <a:pt x="2555070" y="2781417"/>
              </a:cubicBezTo>
              <a:cubicBezTo>
                <a:pt x="2555070" y="2796866"/>
                <a:pt x="2566106" y="2807900"/>
                <a:pt x="2579350" y="2807900"/>
              </a:cubicBezTo>
              <a:cubicBezTo>
                <a:pt x="2594801" y="2807900"/>
                <a:pt x="2605838" y="2794659"/>
                <a:pt x="2605838" y="2781417"/>
              </a:cubicBezTo>
              <a:cubicBezTo>
                <a:pt x="2605838" y="2765969"/>
                <a:pt x="2592594" y="2754935"/>
                <a:pt x="2579350" y="2754935"/>
              </a:cubicBezTo>
              <a:close/>
              <a:moveTo>
                <a:pt x="2729446" y="2754935"/>
              </a:moveTo>
              <a:cubicBezTo>
                <a:pt x="2716202" y="2754935"/>
                <a:pt x="2705166" y="2768176"/>
                <a:pt x="2705166" y="2781417"/>
              </a:cubicBezTo>
              <a:cubicBezTo>
                <a:pt x="2705166" y="2796866"/>
                <a:pt x="2716202" y="2807900"/>
                <a:pt x="2729446" y="2807900"/>
              </a:cubicBezTo>
              <a:cubicBezTo>
                <a:pt x="2744897" y="2807900"/>
                <a:pt x="2755934" y="2794659"/>
                <a:pt x="2755934" y="2781417"/>
              </a:cubicBezTo>
              <a:cubicBezTo>
                <a:pt x="2755934" y="2765969"/>
                <a:pt x="2744897" y="2754935"/>
                <a:pt x="2729446" y="2754935"/>
              </a:cubicBezTo>
              <a:close/>
              <a:moveTo>
                <a:pt x="4841819" y="2754935"/>
              </a:moveTo>
              <a:cubicBezTo>
                <a:pt x="4828575" y="2754935"/>
                <a:pt x="4817539" y="2768176"/>
                <a:pt x="4817539" y="2781417"/>
              </a:cubicBezTo>
              <a:cubicBezTo>
                <a:pt x="4817539" y="2796866"/>
                <a:pt x="4828575" y="2807900"/>
                <a:pt x="4841819" y="2807900"/>
              </a:cubicBezTo>
              <a:cubicBezTo>
                <a:pt x="4857270" y="2807900"/>
                <a:pt x="4868307" y="2794659"/>
                <a:pt x="4868307" y="2781417"/>
              </a:cubicBezTo>
              <a:cubicBezTo>
                <a:pt x="4868307" y="2765969"/>
                <a:pt x="4857270" y="2754935"/>
                <a:pt x="4841819" y="2754935"/>
              </a:cubicBezTo>
              <a:close/>
              <a:moveTo>
                <a:pt x="4916867" y="2754935"/>
              </a:moveTo>
              <a:cubicBezTo>
                <a:pt x="4901416" y="2754935"/>
                <a:pt x="4890380" y="2768176"/>
                <a:pt x="4890380" y="2781417"/>
              </a:cubicBezTo>
              <a:cubicBezTo>
                <a:pt x="4890380" y="2796866"/>
                <a:pt x="4901416" y="2807900"/>
                <a:pt x="4916867" y="2807900"/>
              </a:cubicBezTo>
              <a:cubicBezTo>
                <a:pt x="4932318" y="2807900"/>
                <a:pt x="4943355" y="2794659"/>
                <a:pt x="4943355" y="2781417"/>
              </a:cubicBezTo>
              <a:cubicBezTo>
                <a:pt x="4943355" y="2765969"/>
                <a:pt x="4932318" y="2754935"/>
                <a:pt x="4916867" y="2754935"/>
              </a:cubicBezTo>
              <a:close/>
              <a:moveTo>
                <a:pt x="4991914" y="2754935"/>
              </a:moveTo>
              <a:cubicBezTo>
                <a:pt x="4976463" y="2754935"/>
                <a:pt x="4965427" y="2768176"/>
                <a:pt x="4965427" y="2781417"/>
              </a:cubicBezTo>
              <a:cubicBezTo>
                <a:pt x="4965427" y="2796866"/>
                <a:pt x="4978671" y="2807900"/>
                <a:pt x="4991914" y="2807900"/>
              </a:cubicBezTo>
              <a:cubicBezTo>
                <a:pt x="5007366" y="2807900"/>
                <a:pt x="5018402" y="2794659"/>
                <a:pt x="5018402" y="2781417"/>
              </a:cubicBezTo>
              <a:cubicBezTo>
                <a:pt x="5018402" y="2765969"/>
                <a:pt x="5007366" y="2754935"/>
                <a:pt x="4991914" y="2754935"/>
              </a:cubicBezTo>
              <a:close/>
              <a:moveTo>
                <a:pt x="5066962" y="2754935"/>
              </a:moveTo>
              <a:cubicBezTo>
                <a:pt x="5051511" y="2754935"/>
                <a:pt x="5040475" y="2768176"/>
                <a:pt x="5040475" y="2781417"/>
              </a:cubicBezTo>
              <a:cubicBezTo>
                <a:pt x="5040475" y="2796866"/>
                <a:pt x="5053719" y="2807900"/>
                <a:pt x="5066962" y="2807900"/>
              </a:cubicBezTo>
              <a:cubicBezTo>
                <a:pt x="5082413" y="2807900"/>
                <a:pt x="5093450" y="2794659"/>
                <a:pt x="5093450" y="2781417"/>
              </a:cubicBezTo>
              <a:cubicBezTo>
                <a:pt x="5093450" y="2765969"/>
                <a:pt x="5082413" y="2754935"/>
                <a:pt x="5066962" y="2754935"/>
              </a:cubicBezTo>
              <a:close/>
              <a:moveTo>
                <a:pt x="5144217" y="2754935"/>
              </a:moveTo>
              <a:cubicBezTo>
                <a:pt x="5128766" y="2754935"/>
                <a:pt x="5117730" y="2768176"/>
                <a:pt x="5117730" y="2781417"/>
              </a:cubicBezTo>
              <a:cubicBezTo>
                <a:pt x="5117730" y="2796866"/>
                <a:pt x="5130974" y="2807900"/>
                <a:pt x="5144217" y="2807900"/>
              </a:cubicBezTo>
              <a:cubicBezTo>
                <a:pt x="5157461" y="2807900"/>
                <a:pt x="5168497" y="2794659"/>
                <a:pt x="5168497" y="2781417"/>
              </a:cubicBezTo>
              <a:cubicBezTo>
                <a:pt x="5168497" y="2765969"/>
                <a:pt x="5157461" y="2754935"/>
                <a:pt x="5144217" y="2754935"/>
              </a:cubicBezTo>
              <a:close/>
              <a:moveTo>
                <a:pt x="5219265" y="2754935"/>
              </a:moveTo>
              <a:cubicBezTo>
                <a:pt x="5206021" y="2754935"/>
                <a:pt x="5194985" y="2768176"/>
                <a:pt x="5194985" y="2781417"/>
              </a:cubicBezTo>
              <a:cubicBezTo>
                <a:pt x="5194985" y="2796866"/>
                <a:pt x="5206021" y="2807900"/>
                <a:pt x="5219265" y="2807900"/>
              </a:cubicBezTo>
              <a:cubicBezTo>
                <a:pt x="5234716" y="2807900"/>
                <a:pt x="5245752" y="2794659"/>
                <a:pt x="5245752" y="2781417"/>
              </a:cubicBezTo>
              <a:cubicBezTo>
                <a:pt x="5245752" y="2765969"/>
                <a:pt x="5234716" y="2754935"/>
                <a:pt x="5219265" y="2754935"/>
              </a:cubicBezTo>
              <a:close/>
              <a:moveTo>
                <a:pt x="5294313" y="2754935"/>
              </a:moveTo>
              <a:cubicBezTo>
                <a:pt x="5278861" y="2754935"/>
                <a:pt x="5267825" y="2768176"/>
                <a:pt x="5267825" y="2781417"/>
              </a:cubicBezTo>
              <a:cubicBezTo>
                <a:pt x="5267825" y="2796866"/>
                <a:pt x="5278861" y="2807900"/>
                <a:pt x="5294313" y="2807900"/>
              </a:cubicBezTo>
              <a:cubicBezTo>
                <a:pt x="5309763" y="2807900"/>
                <a:pt x="5320800" y="2794659"/>
                <a:pt x="5320800" y="2781417"/>
              </a:cubicBezTo>
              <a:cubicBezTo>
                <a:pt x="5320800" y="2765969"/>
                <a:pt x="5309763" y="2754935"/>
                <a:pt x="5294313" y="2754935"/>
              </a:cubicBezTo>
              <a:close/>
              <a:moveTo>
                <a:pt x="5369360" y="2754935"/>
              </a:moveTo>
              <a:cubicBezTo>
                <a:pt x="5356116" y="2754935"/>
                <a:pt x="5345080" y="2768176"/>
                <a:pt x="5345080" y="2781417"/>
              </a:cubicBezTo>
              <a:cubicBezTo>
                <a:pt x="5345080" y="2796866"/>
                <a:pt x="5356116" y="2807900"/>
                <a:pt x="5369360" y="2807900"/>
              </a:cubicBezTo>
              <a:cubicBezTo>
                <a:pt x="5384812" y="2807900"/>
                <a:pt x="5395848" y="2794659"/>
                <a:pt x="5395848" y="2781417"/>
              </a:cubicBezTo>
              <a:cubicBezTo>
                <a:pt x="5395848" y="2765969"/>
                <a:pt x="5384812" y="2754935"/>
                <a:pt x="5369360" y="2754935"/>
              </a:cubicBezTo>
              <a:close/>
              <a:moveTo>
                <a:pt x="5444408" y="2754935"/>
              </a:moveTo>
              <a:cubicBezTo>
                <a:pt x="5428957" y="2754935"/>
                <a:pt x="5417921" y="2768176"/>
                <a:pt x="5417921" y="2781417"/>
              </a:cubicBezTo>
              <a:cubicBezTo>
                <a:pt x="5417921" y="2796866"/>
                <a:pt x="5431164" y="2807900"/>
                <a:pt x="5444408" y="2807900"/>
              </a:cubicBezTo>
              <a:cubicBezTo>
                <a:pt x="5459859" y="2807900"/>
                <a:pt x="5470896" y="2794659"/>
                <a:pt x="5470896" y="2781417"/>
              </a:cubicBezTo>
              <a:cubicBezTo>
                <a:pt x="5470896" y="2765969"/>
                <a:pt x="5459859" y="2754935"/>
                <a:pt x="5444408" y="2754935"/>
              </a:cubicBezTo>
              <a:close/>
              <a:moveTo>
                <a:pt x="5519456" y="2754935"/>
              </a:moveTo>
              <a:cubicBezTo>
                <a:pt x="5506212" y="2754935"/>
                <a:pt x="5495176" y="2768176"/>
                <a:pt x="5495176" y="2781417"/>
              </a:cubicBezTo>
              <a:cubicBezTo>
                <a:pt x="5495176" y="2796866"/>
                <a:pt x="5506212" y="2807900"/>
                <a:pt x="5519456" y="2807900"/>
              </a:cubicBezTo>
              <a:cubicBezTo>
                <a:pt x="5534907" y="2807900"/>
                <a:pt x="5545943" y="2794659"/>
                <a:pt x="5545943" y="2781417"/>
              </a:cubicBezTo>
              <a:cubicBezTo>
                <a:pt x="5545943" y="2765969"/>
                <a:pt x="5534907" y="2754935"/>
                <a:pt x="5519456" y="2754935"/>
              </a:cubicBezTo>
              <a:close/>
              <a:moveTo>
                <a:pt x="5596711" y="2754935"/>
              </a:moveTo>
              <a:cubicBezTo>
                <a:pt x="5581260" y="2754935"/>
                <a:pt x="5570224" y="2768176"/>
                <a:pt x="5570224" y="2781417"/>
              </a:cubicBezTo>
              <a:cubicBezTo>
                <a:pt x="5570224" y="2796866"/>
                <a:pt x="5583468" y="2807900"/>
                <a:pt x="5596711" y="2807900"/>
              </a:cubicBezTo>
              <a:cubicBezTo>
                <a:pt x="5612162" y="2807900"/>
                <a:pt x="5623199" y="2794659"/>
                <a:pt x="5623199" y="2781417"/>
              </a:cubicBezTo>
              <a:cubicBezTo>
                <a:pt x="5623199" y="2765969"/>
                <a:pt x="5609955" y="2754935"/>
                <a:pt x="5596711" y="2754935"/>
              </a:cubicBezTo>
              <a:close/>
              <a:moveTo>
                <a:pt x="5673966" y="2754935"/>
              </a:moveTo>
              <a:cubicBezTo>
                <a:pt x="5658515" y="2754935"/>
                <a:pt x="5647479" y="2768176"/>
                <a:pt x="5647479" y="2781417"/>
              </a:cubicBezTo>
              <a:cubicBezTo>
                <a:pt x="5647479" y="2796866"/>
                <a:pt x="5660723" y="2807900"/>
                <a:pt x="5673966" y="2807900"/>
              </a:cubicBezTo>
              <a:cubicBezTo>
                <a:pt x="5687210" y="2807900"/>
                <a:pt x="5698246" y="2794659"/>
                <a:pt x="5698246" y="2781417"/>
              </a:cubicBezTo>
              <a:cubicBezTo>
                <a:pt x="5698246" y="2765969"/>
                <a:pt x="5687210" y="2754935"/>
                <a:pt x="5673966" y="2754935"/>
              </a:cubicBezTo>
              <a:close/>
              <a:moveTo>
                <a:pt x="5746807" y="2754935"/>
              </a:moveTo>
              <a:cubicBezTo>
                <a:pt x="5731355" y="2754935"/>
                <a:pt x="5720319" y="2768176"/>
                <a:pt x="5720319" y="2781417"/>
              </a:cubicBezTo>
              <a:cubicBezTo>
                <a:pt x="5720319" y="2796866"/>
                <a:pt x="5733563" y="2807900"/>
                <a:pt x="5746807" y="2807900"/>
              </a:cubicBezTo>
              <a:cubicBezTo>
                <a:pt x="5762257" y="2807900"/>
                <a:pt x="5773294" y="2794659"/>
                <a:pt x="5773294" y="2781417"/>
              </a:cubicBezTo>
              <a:cubicBezTo>
                <a:pt x="5773294" y="2765969"/>
                <a:pt x="5762257" y="2754935"/>
                <a:pt x="5746807" y="2754935"/>
              </a:cubicBezTo>
              <a:close/>
              <a:moveTo>
                <a:pt x="5824062" y="2754935"/>
              </a:moveTo>
              <a:cubicBezTo>
                <a:pt x="5808610" y="2754935"/>
                <a:pt x="5797574" y="2768176"/>
                <a:pt x="5797574" y="2781417"/>
              </a:cubicBezTo>
              <a:cubicBezTo>
                <a:pt x="5797574" y="2796866"/>
                <a:pt x="5810818" y="2807900"/>
                <a:pt x="5824062" y="2807900"/>
              </a:cubicBezTo>
              <a:cubicBezTo>
                <a:pt x="5837306" y="2807900"/>
                <a:pt x="5848342" y="2794659"/>
                <a:pt x="5848342" y="2781417"/>
              </a:cubicBezTo>
              <a:cubicBezTo>
                <a:pt x="5848342" y="2765969"/>
                <a:pt x="5837306" y="2754935"/>
                <a:pt x="5824062" y="2754935"/>
              </a:cubicBezTo>
              <a:close/>
              <a:moveTo>
                <a:pt x="5896902" y="2754935"/>
              </a:moveTo>
              <a:cubicBezTo>
                <a:pt x="5881451" y="2754935"/>
                <a:pt x="5870415" y="2768176"/>
                <a:pt x="5870415" y="2781417"/>
              </a:cubicBezTo>
              <a:cubicBezTo>
                <a:pt x="5870415" y="2796866"/>
                <a:pt x="5883658" y="2807900"/>
                <a:pt x="5896902" y="2807900"/>
              </a:cubicBezTo>
              <a:cubicBezTo>
                <a:pt x="5912353" y="2807900"/>
                <a:pt x="5923390" y="2794659"/>
                <a:pt x="5923390" y="2781417"/>
              </a:cubicBezTo>
              <a:cubicBezTo>
                <a:pt x="5923390" y="2765969"/>
                <a:pt x="5912353" y="2754935"/>
                <a:pt x="5896902" y="2754935"/>
              </a:cubicBezTo>
              <a:close/>
              <a:moveTo>
                <a:pt x="5971950" y="2754935"/>
              </a:moveTo>
              <a:cubicBezTo>
                <a:pt x="5956499" y="2754935"/>
                <a:pt x="5945463" y="2768176"/>
                <a:pt x="5945463" y="2781417"/>
              </a:cubicBezTo>
              <a:cubicBezTo>
                <a:pt x="5945463" y="2796866"/>
                <a:pt x="5958707" y="2807900"/>
                <a:pt x="5971950" y="2807900"/>
              </a:cubicBezTo>
              <a:cubicBezTo>
                <a:pt x="5987401" y="2807900"/>
                <a:pt x="5998438" y="2794659"/>
                <a:pt x="5998438" y="2781417"/>
              </a:cubicBezTo>
              <a:cubicBezTo>
                <a:pt x="5998438" y="2765969"/>
                <a:pt x="5987401" y="2754935"/>
                <a:pt x="5971950" y="2754935"/>
              </a:cubicBezTo>
              <a:close/>
              <a:moveTo>
                <a:pt x="6049205" y="2754935"/>
              </a:moveTo>
              <a:cubicBezTo>
                <a:pt x="6035961" y="2754935"/>
                <a:pt x="6024925" y="2768176"/>
                <a:pt x="6024925" y="2781417"/>
              </a:cubicBezTo>
              <a:cubicBezTo>
                <a:pt x="6024925" y="2796866"/>
                <a:pt x="6035961" y="2807900"/>
                <a:pt x="6049205" y="2807900"/>
              </a:cubicBezTo>
              <a:cubicBezTo>
                <a:pt x="6064656" y="2807900"/>
                <a:pt x="6075692" y="2794659"/>
                <a:pt x="6075692" y="2781417"/>
              </a:cubicBezTo>
              <a:cubicBezTo>
                <a:pt x="6075692" y="2765969"/>
                <a:pt x="6062448" y="2754935"/>
                <a:pt x="6049205" y="2754935"/>
              </a:cubicBezTo>
              <a:close/>
              <a:moveTo>
                <a:pt x="6124253" y="2754935"/>
              </a:moveTo>
              <a:cubicBezTo>
                <a:pt x="6111009" y="2754935"/>
                <a:pt x="6099973" y="2768176"/>
                <a:pt x="6099973" y="2781417"/>
              </a:cubicBezTo>
              <a:cubicBezTo>
                <a:pt x="6099973" y="2796866"/>
                <a:pt x="6111009" y="2807900"/>
                <a:pt x="6124253" y="2807900"/>
              </a:cubicBezTo>
              <a:cubicBezTo>
                <a:pt x="6139704" y="2807900"/>
                <a:pt x="6150740" y="2794659"/>
                <a:pt x="6150740" y="2781417"/>
              </a:cubicBezTo>
              <a:cubicBezTo>
                <a:pt x="6150740" y="2765969"/>
                <a:pt x="6139704" y="2754935"/>
                <a:pt x="6124253" y="2754935"/>
              </a:cubicBezTo>
              <a:close/>
              <a:moveTo>
                <a:pt x="6199300" y="2754935"/>
              </a:moveTo>
              <a:cubicBezTo>
                <a:pt x="6186056" y="2754935"/>
                <a:pt x="6175020" y="2768176"/>
                <a:pt x="6175020" y="2781417"/>
              </a:cubicBezTo>
              <a:cubicBezTo>
                <a:pt x="6175020" y="2796866"/>
                <a:pt x="6186056" y="2807900"/>
                <a:pt x="6199300" y="2807900"/>
              </a:cubicBezTo>
              <a:cubicBezTo>
                <a:pt x="6214751" y="2807900"/>
                <a:pt x="6225787" y="2794659"/>
                <a:pt x="6225787" y="2781417"/>
              </a:cubicBezTo>
              <a:cubicBezTo>
                <a:pt x="6225787" y="2765969"/>
                <a:pt x="6214751" y="2754935"/>
                <a:pt x="6199300" y="2754935"/>
              </a:cubicBezTo>
              <a:close/>
              <a:moveTo>
                <a:pt x="6274348" y="2754935"/>
              </a:moveTo>
              <a:cubicBezTo>
                <a:pt x="6258896" y="2754935"/>
                <a:pt x="6247860" y="2768176"/>
                <a:pt x="6247860" y="2781417"/>
              </a:cubicBezTo>
              <a:cubicBezTo>
                <a:pt x="6247860" y="2796866"/>
                <a:pt x="6261104" y="2807900"/>
                <a:pt x="6274348" y="2807900"/>
              </a:cubicBezTo>
              <a:cubicBezTo>
                <a:pt x="6289799" y="2807900"/>
                <a:pt x="6300835" y="2794659"/>
                <a:pt x="6300835" y="2781417"/>
              </a:cubicBezTo>
              <a:cubicBezTo>
                <a:pt x="6300835" y="2765969"/>
                <a:pt x="6289799" y="2754935"/>
                <a:pt x="6274348" y="2754935"/>
              </a:cubicBezTo>
              <a:close/>
              <a:moveTo>
                <a:pt x="6349396" y="2754935"/>
              </a:moveTo>
              <a:cubicBezTo>
                <a:pt x="6333945" y="2754935"/>
                <a:pt x="6322909" y="2768176"/>
                <a:pt x="6322909" y="2781417"/>
              </a:cubicBezTo>
              <a:cubicBezTo>
                <a:pt x="6322909" y="2796866"/>
                <a:pt x="6336152" y="2807900"/>
                <a:pt x="6349396" y="2807900"/>
              </a:cubicBezTo>
              <a:cubicBezTo>
                <a:pt x="6364847" y="2807900"/>
                <a:pt x="6375884" y="2794659"/>
                <a:pt x="6375884" y="2781417"/>
              </a:cubicBezTo>
              <a:cubicBezTo>
                <a:pt x="6375884" y="2765969"/>
                <a:pt x="6364847" y="2754935"/>
                <a:pt x="6349396" y="2754935"/>
              </a:cubicBezTo>
              <a:close/>
              <a:moveTo>
                <a:pt x="6424443" y="2754935"/>
              </a:moveTo>
              <a:cubicBezTo>
                <a:pt x="6408992" y="2754935"/>
                <a:pt x="6397956" y="2768176"/>
                <a:pt x="6397956" y="2781417"/>
              </a:cubicBezTo>
              <a:cubicBezTo>
                <a:pt x="6397956" y="2796866"/>
                <a:pt x="6411200" y="2807900"/>
                <a:pt x="6424443" y="2807900"/>
              </a:cubicBezTo>
              <a:cubicBezTo>
                <a:pt x="6439894" y="2807900"/>
                <a:pt x="6450931" y="2794659"/>
                <a:pt x="6450931" y="2781417"/>
              </a:cubicBezTo>
              <a:cubicBezTo>
                <a:pt x="6450931" y="2765969"/>
                <a:pt x="6439894" y="2754935"/>
                <a:pt x="6424443" y="2754935"/>
              </a:cubicBezTo>
              <a:close/>
              <a:moveTo>
                <a:pt x="6501698" y="2754935"/>
              </a:moveTo>
              <a:cubicBezTo>
                <a:pt x="6486247" y="2754935"/>
                <a:pt x="6475211" y="2768176"/>
                <a:pt x="6475211" y="2781417"/>
              </a:cubicBezTo>
              <a:cubicBezTo>
                <a:pt x="6475211" y="2796866"/>
                <a:pt x="6488455" y="2807900"/>
                <a:pt x="6501698" y="2807900"/>
              </a:cubicBezTo>
              <a:cubicBezTo>
                <a:pt x="6517149" y="2807900"/>
                <a:pt x="6528186" y="2794659"/>
                <a:pt x="6528186" y="2781417"/>
              </a:cubicBezTo>
              <a:cubicBezTo>
                <a:pt x="6528186" y="2765969"/>
                <a:pt x="6514942" y="2754935"/>
                <a:pt x="6501698" y="2754935"/>
              </a:cubicBezTo>
              <a:close/>
              <a:moveTo>
                <a:pt x="6576747" y="2754935"/>
              </a:moveTo>
              <a:cubicBezTo>
                <a:pt x="6561295" y="2754935"/>
                <a:pt x="6550259" y="2768176"/>
                <a:pt x="6550259" y="2781417"/>
              </a:cubicBezTo>
              <a:cubicBezTo>
                <a:pt x="6550259" y="2796866"/>
                <a:pt x="6563503" y="2807900"/>
                <a:pt x="6576747" y="2807900"/>
              </a:cubicBezTo>
              <a:cubicBezTo>
                <a:pt x="6592197" y="2807900"/>
                <a:pt x="6603234" y="2794659"/>
                <a:pt x="6603234" y="2781417"/>
              </a:cubicBezTo>
              <a:cubicBezTo>
                <a:pt x="6603234" y="2765969"/>
                <a:pt x="6592197" y="2754935"/>
                <a:pt x="6576747" y="2754935"/>
              </a:cubicBezTo>
              <a:close/>
              <a:moveTo>
                <a:pt x="6726842" y="2754935"/>
              </a:moveTo>
              <a:cubicBezTo>
                <a:pt x="6711390" y="2754935"/>
                <a:pt x="6700354" y="2768176"/>
                <a:pt x="6700354" y="2781417"/>
              </a:cubicBezTo>
              <a:cubicBezTo>
                <a:pt x="6700354" y="2796866"/>
                <a:pt x="6713598" y="2807900"/>
                <a:pt x="6726842" y="2807900"/>
              </a:cubicBezTo>
              <a:cubicBezTo>
                <a:pt x="6742293" y="2807900"/>
                <a:pt x="6753329" y="2794659"/>
                <a:pt x="6753329" y="2781417"/>
              </a:cubicBezTo>
              <a:cubicBezTo>
                <a:pt x="6753329" y="2765969"/>
                <a:pt x="6742293" y="2754935"/>
                <a:pt x="6726842" y="2754935"/>
              </a:cubicBezTo>
              <a:close/>
              <a:moveTo>
                <a:pt x="6801889" y="2754935"/>
              </a:moveTo>
              <a:cubicBezTo>
                <a:pt x="6788645" y="2754935"/>
                <a:pt x="6777609" y="2768176"/>
                <a:pt x="6777609" y="2781417"/>
              </a:cubicBezTo>
              <a:cubicBezTo>
                <a:pt x="6777609" y="2796866"/>
                <a:pt x="6788645" y="2807900"/>
                <a:pt x="6801889" y="2807900"/>
              </a:cubicBezTo>
              <a:cubicBezTo>
                <a:pt x="6817341" y="2807900"/>
                <a:pt x="6828377" y="2794659"/>
                <a:pt x="6828377" y="2781417"/>
              </a:cubicBezTo>
              <a:cubicBezTo>
                <a:pt x="6828377" y="2765969"/>
                <a:pt x="6817341" y="2754935"/>
                <a:pt x="6801889" y="2754935"/>
              </a:cubicBezTo>
              <a:close/>
              <a:moveTo>
                <a:pt x="6876937" y="2754935"/>
              </a:moveTo>
              <a:cubicBezTo>
                <a:pt x="6863693" y="2754935"/>
                <a:pt x="6852657" y="2768176"/>
                <a:pt x="6852657" y="2781417"/>
              </a:cubicBezTo>
              <a:cubicBezTo>
                <a:pt x="6852657" y="2796866"/>
                <a:pt x="6863693" y="2807900"/>
                <a:pt x="6876937" y="2807900"/>
              </a:cubicBezTo>
              <a:cubicBezTo>
                <a:pt x="6892388" y="2807900"/>
                <a:pt x="6903424" y="2794659"/>
                <a:pt x="6903424" y="2781417"/>
              </a:cubicBezTo>
              <a:cubicBezTo>
                <a:pt x="6903424" y="2765969"/>
                <a:pt x="6892388" y="2754935"/>
                <a:pt x="6876937" y="2754935"/>
              </a:cubicBezTo>
              <a:close/>
              <a:moveTo>
                <a:pt x="6954192" y="2754935"/>
              </a:moveTo>
              <a:cubicBezTo>
                <a:pt x="6938741" y="2754935"/>
                <a:pt x="6927705" y="2768176"/>
                <a:pt x="6927705" y="2781417"/>
              </a:cubicBezTo>
              <a:cubicBezTo>
                <a:pt x="6927705" y="2796866"/>
                <a:pt x="6940949" y="2807900"/>
                <a:pt x="6954192" y="2807900"/>
              </a:cubicBezTo>
              <a:cubicBezTo>
                <a:pt x="6969643" y="2807900"/>
                <a:pt x="6980680" y="2794659"/>
                <a:pt x="6980680" y="2781417"/>
              </a:cubicBezTo>
              <a:cubicBezTo>
                <a:pt x="6980680" y="2765969"/>
                <a:pt x="6967436" y="2754935"/>
                <a:pt x="6954192" y="2754935"/>
              </a:cubicBezTo>
              <a:close/>
              <a:moveTo>
                <a:pt x="7029241" y="2754935"/>
              </a:moveTo>
              <a:cubicBezTo>
                <a:pt x="7013789" y="2754935"/>
                <a:pt x="7002753" y="2768176"/>
                <a:pt x="7002753" y="2781417"/>
              </a:cubicBezTo>
              <a:cubicBezTo>
                <a:pt x="7002753" y="2796866"/>
                <a:pt x="7015997" y="2807900"/>
                <a:pt x="7029241" y="2807900"/>
              </a:cubicBezTo>
              <a:cubicBezTo>
                <a:pt x="7044691" y="2807900"/>
                <a:pt x="7055728" y="2794659"/>
                <a:pt x="7055728" y="2781417"/>
              </a:cubicBezTo>
              <a:cubicBezTo>
                <a:pt x="7055728" y="2765969"/>
                <a:pt x="7044691" y="2754935"/>
                <a:pt x="7029241" y="2754935"/>
              </a:cubicBezTo>
              <a:close/>
              <a:moveTo>
                <a:pt x="7104288" y="2754935"/>
              </a:moveTo>
              <a:cubicBezTo>
                <a:pt x="7088836" y="2754935"/>
                <a:pt x="7077800" y="2768176"/>
                <a:pt x="7077800" y="2781417"/>
              </a:cubicBezTo>
              <a:cubicBezTo>
                <a:pt x="7077800" y="2796866"/>
                <a:pt x="7091044" y="2807900"/>
                <a:pt x="7104288" y="2807900"/>
              </a:cubicBezTo>
              <a:cubicBezTo>
                <a:pt x="7119738" y="2807900"/>
                <a:pt x="7130775" y="2794659"/>
                <a:pt x="7130775" y="2781417"/>
              </a:cubicBezTo>
              <a:cubicBezTo>
                <a:pt x="7130775" y="2765969"/>
                <a:pt x="7119738" y="2754935"/>
                <a:pt x="7104288" y="2754935"/>
              </a:cubicBezTo>
              <a:close/>
              <a:moveTo>
                <a:pt x="7254383" y="2754935"/>
              </a:moveTo>
              <a:cubicBezTo>
                <a:pt x="7238932" y="2754935"/>
                <a:pt x="7227896" y="2768176"/>
                <a:pt x="7227896" y="2781417"/>
              </a:cubicBezTo>
              <a:cubicBezTo>
                <a:pt x="7227896" y="2796866"/>
                <a:pt x="7241139" y="2807900"/>
                <a:pt x="7254383" y="2807900"/>
              </a:cubicBezTo>
              <a:cubicBezTo>
                <a:pt x="7269834" y="2807900"/>
                <a:pt x="7280871" y="2794659"/>
                <a:pt x="7280871" y="2781417"/>
              </a:cubicBezTo>
              <a:cubicBezTo>
                <a:pt x="7280871" y="2765969"/>
                <a:pt x="7269834" y="2754935"/>
                <a:pt x="7254383" y="2754935"/>
              </a:cubicBezTo>
              <a:close/>
              <a:moveTo>
                <a:pt x="7329431" y="2754935"/>
              </a:moveTo>
              <a:cubicBezTo>
                <a:pt x="7313980" y="2754935"/>
                <a:pt x="7302944" y="2768176"/>
                <a:pt x="7302944" y="2781417"/>
              </a:cubicBezTo>
              <a:cubicBezTo>
                <a:pt x="7302944" y="2796866"/>
                <a:pt x="7316188" y="2807900"/>
                <a:pt x="7329431" y="2807900"/>
              </a:cubicBezTo>
              <a:cubicBezTo>
                <a:pt x="7344882" y="2807900"/>
                <a:pt x="7355919" y="2794659"/>
                <a:pt x="7355919" y="2781417"/>
              </a:cubicBezTo>
              <a:cubicBezTo>
                <a:pt x="7355919" y="2765969"/>
                <a:pt x="7344882" y="2754935"/>
                <a:pt x="7329431" y="2754935"/>
              </a:cubicBezTo>
              <a:close/>
              <a:moveTo>
                <a:pt x="7406686" y="2754935"/>
              </a:moveTo>
              <a:cubicBezTo>
                <a:pt x="7393442" y="2754935"/>
                <a:pt x="7382406" y="2768176"/>
                <a:pt x="7382406" y="2781417"/>
              </a:cubicBezTo>
              <a:cubicBezTo>
                <a:pt x="7382406" y="2796866"/>
                <a:pt x="7393442" y="2807900"/>
                <a:pt x="7406686" y="2807900"/>
              </a:cubicBezTo>
              <a:cubicBezTo>
                <a:pt x="7422137" y="2807900"/>
                <a:pt x="7433173" y="2794659"/>
                <a:pt x="7433173" y="2781417"/>
              </a:cubicBezTo>
              <a:cubicBezTo>
                <a:pt x="7433173" y="2765969"/>
                <a:pt x="7422137" y="2754935"/>
                <a:pt x="7406686" y="2754935"/>
              </a:cubicBezTo>
              <a:close/>
              <a:moveTo>
                <a:pt x="7481734" y="2754935"/>
              </a:moveTo>
              <a:cubicBezTo>
                <a:pt x="7466282" y="2754935"/>
                <a:pt x="7455246" y="2768176"/>
                <a:pt x="7455246" y="2781417"/>
              </a:cubicBezTo>
              <a:cubicBezTo>
                <a:pt x="7455246" y="2796866"/>
                <a:pt x="7468490" y="2807900"/>
                <a:pt x="7481734" y="2807900"/>
              </a:cubicBezTo>
              <a:cubicBezTo>
                <a:pt x="7497184" y="2807900"/>
                <a:pt x="7508221" y="2794659"/>
                <a:pt x="7508221" y="2781417"/>
              </a:cubicBezTo>
              <a:cubicBezTo>
                <a:pt x="7508221" y="2765969"/>
                <a:pt x="7497184" y="2754935"/>
                <a:pt x="7481734" y="2754935"/>
              </a:cubicBezTo>
              <a:close/>
              <a:moveTo>
                <a:pt x="7556782" y="2754935"/>
              </a:moveTo>
              <a:cubicBezTo>
                <a:pt x="7541330" y="2754935"/>
                <a:pt x="7530294" y="2768176"/>
                <a:pt x="7530294" y="2781417"/>
              </a:cubicBezTo>
              <a:cubicBezTo>
                <a:pt x="7530294" y="2796866"/>
                <a:pt x="7543538" y="2807900"/>
                <a:pt x="7556782" y="2807900"/>
              </a:cubicBezTo>
              <a:cubicBezTo>
                <a:pt x="7572232" y="2807900"/>
                <a:pt x="7583269" y="2794659"/>
                <a:pt x="7583269" y="2781417"/>
              </a:cubicBezTo>
              <a:cubicBezTo>
                <a:pt x="7583269" y="2765969"/>
                <a:pt x="7572232" y="2754935"/>
                <a:pt x="7556782" y="2754935"/>
              </a:cubicBezTo>
              <a:close/>
              <a:moveTo>
                <a:pt x="7631830" y="2754935"/>
              </a:moveTo>
              <a:cubicBezTo>
                <a:pt x="7616378" y="2754935"/>
                <a:pt x="7605342" y="2768176"/>
                <a:pt x="7605342" y="2781417"/>
              </a:cubicBezTo>
              <a:cubicBezTo>
                <a:pt x="7605342" y="2796866"/>
                <a:pt x="7618586" y="2807900"/>
                <a:pt x="7631830" y="2807900"/>
              </a:cubicBezTo>
              <a:cubicBezTo>
                <a:pt x="7647281" y="2807900"/>
                <a:pt x="7658317" y="2794659"/>
                <a:pt x="7658317" y="2781417"/>
              </a:cubicBezTo>
              <a:cubicBezTo>
                <a:pt x="7658317" y="2765969"/>
                <a:pt x="7647281" y="2754935"/>
                <a:pt x="7631830" y="2754935"/>
              </a:cubicBezTo>
              <a:close/>
              <a:moveTo>
                <a:pt x="7709085" y="2754935"/>
              </a:moveTo>
              <a:cubicBezTo>
                <a:pt x="7693633" y="2754935"/>
                <a:pt x="7682597" y="2768176"/>
                <a:pt x="7682597" y="2781417"/>
              </a:cubicBezTo>
              <a:cubicBezTo>
                <a:pt x="7682597" y="2796866"/>
                <a:pt x="7695841" y="2807900"/>
                <a:pt x="7709085" y="2807900"/>
              </a:cubicBezTo>
              <a:cubicBezTo>
                <a:pt x="7722329" y="2807900"/>
                <a:pt x="7733365" y="2794659"/>
                <a:pt x="7733365" y="2781417"/>
              </a:cubicBezTo>
              <a:cubicBezTo>
                <a:pt x="7733365" y="2765969"/>
                <a:pt x="7722329" y="2754935"/>
                <a:pt x="7709085" y="2754935"/>
              </a:cubicBezTo>
              <a:close/>
              <a:moveTo>
                <a:pt x="7784132" y="2754935"/>
              </a:moveTo>
              <a:cubicBezTo>
                <a:pt x="7768681" y="2754935"/>
                <a:pt x="7757645" y="2768176"/>
                <a:pt x="7757645" y="2781417"/>
              </a:cubicBezTo>
              <a:cubicBezTo>
                <a:pt x="7757645" y="2796866"/>
                <a:pt x="7770888" y="2807900"/>
                <a:pt x="7784132" y="2807900"/>
              </a:cubicBezTo>
              <a:cubicBezTo>
                <a:pt x="7799583" y="2807900"/>
                <a:pt x="7810620" y="2794659"/>
                <a:pt x="7810620" y="2781417"/>
              </a:cubicBezTo>
              <a:cubicBezTo>
                <a:pt x="7810620" y="2765969"/>
                <a:pt x="7797376" y="2754935"/>
                <a:pt x="7784132" y="2754935"/>
              </a:cubicBezTo>
              <a:close/>
              <a:moveTo>
                <a:pt x="7861387" y="2754935"/>
              </a:moveTo>
              <a:cubicBezTo>
                <a:pt x="7845936" y="2754935"/>
                <a:pt x="7834900" y="2768176"/>
                <a:pt x="7834900" y="2781417"/>
              </a:cubicBezTo>
              <a:cubicBezTo>
                <a:pt x="7834900" y="2796866"/>
                <a:pt x="7848143" y="2807900"/>
                <a:pt x="7861387" y="2807900"/>
              </a:cubicBezTo>
              <a:cubicBezTo>
                <a:pt x="7874631" y="2807900"/>
                <a:pt x="7885667" y="2794659"/>
                <a:pt x="7885667" y="2781417"/>
              </a:cubicBezTo>
              <a:cubicBezTo>
                <a:pt x="7885667" y="2765969"/>
                <a:pt x="7874631" y="2754935"/>
                <a:pt x="7861387" y="2754935"/>
              </a:cubicBezTo>
              <a:close/>
              <a:moveTo>
                <a:pt x="7934228" y="2754935"/>
              </a:moveTo>
              <a:cubicBezTo>
                <a:pt x="7918776" y="2754935"/>
                <a:pt x="7907740" y="2768176"/>
                <a:pt x="7907740" y="2781417"/>
              </a:cubicBezTo>
              <a:cubicBezTo>
                <a:pt x="7907740" y="2796866"/>
                <a:pt x="7918776" y="2807900"/>
                <a:pt x="7934228" y="2807900"/>
              </a:cubicBezTo>
              <a:cubicBezTo>
                <a:pt x="7949678" y="2807900"/>
                <a:pt x="7960715" y="2794659"/>
                <a:pt x="7960715" y="2781417"/>
              </a:cubicBezTo>
              <a:cubicBezTo>
                <a:pt x="7960715" y="2765969"/>
                <a:pt x="7949678" y="2754935"/>
                <a:pt x="7934228" y="2754935"/>
              </a:cubicBezTo>
              <a:close/>
              <a:moveTo>
                <a:pt x="8009275" y="2754935"/>
              </a:moveTo>
              <a:cubicBezTo>
                <a:pt x="7996031" y="2754935"/>
                <a:pt x="7984995" y="2768176"/>
                <a:pt x="7984995" y="2781417"/>
              </a:cubicBezTo>
              <a:cubicBezTo>
                <a:pt x="7984995" y="2796866"/>
                <a:pt x="7996031" y="2807900"/>
                <a:pt x="8009275" y="2807900"/>
              </a:cubicBezTo>
              <a:cubicBezTo>
                <a:pt x="8024726" y="2807900"/>
                <a:pt x="8035762" y="2794659"/>
                <a:pt x="8035762" y="2781417"/>
              </a:cubicBezTo>
              <a:cubicBezTo>
                <a:pt x="8035762" y="2765969"/>
                <a:pt x="8024726" y="2754935"/>
                <a:pt x="8009275" y="2754935"/>
              </a:cubicBezTo>
              <a:close/>
              <a:moveTo>
                <a:pt x="8084323" y="2754935"/>
              </a:moveTo>
              <a:cubicBezTo>
                <a:pt x="8071079" y="2754935"/>
                <a:pt x="8060043" y="2768176"/>
                <a:pt x="8060043" y="2781417"/>
              </a:cubicBezTo>
              <a:cubicBezTo>
                <a:pt x="8060043" y="2796866"/>
                <a:pt x="8071079" y="2807900"/>
                <a:pt x="8084323" y="2807900"/>
              </a:cubicBezTo>
              <a:cubicBezTo>
                <a:pt x="8099775" y="2807900"/>
                <a:pt x="8110811" y="2794659"/>
                <a:pt x="8110811" y="2781417"/>
              </a:cubicBezTo>
              <a:cubicBezTo>
                <a:pt x="8110811" y="2765969"/>
                <a:pt x="8099775" y="2754935"/>
                <a:pt x="8084323" y="2754935"/>
              </a:cubicBezTo>
              <a:close/>
              <a:moveTo>
                <a:pt x="8159370" y="2754935"/>
              </a:moveTo>
              <a:cubicBezTo>
                <a:pt x="8146126" y="2754935"/>
                <a:pt x="8135090" y="2768176"/>
                <a:pt x="8135090" y="2781417"/>
              </a:cubicBezTo>
              <a:cubicBezTo>
                <a:pt x="8135090" y="2796866"/>
                <a:pt x="8146126" y="2807900"/>
                <a:pt x="8159370" y="2807900"/>
              </a:cubicBezTo>
              <a:cubicBezTo>
                <a:pt x="8174822" y="2807900"/>
                <a:pt x="8185858" y="2794659"/>
                <a:pt x="8185858" y="2781417"/>
              </a:cubicBezTo>
              <a:cubicBezTo>
                <a:pt x="8185858" y="2765969"/>
                <a:pt x="8174822" y="2754935"/>
                <a:pt x="8159370" y="2754935"/>
              </a:cubicBezTo>
              <a:close/>
              <a:moveTo>
                <a:pt x="8236626" y="2754935"/>
              </a:moveTo>
              <a:cubicBezTo>
                <a:pt x="8221175" y="2754935"/>
                <a:pt x="8210139" y="2768176"/>
                <a:pt x="8210139" y="2781417"/>
              </a:cubicBezTo>
              <a:cubicBezTo>
                <a:pt x="8210139" y="2796866"/>
                <a:pt x="8223382" y="2807900"/>
                <a:pt x="8236626" y="2807900"/>
              </a:cubicBezTo>
              <a:cubicBezTo>
                <a:pt x="8252077" y="2807900"/>
                <a:pt x="8263114" y="2794659"/>
                <a:pt x="8263114" y="2781417"/>
              </a:cubicBezTo>
              <a:cubicBezTo>
                <a:pt x="8263114" y="2765969"/>
                <a:pt x="8249870" y="2754935"/>
                <a:pt x="8236626" y="2754935"/>
              </a:cubicBezTo>
              <a:close/>
              <a:moveTo>
                <a:pt x="8311673" y="2754935"/>
              </a:moveTo>
              <a:cubicBezTo>
                <a:pt x="8296222" y="2754935"/>
                <a:pt x="8285186" y="2768176"/>
                <a:pt x="8285186" y="2781417"/>
              </a:cubicBezTo>
              <a:cubicBezTo>
                <a:pt x="8285186" y="2796866"/>
                <a:pt x="8298430" y="2807900"/>
                <a:pt x="8311673" y="2807900"/>
              </a:cubicBezTo>
              <a:cubicBezTo>
                <a:pt x="8327124" y="2807900"/>
                <a:pt x="8338161" y="2794659"/>
                <a:pt x="8338161" y="2781417"/>
              </a:cubicBezTo>
              <a:cubicBezTo>
                <a:pt x="8338161" y="2765969"/>
                <a:pt x="8327124" y="2754935"/>
                <a:pt x="8311673" y="2754935"/>
              </a:cubicBezTo>
              <a:close/>
              <a:moveTo>
                <a:pt x="8386722" y="2754935"/>
              </a:moveTo>
              <a:cubicBezTo>
                <a:pt x="8371270" y="2754935"/>
                <a:pt x="8360234" y="2768176"/>
                <a:pt x="8360234" y="2781417"/>
              </a:cubicBezTo>
              <a:cubicBezTo>
                <a:pt x="8360234" y="2796866"/>
                <a:pt x="8373478" y="2807900"/>
                <a:pt x="8386722" y="2807900"/>
              </a:cubicBezTo>
              <a:cubicBezTo>
                <a:pt x="8402172" y="2807900"/>
                <a:pt x="8413209" y="2794659"/>
                <a:pt x="8413209" y="2781417"/>
              </a:cubicBezTo>
              <a:cubicBezTo>
                <a:pt x="8413209" y="2765969"/>
                <a:pt x="8402172" y="2754935"/>
                <a:pt x="8386722" y="2754935"/>
              </a:cubicBezTo>
              <a:close/>
              <a:moveTo>
                <a:pt x="8463977" y="2754935"/>
              </a:moveTo>
              <a:cubicBezTo>
                <a:pt x="8448525" y="2754935"/>
                <a:pt x="8437489" y="2768176"/>
                <a:pt x="8437489" y="2781417"/>
              </a:cubicBezTo>
              <a:cubicBezTo>
                <a:pt x="8437489" y="2796866"/>
                <a:pt x="8450733" y="2807900"/>
                <a:pt x="8463977" y="2807900"/>
              </a:cubicBezTo>
              <a:cubicBezTo>
                <a:pt x="8477220" y="2807900"/>
                <a:pt x="8488256" y="2794659"/>
                <a:pt x="8488256" y="2781417"/>
              </a:cubicBezTo>
              <a:cubicBezTo>
                <a:pt x="8488256" y="2765969"/>
                <a:pt x="8477220" y="2754935"/>
                <a:pt x="8463977" y="2754935"/>
              </a:cubicBezTo>
              <a:close/>
              <a:moveTo>
                <a:pt x="8536817" y="2754935"/>
              </a:moveTo>
              <a:cubicBezTo>
                <a:pt x="8521365" y="2754935"/>
                <a:pt x="8510329" y="2768176"/>
                <a:pt x="8510329" y="2781417"/>
              </a:cubicBezTo>
              <a:cubicBezTo>
                <a:pt x="8510329" y="2796866"/>
                <a:pt x="8521365" y="2807900"/>
                <a:pt x="8536817" y="2807900"/>
              </a:cubicBezTo>
              <a:cubicBezTo>
                <a:pt x="8552268" y="2807900"/>
                <a:pt x="8563304" y="2794659"/>
                <a:pt x="8563304" y="2781417"/>
              </a:cubicBezTo>
              <a:cubicBezTo>
                <a:pt x="8563304" y="2765969"/>
                <a:pt x="8552268" y="2754935"/>
                <a:pt x="8536817" y="2754935"/>
              </a:cubicBezTo>
              <a:close/>
              <a:moveTo>
                <a:pt x="8611864" y="2754935"/>
              </a:moveTo>
              <a:cubicBezTo>
                <a:pt x="8596413" y="2754935"/>
                <a:pt x="8585377" y="2768176"/>
                <a:pt x="8585377" y="2781417"/>
              </a:cubicBezTo>
              <a:cubicBezTo>
                <a:pt x="8585377" y="2796866"/>
                <a:pt x="8598620" y="2807900"/>
                <a:pt x="8611864" y="2807900"/>
              </a:cubicBezTo>
              <a:cubicBezTo>
                <a:pt x="8627315" y="2807900"/>
                <a:pt x="8638352" y="2794659"/>
                <a:pt x="8638352" y="2781417"/>
              </a:cubicBezTo>
              <a:cubicBezTo>
                <a:pt x="8638352" y="2765969"/>
                <a:pt x="8627315" y="2754935"/>
                <a:pt x="8611864" y="2754935"/>
              </a:cubicBezTo>
              <a:close/>
              <a:moveTo>
                <a:pt x="8689119" y="2754935"/>
              </a:moveTo>
              <a:cubicBezTo>
                <a:pt x="8675875" y="2754935"/>
                <a:pt x="8664839" y="2768176"/>
                <a:pt x="8664839" y="2781417"/>
              </a:cubicBezTo>
              <a:cubicBezTo>
                <a:pt x="8664839" y="2796866"/>
                <a:pt x="8675875" y="2807900"/>
                <a:pt x="8689119" y="2807900"/>
              </a:cubicBezTo>
              <a:cubicBezTo>
                <a:pt x="8704571" y="2807900"/>
                <a:pt x="8715607" y="2794659"/>
                <a:pt x="8715607" y="2781417"/>
              </a:cubicBezTo>
              <a:cubicBezTo>
                <a:pt x="8715607" y="2765969"/>
                <a:pt x="8702363" y="2754935"/>
                <a:pt x="8689119" y="2754935"/>
              </a:cubicBezTo>
              <a:close/>
              <a:moveTo>
                <a:pt x="8764167" y="2754935"/>
              </a:moveTo>
              <a:cubicBezTo>
                <a:pt x="8748716" y="2754935"/>
                <a:pt x="8737680" y="2768176"/>
                <a:pt x="8737680" y="2781417"/>
              </a:cubicBezTo>
              <a:cubicBezTo>
                <a:pt x="8737680" y="2796866"/>
                <a:pt x="8750924" y="2807900"/>
                <a:pt x="8764167" y="2807900"/>
              </a:cubicBezTo>
              <a:cubicBezTo>
                <a:pt x="8779618" y="2807900"/>
                <a:pt x="8790655" y="2794659"/>
                <a:pt x="8790655" y="2781417"/>
              </a:cubicBezTo>
              <a:cubicBezTo>
                <a:pt x="8790655" y="2765969"/>
                <a:pt x="8779618" y="2754935"/>
                <a:pt x="8764167" y="2754935"/>
              </a:cubicBezTo>
              <a:close/>
              <a:moveTo>
                <a:pt x="8839216" y="2754935"/>
              </a:moveTo>
              <a:cubicBezTo>
                <a:pt x="8823764" y="2754935"/>
                <a:pt x="8812728" y="2768176"/>
                <a:pt x="8812728" y="2781417"/>
              </a:cubicBezTo>
              <a:cubicBezTo>
                <a:pt x="8812728" y="2796866"/>
                <a:pt x="8825972" y="2807900"/>
                <a:pt x="8839216" y="2807900"/>
              </a:cubicBezTo>
              <a:cubicBezTo>
                <a:pt x="8854666" y="2807900"/>
                <a:pt x="8865703" y="2794659"/>
                <a:pt x="8865703" y="2781417"/>
              </a:cubicBezTo>
              <a:cubicBezTo>
                <a:pt x="8865703" y="2765969"/>
                <a:pt x="8854666" y="2754935"/>
                <a:pt x="8839216" y="2754935"/>
              </a:cubicBezTo>
              <a:close/>
              <a:moveTo>
                <a:pt x="8914263" y="2754935"/>
              </a:moveTo>
              <a:cubicBezTo>
                <a:pt x="8898811" y="2754935"/>
                <a:pt x="8887775" y="2768176"/>
                <a:pt x="8887775" y="2781417"/>
              </a:cubicBezTo>
              <a:cubicBezTo>
                <a:pt x="8887775" y="2796866"/>
                <a:pt x="8901019" y="2807900"/>
                <a:pt x="8914263" y="2807900"/>
              </a:cubicBezTo>
              <a:cubicBezTo>
                <a:pt x="8929713" y="2807900"/>
                <a:pt x="8940750" y="2794659"/>
                <a:pt x="8940750" y="2781417"/>
              </a:cubicBezTo>
              <a:cubicBezTo>
                <a:pt x="8940750" y="2765969"/>
                <a:pt x="8929713" y="2754935"/>
                <a:pt x="8914263" y="2754935"/>
              </a:cubicBezTo>
              <a:close/>
              <a:moveTo>
                <a:pt x="8989311" y="2754935"/>
              </a:moveTo>
              <a:cubicBezTo>
                <a:pt x="8973859" y="2754935"/>
                <a:pt x="8962823" y="2768176"/>
                <a:pt x="8962823" y="2781417"/>
              </a:cubicBezTo>
              <a:cubicBezTo>
                <a:pt x="8962823" y="2796866"/>
                <a:pt x="8976067" y="2807900"/>
                <a:pt x="8989311" y="2807900"/>
              </a:cubicBezTo>
              <a:cubicBezTo>
                <a:pt x="9004762" y="2807900"/>
                <a:pt x="9015798" y="2794659"/>
                <a:pt x="9015798" y="2781417"/>
              </a:cubicBezTo>
              <a:cubicBezTo>
                <a:pt x="9015798" y="2765969"/>
                <a:pt x="9004762" y="2754935"/>
                <a:pt x="8989311" y="2754935"/>
              </a:cubicBezTo>
              <a:close/>
              <a:moveTo>
                <a:pt x="9066566" y="2754935"/>
              </a:moveTo>
              <a:cubicBezTo>
                <a:pt x="9051114" y="2754935"/>
                <a:pt x="9040078" y="2768176"/>
                <a:pt x="9040078" y="2781417"/>
              </a:cubicBezTo>
              <a:cubicBezTo>
                <a:pt x="9040078" y="2796866"/>
                <a:pt x="9053322" y="2807900"/>
                <a:pt x="9066566" y="2807900"/>
              </a:cubicBezTo>
              <a:cubicBezTo>
                <a:pt x="9079810" y="2807900"/>
                <a:pt x="9090846" y="2794659"/>
                <a:pt x="9090846" y="2781417"/>
              </a:cubicBezTo>
              <a:cubicBezTo>
                <a:pt x="9090846" y="2765969"/>
                <a:pt x="9079810" y="2754935"/>
                <a:pt x="9066566" y="2754935"/>
              </a:cubicBezTo>
              <a:close/>
              <a:moveTo>
                <a:pt x="9141613" y="2754935"/>
              </a:moveTo>
              <a:cubicBezTo>
                <a:pt x="9126162" y="2754935"/>
                <a:pt x="9115126" y="2768176"/>
                <a:pt x="9115126" y="2781417"/>
              </a:cubicBezTo>
              <a:cubicBezTo>
                <a:pt x="9115126" y="2796866"/>
                <a:pt x="9128369" y="2807900"/>
                <a:pt x="9141613" y="2807900"/>
              </a:cubicBezTo>
              <a:cubicBezTo>
                <a:pt x="9157064" y="2807900"/>
                <a:pt x="9168101" y="2794659"/>
                <a:pt x="9168101" y="2781417"/>
              </a:cubicBezTo>
              <a:cubicBezTo>
                <a:pt x="9168101" y="2765969"/>
                <a:pt x="9154857" y="2754935"/>
                <a:pt x="9141613" y="2754935"/>
              </a:cubicBezTo>
              <a:close/>
              <a:moveTo>
                <a:pt x="9218868" y="2754935"/>
              </a:moveTo>
              <a:cubicBezTo>
                <a:pt x="9203417" y="2754935"/>
                <a:pt x="9192381" y="2768176"/>
                <a:pt x="9192381" y="2781417"/>
              </a:cubicBezTo>
              <a:cubicBezTo>
                <a:pt x="9192381" y="2796866"/>
                <a:pt x="9205624" y="2807900"/>
                <a:pt x="9218868" y="2807900"/>
              </a:cubicBezTo>
              <a:cubicBezTo>
                <a:pt x="9232112" y="2807900"/>
                <a:pt x="9243148" y="2794659"/>
                <a:pt x="9243148" y="2781417"/>
              </a:cubicBezTo>
              <a:cubicBezTo>
                <a:pt x="9243148" y="2765969"/>
                <a:pt x="9232112" y="2754935"/>
                <a:pt x="9218868" y="2754935"/>
              </a:cubicBezTo>
              <a:close/>
              <a:moveTo>
                <a:pt x="9291709" y="2754935"/>
              </a:moveTo>
              <a:cubicBezTo>
                <a:pt x="9278465" y="2754935"/>
                <a:pt x="9267429" y="2768176"/>
                <a:pt x="9267429" y="2781417"/>
              </a:cubicBezTo>
              <a:cubicBezTo>
                <a:pt x="9267429" y="2796866"/>
                <a:pt x="9278465" y="2807900"/>
                <a:pt x="9291709" y="2807900"/>
              </a:cubicBezTo>
              <a:cubicBezTo>
                <a:pt x="9307160" y="2807900"/>
                <a:pt x="9318196" y="2794659"/>
                <a:pt x="9318196" y="2781417"/>
              </a:cubicBezTo>
              <a:cubicBezTo>
                <a:pt x="9318196" y="2765969"/>
                <a:pt x="9307160" y="2754935"/>
                <a:pt x="9291709" y="2754935"/>
              </a:cubicBezTo>
              <a:close/>
              <a:moveTo>
                <a:pt x="9366757" y="2754935"/>
              </a:moveTo>
              <a:cubicBezTo>
                <a:pt x="9351305" y="2754935"/>
                <a:pt x="9340269" y="2768176"/>
                <a:pt x="9340269" y="2781417"/>
              </a:cubicBezTo>
              <a:cubicBezTo>
                <a:pt x="9340269" y="2796866"/>
                <a:pt x="9353513" y="2807900"/>
                <a:pt x="9366757" y="2807900"/>
              </a:cubicBezTo>
              <a:cubicBezTo>
                <a:pt x="9382207" y="2807900"/>
                <a:pt x="9393244" y="2794659"/>
                <a:pt x="9393244" y="2781417"/>
              </a:cubicBezTo>
              <a:cubicBezTo>
                <a:pt x="9393244" y="2765969"/>
                <a:pt x="9382207" y="2754935"/>
                <a:pt x="9366757" y="2754935"/>
              </a:cubicBezTo>
              <a:close/>
              <a:moveTo>
                <a:pt x="9441804" y="2754935"/>
              </a:moveTo>
              <a:cubicBezTo>
                <a:pt x="9428560" y="2754935"/>
                <a:pt x="9417524" y="2768176"/>
                <a:pt x="9417524" y="2781417"/>
              </a:cubicBezTo>
              <a:cubicBezTo>
                <a:pt x="9417524" y="2796866"/>
                <a:pt x="9428560" y="2807900"/>
                <a:pt x="9441804" y="2807900"/>
              </a:cubicBezTo>
              <a:cubicBezTo>
                <a:pt x="9457256" y="2807900"/>
                <a:pt x="9468292" y="2794659"/>
                <a:pt x="9468292" y="2781417"/>
              </a:cubicBezTo>
              <a:cubicBezTo>
                <a:pt x="9468292" y="2765969"/>
                <a:pt x="9457256" y="2754935"/>
                <a:pt x="9441804" y="2754935"/>
              </a:cubicBezTo>
              <a:close/>
              <a:moveTo>
                <a:pt x="9519060" y="2754935"/>
              </a:moveTo>
              <a:cubicBezTo>
                <a:pt x="9503608" y="2754935"/>
                <a:pt x="9492572" y="2768176"/>
                <a:pt x="9492572" y="2781417"/>
              </a:cubicBezTo>
              <a:cubicBezTo>
                <a:pt x="9492572" y="2796866"/>
                <a:pt x="9505816" y="2807900"/>
                <a:pt x="9519060" y="2807900"/>
              </a:cubicBezTo>
              <a:cubicBezTo>
                <a:pt x="9534511" y="2807900"/>
                <a:pt x="9545547" y="2794659"/>
                <a:pt x="9545547" y="2781417"/>
              </a:cubicBezTo>
              <a:cubicBezTo>
                <a:pt x="9545547" y="2765969"/>
                <a:pt x="9532304" y="2754935"/>
                <a:pt x="9519060" y="2754935"/>
              </a:cubicBezTo>
              <a:close/>
              <a:moveTo>
                <a:pt x="9594107" y="2754935"/>
              </a:moveTo>
              <a:cubicBezTo>
                <a:pt x="9578656" y="2754935"/>
                <a:pt x="9567620" y="2768176"/>
                <a:pt x="9567620" y="2781417"/>
              </a:cubicBezTo>
              <a:cubicBezTo>
                <a:pt x="9567620" y="2796866"/>
                <a:pt x="9580863" y="2807900"/>
                <a:pt x="9594107" y="2807900"/>
              </a:cubicBezTo>
              <a:cubicBezTo>
                <a:pt x="9609558" y="2807900"/>
                <a:pt x="9620595" y="2794659"/>
                <a:pt x="9620595" y="2781417"/>
              </a:cubicBezTo>
              <a:cubicBezTo>
                <a:pt x="9620595" y="2765969"/>
                <a:pt x="9609558" y="2754935"/>
                <a:pt x="9594107" y="2754935"/>
              </a:cubicBezTo>
              <a:close/>
              <a:moveTo>
                <a:pt x="1447012" y="2829970"/>
              </a:moveTo>
              <a:cubicBezTo>
                <a:pt x="1433768" y="2829970"/>
                <a:pt x="1422732" y="2843211"/>
                <a:pt x="1422732" y="2856452"/>
              </a:cubicBezTo>
              <a:cubicBezTo>
                <a:pt x="1422732" y="2871901"/>
                <a:pt x="1433768" y="2882935"/>
                <a:pt x="1447012" y="2882935"/>
              </a:cubicBezTo>
              <a:cubicBezTo>
                <a:pt x="1462463" y="2882935"/>
                <a:pt x="1473500" y="2869694"/>
                <a:pt x="1473500" y="2856452"/>
              </a:cubicBezTo>
              <a:cubicBezTo>
                <a:pt x="1473500" y="2841004"/>
                <a:pt x="1462463" y="2829970"/>
                <a:pt x="1447012" y="2829970"/>
              </a:cubicBezTo>
              <a:close/>
              <a:moveTo>
                <a:pt x="1597108" y="2829970"/>
              </a:moveTo>
              <a:cubicBezTo>
                <a:pt x="1581657" y="2829970"/>
                <a:pt x="1570621" y="2843211"/>
                <a:pt x="1570621" y="2856452"/>
              </a:cubicBezTo>
              <a:cubicBezTo>
                <a:pt x="1570621" y="2871901"/>
                <a:pt x="1583865" y="2882935"/>
                <a:pt x="1597108" y="2882935"/>
              </a:cubicBezTo>
              <a:cubicBezTo>
                <a:pt x="1612559" y="2882935"/>
                <a:pt x="1623596" y="2869694"/>
                <a:pt x="1623596" y="2856452"/>
              </a:cubicBezTo>
              <a:cubicBezTo>
                <a:pt x="1623596" y="2841004"/>
                <a:pt x="1612559" y="2829970"/>
                <a:pt x="1597108" y="2829970"/>
              </a:cubicBezTo>
              <a:close/>
              <a:moveTo>
                <a:pt x="1674363" y="2829970"/>
              </a:moveTo>
              <a:cubicBezTo>
                <a:pt x="1658912" y="2829970"/>
                <a:pt x="1647876" y="2843211"/>
                <a:pt x="1647876" y="2856452"/>
              </a:cubicBezTo>
              <a:cubicBezTo>
                <a:pt x="1647876" y="2871901"/>
                <a:pt x="1661120" y="2882935"/>
                <a:pt x="1674363" y="2882935"/>
              </a:cubicBezTo>
              <a:cubicBezTo>
                <a:pt x="1689814" y="2882935"/>
                <a:pt x="1700851" y="2869694"/>
                <a:pt x="1700851" y="2856452"/>
              </a:cubicBezTo>
              <a:cubicBezTo>
                <a:pt x="1700851" y="2841004"/>
                <a:pt x="1687607" y="2829970"/>
                <a:pt x="1674363" y="2829970"/>
              </a:cubicBezTo>
              <a:close/>
              <a:moveTo>
                <a:pt x="1749410" y="2829970"/>
              </a:moveTo>
              <a:cubicBezTo>
                <a:pt x="1733959" y="2829970"/>
                <a:pt x="1722923" y="2843211"/>
                <a:pt x="1722923" y="2856452"/>
              </a:cubicBezTo>
              <a:cubicBezTo>
                <a:pt x="1722923" y="2871901"/>
                <a:pt x="1736167" y="2882935"/>
                <a:pt x="1749410" y="2882935"/>
              </a:cubicBezTo>
              <a:cubicBezTo>
                <a:pt x="1764861" y="2882935"/>
                <a:pt x="1775898" y="2869694"/>
                <a:pt x="1775898" y="2856452"/>
              </a:cubicBezTo>
              <a:cubicBezTo>
                <a:pt x="1775898" y="2841004"/>
                <a:pt x="1764861" y="2829970"/>
                <a:pt x="1749410" y="2829970"/>
              </a:cubicBezTo>
              <a:close/>
              <a:moveTo>
                <a:pt x="1824459" y="2829970"/>
              </a:moveTo>
              <a:cubicBezTo>
                <a:pt x="1809007" y="2829970"/>
                <a:pt x="1797971" y="2843211"/>
                <a:pt x="1797971" y="2856452"/>
              </a:cubicBezTo>
              <a:cubicBezTo>
                <a:pt x="1797971" y="2871901"/>
                <a:pt x="1811215" y="2882935"/>
                <a:pt x="1824459" y="2882935"/>
              </a:cubicBezTo>
              <a:cubicBezTo>
                <a:pt x="1839909" y="2882935"/>
                <a:pt x="1850946" y="2869694"/>
                <a:pt x="1850946" y="2856452"/>
              </a:cubicBezTo>
              <a:cubicBezTo>
                <a:pt x="1850946" y="2841004"/>
                <a:pt x="1839909" y="2829970"/>
                <a:pt x="1824459" y="2829970"/>
              </a:cubicBezTo>
              <a:close/>
              <a:moveTo>
                <a:pt x="1899507" y="2829970"/>
              </a:moveTo>
              <a:cubicBezTo>
                <a:pt x="1884055" y="2829970"/>
                <a:pt x="1873019" y="2843211"/>
                <a:pt x="1873019" y="2856452"/>
              </a:cubicBezTo>
              <a:cubicBezTo>
                <a:pt x="1873019" y="2871901"/>
                <a:pt x="1886263" y="2882935"/>
                <a:pt x="1899507" y="2882935"/>
              </a:cubicBezTo>
              <a:cubicBezTo>
                <a:pt x="1914957" y="2882935"/>
                <a:pt x="1925994" y="2869694"/>
                <a:pt x="1925994" y="2856452"/>
              </a:cubicBezTo>
              <a:cubicBezTo>
                <a:pt x="1925994" y="2841004"/>
                <a:pt x="1914957" y="2829970"/>
                <a:pt x="1899507" y="2829970"/>
              </a:cubicBezTo>
              <a:close/>
              <a:moveTo>
                <a:pt x="1974554" y="2829970"/>
              </a:moveTo>
              <a:cubicBezTo>
                <a:pt x="1961310" y="2829970"/>
                <a:pt x="1950274" y="2843211"/>
                <a:pt x="1950274" y="2856452"/>
              </a:cubicBezTo>
              <a:cubicBezTo>
                <a:pt x="1950274" y="2871901"/>
                <a:pt x="1961310" y="2882935"/>
                <a:pt x="1974554" y="2882935"/>
              </a:cubicBezTo>
              <a:cubicBezTo>
                <a:pt x="1990005" y="2882935"/>
                <a:pt x="2001042" y="2869694"/>
                <a:pt x="2001042" y="2856452"/>
              </a:cubicBezTo>
              <a:cubicBezTo>
                <a:pt x="2001042" y="2841004"/>
                <a:pt x="1990005" y="2829970"/>
                <a:pt x="1974554" y="2829970"/>
              </a:cubicBezTo>
              <a:close/>
              <a:moveTo>
                <a:pt x="2502095" y="2829970"/>
              </a:moveTo>
              <a:cubicBezTo>
                <a:pt x="2488851" y="2829970"/>
                <a:pt x="2477815" y="2843211"/>
                <a:pt x="2477815" y="2856452"/>
              </a:cubicBezTo>
              <a:cubicBezTo>
                <a:pt x="2477815" y="2871901"/>
                <a:pt x="2488851" y="2882935"/>
                <a:pt x="2502095" y="2882935"/>
              </a:cubicBezTo>
              <a:cubicBezTo>
                <a:pt x="2517546" y="2882935"/>
                <a:pt x="2528583" y="2869694"/>
                <a:pt x="2528583" y="2856452"/>
              </a:cubicBezTo>
              <a:cubicBezTo>
                <a:pt x="2528583" y="2841004"/>
                <a:pt x="2517546" y="2829970"/>
                <a:pt x="2502095" y="2829970"/>
              </a:cubicBezTo>
              <a:close/>
              <a:moveTo>
                <a:pt x="2654398" y="2829970"/>
              </a:moveTo>
              <a:cubicBezTo>
                <a:pt x="2638947" y="2829970"/>
                <a:pt x="2627911" y="2843211"/>
                <a:pt x="2627911" y="2856452"/>
              </a:cubicBezTo>
              <a:cubicBezTo>
                <a:pt x="2627911" y="2871901"/>
                <a:pt x="2641155" y="2882935"/>
                <a:pt x="2654398" y="2882935"/>
              </a:cubicBezTo>
              <a:cubicBezTo>
                <a:pt x="2669849" y="2882935"/>
                <a:pt x="2680886" y="2869694"/>
                <a:pt x="2680886" y="2856452"/>
              </a:cubicBezTo>
              <a:cubicBezTo>
                <a:pt x="2680886" y="2841004"/>
                <a:pt x="2669849" y="2829970"/>
                <a:pt x="2654398" y="2829970"/>
              </a:cubicBezTo>
              <a:close/>
              <a:moveTo>
                <a:pt x="2729446" y="2829970"/>
              </a:moveTo>
              <a:cubicBezTo>
                <a:pt x="2716202" y="2829970"/>
                <a:pt x="2705166" y="2843211"/>
                <a:pt x="2705166" y="2856452"/>
              </a:cubicBezTo>
              <a:cubicBezTo>
                <a:pt x="2705166" y="2871901"/>
                <a:pt x="2716202" y="2882935"/>
                <a:pt x="2729446" y="2882935"/>
              </a:cubicBezTo>
              <a:cubicBezTo>
                <a:pt x="2744897" y="2882935"/>
                <a:pt x="2755934" y="2869694"/>
                <a:pt x="2755934" y="2856452"/>
              </a:cubicBezTo>
              <a:cubicBezTo>
                <a:pt x="2755934" y="2841004"/>
                <a:pt x="2744897" y="2829970"/>
                <a:pt x="2729446" y="2829970"/>
              </a:cubicBezTo>
              <a:close/>
              <a:moveTo>
                <a:pt x="4916867" y="2829970"/>
              </a:moveTo>
              <a:cubicBezTo>
                <a:pt x="4901416" y="2829970"/>
                <a:pt x="4890380" y="2843211"/>
                <a:pt x="4890380" y="2856452"/>
              </a:cubicBezTo>
              <a:cubicBezTo>
                <a:pt x="4890380" y="2871901"/>
                <a:pt x="4901416" y="2882935"/>
                <a:pt x="4916867" y="2882935"/>
              </a:cubicBezTo>
              <a:cubicBezTo>
                <a:pt x="4932318" y="2882935"/>
                <a:pt x="4943355" y="2869694"/>
                <a:pt x="4943355" y="2856452"/>
              </a:cubicBezTo>
              <a:cubicBezTo>
                <a:pt x="4943355" y="2841004"/>
                <a:pt x="4932318" y="2829970"/>
                <a:pt x="4916867" y="2829970"/>
              </a:cubicBezTo>
              <a:close/>
              <a:moveTo>
                <a:pt x="4991914" y="2829970"/>
              </a:moveTo>
              <a:cubicBezTo>
                <a:pt x="4976463" y="2829970"/>
                <a:pt x="4965427" y="2843211"/>
                <a:pt x="4965427" y="2856452"/>
              </a:cubicBezTo>
              <a:cubicBezTo>
                <a:pt x="4965427" y="2871901"/>
                <a:pt x="4978671" y="2882935"/>
                <a:pt x="4991914" y="2882935"/>
              </a:cubicBezTo>
              <a:cubicBezTo>
                <a:pt x="5007366" y="2882935"/>
                <a:pt x="5018402" y="2869694"/>
                <a:pt x="5018402" y="2856452"/>
              </a:cubicBezTo>
              <a:cubicBezTo>
                <a:pt x="5018402" y="2841004"/>
                <a:pt x="5007366" y="2829970"/>
                <a:pt x="4991914" y="2829970"/>
              </a:cubicBezTo>
              <a:close/>
              <a:moveTo>
                <a:pt x="5066962" y="2829970"/>
              </a:moveTo>
              <a:cubicBezTo>
                <a:pt x="5051511" y="2829970"/>
                <a:pt x="5040475" y="2843211"/>
                <a:pt x="5040475" y="2856452"/>
              </a:cubicBezTo>
              <a:cubicBezTo>
                <a:pt x="5040475" y="2871901"/>
                <a:pt x="5053719" y="2882935"/>
                <a:pt x="5066962" y="2882935"/>
              </a:cubicBezTo>
              <a:cubicBezTo>
                <a:pt x="5082413" y="2882935"/>
                <a:pt x="5093450" y="2869694"/>
                <a:pt x="5093450" y="2856452"/>
              </a:cubicBezTo>
              <a:cubicBezTo>
                <a:pt x="5093450" y="2841004"/>
                <a:pt x="5082413" y="2829970"/>
                <a:pt x="5066962" y="2829970"/>
              </a:cubicBezTo>
              <a:close/>
              <a:moveTo>
                <a:pt x="5144217" y="2829970"/>
              </a:moveTo>
              <a:cubicBezTo>
                <a:pt x="5128766" y="2829970"/>
                <a:pt x="5117730" y="2843211"/>
                <a:pt x="5117730" y="2856452"/>
              </a:cubicBezTo>
              <a:cubicBezTo>
                <a:pt x="5117730" y="2871901"/>
                <a:pt x="5130974" y="2882935"/>
                <a:pt x="5144217" y="2882935"/>
              </a:cubicBezTo>
              <a:cubicBezTo>
                <a:pt x="5157461" y="2882935"/>
                <a:pt x="5168497" y="2869694"/>
                <a:pt x="5168497" y="2856452"/>
              </a:cubicBezTo>
              <a:cubicBezTo>
                <a:pt x="5168497" y="2841004"/>
                <a:pt x="5157461" y="2829970"/>
                <a:pt x="5144217" y="2829970"/>
              </a:cubicBezTo>
              <a:close/>
              <a:moveTo>
                <a:pt x="5219265" y="2829970"/>
              </a:moveTo>
              <a:cubicBezTo>
                <a:pt x="5206021" y="2829970"/>
                <a:pt x="5194985" y="2843211"/>
                <a:pt x="5194985" y="2856452"/>
              </a:cubicBezTo>
              <a:cubicBezTo>
                <a:pt x="5194985" y="2871901"/>
                <a:pt x="5206021" y="2882935"/>
                <a:pt x="5219265" y="2882935"/>
              </a:cubicBezTo>
              <a:cubicBezTo>
                <a:pt x="5234716" y="2882935"/>
                <a:pt x="5245752" y="2869694"/>
                <a:pt x="5245752" y="2856452"/>
              </a:cubicBezTo>
              <a:cubicBezTo>
                <a:pt x="5245752" y="2841004"/>
                <a:pt x="5234716" y="2829970"/>
                <a:pt x="5219265" y="2829970"/>
              </a:cubicBezTo>
              <a:close/>
              <a:moveTo>
                <a:pt x="5294313" y="2829970"/>
              </a:moveTo>
              <a:cubicBezTo>
                <a:pt x="5278861" y="2829970"/>
                <a:pt x="5267825" y="2843211"/>
                <a:pt x="5267825" y="2856452"/>
              </a:cubicBezTo>
              <a:cubicBezTo>
                <a:pt x="5267825" y="2871901"/>
                <a:pt x="5278861" y="2882935"/>
                <a:pt x="5294313" y="2882935"/>
              </a:cubicBezTo>
              <a:cubicBezTo>
                <a:pt x="5309763" y="2882935"/>
                <a:pt x="5320800" y="2869694"/>
                <a:pt x="5320800" y="2856452"/>
              </a:cubicBezTo>
              <a:cubicBezTo>
                <a:pt x="5320800" y="2841004"/>
                <a:pt x="5309763" y="2829970"/>
                <a:pt x="5294313" y="2829970"/>
              </a:cubicBezTo>
              <a:close/>
              <a:moveTo>
                <a:pt x="5369360" y="2829970"/>
              </a:moveTo>
              <a:cubicBezTo>
                <a:pt x="5356116" y="2829970"/>
                <a:pt x="5345080" y="2843211"/>
                <a:pt x="5345080" y="2856452"/>
              </a:cubicBezTo>
              <a:cubicBezTo>
                <a:pt x="5345080" y="2871901"/>
                <a:pt x="5356116" y="2882935"/>
                <a:pt x="5369360" y="2882935"/>
              </a:cubicBezTo>
              <a:cubicBezTo>
                <a:pt x="5384812" y="2882935"/>
                <a:pt x="5395848" y="2869694"/>
                <a:pt x="5395848" y="2856452"/>
              </a:cubicBezTo>
              <a:cubicBezTo>
                <a:pt x="5395848" y="2841004"/>
                <a:pt x="5384812" y="2829970"/>
                <a:pt x="5369360" y="2829970"/>
              </a:cubicBezTo>
              <a:close/>
              <a:moveTo>
                <a:pt x="5444408" y="2829970"/>
              </a:moveTo>
              <a:cubicBezTo>
                <a:pt x="5428957" y="2829970"/>
                <a:pt x="5417921" y="2843211"/>
                <a:pt x="5417921" y="2856452"/>
              </a:cubicBezTo>
              <a:cubicBezTo>
                <a:pt x="5417921" y="2871901"/>
                <a:pt x="5431164" y="2882935"/>
                <a:pt x="5444408" y="2882935"/>
              </a:cubicBezTo>
              <a:cubicBezTo>
                <a:pt x="5459859" y="2882935"/>
                <a:pt x="5470896" y="2869694"/>
                <a:pt x="5470896" y="2856452"/>
              </a:cubicBezTo>
              <a:cubicBezTo>
                <a:pt x="5470896" y="2841004"/>
                <a:pt x="5459859" y="2829970"/>
                <a:pt x="5444408" y="2829970"/>
              </a:cubicBezTo>
              <a:close/>
              <a:moveTo>
                <a:pt x="5519456" y="2829970"/>
              </a:moveTo>
              <a:cubicBezTo>
                <a:pt x="5506212" y="2829970"/>
                <a:pt x="5495176" y="2843211"/>
                <a:pt x="5495176" y="2856452"/>
              </a:cubicBezTo>
              <a:cubicBezTo>
                <a:pt x="5495176" y="2871901"/>
                <a:pt x="5506212" y="2882935"/>
                <a:pt x="5519456" y="2882935"/>
              </a:cubicBezTo>
              <a:cubicBezTo>
                <a:pt x="5534907" y="2882935"/>
                <a:pt x="5545943" y="2869694"/>
                <a:pt x="5545943" y="2856452"/>
              </a:cubicBezTo>
              <a:cubicBezTo>
                <a:pt x="5545943" y="2841004"/>
                <a:pt x="5534907" y="2829970"/>
                <a:pt x="5519456" y="2829970"/>
              </a:cubicBezTo>
              <a:close/>
              <a:moveTo>
                <a:pt x="5596711" y="2829970"/>
              </a:moveTo>
              <a:cubicBezTo>
                <a:pt x="5581260" y="2829970"/>
                <a:pt x="5570224" y="2843211"/>
                <a:pt x="5570224" y="2856452"/>
              </a:cubicBezTo>
              <a:cubicBezTo>
                <a:pt x="5570224" y="2871901"/>
                <a:pt x="5583468" y="2882935"/>
                <a:pt x="5596711" y="2882935"/>
              </a:cubicBezTo>
              <a:cubicBezTo>
                <a:pt x="5612162" y="2882935"/>
                <a:pt x="5623199" y="2869694"/>
                <a:pt x="5623199" y="2856452"/>
              </a:cubicBezTo>
              <a:cubicBezTo>
                <a:pt x="5623199" y="2841004"/>
                <a:pt x="5609955" y="2829970"/>
                <a:pt x="5596711" y="2829970"/>
              </a:cubicBezTo>
              <a:close/>
              <a:moveTo>
                <a:pt x="5673966" y="2829970"/>
              </a:moveTo>
              <a:cubicBezTo>
                <a:pt x="5658515" y="2829970"/>
                <a:pt x="5647479" y="2843211"/>
                <a:pt x="5647479" y="2856452"/>
              </a:cubicBezTo>
              <a:cubicBezTo>
                <a:pt x="5647479" y="2871901"/>
                <a:pt x="5660723" y="2882935"/>
                <a:pt x="5673966" y="2882935"/>
              </a:cubicBezTo>
              <a:cubicBezTo>
                <a:pt x="5687210" y="2882935"/>
                <a:pt x="5698246" y="2869694"/>
                <a:pt x="5698246" y="2856452"/>
              </a:cubicBezTo>
              <a:cubicBezTo>
                <a:pt x="5698246" y="2841004"/>
                <a:pt x="5687210" y="2829970"/>
                <a:pt x="5673966" y="2829970"/>
              </a:cubicBezTo>
              <a:close/>
              <a:moveTo>
                <a:pt x="5746807" y="2829970"/>
              </a:moveTo>
              <a:cubicBezTo>
                <a:pt x="5731355" y="2829970"/>
                <a:pt x="5720319" y="2843211"/>
                <a:pt x="5720319" y="2856452"/>
              </a:cubicBezTo>
              <a:cubicBezTo>
                <a:pt x="5720319" y="2871901"/>
                <a:pt x="5733563" y="2882935"/>
                <a:pt x="5746807" y="2882935"/>
              </a:cubicBezTo>
              <a:cubicBezTo>
                <a:pt x="5762257" y="2882935"/>
                <a:pt x="5773294" y="2869694"/>
                <a:pt x="5773294" y="2856452"/>
              </a:cubicBezTo>
              <a:cubicBezTo>
                <a:pt x="5773294" y="2841004"/>
                <a:pt x="5762257" y="2829970"/>
                <a:pt x="5746807" y="2829970"/>
              </a:cubicBezTo>
              <a:close/>
              <a:moveTo>
                <a:pt x="5824062" y="2829970"/>
              </a:moveTo>
              <a:cubicBezTo>
                <a:pt x="5808610" y="2829970"/>
                <a:pt x="5797574" y="2843211"/>
                <a:pt x="5797574" y="2856452"/>
              </a:cubicBezTo>
              <a:cubicBezTo>
                <a:pt x="5797574" y="2871901"/>
                <a:pt x="5810818" y="2882935"/>
                <a:pt x="5824062" y="2882935"/>
              </a:cubicBezTo>
              <a:cubicBezTo>
                <a:pt x="5837306" y="2882935"/>
                <a:pt x="5848342" y="2869694"/>
                <a:pt x="5848342" y="2856452"/>
              </a:cubicBezTo>
              <a:cubicBezTo>
                <a:pt x="5848342" y="2841004"/>
                <a:pt x="5837306" y="2829970"/>
                <a:pt x="5824062" y="2829970"/>
              </a:cubicBezTo>
              <a:close/>
              <a:moveTo>
                <a:pt x="5896902" y="2829970"/>
              </a:moveTo>
              <a:cubicBezTo>
                <a:pt x="5881451" y="2829970"/>
                <a:pt x="5870415" y="2843211"/>
                <a:pt x="5870415" y="2856452"/>
              </a:cubicBezTo>
              <a:cubicBezTo>
                <a:pt x="5870415" y="2871901"/>
                <a:pt x="5883658" y="2882935"/>
                <a:pt x="5896902" y="2882935"/>
              </a:cubicBezTo>
              <a:cubicBezTo>
                <a:pt x="5912353" y="2882935"/>
                <a:pt x="5923390" y="2869694"/>
                <a:pt x="5923390" y="2856452"/>
              </a:cubicBezTo>
              <a:cubicBezTo>
                <a:pt x="5923390" y="2841004"/>
                <a:pt x="5912353" y="2829970"/>
                <a:pt x="5896902" y="2829970"/>
              </a:cubicBezTo>
              <a:close/>
              <a:moveTo>
                <a:pt x="5971950" y="2829970"/>
              </a:moveTo>
              <a:cubicBezTo>
                <a:pt x="5956499" y="2829970"/>
                <a:pt x="5945463" y="2843211"/>
                <a:pt x="5945463" y="2856452"/>
              </a:cubicBezTo>
              <a:cubicBezTo>
                <a:pt x="5945463" y="2871901"/>
                <a:pt x="5958707" y="2882935"/>
                <a:pt x="5971950" y="2882935"/>
              </a:cubicBezTo>
              <a:cubicBezTo>
                <a:pt x="5987401" y="2882935"/>
                <a:pt x="5998438" y="2869694"/>
                <a:pt x="5998438" y="2856452"/>
              </a:cubicBezTo>
              <a:cubicBezTo>
                <a:pt x="5998438" y="2841004"/>
                <a:pt x="5987401" y="2829970"/>
                <a:pt x="5971950" y="2829970"/>
              </a:cubicBezTo>
              <a:close/>
              <a:moveTo>
                <a:pt x="6049205" y="2829970"/>
              </a:moveTo>
              <a:cubicBezTo>
                <a:pt x="6035961" y="2829970"/>
                <a:pt x="6024925" y="2843211"/>
                <a:pt x="6024925" y="2856452"/>
              </a:cubicBezTo>
              <a:cubicBezTo>
                <a:pt x="6024925" y="2871901"/>
                <a:pt x="6035961" y="2882935"/>
                <a:pt x="6049205" y="2882935"/>
              </a:cubicBezTo>
              <a:cubicBezTo>
                <a:pt x="6064656" y="2882935"/>
                <a:pt x="6075692" y="2869694"/>
                <a:pt x="6075692" y="2856452"/>
              </a:cubicBezTo>
              <a:cubicBezTo>
                <a:pt x="6075692" y="2841004"/>
                <a:pt x="6062448" y="2829970"/>
                <a:pt x="6049205" y="2829970"/>
              </a:cubicBezTo>
              <a:close/>
              <a:moveTo>
                <a:pt x="6124253" y="2829970"/>
              </a:moveTo>
              <a:cubicBezTo>
                <a:pt x="6111009" y="2829970"/>
                <a:pt x="6099973" y="2843211"/>
                <a:pt x="6099973" y="2856452"/>
              </a:cubicBezTo>
              <a:cubicBezTo>
                <a:pt x="6099973" y="2871901"/>
                <a:pt x="6111009" y="2882935"/>
                <a:pt x="6124253" y="2882935"/>
              </a:cubicBezTo>
              <a:cubicBezTo>
                <a:pt x="6139704" y="2882935"/>
                <a:pt x="6150740" y="2869694"/>
                <a:pt x="6150740" y="2856452"/>
              </a:cubicBezTo>
              <a:cubicBezTo>
                <a:pt x="6150740" y="2841004"/>
                <a:pt x="6139704" y="2829970"/>
                <a:pt x="6124253" y="2829970"/>
              </a:cubicBezTo>
              <a:close/>
              <a:moveTo>
                <a:pt x="6199300" y="2829970"/>
              </a:moveTo>
              <a:cubicBezTo>
                <a:pt x="6186056" y="2829970"/>
                <a:pt x="6175020" y="2843211"/>
                <a:pt x="6175020" y="2856452"/>
              </a:cubicBezTo>
              <a:cubicBezTo>
                <a:pt x="6175020" y="2871901"/>
                <a:pt x="6186056" y="2882935"/>
                <a:pt x="6199300" y="2882935"/>
              </a:cubicBezTo>
              <a:cubicBezTo>
                <a:pt x="6214751" y="2882935"/>
                <a:pt x="6225787" y="2869694"/>
                <a:pt x="6225787" y="2856452"/>
              </a:cubicBezTo>
              <a:cubicBezTo>
                <a:pt x="6225787" y="2841004"/>
                <a:pt x="6214751" y="2829970"/>
                <a:pt x="6199300" y="2829970"/>
              </a:cubicBezTo>
              <a:close/>
              <a:moveTo>
                <a:pt x="6274348" y="2829970"/>
              </a:moveTo>
              <a:cubicBezTo>
                <a:pt x="6258896" y="2829970"/>
                <a:pt x="6247860" y="2843211"/>
                <a:pt x="6247860" y="2856452"/>
              </a:cubicBezTo>
              <a:cubicBezTo>
                <a:pt x="6247860" y="2871901"/>
                <a:pt x="6261104" y="2882935"/>
                <a:pt x="6274348" y="2882935"/>
              </a:cubicBezTo>
              <a:cubicBezTo>
                <a:pt x="6289799" y="2882935"/>
                <a:pt x="6300835" y="2869694"/>
                <a:pt x="6300835" y="2856452"/>
              </a:cubicBezTo>
              <a:cubicBezTo>
                <a:pt x="6300835" y="2841004"/>
                <a:pt x="6289799" y="2829970"/>
                <a:pt x="6274348" y="2829970"/>
              </a:cubicBezTo>
              <a:close/>
              <a:moveTo>
                <a:pt x="6349396" y="2829970"/>
              </a:moveTo>
              <a:cubicBezTo>
                <a:pt x="6333945" y="2829970"/>
                <a:pt x="6322909" y="2843211"/>
                <a:pt x="6322909" y="2856452"/>
              </a:cubicBezTo>
              <a:cubicBezTo>
                <a:pt x="6322909" y="2871901"/>
                <a:pt x="6336152" y="2882935"/>
                <a:pt x="6349396" y="2882935"/>
              </a:cubicBezTo>
              <a:cubicBezTo>
                <a:pt x="6364847" y="2882935"/>
                <a:pt x="6375884" y="2869694"/>
                <a:pt x="6375884" y="2856452"/>
              </a:cubicBezTo>
              <a:cubicBezTo>
                <a:pt x="6375884" y="2841004"/>
                <a:pt x="6364847" y="2829970"/>
                <a:pt x="6349396" y="2829970"/>
              </a:cubicBezTo>
              <a:close/>
              <a:moveTo>
                <a:pt x="6424443" y="2829970"/>
              </a:moveTo>
              <a:cubicBezTo>
                <a:pt x="6408992" y="2829970"/>
                <a:pt x="6397956" y="2843211"/>
                <a:pt x="6397956" y="2856452"/>
              </a:cubicBezTo>
              <a:cubicBezTo>
                <a:pt x="6397956" y="2871901"/>
                <a:pt x="6411200" y="2882935"/>
                <a:pt x="6424443" y="2882935"/>
              </a:cubicBezTo>
              <a:cubicBezTo>
                <a:pt x="6439894" y="2882935"/>
                <a:pt x="6450931" y="2869694"/>
                <a:pt x="6450931" y="2856452"/>
              </a:cubicBezTo>
              <a:cubicBezTo>
                <a:pt x="6450931" y="2841004"/>
                <a:pt x="6439894" y="2829970"/>
                <a:pt x="6424443" y="2829970"/>
              </a:cubicBezTo>
              <a:close/>
              <a:moveTo>
                <a:pt x="6501698" y="2829970"/>
              </a:moveTo>
              <a:cubicBezTo>
                <a:pt x="6486247" y="2829970"/>
                <a:pt x="6475211" y="2843211"/>
                <a:pt x="6475211" y="2856452"/>
              </a:cubicBezTo>
              <a:cubicBezTo>
                <a:pt x="6475211" y="2871901"/>
                <a:pt x="6488455" y="2882935"/>
                <a:pt x="6501698" y="2882935"/>
              </a:cubicBezTo>
              <a:cubicBezTo>
                <a:pt x="6517149" y="2882935"/>
                <a:pt x="6528186" y="2869694"/>
                <a:pt x="6528186" y="2856452"/>
              </a:cubicBezTo>
              <a:cubicBezTo>
                <a:pt x="6528186" y="2841004"/>
                <a:pt x="6514942" y="2829970"/>
                <a:pt x="6501698" y="2829970"/>
              </a:cubicBezTo>
              <a:close/>
              <a:moveTo>
                <a:pt x="6576747" y="2829970"/>
              </a:moveTo>
              <a:cubicBezTo>
                <a:pt x="6561295" y="2829970"/>
                <a:pt x="6550259" y="2843211"/>
                <a:pt x="6550259" y="2856452"/>
              </a:cubicBezTo>
              <a:cubicBezTo>
                <a:pt x="6550259" y="2871901"/>
                <a:pt x="6563503" y="2882935"/>
                <a:pt x="6576747" y="2882935"/>
              </a:cubicBezTo>
              <a:cubicBezTo>
                <a:pt x="6592197" y="2882935"/>
                <a:pt x="6603234" y="2869694"/>
                <a:pt x="6603234" y="2856452"/>
              </a:cubicBezTo>
              <a:cubicBezTo>
                <a:pt x="6603234" y="2841004"/>
                <a:pt x="6592197" y="2829970"/>
                <a:pt x="6576747" y="2829970"/>
              </a:cubicBezTo>
              <a:close/>
              <a:moveTo>
                <a:pt x="6726842" y="2829970"/>
              </a:moveTo>
              <a:cubicBezTo>
                <a:pt x="6711390" y="2829970"/>
                <a:pt x="6700354" y="2843211"/>
                <a:pt x="6700354" y="2856452"/>
              </a:cubicBezTo>
              <a:cubicBezTo>
                <a:pt x="6700354" y="2871901"/>
                <a:pt x="6713598" y="2882935"/>
                <a:pt x="6726842" y="2882935"/>
              </a:cubicBezTo>
              <a:cubicBezTo>
                <a:pt x="6742293" y="2882935"/>
                <a:pt x="6753329" y="2869694"/>
                <a:pt x="6753329" y="2856452"/>
              </a:cubicBezTo>
              <a:cubicBezTo>
                <a:pt x="6753329" y="2841004"/>
                <a:pt x="6742293" y="2829970"/>
                <a:pt x="6726842" y="2829970"/>
              </a:cubicBezTo>
              <a:close/>
              <a:moveTo>
                <a:pt x="6801889" y="2829970"/>
              </a:moveTo>
              <a:cubicBezTo>
                <a:pt x="6788645" y="2829970"/>
                <a:pt x="6777609" y="2843211"/>
                <a:pt x="6777609" y="2856452"/>
              </a:cubicBezTo>
              <a:cubicBezTo>
                <a:pt x="6777609" y="2871901"/>
                <a:pt x="6788645" y="2882935"/>
                <a:pt x="6801889" y="2882935"/>
              </a:cubicBezTo>
              <a:cubicBezTo>
                <a:pt x="6817341" y="2882935"/>
                <a:pt x="6828377" y="2869694"/>
                <a:pt x="6828377" y="2856452"/>
              </a:cubicBezTo>
              <a:cubicBezTo>
                <a:pt x="6828377" y="2841004"/>
                <a:pt x="6817341" y="2829970"/>
                <a:pt x="6801889" y="2829970"/>
              </a:cubicBezTo>
              <a:close/>
              <a:moveTo>
                <a:pt x="6876937" y="2829970"/>
              </a:moveTo>
              <a:cubicBezTo>
                <a:pt x="6863693" y="2829970"/>
                <a:pt x="6852657" y="2843211"/>
                <a:pt x="6852657" y="2856452"/>
              </a:cubicBezTo>
              <a:cubicBezTo>
                <a:pt x="6852657" y="2871901"/>
                <a:pt x="6863693" y="2882935"/>
                <a:pt x="6876937" y="2882935"/>
              </a:cubicBezTo>
              <a:cubicBezTo>
                <a:pt x="6892388" y="2882935"/>
                <a:pt x="6903424" y="2869694"/>
                <a:pt x="6903424" y="2856452"/>
              </a:cubicBezTo>
              <a:cubicBezTo>
                <a:pt x="6903424" y="2841004"/>
                <a:pt x="6892388" y="2829970"/>
                <a:pt x="6876937" y="2829970"/>
              </a:cubicBezTo>
              <a:close/>
              <a:moveTo>
                <a:pt x="6954192" y="2829970"/>
              </a:moveTo>
              <a:cubicBezTo>
                <a:pt x="6938741" y="2829970"/>
                <a:pt x="6927705" y="2843211"/>
                <a:pt x="6927705" y="2856452"/>
              </a:cubicBezTo>
              <a:cubicBezTo>
                <a:pt x="6927705" y="2871901"/>
                <a:pt x="6940949" y="2882935"/>
                <a:pt x="6954192" y="2882935"/>
              </a:cubicBezTo>
              <a:cubicBezTo>
                <a:pt x="6969643" y="2882935"/>
                <a:pt x="6980680" y="2869694"/>
                <a:pt x="6980680" y="2856452"/>
              </a:cubicBezTo>
              <a:cubicBezTo>
                <a:pt x="6980680" y="2841004"/>
                <a:pt x="6967436" y="2829970"/>
                <a:pt x="6954192" y="2829970"/>
              </a:cubicBezTo>
              <a:close/>
              <a:moveTo>
                <a:pt x="7029241" y="2829970"/>
              </a:moveTo>
              <a:cubicBezTo>
                <a:pt x="7013789" y="2829970"/>
                <a:pt x="7002753" y="2843211"/>
                <a:pt x="7002753" y="2856452"/>
              </a:cubicBezTo>
              <a:cubicBezTo>
                <a:pt x="7002753" y="2871901"/>
                <a:pt x="7015997" y="2882935"/>
                <a:pt x="7029241" y="2882935"/>
              </a:cubicBezTo>
              <a:cubicBezTo>
                <a:pt x="7044691" y="2882935"/>
                <a:pt x="7055728" y="2869694"/>
                <a:pt x="7055728" y="2856452"/>
              </a:cubicBezTo>
              <a:cubicBezTo>
                <a:pt x="7055728" y="2841004"/>
                <a:pt x="7044691" y="2829970"/>
                <a:pt x="7029241" y="2829970"/>
              </a:cubicBezTo>
              <a:close/>
              <a:moveTo>
                <a:pt x="7104288" y="2829970"/>
              </a:moveTo>
              <a:cubicBezTo>
                <a:pt x="7088836" y="2829970"/>
                <a:pt x="7077800" y="2843211"/>
                <a:pt x="7077800" y="2856452"/>
              </a:cubicBezTo>
              <a:cubicBezTo>
                <a:pt x="7077800" y="2871901"/>
                <a:pt x="7091044" y="2882935"/>
                <a:pt x="7104288" y="2882935"/>
              </a:cubicBezTo>
              <a:cubicBezTo>
                <a:pt x="7119738" y="2882935"/>
                <a:pt x="7130775" y="2869694"/>
                <a:pt x="7130775" y="2856452"/>
              </a:cubicBezTo>
              <a:cubicBezTo>
                <a:pt x="7130775" y="2841004"/>
                <a:pt x="7119738" y="2829970"/>
                <a:pt x="7104288" y="2829970"/>
              </a:cubicBezTo>
              <a:close/>
              <a:moveTo>
                <a:pt x="7181543" y="2829970"/>
              </a:moveTo>
              <a:cubicBezTo>
                <a:pt x="7166091" y="2829970"/>
                <a:pt x="7155055" y="2843211"/>
                <a:pt x="7155055" y="2856452"/>
              </a:cubicBezTo>
              <a:cubicBezTo>
                <a:pt x="7155055" y="2871901"/>
                <a:pt x="7168299" y="2882935"/>
                <a:pt x="7181543" y="2882935"/>
              </a:cubicBezTo>
              <a:cubicBezTo>
                <a:pt x="7194787" y="2882935"/>
                <a:pt x="7205823" y="2869694"/>
                <a:pt x="7205823" y="2856452"/>
              </a:cubicBezTo>
              <a:cubicBezTo>
                <a:pt x="7205823" y="2841004"/>
                <a:pt x="7194787" y="2829970"/>
                <a:pt x="7181543" y="2829970"/>
              </a:cubicBezTo>
              <a:close/>
              <a:moveTo>
                <a:pt x="7406686" y="2829970"/>
              </a:moveTo>
              <a:cubicBezTo>
                <a:pt x="7393442" y="2829970"/>
                <a:pt x="7382406" y="2843211"/>
                <a:pt x="7382406" y="2856452"/>
              </a:cubicBezTo>
              <a:cubicBezTo>
                <a:pt x="7382406" y="2871901"/>
                <a:pt x="7393442" y="2882935"/>
                <a:pt x="7406686" y="2882935"/>
              </a:cubicBezTo>
              <a:cubicBezTo>
                <a:pt x="7422137" y="2882935"/>
                <a:pt x="7433173" y="2869694"/>
                <a:pt x="7433173" y="2856452"/>
              </a:cubicBezTo>
              <a:cubicBezTo>
                <a:pt x="7433173" y="2841004"/>
                <a:pt x="7422137" y="2829970"/>
                <a:pt x="7406686" y="2829970"/>
              </a:cubicBezTo>
              <a:close/>
              <a:moveTo>
                <a:pt x="7481734" y="2829970"/>
              </a:moveTo>
              <a:cubicBezTo>
                <a:pt x="7466282" y="2829970"/>
                <a:pt x="7455246" y="2843211"/>
                <a:pt x="7455246" y="2856452"/>
              </a:cubicBezTo>
              <a:cubicBezTo>
                <a:pt x="7455246" y="2871901"/>
                <a:pt x="7468490" y="2882935"/>
                <a:pt x="7481734" y="2882935"/>
              </a:cubicBezTo>
              <a:cubicBezTo>
                <a:pt x="7497184" y="2882935"/>
                <a:pt x="7508221" y="2869694"/>
                <a:pt x="7508221" y="2856452"/>
              </a:cubicBezTo>
              <a:cubicBezTo>
                <a:pt x="7508221" y="2841004"/>
                <a:pt x="7497184" y="2829970"/>
                <a:pt x="7481734" y="2829970"/>
              </a:cubicBezTo>
              <a:close/>
              <a:moveTo>
                <a:pt x="7556782" y="2829970"/>
              </a:moveTo>
              <a:cubicBezTo>
                <a:pt x="7541330" y="2829970"/>
                <a:pt x="7530294" y="2843211"/>
                <a:pt x="7530294" y="2856452"/>
              </a:cubicBezTo>
              <a:cubicBezTo>
                <a:pt x="7530294" y="2871901"/>
                <a:pt x="7543538" y="2882935"/>
                <a:pt x="7556782" y="2882935"/>
              </a:cubicBezTo>
              <a:cubicBezTo>
                <a:pt x="7572232" y="2882935"/>
                <a:pt x="7583269" y="2869694"/>
                <a:pt x="7583269" y="2856452"/>
              </a:cubicBezTo>
              <a:cubicBezTo>
                <a:pt x="7583269" y="2841004"/>
                <a:pt x="7572232" y="2829970"/>
                <a:pt x="7556782" y="2829970"/>
              </a:cubicBezTo>
              <a:close/>
              <a:moveTo>
                <a:pt x="7631830" y="2829970"/>
              </a:moveTo>
              <a:cubicBezTo>
                <a:pt x="7616378" y="2829970"/>
                <a:pt x="7605342" y="2843211"/>
                <a:pt x="7605342" y="2856452"/>
              </a:cubicBezTo>
              <a:cubicBezTo>
                <a:pt x="7605342" y="2871901"/>
                <a:pt x="7618586" y="2882935"/>
                <a:pt x="7631830" y="2882935"/>
              </a:cubicBezTo>
              <a:cubicBezTo>
                <a:pt x="7647281" y="2882935"/>
                <a:pt x="7658317" y="2869694"/>
                <a:pt x="7658317" y="2856452"/>
              </a:cubicBezTo>
              <a:cubicBezTo>
                <a:pt x="7658317" y="2841004"/>
                <a:pt x="7647281" y="2829970"/>
                <a:pt x="7631830" y="2829970"/>
              </a:cubicBezTo>
              <a:close/>
              <a:moveTo>
                <a:pt x="7709085" y="2829970"/>
              </a:moveTo>
              <a:cubicBezTo>
                <a:pt x="7693633" y="2829970"/>
                <a:pt x="7682597" y="2843211"/>
                <a:pt x="7682597" y="2856452"/>
              </a:cubicBezTo>
              <a:cubicBezTo>
                <a:pt x="7682597" y="2871901"/>
                <a:pt x="7695841" y="2882935"/>
                <a:pt x="7709085" y="2882935"/>
              </a:cubicBezTo>
              <a:cubicBezTo>
                <a:pt x="7722329" y="2882935"/>
                <a:pt x="7733365" y="2869694"/>
                <a:pt x="7733365" y="2856452"/>
              </a:cubicBezTo>
              <a:cubicBezTo>
                <a:pt x="7733365" y="2841004"/>
                <a:pt x="7722329" y="2829970"/>
                <a:pt x="7709085" y="2829970"/>
              </a:cubicBezTo>
              <a:close/>
              <a:moveTo>
                <a:pt x="7784132" y="2829970"/>
              </a:moveTo>
              <a:cubicBezTo>
                <a:pt x="7768681" y="2829970"/>
                <a:pt x="7757645" y="2843211"/>
                <a:pt x="7757645" y="2856452"/>
              </a:cubicBezTo>
              <a:cubicBezTo>
                <a:pt x="7757645" y="2871901"/>
                <a:pt x="7770888" y="2882935"/>
                <a:pt x="7784132" y="2882935"/>
              </a:cubicBezTo>
              <a:cubicBezTo>
                <a:pt x="7799583" y="2882935"/>
                <a:pt x="7810620" y="2869694"/>
                <a:pt x="7810620" y="2856452"/>
              </a:cubicBezTo>
              <a:cubicBezTo>
                <a:pt x="7810620" y="2841004"/>
                <a:pt x="7797376" y="2829970"/>
                <a:pt x="7784132" y="2829970"/>
              </a:cubicBezTo>
              <a:close/>
              <a:moveTo>
                <a:pt x="7861387" y="2829970"/>
              </a:moveTo>
              <a:cubicBezTo>
                <a:pt x="7845936" y="2829970"/>
                <a:pt x="7834900" y="2843211"/>
                <a:pt x="7834900" y="2856452"/>
              </a:cubicBezTo>
              <a:cubicBezTo>
                <a:pt x="7834900" y="2871901"/>
                <a:pt x="7848143" y="2882935"/>
                <a:pt x="7861387" y="2882935"/>
              </a:cubicBezTo>
              <a:cubicBezTo>
                <a:pt x="7874631" y="2882935"/>
                <a:pt x="7885667" y="2869694"/>
                <a:pt x="7885667" y="2856452"/>
              </a:cubicBezTo>
              <a:cubicBezTo>
                <a:pt x="7885667" y="2841004"/>
                <a:pt x="7874631" y="2829970"/>
                <a:pt x="7861387" y="2829970"/>
              </a:cubicBezTo>
              <a:close/>
              <a:moveTo>
                <a:pt x="7934228" y="2829970"/>
              </a:moveTo>
              <a:cubicBezTo>
                <a:pt x="7918776" y="2829970"/>
                <a:pt x="7907740" y="2843211"/>
                <a:pt x="7907740" y="2856452"/>
              </a:cubicBezTo>
              <a:cubicBezTo>
                <a:pt x="7907740" y="2871901"/>
                <a:pt x="7918776" y="2882935"/>
                <a:pt x="7934228" y="2882935"/>
              </a:cubicBezTo>
              <a:cubicBezTo>
                <a:pt x="7949678" y="2882935"/>
                <a:pt x="7960715" y="2869694"/>
                <a:pt x="7960715" y="2856452"/>
              </a:cubicBezTo>
              <a:cubicBezTo>
                <a:pt x="7960715" y="2841004"/>
                <a:pt x="7949678" y="2829970"/>
                <a:pt x="7934228" y="2829970"/>
              </a:cubicBezTo>
              <a:close/>
              <a:moveTo>
                <a:pt x="8009275" y="2829970"/>
              </a:moveTo>
              <a:cubicBezTo>
                <a:pt x="7996031" y="2829970"/>
                <a:pt x="7984995" y="2843211"/>
                <a:pt x="7984995" y="2856452"/>
              </a:cubicBezTo>
              <a:cubicBezTo>
                <a:pt x="7984995" y="2871901"/>
                <a:pt x="7996031" y="2882935"/>
                <a:pt x="8009275" y="2882935"/>
              </a:cubicBezTo>
              <a:cubicBezTo>
                <a:pt x="8024726" y="2882935"/>
                <a:pt x="8035762" y="2869694"/>
                <a:pt x="8035762" y="2856452"/>
              </a:cubicBezTo>
              <a:cubicBezTo>
                <a:pt x="8035762" y="2841004"/>
                <a:pt x="8024726" y="2829970"/>
                <a:pt x="8009275" y="2829970"/>
              </a:cubicBezTo>
              <a:close/>
              <a:moveTo>
                <a:pt x="8084323" y="2829970"/>
              </a:moveTo>
              <a:cubicBezTo>
                <a:pt x="8071079" y="2829970"/>
                <a:pt x="8060043" y="2843211"/>
                <a:pt x="8060043" y="2856452"/>
              </a:cubicBezTo>
              <a:cubicBezTo>
                <a:pt x="8060043" y="2871901"/>
                <a:pt x="8071079" y="2882935"/>
                <a:pt x="8084323" y="2882935"/>
              </a:cubicBezTo>
              <a:cubicBezTo>
                <a:pt x="8099775" y="2882935"/>
                <a:pt x="8110811" y="2869694"/>
                <a:pt x="8110811" y="2856452"/>
              </a:cubicBezTo>
              <a:cubicBezTo>
                <a:pt x="8110811" y="2841004"/>
                <a:pt x="8099775" y="2829970"/>
                <a:pt x="8084323" y="2829970"/>
              </a:cubicBezTo>
              <a:close/>
              <a:moveTo>
                <a:pt x="8159370" y="2829970"/>
              </a:moveTo>
              <a:cubicBezTo>
                <a:pt x="8146126" y="2829970"/>
                <a:pt x="8135090" y="2843211"/>
                <a:pt x="8135090" y="2856452"/>
              </a:cubicBezTo>
              <a:cubicBezTo>
                <a:pt x="8135090" y="2871901"/>
                <a:pt x="8146126" y="2882935"/>
                <a:pt x="8159370" y="2882935"/>
              </a:cubicBezTo>
              <a:cubicBezTo>
                <a:pt x="8174822" y="2882935"/>
                <a:pt x="8185858" y="2869694"/>
                <a:pt x="8185858" y="2856452"/>
              </a:cubicBezTo>
              <a:cubicBezTo>
                <a:pt x="8185858" y="2841004"/>
                <a:pt x="8174822" y="2829970"/>
                <a:pt x="8159370" y="2829970"/>
              </a:cubicBezTo>
              <a:close/>
              <a:moveTo>
                <a:pt x="8236626" y="2829970"/>
              </a:moveTo>
              <a:cubicBezTo>
                <a:pt x="8221175" y="2829970"/>
                <a:pt x="8210139" y="2843211"/>
                <a:pt x="8210139" y="2856452"/>
              </a:cubicBezTo>
              <a:cubicBezTo>
                <a:pt x="8210139" y="2871901"/>
                <a:pt x="8223382" y="2882935"/>
                <a:pt x="8236626" y="2882935"/>
              </a:cubicBezTo>
              <a:cubicBezTo>
                <a:pt x="8252077" y="2882935"/>
                <a:pt x="8263114" y="2869694"/>
                <a:pt x="8263114" y="2856452"/>
              </a:cubicBezTo>
              <a:cubicBezTo>
                <a:pt x="8263114" y="2841004"/>
                <a:pt x="8249870" y="2829970"/>
                <a:pt x="8236626" y="2829970"/>
              </a:cubicBezTo>
              <a:close/>
              <a:moveTo>
                <a:pt x="8311673" y="2829970"/>
              </a:moveTo>
              <a:cubicBezTo>
                <a:pt x="8296222" y="2829970"/>
                <a:pt x="8285186" y="2843211"/>
                <a:pt x="8285186" y="2856452"/>
              </a:cubicBezTo>
              <a:cubicBezTo>
                <a:pt x="8285186" y="2871901"/>
                <a:pt x="8298430" y="2882935"/>
                <a:pt x="8311673" y="2882935"/>
              </a:cubicBezTo>
              <a:cubicBezTo>
                <a:pt x="8327124" y="2882935"/>
                <a:pt x="8338161" y="2869694"/>
                <a:pt x="8338161" y="2856452"/>
              </a:cubicBezTo>
              <a:cubicBezTo>
                <a:pt x="8338161" y="2841004"/>
                <a:pt x="8327124" y="2829970"/>
                <a:pt x="8311673" y="2829970"/>
              </a:cubicBezTo>
              <a:close/>
              <a:moveTo>
                <a:pt x="8386722" y="2829970"/>
              </a:moveTo>
              <a:cubicBezTo>
                <a:pt x="8371270" y="2829970"/>
                <a:pt x="8360234" y="2843211"/>
                <a:pt x="8360234" y="2856452"/>
              </a:cubicBezTo>
              <a:cubicBezTo>
                <a:pt x="8360234" y="2871901"/>
                <a:pt x="8373478" y="2882935"/>
                <a:pt x="8386722" y="2882935"/>
              </a:cubicBezTo>
              <a:cubicBezTo>
                <a:pt x="8402172" y="2882935"/>
                <a:pt x="8413209" y="2869694"/>
                <a:pt x="8413209" y="2856452"/>
              </a:cubicBezTo>
              <a:cubicBezTo>
                <a:pt x="8413209" y="2841004"/>
                <a:pt x="8402172" y="2829970"/>
                <a:pt x="8386722" y="2829970"/>
              </a:cubicBezTo>
              <a:close/>
              <a:moveTo>
                <a:pt x="8463977" y="2829970"/>
              </a:moveTo>
              <a:cubicBezTo>
                <a:pt x="8448525" y="2829970"/>
                <a:pt x="8437489" y="2843211"/>
                <a:pt x="8437489" y="2856452"/>
              </a:cubicBezTo>
              <a:cubicBezTo>
                <a:pt x="8437489" y="2871901"/>
                <a:pt x="8450733" y="2882935"/>
                <a:pt x="8463977" y="2882935"/>
              </a:cubicBezTo>
              <a:cubicBezTo>
                <a:pt x="8477220" y="2882935"/>
                <a:pt x="8488256" y="2869694"/>
                <a:pt x="8488256" y="2856452"/>
              </a:cubicBezTo>
              <a:cubicBezTo>
                <a:pt x="8488256" y="2841004"/>
                <a:pt x="8477220" y="2829970"/>
                <a:pt x="8463977" y="2829970"/>
              </a:cubicBezTo>
              <a:close/>
              <a:moveTo>
                <a:pt x="8536817" y="2829970"/>
              </a:moveTo>
              <a:cubicBezTo>
                <a:pt x="8521365" y="2829970"/>
                <a:pt x="8510329" y="2843211"/>
                <a:pt x="8510329" y="2856452"/>
              </a:cubicBezTo>
              <a:cubicBezTo>
                <a:pt x="8510329" y="2871901"/>
                <a:pt x="8521365" y="2882935"/>
                <a:pt x="8536817" y="2882935"/>
              </a:cubicBezTo>
              <a:cubicBezTo>
                <a:pt x="8552268" y="2882935"/>
                <a:pt x="8563304" y="2869694"/>
                <a:pt x="8563304" y="2856452"/>
              </a:cubicBezTo>
              <a:cubicBezTo>
                <a:pt x="8563304" y="2841004"/>
                <a:pt x="8552268" y="2829970"/>
                <a:pt x="8536817" y="2829970"/>
              </a:cubicBezTo>
              <a:close/>
              <a:moveTo>
                <a:pt x="8611864" y="2829970"/>
              </a:moveTo>
              <a:cubicBezTo>
                <a:pt x="8596413" y="2829970"/>
                <a:pt x="8585377" y="2843211"/>
                <a:pt x="8585377" y="2856452"/>
              </a:cubicBezTo>
              <a:cubicBezTo>
                <a:pt x="8585377" y="2871901"/>
                <a:pt x="8598620" y="2882935"/>
                <a:pt x="8611864" y="2882935"/>
              </a:cubicBezTo>
              <a:cubicBezTo>
                <a:pt x="8627315" y="2882935"/>
                <a:pt x="8638352" y="2869694"/>
                <a:pt x="8638352" y="2856452"/>
              </a:cubicBezTo>
              <a:cubicBezTo>
                <a:pt x="8638352" y="2841004"/>
                <a:pt x="8627315" y="2829970"/>
                <a:pt x="8611864" y="2829970"/>
              </a:cubicBezTo>
              <a:close/>
              <a:moveTo>
                <a:pt x="8689119" y="2829970"/>
              </a:moveTo>
              <a:cubicBezTo>
                <a:pt x="8675875" y="2829970"/>
                <a:pt x="8664839" y="2843211"/>
                <a:pt x="8664839" y="2856452"/>
              </a:cubicBezTo>
              <a:cubicBezTo>
                <a:pt x="8664839" y="2871901"/>
                <a:pt x="8675875" y="2882935"/>
                <a:pt x="8689119" y="2882935"/>
              </a:cubicBezTo>
              <a:cubicBezTo>
                <a:pt x="8704571" y="2882935"/>
                <a:pt x="8715607" y="2869694"/>
                <a:pt x="8715607" y="2856452"/>
              </a:cubicBezTo>
              <a:cubicBezTo>
                <a:pt x="8715607" y="2841004"/>
                <a:pt x="8702363" y="2829970"/>
                <a:pt x="8689119" y="2829970"/>
              </a:cubicBezTo>
              <a:close/>
              <a:moveTo>
                <a:pt x="8764167" y="2829970"/>
              </a:moveTo>
              <a:cubicBezTo>
                <a:pt x="8748716" y="2829970"/>
                <a:pt x="8737680" y="2843211"/>
                <a:pt x="8737680" y="2856452"/>
              </a:cubicBezTo>
              <a:cubicBezTo>
                <a:pt x="8737680" y="2871901"/>
                <a:pt x="8750924" y="2882935"/>
                <a:pt x="8764167" y="2882935"/>
              </a:cubicBezTo>
              <a:cubicBezTo>
                <a:pt x="8779618" y="2882935"/>
                <a:pt x="8790655" y="2869694"/>
                <a:pt x="8790655" y="2856452"/>
              </a:cubicBezTo>
              <a:cubicBezTo>
                <a:pt x="8790655" y="2841004"/>
                <a:pt x="8779618" y="2829970"/>
                <a:pt x="8764167" y="2829970"/>
              </a:cubicBezTo>
              <a:close/>
              <a:moveTo>
                <a:pt x="8839216" y="2829970"/>
              </a:moveTo>
              <a:cubicBezTo>
                <a:pt x="8823764" y="2829970"/>
                <a:pt x="8812728" y="2843211"/>
                <a:pt x="8812728" y="2856452"/>
              </a:cubicBezTo>
              <a:cubicBezTo>
                <a:pt x="8812728" y="2871901"/>
                <a:pt x="8825972" y="2882935"/>
                <a:pt x="8839216" y="2882935"/>
              </a:cubicBezTo>
              <a:cubicBezTo>
                <a:pt x="8854666" y="2882935"/>
                <a:pt x="8865703" y="2869694"/>
                <a:pt x="8865703" y="2856452"/>
              </a:cubicBezTo>
              <a:cubicBezTo>
                <a:pt x="8865703" y="2841004"/>
                <a:pt x="8854666" y="2829970"/>
                <a:pt x="8839216" y="2829970"/>
              </a:cubicBezTo>
              <a:close/>
              <a:moveTo>
                <a:pt x="8914263" y="2829970"/>
              </a:moveTo>
              <a:cubicBezTo>
                <a:pt x="8898811" y="2829970"/>
                <a:pt x="8887775" y="2843211"/>
                <a:pt x="8887775" y="2856452"/>
              </a:cubicBezTo>
              <a:cubicBezTo>
                <a:pt x="8887775" y="2871901"/>
                <a:pt x="8901019" y="2882935"/>
                <a:pt x="8914263" y="2882935"/>
              </a:cubicBezTo>
              <a:cubicBezTo>
                <a:pt x="8929713" y="2882935"/>
                <a:pt x="8940750" y="2869694"/>
                <a:pt x="8940750" y="2856452"/>
              </a:cubicBezTo>
              <a:cubicBezTo>
                <a:pt x="8940750" y="2841004"/>
                <a:pt x="8929713" y="2829970"/>
                <a:pt x="8914263" y="2829970"/>
              </a:cubicBezTo>
              <a:close/>
              <a:moveTo>
                <a:pt x="8989311" y="2829970"/>
              </a:moveTo>
              <a:cubicBezTo>
                <a:pt x="8973859" y="2829970"/>
                <a:pt x="8962823" y="2843211"/>
                <a:pt x="8962823" y="2856452"/>
              </a:cubicBezTo>
              <a:cubicBezTo>
                <a:pt x="8962823" y="2871901"/>
                <a:pt x="8976067" y="2882935"/>
                <a:pt x="8989311" y="2882935"/>
              </a:cubicBezTo>
              <a:cubicBezTo>
                <a:pt x="9004762" y="2882935"/>
                <a:pt x="9015798" y="2869694"/>
                <a:pt x="9015798" y="2856452"/>
              </a:cubicBezTo>
              <a:cubicBezTo>
                <a:pt x="9015798" y="2841004"/>
                <a:pt x="9004762" y="2829970"/>
                <a:pt x="8989311" y="2829970"/>
              </a:cubicBezTo>
              <a:close/>
              <a:moveTo>
                <a:pt x="9066566" y="2829970"/>
              </a:moveTo>
              <a:cubicBezTo>
                <a:pt x="9051114" y="2829970"/>
                <a:pt x="9040078" y="2843211"/>
                <a:pt x="9040078" y="2856452"/>
              </a:cubicBezTo>
              <a:cubicBezTo>
                <a:pt x="9040078" y="2871901"/>
                <a:pt x="9053322" y="2882935"/>
                <a:pt x="9066566" y="2882935"/>
              </a:cubicBezTo>
              <a:cubicBezTo>
                <a:pt x="9079810" y="2882935"/>
                <a:pt x="9090846" y="2869694"/>
                <a:pt x="9090846" y="2856452"/>
              </a:cubicBezTo>
              <a:cubicBezTo>
                <a:pt x="9090846" y="2841004"/>
                <a:pt x="9079810" y="2829970"/>
                <a:pt x="9066566" y="2829970"/>
              </a:cubicBezTo>
              <a:close/>
              <a:moveTo>
                <a:pt x="9141613" y="2829970"/>
              </a:moveTo>
              <a:cubicBezTo>
                <a:pt x="9126162" y="2829970"/>
                <a:pt x="9115126" y="2843211"/>
                <a:pt x="9115126" y="2856452"/>
              </a:cubicBezTo>
              <a:cubicBezTo>
                <a:pt x="9115126" y="2871901"/>
                <a:pt x="9128369" y="2882935"/>
                <a:pt x="9141613" y="2882935"/>
              </a:cubicBezTo>
              <a:cubicBezTo>
                <a:pt x="9157064" y="2882935"/>
                <a:pt x="9168101" y="2869694"/>
                <a:pt x="9168101" y="2856452"/>
              </a:cubicBezTo>
              <a:cubicBezTo>
                <a:pt x="9168101" y="2841004"/>
                <a:pt x="9154857" y="2829970"/>
                <a:pt x="9141613" y="2829970"/>
              </a:cubicBezTo>
              <a:close/>
              <a:moveTo>
                <a:pt x="9218868" y="2829970"/>
              </a:moveTo>
              <a:cubicBezTo>
                <a:pt x="9203417" y="2829970"/>
                <a:pt x="9192381" y="2843211"/>
                <a:pt x="9192381" y="2856452"/>
              </a:cubicBezTo>
              <a:cubicBezTo>
                <a:pt x="9192381" y="2871901"/>
                <a:pt x="9205624" y="2882935"/>
                <a:pt x="9218868" y="2882935"/>
              </a:cubicBezTo>
              <a:cubicBezTo>
                <a:pt x="9232112" y="2882935"/>
                <a:pt x="9243148" y="2869694"/>
                <a:pt x="9243148" y="2856452"/>
              </a:cubicBezTo>
              <a:cubicBezTo>
                <a:pt x="9243148" y="2841004"/>
                <a:pt x="9232112" y="2829970"/>
                <a:pt x="9218868" y="2829970"/>
              </a:cubicBezTo>
              <a:close/>
              <a:moveTo>
                <a:pt x="9291709" y="2829970"/>
              </a:moveTo>
              <a:cubicBezTo>
                <a:pt x="9278465" y="2829970"/>
                <a:pt x="9267429" y="2843211"/>
                <a:pt x="9267429" y="2856452"/>
              </a:cubicBezTo>
              <a:cubicBezTo>
                <a:pt x="9267429" y="2871901"/>
                <a:pt x="9278465" y="2882935"/>
                <a:pt x="9291709" y="2882935"/>
              </a:cubicBezTo>
              <a:cubicBezTo>
                <a:pt x="9307160" y="2882935"/>
                <a:pt x="9318196" y="2869694"/>
                <a:pt x="9318196" y="2856452"/>
              </a:cubicBezTo>
              <a:cubicBezTo>
                <a:pt x="9318196" y="2841004"/>
                <a:pt x="9307160" y="2829970"/>
                <a:pt x="9291709" y="2829970"/>
              </a:cubicBezTo>
              <a:close/>
              <a:moveTo>
                <a:pt x="9366757" y="2829970"/>
              </a:moveTo>
              <a:cubicBezTo>
                <a:pt x="9351305" y="2829970"/>
                <a:pt x="9340269" y="2843211"/>
                <a:pt x="9340269" y="2856452"/>
              </a:cubicBezTo>
              <a:cubicBezTo>
                <a:pt x="9340269" y="2871901"/>
                <a:pt x="9353513" y="2882935"/>
                <a:pt x="9366757" y="2882935"/>
              </a:cubicBezTo>
              <a:cubicBezTo>
                <a:pt x="9382207" y="2882935"/>
                <a:pt x="9393244" y="2869694"/>
                <a:pt x="9393244" y="2856452"/>
              </a:cubicBezTo>
              <a:cubicBezTo>
                <a:pt x="9393244" y="2841004"/>
                <a:pt x="9382207" y="2829970"/>
                <a:pt x="9366757" y="2829970"/>
              </a:cubicBezTo>
              <a:close/>
              <a:moveTo>
                <a:pt x="9441804" y="2829970"/>
              </a:moveTo>
              <a:cubicBezTo>
                <a:pt x="9428560" y="2829970"/>
                <a:pt x="9417524" y="2843211"/>
                <a:pt x="9417524" y="2856452"/>
              </a:cubicBezTo>
              <a:cubicBezTo>
                <a:pt x="9417524" y="2871901"/>
                <a:pt x="9428560" y="2882935"/>
                <a:pt x="9441804" y="2882935"/>
              </a:cubicBezTo>
              <a:cubicBezTo>
                <a:pt x="9457256" y="2882935"/>
                <a:pt x="9468292" y="2869694"/>
                <a:pt x="9468292" y="2856452"/>
              </a:cubicBezTo>
              <a:cubicBezTo>
                <a:pt x="9468292" y="2841004"/>
                <a:pt x="9457256" y="2829970"/>
                <a:pt x="9441804" y="2829970"/>
              </a:cubicBezTo>
              <a:close/>
              <a:moveTo>
                <a:pt x="9519060" y="2829970"/>
              </a:moveTo>
              <a:cubicBezTo>
                <a:pt x="9503608" y="2829970"/>
                <a:pt x="9492572" y="2843211"/>
                <a:pt x="9492572" y="2856452"/>
              </a:cubicBezTo>
              <a:cubicBezTo>
                <a:pt x="9492572" y="2871901"/>
                <a:pt x="9505816" y="2882935"/>
                <a:pt x="9519060" y="2882935"/>
              </a:cubicBezTo>
              <a:cubicBezTo>
                <a:pt x="9534511" y="2882935"/>
                <a:pt x="9545547" y="2869694"/>
                <a:pt x="9545547" y="2856452"/>
              </a:cubicBezTo>
              <a:cubicBezTo>
                <a:pt x="9545547" y="2841004"/>
                <a:pt x="9532304" y="2829970"/>
                <a:pt x="9519060" y="2829970"/>
              </a:cubicBezTo>
              <a:close/>
              <a:moveTo>
                <a:pt x="9594107" y="2829970"/>
              </a:moveTo>
              <a:cubicBezTo>
                <a:pt x="9578656" y="2829970"/>
                <a:pt x="9567620" y="2843211"/>
                <a:pt x="9567620" y="2856452"/>
              </a:cubicBezTo>
              <a:cubicBezTo>
                <a:pt x="9567620" y="2871901"/>
                <a:pt x="9580863" y="2882935"/>
                <a:pt x="9594107" y="2882935"/>
              </a:cubicBezTo>
              <a:cubicBezTo>
                <a:pt x="9609558" y="2882935"/>
                <a:pt x="9620595" y="2869694"/>
                <a:pt x="9620595" y="2856452"/>
              </a:cubicBezTo>
              <a:cubicBezTo>
                <a:pt x="9620595" y="2841004"/>
                <a:pt x="9609558" y="2829970"/>
                <a:pt x="9594107" y="2829970"/>
              </a:cubicBezTo>
              <a:close/>
              <a:moveTo>
                <a:pt x="9744203" y="2829970"/>
              </a:moveTo>
              <a:cubicBezTo>
                <a:pt x="9728751" y="2829970"/>
                <a:pt x="9717715" y="2843211"/>
                <a:pt x="9717715" y="2856452"/>
              </a:cubicBezTo>
              <a:cubicBezTo>
                <a:pt x="9717715" y="2871901"/>
                <a:pt x="9728751" y="2882935"/>
                <a:pt x="9744203" y="2882935"/>
              </a:cubicBezTo>
              <a:cubicBezTo>
                <a:pt x="9759653" y="2882935"/>
                <a:pt x="9770690" y="2869694"/>
                <a:pt x="9770690" y="2856452"/>
              </a:cubicBezTo>
              <a:cubicBezTo>
                <a:pt x="9770690" y="2841004"/>
                <a:pt x="9759653" y="2829970"/>
                <a:pt x="9744203" y="2829970"/>
              </a:cubicBezTo>
              <a:close/>
              <a:moveTo>
                <a:pt x="1522060" y="2905003"/>
              </a:moveTo>
              <a:cubicBezTo>
                <a:pt x="1506609" y="2905003"/>
                <a:pt x="1495573" y="2918244"/>
                <a:pt x="1495573" y="2931485"/>
              </a:cubicBezTo>
              <a:cubicBezTo>
                <a:pt x="1495573" y="2946934"/>
                <a:pt x="1508817" y="2957968"/>
                <a:pt x="1522060" y="2957968"/>
              </a:cubicBezTo>
              <a:cubicBezTo>
                <a:pt x="1537511" y="2957968"/>
                <a:pt x="1548548" y="2944727"/>
                <a:pt x="1548548" y="2931485"/>
              </a:cubicBezTo>
              <a:cubicBezTo>
                <a:pt x="1548548" y="2918244"/>
                <a:pt x="1537511" y="2905003"/>
                <a:pt x="1522060" y="2905003"/>
              </a:cubicBezTo>
              <a:close/>
              <a:moveTo>
                <a:pt x="1674363" y="2905003"/>
              </a:moveTo>
              <a:cubicBezTo>
                <a:pt x="1658912" y="2905003"/>
                <a:pt x="1647876" y="2918244"/>
                <a:pt x="1647876" y="2931485"/>
              </a:cubicBezTo>
              <a:cubicBezTo>
                <a:pt x="1647876" y="2946934"/>
                <a:pt x="1661120" y="2957968"/>
                <a:pt x="1674363" y="2957968"/>
              </a:cubicBezTo>
              <a:cubicBezTo>
                <a:pt x="1689814" y="2957968"/>
                <a:pt x="1700851" y="2944727"/>
                <a:pt x="1700851" y="2931485"/>
              </a:cubicBezTo>
              <a:cubicBezTo>
                <a:pt x="1700851" y="2918244"/>
                <a:pt x="1687607" y="2905003"/>
                <a:pt x="1674363" y="2905003"/>
              </a:cubicBezTo>
              <a:close/>
              <a:moveTo>
                <a:pt x="1749410" y="2905003"/>
              </a:moveTo>
              <a:cubicBezTo>
                <a:pt x="1733959" y="2905003"/>
                <a:pt x="1722923" y="2918244"/>
                <a:pt x="1722923" y="2931485"/>
              </a:cubicBezTo>
              <a:cubicBezTo>
                <a:pt x="1722923" y="2946934"/>
                <a:pt x="1736167" y="2957968"/>
                <a:pt x="1749410" y="2957968"/>
              </a:cubicBezTo>
              <a:cubicBezTo>
                <a:pt x="1764861" y="2957968"/>
                <a:pt x="1775898" y="2944727"/>
                <a:pt x="1775898" y="2931485"/>
              </a:cubicBezTo>
              <a:cubicBezTo>
                <a:pt x="1775898" y="2918244"/>
                <a:pt x="1764861" y="2905003"/>
                <a:pt x="1749410" y="2905003"/>
              </a:cubicBezTo>
              <a:close/>
              <a:moveTo>
                <a:pt x="1824459" y="2905003"/>
              </a:moveTo>
              <a:cubicBezTo>
                <a:pt x="1809007" y="2905003"/>
                <a:pt x="1797971" y="2918244"/>
                <a:pt x="1797971" y="2931485"/>
              </a:cubicBezTo>
              <a:cubicBezTo>
                <a:pt x="1797971" y="2946934"/>
                <a:pt x="1811215" y="2957968"/>
                <a:pt x="1824459" y="2957968"/>
              </a:cubicBezTo>
              <a:cubicBezTo>
                <a:pt x="1839909" y="2957968"/>
                <a:pt x="1850946" y="2944727"/>
                <a:pt x="1850946" y="2931485"/>
              </a:cubicBezTo>
              <a:cubicBezTo>
                <a:pt x="1850946" y="2918244"/>
                <a:pt x="1839909" y="2905003"/>
                <a:pt x="1824459" y="2905003"/>
              </a:cubicBezTo>
              <a:close/>
              <a:moveTo>
                <a:pt x="1899507" y="2905003"/>
              </a:moveTo>
              <a:cubicBezTo>
                <a:pt x="1884055" y="2905003"/>
                <a:pt x="1873019" y="2918244"/>
                <a:pt x="1873019" y="2931485"/>
              </a:cubicBezTo>
              <a:cubicBezTo>
                <a:pt x="1873019" y="2946934"/>
                <a:pt x="1886263" y="2957968"/>
                <a:pt x="1899507" y="2957968"/>
              </a:cubicBezTo>
              <a:cubicBezTo>
                <a:pt x="1914957" y="2957968"/>
                <a:pt x="1925994" y="2944727"/>
                <a:pt x="1925994" y="2931485"/>
              </a:cubicBezTo>
              <a:cubicBezTo>
                <a:pt x="1925994" y="2918244"/>
                <a:pt x="1914957" y="2905003"/>
                <a:pt x="1899507" y="2905003"/>
              </a:cubicBezTo>
              <a:close/>
              <a:moveTo>
                <a:pt x="2502095" y="2905003"/>
              </a:moveTo>
              <a:cubicBezTo>
                <a:pt x="2488851" y="2905003"/>
                <a:pt x="2477815" y="2918244"/>
                <a:pt x="2477815" y="2931485"/>
              </a:cubicBezTo>
              <a:cubicBezTo>
                <a:pt x="2477815" y="2946934"/>
                <a:pt x="2488851" y="2957968"/>
                <a:pt x="2502095" y="2957968"/>
              </a:cubicBezTo>
              <a:cubicBezTo>
                <a:pt x="2517546" y="2957968"/>
                <a:pt x="2528583" y="2944727"/>
                <a:pt x="2528583" y="2931485"/>
              </a:cubicBezTo>
              <a:cubicBezTo>
                <a:pt x="2528583" y="2918244"/>
                <a:pt x="2517546" y="2905003"/>
                <a:pt x="2502095" y="2905003"/>
              </a:cubicBezTo>
              <a:close/>
              <a:moveTo>
                <a:pt x="2729446" y="2905003"/>
              </a:moveTo>
              <a:cubicBezTo>
                <a:pt x="2716202" y="2905003"/>
                <a:pt x="2705166" y="2918244"/>
                <a:pt x="2705166" y="2931485"/>
              </a:cubicBezTo>
              <a:cubicBezTo>
                <a:pt x="2705166" y="2946934"/>
                <a:pt x="2716202" y="2957968"/>
                <a:pt x="2729446" y="2957968"/>
              </a:cubicBezTo>
              <a:cubicBezTo>
                <a:pt x="2744897" y="2957968"/>
                <a:pt x="2755934" y="2944727"/>
                <a:pt x="2755934" y="2931485"/>
              </a:cubicBezTo>
              <a:cubicBezTo>
                <a:pt x="2755934" y="2918244"/>
                <a:pt x="2744897" y="2905003"/>
                <a:pt x="2729446" y="2905003"/>
              </a:cubicBezTo>
              <a:close/>
              <a:moveTo>
                <a:pt x="4841819" y="2905003"/>
              </a:moveTo>
              <a:cubicBezTo>
                <a:pt x="4828575" y="2905003"/>
                <a:pt x="4817539" y="2918244"/>
                <a:pt x="4817539" y="2931485"/>
              </a:cubicBezTo>
              <a:cubicBezTo>
                <a:pt x="4817539" y="2946934"/>
                <a:pt x="4828575" y="2957968"/>
                <a:pt x="4841819" y="2957968"/>
              </a:cubicBezTo>
              <a:cubicBezTo>
                <a:pt x="4857270" y="2957968"/>
                <a:pt x="4868307" y="2944727"/>
                <a:pt x="4868307" y="2931485"/>
              </a:cubicBezTo>
              <a:cubicBezTo>
                <a:pt x="4868307" y="2918244"/>
                <a:pt x="4857270" y="2905003"/>
                <a:pt x="4841819" y="2905003"/>
              </a:cubicBezTo>
              <a:close/>
              <a:moveTo>
                <a:pt x="4916867" y="2905003"/>
              </a:moveTo>
              <a:cubicBezTo>
                <a:pt x="4901416" y="2905003"/>
                <a:pt x="4890380" y="2918244"/>
                <a:pt x="4890380" y="2931485"/>
              </a:cubicBezTo>
              <a:cubicBezTo>
                <a:pt x="4890380" y="2946934"/>
                <a:pt x="4901416" y="2957968"/>
                <a:pt x="4916867" y="2957968"/>
              </a:cubicBezTo>
              <a:cubicBezTo>
                <a:pt x="4932318" y="2957968"/>
                <a:pt x="4943355" y="2944727"/>
                <a:pt x="4943355" y="2931485"/>
              </a:cubicBezTo>
              <a:cubicBezTo>
                <a:pt x="4943355" y="2918244"/>
                <a:pt x="4932318" y="2905003"/>
                <a:pt x="4916867" y="2905003"/>
              </a:cubicBezTo>
              <a:close/>
              <a:moveTo>
                <a:pt x="4991914" y="2905003"/>
              </a:moveTo>
              <a:cubicBezTo>
                <a:pt x="4976463" y="2905003"/>
                <a:pt x="4965427" y="2918244"/>
                <a:pt x="4965427" y="2931485"/>
              </a:cubicBezTo>
              <a:cubicBezTo>
                <a:pt x="4965427" y="2946934"/>
                <a:pt x="4978671" y="2957968"/>
                <a:pt x="4991914" y="2957968"/>
              </a:cubicBezTo>
              <a:cubicBezTo>
                <a:pt x="5007366" y="2957968"/>
                <a:pt x="5018402" y="2944727"/>
                <a:pt x="5018402" y="2931485"/>
              </a:cubicBezTo>
              <a:cubicBezTo>
                <a:pt x="5018402" y="2918244"/>
                <a:pt x="5007366" y="2905003"/>
                <a:pt x="4991914" y="2905003"/>
              </a:cubicBezTo>
              <a:close/>
              <a:moveTo>
                <a:pt x="5066962" y="2905003"/>
              </a:moveTo>
              <a:cubicBezTo>
                <a:pt x="5051511" y="2905003"/>
                <a:pt x="5040475" y="2918244"/>
                <a:pt x="5040475" y="2931485"/>
              </a:cubicBezTo>
              <a:cubicBezTo>
                <a:pt x="5040475" y="2946934"/>
                <a:pt x="5053719" y="2957968"/>
                <a:pt x="5066962" y="2957968"/>
              </a:cubicBezTo>
              <a:cubicBezTo>
                <a:pt x="5082413" y="2957968"/>
                <a:pt x="5093450" y="2944727"/>
                <a:pt x="5093450" y="2931485"/>
              </a:cubicBezTo>
              <a:cubicBezTo>
                <a:pt x="5093450" y="2918244"/>
                <a:pt x="5082413" y="2905003"/>
                <a:pt x="5066962" y="2905003"/>
              </a:cubicBezTo>
              <a:close/>
              <a:moveTo>
                <a:pt x="5144217" y="2905003"/>
              </a:moveTo>
              <a:cubicBezTo>
                <a:pt x="5128766" y="2905003"/>
                <a:pt x="5117730" y="2918244"/>
                <a:pt x="5117730" y="2931485"/>
              </a:cubicBezTo>
              <a:cubicBezTo>
                <a:pt x="5117730" y="2946934"/>
                <a:pt x="5130974" y="2957968"/>
                <a:pt x="5144217" y="2957968"/>
              </a:cubicBezTo>
              <a:cubicBezTo>
                <a:pt x="5157461" y="2957968"/>
                <a:pt x="5168497" y="2944727"/>
                <a:pt x="5168497" y="2931485"/>
              </a:cubicBezTo>
              <a:cubicBezTo>
                <a:pt x="5168497" y="2918244"/>
                <a:pt x="5157461" y="2905003"/>
                <a:pt x="5144217" y="2905003"/>
              </a:cubicBezTo>
              <a:close/>
              <a:moveTo>
                <a:pt x="5219265" y="2905003"/>
              </a:moveTo>
              <a:cubicBezTo>
                <a:pt x="5206021" y="2905003"/>
                <a:pt x="5194985" y="2918244"/>
                <a:pt x="5194985" y="2931485"/>
              </a:cubicBezTo>
              <a:cubicBezTo>
                <a:pt x="5194985" y="2946934"/>
                <a:pt x="5206021" y="2957968"/>
                <a:pt x="5219265" y="2957968"/>
              </a:cubicBezTo>
              <a:cubicBezTo>
                <a:pt x="5234716" y="2957968"/>
                <a:pt x="5245752" y="2944727"/>
                <a:pt x="5245752" y="2931485"/>
              </a:cubicBezTo>
              <a:cubicBezTo>
                <a:pt x="5245752" y="2918244"/>
                <a:pt x="5234716" y="2905003"/>
                <a:pt x="5219265" y="2905003"/>
              </a:cubicBezTo>
              <a:close/>
              <a:moveTo>
                <a:pt x="5294313" y="2905003"/>
              </a:moveTo>
              <a:cubicBezTo>
                <a:pt x="5278861" y="2905003"/>
                <a:pt x="5267825" y="2918244"/>
                <a:pt x="5267825" y="2931485"/>
              </a:cubicBezTo>
              <a:cubicBezTo>
                <a:pt x="5267825" y="2946934"/>
                <a:pt x="5278861" y="2957968"/>
                <a:pt x="5294313" y="2957968"/>
              </a:cubicBezTo>
              <a:cubicBezTo>
                <a:pt x="5309763" y="2957968"/>
                <a:pt x="5320800" y="2944727"/>
                <a:pt x="5320800" y="2931485"/>
              </a:cubicBezTo>
              <a:cubicBezTo>
                <a:pt x="5320800" y="2918244"/>
                <a:pt x="5309763" y="2905003"/>
                <a:pt x="5294313" y="2905003"/>
              </a:cubicBezTo>
              <a:close/>
              <a:moveTo>
                <a:pt x="5369360" y="2905003"/>
              </a:moveTo>
              <a:cubicBezTo>
                <a:pt x="5356116" y="2905003"/>
                <a:pt x="5345080" y="2918244"/>
                <a:pt x="5345080" y="2931485"/>
              </a:cubicBezTo>
              <a:cubicBezTo>
                <a:pt x="5345080" y="2946934"/>
                <a:pt x="5356116" y="2957968"/>
                <a:pt x="5369360" y="2957968"/>
              </a:cubicBezTo>
              <a:cubicBezTo>
                <a:pt x="5384812" y="2957968"/>
                <a:pt x="5395848" y="2944727"/>
                <a:pt x="5395848" y="2931485"/>
              </a:cubicBezTo>
              <a:cubicBezTo>
                <a:pt x="5395848" y="2918244"/>
                <a:pt x="5384812" y="2905003"/>
                <a:pt x="5369360" y="2905003"/>
              </a:cubicBezTo>
              <a:close/>
              <a:moveTo>
                <a:pt x="5444408" y="2905003"/>
              </a:moveTo>
              <a:cubicBezTo>
                <a:pt x="5428957" y="2905003"/>
                <a:pt x="5417921" y="2918244"/>
                <a:pt x="5417921" y="2931485"/>
              </a:cubicBezTo>
              <a:cubicBezTo>
                <a:pt x="5417921" y="2946934"/>
                <a:pt x="5431164" y="2957968"/>
                <a:pt x="5444408" y="2957968"/>
              </a:cubicBezTo>
              <a:cubicBezTo>
                <a:pt x="5459859" y="2957968"/>
                <a:pt x="5470896" y="2944727"/>
                <a:pt x="5470896" y="2931485"/>
              </a:cubicBezTo>
              <a:cubicBezTo>
                <a:pt x="5470896" y="2918244"/>
                <a:pt x="5459859" y="2905003"/>
                <a:pt x="5444408" y="2905003"/>
              </a:cubicBezTo>
              <a:close/>
              <a:moveTo>
                <a:pt x="5519456" y="2905003"/>
              </a:moveTo>
              <a:cubicBezTo>
                <a:pt x="5506212" y="2905003"/>
                <a:pt x="5495176" y="2918244"/>
                <a:pt x="5495176" y="2931485"/>
              </a:cubicBezTo>
              <a:cubicBezTo>
                <a:pt x="5495176" y="2946934"/>
                <a:pt x="5506212" y="2957968"/>
                <a:pt x="5519456" y="2957968"/>
              </a:cubicBezTo>
              <a:cubicBezTo>
                <a:pt x="5534907" y="2957968"/>
                <a:pt x="5545943" y="2944727"/>
                <a:pt x="5545943" y="2931485"/>
              </a:cubicBezTo>
              <a:cubicBezTo>
                <a:pt x="5545943" y="2918244"/>
                <a:pt x="5534907" y="2905003"/>
                <a:pt x="5519456" y="2905003"/>
              </a:cubicBezTo>
              <a:close/>
              <a:moveTo>
                <a:pt x="5596711" y="2905003"/>
              </a:moveTo>
              <a:cubicBezTo>
                <a:pt x="5581260" y="2905003"/>
                <a:pt x="5570224" y="2918244"/>
                <a:pt x="5570224" y="2931485"/>
              </a:cubicBezTo>
              <a:cubicBezTo>
                <a:pt x="5570224" y="2946934"/>
                <a:pt x="5583468" y="2957968"/>
                <a:pt x="5596711" y="2957968"/>
              </a:cubicBezTo>
              <a:cubicBezTo>
                <a:pt x="5612162" y="2957968"/>
                <a:pt x="5623199" y="2944727"/>
                <a:pt x="5623199" y="2931485"/>
              </a:cubicBezTo>
              <a:cubicBezTo>
                <a:pt x="5623199" y="2918244"/>
                <a:pt x="5609955" y="2905003"/>
                <a:pt x="5596711" y="2905003"/>
              </a:cubicBezTo>
              <a:close/>
              <a:moveTo>
                <a:pt x="5673966" y="2905003"/>
              </a:moveTo>
              <a:cubicBezTo>
                <a:pt x="5658515" y="2905003"/>
                <a:pt x="5647479" y="2918244"/>
                <a:pt x="5647479" y="2931485"/>
              </a:cubicBezTo>
              <a:cubicBezTo>
                <a:pt x="5647479" y="2946934"/>
                <a:pt x="5660723" y="2957968"/>
                <a:pt x="5673966" y="2957968"/>
              </a:cubicBezTo>
              <a:cubicBezTo>
                <a:pt x="5687210" y="2957968"/>
                <a:pt x="5698246" y="2944727"/>
                <a:pt x="5698246" y="2931485"/>
              </a:cubicBezTo>
              <a:cubicBezTo>
                <a:pt x="5698246" y="2918244"/>
                <a:pt x="5687210" y="2905003"/>
                <a:pt x="5673966" y="2905003"/>
              </a:cubicBezTo>
              <a:close/>
              <a:moveTo>
                <a:pt x="5746807" y="2905003"/>
              </a:moveTo>
              <a:cubicBezTo>
                <a:pt x="5731355" y="2905003"/>
                <a:pt x="5720319" y="2918244"/>
                <a:pt x="5720319" y="2931485"/>
              </a:cubicBezTo>
              <a:cubicBezTo>
                <a:pt x="5720319" y="2946934"/>
                <a:pt x="5733563" y="2957968"/>
                <a:pt x="5746807" y="2957968"/>
              </a:cubicBezTo>
              <a:cubicBezTo>
                <a:pt x="5762257" y="2957968"/>
                <a:pt x="5773294" y="2944727"/>
                <a:pt x="5773294" y="2931485"/>
              </a:cubicBezTo>
              <a:cubicBezTo>
                <a:pt x="5773294" y="2918244"/>
                <a:pt x="5762257" y="2905003"/>
                <a:pt x="5746807" y="2905003"/>
              </a:cubicBezTo>
              <a:close/>
              <a:moveTo>
                <a:pt x="5824062" y="2905003"/>
              </a:moveTo>
              <a:cubicBezTo>
                <a:pt x="5808610" y="2905003"/>
                <a:pt x="5797574" y="2918244"/>
                <a:pt x="5797574" y="2931485"/>
              </a:cubicBezTo>
              <a:cubicBezTo>
                <a:pt x="5797574" y="2946934"/>
                <a:pt x="5810818" y="2957968"/>
                <a:pt x="5824062" y="2957968"/>
              </a:cubicBezTo>
              <a:cubicBezTo>
                <a:pt x="5837306" y="2957968"/>
                <a:pt x="5848342" y="2944727"/>
                <a:pt x="5848342" y="2931485"/>
              </a:cubicBezTo>
              <a:cubicBezTo>
                <a:pt x="5848342" y="2918244"/>
                <a:pt x="5837306" y="2905003"/>
                <a:pt x="5824062" y="2905003"/>
              </a:cubicBezTo>
              <a:close/>
              <a:moveTo>
                <a:pt x="5896902" y="2905003"/>
              </a:moveTo>
              <a:cubicBezTo>
                <a:pt x="5881451" y="2905003"/>
                <a:pt x="5870415" y="2918244"/>
                <a:pt x="5870415" y="2931485"/>
              </a:cubicBezTo>
              <a:cubicBezTo>
                <a:pt x="5870415" y="2946934"/>
                <a:pt x="5883658" y="2957968"/>
                <a:pt x="5896902" y="2957968"/>
              </a:cubicBezTo>
              <a:cubicBezTo>
                <a:pt x="5912353" y="2957968"/>
                <a:pt x="5923390" y="2944727"/>
                <a:pt x="5923390" y="2931485"/>
              </a:cubicBezTo>
              <a:cubicBezTo>
                <a:pt x="5923390" y="2918244"/>
                <a:pt x="5912353" y="2905003"/>
                <a:pt x="5896902" y="2905003"/>
              </a:cubicBezTo>
              <a:close/>
              <a:moveTo>
                <a:pt x="5971950" y="2905003"/>
              </a:moveTo>
              <a:cubicBezTo>
                <a:pt x="5956499" y="2905003"/>
                <a:pt x="5945463" y="2918244"/>
                <a:pt x="5945463" y="2931485"/>
              </a:cubicBezTo>
              <a:cubicBezTo>
                <a:pt x="5945463" y="2946934"/>
                <a:pt x="5958707" y="2957968"/>
                <a:pt x="5971950" y="2957968"/>
              </a:cubicBezTo>
              <a:cubicBezTo>
                <a:pt x="5987401" y="2957968"/>
                <a:pt x="5998438" y="2944727"/>
                <a:pt x="5998438" y="2931485"/>
              </a:cubicBezTo>
              <a:cubicBezTo>
                <a:pt x="5998438" y="2918244"/>
                <a:pt x="5987401" y="2905003"/>
                <a:pt x="5971950" y="2905003"/>
              </a:cubicBezTo>
              <a:close/>
              <a:moveTo>
                <a:pt x="6049205" y="2905003"/>
              </a:moveTo>
              <a:cubicBezTo>
                <a:pt x="6035961" y="2905003"/>
                <a:pt x="6024925" y="2918244"/>
                <a:pt x="6024925" y="2931485"/>
              </a:cubicBezTo>
              <a:cubicBezTo>
                <a:pt x="6024925" y="2946934"/>
                <a:pt x="6035961" y="2957968"/>
                <a:pt x="6049205" y="2957968"/>
              </a:cubicBezTo>
              <a:cubicBezTo>
                <a:pt x="6064656" y="2957968"/>
                <a:pt x="6075692" y="2944727"/>
                <a:pt x="6075692" y="2931485"/>
              </a:cubicBezTo>
              <a:cubicBezTo>
                <a:pt x="6075692" y="2918244"/>
                <a:pt x="6062448" y="2905003"/>
                <a:pt x="6049205" y="2905003"/>
              </a:cubicBezTo>
              <a:close/>
              <a:moveTo>
                <a:pt x="6124253" y="2905003"/>
              </a:moveTo>
              <a:cubicBezTo>
                <a:pt x="6111009" y="2905003"/>
                <a:pt x="6099973" y="2918244"/>
                <a:pt x="6099973" y="2931485"/>
              </a:cubicBezTo>
              <a:cubicBezTo>
                <a:pt x="6099973" y="2946934"/>
                <a:pt x="6111009" y="2957968"/>
                <a:pt x="6124253" y="2957968"/>
              </a:cubicBezTo>
              <a:cubicBezTo>
                <a:pt x="6139704" y="2957968"/>
                <a:pt x="6150740" y="2944727"/>
                <a:pt x="6150740" y="2931485"/>
              </a:cubicBezTo>
              <a:cubicBezTo>
                <a:pt x="6150740" y="2918244"/>
                <a:pt x="6139704" y="2905003"/>
                <a:pt x="6124253" y="2905003"/>
              </a:cubicBezTo>
              <a:close/>
              <a:moveTo>
                <a:pt x="6199300" y="2905003"/>
              </a:moveTo>
              <a:cubicBezTo>
                <a:pt x="6186056" y="2905003"/>
                <a:pt x="6175020" y="2918244"/>
                <a:pt x="6175020" y="2931485"/>
              </a:cubicBezTo>
              <a:cubicBezTo>
                <a:pt x="6175020" y="2946934"/>
                <a:pt x="6186056" y="2957968"/>
                <a:pt x="6199300" y="2957968"/>
              </a:cubicBezTo>
              <a:cubicBezTo>
                <a:pt x="6214751" y="2957968"/>
                <a:pt x="6225787" y="2944727"/>
                <a:pt x="6225787" y="2931485"/>
              </a:cubicBezTo>
              <a:cubicBezTo>
                <a:pt x="6225787" y="2918244"/>
                <a:pt x="6214751" y="2905003"/>
                <a:pt x="6199300" y="2905003"/>
              </a:cubicBezTo>
              <a:close/>
              <a:moveTo>
                <a:pt x="6274348" y="2905003"/>
              </a:moveTo>
              <a:cubicBezTo>
                <a:pt x="6258896" y="2905003"/>
                <a:pt x="6247860" y="2918244"/>
                <a:pt x="6247860" y="2931485"/>
              </a:cubicBezTo>
              <a:cubicBezTo>
                <a:pt x="6247860" y="2946934"/>
                <a:pt x="6261104" y="2957968"/>
                <a:pt x="6274348" y="2957968"/>
              </a:cubicBezTo>
              <a:cubicBezTo>
                <a:pt x="6289799" y="2957968"/>
                <a:pt x="6300835" y="2944727"/>
                <a:pt x="6300835" y="2931485"/>
              </a:cubicBezTo>
              <a:cubicBezTo>
                <a:pt x="6300835" y="2918244"/>
                <a:pt x="6289799" y="2905003"/>
                <a:pt x="6274348" y="2905003"/>
              </a:cubicBezTo>
              <a:close/>
              <a:moveTo>
                <a:pt x="6349396" y="2905003"/>
              </a:moveTo>
              <a:cubicBezTo>
                <a:pt x="6333945" y="2905003"/>
                <a:pt x="6322909" y="2918244"/>
                <a:pt x="6322909" y="2931485"/>
              </a:cubicBezTo>
              <a:cubicBezTo>
                <a:pt x="6322909" y="2946934"/>
                <a:pt x="6336152" y="2957968"/>
                <a:pt x="6349396" y="2957968"/>
              </a:cubicBezTo>
              <a:cubicBezTo>
                <a:pt x="6364847" y="2957968"/>
                <a:pt x="6375884" y="2944727"/>
                <a:pt x="6375884" y="2931485"/>
              </a:cubicBezTo>
              <a:cubicBezTo>
                <a:pt x="6375884" y="2918244"/>
                <a:pt x="6364847" y="2905003"/>
                <a:pt x="6349396" y="2905003"/>
              </a:cubicBezTo>
              <a:close/>
              <a:moveTo>
                <a:pt x="6424443" y="2905003"/>
              </a:moveTo>
              <a:cubicBezTo>
                <a:pt x="6408992" y="2905003"/>
                <a:pt x="6397956" y="2918244"/>
                <a:pt x="6397956" y="2931485"/>
              </a:cubicBezTo>
              <a:cubicBezTo>
                <a:pt x="6397956" y="2946934"/>
                <a:pt x="6411200" y="2957968"/>
                <a:pt x="6424443" y="2957968"/>
              </a:cubicBezTo>
              <a:cubicBezTo>
                <a:pt x="6439894" y="2957968"/>
                <a:pt x="6450931" y="2944727"/>
                <a:pt x="6450931" y="2931485"/>
              </a:cubicBezTo>
              <a:cubicBezTo>
                <a:pt x="6450931" y="2918244"/>
                <a:pt x="6439894" y="2905003"/>
                <a:pt x="6424443" y="2905003"/>
              </a:cubicBezTo>
              <a:close/>
              <a:moveTo>
                <a:pt x="6501698" y="2905003"/>
              </a:moveTo>
              <a:cubicBezTo>
                <a:pt x="6486247" y="2905003"/>
                <a:pt x="6475211" y="2918244"/>
                <a:pt x="6475211" y="2931485"/>
              </a:cubicBezTo>
              <a:cubicBezTo>
                <a:pt x="6475211" y="2946934"/>
                <a:pt x="6488455" y="2957968"/>
                <a:pt x="6501698" y="2957968"/>
              </a:cubicBezTo>
              <a:cubicBezTo>
                <a:pt x="6517149" y="2957968"/>
                <a:pt x="6528186" y="2944727"/>
                <a:pt x="6528186" y="2931485"/>
              </a:cubicBezTo>
              <a:cubicBezTo>
                <a:pt x="6528186" y="2918244"/>
                <a:pt x="6514942" y="2905003"/>
                <a:pt x="6501698" y="2905003"/>
              </a:cubicBezTo>
              <a:close/>
              <a:moveTo>
                <a:pt x="6576747" y="2905003"/>
              </a:moveTo>
              <a:cubicBezTo>
                <a:pt x="6561295" y="2905003"/>
                <a:pt x="6550259" y="2918244"/>
                <a:pt x="6550259" y="2931485"/>
              </a:cubicBezTo>
              <a:cubicBezTo>
                <a:pt x="6550259" y="2946934"/>
                <a:pt x="6563503" y="2957968"/>
                <a:pt x="6576747" y="2957968"/>
              </a:cubicBezTo>
              <a:cubicBezTo>
                <a:pt x="6592197" y="2957968"/>
                <a:pt x="6603234" y="2944727"/>
                <a:pt x="6603234" y="2931485"/>
              </a:cubicBezTo>
              <a:cubicBezTo>
                <a:pt x="6603234" y="2918244"/>
                <a:pt x="6592197" y="2905003"/>
                <a:pt x="6576747" y="2905003"/>
              </a:cubicBezTo>
              <a:close/>
              <a:moveTo>
                <a:pt x="6651795" y="2905003"/>
              </a:moveTo>
              <a:cubicBezTo>
                <a:pt x="6636343" y="2905003"/>
                <a:pt x="6625307" y="2918244"/>
                <a:pt x="6625307" y="2931485"/>
              </a:cubicBezTo>
              <a:cubicBezTo>
                <a:pt x="6625307" y="2946934"/>
                <a:pt x="6636343" y="2957968"/>
                <a:pt x="6651795" y="2957968"/>
              </a:cubicBezTo>
              <a:cubicBezTo>
                <a:pt x="6667245" y="2957968"/>
                <a:pt x="6678282" y="2944727"/>
                <a:pt x="6678282" y="2931485"/>
              </a:cubicBezTo>
              <a:cubicBezTo>
                <a:pt x="6678282" y="2918244"/>
                <a:pt x="6667245" y="2905003"/>
                <a:pt x="6651795" y="2905003"/>
              </a:cubicBezTo>
              <a:close/>
              <a:moveTo>
                <a:pt x="6801889" y="2905003"/>
              </a:moveTo>
              <a:cubicBezTo>
                <a:pt x="6788645" y="2905003"/>
                <a:pt x="6777609" y="2918244"/>
                <a:pt x="6777609" y="2931485"/>
              </a:cubicBezTo>
              <a:cubicBezTo>
                <a:pt x="6777609" y="2946934"/>
                <a:pt x="6788645" y="2957968"/>
                <a:pt x="6801889" y="2957968"/>
              </a:cubicBezTo>
              <a:cubicBezTo>
                <a:pt x="6817341" y="2957968"/>
                <a:pt x="6828377" y="2944727"/>
                <a:pt x="6828377" y="2931485"/>
              </a:cubicBezTo>
              <a:cubicBezTo>
                <a:pt x="6828377" y="2918244"/>
                <a:pt x="6817341" y="2905003"/>
                <a:pt x="6801889" y="2905003"/>
              </a:cubicBezTo>
              <a:close/>
              <a:moveTo>
                <a:pt x="6876937" y="2905003"/>
              </a:moveTo>
              <a:cubicBezTo>
                <a:pt x="6863693" y="2905003"/>
                <a:pt x="6852657" y="2918244"/>
                <a:pt x="6852657" y="2931485"/>
              </a:cubicBezTo>
              <a:cubicBezTo>
                <a:pt x="6852657" y="2946934"/>
                <a:pt x="6863693" y="2957968"/>
                <a:pt x="6876937" y="2957968"/>
              </a:cubicBezTo>
              <a:cubicBezTo>
                <a:pt x="6892388" y="2957968"/>
                <a:pt x="6903424" y="2944727"/>
                <a:pt x="6903424" y="2931485"/>
              </a:cubicBezTo>
              <a:cubicBezTo>
                <a:pt x="6903424" y="2918244"/>
                <a:pt x="6892388" y="2905003"/>
                <a:pt x="6876937" y="2905003"/>
              </a:cubicBezTo>
              <a:close/>
              <a:moveTo>
                <a:pt x="6954192" y="2905003"/>
              </a:moveTo>
              <a:cubicBezTo>
                <a:pt x="6938741" y="2905003"/>
                <a:pt x="6927705" y="2918244"/>
                <a:pt x="6927705" y="2931485"/>
              </a:cubicBezTo>
              <a:cubicBezTo>
                <a:pt x="6927705" y="2946934"/>
                <a:pt x="6940949" y="2957968"/>
                <a:pt x="6954192" y="2957968"/>
              </a:cubicBezTo>
              <a:cubicBezTo>
                <a:pt x="6969643" y="2957968"/>
                <a:pt x="6980680" y="2944727"/>
                <a:pt x="6980680" y="2931485"/>
              </a:cubicBezTo>
              <a:cubicBezTo>
                <a:pt x="6980680" y="2918244"/>
                <a:pt x="6967436" y="2905003"/>
                <a:pt x="6954192" y="2905003"/>
              </a:cubicBezTo>
              <a:close/>
              <a:moveTo>
                <a:pt x="7029241" y="2905003"/>
              </a:moveTo>
              <a:cubicBezTo>
                <a:pt x="7013789" y="2905003"/>
                <a:pt x="7002753" y="2918244"/>
                <a:pt x="7002753" y="2931485"/>
              </a:cubicBezTo>
              <a:cubicBezTo>
                <a:pt x="7002753" y="2946934"/>
                <a:pt x="7015997" y="2957968"/>
                <a:pt x="7029241" y="2957968"/>
              </a:cubicBezTo>
              <a:cubicBezTo>
                <a:pt x="7044691" y="2957968"/>
                <a:pt x="7055728" y="2944727"/>
                <a:pt x="7055728" y="2931485"/>
              </a:cubicBezTo>
              <a:cubicBezTo>
                <a:pt x="7055728" y="2918244"/>
                <a:pt x="7044691" y="2905003"/>
                <a:pt x="7029241" y="2905003"/>
              </a:cubicBezTo>
              <a:close/>
              <a:moveTo>
                <a:pt x="7104288" y="2905003"/>
              </a:moveTo>
              <a:cubicBezTo>
                <a:pt x="7088836" y="2905003"/>
                <a:pt x="7077800" y="2918244"/>
                <a:pt x="7077800" y="2931485"/>
              </a:cubicBezTo>
              <a:cubicBezTo>
                <a:pt x="7077800" y="2946934"/>
                <a:pt x="7091044" y="2957968"/>
                <a:pt x="7104288" y="2957968"/>
              </a:cubicBezTo>
              <a:cubicBezTo>
                <a:pt x="7119738" y="2957968"/>
                <a:pt x="7130775" y="2944727"/>
                <a:pt x="7130775" y="2931485"/>
              </a:cubicBezTo>
              <a:cubicBezTo>
                <a:pt x="7130775" y="2918244"/>
                <a:pt x="7119738" y="2905003"/>
                <a:pt x="7104288" y="2905003"/>
              </a:cubicBezTo>
              <a:close/>
              <a:moveTo>
                <a:pt x="7181543" y="2905003"/>
              </a:moveTo>
              <a:cubicBezTo>
                <a:pt x="7166091" y="2905003"/>
                <a:pt x="7155055" y="2918244"/>
                <a:pt x="7155055" y="2931485"/>
              </a:cubicBezTo>
              <a:cubicBezTo>
                <a:pt x="7155055" y="2946934"/>
                <a:pt x="7168299" y="2957968"/>
                <a:pt x="7181543" y="2957968"/>
              </a:cubicBezTo>
              <a:cubicBezTo>
                <a:pt x="7194787" y="2957968"/>
                <a:pt x="7205823" y="2944727"/>
                <a:pt x="7205823" y="2931485"/>
              </a:cubicBezTo>
              <a:cubicBezTo>
                <a:pt x="7205823" y="2918244"/>
                <a:pt x="7194787" y="2905003"/>
                <a:pt x="7181543" y="2905003"/>
              </a:cubicBezTo>
              <a:close/>
              <a:moveTo>
                <a:pt x="7254383" y="2905003"/>
              </a:moveTo>
              <a:cubicBezTo>
                <a:pt x="7238932" y="2905003"/>
                <a:pt x="7227896" y="2918244"/>
                <a:pt x="7227896" y="2931485"/>
              </a:cubicBezTo>
              <a:cubicBezTo>
                <a:pt x="7227896" y="2946934"/>
                <a:pt x="7241139" y="2957968"/>
                <a:pt x="7254383" y="2957968"/>
              </a:cubicBezTo>
              <a:cubicBezTo>
                <a:pt x="7269834" y="2957968"/>
                <a:pt x="7280871" y="2944727"/>
                <a:pt x="7280871" y="2931485"/>
              </a:cubicBezTo>
              <a:cubicBezTo>
                <a:pt x="7280871" y="2918244"/>
                <a:pt x="7269834" y="2905003"/>
                <a:pt x="7254383" y="2905003"/>
              </a:cubicBezTo>
              <a:close/>
              <a:moveTo>
                <a:pt x="7329431" y="2905003"/>
              </a:moveTo>
              <a:cubicBezTo>
                <a:pt x="7313980" y="2905003"/>
                <a:pt x="7302944" y="2918244"/>
                <a:pt x="7302944" y="2931485"/>
              </a:cubicBezTo>
              <a:cubicBezTo>
                <a:pt x="7302944" y="2946934"/>
                <a:pt x="7316188" y="2957968"/>
                <a:pt x="7329431" y="2957968"/>
              </a:cubicBezTo>
              <a:cubicBezTo>
                <a:pt x="7344882" y="2957968"/>
                <a:pt x="7355919" y="2944727"/>
                <a:pt x="7355919" y="2931485"/>
              </a:cubicBezTo>
              <a:cubicBezTo>
                <a:pt x="7355919" y="2918244"/>
                <a:pt x="7344882" y="2905003"/>
                <a:pt x="7329431" y="2905003"/>
              </a:cubicBezTo>
              <a:close/>
              <a:moveTo>
                <a:pt x="7406686" y="2905003"/>
              </a:moveTo>
              <a:cubicBezTo>
                <a:pt x="7393442" y="2905003"/>
                <a:pt x="7382406" y="2918244"/>
                <a:pt x="7382406" y="2931485"/>
              </a:cubicBezTo>
              <a:cubicBezTo>
                <a:pt x="7382406" y="2946934"/>
                <a:pt x="7393442" y="2957968"/>
                <a:pt x="7406686" y="2957968"/>
              </a:cubicBezTo>
              <a:cubicBezTo>
                <a:pt x="7422137" y="2957968"/>
                <a:pt x="7433173" y="2944727"/>
                <a:pt x="7433173" y="2931485"/>
              </a:cubicBezTo>
              <a:cubicBezTo>
                <a:pt x="7433173" y="2918244"/>
                <a:pt x="7422137" y="2905003"/>
                <a:pt x="7406686" y="2905003"/>
              </a:cubicBezTo>
              <a:close/>
              <a:moveTo>
                <a:pt x="7481734" y="2905003"/>
              </a:moveTo>
              <a:cubicBezTo>
                <a:pt x="7466282" y="2905003"/>
                <a:pt x="7455246" y="2918244"/>
                <a:pt x="7455246" y="2931485"/>
              </a:cubicBezTo>
              <a:cubicBezTo>
                <a:pt x="7455246" y="2946934"/>
                <a:pt x="7468490" y="2957968"/>
                <a:pt x="7481734" y="2957968"/>
              </a:cubicBezTo>
              <a:cubicBezTo>
                <a:pt x="7497184" y="2957968"/>
                <a:pt x="7508221" y="2944727"/>
                <a:pt x="7508221" y="2931485"/>
              </a:cubicBezTo>
              <a:cubicBezTo>
                <a:pt x="7508221" y="2918244"/>
                <a:pt x="7497184" y="2905003"/>
                <a:pt x="7481734" y="2905003"/>
              </a:cubicBezTo>
              <a:close/>
              <a:moveTo>
                <a:pt x="7861387" y="2905003"/>
              </a:moveTo>
              <a:cubicBezTo>
                <a:pt x="7845936" y="2905003"/>
                <a:pt x="7834900" y="2918244"/>
                <a:pt x="7834900" y="2931485"/>
              </a:cubicBezTo>
              <a:cubicBezTo>
                <a:pt x="7834900" y="2946934"/>
                <a:pt x="7848143" y="2957968"/>
                <a:pt x="7861387" y="2957968"/>
              </a:cubicBezTo>
              <a:cubicBezTo>
                <a:pt x="7874631" y="2957968"/>
                <a:pt x="7885667" y="2944727"/>
                <a:pt x="7885667" y="2931485"/>
              </a:cubicBezTo>
              <a:cubicBezTo>
                <a:pt x="7885667" y="2918244"/>
                <a:pt x="7874631" y="2905003"/>
                <a:pt x="7861387" y="2905003"/>
              </a:cubicBezTo>
              <a:close/>
              <a:moveTo>
                <a:pt x="7934228" y="2905003"/>
              </a:moveTo>
              <a:cubicBezTo>
                <a:pt x="7918776" y="2905003"/>
                <a:pt x="7907740" y="2918244"/>
                <a:pt x="7907740" y="2931485"/>
              </a:cubicBezTo>
              <a:cubicBezTo>
                <a:pt x="7907740" y="2946934"/>
                <a:pt x="7918776" y="2957968"/>
                <a:pt x="7934228" y="2957968"/>
              </a:cubicBezTo>
              <a:cubicBezTo>
                <a:pt x="7949678" y="2957968"/>
                <a:pt x="7960715" y="2944727"/>
                <a:pt x="7960715" y="2931485"/>
              </a:cubicBezTo>
              <a:cubicBezTo>
                <a:pt x="7960715" y="2918244"/>
                <a:pt x="7949678" y="2905003"/>
                <a:pt x="7934228" y="2905003"/>
              </a:cubicBezTo>
              <a:close/>
              <a:moveTo>
                <a:pt x="8009275" y="2905003"/>
              </a:moveTo>
              <a:cubicBezTo>
                <a:pt x="7996031" y="2905003"/>
                <a:pt x="7984995" y="2918244"/>
                <a:pt x="7984995" y="2931485"/>
              </a:cubicBezTo>
              <a:cubicBezTo>
                <a:pt x="7984995" y="2946934"/>
                <a:pt x="7996031" y="2957968"/>
                <a:pt x="8009275" y="2957968"/>
              </a:cubicBezTo>
              <a:cubicBezTo>
                <a:pt x="8024726" y="2957968"/>
                <a:pt x="8035762" y="2944727"/>
                <a:pt x="8035762" y="2931485"/>
              </a:cubicBezTo>
              <a:cubicBezTo>
                <a:pt x="8035762" y="2918244"/>
                <a:pt x="8024726" y="2905003"/>
                <a:pt x="8009275" y="2905003"/>
              </a:cubicBezTo>
              <a:close/>
              <a:moveTo>
                <a:pt x="8084323" y="2905003"/>
              </a:moveTo>
              <a:cubicBezTo>
                <a:pt x="8071079" y="2905003"/>
                <a:pt x="8060043" y="2918244"/>
                <a:pt x="8060043" y="2931485"/>
              </a:cubicBezTo>
              <a:cubicBezTo>
                <a:pt x="8060043" y="2946934"/>
                <a:pt x="8071079" y="2957968"/>
                <a:pt x="8084323" y="2957968"/>
              </a:cubicBezTo>
              <a:cubicBezTo>
                <a:pt x="8099775" y="2957968"/>
                <a:pt x="8110811" y="2944727"/>
                <a:pt x="8110811" y="2931485"/>
              </a:cubicBezTo>
              <a:cubicBezTo>
                <a:pt x="8110811" y="2918244"/>
                <a:pt x="8099775" y="2905003"/>
                <a:pt x="8084323" y="2905003"/>
              </a:cubicBezTo>
              <a:close/>
              <a:moveTo>
                <a:pt x="8159370" y="2905003"/>
              </a:moveTo>
              <a:cubicBezTo>
                <a:pt x="8146126" y="2905003"/>
                <a:pt x="8135090" y="2918244"/>
                <a:pt x="8135090" y="2931485"/>
              </a:cubicBezTo>
              <a:cubicBezTo>
                <a:pt x="8135090" y="2946934"/>
                <a:pt x="8146126" y="2957968"/>
                <a:pt x="8159370" y="2957968"/>
              </a:cubicBezTo>
              <a:cubicBezTo>
                <a:pt x="8174822" y="2957968"/>
                <a:pt x="8185858" y="2944727"/>
                <a:pt x="8185858" y="2931485"/>
              </a:cubicBezTo>
              <a:cubicBezTo>
                <a:pt x="8185858" y="2918244"/>
                <a:pt x="8174822" y="2905003"/>
                <a:pt x="8159370" y="2905003"/>
              </a:cubicBezTo>
              <a:close/>
              <a:moveTo>
                <a:pt x="8236626" y="2905003"/>
              </a:moveTo>
              <a:cubicBezTo>
                <a:pt x="8221175" y="2905003"/>
                <a:pt x="8210139" y="2918244"/>
                <a:pt x="8210139" y="2931485"/>
              </a:cubicBezTo>
              <a:cubicBezTo>
                <a:pt x="8210139" y="2946934"/>
                <a:pt x="8223382" y="2957968"/>
                <a:pt x="8236626" y="2957968"/>
              </a:cubicBezTo>
              <a:cubicBezTo>
                <a:pt x="8252077" y="2957968"/>
                <a:pt x="8263114" y="2944727"/>
                <a:pt x="8263114" y="2931485"/>
              </a:cubicBezTo>
              <a:cubicBezTo>
                <a:pt x="8263114" y="2918244"/>
                <a:pt x="8249870" y="2905003"/>
                <a:pt x="8236626" y="2905003"/>
              </a:cubicBezTo>
              <a:close/>
              <a:moveTo>
                <a:pt x="8311673" y="2905003"/>
              </a:moveTo>
              <a:cubicBezTo>
                <a:pt x="8296222" y="2905003"/>
                <a:pt x="8285186" y="2918244"/>
                <a:pt x="8285186" y="2931485"/>
              </a:cubicBezTo>
              <a:cubicBezTo>
                <a:pt x="8285186" y="2946934"/>
                <a:pt x="8298430" y="2957968"/>
                <a:pt x="8311673" y="2957968"/>
              </a:cubicBezTo>
              <a:cubicBezTo>
                <a:pt x="8327124" y="2957968"/>
                <a:pt x="8338161" y="2944727"/>
                <a:pt x="8338161" y="2931485"/>
              </a:cubicBezTo>
              <a:cubicBezTo>
                <a:pt x="8338161" y="2918244"/>
                <a:pt x="8327124" y="2905003"/>
                <a:pt x="8311673" y="2905003"/>
              </a:cubicBezTo>
              <a:close/>
              <a:moveTo>
                <a:pt x="8386722" y="2905003"/>
              </a:moveTo>
              <a:cubicBezTo>
                <a:pt x="8371270" y="2905003"/>
                <a:pt x="8360234" y="2918244"/>
                <a:pt x="8360234" y="2931485"/>
              </a:cubicBezTo>
              <a:cubicBezTo>
                <a:pt x="8360234" y="2946934"/>
                <a:pt x="8373478" y="2957968"/>
                <a:pt x="8386722" y="2957968"/>
              </a:cubicBezTo>
              <a:cubicBezTo>
                <a:pt x="8402172" y="2957968"/>
                <a:pt x="8413209" y="2944727"/>
                <a:pt x="8413209" y="2931485"/>
              </a:cubicBezTo>
              <a:cubicBezTo>
                <a:pt x="8413209" y="2918244"/>
                <a:pt x="8402172" y="2905003"/>
                <a:pt x="8386722" y="2905003"/>
              </a:cubicBezTo>
              <a:close/>
              <a:moveTo>
                <a:pt x="8463977" y="2905003"/>
              </a:moveTo>
              <a:cubicBezTo>
                <a:pt x="8448525" y="2905003"/>
                <a:pt x="8437489" y="2918244"/>
                <a:pt x="8437489" y="2931485"/>
              </a:cubicBezTo>
              <a:cubicBezTo>
                <a:pt x="8437489" y="2946934"/>
                <a:pt x="8450733" y="2957968"/>
                <a:pt x="8463977" y="2957968"/>
              </a:cubicBezTo>
              <a:cubicBezTo>
                <a:pt x="8477220" y="2957968"/>
                <a:pt x="8488256" y="2944727"/>
                <a:pt x="8488256" y="2931485"/>
              </a:cubicBezTo>
              <a:cubicBezTo>
                <a:pt x="8488256" y="2918244"/>
                <a:pt x="8477220" y="2905003"/>
                <a:pt x="8463977" y="2905003"/>
              </a:cubicBezTo>
              <a:close/>
              <a:moveTo>
                <a:pt x="8536817" y="2905003"/>
              </a:moveTo>
              <a:cubicBezTo>
                <a:pt x="8521365" y="2905003"/>
                <a:pt x="8510329" y="2918244"/>
                <a:pt x="8510329" y="2931485"/>
              </a:cubicBezTo>
              <a:cubicBezTo>
                <a:pt x="8510329" y="2946934"/>
                <a:pt x="8521365" y="2957968"/>
                <a:pt x="8536817" y="2957968"/>
              </a:cubicBezTo>
              <a:cubicBezTo>
                <a:pt x="8552268" y="2957968"/>
                <a:pt x="8563304" y="2944727"/>
                <a:pt x="8563304" y="2931485"/>
              </a:cubicBezTo>
              <a:cubicBezTo>
                <a:pt x="8563304" y="2918244"/>
                <a:pt x="8552268" y="2905003"/>
                <a:pt x="8536817" y="2905003"/>
              </a:cubicBezTo>
              <a:close/>
              <a:moveTo>
                <a:pt x="8611864" y="2905003"/>
              </a:moveTo>
              <a:cubicBezTo>
                <a:pt x="8596413" y="2905003"/>
                <a:pt x="8585377" y="2918244"/>
                <a:pt x="8585377" y="2931485"/>
              </a:cubicBezTo>
              <a:cubicBezTo>
                <a:pt x="8585377" y="2946934"/>
                <a:pt x="8598620" y="2957968"/>
                <a:pt x="8611864" y="2957968"/>
              </a:cubicBezTo>
              <a:cubicBezTo>
                <a:pt x="8627315" y="2957968"/>
                <a:pt x="8638352" y="2944727"/>
                <a:pt x="8638352" y="2931485"/>
              </a:cubicBezTo>
              <a:cubicBezTo>
                <a:pt x="8638352" y="2918244"/>
                <a:pt x="8627315" y="2905003"/>
                <a:pt x="8611864" y="2905003"/>
              </a:cubicBezTo>
              <a:close/>
              <a:moveTo>
                <a:pt x="8689119" y="2905003"/>
              </a:moveTo>
              <a:cubicBezTo>
                <a:pt x="8675875" y="2905003"/>
                <a:pt x="8664839" y="2918244"/>
                <a:pt x="8664839" y="2931485"/>
              </a:cubicBezTo>
              <a:cubicBezTo>
                <a:pt x="8664839" y="2946934"/>
                <a:pt x="8675875" y="2957968"/>
                <a:pt x="8689119" y="2957968"/>
              </a:cubicBezTo>
              <a:cubicBezTo>
                <a:pt x="8704571" y="2957968"/>
                <a:pt x="8715607" y="2944727"/>
                <a:pt x="8715607" y="2931485"/>
              </a:cubicBezTo>
              <a:cubicBezTo>
                <a:pt x="8715607" y="2918244"/>
                <a:pt x="8702363" y="2905003"/>
                <a:pt x="8689119" y="2905003"/>
              </a:cubicBezTo>
              <a:close/>
              <a:moveTo>
                <a:pt x="8764167" y="2905003"/>
              </a:moveTo>
              <a:cubicBezTo>
                <a:pt x="8748716" y="2905003"/>
                <a:pt x="8737680" y="2918244"/>
                <a:pt x="8737680" y="2931485"/>
              </a:cubicBezTo>
              <a:cubicBezTo>
                <a:pt x="8737680" y="2946934"/>
                <a:pt x="8750924" y="2957968"/>
                <a:pt x="8764167" y="2957968"/>
              </a:cubicBezTo>
              <a:cubicBezTo>
                <a:pt x="8779618" y="2957968"/>
                <a:pt x="8790655" y="2944727"/>
                <a:pt x="8790655" y="2931485"/>
              </a:cubicBezTo>
              <a:cubicBezTo>
                <a:pt x="8790655" y="2918244"/>
                <a:pt x="8779618" y="2905003"/>
                <a:pt x="8764167" y="2905003"/>
              </a:cubicBezTo>
              <a:close/>
              <a:moveTo>
                <a:pt x="8839216" y="2905003"/>
              </a:moveTo>
              <a:cubicBezTo>
                <a:pt x="8823764" y="2905003"/>
                <a:pt x="8812728" y="2918244"/>
                <a:pt x="8812728" y="2931485"/>
              </a:cubicBezTo>
              <a:cubicBezTo>
                <a:pt x="8812728" y="2946934"/>
                <a:pt x="8825972" y="2957968"/>
                <a:pt x="8839216" y="2957968"/>
              </a:cubicBezTo>
              <a:cubicBezTo>
                <a:pt x="8854666" y="2957968"/>
                <a:pt x="8865703" y="2944727"/>
                <a:pt x="8865703" y="2931485"/>
              </a:cubicBezTo>
              <a:cubicBezTo>
                <a:pt x="8865703" y="2918244"/>
                <a:pt x="8854666" y="2905003"/>
                <a:pt x="8839216" y="2905003"/>
              </a:cubicBezTo>
              <a:close/>
              <a:moveTo>
                <a:pt x="8914263" y="2905003"/>
              </a:moveTo>
              <a:cubicBezTo>
                <a:pt x="8898811" y="2905003"/>
                <a:pt x="8887775" y="2918244"/>
                <a:pt x="8887775" y="2931485"/>
              </a:cubicBezTo>
              <a:cubicBezTo>
                <a:pt x="8887775" y="2946934"/>
                <a:pt x="8901019" y="2957968"/>
                <a:pt x="8914263" y="2957968"/>
              </a:cubicBezTo>
              <a:cubicBezTo>
                <a:pt x="8929713" y="2957968"/>
                <a:pt x="8940750" y="2944727"/>
                <a:pt x="8940750" y="2931485"/>
              </a:cubicBezTo>
              <a:cubicBezTo>
                <a:pt x="8940750" y="2918244"/>
                <a:pt x="8929713" y="2905003"/>
                <a:pt x="8914263" y="2905003"/>
              </a:cubicBezTo>
              <a:close/>
              <a:moveTo>
                <a:pt x="8989311" y="2905003"/>
              </a:moveTo>
              <a:cubicBezTo>
                <a:pt x="8973859" y="2905003"/>
                <a:pt x="8962823" y="2918244"/>
                <a:pt x="8962823" y="2931485"/>
              </a:cubicBezTo>
              <a:cubicBezTo>
                <a:pt x="8962823" y="2946934"/>
                <a:pt x="8976067" y="2957968"/>
                <a:pt x="8989311" y="2957968"/>
              </a:cubicBezTo>
              <a:cubicBezTo>
                <a:pt x="9004762" y="2957968"/>
                <a:pt x="9015798" y="2944727"/>
                <a:pt x="9015798" y="2931485"/>
              </a:cubicBezTo>
              <a:cubicBezTo>
                <a:pt x="9015798" y="2918244"/>
                <a:pt x="9004762" y="2905003"/>
                <a:pt x="8989311" y="2905003"/>
              </a:cubicBezTo>
              <a:close/>
              <a:moveTo>
                <a:pt x="9066566" y="2905003"/>
              </a:moveTo>
              <a:cubicBezTo>
                <a:pt x="9051114" y="2905003"/>
                <a:pt x="9040078" y="2918244"/>
                <a:pt x="9040078" y="2931485"/>
              </a:cubicBezTo>
              <a:cubicBezTo>
                <a:pt x="9040078" y="2946934"/>
                <a:pt x="9053322" y="2957968"/>
                <a:pt x="9066566" y="2957968"/>
              </a:cubicBezTo>
              <a:cubicBezTo>
                <a:pt x="9079810" y="2957968"/>
                <a:pt x="9090846" y="2944727"/>
                <a:pt x="9090846" y="2931485"/>
              </a:cubicBezTo>
              <a:cubicBezTo>
                <a:pt x="9090846" y="2918244"/>
                <a:pt x="9079810" y="2905003"/>
                <a:pt x="9066566" y="2905003"/>
              </a:cubicBezTo>
              <a:close/>
              <a:moveTo>
                <a:pt x="9141613" y="2905003"/>
              </a:moveTo>
              <a:cubicBezTo>
                <a:pt x="9126162" y="2905003"/>
                <a:pt x="9115126" y="2918244"/>
                <a:pt x="9115126" y="2931485"/>
              </a:cubicBezTo>
              <a:cubicBezTo>
                <a:pt x="9115126" y="2946934"/>
                <a:pt x="9128369" y="2957968"/>
                <a:pt x="9141613" y="2957968"/>
              </a:cubicBezTo>
              <a:cubicBezTo>
                <a:pt x="9157064" y="2957968"/>
                <a:pt x="9168101" y="2944727"/>
                <a:pt x="9168101" y="2931485"/>
              </a:cubicBezTo>
              <a:cubicBezTo>
                <a:pt x="9168101" y="2918244"/>
                <a:pt x="9154857" y="2905003"/>
                <a:pt x="9141613" y="2905003"/>
              </a:cubicBezTo>
              <a:close/>
              <a:moveTo>
                <a:pt x="9218868" y="2905003"/>
              </a:moveTo>
              <a:cubicBezTo>
                <a:pt x="9203417" y="2905003"/>
                <a:pt x="9192381" y="2918244"/>
                <a:pt x="9192381" y="2931485"/>
              </a:cubicBezTo>
              <a:cubicBezTo>
                <a:pt x="9192381" y="2946934"/>
                <a:pt x="9205624" y="2957968"/>
                <a:pt x="9218868" y="2957968"/>
              </a:cubicBezTo>
              <a:cubicBezTo>
                <a:pt x="9232112" y="2957968"/>
                <a:pt x="9243148" y="2944727"/>
                <a:pt x="9243148" y="2931485"/>
              </a:cubicBezTo>
              <a:cubicBezTo>
                <a:pt x="9243148" y="2918244"/>
                <a:pt x="9232112" y="2905003"/>
                <a:pt x="9218868" y="2905003"/>
              </a:cubicBezTo>
              <a:close/>
              <a:moveTo>
                <a:pt x="9291709" y="2905003"/>
              </a:moveTo>
              <a:cubicBezTo>
                <a:pt x="9278465" y="2905003"/>
                <a:pt x="9267429" y="2918244"/>
                <a:pt x="9267429" y="2931485"/>
              </a:cubicBezTo>
              <a:cubicBezTo>
                <a:pt x="9267429" y="2946934"/>
                <a:pt x="9278465" y="2957968"/>
                <a:pt x="9291709" y="2957968"/>
              </a:cubicBezTo>
              <a:cubicBezTo>
                <a:pt x="9307160" y="2957968"/>
                <a:pt x="9318196" y="2944727"/>
                <a:pt x="9318196" y="2931485"/>
              </a:cubicBezTo>
              <a:cubicBezTo>
                <a:pt x="9318196" y="2918244"/>
                <a:pt x="9307160" y="2905003"/>
                <a:pt x="9291709" y="2905003"/>
              </a:cubicBezTo>
              <a:close/>
              <a:moveTo>
                <a:pt x="9366757" y="2905003"/>
              </a:moveTo>
              <a:cubicBezTo>
                <a:pt x="9351305" y="2905003"/>
                <a:pt x="9340269" y="2918244"/>
                <a:pt x="9340269" y="2931485"/>
              </a:cubicBezTo>
              <a:cubicBezTo>
                <a:pt x="9340269" y="2946934"/>
                <a:pt x="9353513" y="2957968"/>
                <a:pt x="9366757" y="2957968"/>
              </a:cubicBezTo>
              <a:cubicBezTo>
                <a:pt x="9382207" y="2957968"/>
                <a:pt x="9393244" y="2944727"/>
                <a:pt x="9393244" y="2931485"/>
              </a:cubicBezTo>
              <a:cubicBezTo>
                <a:pt x="9393244" y="2918244"/>
                <a:pt x="9382207" y="2905003"/>
                <a:pt x="9366757" y="2905003"/>
              </a:cubicBezTo>
              <a:close/>
              <a:moveTo>
                <a:pt x="9441804" y="2905003"/>
              </a:moveTo>
              <a:cubicBezTo>
                <a:pt x="9428560" y="2905003"/>
                <a:pt x="9417524" y="2918244"/>
                <a:pt x="9417524" y="2931485"/>
              </a:cubicBezTo>
              <a:cubicBezTo>
                <a:pt x="9417524" y="2946934"/>
                <a:pt x="9428560" y="2957968"/>
                <a:pt x="9441804" y="2957968"/>
              </a:cubicBezTo>
              <a:cubicBezTo>
                <a:pt x="9457256" y="2957968"/>
                <a:pt x="9468292" y="2944727"/>
                <a:pt x="9468292" y="2931485"/>
              </a:cubicBezTo>
              <a:cubicBezTo>
                <a:pt x="9468292" y="2918244"/>
                <a:pt x="9457256" y="2905003"/>
                <a:pt x="9441804" y="2905003"/>
              </a:cubicBezTo>
              <a:close/>
              <a:moveTo>
                <a:pt x="9519060" y="2905003"/>
              </a:moveTo>
              <a:cubicBezTo>
                <a:pt x="9503608" y="2905003"/>
                <a:pt x="9492572" y="2918244"/>
                <a:pt x="9492572" y="2931485"/>
              </a:cubicBezTo>
              <a:cubicBezTo>
                <a:pt x="9492572" y="2946934"/>
                <a:pt x="9505816" y="2957968"/>
                <a:pt x="9519060" y="2957968"/>
              </a:cubicBezTo>
              <a:cubicBezTo>
                <a:pt x="9534511" y="2957968"/>
                <a:pt x="9545547" y="2944727"/>
                <a:pt x="9545547" y="2931485"/>
              </a:cubicBezTo>
              <a:cubicBezTo>
                <a:pt x="9545547" y="2918244"/>
                <a:pt x="9532304" y="2905003"/>
                <a:pt x="9519060" y="2905003"/>
              </a:cubicBezTo>
              <a:close/>
              <a:moveTo>
                <a:pt x="9669154" y="2905003"/>
              </a:moveTo>
              <a:cubicBezTo>
                <a:pt x="9653703" y="2905003"/>
                <a:pt x="9642667" y="2918244"/>
                <a:pt x="9642667" y="2931485"/>
              </a:cubicBezTo>
              <a:cubicBezTo>
                <a:pt x="9642667" y="2946934"/>
                <a:pt x="9655911" y="2957968"/>
                <a:pt x="9669154" y="2957968"/>
              </a:cubicBezTo>
              <a:cubicBezTo>
                <a:pt x="9684605" y="2957968"/>
                <a:pt x="9695642" y="2944727"/>
                <a:pt x="9695642" y="2931485"/>
              </a:cubicBezTo>
              <a:cubicBezTo>
                <a:pt x="9695642" y="2918244"/>
                <a:pt x="9684605" y="2905003"/>
                <a:pt x="9669154" y="2905003"/>
              </a:cubicBezTo>
              <a:close/>
              <a:moveTo>
                <a:pt x="9744203" y="2905003"/>
              </a:moveTo>
              <a:cubicBezTo>
                <a:pt x="9728751" y="2905003"/>
                <a:pt x="9717715" y="2918244"/>
                <a:pt x="9717715" y="2931485"/>
              </a:cubicBezTo>
              <a:cubicBezTo>
                <a:pt x="9717715" y="2946934"/>
                <a:pt x="9728751" y="2957968"/>
                <a:pt x="9744203" y="2957968"/>
              </a:cubicBezTo>
              <a:cubicBezTo>
                <a:pt x="9759653" y="2957968"/>
                <a:pt x="9770690" y="2944727"/>
                <a:pt x="9770690" y="2931485"/>
              </a:cubicBezTo>
              <a:cubicBezTo>
                <a:pt x="9770690" y="2918244"/>
                <a:pt x="9759653" y="2905003"/>
                <a:pt x="9744203" y="2905003"/>
              </a:cubicBezTo>
              <a:close/>
              <a:moveTo>
                <a:pt x="1674363" y="2980037"/>
              </a:moveTo>
              <a:cubicBezTo>
                <a:pt x="1658912" y="2980037"/>
                <a:pt x="1647876" y="2993278"/>
                <a:pt x="1647876" y="3006520"/>
              </a:cubicBezTo>
              <a:cubicBezTo>
                <a:pt x="1647876" y="3021968"/>
                <a:pt x="1661120" y="3033002"/>
                <a:pt x="1674363" y="3033002"/>
              </a:cubicBezTo>
              <a:cubicBezTo>
                <a:pt x="1689814" y="3033002"/>
                <a:pt x="1700851" y="3019761"/>
                <a:pt x="1700851" y="3006520"/>
              </a:cubicBezTo>
              <a:cubicBezTo>
                <a:pt x="1700851" y="2993278"/>
                <a:pt x="1687607" y="2982244"/>
                <a:pt x="1674363" y="2980037"/>
              </a:cubicBezTo>
              <a:close/>
              <a:moveTo>
                <a:pt x="1749410" y="2980037"/>
              </a:moveTo>
              <a:cubicBezTo>
                <a:pt x="1733959" y="2980037"/>
                <a:pt x="1722923" y="2993278"/>
                <a:pt x="1722923" y="3006520"/>
              </a:cubicBezTo>
              <a:cubicBezTo>
                <a:pt x="1722923" y="3021968"/>
                <a:pt x="1736167" y="3033002"/>
                <a:pt x="1749410" y="3033002"/>
              </a:cubicBezTo>
              <a:cubicBezTo>
                <a:pt x="1764861" y="3033002"/>
                <a:pt x="1775898" y="3019761"/>
                <a:pt x="1775898" y="3006520"/>
              </a:cubicBezTo>
              <a:cubicBezTo>
                <a:pt x="1775898" y="2993278"/>
                <a:pt x="1764861" y="2982244"/>
                <a:pt x="1749410" y="2980037"/>
              </a:cubicBezTo>
              <a:close/>
              <a:moveTo>
                <a:pt x="1824459" y="2980037"/>
              </a:moveTo>
              <a:cubicBezTo>
                <a:pt x="1809007" y="2980037"/>
                <a:pt x="1797971" y="2993278"/>
                <a:pt x="1797971" y="3006520"/>
              </a:cubicBezTo>
              <a:cubicBezTo>
                <a:pt x="1797971" y="3021968"/>
                <a:pt x="1811215" y="3033002"/>
                <a:pt x="1824459" y="3033002"/>
              </a:cubicBezTo>
              <a:cubicBezTo>
                <a:pt x="1839909" y="3033002"/>
                <a:pt x="1850946" y="3019761"/>
                <a:pt x="1850946" y="3006520"/>
              </a:cubicBezTo>
              <a:cubicBezTo>
                <a:pt x="1850946" y="2993278"/>
                <a:pt x="1839909" y="2982244"/>
                <a:pt x="1824459" y="2980037"/>
              </a:cubicBezTo>
              <a:close/>
              <a:moveTo>
                <a:pt x="1899507" y="2980037"/>
              </a:moveTo>
              <a:cubicBezTo>
                <a:pt x="1884055" y="2980037"/>
                <a:pt x="1873019" y="2993278"/>
                <a:pt x="1873019" y="3006520"/>
              </a:cubicBezTo>
              <a:cubicBezTo>
                <a:pt x="1873019" y="3021968"/>
                <a:pt x="1886263" y="3033002"/>
                <a:pt x="1899507" y="3033002"/>
              </a:cubicBezTo>
              <a:cubicBezTo>
                <a:pt x="1914957" y="3033002"/>
                <a:pt x="1925994" y="3019761"/>
                <a:pt x="1925994" y="3006520"/>
              </a:cubicBezTo>
              <a:cubicBezTo>
                <a:pt x="1925994" y="2993278"/>
                <a:pt x="1914957" y="2982244"/>
                <a:pt x="1899507" y="2980037"/>
              </a:cubicBezTo>
              <a:close/>
              <a:moveTo>
                <a:pt x="2276952" y="2980037"/>
              </a:moveTo>
              <a:cubicBezTo>
                <a:pt x="2261501" y="2980037"/>
                <a:pt x="2250465" y="2993278"/>
                <a:pt x="2250465" y="3006520"/>
              </a:cubicBezTo>
              <a:cubicBezTo>
                <a:pt x="2250465" y="3021968"/>
                <a:pt x="2263709" y="3033002"/>
                <a:pt x="2276952" y="3033002"/>
              </a:cubicBezTo>
              <a:cubicBezTo>
                <a:pt x="2292404" y="3033002"/>
                <a:pt x="2303440" y="3019761"/>
                <a:pt x="2303440" y="3006520"/>
              </a:cubicBezTo>
              <a:cubicBezTo>
                <a:pt x="2303440" y="2993278"/>
                <a:pt x="2292404" y="2982244"/>
                <a:pt x="2276952" y="2980037"/>
              </a:cubicBezTo>
              <a:close/>
              <a:moveTo>
                <a:pt x="2427047" y="2980037"/>
              </a:moveTo>
              <a:cubicBezTo>
                <a:pt x="2411596" y="2980037"/>
                <a:pt x="2400560" y="2993278"/>
                <a:pt x="2400560" y="3006520"/>
              </a:cubicBezTo>
              <a:cubicBezTo>
                <a:pt x="2400560" y="3021968"/>
                <a:pt x="2413804" y="3033002"/>
                <a:pt x="2427047" y="3033002"/>
              </a:cubicBezTo>
              <a:cubicBezTo>
                <a:pt x="2442498" y="3033002"/>
                <a:pt x="2453535" y="3019761"/>
                <a:pt x="2453535" y="3006520"/>
              </a:cubicBezTo>
              <a:cubicBezTo>
                <a:pt x="2453535" y="2993278"/>
                <a:pt x="2442498" y="2982244"/>
                <a:pt x="2427047" y="2980037"/>
              </a:cubicBezTo>
              <a:close/>
              <a:moveTo>
                <a:pt x="2579350" y="2980037"/>
              </a:moveTo>
              <a:cubicBezTo>
                <a:pt x="2566106" y="2980037"/>
                <a:pt x="2555070" y="2993278"/>
                <a:pt x="2555070" y="3006520"/>
              </a:cubicBezTo>
              <a:cubicBezTo>
                <a:pt x="2555070" y="3021968"/>
                <a:pt x="2566106" y="3033002"/>
                <a:pt x="2579350" y="3033002"/>
              </a:cubicBezTo>
              <a:cubicBezTo>
                <a:pt x="2594801" y="3033002"/>
                <a:pt x="2605838" y="3019761"/>
                <a:pt x="2605838" y="3006520"/>
              </a:cubicBezTo>
              <a:cubicBezTo>
                <a:pt x="2605838" y="2993278"/>
                <a:pt x="2592594" y="2982244"/>
                <a:pt x="2579350" y="2980037"/>
              </a:cubicBezTo>
              <a:close/>
              <a:moveTo>
                <a:pt x="2654398" y="2980037"/>
              </a:moveTo>
              <a:cubicBezTo>
                <a:pt x="2638947" y="2980037"/>
                <a:pt x="2627911" y="2993278"/>
                <a:pt x="2627911" y="3006520"/>
              </a:cubicBezTo>
              <a:cubicBezTo>
                <a:pt x="2627911" y="3021968"/>
                <a:pt x="2641155" y="3033002"/>
                <a:pt x="2654398" y="3033002"/>
              </a:cubicBezTo>
              <a:cubicBezTo>
                <a:pt x="2669849" y="3033002"/>
                <a:pt x="2680886" y="3019761"/>
                <a:pt x="2680886" y="3006520"/>
              </a:cubicBezTo>
              <a:cubicBezTo>
                <a:pt x="2680886" y="2993278"/>
                <a:pt x="2669849" y="2982244"/>
                <a:pt x="2654398" y="2980037"/>
              </a:cubicBezTo>
              <a:close/>
              <a:moveTo>
                <a:pt x="2804494" y="2980037"/>
              </a:moveTo>
              <a:cubicBezTo>
                <a:pt x="2791250" y="2980037"/>
                <a:pt x="2780214" y="2993278"/>
                <a:pt x="2780214" y="3006520"/>
              </a:cubicBezTo>
              <a:cubicBezTo>
                <a:pt x="2780214" y="3021968"/>
                <a:pt x="2791250" y="3033002"/>
                <a:pt x="2804494" y="3033002"/>
              </a:cubicBezTo>
              <a:cubicBezTo>
                <a:pt x="2819945" y="3033002"/>
                <a:pt x="2830982" y="3019761"/>
                <a:pt x="2830982" y="3006520"/>
              </a:cubicBezTo>
              <a:cubicBezTo>
                <a:pt x="2830982" y="2993278"/>
                <a:pt x="2819945" y="2982244"/>
                <a:pt x="2804494" y="2980037"/>
              </a:cubicBezTo>
              <a:close/>
              <a:moveTo>
                <a:pt x="4766771" y="2980037"/>
              </a:moveTo>
              <a:cubicBezTo>
                <a:pt x="4751320" y="2980037"/>
                <a:pt x="4740284" y="2993278"/>
                <a:pt x="4740284" y="3006520"/>
              </a:cubicBezTo>
              <a:cubicBezTo>
                <a:pt x="4740284" y="3021968"/>
                <a:pt x="4753528" y="3033002"/>
                <a:pt x="4766771" y="3033002"/>
              </a:cubicBezTo>
              <a:cubicBezTo>
                <a:pt x="4782222" y="3033002"/>
                <a:pt x="4793259" y="3019761"/>
                <a:pt x="4793259" y="3006520"/>
              </a:cubicBezTo>
              <a:cubicBezTo>
                <a:pt x="4793259" y="2993278"/>
                <a:pt x="4780015" y="2982244"/>
                <a:pt x="4766771" y="2980037"/>
              </a:cubicBezTo>
              <a:close/>
              <a:moveTo>
                <a:pt x="4841819" y="2980037"/>
              </a:moveTo>
              <a:cubicBezTo>
                <a:pt x="4828575" y="2980037"/>
                <a:pt x="4817539" y="2993278"/>
                <a:pt x="4817539" y="3006520"/>
              </a:cubicBezTo>
              <a:cubicBezTo>
                <a:pt x="4817539" y="3021968"/>
                <a:pt x="4828575" y="3033002"/>
                <a:pt x="4841819" y="3033002"/>
              </a:cubicBezTo>
              <a:cubicBezTo>
                <a:pt x="4857270" y="3033002"/>
                <a:pt x="4868307" y="3019761"/>
                <a:pt x="4868307" y="3006520"/>
              </a:cubicBezTo>
              <a:cubicBezTo>
                <a:pt x="4868307" y="2993278"/>
                <a:pt x="4857270" y="2982244"/>
                <a:pt x="4841819" y="2980037"/>
              </a:cubicBezTo>
              <a:close/>
              <a:moveTo>
                <a:pt x="4916867" y="2980037"/>
              </a:moveTo>
              <a:cubicBezTo>
                <a:pt x="4901416" y="2980037"/>
                <a:pt x="4890380" y="2993278"/>
                <a:pt x="4890380" y="3006520"/>
              </a:cubicBezTo>
              <a:cubicBezTo>
                <a:pt x="4890380" y="3021968"/>
                <a:pt x="4901416" y="3033002"/>
                <a:pt x="4916867" y="3033002"/>
              </a:cubicBezTo>
              <a:cubicBezTo>
                <a:pt x="4932318" y="3033002"/>
                <a:pt x="4943355" y="3019761"/>
                <a:pt x="4943355" y="3006520"/>
              </a:cubicBezTo>
              <a:cubicBezTo>
                <a:pt x="4943355" y="2993278"/>
                <a:pt x="4932318" y="2980037"/>
                <a:pt x="4916867" y="2980037"/>
              </a:cubicBezTo>
              <a:close/>
              <a:moveTo>
                <a:pt x="4991914" y="2980037"/>
              </a:moveTo>
              <a:cubicBezTo>
                <a:pt x="4976463" y="2980037"/>
                <a:pt x="4965427" y="2993278"/>
                <a:pt x="4965427" y="3006520"/>
              </a:cubicBezTo>
              <a:cubicBezTo>
                <a:pt x="4965427" y="3021968"/>
                <a:pt x="4978671" y="3033002"/>
                <a:pt x="4991914" y="3033002"/>
              </a:cubicBezTo>
              <a:cubicBezTo>
                <a:pt x="5007366" y="3033002"/>
                <a:pt x="5018402" y="3019761"/>
                <a:pt x="5018402" y="3006520"/>
              </a:cubicBezTo>
              <a:cubicBezTo>
                <a:pt x="5018402" y="2993278"/>
                <a:pt x="5007366" y="2982244"/>
                <a:pt x="4991914" y="2980037"/>
              </a:cubicBezTo>
              <a:close/>
              <a:moveTo>
                <a:pt x="5066962" y="2980037"/>
              </a:moveTo>
              <a:cubicBezTo>
                <a:pt x="5051511" y="2980037"/>
                <a:pt x="5040475" y="2993278"/>
                <a:pt x="5040475" y="3006520"/>
              </a:cubicBezTo>
              <a:cubicBezTo>
                <a:pt x="5040475" y="3021968"/>
                <a:pt x="5053719" y="3033002"/>
                <a:pt x="5066962" y="3033002"/>
              </a:cubicBezTo>
              <a:cubicBezTo>
                <a:pt x="5082413" y="3033002"/>
                <a:pt x="5093450" y="3019761"/>
                <a:pt x="5093450" y="3006520"/>
              </a:cubicBezTo>
              <a:cubicBezTo>
                <a:pt x="5093450" y="2993278"/>
                <a:pt x="5082413" y="2982244"/>
                <a:pt x="5066962" y="2980037"/>
              </a:cubicBezTo>
              <a:close/>
              <a:moveTo>
                <a:pt x="5144217" y="2980037"/>
              </a:moveTo>
              <a:cubicBezTo>
                <a:pt x="5128766" y="2980037"/>
                <a:pt x="5117730" y="2993278"/>
                <a:pt x="5117730" y="3006520"/>
              </a:cubicBezTo>
              <a:cubicBezTo>
                <a:pt x="5117730" y="3021968"/>
                <a:pt x="5130974" y="3033002"/>
                <a:pt x="5144217" y="3033002"/>
              </a:cubicBezTo>
              <a:cubicBezTo>
                <a:pt x="5157461" y="3033002"/>
                <a:pt x="5168497" y="3019761"/>
                <a:pt x="5168497" y="3006520"/>
              </a:cubicBezTo>
              <a:cubicBezTo>
                <a:pt x="5168497" y="2993278"/>
                <a:pt x="5157461" y="2982244"/>
                <a:pt x="5144217" y="2980037"/>
              </a:cubicBezTo>
              <a:close/>
              <a:moveTo>
                <a:pt x="5219265" y="2980037"/>
              </a:moveTo>
              <a:cubicBezTo>
                <a:pt x="5206021" y="2980037"/>
                <a:pt x="5194985" y="2993278"/>
                <a:pt x="5194985" y="3006520"/>
              </a:cubicBezTo>
              <a:cubicBezTo>
                <a:pt x="5194985" y="3021968"/>
                <a:pt x="5206021" y="3033002"/>
                <a:pt x="5219265" y="3033002"/>
              </a:cubicBezTo>
              <a:cubicBezTo>
                <a:pt x="5234716" y="3033002"/>
                <a:pt x="5245752" y="3019761"/>
                <a:pt x="5245752" y="3006520"/>
              </a:cubicBezTo>
              <a:cubicBezTo>
                <a:pt x="5245752" y="2993278"/>
                <a:pt x="5234716" y="2982244"/>
                <a:pt x="5219265" y="2980037"/>
              </a:cubicBezTo>
              <a:close/>
              <a:moveTo>
                <a:pt x="5294313" y="2980037"/>
              </a:moveTo>
              <a:cubicBezTo>
                <a:pt x="5278861" y="2980037"/>
                <a:pt x="5267825" y="2993278"/>
                <a:pt x="5267825" y="3006520"/>
              </a:cubicBezTo>
              <a:cubicBezTo>
                <a:pt x="5267825" y="3021968"/>
                <a:pt x="5278861" y="3033002"/>
                <a:pt x="5294313" y="3033002"/>
              </a:cubicBezTo>
              <a:cubicBezTo>
                <a:pt x="5309763" y="3033002"/>
                <a:pt x="5320800" y="3019761"/>
                <a:pt x="5320800" y="3006520"/>
              </a:cubicBezTo>
              <a:cubicBezTo>
                <a:pt x="5320800" y="2993278"/>
                <a:pt x="5309763" y="2980037"/>
                <a:pt x="5294313" y="2980037"/>
              </a:cubicBezTo>
              <a:close/>
              <a:moveTo>
                <a:pt x="5369360" y="2980037"/>
              </a:moveTo>
              <a:cubicBezTo>
                <a:pt x="5356116" y="2980037"/>
                <a:pt x="5345080" y="2993278"/>
                <a:pt x="5345080" y="3006520"/>
              </a:cubicBezTo>
              <a:cubicBezTo>
                <a:pt x="5345080" y="3021968"/>
                <a:pt x="5356116" y="3033002"/>
                <a:pt x="5369360" y="3033002"/>
              </a:cubicBezTo>
              <a:cubicBezTo>
                <a:pt x="5384812" y="3033002"/>
                <a:pt x="5395848" y="3019761"/>
                <a:pt x="5395848" y="3006520"/>
              </a:cubicBezTo>
              <a:cubicBezTo>
                <a:pt x="5395848" y="2993278"/>
                <a:pt x="5384812" y="2982244"/>
                <a:pt x="5369360" y="2980037"/>
              </a:cubicBezTo>
              <a:close/>
              <a:moveTo>
                <a:pt x="5444408" y="2980037"/>
              </a:moveTo>
              <a:cubicBezTo>
                <a:pt x="5428957" y="2980037"/>
                <a:pt x="5417921" y="2993278"/>
                <a:pt x="5417921" y="3006520"/>
              </a:cubicBezTo>
              <a:cubicBezTo>
                <a:pt x="5417921" y="3021968"/>
                <a:pt x="5431164" y="3033002"/>
                <a:pt x="5444408" y="3033002"/>
              </a:cubicBezTo>
              <a:cubicBezTo>
                <a:pt x="5459859" y="3033002"/>
                <a:pt x="5470896" y="3019761"/>
                <a:pt x="5470896" y="3006520"/>
              </a:cubicBezTo>
              <a:cubicBezTo>
                <a:pt x="5470896" y="2993278"/>
                <a:pt x="5459859" y="2982244"/>
                <a:pt x="5444408" y="2980037"/>
              </a:cubicBezTo>
              <a:close/>
              <a:moveTo>
                <a:pt x="5519456" y="2980037"/>
              </a:moveTo>
              <a:cubicBezTo>
                <a:pt x="5506212" y="2980037"/>
                <a:pt x="5495176" y="2993278"/>
                <a:pt x="5495176" y="3006520"/>
              </a:cubicBezTo>
              <a:cubicBezTo>
                <a:pt x="5495176" y="3021968"/>
                <a:pt x="5506212" y="3033002"/>
                <a:pt x="5519456" y="3033002"/>
              </a:cubicBezTo>
              <a:cubicBezTo>
                <a:pt x="5534907" y="3033002"/>
                <a:pt x="5545943" y="3019761"/>
                <a:pt x="5545943" y="3006520"/>
              </a:cubicBezTo>
              <a:cubicBezTo>
                <a:pt x="5545943" y="2993278"/>
                <a:pt x="5534907" y="2982244"/>
                <a:pt x="5519456" y="2980037"/>
              </a:cubicBezTo>
              <a:close/>
              <a:moveTo>
                <a:pt x="5596711" y="2980037"/>
              </a:moveTo>
              <a:cubicBezTo>
                <a:pt x="5581260" y="2980037"/>
                <a:pt x="5570224" y="2993278"/>
                <a:pt x="5570224" y="3006520"/>
              </a:cubicBezTo>
              <a:cubicBezTo>
                <a:pt x="5570224" y="3021968"/>
                <a:pt x="5583468" y="3033002"/>
                <a:pt x="5596711" y="3033002"/>
              </a:cubicBezTo>
              <a:cubicBezTo>
                <a:pt x="5612162" y="3033002"/>
                <a:pt x="5623199" y="3019761"/>
                <a:pt x="5623199" y="3006520"/>
              </a:cubicBezTo>
              <a:cubicBezTo>
                <a:pt x="5623199" y="2993278"/>
                <a:pt x="5609955" y="2982244"/>
                <a:pt x="5596711" y="2980037"/>
              </a:cubicBezTo>
              <a:close/>
              <a:moveTo>
                <a:pt x="5673966" y="2980037"/>
              </a:moveTo>
              <a:cubicBezTo>
                <a:pt x="5658515" y="2980037"/>
                <a:pt x="5647479" y="2993278"/>
                <a:pt x="5647479" y="3006520"/>
              </a:cubicBezTo>
              <a:cubicBezTo>
                <a:pt x="5647479" y="3021968"/>
                <a:pt x="5660723" y="3033002"/>
                <a:pt x="5673966" y="3033002"/>
              </a:cubicBezTo>
              <a:cubicBezTo>
                <a:pt x="5687210" y="3033002"/>
                <a:pt x="5698246" y="3019761"/>
                <a:pt x="5698246" y="3006520"/>
              </a:cubicBezTo>
              <a:cubicBezTo>
                <a:pt x="5698246" y="2993278"/>
                <a:pt x="5687210" y="2982244"/>
                <a:pt x="5673966" y="2980037"/>
              </a:cubicBezTo>
              <a:close/>
              <a:moveTo>
                <a:pt x="5746807" y="2980037"/>
              </a:moveTo>
              <a:cubicBezTo>
                <a:pt x="5731355" y="2980037"/>
                <a:pt x="5720319" y="2993278"/>
                <a:pt x="5720319" y="3006520"/>
              </a:cubicBezTo>
              <a:cubicBezTo>
                <a:pt x="5720319" y="3021968"/>
                <a:pt x="5733563" y="3033002"/>
                <a:pt x="5746807" y="3033002"/>
              </a:cubicBezTo>
              <a:cubicBezTo>
                <a:pt x="5762257" y="3033002"/>
                <a:pt x="5773294" y="3019761"/>
                <a:pt x="5773294" y="3006520"/>
              </a:cubicBezTo>
              <a:cubicBezTo>
                <a:pt x="5773294" y="2993278"/>
                <a:pt x="5762257" y="2982244"/>
                <a:pt x="5746807" y="2980037"/>
              </a:cubicBezTo>
              <a:close/>
              <a:moveTo>
                <a:pt x="5824062" y="2980037"/>
              </a:moveTo>
              <a:cubicBezTo>
                <a:pt x="5808610" y="2980037"/>
                <a:pt x="5797574" y="2993278"/>
                <a:pt x="5797574" y="3006520"/>
              </a:cubicBezTo>
              <a:cubicBezTo>
                <a:pt x="5797574" y="3021968"/>
                <a:pt x="5810818" y="3033002"/>
                <a:pt x="5824062" y="3033002"/>
              </a:cubicBezTo>
              <a:cubicBezTo>
                <a:pt x="5837306" y="3033002"/>
                <a:pt x="5848342" y="3019761"/>
                <a:pt x="5848342" y="3006520"/>
              </a:cubicBezTo>
              <a:cubicBezTo>
                <a:pt x="5848342" y="2993278"/>
                <a:pt x="5837306" y="2982244"/>
                <a:pt x="5824062" y="2980037"/>
              </a:cubicBezTo>
              <a:close/>
              <a:moveTo>
                <a:pt x="5896902" y="2980037"/>
              </a:moveTo>
              <a:cubicBezTo>
                <a:pt x="5881451" y="2980037"/>
                <a:pt x="5870415" y="2993278"/>
                <a:pt x="5870415" y="3006520"/>
              </a:cubicBezTo>
              <a:cubicBezTo>
                <a:pt x="5870415" y="3021968"/>
                <a:pt x="5883658" y="3033002"/>
                <a:pt x="5896902" y="3033002"/>
              </a:cubicBezTo>
              <a:cubicBezTo>
                <a:pt x="5912353" y="3033002"/>
                <a:pt x="5923390" y="3019761"/>
                <a:pt x="5923390" y="3006520"/>
              </a:cubicBezTo>
              <a:cubicBezTo>
                <a:pt x="5923390" y="2993278"/>
                <a:pt x="5912353" y="2982244"/>
                <a:pt x="5896902" y="2980037"/>
              </a:cubicBezTo>
              <a:close/>
              <a:moveTo>
                <a:pt x="5971950" y="2980037"/>
              </a:moveTo>
              <a:cubicBezTo>
                <a:pt x="5956499" y="2980037"/>
                <a:pt x="5945463" y="2993278"/>
                <a:pt x="5945463" y="3006520"/>
              </a:cubicBezTo>
              <a:cubicBezTo>
                <a:pt x="5945463" y="3021968"/>
                <a:pt x="5958707" y="3033002"/>
                <a:pt x="5971950" y="3033002"/>
              </a:cubicBezTo>
              <a:cubicBezTo>
                <a:pt x="5987401" y="3033002"/>
                <a:pt x="5998438" y="3019761"/>
                <a:pt x="5998438" y="3006520"/>
              </a:cubicBezTo>
              <a:cubicBezTo>
                <a:pt x="5998438" y="2993278"/>
                <a:pt x="5987401" y="2982244"/>
                <a:pt x="5971950" y="2980037"/>
              </a:cubicBezTo>
              <a:close/>
              <a:moveTo>
                <a:pt x="6049205" y="2980037"/>
              </a:moveTo>
              <a:cubicBezTo>
                <a:pt x="6035961" y="2980037"/>
                <a:pt x="6024925" y="2993278"/>
                <a:pt x="6024925" y="3006520"/>
              </a:cubicBezTo>
              <a:cubicBezTo>
                <a:pt x="6024925" y="3021968"/>
                <a:pt x="6035961" y="3033002"/>
                <a:pt x="6049205" y="3033002"/>
              </a:cubicBezTo>
              <a:cubicBezTo>
                <a:pt x="6064656" y="3033002"/>
                <a:pt x="6075692" y="3019761"/>
                <a:pt x="6075692" y="3006520"/>
              </a:cubicBezTo>
              <a:cubicBezTo>
                <a:pt x="6075692" y="2993278"/>
                <a:pt x="6062448" y="2982244"/>
                <a:pt x="6049205" y="2980037"/>
              </a:cubicBezTo>
              <a:close/>
              <a:moveTo>
                <a:pt x="6124253" y="2980037"/>
              </a:moveTo>
              <a:cubicBezTo>
                <a:pt x="6111009" y="2980037"/>
                <a:pt x="6099973" y="2993278"/>
                <a:pt x="6099973" y="3006520"/>
              </a:cubicBezTo>
              <a:cubicBezTo>
                <a:pt x="6099973" y="3021968"/>
                <a:pt x="6111009" y="3033002"/>
                <a:pt x="6124253" y="3033002"/>
              </a:cubicBezTo>
              <a:cubicBezTo>
                <a:pt x="6139704" y="3033002"/>
                <a:pt x="6150740" y="3019761"/>
                <a:pt x="6150740" y="3006520"/>
              </a:cubicBezTo>
              <a:cubicBezTo>
                <a:pt x="6150740" y="2993278"/>
                <a:pt x="6139704" y="2982244"/>
                <a:pt x="6124253" y="2980037"/>
              </a:cubicBezTo>
              <a:close/>
              <a:moveTo>
                <a:pt x="6199300" y="2980037"/>
              </a:moveTo>
              <a:cubicBezTo>
                <a:pt x="6186056" y="2980037"/>
                <a:pt x="6175020" y="2993278"/>
                <a:pt x="6175020" y="3006520"/>
              </a:cubicBezTo>
              <a:cubicBezTo>
                <a:pt x="6175020" y="3021968"/>
                <a:pt x="6186056" y="3033002"/>
                <a:pt x="6199300" y="3033002"/>
              </a:cubicBezTo>
              <a:cubicBezTo>
                <a:pt x="6214751" y="3033002"/>
                <a:pt x="6225787" y="3019761"/>
                <a:pt x="6225787" y="3006520"/>
              </a:cubicBezTo>
              <a:cubicBezTo>
                <a:pt x="6225787" y="2993278"/>
                <a:pt x="6214751" y="2982244"/>
                <a:pt x="6199300" y="2980037"/>
              </a:cubicBezTo>
              <a:close/>
              <a:moveTo>
                <a:pt x="6274348" y="2980037"/>
              </a:moveTo>
              <a:cubicBezTo>
                <a:pt x="6258896" y="2980037"/>
                <a:pt x="6247860" y="2993278"/>
                <a:pt x="6247860" y="3006520"/>
              </a:cubicBezTo>
              <a:cubicBezTo>
                <a:pt x="6247860" y="3021968"/>
                <a:pt x="6261104" y="3033002"/>
                <a:pt x="6274348" y="3033002"/>
              </a:cubicBezTo>
              <a:cubicBezTo>
                <a:pt x="6289799" y="3033002"/>
                <a:pt x="6300835" y="3019761"/>
                <a:pt x="6300835" y="3006520"/>
              </a:cubicBezTo>
              <a:cubicBezTo>
                <a:pt x="6300835" y="2993278"/>
                <a:pt x="6289799" y="2982244"/>
                <a:pt x="6274348" y="2980037"/>
              </a:cubicBezTo>
              <a:close/>
              <a:moveTo>
                <a:pt x="6349396" y="2980037"/>
              </a:moveTo>
              <a:cubicBezTo>
                <a:pt x="6333945" y="2980037"/>
                <a:pt x="6322909" y="2993278"/>
                <a:pt x="6322909" y="3006520"/>
              </a:cubicBezTo>
              <a:cubicBezTo>
                <a:pt x="6322909" y="3021968"/>
                <a:pt x="6336152" y="3033002"/>
                <a:pt x="6349396" y="3033002"/>
              </a:cubicBezTo>
              <a:cubicBezTo>
                <a:pt x="6364847" y="3033002"/>
                <a:pt x="6375884" y="3019761"/>
                <a:pt x="6375884" y="3006520"/>
              </a:cubicBezTo>
              <a:cubicBezTo>
                <a:pt x="6375884" y="2993278"/>
                <a:pt x="6364847" y="2982244"/>
                <a:pt x="6349396" y="2980037"/>
              </a:cubicBezTo>
              <a:close/>
              <a:moveTo>
                <a:pt x="6424443" y="2980037"/>
              </a:moveTo>
              <a:cubicBezTo>
                <a:pt x="6408992" y="2980037"/>
                <a:pt x="6397956" y="2993278"/>
                <a:pt x="6397956" y="3006520"/>
              </a:cubicBezTo>
              <a:cubicBezTo>
                <a:pt x="6397956" y="3021968"/>
                <a:pt x="6411200" y="3033002"/>
                <a:pt x="6424443" y="3033002"/>
              </a:cubicBezTo>
              <a:cubicBezTo>
                <a:pt x="6439894" y="3033002"/>
                <a:pt x="6450931" y="3019761"/>
                <a:pt x="6450931" y="3006520"/>
              </a:cubicBezTo>
              <a:cubicBezTo>
                <a:pt x="6450931" y="2993278"/>
                <a:pt x="6439894" y="2982244"/>
                <a:pt x="6424443" y="2980037"/>
              </a:cubicBezTo>
              <a:close/>
              <a:moveTo>
                <a:pt x="6501698" y="2980037"/>
              </a:moveTo>
              <a:cubicBezTo>
                <a:pt x="6486247" y="2980037"/>
                <a:pt x="6475211" y="2993278"/>
                <a:pt x="6475211" y="3006520"/>
              </a:cubicBezTo>
              <a:cubicBezTo>
                <a:pt x="6475211" y="3021968"/>
                <a:pt x="6488455" y="3033002"/>
                <a:pt x="6501698" y="3033002"/>
              </a:cubicBezTo>
              <a:cubicBezTo>
                <a:pt x="6517149" y="3033002"/>
                <a:pt x="6528186" y="3019761"/>
                <a:pt x="6528186" y="3006520"/>
              </a:cubicBezTo>
              <a:cubicBezTo>
                <a:pt x="6528186" y="2993278"/>
                <a:pt x="6514942" y="2982244"/>
                <a:pt x="6501698" y="2980037"/>
              </a:cubicBezTo>
              <a:close/>
              <a:moveTo>
                <a:pt x="6576747" y="2980037"/>
              </a:moveTo>
              <a:cubicBezTo>
                <a:pt x="6561295" y="2980037"/>
                <a:pt x="6550259" y="2993278"/>
                <a:pt x="6550259" y="3006520"/>
              </a:cubicBezTo>
              <a:cubicBezTo>
                <a:pt x="6550259" y="3021968"/>
                <a:pt x="6563503" y="3033002"/>
                <a:pt x="6576747" y="3033002"/>
              </a:cubicBezTo>
              <a:cubicBezTo>
                <a:pt x="6592197" y="3033002"/>
                <a:pt x="6603234" y="3019761"/>
                <a:pt x="6603234" y="3006520"/>
              </a:cubicBezTo>
              <a:cubicBezTo>
                <a:pt x="6603234" y="2993278"/>
                <a:pt x="6592197" y="2982244"/>
                <a:pt x="6576747" y="2980037"/>
              </a:cubicBezTo>
              <a:close/>
              <a:moveTo>
                <a:pt x="6651795" y="2980037"/>
              </a:moveTo>
              <a:cubicBezTo>
                <a:pt x="6636343" y="2980037"/>
                <a:pt x="6625307" y="2993278"/>
                <a:pt x="6625307" y="3006520"/>
              </a:cubicBezTo>
              <a:cubicBezTo>
                <a:pt x="6625307" y="3021968"/>
                <a:pt x="6636343" y="3033002"/>
                <a:pt x="6651795" y="3033002"/>
              </a:cubicBezTo>
              <a:cubicBezTo>
                <a:pt x="6667245" y="3033002"/>
                <a:pt x="6678282" y="3019761"/>
                <a:pt x="6678282" y="3006520"/>
              </a:cubicBezTo>
              <a:cubicBezTo>
                <a:pt x="6678282" y="2993278"/>
                <a:pt x="6667245" y="2980037"/>
                <a:pt x="6651795" y="2980037"/>
              </a:cubicBezTo>
              <a:close/>
              <a:moveTo>
                <a:pt x="6726842" y="2980037"/>
              </a:moveTo>
              <a:cubicBezTo>
                <a:pt x="6711390" y="2980037"/>
                <a:pt x="6700354" y="2993278"/>
                <a:pt x="6700354" y="3006520"/>
              </a:cubicBezTo>
              <a:cubicBezTo>
                <a:pt x="6700354" y="3021968"/>
                <a:pt x="6713598" y="3033002"/>
                <a:pt x="6726842" y="3033002"/>
              </a:cubicBezTo>
              <a:cubicBezTo>
                <a:pt x="6742293" y="3033002"/>
                <a:pt x="6753329" y="3019761"/>
                <a:pt x="6753329" y="3006520"/>
              </a:cubicBezTo>
              <a:cubicBezTo>
                <a:pt x="6753329" y="2993278"/>
                <a:pt x="6742293" y="2982244"/>
                <a:pt x="6726842" y="2980037"/>
              </a:cubicBezTo>
              <a:close/>
              <a:moveTo>
                <a:pt x="6801889" y="2980037"/>
              </a:moveTo>
              <a:cubicBezTo>
                <a:pt x="6788645" y="2980037"/>
                <a:pt x="6777609" y="2993278"/>
                <a:pt x="6777609" y="3006520"/>
              </a:cubicBezTo>
              <a:cubicBezTo>
                <a:pt x="6777609" y="3021968"/>
                <a:pt x="6788645" y="3033002"/>
                <a:pt x="6801889" y="3033002"/>
              </a:cubicBezTo>
              <a:cubicBezTo>
                <a:pt x="6817341" y="3033002"/>
                <a:pt x="6828377" y="3019761"/>
                <a:pt x="6828377" y="3006520"/>
              </a:cubicBezTo>
              <a:cubicBezTo>
                <a:pt x="6828377" y="2993278"/>
                <a:pt x="6817341" y="2982244"/>
                <a:pt x="6801889" y="2980037"/>
              </a:cubicBezTo>
              <a:close/>
              <a:moveTo>
                <a:pt x="6876937" y="2980037"/>
              </a:moveTo>
              <a:cubicBezTo>
                <a:pt x="6863693" y="2980037"/>
                <a:pt x="6852657" y="2993278"/>
                <a:pt x="6852657" y="3006520"/>
              </a:cubicBezTo>
              <a:cubicBezTo>
                <a:pt x="6852657" y="3021968"/>
                <a:pt x="6863693" y="3033002"/>
                <a:pt x="6876937" y="3033002"/>
              </a:cubicBezTo>
              <a:cubicBezTo>
                <a:pt x="6892388" y="3033002"/>
                <a:pt x="6903424" y="3019761"/>
                <a:pt x="6903424" y="3006520"/>
              </a:cubicBezTo>
              <a:cubicBezTo>
                <a:pt x="6903424" y="2993278"/>
                <a:pt x="6892388" y="2982244"/>
                <a:pt x="6876937" y="2980037"/>
              </a:cubicBezTo>
              <a:close/>
              <a:moveTo>
                <a:pt x="6954192" y="2980037"/>
              </a:moveTo>
              <a:cubicBezTo>
                <a:pt x="6938741" y="2980037"/>
                <a:pt x="6927705" y="2993278"/>
                <a:pt x="6927705" y="3006520"/>
              </a:cubicBezTo>
              <a:cubicBezTo>
                <a:pt x="6927705" y="3021968"/>
                <a:pt x="6940949" y="3033002"/>
                <a:pt x="6954192" y="3033002"/>
              </a:cubicBezTo>
              <a:cubicBezTo>
                <a:pt x="6969643" y="3033002"/>
                <a:pt x="6980680" y="3019761"/>
                <a:pt x="6980680" y="3006520"/>
              </a:cubicBezTo>
              <a:cubicBezTo>
                <a:pt x="6980680" y="2993278"/>
                <a:pt x="6967436" y="2982244"/>
                <a:pt x="6954192" y="2980037"/>
              </a:cubicBezTo>
              <a:close/>
              <a:moveTo>
                <a:pt x="7029241" y="2980037"/>
              </a:moveTo>
              <a:cubicBezTo>
                <a:pt x="7013789" y="2980037"/>
                <a:pt x="7002753" y="2993278"/>
                <a:pt x="7002753" y="3006520"/>
              </a:cubicBezTo>
              <a:cubicBezTo>
                <a:pt x="7002753" y="3021968"/>
                <a:pt x="7015997" y="3033002"/>
                <a:pt x="7029241" y="3033002"/>
              </a:cubicBezTo>
              <a:cubicBezTo>
                <a:pt x="7044691" y="3033002"/>
                <a:pt x="7055728" y="3019761"/>
                <a:pt x="7055728" y="3006520"/>
              </a:cubicBezTo>
              <a:cubicBezTo>
                <a:pt x="7055728" y="2993278"/>
                <a:pt x="7044691" y="2982244"/>
                <a:pt x="7029241" y="2980037"/>
              </a:cubicBezTo>
              <a:close/>
              <a:moveTo>
                <a:pt x="7104288" y="2980037"/>
              </a:moveTo>
              <a:cubicBezTo>
                <a:pt x="7088836" y="2980037"/>
                <a:pt x="7077800" y="2993278"/>
                <a:pt x="7077800" y="3006520"/>
              </a:cubicBezTo>
              <a:cubicBezTo>
                <a:pt x="7077800" y="3021968"/>
                <a:pt x="7091044" y="3033002"/>
                <a:pt x="7104288" y="3033002"/>
              </a:cubicBezTo>
              <a:cubicBezTo>
                <a:pt x="7119738" y="3033002"/>
                <a:pt x="7130775" y="3019761"/>
                <a:pt x="7130775" y="3006520"/>
              </a:cubicBezTo>
              <a:cubicBezTo>
                <a:pt x="7130775" y="2993278"/>
                <a:pt x="7119738" y="2982244"/>
                <a:pt x="7104288" y="2980037"/>
              </a:cubicBezTo>
              <a:close/>
              <a:moveTo>
                <a:pt x="7181543" y="2980037"/>
              </a:moveTo>
              <a:cubicBezTo>
                <a:pt x="7166091" y="2980037"/>
                <a:pt x="7155055" y="2993278"/>
                <a:pt x="7155055" y="3006520"/>
              </a:cubicBezTo>
              <a:cubicBezTo>
                <a:pt x="7155055" y="3021968"/>
                <a:pt x="7168299" y="3033002"/>
                <a:pt x="7181543" y="3033002"/>
              </a:cubicBezTo>
              <a:cubicBezTo>
                <a:pt x="7194787" y="3033002"/>
                <a:pt x="7205823" y="3019761"/>
                <a:pt x="7205823" y="3006520"/>
              </a:cubicBezTo>
              <a:cubicBezTo>
                <a:pt x="7205823" y="2993278"/>
                <a:pt x="7194787" y="2982244"/>
                <a:pt x="7181543" y="2980037"/>
              </a:cubicBezTo>
              <a:close/>
              <a:moveTo>
                <a:pt x="7254383" y="2980037"/>
              </a:moveTo>
              <a:cubicBezTo>
                <a:pt x="7238932" y="2980037"/>
                <a:pt x="7227896" y="2993278"/>
                <a:pt x="7227896" y="3006520"/>
              </a:cubicBezTo>
              <a:cubicBezTo>
                <a:pt x="7227896" y="3021968"/>
                <a:pt x="7241139" y="3033002"/>
                <a:pt x="7254383" y="3033002"/>
              </a:cubicBezTo>
              <a:cubicBezTo>
                <a:pt x="7269834" y="3033002"/>
                <a:pt x="7280871" y="3019761"/>
                <a:pt x="7280871" y="3006520"/>
              </a:cubicBezTo>
              <a:cubicBezTo>
                <a:pt x="7280871" y="2993278"/>
                <a:pt x="7269834" y="2982244"/>
                <a:pt x="7254383" y="2980037"/>
              </a:cubicBezTo>
              <a:close/>
              <a:moveTo>
                <a:pt x="7329431" y="2980037"/>
              </a:moveTo>
              <a:cubicBezTo>
                <a:pt x="7313980" y="2980037"/>
                <a:pt x="7302944" y="2993278"/>
                <a:pt x="7302944" y="3006520"/>
              </a:cubicBezTo>
              <a:cubicBezTo>
                <a:pt x="7302944" y="3021968"/>
                <a:pt x="7316188" y="3033002"/>
                <a:pt x="7329431" y="3033002"/>
              </a:cubicBezTo>
              <a:cubicBezTo>
                <a:pt x="7344882" y="3033002"/>
                <a:pt x="7355919" y="3019761"/>
                <a:pt x="7355919" y="3006520"/>
              </a:cubicBezTo>
              <a:cubicBezTo>
                <a:pt x="7355919" y="2993278"/>
                <a:pt x="7344882" y="2982244"/>
                <a:pt x="7329431" y="2980037"/>
              </a:cubicBezTo>
              <a:close/>
              <a:moveTo>
                <a:pt x="7406686" y="2980037"/>
              </a:moveTo>
              <a:cubicBezTo>
                <a:pt x="7393442" y="2980037"/>
                <a:pt x="7382406" y="2993278"/>
                <a:pt x="7382406" y="3006520"/>
              </a:cubicBezTo>
              <a:cubicBezTo>
                <a:pt x="7382406" y="3021968"/>
                <a:pt x="7393442" y="3033002"/>
                <a:pt x="7406686" y="3033002"/>
              </a:cubicBezTo>
              <a:cubicBezTo>
                <a:pt x="7422137" y="3033002"/>
                <a:pt x="7433173" y="3019761"/>
                <a:pt x="7433173" y="3006520"/>
              </a:cubicBezTo>
              <a:cubicBezTo>
                <a:pt x="7433173" y="2993278"/>
                <a:pt x="7422137" y="2982244"/>
                <a:pt x="7406686" y="2980037"/>
              </a:cubicBezTo>
              <a:close/>
              <a:moveTo>
                <a:pt x="7481734" y="2980037"/>
              </a:moveTo>
              <a:cubicBezTo>
                <a:pt x="7466282" y="2980037"/>
                <a:pt x="7455246" y="2993278"/>
                <a:pt x="7455246" y="3006520"/>
              </a:cubicBezTo>
              <a:cubicBezTo>
                <a:pt x="7455246" y="3021968"/>
                <a:pt x="7468490" y="3033002"/>
                <a:pt x="7481734" y="3033002"/>
              </a:cubicBezTo>
              <a:cubicBezTo>
                <a:pt x="7497184" y="3033002"/>
                <a:pt x="7508221" y="3019761"/>
                <a:pt x="7508221" y="3006520"/>
              </a:cubicBezTo>
              <a:cubicBezTo>
                <a:pt x="7508221" y="2993278"/>
                <a:pt x="7497184" y="2982244"/>
                <a:pt x="7481734" y="2980037"/>
              </a:cubicBezTo>
              <a:close/>
              <a:moveTo>
                <a:pt x="7556782" y="2980037"/>
              </a:moveTo>
              <a:cubicBezTo>
                <a:pt x="7541330" y="2980037"/>
                <a:pt x="7530294" y="2993278"/>
                <a:pt x="7530294" y="3006520"/>
              </a:cubicBezTo>
              <a:cubicBezTo>
                <a:pt x="7530294" y="3021968"/>
                <a:pt x="7543538" y="3033002"/>
                <a:pt x="7556782" y="3033002"/>
              </a:cubicBezTo>
              <a:cubicBezTo>
                <a:pt x="7572232" y="3033002"/>
                <a:pt x="7583269" y="3019761"/>
                <a:pt x="7583269" y="3006520"/>
              </a:cubicBezTo>
              <a:cubicBezTo>
                <a:pt x="7583269" y="2993278"/>
                <a:pt x="7572232" y="2982244"/>
                <a:pt x="7556782" y="2980037"/>
              </a:cubicBezTo>
              <a:close/>
              <a:moveTo>
                <a:pt x="7784132" y="2980037"/>
              </a:moveTo>
              <a:cubicBezTo>
                <a:pt x="7768681" y="2980037"/>
                <a:pt x="7757645" y="2993278"/>
                <a:pt x="7757645" y="3006520"/>
              </a:cubicBezTo>
              <a:cubicBezTo>
                <a:pt x="7757645" y="3021968"/>
                <a:pt x="7770888" y="3033002"/>
                <a:pt x="7784132" y="3033002"/>
              </a:cubicBezTo>
              <a:cubicBezTo>
                <a:pt x="7799583" y="3033002"/>
                <a:pt x="7810620" y="3019761"/>
                <a:pt x="7810620" y="3006520"/>
              </a:cubicBezTo>
              <a:cubicBezTo>
                <a:pt x="7810620" y="2993278"/>
                <a:pt x="7797376" y="2982244"/>
                <a:pt x="7784132" y="2980037"/>
              </a:cubicBezTo>
              <a:close/>
              <a:moveTo>
                <a:pt x="7861387" y="2980037"/>
              </a:moveTo>
              <a:cubicBezTo>
                <a:pt x="7845936" y="2980037"/>
                <a:pt x="7834900" y="2993278"/>
                <a:pt x="7834900" y="3006520"/>
              </a:cubicBezTo>
              <a:cubicBezTo>
                <a:pt x="7834900" y="3021968"/>
                <a:pt x="7848143" y="3033002"/>
                <a:pt x="7861387" y="3033002"/>
              </a:cubicBezTo>
              <a:cubicBezTo>
                <a:pt x="7874631" y="3033002"/>
                <a:pt x="7885667" y="3019761"/>
                <a:pt x="7885667" y="3006520"/>
              </a:cubicBezTo>
              <a:cubicBezTo>
                <a:pt x="7885667" y="2993278"/>
                <a:pt x="7874631" y="2982244"/>
                <a:pt x="7861387" y="2980037"/>
              </a:cubicBezTo>
              <a:close/>
              <a:moveTo>
                <a:pt x="7934228" y="2980037"/>
              </a:moveTo>
              <a:cubicBezTo>
                <a:pt x="7918776" y="2980037"/>
                <a:pt x="7907740" y="2993278"/>
                <a:pt x="7907740" y="3006520"/>
              </a:cubicBezTo>
              <a:cubicBezTo>
                <a:pt x="7907740" y="3021968"/>
                <a:pt x="7918776" y="3033002"/>
                <a:pt x="7934228" y="3033002"/>
              </a:cubicBezTo>
              <a:cubicBezTo>
                <a:pt x="7949678" y="3033002"/>
                <a:pt x="7960715" y="3019761"/>
                <a:pt x="7960715" y="3006520"/>
              </a:cubicBezTo>
              <a:cubicBezTo>
                <a:pt x="7960715" y="2993278"/>
                <a:pt x="7949678" y="2980037"/>
                <a:pt x="7934228" y="2980037"/>
              </a:cubicBezTo>
              <a:close/>
              <a:moveTo>
                <a:pt x="8009275" y="2980037"/>
              </a:moveTo>
              <a:cubicBezTo>
                <a:pt x="7996031" y="2980037"/>
                <a:pt x="7984995" y="2993278"/>
                <a:pt x="7984995" y="3006520"/>
              </a:cubicBezTo>
              <a:cubicBezTo>
                <a:pt x="7984995" y="3021968"/>
                <a:pt x="7996031" y="3033002"/>
                <a:pt x="8009275" y="3033002"/>
              </a:cubicBezTo>
              <a:cubicBezTo>
                <a:pt x="8024726" y="3033002"/>
                <a:pt x="8035762" y="3019761"/>
                <a:pt x="8035762" y="3006520"/>
              </a:cubicBezTo>
              <a:cubicBezTo>
                <a:pt x="8035762" y="2993278"/>
                <a:pt x="8024726" y="2982244"/>
                <a:pt x="8009275" y="2980037"/>
              </a:cubicBezTo>
              <a:close/>
              <a:moveTo>
                <a:pt x="8084323" y="2980037"/>
              </a:moveTo>
              <a:cubicBezTo>
                <a:pt x="8071079" y="2980037"/>
                <a:pt x="8060043" y="2993278"/>
                <a:pt x="8060043" y="3006520"/>
              </a:cubicBezTo>
              <a:cubicBezTo>
                <a:pt x="8060043" y="3021968"/>
                <a:pt x="8071079" y="3033002"/>
                <a:pt x="8084323" y="3033002"/>
              </a:cubicBezTo>
              <a:cubicBezTo>
                <a:pt x="8099775" y="3033002"/>
                <a:pt x="8110811" y="3019761"/>
                <a:pt x="8110811" y="3006520"/>
              </a:cubicBezTo>
              <a:cubicBezTo>
                <a:pt x="8110811" y="2993278"/>
                <a:pt x="8099775" y="2982244"/>
                <a:pt x="8084323" y="2980037"/>
              </a:cubicBezTo>
              <a:close/>
              <a:moveTo>
                <a:pt x="8159370" y="2980037"/>
              </a:moveTo>
              <a:cubicBezTo>
                <a:pt x="8146126" y="2980037"/>
                <a:pt x="8135090" y="2993278"/>
                <a:pt x="8135090" y="3006520"/>
              </a:cubicBezTo>
              <a:cubicBezTo>
                <a:pt x="8135090" y="3021968"/>
                <a:pt x="8146126" y="3033002"/>
                <a:pt x="8159370" y="3033002"/>
              </a:cubicBezTo>
              <a:cubicBezTo>
                <a:pt x="8174822" y="3033002"/>
                <a:pt x="8185858" y="3019761"/>
                <a:pt x="8185858" y="3006520"/>
              </a:cubicBezTo>
              <a:cubicBezTo>
                <a:pt x="8185858" y="2993278"/>
                <a:pt x="8174822" y="2982244"/>
                <a:pt x="8159370" y="2980037"/>
              </a:cubicBezTo>
              <a:close/>
              <a:moveTo>
                <a:pt x="8236626" y="2980037"/>
              </a:moveTo>
              <a:cubicBezTo>
                <a:pt x="8221175" y="2980037"/>
                <a:pt x="8210139" y="2993278"/>
                <a:pt x="8210139" y="3006520"/>
              </a:cubicBezTo>
              <a:cubicBezTo>
                <a:pt x="8210139" y="3021968"/>
                <a:pt x="8223382" y="3033002"/>
                <a:pt x="8236626" y="3033002"/>
              </a:cubicBezTo>
              <a:cubicBezTo>
                <a:pt x="8252077" y="3033002"/>
                <a:pt x="8263114" y="3019761"/>
                <a:pt x="8263114" y="3006520"/>
              </a:cubicBezTo>
              <a:cubicBezTo>
                <a:pt x="8263114" y="2993278"/>
                <a:pt x="8249870" y="2982244"/>
                <a:pt x="8236626" y="2980037"/>
              </a:cubicBezTo>
              <a:close/>
              <a:moveTo>
                <a:pt x="8311673" y="2980037"/>
              </a:moveTo>
              <a:cubicBezTo>
                <a:pt x="8296222" y="2980037"/>
                <a:pt x="8285186" y="2993278"/>
                <a:pt x="8285186" y="3006520"/>
              </a:cubicBezTo>
              <a:cubicBezTo>
                <a:pt x="8285186" y="3021968"/>
                <a:pt x="8298430" y="3033002"/>
                <a:pt x="8311673" y="3033002"/>
              </a:cubicBezTo>
              <a:cubicBezTo>
                <a:pt x="8327124" y="3033002"/>
                <a:pt x="8338161" y="3019761"/>
                <a:pt x="8338161" y="3006520"/>
              </a:cubicBezTo>
              <a:cubicBezTo>
                <a:pt x="8338161" y="2993278"/>
                <a:pt x="8327124" y="2982244"/>
                <a:pt x="8311673" y="2980037"/>
              </a:cubicBezTo>
              <a:close/>
              <a:moveTo>
                <a:pt x="8386722" y="2980037"/>
              </a:moveTo>
              <a:cubicBezTo>
                <a:pt x="8371270" y="2980037"/>
                <a:pt x="8360234" y="2993278"/>
                <a:pt x="8360234" y="3006520"/>
              </a:cubicBezTo>
              <a:cubicBezTo>
                <a:pt x="8360234" y="3021968"/>
                <a:pt x="8373478" y="3033002"/>
                <a:pt x="8386722" y="3033002"/>
              </a:cubicBezTo>
              <a:cubicBezTo>
                <a:pt x="8402172" y="3033002"/>
                <a:pt x="8413209" y="3019761"/>
                <a:pt x="8413209" y="3006520"/>
              </a:cubicBezTo>
              <a:cubicBezTo>
                <a:pt x="8413209" y="2993278"/>
                <a:pt x="8402172" y="2982244"/>
                <a:pt x="8386722" y="2980037"/>
              </a:cubicBezTo>
              <a:close/>
              <a:moveTo>
                <a:pt x="8463977" y="2980037"/>
              </a:moveTo>
              <a:cubicBezTo>
                <a:pt x="8448525" y="2980037"/>
                <a:pt x="8437489" y="2993278"/>
                <a:pt x="8437489" y="3006520"/>
              </a:cubicBezTo>
              <a:cubicBezTo>
                <a:pt x="8437489" y="3021968"/>
                <a:pt x="8450733" y="3033002"/>
                <a:pt x="8463977" y="3033002"/>
              </a:cubicBezTo>
              <a:cubicBezTo>
                <a:pt x="8477220" y="3033002"/>
                <a:pt x="8488256" y="3019761"/>
                <a:pt x="8488256" y="3006520"/>
              </a:cubicBezTo>
              <a:cubicBezTo>
                <a:pt x="8488256" y="2993278"/>
                <a:pt x="8477220" y="2982244"/>
                <a:pt x="8463977" y="2980037"/>
              </a:cubicBezTo>
              <a:close/>
              <a:moveTo>
                <a:pt x="8536817" y="2980037"/>
              </a:moveTo>
              <a:cubicBezTo>
                <a:pt x="8521365" y="2980037"/>
                <a:pt x="8510329" y="2993278"/>
                <a:pt x="8510329" y="3006520"/>
              </a:cubicBezTo>
              <a:cubicBezTo>
                <a:pt x="8510329" y="3021968"/>
                <a:pt x="8521365" y="3033002"/>
                <a:pt x="8536817" y="3033002"/>
              </a:cubicBezTo>
              <a:cubicBezTo>
                <a:pt x="8552268" y="3033002"/>
                <a:pt x="8563304" y="3019761"/>
                <a:pt x="8563304" y="3006520"/>
              </a:cubicBezTo>
              <a:cubicBezTo>
                <a:pt x="8563304" y="2993278"/>
                <a:pt x="8552268" y="2980037"/>
                <a:pt x="8536817" y="2980037"/>
              </a:cubicBezTo>
              <a:close/>
              <a:moveTo>
                <a:pt x="8611864" y="2980037"/>
              </a:moveTo>
              <a:cubicBezTo>
                <a:pt x="8596413" y="2980037"/>
                <a:pt x="8585377" y="2993278"/>
                <a:pt x="8585377" y="3006520"/>
              </a:cubicBezTo>
              <a:cubicBezTo>
                <a:pt x="8585377" y="3021968"/>
                <a:pt x="8598620" y="3033002"/>
                <a:pt x="8611864" y="3033002"/>
              </a:cubicBezTo>
              <a:cubicBezTo>
                <a:pt x="8627315" y="3033002"/>
                <a:pt x="8638352" y="3019761"/>
                <a:pt x="8638352" y="3006520"/>
              </a:cubicBezTo>
              <a:cubicBezTo>
                <a:pt x="8638352" y="2993278"/>
                <a:pt x="8627315" y="2982244"/>
                <a:pt x="8611864" y="2980037"/>
              </a:cubicBezTo>
              <a:close/>
              <a:moveTo>
                <a:pt x="8689119" y="2980037"/>
              </a:moveTo>
              <a:cubicBezTo>
                <a:pt x="8675875" y="2980037"/>
                <a:pt x="8664839" y="2993278"/>
                <a:pt x="8664839" y="3006520"/>
              </a:cubicBezTo>
              <a:cubicBezTo>
                <a:pt x="8664839" y="3021968"/>
                <a:pt x="8675875" y="3033002"/>
                <a:pt x="8689119" y="3033002"/>
              </a:cubicBezTo>
              <a:cubicBezTo>
                <a:pt x="8704571" y="3033002"/>
                <a:pt x="8715607" y="3019761"/>
                <a:pt x="8715607" y="3006520"/>
              </a:cubicBezTo>
              <a:cubicBezTo>
                <a:pt x="8715607" y="2993278"/>
                <a:pt x="8702363" y="2982244"/>
                <a:pt x="8689119" y="2980037"/>
              </a:cubicBezTo>
              <a:close/>
              <a:moveTo>
                <a:pt x="8764167" y="2980037"/>
              </a:moveTo>
              <a:cubicBezTo>
                <a:pt x="8748716" y="2980037"/>
                <a:pt x="8737680" y="2993278"/>
                <a:pt x="8737680" y="3006520"/>
              </a:cubicBezTo>
              <a:cubicBezTo>
                <a:pt x="8737680" y="3021968"/>
                <a:pt x="8750924" y="3033002"/>
                <a:pt x="8764167" y="3033002"/>
              </a:cubicBezTo>
              <a:cubicBezTo>
                <a:pt x="8779618" y="3033002"/>
                <a:pt x="8790655" y="3019761"/>
                <a:pt x="8790655" y="3006520"/>
              </a:cubicBezTo>
              <a:cubicBezTo>
                <a:pt x="8790655" y="2993278"/>
                <a:pt x="8779618" y="2982244"/>
                <a:pt x="8764167" y="2980037"/>
              </a:cubicBezTo>
              <a:close/>
              <a:moveTo>
                <a:pt x="8839216" y="2980037"/>
              </a:moveTo>
              <a:cubicBezTo>
                <a:pt x="8823764" y="2980037"/>
                <a:pt x="8812728" y="2993278"/>
                <a:pt x="8812728" y="3006520"/>
              </a:cubicBezTo>
              <a:cubicBezTo>
                <a:pt x="8812728" y="3021968"/>
                <a:pt x="8825972" y="3033002"/>
                <a:pt x="8839216" y="3033002"/>
              </a:cubicBezTo>
              <a:cubicBezTo>
                <a:pt x="8854666" y="3033002"/>
                <a:pt x="8865703" y="3019761"/>
                <a:pt x="8865703" y="3006520"/>
              </a:cubicBezTo>
              <a:cubicBezTo>
                <a:pt x="8865703" y="2993278"/>
                <a:pt x="8854666" y="2982244"/>
                <a:pt x="8839216" y="2980037"/>
              </a:cubicBezTo>
              <a:close/>
              <a:moveTo>
                <a:pt x="8914263" y="2980037"/>
              </a:moveTo>
              <a:cubicBezTo>
                <a:pt x="8898811" y="2980037"/>
                <a:pt x="8887775" y="2993278"/>
                <a:pt x="8887775" y="3006520"/>
              </a:cubicBezTo>
              <a:cubicBezTo>
                <a:pt x="8887775" y="3021968"/>
                <a:pt x="8901019" y="3033002"/>
                <a:pt x="8914263" y="3033002"/>
              </a:cubicBezTo>
              <a:cubicBezTo>
                <a:pt x="8929713" y="3033002"/>
                <a:pt x="8940750" y="3019761"/>
                <a:pt x="8940750" y="3006520"/>
              </a:cubicBezTo>
              <a:cubicBezTo>
                <a:pt x="8940750" y="2993278"/>
                <a:pt x="8929713" y="2982244"/>
                <a:pt x="8914263" y="2980037"/>
              </a:cubicBezTo>
              <a:close/>
              <a:moveTo>
                <a:pt x="8989311" y="2980037"/>
              </a:moveTo>
              <a:cubicBezTo>
                <a:pt x="8973859" y="2980037"/>
                <a:pt x="8962823" y="2993278"/>
                <a:pt x="8962823" y="3006520"/>
              </a:cubicBezTo>
              <a:cubicBezTo>
                <a:pt x="8962823" y="3021968"/>
                <a:pt x="8976067" y="3033002"/>
                <a:pt x="8989311" y="3033002"/>
              </a:cubicBezTo>
              <a:cubicBezTo>
                <a:pt x="9004762" y="3033002"/>
                <a:pt x="9015798" y="3019761"/>
                <a:pt x="9015798" y="3006520"/>
              </a:cubicBezTo>
              <a:cubicBezTo>
                <a:pt x="9015798" y="2993278"/>
                <a:pt x="9004762" y="2982244"/>
                <a:pt x="8989311" y="2980037"/>
              </a:cubicBezTo>
              <a:close/>
              <a:moveTo>
                <a:pt x="9066566" y="2980037"/>
              </a:moveTo>
              <a:cubicBezTo>
                <a:pt x="9051114" y="2980037"/>
                <a:pt x="9040078" y="2993278"/>
                <a:pt x="9040078" y="3006520"/>
              </a:cubicBezTo>
              <a:cubicBezTo>
                <a:pt x="9040078" y="3021968"/>
                <a:pt x="9053322" y="3033002"/>
                <a:pt x="9066566" y="3033002"/>
              </a:cubicBezTo>
              <a:cubicBezTo>
                <a:pt x="9079810" y="3033002"/>
                <a:pt x="9090846" y="3019761"/>
                <a:pt x="9090846" y="3006520"/>
              </a:cubicBezTo>
              <a:cubicBezTo>
                <a:pt x="9090846" y="2993278"/>
                <a:pt x="9079810" y="2982244"/>
                <a:pt x="9066566" y="2980037"/>
              </a:cubicBezTo>
              <a:close/>
              <a:moveTo>
                <a:pt x="9141613" y="2980037"/>
              </a:moveTo>
              <a:cubicBezTo>
                <a:pt x="9126162" y="2980037"/>
                <a:pt x="9115126" y="2993278"/>
                <a:pt x="9115126" y="3006520"/>
              </a:cubicBezTo>
              <a:cubicBezTo>
                <a:pt x="9115126" y="3021968"/>
                <a:pt x="9128369" y="3033002"/>
                <a:pt x="9141613" y="3033002"/>
              </a:cubicBezTo>
              <a:cubicBezTo>
                <a:pt x="9157064" y="3033002"/>
                <a:pt x="9168101" y="3019761"/>
                <a:pt x="9168101" y="3006520"/>
              </a:cubicBezTo>
              <a:cubicBezTo>
                <a:pt x="9168101" y="2993278"/>
                <a:pt x="9154857" y="2982244"/>
                <a:pt x="9141613" y="2980037"/>
              </a:cubicBezTo>
              <a:close/>
              <a:moveTo>
                <a:pt x="9218868" y="2980037"/>
              </a:moveTo>
              <a:cubicBezTo>
                <a:pt x="9203417" y="2980037"/>
                <a:pt x="9192381" y="2993278"/>
                <a:pt x="9192381" y="3006520"/>
              </a:cubicBezTo>
              <a:cubicBezTo>
                <a:pt x="9192381" y="3021968"/>
                <a:pt x="9205624" y="3033002"/>
                <a:pt x="9218868" y="3033002"/>
              </a:cubicBezTo>
              <a:cubicBezTo>
                <a:pt x="9232112" y="3033002"/>
                <a:pt x="9243148" y="3019761"/>
                <a:pt x="9243148" y="3006520"/>
              </a:cubicBezTo>
              <a:cubicBezTo>
                <a:pt x="9243148" y="2993278"/>
                <a:pt x="9232112" y="2982244"/>
                <a:pt x="9218868" y="2980037"/>
              </a:cubicBezTo>
              <a:close/>
              <a:moveTo>
                <a:pt x="9291709" y="2980037"/>
              </a:moveTo>
              <a:cubicBezTo>
                <a:pt x="9278465" y="2980037"/>
                <a:pt x="9267429" y="2993278"/>
                <a:pt x="9267429" y="3006520"/>
              </a:cubicBezTo>
              <a:cubicBezTo>
                <a:pt x="9267429" y="3021968"/>
                <a:pt x="9278465" y="3033002"/>
                <a:pt x="9291709" y="3033002"/>
              </a:cubicBezTo>
              <a:cubicBezTo>
                <a:pt x="9307160" y="3033002"/>
                <a:pt x="9318196" y="3019761"/>
                <a:pt x="9318196" y="3006520"/>
              </a:cubicBezTo>
              <a:cubicBezTo>
                <a:pt x="9318196" y="2993278"/>
                <a:pt x="9307160" y="2982244"/>
                <a:pt x="9291709" y="2980037"/>
              </a:cubicBezTo>
              <a:close/>
              <a:moveTo>
                <a:pt x="9366757" y="2980037"/>
              </a:moveTo>
              <a:cubicBezTo>
                <a:pt x="9351305" y="2980037"/>
                <a:pt x="9340269" y="2993278"/>
                <a:pt x="9340269" y="3006520"/>
              </a:cubicBezTo>
              <a:cubicBezTo>
                <a:pt x="9340269" y="3021968"/>
                <a:pt x="9353513" y="3033002"/>
                <a:pt x="9366757" y="3033002"/>
              </a:cubicBezTo>
              <a:cubicBezTo>
                <a:pt x="9382207" y="3033002"/>
                <a:pt x="9393244" y="3019761"/>
                <a:pt x="9393244" y="3006520"/>
              </a:cubicBezTo>
              <a:cubicBezTo>
                <a:pt x="9393244" y="2993278"/>
                <a:pt x="9382207" y="2982244"/>
                <a:pt x="9366757" y="2980037"/>
              </a:cubicBezTo>
              <a:close/>
              <a:moveTo>
                <a:pt x="10574142" y="2980037"/>
              </a:moveTo>
              <a:cubicBezTo>
                <a:pt x="10558691" y="2980037"/>
                <a:pt x="10547655" y="2993278"/>
                <a:pt x="10547655" y="3006520"/>
              </a:cubicBezTo>
              <a:cubicBezTo>
                <a:pt x="10547655" y="3021968"/>
                <a:pt x="10560899" y="3033002"/>
                <a:pt x="10574142" y="3033002"/>
              </a:cubicBezTo>
              <a:cubicBezTo>
                <a:pt x="10589593" y="3033002"/>
                <a:pt x="10600630" y="3019761"/>
                <a:pt x="10600630" y="3006520"/>
              </a:cubicBezTo>
              <a:cubicBezTo>
                <a:pt x="10600630" y="2993278"/>
                <a:pt x="10589593" y="2982244"/>
                <a:pt x="10574142" y="2980037"/>
              </a:cubicBezTo>
              <a:close/>
              <a:moveTo>
                <a:pt x="1522060" y="3055071"/>
              </a:moveTo>
              <a:cubicBezTo>
                <a:pt x="1506609" y="3055071"/>
                <a:pt x="1495573" y="3068312"/>
                <a:pt x="1495573" y="3081553"/>
              </a:cubicBezTo>
              <a:cubicBezTo>
                <a:pt x="1495573" y="3097002"/>
                <a:pt x="1508817" y="3108036"/>
                <a:pt x="1522060" y="3108036"/>
              </a:cubicBezTo>
              <a:cubicBezTo>
                <a:pt x="1537511" y="3108036"/>
                <a:pt x="1548548" y="3094795"/>
                <a:pt x="1548548" y="3081553"/>
              </a:cubicBezTo>
              <a:cubicBezTo>
                <a:pt x="1548548" y="3068312"/>
                <a:pt x="1537511" y="3057278"/>
                <a:pt x="1522060" y="3055071"/>
              </a:cubicBezTo>
              <a:close/>
              <a:moveTo>
                <a:pt x="1674363" y="3055071"/>
              </a:moveTo>
              <a:cubicBezTo>
                <a:pt x="1658912" y="3055071"/>
                <a:pt x="1647876" y="3068312"/>
                <a:pt x="1647876" y="3081553"/>
              </a:cubicBezTo>
              <a:cubicBezTo>
                <a:pt x="1647876" y="3097002"/>
                <a:pt x="1661120" y="3108036"/>
                <a:pt x="1674363" y="3108036"/>
              </a:cubicBezTo>
              <a:cubicBezTo>
                <a:pt x="1689814" y="3108036"/>
                <a:pt x="1700851" y="3094795"/>
                <a:pt x="1700851" y="3081553"/>
              </a:cubicBezTo>
              <a:cubicBezTo>
                <a:pt x="1700851" y="3068312"/>
                <a:pt x="1687607" y="3057278"/>
                <a:pt x="1674363" y="3055071"/>
              </a:cubicBezTo>
              <a:close/>
              <a:moveTo>
                <a:pt x="1749410" y="3055071"/>
              </a:moveTo>
              <a:cubicBezTo>
                <a:pt x="1733959" y="3055071"/>
                <a:pt x="1722923" y="3068312"/>
                <a:pt x="1722923" y="3081553"/>
              </a:cubicBezTo>
              <a:cubicBezTo>
                <a:pt x="1722923" y="3097002"/>
                <a:pt x="1736167" y="3108036"/>
                <a:pt x="1749410" y="3108036"/>
              </a:cubicBezTo>
              <a:cubicBezTo>
                <a:pt x="1764861" y="3108036"/>
                <a:pt x="1775898" y="3094795"/>
                <a:pt x="1775898" y="3081553"/>
              </a:cubicBezTo>
              <a:cubicBezTo>
                <a:pt x="1775898" y="3068312"/>
                <a:pt x="1764861" y="3057278"/>
                <a:pt x="1749410" y="3055071"/>
              </a:cubicBezTo>
              <a:close/>
              <a:moveTo>
                <a:pt x="1824459" y="3055071"/>
              </a:moveTo>
              <a:cubicBezTo>
                <a:pt x="1809007" y="3055071"/>
                <a:pt x="1797971" y="3068312"/>
                <a:pt x="1797971" y="3081553"/>
              </a:cubicBezTo>
              <a:cubicBezTo>
                <a:pt x="1797971" y="3097002"/>
                <a:pt x="1811215" y="3108036"/>
                <a:pt x="1824459" y="3108036"/>
              </a:cubicBezTo>
              <a:cubicBezTo>
                <a:pt x="1839909" y="3108036"/>
                <a:pt x="1850946" y="3094795"/>
                <a:pt x="1850946" y="3081553"/>
              </a:cubicBezTo>
              <a:cubicBezTo>
                <a:pt x="1850946" y="3068312"/>
                <a:pt x="1839909" y="3057278"/>
                <a:pt x="1824459" y="3055071"/>
              </a:cubicBezTo>
              <a:close/>
              <a:moveTo>
                <a:pt x="1899507" y="3055071"/>
              </a:moveTo>
              <a:cubicBezTo>
                <a:pt x="1884055" y="3055071"/>
                <a:pt x="1873019" y="3068312"/>
                <a:pt x="1873019" y="3081553"/>
              </a:cubicBezTo>
              <a:cubicBezTo>
                <a:pt x="1873019" y="3097002"/>
                <a:pt x="1886263" y="3108036"/>
                <a:pt x="1899507" y="3108036"/>
              </a:cubicBezTo>
              <a:cubicBezTo>
                <a:pt x="1914957" y="3108036"/>
                <a:pt x="1925994" y="3094795"/>
                <a:pt x="1925994" y="3081553"/>
              </a:cubicBezTo>
              <a:cubicBezTo>
                <a:pt x="1925994" y="3068312"/>
                <a:pt x="1914957" y="3057278"/>
                <a:pt x="1899507" y="3055071"/>
              </a:cubicBezTo>
              <a:close/>
              <a:moveTo>
                <a:pt x="2201904" y="3055071"/>
              </a:moveTo>
              <a:cubicBezTo>
                <a:pt x="2186453" y="3055071"/>
                <a:pt x="2175417" y="3068312"/>
                <a:pt x="2175417" y="3081553"/>
              </a:cubicBezTo>
              <a:cubicBezTo>
                <a:pt x="2175417" y="3097002"/>
                <a:pt x="2188661" y="3108036"/>
                <a:pt x="2201904" y="3108036"/>
              </a:cubicBezTo>
              <a:cubicBezTo>
                <a:pt x="2217355" y="3108036"/>
                <a:pt x="2228392" y="3094795"/>
                <a:pt x="2228392" y="3081553"/>
              </a:cubicBezTo>
              <a:cubicBezTo>
                <a:pt x="2228392" y="3068312"/>
                <a:pt x="2217355" y="3057278"/>
                <a:pt x="2201904" y="3055071"/>
              </a:cubicBezTo>
              <a:close/>
              <a:moveTo>
                <a:pt x="2276952" y="3055071"/>
              </a:moveTo>
              <a:cubicBezTo>
                <a:pt x="2261501" y="3055071"/>
                <a:pt x="2250465" y="3068312"/>
                <a:pt x="2250465" y="3081553"/>
              </a:cubicBezTo>
              <a:cubicBezTo>
                <a:pt x="2250465" y="3097002"/>
                <a:pt x="2263709" y="3108036"/>
                <a:pt x="2276952" y="3108036"/>
              </a:cubicBezTo>
              <a:cubicBezTo>
                <a:pt x="2292404" y="3108036"/>
                <a:pt x="2303440" y="3094795"/>
                <a:pt x="2303440" y="3081553"/>
              </a:cubicBezTo>
              <a:cubicBezTo>
                <a:pt x="2303440" y="3068312"/>
                <a:pt x="2292404" y="3057278"/>
                <a:pt x="2276952" y="3055071"/>
              </a:cubicBezTo>
              <a:close/>
              <a:moveTo>
                <a:pt x="2654398" y="3055071"/>
              </a:moveTo>
              <a:cubicBezTo>
                <a:pt x="2638947" y="3055071"/>
                <a:pt x="2627911" y="3068312"/>
                <a:pt x="2627911" y="3081553"/>
              </a:cubicBezTo>
              <a:cubicBezTo>
                <a:pt x="2627911" y="3097002"/>
                <a:pt x="2641155" y="3108036"/>
                <a:pt x="2654398" y="3108036"/>
              </a:cubicBezTo>
              <a:cubicBezTo>
                <a:pt x="2669849" y="3108036"/>
                <a:pt x="2680886" y="3094795"/>
                <a:pt x="2680886" y="3081553"/>
              </a:cubicBezTo>
              <a:cubicBezTo>
                <a:pt x="2680886" y="3068312"/>
                <a:pt x="2669849" y="3057278"/>
                <a:pt x="2654398" y="3055071"/>
              </a:cubicBezTo>
              <a:close/>
              <a:moveTo>
                <a:pt x="2729446" y="3055071"/>
              </a:moveTo>
              <a:cubicBezTo>
                <a:pt x="2716202" y="3055071"/>
                <a:pt x="2705166" y="3068312"/>
                <a:pt x="2705166" y="3081553"/>
              </a:cubicBezTo>
              <a:cubicBezTo>
                <a:pt x="2705166" y="3097002"/>
                <a:pt x="2716202" y="3108036"/>
                <a:pt x="2729446" y="3108036"/>
              </a:cubicBezTo>
              <a:cubicBezTo>
                <a:pt x="2744897" y="3108036"/>
                <a:pt x="2755934" y="3094795"/>
                <a:pt x="2755934" y="3081553"/>
              </a:cubicBezTo>
              <a:cubicBezTo>
                <a:pt x="2755934" y="3068312"/>
                <a:pt x="2744897" y="3057278"/>
                <a:pt x="2729446" y="3055071"/>
              </a:cubicBezTo>
              <a:close/>
              <a:moveTo>
                <a:pt x="2804494" y="3055071"/>
              </a:moveTo>
              <a:cubicBezTo>
                <a:pt x="2791250" y="3055071"/>
                <a:pt x="2780214" y="3068312"/>
                <a:pt x="2780214" y="3081553"/>
              </a:cubicBezTo>
              <a:cubicBezTo>
                <a:pt x="2780214" y="3097002"/>
                <a:pt x="2791250" y="3108036"/>
                <a:pt x="2804494" y="3108036"/>
              </a:cubicBezTo>
              <a:cubicBezTo>
                <a:pt x="2819945" y="3108036"/>
                <a:pt x="2830982" y="3094795"/>
                <a:pt x="2830982" y="3081553"/>
              </a:cubicBezTo>
              <a:cubicBezTo>
                <a:pt x="2830982" y="3068312"/>
                <a:pt x="2819945" y="3057278"/>
                <a:pt x="2804494" y="3055071"/>
              </a:cubicBezTo>
              <a:close/>
              <a:moveTo>
                <a:pt x="2879541" y="3055071"/>
              </a:moveTo>
              <a:cubicBezTo>
                <a:pt x="2866297" y="3055071"/>
                <a:pt x="2855261" y="3068312"/>
                <a:pt x="2855261" y="3081553"/>
              </a:cubicBezTo>
              <a:cubicBezTo>
                <a:pt x="2855261" y="3097002"/>
                <a:pt x="2866297" y="3108036"/>
                <a:pt x="2879541" y="3108036"/>
              </a:cubicBezTo>
              <a:cubicBezTo>
                <a:pt x="2894992" y="3108036"/>
                <a:pt x="2906028" y="3094795"/>
                <a:pt x="2906028" y="3081553"/>
              </a:cubicBezTo>
              <a:cubicBezTo>
                <a:pt x="2906028" y="3068312"/>
                <a:pt x="2894992" y="3057278"/>
                <a:pt x="2879541" y="3055071"/>
              </a:cubicBezTo>
              <a:close/>
              <a:moveTo>
                <a:pt x="4841819" y="3055071"/>
              </a:moveTo>
              <a:cubicBezTo>
                <a:pt x="4828575" y="3055071"/>
                <a:pt x="4817539" y="3068312"/>
                <a:pt x="4817539" y="3081553"/>
              </a:cubicBezTo>
              <a:cubicBezTo>
                <a:pt x="4817539" y="3097002"/>
                <a:pt x="4828575" y="3108036"/>
                <a:pt x="4841819" y="3108036"/>
              </a:cubicBezTo>
              <a:cubicBezTo>
                <a:pt x="4857270" y="3108036"/>
                <a:pt x="4868307" y="3094795"/>
                <a:pt x="4868307" y="3081553"/>
              </a:cubicBezTo>
              <a:cubicBezTo>
                <a:pt x="4868307" y="3068312"/>
                <a:pt x="4857270" y="3057278"/>
                <a:pt x="4841819" y="3055071"/>
              </a:cubicBezTo>
              <a:close/>
              <a:moveTo>
                <a:pt x="4916867" y="3055071"/>
              </a:moveTo>
              <a:cubicBezTo>
                <a:pt x="4901416" y="3055071"/>
                <a:pt x="4890380" y="3068312"/>
                <a:pt x="4890380" y="3081553"/>
              </a:cubicBezTo>
              <a:cubicBezTo>
                <a:pt x="4890380" y="3097002"/>
                <a:pt x="4901416" y="3108036"/>
                <a:pt x="4916867" y="3108036"/>
              </a:cubicBezTo>
              <a:cubicBezTo>
                <a:pt x="4932318" y="3108036"/>
                <a:pt x="4943355" y="3094795"/>
                <a:pt x="4943355" y="3081553"/>
              </a:cubicBezTo>
              <a:cubicBezTo>
                <a:pt x="4943355" y="3068312"/>
                <a:pt x="4932318" y="3055071"/>
                <a:pt x="4916867" y="3055071"/>
              </a:cubicBezTo>
              <a:close/>
              <a:moveTo>
                <a:pt x="4991914" y="3055071"/>
              </a:moveTo>
              <a:cubicBezTo>
                <a:pt x="4976463" y="3055071"/>
                <a:pt x="4965427" y="3068312"/>
                <a:pt x="4965427" y="3081553"/>
              </a:cubicBezTo>
              <a:cubicBezTo>
                <a:pt x="4965427" y="3097002"/>
                <a:pt x="4978671" y="3108036"/>
                <a:pt x="4991914" y="3108036"/>
              </a:cubicBezTo>
              <a:cubicBezTo>
                <a:pt x="5007366" y="3108036"/>
                <a:pt x="5018402" y="3094795"/>
                <a:pt x="5018402" y="3081553"/>
              </a:cubicBezTo>
              <a:cubicBezTo>
                <a:pt x="5018402" y="3068312"/>
                <a:pt x="5007366" y="3057278"/>
                <a:pt x="4991914" y="3055071"/>
              </a:cubicBezTo>
              <a:close/>
              <a:moveTo>
                <a:pt x="5066962" y="3055071"/>
              </a:moveTo>
              <a:cubicBezTo>
                <a:pt x="5051511" y="3055071"/>
                <a:pt x="5040475" y="3068312"/>
                <a:pt x="5040475" y="3081553"/>
              </a:cubicBezTo>
              <a:cubicBezTo>
                <a:pt x="5040475" y="3097002"/>
                <a:pt x="5053719" y="3108036"/>
                <a:pt x="5066962" y="3108036"/>
              </a:cubicBezTo>
              <a:cubicBezTo>
                <a:pt x="5082413" y="3108036"/>
                <a:pt x="5093450" y="3094795"/>
                <a:pt x="5093450" y="3081553"/>
              </a:cubicBezTo>
              <a:cubicBezTo>
                <a:pt x="5093450" y="3068312"/>
                <a:pt x="5082413" y="3057278"/>
                <a:pt x="5066962" y="3055071"/>
              </a:cubicBezTo>
              <a:close/>
              <a:moveTo>
                <a:pt x="5144217" y="3055071"/>
              </a:moveTo>
              <a:cubicBezTo>
                <a:pt x="5128766" y="3055071"/>
                <a:pt x="5117730" y="3068312"/>
                <a:pt x="5117730" y="3081553"/>
              </a:cubicBezTo>
              <a:cubicBezTo>
                <a:pt x="5117730" y="3097002"/>
                <a:pt x="5130974" y="3108036"/>
                <a:pt x="5144217" y="3108036"/>
              </a:cubicBezTo>
              <a:cubicBezTo>
                <a:pt x="5157461" y="3108036"/>
                <a:pt x="5168497" y="3094795"/>
                <a:pt x="5168497" y="3081553"/>
              </a:cubicBezTo>
              <a:cubicBezTo>
                <a:pt x="5168497" y="3068312"/>
                <a:pt x="5157461" y="3057278"/>
                <a:pt x="5144217" y="3055071"/>
              </a:cubicBezTo>
              <a:close/>
              <a:moveTo>
                <a:pt x="5219265" y="3055071"/>
              </a:moveTo>
              <a:cubicBezTo>
                <a:pt x="5206021" y="3055071"/>
                <a:pt x="5194985" y="3068312"/>
                <a:pt x="5194985" y="3081553"/>
              </a:cubicBezTo>
              <a:cubicBezTo>
                <a:pt x="5194985" y="3097002"/>
                <a:pt x="5206021" y="3108036"/>
                <a:pt x="5219265" y="3108036"/>
              </a:cubicBezTo>
              <a:cubicBezTo>
                <a:pt x="5234716" y="3108036"/>
                <a:pt x="5245752" y="3094795"/>
                <a:pt x="5245752" y="3081553"/>
              </a:cubicBezTo>
              <a:cubicBezTo>
                <a:pt x="5245752" y="3068312"/>
                <a:pt x="5234716" y="3057278"/>
                <a:pt x="5219265" y="3055071"/>
              </a:cubicBezTo>
              <a:close/>
              <a:moveTo>
                <a:pt x="5294313" y="3055071"/>
              </a:moveTo>
              <a:cubicBezTo>
                <a:pt x="5278861" y="3055071"/>
                <a:pt x="5267825" y="3068312"/>
                <a:pt x="5267825" y="3081553"/>
              </a:cubicBezTo>
              <a:cubicBezTo>
                <a:pt x="5267825" y="3097002"/>
                <a:pt x="5278861" y="3108036"/>
                <a:pt x="5294313" y="3108036"/>
              </a:cubicBezTo>
              <a:cubicBezTo>
                <a:pt x="5309763" y="3108036"/>
                <a:pt x="5320800" y="3094795"/>
                <a:pt x="5320800" y="3081553"/>
              </a:cubicBezTo>
              <a:cubicBezTo>
                <a:pt x="5320800" y="3068312"/>
                <a:pt x="5309763" y="3055071"/>
                <a:pt x="5294313" y="3055071"/>
              </a:cubicBezTo>
              <a:close/>
              <a:moveTo>
                <a:pt x="5369360" y="3055071"/>
              </a:moveTo>
              <a:cubicBezTo>
                <a:pt x="5356116" y="3055071"/>
                <a:pt x="5345080" y="3068312"/>
                <a:pt x="5345080" y="3081553"/>
              </a:cubicBezTo>
              <a:cubicBezTo>
                <a:pt x="5345080" y="3097002"/>
                <a:pt x="5356116" y="3108036"/>
                <a:pt x="5369360" y="3108036"/>
              </a:cubicBezTo>
              <a:cubicBezTo>
                <a:pt x="5384812" y="3108036"/>
                <a:pt x="5395848" y="3094795"/>
                <a:pt x="5395848" y="3081553"/>
              </a:cubicBezTo>
              <a:cubicBezTo>
                <a:pt x="5395848" y="3068312"/>
                <a:pt x="5384812" y="3057278"/>
                <a:pt x="5369360" y="3055071"/>
              </a:cubicBezTo>
              <a:close/>
              <a:moveTo>
                <a:pt x="5444408" y="3055071"/>
              </a:moveTo>
              <a:cubicBezTo>
                <a:pt x="5428957" y="3055071"/>
                <a:pt x="5417921" y="3068312"/>
                <a:pt x="5417921" y="3081553"/>
              </a:cubicBezTo>
              <a:cubicBezTo>
                <a:pt x="5417921" y="3097002"/>
                <a:pt x="5431164" y="3108036"/>
                <a:pt x="5444408" y="3108036"/>
              </a:cubicBezTo>
              <a:cubicBezTo>
                <a:pt x="5459859" y="3108036"/>
                <a:pt x="5470896" y="3094795"/>
                <a:pt x="5470896" y="3081553"/>
              </a:cubicBezTo>
              <a:cubicBezTo>
                <a:pt x="5470896" y="3068312"/>
                <a:pt x="5459859" y="3057278"/>
                <a:pt x="5444408" y="3055071"/>
              </a:cubicBezTo>
              <a:close/>
              <a:moveTo>
                <a:pt x="5519456" y="3055071"/>
              </a:moveTo>
              <a:cubicBezTo>
                <a:pt x="5506212" y="3055071"/>
                <a:pt x="5495176" y="3068312"/>
                <a:pt x="5495176" y="3081553"/>
              </a:cubicBezTo>
              <a:cubicBezTo>
                <a:pt x="5495176" y="3097002"/>
                <a:pt x="5506212" y="3108036"/>
                <a:pt x="5519456" y="3108036"/>
              </a:cubicBezTo>
              <a:cubicBezTo>
                <a:pt x="5534907" y="3108036"/>
                <a:pt x="5545943" y="3094795"/>
                <a:pt x="5545943" y="3081553"/>
              </a:cubicBezTo>
              <a:cubicBezTo>
                <a:pt x="5545943" y="3068312"/>
                <a:pt x="5534907" y="3057278"/>
                <a:pt x="5519456" y="3055071"/>
              </a:cubicBezTo>
              <a:close/>
              <a:moveTo>
                <a:pt x="5596711" y="3055071"/>
              </a:moveTo>
              <a:cubicBezTo>
                <a:pt x="5581260" y="3055071"/>
                <a:pt x="5570224" y="3068312"/>
                <a:pt x="5570224" y="3081553"/>
              </a:cubicBezTo>
              <a:cubicBezTo>
                <a:pt x="5570224" y="3097002"/>
                <a:pt x="5583468" y="3108036"/>
                <a:pt x="5596711" y="3108036"/>
              </a:cubicBezTo>
              <a:cubicBezTo>
                <a:pt x="5612162" y="3108036"/>
                <a:pt x="5623199" y="3094795"/>
                <a:pt x="5623199" y="3081553"/>
              </a:cubicBezTo>
              <a:cubicBezTo>
                <a:pt x="5623199" y="3068312"/>
                <a:pt x="5609955" y="3057278"/>
                <a:pt x="5596711" y="3055071"/>
              </a:cubicBezTo>
              <a:close/>
              <a:moveTo>
                <a:pt x="5673966" y="3055071"/>
              </a:moveTo>
              <a:cubicBezTo>
                <a:pt x="5658515" y="3055071"/>
                <a:pt x="5647479" y="3068312"/>
                <a:pt x="5647479" y="3081553"/>
              </a:cubicBezTo>
              <a:cubicBezTo>
                <a:pt x="5647479" y="3097002"/>
                <a:pt x="5660723" y="3108036"/>
                <a:pt x="5673966" y="3108036"/>
              </a:cubicBezTo>
              <a:cubicBezTo>
                <a:pt x="5687210" y="3108036"/>
                <a:pt x="5698246" y="3094795"/>
                <a:pt x="5698246" y="3081553"/>
              </a:cubicBezTo>
              <a:cubicBezTo>
                <a:pt x="5698246" y="3068312"/>
                <a:pt x="5687210" y="3057278"/>
                <a:pt x="5673966" y="3055071"/>
              </a:cubicBezTo>
              <a:close/>
              <a:moveTo>
                <a:pt x="5746807" y="3055071"/>
              </a:moveTo>
              <a:cubicBezTo>
                <a:pt x="5731355" y="3055071"/>
                <a:pt x="5720319" y="3068312"/>
                <a:pt x="5720319" y="3081553"/>
              </a:cubicBezTo>
              <a:cubicBezTo>
                <a:pt x="5720319" y="3097002"/>
                <a:pt x="5733563" y="3108036"/>
                <a:pt x="5746807" y="3108036"/>
              </a:cubicBezTo>
              <a:cubicBezTo>
                <a:pt x="5762257" y="3108036"/>
                <a:pt x="5773294" y="3094795"/>
                <a:pt x="5773294" y="3081553"/>
              </a:cubicBezTo>
              <a:cubicBezTo>
                <a:pt x="5773294" y="3068312"/>
                <a:pt x="5762257" y="3057278"/>
                <a:pt x="5746807" y="3055071"/>
              </a:cubicBezTo>
              <a:close/>
              <a:moveTo>
                <a:pt x="5824062" y="3055071"/>
              </a:moveTo>
              <a:cubicBezTo>
                <a:pt x="5808610" y="3055071"/>
                <a:pt x="5797574" y="3068312"/>
                <a:pt x="5797574" y="3081553"/>
              </a:cubicBezTo>
              <a:cubicBezTo>
                <a:pt x="5797574" y="3097002"/>
                <a:pt x="5810818" y="3108036"/>
                <a:pt x="5824062" y="3108036"/>
              </a:cubicBezTo>
              <a:cubicBezTo>
                <a:pt x="5837306" y="3108036"/>
                <a:pt x="5848342" y="3094795"/>
                <a:pt x="5848342" y="3081553"/>
              </a:cubicBezTo>
              <a:cubicBezTo>
                <a:pt x="5848342" y="3068312"/>
                <a:pt x="5837306" y="3057278"/>
                <a:pt x="5824062" y="3055071"/>
              </a:cubicBezTo>
              <a:close/>
              <a:moveTo>
                <a:pt x="5896902" y="3055071"/>
              </a:moveTo>
              <a:cubicBezTo>
                <a:pt x="5881451" y="3055071"/>
                <a:pt x="5870415" y="3068312"/>
                <a:pt x="5870415" y="3081553"/>
              </a:cubicBezTo>
              <a:cubicBezTo>
                <a:pt x="5870415" y="3097002"/>
                <a:pt x="5883658" y="3108036"/>
                <a:pt x="5896902" y="3108036"/>
              </a:cubicBezTo>
              <a:cubicBezTo>
                <a:pt x="5912353" y="3108036"/>
                <a:pt x="5923390" y="3094795"/>
                <a:pt x="5923390" y="3081553"/>
              </a:cubicBezTo>
              <a:cubicBezTo>
                <a:pt x="5923390" y="3068312"/>
                <a:pt x="5912353" y="3057278"/>
                <a:pt x="5896902" y="3055071"/>
              </a:cubicBezTo>
              <a:close/>
              <a:moveTo>
                <a:pt x="5971950" y="3055071"/>
              </a:moveTo>
              <a:cubicBezTo>
                <a:pt x="5956499" y="3055071"/>
                <a:pt x="5945463" y="3068312"/>
                <a:pt x="5945463" y="3081553"/>
              </a:cubicBezTo>
              <a:cubicBezTo>
                <a:pt x="5945463" y="3097002"/>
                <a:pt x="5958707" y="3108036"/>
                <a:pt x="5971950" y="3108036"/>
              </a:cubicBezTo>
              <a:cubicBezTo>
                <a:pt x="5987401" y="3108036"/>
                <a:pt x="5998438" y="3094795"/>
                <a:pt x="5998438" y="3081553"/>
              </a:cubicBezTo>
              <a:cubicBezTo>
                <a:pt x="5998438" y="3068312"/>
                <a:pt x="5987401" y="3057278"/>
                <a:pt x="5971950" y="3055071"/>
              </a:cubicBezTo>
              <a:close/>
              <a:moveTo>
                <a:pt x="6049205" y="3055071"/>
              </a:moveTo>
              <a:cubicBezTo>
                <a:pt x="6035961" y="3055071"/>
                <a:pt x="6024925" y="3068312"/>
                <a:pt x="6024925" y="3081553"/>
              </a:cubicBezTo>
              <a:cubicBezTo>
                <a:pt x="6024925" y="3097002"/>
                <a:pt x="6035961" y="3108036"/>
                <a:pt x="6049205" y="3108036"/>
              </a:cubicBezTo>
              <a:cubicBezTo>
                <a:pt x="6064656" y="3108036"/>
                <a:pt x="6075692" y="3094795"/>
                <a:pt x="6075692" y="3081553"/>
              </a:cubicBezTo>
              <a:cubicBezTo>
                <a:pt x="6075692" y="3068312"/>
                <a:pt x="6062448" y="3057278"/>
                <a:pt x="6049205" y="3055071"/>
              </a:cubicBezTo>
              <a:close/>
              <a:moveTo>
                <a:pt x="6124253" y="3055071"/>
              </a:moveTo>
              <a:cubicBezTo>
                <a:pt x="6111009" y="3055071"/>
                <a:pt x="6099973" y="3068312"/>
                <a:pt x="6099973" y="3081553"/>
              </a:cubicBezTo>
              <a:cubicBezTo>
                <a:pt x="6099973" y="3097002"/>
                <a:pt x="6111009" y="3108036"/>
                <a:pt x="6124253" y="3108036"/>
              </a:cubicBezTo>
              <a:cubicBezTo>
                <a:pt x="6139704" y="3108036"/>
                <a:pt x="6150740" y="3094795"/>
                <a:pt x="6150740" y="3081553"/>
              </a:cubicBezTo>
              <a:cubicBezTo>
                <a:pt x="6150740" y="3068312"/>
                <a:pt x="6139704" y="3057278"/>
                <a:pt x="6124253" y="3055071"/>
              </a:cubicBezTo>
              <a:close/>
              <a:moveTo>
                <a:pt x="6199300" y="3055071"/>
              </a:moveTo>
              <a:cubicBezTo>
                <a:pt x="6186056" y="3055071"/>
                <a:pt x="6175020" y="3068312"/>
                <a:pt x="6175020" y="3081553"/>
              </a:cubicBezTo>
              <a:cubicBezTo>
                <a:pt x="6175020" y="3097002"/>
                <a:pt x="6186056" y="3108036"/>
                <a:pt x="6199300" y="3108036"/>
              </a:cubicBezTo>
              <a:cubicBezTo>
                <a:pt x="6214751" y="3108036"/>
                <a:pt x="6225787" y="3094795"/>
                <a:pt x="6225787" y="3081553"/>
              </a:cubicBezTo>
              <a:cubicBezTo>
                <a:pt x="6225787" y="3068312"/>
                <a:pt x="6214751" y="3057278"/>
                <a:pt x="6199300" y="3055071"/>
              </a:cubicBezTo>
              <a:close/>
              <a:moveTo>
                <a:pt x="6274348" y="3055071"/>
              </a:moveTo>
              <a:cubicBezTo>
                <a:pt x="6258896" y="3055071"/>
                <a:pt x="6247860" y="3068312"/>
                <a:pt x="6247860" y="3081553"/>
              </a:cubicBezTo>
              <a:cubicBezTo>
                <a:pt x="6247860" y="3097002"/>
                <a:pt x="6261104" y="3108036"/>
                <a:pt x="6274348" y="3108036"/>
              </a:cubicBezTo>
              <a:cubicBezTo>
                <a:pt x="6289799" y="3108036"/>
                <a:pt x="6300835" y="3094795"/>
                <a:pt x="6300835" y="3081553"/>
              </a:cubicBezTo>
              <a:cubicBezTo>
                <a:pt x="6300835" y="3068312"/>
                <a:pt x="6289799" y="3057278"/>
                <a:pt x="6274348" y="3055071"/>
              </a:cubicBezTo>
              <a:close/>
              <a:moveTo>
                <a:pt x="6349396" y="3055071"/>
              </a:moveTo>
              <a:cubicBezTo>
                <a:pt x="6333945" y="3055071"/>
                <a:pt x="6322909" y="3068312"/>
                <a:pt x="6322909" y="3081553"/>
              </a:cubicBezTo>
              <a:cubicBezTo>
                <a:pt x="6322909" y="3097002"/>
                <a:pt x="6336152" y="3108036"/>
                <a:pt x="6349396" y="3108036"/>
              </a:cubicBezTo>
              <a:cubicBezTo>
                <a:pt x="6364847" y="3108036"/>
                <a:pt x="6375884" y="3094795"/>
                <a:pt x="6375884" y="3081553"/>
              </a:cubicBezTo>
              <a:cubicBezTo>
                <a:pt x="6375884" y="3068312"/>
                <a:pt x="6364847" y="3057278"/>
                <a:pt x="6349396" y="3055071"/>
              </a:cubicBezTo>
              <a:close/>
              <a:moveTo>
                <a:pt x="6424443" y="3055071"/>
              </a:moveTo>
              <a:cubicBezTo>
                <a:pt x="6408992" y="3055071"/>
                <a:pt x="6397956" y="3068312"/>
                <a:pt x="6397956" y="3081553"/>
              </a:cubicBezTo>
              <a:cubicBezTo>
                <a:pt x="6397956" y="3097002"/>
                <a:pt x="6411200" y="3108036"/>
                <a:pt x="6424443" y="3108036"/>
              </a:cubicBezTo>
              <a:cubicBezTo>
                <a:pt x="6439894" y="3108036"/>
                <a:pt x="6450931" y="3094795"/>
                <a:pt x="6450931" y="3081553"/>
              </a:cubicBezTo>
              <a:cubicBezTo>
                <a:pt x="6450931" y="3068312"/>
                <a:pt x="6439894" y="3057278"/>
                <a:pt x="6424443" y="3055071"/>
              </a:cubicBezTo>
              <a:close/>
              <a:moveTo>
                <a:pt x="6501698" y="3055071"/>
              </a:moveTo>
              <a:cubicBezTo>
                <a:pt x="6486247" y="3055071"/>
                <a:pt x="6475211" y="3068312"/>
                <a:pt x="6475211" y="3081553"/>
              </a:cubicBezTo>
              <a:cubicBezTo>
                <a:pt x="6475211" y="3097002"/>
                <a:pt x="6488455" y="3108036"/>
                <a:pt x="6501698" y="3108036"/>
              </a:cubicBezTo>
              <a:cubicBezTo>
                <a:pt x="6517149" y="3108036"/>
                <a:pt x="6528186" y="3094795"/>
                <a:pt x="6528186" y="3081553"/>
              </a:cubicBezTo>
              <a:cubicBezTo>
                <a:pt x="6528186" y="3068312"/>
                <a:pt x="6514942" y="3057278"/>
                <a:pt x="6501698" y="3055071"/>
              </a:cubicBezTo>
              <a:close/>
              <a:moveTo>
                <a:pt x="6576747" y="3055071"/>
              </a:moveTo>
              <a:cubicBezTo>
                <a:pt x="6561295" y="3055071"/>
                <a:pt x="6550259" y="3068312"/>
                <a:pt x="6550259" y="3081553"/>
              </a:cubicBezTo>
              <a:cubicBezTo>
                <a:pt x="6550259" y="3097002"/>
                <a:pt x="6563503" y="3108036"/>
                <a:pt x="6576747" y="3108036"/>
              </a:cubicBezTo>
              <a:cubicBezTo>
                <a:pt x="6592197" y="3108036"/>
                <a:pt x="6603234" y="3094795"/>
                <a:pt x="6603234" y="3081553"/>
              </a:cubicBezTo>
              <a:cubicBezTo>
                <a:pt x="6603234" y="3068312"/>
                <a:pt x="6592197" y="3057278"/>
                <a:pt x="6576747" y="3055071"/>
              </a:cubicBezTo>
              <a:close/>
              <a:moveTo>
                <a:pt x="6651795" y="3055071"/>
              </a:moveTo>
              <a:cubicBezTo>
                <a:pt x="6636343" y="3055071"/>
                <a:pt x="6625307" y="3068312"/>
                <a:pt x="6625307" y="3081553"/>
              </a:cubicBezTo>
              <a:cubicBezTo>
                <a:pt x="6625307" y="3097002"/>
                <a:pt x="6636343" y="3108036"/>
                <a:pt x="6651795" y="3108036"/>
              </a:cubicBezTo>
              <a:cubicBezTo>
                <a:pt x="6667245" y="3108036"/>
                <a:pt x="6678282" y="3094795"/>
                <a:pt x="6678282" y="3081553"/>
              </a:cubicBezTo>
              <a:cubicBezTo>
                <a:pt x="6678282" y="3068312"/>
                <a:pt x="6667245" y="3055071"/>
                <a:pt x="6651795" y="3055071"/>
              </a:cubicBezTo>
              <a:close/>
              <a:moveTo>
                <a:pt x="6726842" y="3055071"/>
              </a:moveTo>
              <a:cubicBezTo>
                <a:pt x="6711390" y="3055071"/>
                <a:pt x="6700354" y="3068312"/>
                <a:pt x="6700354" y="3081553"/>
              </a:cubicBezTo>
              <a:cubicBezTo>
                <a:pt x="6700354" y="3097002"/>
                <a:pt x="6713598" y="3108036"/>
                <a:pt x="6726842" y="3108036"/>
              </a:cubicBezTo>
              <a:cubicBezTo>
                <a:pt x="6742293" y="3108036"/>
                <a:pt x="6753329" y="3094795"/>
                <a:pt x="6753329" y="3081553"/>
              </a:cubicBezTo>
              <a:cubicBezTo>
                <a:pt x="6753329" y="3068312"/>
                <a:pt x="6742293" y="3057278"/>
                <a:pt x="6726842" y="3055071"/>
              </a:cubicBezTo>
              <a:close/>
              <a:moveTo>
                <a:pt x="6876937" y="3055071"/>
              </a:moveTo>
              <a:cubicBezTo>
                <a:pt x="6863693" y="3055071"/>
                <a:pt x="6852657" y="3068312"/>
                <a:pt x="6852657" y="3081553"/>
              </a:cubicBezTo>
              <a:cubicBezTo>
                <a:pt x="6852657" y="3097002"/>
                <a:pt x="6863693" y="3108036"/>
                <a:pt x="6876937" y="3108036"/>
              </a:cubicBezTo>
              <a:cubicBezTo>
                <a:pt x="6892388" y="3108036"/>
                <a:pt x="6903424" y="3094795"/>
                <a:pt x="6903424" y="3081553"/>
              </a:cubicBezTo>
              <a:cubicBezTo>
                <a:pt x="6903424" y="3068312"/>
                <a:pt x="6892388" y="3057278"/>
                <a:pt x="6876937" y="3055071"/>
              </a:cubicBezTo>
              <a:close/>
              <a:moveTo>
                <a:pt x="6954192" y="3055071"/>
              </a:moveTo>
              <a:cubicBezTo>
                <a:pt x="6938741" y="3055071"/>
                <a:pt x="6927705" y="3068312"/>
                <a:pt x="6927705" y="3081553"/>
              </a:cubicBezTo>
              <a:cubicBezTo>
                <a:pt x="6927705" y="3097002"/>
                <a:pt x="6940949" y="3108036"/>
                <a:pt x="6954192" y="3108036"/>
              </a:cubicBezTo>
              <a:cubicBezTo>
                <a:pt x="6969643" y="3108036"/>
                <a:pt x="6980680" y="3094795"/>
                <a:pt x="6980680" y="3081553"/>
              </a:cubicBezTo>
              <a:cubicBezTo>
                <a:pt x="6980680" y="3068312"/>
                <a:pt x="6967436" y="3057278"/>
                <a:pt x="6954192" y="3055071"/>
              </a:cubicBezTo>
              <a:close/>
              <a:moveTo>
                <a:pt x="7029241" y="3055071"/>
              </a:moveTo>
              <a:cubicBezTo>
                <a:pt x="7013789" y="3055071"/>
                <a:pt x="7002753" y="3068312"/>
                <a:pt x="7002753" y="3081553"/>
              </a:cubicBezTo>
              <a:cubicBezTo>
                <a:pt x="7002753" y="3097002"/>
                <a:pt x="7015997" y="3108036"/>
                <a:pt x="7029241" y="3108036"/>
              </a:cubicBezTo>
              <a:cubicBezTo>
                <a:pt x="7044691" y="3108036"/>
                <a:pt x="7055728" y="3094795"/>
                <a:pt x="7055728" y="3081553"/>
              </a:cubicBezTo>
              <a:cubicBezTo>
                <a:pt x="7055728" y="3068312"/>
                <a:pt x="7044691" y="3057278"/>
                <a:pt x="7029241" y="3055071"/>
              </a:cubicBezTo>
              <a:close/>
              <a:moveTo>
                <a:pt x="7104288" y="3055071"/>
              </a:moveTo>
              <a:cubicBezTo>
                <a:pt x="7088836" y="3055071"/>
                <a:pt x="7077800" y="3068312"/>
                <a:pt x="7077800" y="3081553"/>
              </a:cubicBezTo>
              <a:cubicBezTo>
                <a:pt x="7077800" y="3097002"/>
                <a:pt x="7091044" y="3108036"/>
                <a:pt x="7104288" y="3108036"/>
              </a:cubicBezTo>
              <a:cubicBezTo>
                <a:pt x="7119738" y="3108036"/>
                <a:pt x="7130775" y="3094795"/>
                <a:pt x="7130775" y="3081553"/>
              </a:cubicBezTo>
              <a:cubicBezTo>
                <a:pt x="7130775" y="3068312"/>
                <a:pt x="7119738" y="3057278"/>
                <a:pt x="7104288" y="3055071"/>
              </a:cubicBezTo>
              <a:close/>
              <a:moveTo>
                <a:pt x="7181543" y="3055071"/>
              </a:moveTo>
              <a:cubicBezTo>
                <a:pt x="7166091" y="3055071"/>
                <a:pt x="7155055" y="3068312"/>
                <a:pt x="7155055" y="3081553"/>
              </a:cubicBezTo>
              <a:cubicBezTo>
                <a:pt x="7155055" y="3097002"/>
                <a:pt x="7168299" y="3108036"/>
                <a:pt x="7181543" y="3108036"/>
              </a:cubicBezTo>
              <a:cubicBezTo>
                <a:pt x="7194787" y="3108036"/>
                <a:pt x="7205823" y="3094795"/>
                <a:pt x="7205823" y="3081553"/>
              </a:cubicBezTo>
              <a:cubicBezTo>
                <a:pt x="7205823" y="3068312"/>
                <a:pt x="7194787" y="3057278"/>
                <a:pt x="7181543" y="3055071"/>
              </a:cubicBezTo>
              <a:close/>
              <a:moveTo>
                <a:pt x="7254383" y="3055071"/>
              </a:moveTo>
              <a:cubicBezTo>
                <a:pt x="7238932" y="3055071"/>
                <a:pt x="7227896" y="3068312"/>
                <a:pt x="7227896" y="3081553"/>
              </a:cubicBezTo>
              <a:cubicBezTo>
                <a:pt x="7227896" y="3097002"/>
                <a:pt x="7241139" y="3108036"/>
                <a:pt x="7254383" y="3108036"/>
              </a:cubicBezTo>
              <a:cubicBezTo>
                <a:pt x="7269834" y="3108036"/>
                <a:pt x="7280871" y="3094795"/>
                <a:pt x="7280871" y="3081553"/>
              </a:cubicBezTo>
              <a:cubicBezTo>
                <a:pt x="7280871" y="3068312"/>
                <a:pt x="7269834" y="3057278"/>
                <a:pt x="7254383" y="3055071"/>
              </a:cubicBezTo>
              <a:close/>
              <a:moveTo>
                <a:pt x="7329431" y="3055071"/>
              </a:moveTo>
              <a:cubicBezTo>
                <a:pt x="7313980" y="3055071"/>
                <a:pt x="7302944" y="3068312"/>
                <a:pt x="7302944" y="3081553"/>
              </a:cubicBezTo>
              <a:cubicBezTo>
                <a:pt x="7302944" y="3097002"/>
                <a:pt x="7316188" y="3108036"/>
                <a:pt x="7329431" y="3108036"/>
              </a:cubicBezTo>
              <a:cubicBezTo>
                <a:pt x="7344882" y="3108036"/>
                <a:pt x="7355919" y="3094795"/>
                <a:pt x="7355919" y="3081553"/>
              </a:cubicBezTo>
              <a:cubicBezTo>
                <a:pt x="7355919" y="3068312"/>
                <a:pt x="7344882" y="3057278"/>
                <a:pt x="7329431" y="3055071"/>
              </a:cubicBezTo>
              <a:close/>
              <a:moveTo>
                <a:pt x="7406686" y="3055071"/>
              </a:moveTo>
              <a:cubicBezTo>
                <a:pt x="7393442" y="3055071"/>
                <a:pt x="7382406" y="3068312"/>
                <a:pt x="7382406" y="3081553"/>
              </a:cubicBezTo>
              <a:cubicBezTo>
                <a:pt x="7382406" y="3097002"/>
                <a:pt x="7393442" y="3108036"/>
                <a:pt x="7406686" y="3108036"/>
              </a:cubicBezTo>
              <a:cubicBezTo>
                <a:pt x="7422137" y="3108036"/>
                <a:pt x="7433173" y="3094795"/>
                <a:pt x="7433173" y="3081553"/>
              </a:cubicBezTo>
              <a:cubicBezTo>
                <a:pt x="7433173" y="3068312"/>
                <a:pt x="7422137" y="3057278"/>
                <a:pt x="7406686" y="3055071"/>
              </a:cubicBezTo>
              <a:close/>
              <a:moveTo>
                <a:pt x="7481734" y="3055071"/>
              </a:moveTo>
              <a:cubicBezTo>
                <a:pt x="7466282" y="3055071"/>
                <a:pt x="7455246" y="3068312"/>
                <a:pt x="7455246" y="3081553"/>
              </a:cubicBezTo>
              <a:cubicBezTo>
                <a:pt x="7455246" y="3097002"/>
                <a:pt x="7468490" y="3108036"/>
                <a:pt x="7481734" y="3108036"/>
              </a:cubicBezTo>
              <a:cubicBezTo>
                <a:pt x="7497184" y="3108036"/>
                <a:pt x="7508221" y="3094795"/>
                <a:pt x="7508221" y="3081553"/>
              </a:cubicBezTo>
              <a:cubicBezTo>
                <a:pt x="7508221" y="3068312"/>
                <a:pt x="7497184" y="3057278"/>
                <a:pt x="7481734" y="3055071"/>
              </a:cubicBezTo>
              <a:close/>
              <a:moveTo>
                <a:pt x="7861387" y="3055071"/>
              </a:moveTo>
              <a:cubicBezTo>
                <a:pt x="7845936" y="3055071"/>
                <a:pt x="7834900" y="3068312"/>
                <a:pt x="7834900" y="3081553"/>
              </a:cubicBezTo>
              <a:cubicBezTo>
                <a:pt x="7834900" y="3097002"/>
                <a:pt x="7848143" y="3108036"/>
                <a:pt x="7861387" y="3108036"/>
              </a:cubicBezTo>
              <a:cubicBezTo>
                <a:pt x="7874631" y="3108036"/>
                <a:pt x="7885667" y="3094795"/>
                <a:pt x="7885667" y="3081553"/>
              </a:cubicBezTo>
              <a:cubicBezTo>
                <a:pt x="7885667" y="3068312"/>
                <a:pt x="7874631" y="3057278"/>
                <a:pt x="7861387" y="3055071"/>
              </a:cubicBezTo>
              <a:close/>
              <a:moveTo>
                <a:pt x="8009275" y="3055071"/>
              </a:moveTo>
              <a:cubicBezTo>
                <a:pt x="7996031" y="3055071"/>
                <a:pt x="7984995" y="3068312"/>
                <a:pt x="7984995" y="3081553"/>
              </a:cubicBezTo>
              <a:cubicBezTo>
                <a:pt x="7984995" y="3097002"/>
                <a:pt x="7996031" y="3108036"/>
                <a:pt x="8009275" y="3108036"/>
              </a:cubicBezTo>
              <a:cubicBezTo>
                <a:pt x="8024726" y="3108036"/>
                <a:pt x="8035762" y="3094795"/>
                <a:pt x="8035762" y="3081553"/>
              </a:cubicBezTo>
              <a:cubicBezTo>
                <a:pt x="8035762" y="3068312"/>
                <a:pt x="8024726" y="3057278"/>
                <a:pt x="8009275" y="3055071"/>
              </a:cubicBezTo>
              <a:close/>
              <a:moveTo>
                <a:pt x="8084323" y="3055071"/>
              </a:moveTo>
              <a:cubicBezTo>
                <a:pt x="8071079" y="3055071"/>
                <a:pt x="8060043" y="3068312"/>
                <a:pt x="8060043" y="3081553"/>
              </a:cubicBezTo>
              <a:cubicBezTo>
                <a:pt x="8060043" y="3097002"/>
                <a:pt x="8071079" y="3108036"/>
                <a:pt x="8084323" y="3108036"/>
              </a:cubicBezTo>
              <a:cubicBezTo>
                <a:pt x="8099775" y="3108036"/>
                <a:pt x="8110811" y="3094795"/>
                <a:pt x="8110811" y="3081553"/>
              </a:cubicBezTo>
              <a:cubicBezTo>
                <a:pt x="8110811" y="3068312"/>
                <a:pt x="8099775" y="3057278"/>
                <a:pt x="8084323" y="3055071"/>
              </a:cubicBezTo>
              <a:close/>
              <a:moveTo>
                <a:pt x="8159370" y="3055071"/>
              </a:moveTo>
              <a:cubicBezTo>
                <a:pt x="8146126" y="3055071"/>
                <a:pt x="8135090" y="3068312"/>
                <a:pt x="8135090" y="3081553"/>
              </a:cubicBezTo>
              <a:cubicBezTo>
                <a:pt x="8135090" y="3097002"/>
                <a:pt x="8146126" y="3108036"/>
                <a:pt x="8159370" y="3108036"/>
              </a:cubicBezTo>
              <a:cubicBezTo>
                <a:pt x="8174822" y="3108036"/>
                <a:pt x="8185858" y="3094795"/>
                <a:pt x="8185858" y="3081553"/>
              </a:cubicBezTo>
              <a:cubicBezTo>
                <a:pt x="8185858" y="3068312"/>
                <a:pt x="8174822" y="3057278"/>
                <a:pt x="8159370" y="3055071"/>
              </a:cubicBezTo>
              <a:close/>
              <a:moveTo>
                <a:pt x="8236626" y="3055071"/>
              </a:moveTo>
              <a:cubicBezTo>
                <a:pt x="8221175" y="3055071"/>
                <a:pt x="8210139" y="3068312"/>
                <a:pt x="8210139" y="3081553"/>
              </a:cubicBezTo>
              <a:cubicBezTo>
                <a:pt x="8210139" y="3097002"/>
                <a:pt x="8223382" y="3108036"/>
                <a:pt x="8236626" y="3108036"/>
              </a:cubicBezTo>
              <a:cubicBezTo>
                <a:pt x="8252077" y="3108036"/>
                <a:pt x="8263114" y="3094795"/>
                <a:pt x="8263114" y="3081553"/>
              </a:cubicBezTo>
              <a:cubicBezTo>
                <a:pt x="8263114" y="3068312"/>
                <a:pt x="8249870" y="3057278"/>
                <a:pt x="8236626" y="3055071"/>
              </a:cubicBezTo>
              <a:close/>
              <a:moveTo>
                <a:pt x="8311673" y="3055071"/>
              </a:moveTo>
              <a:cubicBezTo>
                <a:pt x="8296222" y="3055071"/>
                <a:pt x="8285186" y="3068312"/>
                <a:pt x="8285186" y="3081553"/>
              </a:cubicBezTo>
              <a:cubicBezTo>
                <a:pt x="8285186" y="3097002"/>
                <a:pt x="8298430" y="3108036"/>
                <a:pt x="8311673" y="3108036"/>
              </a:cubicBezTo>
              <a:cubicBezTo>
                <a:pt x="8327124" y="3108036"/>
                <a:pt x="8338161" y="3094795"/>
                <a:pt x="8338161" y="3081553"/>
              </a:cubicBezTo>
              <a:cubicBezTo>
                <a:pt x="8338161" y="3068312"/>
                <a:pt x="8327124" y="3057278"/>
                <a:pt x="8311673" y="3055071"/>
              </a:cubicBezTo>
              <a:close/>
              <a:moveTo>
                <a:pt x="8386722" y="3055071"/>
              </a:moveTo>
              <a:cubicBezTo>
                <a:pt x="8371270" y="3055071"/>
                <a:pt x="8360234" y="3068312"/>
                <a:pt x="8360234" y="3081553"/>
              </a:cubicBezTo>
              <a:cubicBezTo>
                <a:pt x="8360234" y="3097002"/>
                <a:pt x="8373478" y="3108036"/>
                <a:pt x="8386722" y="3108036"/>
              </a:cubicBezTo>
              <a:cubicBezTo>
                <a:pt x="8402172" y="3108036"/>
                <a:pt x="8413209" y="3094795"/>
                <a:pt x="8413209" y="3081553"/>
              </a:cubicBezTo>
              <a:cubicBezTo>
                <a:pt x="8413209" y="3068312"/>
                <a:pt x="8402172" y="3057278"/>
                <a:pt x="8386722" y="3055071"/>
              </a:cubicBezTo>
              <a:close/>
              <a:moveTo>
                <a:pt x="8463977" y="3055071"/>
              </a:moveTo>
              <a:cubicBezTo>
                <a:pt x="8448525" y="3055071"/>
                <a:pt x="8437489" y="3068312"/>
                <a:pt x="8437489" y="3081553"/>
              </a:cubicBezTo>
              <a:cubicBezTo>
                <a:pt x="8437489" y="3097002"/>
                <a:pt x="8450733" y="3108036"/>
                <a:pt x="8463977" y="3108036"/>
              </a:cubicBezTo>
              <a:cubicBezTo>
                <a:pt x="8477220" y="3108036"/>
                <a:pt x="8488256" y="3094795"/>
                <a:pt x="8488256" y="3081553"/>
              </a:cubicBezTo>
              <a:cubicBezTo>
                <a:pt x="8488256" y="3068312"/>
                <a:pt x="8477220" y="3057278"/>
                <a:pt x="8463977" y="3055071"/>
              </a:cubicBezTo>
              <a:close/>
              <a:moveTo>
                <a:pt x="8764167" y="3055071"/>
              </a:moveTo>
              <a:cubicBezTo>
                <a:pt x="8748716" y="3055071"/>
                <a:pt x="8737680" y="3068312"/>
                <a:pt x="8737680" y="3081553"/>
              </a:cubicBezTo>
              <a:cubicBezTo>
                <a:pt x="8737680" y="3097002"/>
                <a:pt x="8750924" y="3108036"/>
                <a:pt x="8764167" y="3108036"/>
              </a:cubicBezTo>
              <a:cubicBezTo>
                <a:pt x="8779618" y="3108036"/>
                <a:pt x="8790655" y="3094795"/>
                <a:pt x="8790655" y="3081553"/>
              </a:cubicBezTo>
              <a:cubicBezTo>
                <a:pt x="8790655" y="3068312"/>
                <a:pt x="8779618" y="3057278"/>
                <a:pt x="8764167" y="3055071"/>
              </a:cubicBezTo>
              <a:close/>
              <a:moveTo>
                <a:pt x="8839216" y="3055071"/>
              </a:moveTo>
              <a:cubicBezTo>
                <a:pt x="8823764" y="3055071"/>
                <a:pt x="8812728" y="3068312"/>
                <a:pt x="8812728" y="3081553"/>
              </a:cubicBezTo>
              <a:cubicBezTo>
                <a:pt x="8812728" y="3097002"/>
                <a:pt x="8825972" y="3108036"/>
                <a:pt x="8839216" y="3108036"/>
              </a:cubicBezTo>
              <a:cubicBezTo>
                <a:pt x="8854666" y="3108036"/>
                <a:pt x="8865703" y="3094795"/>
                <a:pt x="8865703" y="3081553"/>
              </a:cubicBezTo>
              <a:cubicBezTo>
                <a:pt x="8865703" y="3068312"/>
                <a:pt x="8854666" y="3057278"/>
                <a:pt x="8839216" y="3055071"/>
              </a:cubicBezTo>
              <a:close/>
              <a:moveTo>
                <a:pt x="8914263" y="3055071"/>
              </a:moveTo>
              <a:cubicBezTo>
                <a:pt x="8898811" y="3055071"/>
                <a:pt x="8887775" y="3068312"/>
                <a:pt x="8887775" y="3081553"/>
              </a:cubicBezTo>
              <a:cubicBezTo>
                <a:pt x="8887775" y="3097002"/>
                <a:pt x="8901019" y="3108036"/>
                <a:pt x="8914263" y="3108036"/>
              </a:cubicBezTo>
              <a:cubicBezTo>
                <a:pt x="8929713" y="3108036"/>
                <a:pt x="8940750" y="3094795"/>
                <a:pt x="8940750" y="3081553"/>
              </a:cubicBezTo>
              <a:cubicBezTo>
                <a:pt x="8940750" y="3068312"/>
                <a:pt x="8929713" y="3057278"/>
                <a:pt x="8914263" y="3055071"/>
              </a:cubicBezTo>
              <a:close/>
              <a:moveTo>
                <a:pt x="8989311" y="3055071"/>
              </a:moveTo>
              <a:cubicBezTo>
                <a:pt x="8973859" y="3055071"/>
                <a:pt x="8962823" y="3068312"/>
                <a:pt x="8962823" y="3081553"/>
              </a:cubicBezTo>
              <a:cubicBezTo>
                <a:pt x="8962823" y="3097002"/>
                <a:pt x="8976067" y="3108036"/>
                <a:pt x="8989311" y="3108036"/>
              </a:cubicBezTo>
              <a:cubicBezTo>
                <a:pt x="9004762" y="3108036"/>
                <a:pt x="9015798" y="3094795"/>
                <a:pt x="9015798" y="3081553"/>
              </a:cubicBezTo>
              <a:cubicBezTo>
                <a:pt x="9015798" y="3068312"/>
                <a:pt x="9004762" y="3057278"/>
                <a:pt x="8989311" y="3055071"/>
              </a:cubicBezTo>
              <a:close/>
              <a:moveTo>
                <a:pt x="9066566" y="3055071"/>
              </a:moveTo>
              <a:cubicBezTo>
                <a:pt x="9051114" y="3055071"/>
                <a:pt x="9040078" y="3068312"/>
                <a:pt x="9040078" y="3081553"/>
              </a:cubicBezTo>
              <a:cubicBezTo>
                <a:pt x="9040078" y="3097002"/>
                <a:pt x="9053322" y="3108036"/>
                <a:pt x="9066566" y="3108036"/>
              </a:cubicBezTo>
              <a:cubicBezTo>
                <a:pt x="9079810" y="3108036"/>
                <a:pt x="9090846" y="3094795"/>
                <a:pt x="9090846" y="3081553"/>
              </a:cubicBezTo>
              <a:cubicBezTo>
                <a:pt x="9090846" y="3068312"/>
                <a:pt x="9079810" y="3057278"/>
                <a:pt x="9066566" y="3055071"/>
              </a:cubicBezTo>
              <a:close/>
              <a:moveTo>
                <a:pt x="9141613" y="3055071"/>
              </a:moveTo>
              <a:cubicBezTo>
                <a:pt x="9126162" y="3055071"/>
                <a:pt x="9115126" y="3068312"/>
                <a:pt x="9115126" y="3081553"/>
              </a:cubicBezTo>
              <a:cubicBezTo>
                <a:pt x="9115126" y="3097002"/>
                <a:pt x="9128369" y="3108036"/>
                <a:pt x="9141613" y="3108036"/>
              </a:cubicBezTo>
              <a:cubicBezTo>
                <a:pt x="9157064" y="3108036"/>
                <a:pt x="9168101" y="3094795"/>
                <a:pt x="9168101" y="3081553"/>
              </a:cubicBezTo>
              <a:cubicBezTo>
                <a:pt x="9168101" y="3068312"/>
                <a:pt x="9154857" y="3057278"/>
                <a:pt x="9141613" y="3055071"/>
              </a:cubicBezTo>
              <a:close/>
              <a:moveTo>
                <a:pt x="9366757" y="3055071"/>
              </a:moveTo>
              <a:cubicBezTo>
                <a:pt x="9351305" y="3055071"/>
                <a:pt x="9340269" y="3068312"/>
                <a:pt x="9340269" y="3081553"/>
              </a:cubicBezTo>
              <a:cubicBezTo>
                <a:pt x="9340269" y="3097002"/>
                <a:pt x="9353513" y="3108036"/>
                <a:pt x="9366757" y="3108036"/>
              </a:cubicBezTo>
              <a:cubicBezTo>
                <a:pt x="9382207" y="3108036"/>
                <a:pt x="9393244" y="3094795"/>
                <a:pt x="9393244" y="3081553"/>
              </a:cubicBezTo>
              <a:cubicBezTo>
                <a:pt x="9393244" y="3068312"/>
                <a:pt x="9382207" y="3057278"/>
                <a:pt x="9366757" y="3055071"/>
              </a:cubicBezTo>
              <a:close/>
              <a:moveTo>
                <a:pt x="10574142" y="3055071"/>
              </a:moveTo>
              <a:cubicBezTo>
                <a:pt x="10558691" y="3055071"/>
                <a:pt x="10547655" y="3068312"/>
                <a:pt x="10547655" y="3081553"/>
              </a:cubicBezTo>
              <a:cubicBezTo>
                <a:pt x="10547655" y="3097002"/>
                <a:pt x="10560899" y="3108036"/>
                <a:pt x="10574142" y="3108036"/>
              </a:cubicBezTo>
              <a:cubicBezTo>
                <a:pt x="10589593" y="3108036"/>
                <a:pt x="10600630" y="3094795"/>
                <a:pt x="10600630" y="3081553"/>
              </a:cubicBezTo>
              <a:cubicBezTo>
                <a:pt x="10600630" y="3068312"/>
                <a:pt x="10589593" y="3057278"/>
                <a:pt x="10574142" y="3055071"/>
              </a:cubicBezTo>
              <a:close/>
              <a:moveTo>
                <a:pt x="1371965" y="3130105"/>
              </a:moveTo>
              <a:cubicBezTo>
                <a:pt x="1358721" y="3130105"/>
                <a:pt x="1347685" y="3143346"/>
                <a:pt x="1347685" y="3156587"/>
              </a:cubicBezTo>
              <a:cubicBezTo>
                <a:pt x="1347685" y="3172036"/>
                <a:pt x="1358721" y="3183070"/>
                <a:pt x="1371965" y="3183070"/>
              </a:cubicBezTo>
              <a:cubicBezTo>
                <a:pt x="1387416" y="3183070"/>
                <a:pt x="1398452" y="3169829"/>
                <a:pt x="1398452" y="3156587"/>
              </a:cubicBezTo>
              <a:cubicBezTo>
                <a:pt x="1398452" y="3143346"/>
                <a:pt x="1387416" y="3132312"/>
                <a:pt x="1371965" y="3130105"/>
              </a:cubicBezTo>
              <a:close/>
              <a:moveTo>
                <a:pt x="1447012" y="3130105"/>
              </a:moveTo>
              <a:cubicBezTo>
                <a:pt x="1433768" y="3130105"/>
                <a:pt x="1422732" y="3143346"/>
                <a:pt x="1422732" y="3156587"/>
              </a:cubicBezTo>
              <a:cubicBezTo>
                <a:pt x="1422732" y="3172036"/>
                <a:pt x="1433768" y="3183070"/>
                <a:pt x="1447012" y="3183070"/>
              </a:cubicBezTo>
              <a:cubicBezTo>
                <a:pt x="1462463" y="3183070"/>
                <a:pt x="1473500" y="3169829"/>
                <a:pt x="1473500" y="3156587"/>
              </a:cubicBezTo>
              <a:cubicBezTo>
                <a:pt x="1473500" y="3143346"/>
                <a:pt x="1462463" y="3132312"/>
                <a:pt x="1447012" y="3130105"/>
              </a:cubicBezTo>
              <a:close/>
              <a:moveTo>
                <a:pt x="1749410" y="3130105"/>
              </a:moveTo>
              <a:cubicBezTo>
                <a:pt x="1733959" y="3130105"/>
                <a:pt x="1722923" y="3143346"/>
                <a:pt x="1722923" y="3156587"/>
              </a:cubicBezTo>
              <a:cubicBezTo>
                <a:pt x="1722923" y="3172036"/>
                <a:pt x="1736167" y="3183070"/>
                <a:pt x="1749410" y="3183070"/>
              </a:cubicBezTo>
              <a:cubicBezTo>
                <a:pt x="1764861" y="3183070"/>
                <a:pt x="1775898" y="3169829"/>
                <a:pt x="1775898" y="3156587"/>
              </a:cubicBezTo>
              <a:cubicBezTo>
                <a:pt x="1775898" y="3143346"/>
                <a:pt x="1764861" y="3132312"/>
                <a:pt x="1749410" y="3130105"/>
              </a:cubicBezTo>
              <a:close/>
              <a:moveTo>
                <a:pt x="1824459" y="3130105"/>
              </a:moveTo>
              <a:cubicBezTo>
                <a:pt x="1809007" y="3130105"/>
                <a:pt x="1797971" y="3143346"/>
                <a:pt x="1797971" y="3156587"/>
              </a:cubicBezTo>
              <a:cubicBezTo>
                <a:pt x="1797971" y="3172036"/>
                <a:pt x="1811215" y="3183070"/>
                <a:pt x="1824459" y="3183070"/>
              </a:cubicBezTo>
              <a:cubicBezTo>
                <a:pt x="1839909" y="3183070"/>
                <a:pt x="1850946" y="3169829"/>
                <a:pt x="1850946" y="3156587"/>
              </a:cubicBezTo>
              <a:cubicBezTo>
                <a:pt x="1850946" y="3143346"/>
                <a:pt x="1839909" y="3132312"/>
                <a:pt x="1824459" y="3130105"/>
              </a:cubicBezTo>
              <a:close/>
              <a:moveTo>
                <a:pt x="1899507" y="3130105"/>
              </a:moveTo>
              <a:cubicBezTo>
                <a:pt x="1884055" y="3130105"/>
                <a:pt x="1873019" y="3143346"/>
                <a:pt x="1873019" y="3156587"/>
              </a:cubicBezTo>
              <a:cubicBezTo>
                <a:pt x="1873019" y="3172036"/>
                <a:pt x="1886263" y="3183070"/>
                <a:pt x="1899507" y="3183070"/>
              </a:cubicBezTo>
              <a:cubicBezTo>
                <a:pt x="1914957" y="3183070"/>
                <a:pt x="1925994" y="3169829"/>
                <a:pt x="1925994" y="3156587"/>
              </a:cubicBezTo>
              <a:cubicBezTo>
                <a:pt x="1925994" y="3143346"/>
                <a:pt x="1914957" y="3132312"/>
                <a:pt x="1899507" y="3130105"/>
              </a:cubicBezTo>
              <a:close/>
              <a:moveTo>
                <a:pt x="1974554" y="3130105"/>
              </a:moveTo>
              <a:cubicBezTo>
                <a:pt x="1961310" y="3130105"/>
                <a:pt x="1950274" y="3143346"/>
                <a:pt x="1950274" y="3156587"/>
              </a:cubicBezTo>
              <a:cubicBezTo>
                <a:pt x="1950274" y="3172036"/>
                <a:pt x="1961310" y="3183070"/>
                <a:pt x="1974554" y="3183070"/>
              </a:cubicBezTo>
              <a:cubicBezTo>
                <a:pt x="1990005" y="3183070"/>
                <a:pt x="2001042" y="3169829"/>
                <a:pt x="2001042" y="3156587"/>
              </a:cubicBezTo>
              <a:cubicBezTo>
                <a:pt x="2001042" y="3143346"/>
                <a:pt x="1990005" y="3132312"/>
                <a:pt x="1974554" y="3130105"/>
              </a:cubicBezTo>
              <a:close/>
              <a:moveTo>
                <a:pt x="2049602" y="3130105"/>
              </a:moveTo>
              <a:cubicBezTo>
                <a:pt x="2036358" y="3130105"/>
                <a:pt x="2025322" y="3143346"/>
                <a:pt x="2025322" y="3156587"/>
              </a:cubicBezTo>
              <a:cubicBezTo>
                <a:pt x="2025322" y="3172036"/>
                <a:pt x="2036358" y="3183070"/>
                <a:pt x="2049602" y="3183070"/>
              </a:cubicBezTo>
              <a:cubicBezTo>
                <a:pt x="2065053" y="3183070"/>
                <a:pt x="2076090" y="3169829"/>
                <a:pt x="2076090" y="3156587"/>
              </a:cubicBezTo>
              <a:cubicBezTo>
                <a:pt x="2076090" y="3143346"/>
                <a:pt x="2065053" y="3132312"/>
                <a:pt x="2049602" y="3130105"/>
              </a:cubicBezTo>
              <a:close/>
              <a:moveTo>
                <a:pt x="2126857" y="3130105"/>
              </a:moveTo>
              <a:cubicBezTo>
                <a:pt x="2113613" y="3130105"/>
                <a:pt x="2102577" y="3143346"/>
                <a:pt x="2102577" y="3156587"/>
              </a:cubicBezTo>
              <a:cubicBezTo>
                <a:pt x="2102577" y="3172036"/>
                <a:pt x="2113613" y="3183070"/>
                <a:pt x="2126857" y="3183070"/>
              </a:cubicBezTo>
              <a:cubicBezTo>
                <a:pt x="2142308" y="3183070"/>
                <a:pt x="2153345" y="3169829"/>
                <a:pt x="2153345" y="3156587"/>
              </a:cubicBezTo>
              <a:cubicBezTo>
                <a:pt x="2153345" y="3143346"/>
                <a:pt x="2140101" y="3132312"/>
                <a:pt x="2126857" y="3130105"/>
              </a:cubicBezTo>
              <a:close/>
              <a:moveTo>
                <a:pt x="2201904" y="3130105"/>
              </a:moveTo>
              <a:cubicBezTo>
                <a:pt x="2186453" y="3130105"/>
                <a:pt x="2175417" y="3143346"/>
                <a:pt x="2175417" y="3156587"/>
              </a:cubicBezTo>
              <a:cubicBezTo>
                <a:pt x="2175417" y="3172036"/>
                <a:pt x="2188661" y="3183070"/>
                <a:pt x="2201904" y="3183070"/>
              </a:cubicBezTo>
              <a:cubicBezTo>
                <a:pt x="2217355" y="3183070"/>
                <a:pt x="2228392" y="3169829"/>
                <a:pt x="2228392" y="3156587"/>
              </a:cubicBezTo>
              <a:cubicBezTo>
                <a:pt x="2228392" y="3143346"/>
                <a:pt x="2217355" y="3132312"/>
                <a:pt x="2201904" y="3130105"/>
              </a:cubicBezTo>
              <a:close/>
              <a:moveTo>
                <a:pt x="2276952" y="3130105"/>
              </a:moveTo>
              <a:cubicBezTo>
                <a:pt x="2261501" y="3130105"/>
                <a:pt x="2250465" y="3143346"/>
                <a:pt x="2250465" y="3156587"/>
              </a:cubicBezTo>
              <a:cubicBezTo>
                <a:pt x="2250465" y="3172036"/>
                <a:pt x="2263709" y="3183070"/>
                <a:pt x="2276952" y="3183070"/>
              </a:cubicBezTo>
              <a:cubicBezTo>
                <a:pt x="2292404" y="3183070"/>
                <a:pt x="2303440" y="3169829"/>
                <a:pt x="2303440" y="3156587"/>
              </a:cubicBezTo>
              <a:cubicBezTo>
                <a:pt x="2303440" y="3143346"/>
                <a:pt x="2292404" y="3132312"/>
                <a:pt x="2276952" y="3130105"/>
              </a:cubicBezTo>
              <a:close/>
              <a:moveTo>
                <a:pt x="2654398" y="3130105"/>
              </a:moveTo>
              <a:cubicBezTo>
                <a:pt x="2638947" y="3130105"/>
                <a:pt x="2627911" y="3143346"/>
                <a:pt x="2627911" y="3156587"/>
              </a:cubicBezTo>
              <a:cubicBezTo>
                <a:pt x="2627911" y="3172036"/>
                <a:pt x="2641155" y="3183070"/>
                <a:pt x="2654398" y="3183070"/>
              </a:cubicBezTo>
              <a:cubicBezTo>
                <a:pt x="2669849" y="3183070"/>
                <a:pt x="2680886" y="3169829"/>
                <a:pt x="2680886" y="3156587"/>
              </a:cubicBezTo>
              <a:cubicBezTo>
                <a:pt x="2680886" y="3143346"/>
                <a:pt x="2669849" y="3132312"/>
                <a:pt x="2654398" y="3130105"/>
              </a:cubicBezTo>
              <a:close/>
              <a:moveTo>
                <a:pt x="2729446" y="3130105"/>
              </a:moveTo>
              <a:cubicBezTo>
                <a:pt x="2716202" y="3130105"/>
                <a:pt x="2705166" y="3143346"/>
                <a:pt x="2705166" y="3156587"/>
              </a:cubicBezTo>
              <a:cubicBezTo>
                <a:pt x="2705166" y="3172036"/>
                <a:pt x="2716202" y="3183070"/>
                <a:pt x="2729446" y="3183070"/>
              </a:cubicBezTo>
              <a:cubicBezTo>
                <a:pt x="2744897" y="3183070"/>
                <a:pt x="2755934" y="3169829"/>
                <a:pt x="2755934" y="3156587"/>
              </a:cubicBezTo>
              <a:cubicBezTo>
                <a:pt x="2755934" y="3143346"/>
                <a:pt x="2744897" y="3132312"/>
                <a:pt x="2729446" y="3130105"/>
              </a:cubicBezTo>
              <a:close/>
              <a:moveTo>
                <a:pt x="2804494" y="3130105"/>
              </a:moveTo>
              <a:cubicBezTo>
                <a:pt x="2791250" y="3130105"/>
                <a:pt x="2780214" y="3143346"/>
                <a:pt x="2780214" y="3156587"/>
              </a:cubicBezTo>
              <a:cubicBezTo>
                <a:pt x="2780214" y="3172036"/>
                <a:pt x="2791250" y="3183070"/>
                <a:pt x="2804494" y="3183070"/>
              </a:cubicBezTo>
              <a:cubicBezTo>
                <a:pt x="2819945" y="3183070"/>
                <a:pt x="2830982" y="3169829"/>
                <a:pt x="2830982" y="3156587"/>
              </a:cubicBezTo>
              <a:cubicBezTo>
                <a:pt x="2830982" y="3143346"/>
                <a:pt x="2819945" y="3132312"/>
                <a:pt x="2804494" y="3130105"/>
              </a:cubicBezTo>
              <a:close/>
              <a:moveTo>
                <a:pt x="2879541" y="3130105"/>
              </a:moveTo>
              <a:cubicBezTo>
                <a:pt x="2866297" y="3130105"/>
                <a:pt x="2855261" y="3143346"/>
                <a:pt x="2855261" y="3156587"/>
              </a:cubicBezTo>
              <a:cubicBezTo>
                <a:pt x="2855261" y="3172036"/>
                <a:pt x="2866297" y="3183070"/>
                <a:pt x="2879541" y="3183070"/>
              </a:cubicBezTo>
              <a:cubicBezTo>
                <a:pt x="2894992" y="3183070"/>
                <a:pt x="2906028" y="3169829"/>
                <a:pt x="2906028" y="3156587"/>
              </a:cubicBezTo>
              <a:cubicBezTo>
                <a:pt x="2906028" y="3143346"/>
                <a:pt x="2894992" y="3132312"/>
                <a:pt x="2879541" y="3130105"/>
              </a:cubicBezTo>
              <a:close/>
              <a:moveTo>
                <a:pt x="2954589" y="3130105"/>
              </a:moveTo>
              <a:cubicBezTo>
                <a:pt x="2941345" y="3130105"/>
                <a:pt x="2930309" y="3143346"/>
                <a:pt x="2930309" y="3156587"/>
              </a:cubicBezTo>
              <a:cubicBezTo>
                <a:pt x="2930309" y="3172036"/>
                <a:pt x="2941345" y="3183070"/>
                <a:pt x="2954589" y="3183070"/>
              </a:cubicBezTo>
              <a:cubicBezTo>
                <a:pt x="2970040" y="3183070"/>
                <a:pt x="2981077" y="3169829"/>
                <a:pt x="2981077" y="3156587"/>
              </a:cubicBezTo>
              <a:cubicBezTo>
                <a:pt x="2981077" y="3143346"/>
                <a:pt x="2970040" y="3132312"/>
                <a:pt x="2954589" y="3130105"/>
              </a:cubicBezTo>
              <a:close/>
              <a:moveTo>
                <a:pt x="3031845" y="3130105"/>
              </a:moveTo>
              <a:cubicBezTo>
                <a:pt x="3016393" y="3130105"/>
                <a:pt x="3005357" y="3143346"/>
                <a:pt x="3005357" y="3156587"/>
              </a:cubicBezTo>
              <a:cubicBezTo>
                <a:pt x="3005357" y="3172036"/>
                <a:pt x="3018601" y="3183070"/>
                <a:pt x="3031845" y="3183070"/>
              </a:cubicBezTo>
              <a:cubicBezTo>
                <a:pt x="3047296" y="3183070"/>
                <a:pt x="3058332" y="3169829"/>
                <a:pt x="3058332" y="3156587"/>
              </a:cubicBezTo>
              <a:cubicBezTo>
                <a:pt x="3058332" y="3143346"/>
                <a:pt x="3045088" y="3132312"/>
                <a:pt x="3031845" y="3130105"/>
              </a:cubicBezTo>
              <a:close/>
              <a:moveTo>
                <a:pt x="4841819" y="3130105"/>
              </a:moveTo>
              <a:cubicBezTo>
                <a:pt x="4828575" y="3130105"/>
                <a:pt x="4817539" y="3143346"/>
                <a:pt x="4817539" y="3156587"/>
              </a:cubicBezTo>
              <a:cubicBezTo>
                <a:pt x="4817539" y="3172036"/>
                <a:pt x="4828575" y="3183070"/>
                <a:pt x="4841819" y="3183070"/>
              </a:cubicBezTo>
              <a:cubicBezTo>
                <a:pt x="4857270" y="3183070"/>
                <a:pt x="4868307" y="3169829"/>
                <a:pt x="4868307" y="3156587"/>
              </a:cubicBezTo>
              <a:cubicBezTo>
                <a:pt x="4868307" y="3143346"/>
                <a:pt x="4857270" y="3132312"/>
                <a:pt x="4841819" y="3130105"/>
              </a:cubicBezTo>
              <a:close/>
              <a:moveTo>
                <a:pt x="4916867" y="3130105"/>
              </a:moveTo>
              <a:cubicBezTo>
                <a:pt x="4901416" y="3130105"/>
                <a:pt x="4890380" y="3143346"/>
                <a:pt x="4890380" y="3156587"/>
              </a:cubicBezTo>
              <a:cubicBezTo>
                <a:pt x="4890380" y="3172036"/>
                <a:pt x="4901416" y="3183070"/>
                <a:pt x="4916867" y="3183070"/>
              </a:cubicBezTo>
              <a:cubicBezTo>
                <a:pt x="4932318" y="3183070"/>
                <a:pt x="4943355" y="3169829"/>
                <a:pt x="4943355" y="3156587"/>
              </a:cubicBezTo>
              <a:cubicBezTo>
                <a:pt x="4943355" y="3143346"/>
                <a:pt x="4932318" y="3130105"/>
                <a:pt x="4916867" y="3130105"/>
              </a:cubicBezTo>
              <a:close/>
              <a:moveTo>
                <a:pt x="4991914" y="3130105"/>
              </a:moveTo>
              <a:cubicBezTo>
                <a:pt x="4976463" y="3130105"/>
                <a:pt x="4965427" y="3143346"/>
                <a:pt x="4965427" y="3156587"/>
              </a:cubicBezTo>
              <a:cubicBezTo>
                <a:pt x="4965427" y="3172036"/>
                <a:pt x="4978671" y="3183070"/>
                <a:pt x="4991914" y="3183070"/>
              </a:cubicBezTo>
              <a:cubicBezTo>
                <a:pt x="5007366" y="3183070"/>
                <a:pt x="5018402" y="3169829"/>
                <a:pt x="5018402" y="3156587"/>
              </a:cubicBezTo>
              <a:cubicBezTo>
                <a:pt x="5018402" y="3143346"/>
                <a:pt x="5007366" y="3132312"/>
                <a:pt x="4991914" y="3130105"/>
              </a:cubicBezTo>
              <a:close/>
              <a:moveTo>
                <a:pt x="5066962" y="3130105"/>
              </a:moveTo>
              <a:cubicBezTo>
                <a:pt x="5051511" y="3130105"/>
                <a:pt x="5040475" y="3143346"/>
                <a:pt x="5040475" y="3156587"/>
              </a:cubicBezTo>
              <a:cubicBezTo>
                <a:pt x="5040475" y="3172036"/>
                <a:pt x="5053719" y="3183070"/>
                <a:pt x="5066962" y="3183070"/>
              </a:cubicBezTo>
              <a:cubicBezTo>
                <a:pt x="5082413" y="3183070"/>
                <a:pt x="5093450" y="3169829"/>
                <a:pt x="5093450" y="3156587"/>
              </a:cubicBezTo>
              <a:cubicBezTo>
                <a:pt x="5093450" y="3143346"/>
                <a:pt x="5082413" y="3132312"/>
                <a:pt x="5066962" y="3130105"/>
              </a:cubicBezTo>
              <a:close/>
              <a:moveTo>
                <a:pt x="5144217" y="3130105"/>
              </a:moveTo>
              <a:cubicBezTo>
                <a:pt x="5128766" y="3130105"/>
                <a:pt x="5117730" y="3143346"/>
                <a:pt x="5117730" y="3156587"/>
              </a:cubicBezTo>
              <a:cubicBezTo>
                <a:pt x="5117730" y="3172036"/>
                <a:pt x="5130974" y="3183070"/>
                <a:pt x="5144217" y="3183070"/>
              </a:cubicBezTo>
              <a:cubicBezTo>
                <a:pt x="5157461" y="3183070"/>
                <a:pt x="5168497" y="3169829"/>
                <a:pt x="5168497" y="3156587"/>
              </a:cubicBezTo>
              <a:cubicBezTo>
                <a:pt x="5168497" y="3143346"/>
                <a:pt x="5157461" y="3132312"/>
                <a:pt x="5144217" y="3130105"/>
              </a:cubicBezTo>
              <a:close/>
              <a:moveTo>
                <a:pt x="5219265" y="3130105"/>
              </a:moveTo>
              <a:cubicBezTo>
                <a:pt x="5206021" y="3130105"/>
                <a:pt x="5194985" y="3143346"/>
                <a:pt x="5194985" y="3156587"/>
              </a:cubicBezTo>
              <a:cubicBezTo>
                <a:pt x="5194985" y="3172036"/>
                <a:pt x="5206021" y="3183070"/>
                <a:pt x="5219265" y="3183070"/>
              </a:cubicBezTo>
              <a:cubicBezTo>
                <a:pt x="5234716" y="3183070"/>
                <a:pt x="5245752" y="3169829"/>
                <a:pt x="5245752" y="3156587"/>
              </a:cubicBezTo>
              <a:cubicBezTo>
                <a:pt x="5245752" y="3143346"/>
                <a:pt x="5234716" y="3132312"/>
                <a:pt x="5219265" y="3130105"/>
              </a:cubicBezTo>
              <a:close/>
              <a:moveTo>
                <a:pt x="5294313" y="3130105"/>
              </a:moveTo>
              <a:cubicBezTo>
                <a:pt x="5278861" y="3130105"/>
                <a:pt x="5267825" y="3143346"/>
                <a:pt x="5267825" y="3156587"/>
              </a:cubicBezTo>
              <a:cubicBezTo>
                <a:pt x="5267825" y="3172036"/>
                <a:pt x="5278861" y="3183070"/>
                <a:pt x="5294313" y="3183070"/>
              </a:cubicBezTo>
              <a:cubicBezTo>
                <a:pt x="5309763" y="3183070"/>
                <a:pt x="5320800" y="3169829"/>
                <a:pt x="5320800" y="3156587"/>
              </a:cubicBezTo>
              <a:cubicBezTo>
                <a:pt x="5320800" y="3143346"/>
                <a:pt x="5309763" y="3130105"/>
                <a:pt x="5294313" y="3130105"/>
              </a:cubicBezTo>
              <a:close/>
              <a:moveTo>
                <a:pt x="5369360" y="3130105"/>
              </a:moveTo>
              <a:cubicBezTo>
                <a:pt x="5356116" y="3130105"/>
                <a:pt x="5345080" y="3143346"/>
                <a:pt x="5345080" y="3156587"/>
              </a:cubicBezTo>
              <a:cubicBezTo>
                <a:pt x="5345080" y="3172036"/>
                <a:pt x="5356116" y="3183070"/>
                <a:pt x="5369360" y="3183070"/>
              </a:cubicBezTo>
              <a:cubicBezTo>
                <a:pt x="5384812" y="3183070"/>
                <a:pt x="5395848" y="3169829"/>
                <a:pt x="5395848" y="3156587"/>
              </a:cubicBezTo>
              <a:cubicBezTo>
                <a:pt x="5395848" y="3143346"/>
                <a:pt x="5384812" y="3132312"/>
                <a:pt x="5369360" y="3130105"/>
              </a:cubicBezTo>
              <a:close/>
              <a:moveTo>
                <a:pt x="5444408" y="3130105"/>
              </a:moveTo>
              <a:cubicBezTo>
                <a:pt x="5428957" y="3130105"/>
                <a:pt x="5417921" y="3143346"/>
                <a:pt x="5417921" y="3156587"/>
              </a:cubicBezTo>
              <a:cubicBezTo>
                <a:pt x="5417921" y="3172036"/>
                <a:pt x="5431164" y="3183070"/>
                <a:pt x="5444408" y="3183070"/>
              </a:cubicBezTo>
              <a:cubicBezTo>
                <a:pt x="5459859" y="3183070"/>
                <a:pt x="5470896" y="3169829"/>
                <a:pt x="5470896" y="3156587"/>
              </a:cubicBezTo>
              <a:cubicBezTo>
                <a:pt x="5470896" y="3143346"/>
                <a:pt x="5459859" y="3132312"/>
                <a:pt x="5444408" y="3130105"/>
              </a:cubicBezTo>
              <a:close/>
              <a:moveTo>
                <a:pt x="5519456" y="3130105"/>
              </a:moveTo>
              <a:cubicBezTo>
                <a:pt x="5506212" y="3130105"/>
                <a:pt x="5495176" y="3143346"/>
                <a:pt x="5495176" y="3156587"/>
              </a:cubicBezTo>
              <a:cubicBezTo>
                <a:pt x="5495176" y="3172036"/>
                <a:pt x="5506212" y="3183070"/>
                <a:pt x="5519456" y="3183070"/>
              </a:cubicBezTo>
              <a:cubicBezTo>
                <a:pt x="5534907" y="3183070"/>
                <a:pt x="5545943" y="3169829"/>
                <a:pt x="5545943" y="3156587"/>
              </a:cubicBezTo>
              <a:cubicBezTo>
                <a:pt x="5545943" y="3143346"/>
                <a:pt x="5534907" y="3132312"/>
                <a:pt x="5519456" y="3130105"/>
              </a:cubicBezTo>
              <a:close/>
              <a:moveTo>
                <a:pt x="5596711" y="3130105"/>
              </a:moveTo>
              <a:cubicBezTo>
                <a:pt x="5581260" y="3130105"/>
                <a:pt x="5570224" y="3143346"/>
                <a:pt x="5570224" y="3156587"/>
              </a:cubicBezTo>
              <a:cubicBezTo>
                <a:pt x="5570224" y="3172036"/>
                <a:pt x="5583468" y="3183070"/>
                <a:pt x="5596711" y="3183070"/>
              </a:cubicBezTo>
              <a:cubicBezTo>
                <a:pt x="5612162" y="3183070"/>
                <a:pt x="5623199" y="3169829"/>
                <a:pt x="5623199" y="3156587"/>
              </a:cubicBezTo>
              <a:cubicBezTo>
                <a:pt x="5623199" y="3143346"/>
                <a:pt x="5609955" y="3132312"/>
                <a:pt x="5596711" y="3130105"/>
              </a:cubicBezTo>
              <a:close/>
              <a:moveTo>
                <a:pt x="5673966" y="3130105"/>
              </a:moveTo>
              <a:cubicBezTo>
                <a:pt x="5658515" y="3130105"/>
                <a:pt x="5647479" y="3143346"/>
                <a:pt x="5647479" y="3156587"/>
              </a:cubicBezTo>
              <a:cubicBezTo>
                <a:pt x="5647479" y="3172036"/>
                <a:pt x="5660723" y="3183070"/>
                <a:pt x="5673966" y="3183070"/>
              </a:cubicBezTo>
              <a:cubicBezTo>
                <a:pt x="5687210" y="3183070"/>
                <a:pt x="5698246" y="3169829"/>
                <a:pt x="5698246" y="3156587"/>
              </a:cubicBezTo>
              <a:cubicBezTo>
                <a:pt x="5698246" y="3143346"/>
                <a:pt x="5687210" y="3132312"/>
                <a:pt x="5673966" y="3130105"/>
              </a:cubicBezTo>
              <a:close/>
              <a:moveTo>
                <a:pt x="5746807" y="3130105"/>
              </a:moveTo>
              <a:cubicBezTo>
                <a:pt x="5731355" y="3130105"/>
                <a:pt x="5720319" y="3143346"/>
                <a:pt x="5720319" y="3156587"/>
              </a:cubicBezTo>
              <a:cubicBezTo>
                <a:pt x="5720319" y="3172036"/>
                <a:pt x="5733563" y="3183070"/>
                <a:pt x="5746807" y="3183070"/>
              </a:cubicBezTo>
              <a:cubicBezTo>
                <a:pt x="5762257" y="3183070"/>
                <a:pt x="5773294" y="3169829"/>
                <a:pt x="5773294" y="3156587"/>
              </a:cubicBezTo>
              <a:cubicBezTo>
                <a:pt x="5773294" y="3143346"/>
                <a:pt x="5762257" y="3132312"/>
                <a:pt x="5746807" y="3130105"/>
              </a:cubicBezTo>
              <a:close/>
              <a:moveTo>
                <a:pt x="5824062" y="3130105"/>
              </a:moveTo>
              <a:cubicBezTo>
                <a:pt x="5808610" y="3130105"/>
                <a:pt x="5797574" y="3143346"/>
                <a:pt x="5797574" y="3156587"/>
              </a:cubicBezTo>
              <a:cubicBezTo>
                <a:pt x="5797574" y="3172036"/>
                <a:pt x="5810818" y="3183070"/>
                <a:pt x="5824062" y="3183070"/>
              </a:cubicBezTo>
              <a:cubicBezTo>
                <a:pt x="5837306" y="3183070"/>
                <a:pt x="5848342" y="3169829"/>
                <a:pt x="5848342" y="3156587"/>
              </a:cubicBezTo>
              <a:cubicBezTo>
                <a:pt x="5848342" y="3143346"/>
                <a:pt x="5837306" y="3132312"/>
                <a:pt x="5824062" y="3130105"/>
              </a:cubicBezTo>
              <a:close/>
              <a:moveTo>
                <a:pt x="5896902" y="3130105"/>
              </a:moveTo>
              <a:cubicBezTo>
                <a:pt x="5881451" y="3130105"/>
                <a:pt x="5870415" y="3143346"/>
                <a:pt x="5870415" y="3156587"/>
              </a:cubicBezTo>
              <a:cubicBezTo>
                <a:pt x="5870415" y="3172036"/>
                <a:pt x="5883658" y="3183070"/>
                <a:pt x="5896902" y="3183070"/>
              </a:cubicBezTo>
              <a:cubicBezTo>
                <a:pt x="5912353" y="3183070"/>
                <a:pt x="5923390" y="3169829"/>
                <a:pt x="5923390" y="3156587"/>
              </a:cubicBezTo>
              <a:cubicBezTo>
                <a:pt x="5923390" y="3143346"/>
                <a:pt x="5912353" y="3132312"/>
                <a:pt x="5896902" y="3130105"/>
              </a:cubicBezTo>
              <a:close/>
              <a:moveTo>
                <a:pt x="5971950" y="3130105"/>
              </a:moveTo>
              <a:cubicBezTo>
                <a:pt x="5956499" y="3130105"/>
                <a:pt x="5945463" y="3143346"/>
                <a:pt x="5945463" y="3156587"/>
              </a:cubicBezTo>
              <a:cubicBezTo>
                <a:pt x="5945463" y="3172036"/>
                <a:pt x="5958707" y="3183070"/>
                <a:pt x="5971950" y="3183070"/>
              </a:cubicBezTo>
              <a:cubicBezTo>
                <a:pt x="5987401" y="3183070"/>
                <a:pt x="5998438" y="3169829"/>
                <a:pt x="5998438" y="3156587"/>
              </a:cubicBezTo>
              <a:cubicBezTo>
                <a:pt x="5998438" y="3143346"/>
                <a:pt x="5987401" y="3132312"/>
                <a:pt x="5971950" y="3130105"/>
              </a:cubicBezTo>
              <a:close/>
              <a:moveTo>
                <a:pt x="6049205" y="3130105"/>
              </a:moveTo>
              <a:cubicBezTo>
                <a:pt x="6035961" y="3130105"/>
                <a:pt x="6024925" y="3143346"/>
                <a:pt x="6024925" y="3156587"/>
              </a:cubicBezTo>
              <a:cubicBezTo>
                <a:pt x="6024925" y="3172036"/>
                <a:pt x="6035961" y="3183070"/>
                <a:pt x="6049205" y="3183070"/>
              </a:cubicBezTo>
              <a:cubicBezTo>
                <a:pt x="6064656" y="3183070"/>
                <a:pt x="6075692" y="3169829"/>
                <a:pt x="6075692" y="3156587"/>
              </a:cubicBezTo>
              <a:cubicBezTo>
                <a:pt x="6075692" y="3143346"/>
                <a:pt x="6062448" y="3132312"/>
                <a:pt x="6049205" y="3130105"/>
              </a:cubicBezTo>
              <a:close/>
              <a:moveTo>
                <a:pt x="6124253" y="3130105"/>
              </a:moveTo>
              <a:cubicBezTo>
                <a:pt x="6111009" y="3130105"/>
                <a:pt x="6099973" y="3143346"/>
                <a:pt x="6099973" y="3156587"/>
              </a:cubicBezTo>
              <a:cubicBezTo>
                <a:pt x="6099973" y="3172036"/>
                <a:pt x="6111009" y="3183070"/>
                <a:pt x="6124253" y="3183070"/>
              </a:cubicBezTo>
              <a:cubicBezTo>
                <a:pt x="6139704" y="3183070"/>
                <a:pt x="6150740" y="3169829"/>
                <a:pt x="6150740" y="3156587"/>
              </a:cubicBezTo>
              <a:cubicBezTo>
                <a:pt x="6150740" y="3143346"/>
                <a:pt x="6139704" y="3132312"/>
                <a:pt x="6124253" y="3130105"/>
              </a:cubicBezTo>
              <a:close/>
              <a:moveTo>
                <a:pt x="6199300" y="3130105"/>
              </a:moveTo>
              <a:cubicBezTo>
                <a:pt x="6186056" y="3130105"/>
                <a:pt x="6175020" y="3143346"/>
                <a:pt x="6175020" y="3156587"/>
              </a:cubicBezTo>
              <a:cubicBezTo>
                <a:pt x="6175020" y="3172036"/>
                <a:pt x="6186056" y="3183070"/>
                <a:pt x="6199300" y="3183070"/>
              </a:cubicBezTo>
              <a:cubicBezTo>
                <a:pt x="6214751" y="3183070"/>
                <a:pt x="6225787" y="3169829"/>
                <a:pt x="6225787" y="3156587"/>
              </a:cubicBezTo>
              <a:cubicBezTo>
                <a:pt x="6225787" y="3143346"/>
                <a:pt x="6214751" y="3132312"/>
                <a:pt x="6199300" y="3130105"/>
              </a:cubicBezTo>
              <a:close/>
              <a:moveTo>
                <a:pt x="6274348" y="3130105"/>
              </a:moveTo>
              <a:cubicBezTo>
                <a:pt x="6258896" y="3130105"/>
                <a:pt x="6247860" y="3143346"/>
                <a:pt x="6247860" y="3156587"/>
              </a:cubicBezTo>
              <a:cubicBezTo>
                <a:pt x="6247860" y="3172036"/>
                <a:pt x="6261104" y="3183070"/>
                <a:pt x="6274348" y="3183070"/>
              </a:cubicBezTo>
              <a:cubicBezTo>
                <a:pt x="6289799" y="3183070"/>
                <a:pt x="6300835" y="3169829"/>
                <a:pt x="6300835" y="3156587"/>
              </a:cubicBezTo>
              <a:cubicBezTo>
                <a:pt x="6300835" y="3143346"/>
                <a:pt x="6289799" y="3132312"/>
                <a:pt x="6274348" y="3130105"/>
              </a:cubicBezTo>
              <a:close/>
              <a:moveTo>
                <a:pt x="6349396" y="3130105"/>
              </a:moveTo>
              <a:cubicBezTo>
                <a:pt x="6333945" y="3130105"/>
                <a:pt x="6322909" y="3143346"/>
                <a:pt x="6322909" y="3156587"/>
              </a:cubicBezTo>
              <a:cubicBezTo>
                <a:pt x="6322909" y="3172036"/>
                <a:pt x="6336152" y="3183070"/>
                <a:pt x="6349396" y="3183070"/>
              </a:cubicBezTo>
              <a:cubicBezTo>
                <a:pt x="6364847" y="3183070"/>
                <a:pt x="6375884" y="3169829"/>
                <a:pt x="6375884" y="3156587"/>
              </a:cubicBezTo>
              <a:cubicBezTo>
                <a:pt x="6375884" y="3143346"/>
                <a:pt x="6364847" y="3132312"/>
                <a:pt x="6349396" y="3130105"/>
              </a:cubicBezTo>
              <a:close/>
              <a:moveTo>
                <a:pt x="6424443" y="3130105"/>
              </a:moveTo>
              <a:cubicBezTo>
                <a:pt x="6408992" y="3130105"/>
                <a:pt x="6397956" y="3143346"/>
                <a:pt x="6397956" y="3156587"/>
              </a:cubicBezTo>
              <a:cubicBezTo>
                <a:pt x="6397956" y="3172036"/>
                <a:pt x="6411200" y="3183070"/>
                <a:pt x="6424443" y="3183070"/>
              </a:cubicBezTo>
              <a:cubicBezTo>
                <a:pt x="6439894" y="3183070"/>
                <a:pt x="6450931" y="3169829"/>
                <a:pt x="6450931" y="3156587"/>
              </a:cubicBezTo>
              <a:cubicBezTo>
                <a:pt x="6450931" y="3143346"/>
                <a:pt x="6439894" y="3132312"/>
                <a:pt x="6424443" y="3130105"/>
              </a:cubicBezTo>
              <a:close/>
              <a:moveTo>
                <a:pt x="6501698" y="3130105"/>
              </a:moveTo>
              <a:cubicBezTo>
                <a:pt x="6486247" y="3130105"/>
                <a:pt x="6475211" y="3143346"/>
                <a:pt x="6475211" y="3156587"/>
              </a:cubicBezTo>
              <a:cubicBezTo>
                <a:pt x="6475211" y="3172036"/>
                <a:pt x="6488455" y="3183070"/>
                <a:pt x="6501698" y="3183070"/>
              </a:cubicBezTo>
              <a:cubicBezTo>
                <a:pt x="6517149" y="3183070"/>
                <a:pt x="6528186" y="3169829"/>
                <a:pt x="6528186" y="3156587"/>
              </a:cubicBezTo>
              <a:cubicBezTo>
                <a:pt x="6528186" y="3143346"/>
                <a:pt x="6514942" y="3132312"/>
                <a:pt x="6501698" y="3130105"/>
              </a:cubicBezTo>
              <a:close/>
              <a:moveTo>
                <a:pt x="6576747" y="3130105"/>
              </a:moveTo>
              <a:cubicBezTo>
                <a:pt x="6561295" y="3130105"/>
                <a:pt x="6550259" y="3143346"/>
                <a:pt x="6550259" y="3156587"/>
              </a:cubicBezTo>
              <a:cubicBezTo>
                <a:pt x="6550259" y="3172036"/>
                <a:pt x="6563503" y="3183070"/>
                <a:pt x="6576747" y="3183070"/>
              </a:cubicBezTo>
              <a:cubicBezTo>
                <a:pt x="6592197" y="3183070"/>
                <a:pt x="6603234" y="3169829"/>
                <a:pt x="6603234" y="3156587"/>
              </a:cubicBezTo>
              <a:cubicBezTo>
                <a:pt x="6603234" y="3143346"/>
                <a:pt x="6592197" y="3132312"/>
                <a:pt x="6576747" y="3130105"/>
              </a:cubicBezTo>
              <a:close/>
              <a:moveTo>
                <a:pt x="6651795" y="3130105"/>
              </a:moveTo>
              <a:cubicBezTo>
                <a:pt x="6636343" y="3130105"/>
                <a:pt x="6625307" y="3143346"/>
                <a:pt x="6625307" y="3156587"/>
              </a:cubicBezTo>
              <a:cubicBezTo>
                <a:pt x="6625307" y="3172036"/>
                <a:pt x="6636343" y="3183070"/>
                <a:pt x="6651795" y="3183070"/>
              </a:cubicBezTo>
              <a:cubicBezTo>
                <a:pt x="6667245" y="3183070"/>
                <a:pt x="6678282" y="3169829"/>
                <a:pt x="6678282" y="3156587"/>
              </a:cubicBezTo>
              <a:cubicBezTo>
                <a:pt x="6678282" y="3143346"/>
                <a:pt x="6667245" y="3130105"/>
                <a:pt x="6651795" y="3130105"/>
              </a:cubicBezTo>
              <a:close/>
              <a:moveTo>
                <a:pt x="6726842" y="3130105"/>
              </a:moveTo>
              <a:cubicBezTo>
                <a:pt x="6711390" y="3130105"/>
                <a:pt x="6700354" y="3143346"/>
                <a:pt x="6700354" y="3156587"/>
              </a:cubicBezTo>
              <a:cubicBezTo>
                <a:pt x="6700354" y="3172036"/>
                <a:pt x="6713598" y="3183070"/>
                <a:pt x="6726842" y="3183070"/>
              </a:cubicBezTo>
              <a:cubicBezTo>
                <a:pt x="6742293" y="3183070"/>
                <a:pt x="6753329" y="3169829"/>
                <a:pt x="6753329" y="3156587"/>
              </a:cubicBezTo>
              <a:cubicBezTo>
                <a:pt x="6753329" y="3143346"/>
                <a:pt x="6742293" y="3132312"/>
                <a:pt x="6726842" y="3130105"/>
              </a:cubicBezTo>
              <a:close/>
              <a:moveTo>
                <a:pt x="6801889" y="3130105"/>
              </a:moveTo>
              <a:cubicBezTo>
                <a:pt x="6788645" y="3130105"/>
                <a:pt x="6777609" y="3143346"/>
                <a:pt x="6777609" y="3156587"/>
              </a:cubicBezTo>
              <a:cubicBezTo>
                <a:pt x="6777609" y="3172036"/>
                <a:pt x="6788645" y="3183070"/>
                <a:pt x="6801889" y="3183070"/>
              </a:cubicBezTo>
              <a:cubicBezTo>
                <a:pt x="6817341" y="3183070"/>
                <a:pt x="6828377" y="3169829"/>
                <a:pt x="6828377" y="3156587"/>
              </a:cubicBezTo>
              <a:cubicBezTo>
                <a:pt x="6828377" y="3143346"/>
                <a:pt x="6817341" y="3132312"/>
                <a:pt x="6801889" y="3130105"/>
              </a:cubicBezTo>
              <a:close/>
              <a:moveTo>
                <a:pt x="6954192" y="3130105"/>
              </a:moveTo>
              <a:cubicBezTo>
                <a:pt x="6938741" y="3130105"/>
                <a:pt x="6927705" y="3143346"/>
                <a:pt x="6927705" y="3156587"/>
              </a:cubicBezTo>
              <a:cubicBezTo>
                <a:pt x="6927705" y="3172036"/>
                <a:pt x="6940949" y="3183070"/>
                <a:pt x="6954192" y="3183070"/>
              </a:cubicBezTo>
              <a:cubicBezTo>
                <a:pt x="6969643" y="3183070"/>
                <a:pt x="6980680" y="3169829"/>
                <a:pt x="6980680" y="3156587"/>
              </a:cubicBezTo>
              <a:cubicBezTo>
                <a:pt x="6980680" y="3143346"/>
                <a:pt x="6967436" y="3132312"/>
                <a:pt x="6954192" y="3130105"/>
              </a:cubicBezTo>
              <a:close/>
              <a:moveTo>
                <a:pt x="7029241" y="3130105"/>
              </a:moveTo>
              <a:cubicBezTo>
                <a:pt x="7013789" y="3130105"/>
                <a:pt x="7002753" y="3143346"/>
                <a:pt x="7002753" y="3156587"/>
              </a:cubicBezTo>
              <a:cubicBezTo>
                <a:pt x="7002753" y="3172036"/>
                <a:pt x="7015997" y="3183070"/>
                <a:pt x="7029241" y="3183070"/>
              </a:cubicBezTo>
              <a:cubicBezTo>
                <a:pt x="7044691" y="3183070"/>
                <a:pt x="7055728" y="3169829"/>
                <a:pt x="7055728" y="3156587"/>
              </a:cubicBezTo>
              <a:cubicBezTo>
                <a:pt x="7055728" y="3143346"/>
                <a:pt x="7044691" y="3132312"/>
                <a:pt x="7029241" y="3130105"/>
              </a:cubicBezTo>
              <a:close/>
              <a:moveTo>
                <a:pt x="7104288" y="3130105"/>
              </a:moveTo>
              <a:cubicBezTo>
                <a:pt x="7088836" y="3130105"/>
                <a:pt x="7077800" y="3143346"/>
                <a:pt x="7077800" y="3156587"/>
              </a:cubicBezTo>
              <a:cubicBezTo>
                <a:pt x="7077800" y="3172036"/>
                <a:pt x="7091044" y="3183070"/>
                <a:pt x="7104288" y="3183070"/>
              </a:cubicBezTo>
              <a:cubicBezTo>
                <a:pt x="7119738" y="3183070"/>
                <a:pt x="7130775" y="3169829"/>
                <a:pt x="7130775" y="3156587"/>
              </a:cubicBezTo>
              <a:cubicBezTo>
                <a:pt x="7130775" y="3143346"/>
                <a:pt x="7119738" y="3132312"/>
                <a:pt x="7104288" y="3130105"/>
              </a:cubicBezTo>
              <a:close/>
              <a:moveTo>
                <a:pt x="7181543" y="3130105"/>
              </a:moveTo>
              <a:cubicBezTo>
                <a:pt x="7166091" y="3130105"/>
                <a:pt x="7155055" y="3143346"/>
                <a:pt x="7155055" y="3156587"/>
              </a:cubicBezTo>
              <a:cubicBezTo>
                <a:pt x="7155055" y="3172036"/>
                <a:pt x="7168299" y="3183070"/>
                <a:pt x="7181543" y="3183070"/>
              </a:cubicBezTo>
              <a:cubicBezTo>
                <a:pt x="7194787" y="3183070"/>
                <a:pt x="7205823" y="3169829"/>
                <a:pt x="7205823" y="3156587"/>
              </a:cubicBezTo>
              <a:cubicBezTo>
                <a:pt x="7205823" y="3143346"/>
                <a:pt x="7194787" y="3132312"/>
                <a:pt x="7181543" y="3130105"/>
              </a:cubicBezTo>
              <a:close/>
              <a:moveTo>
                <a:pt x="7254383" y="3130105"/>
              </a:moveTo>
              <a:cubicBezTo>
                <a:pt x="7238932" y="3130105"/>
                <a:pt x="7227896" y="3143346"/>
                <a:pt x="7227896" y="3156587"/>
              </a:cubicBezTo>
              <a:cubicBezTo>
                <a:pt x="7227896" y="3172036"/>
                <a:pt x="7241139" y="3183070"/>
                <a:pt x="7254383" y="3183070"/>
              </a:cubicBezTo>
              <a:cubicBezTo>
                <a:pt x="7269834" y="3183070"/>
                <a:pt x="7280871" y="3169829"/>
                <a:pt x="7280871" y="3156587"/>
              </a:cubicBezTo>
              <a:cubicBezTo>
                <a:pt x="7280871" y="3143346"/>
                <a:pt x="7269834" y="3132312"/>
                <a:pt x="7254383" y="3130105"/>
              </a:cubicBezTo>
              <a:close/>
              <a:moveTo>
                <a:pt x="7329431" y="3130105"/>
              </a:moveTo>
              <a:cubicBezTo>
                <a:pt x="7313980" y="3130105"/>
                <a:pt x="7302944" y="3143346"/>
                <a:pt x="7302944" y="3156587"/>
              </a:cubicBezTo>
              <a:cubicBezTo>
                <a:pt x="7302944" y="3172036"/>
                <a:pt x="7316188" y="3183070"/>
                <a:pt x="7329431" y="3183070"/>
              </a:cubicBezTo>
              <a:cubicBezTo>
                <a:pt x="7344882" y="3183070"/>
                <a:pt x="7355919" y="3169829"/>
                <a:pt x="7355919" y="3156587"/>
              </a:cubicBezTo>
              <a:cubicBezTo>
                <a:pt x="7355919" y="3143346"/>
                <a:pt x="7344882" y="3132312"/>
                <a:pt x="7329431" y="3130105"/>
              </a:cubicBezTo>
              <a:close/>
              <a:moveTo>
                <a:pt x="7406686" y="3130105"/>
              </a:moveTo>
              <a:cubicBezTo>
                <a:pt x="7393442" y="3130105"/>
                <a:pt x="7382406" y="3143346"/>
                <a:pt x="7382406" y="3156587"/>
              </a:cubicBezTo>
              <a:cubicBezTo>
                <a:pt x="7382406" y="3172036"/>
                <a:pt x="7393442" y="3183070"/>
                <a:pt x="7406686" y="3183070"/>
              </a:cubicBezTo>
              <a:cubicBezTo>
                <a:pt x="7422137" y="3183070"/>
                <a:pt x="7433173" y="3169829"/>
                <a:pt x="7433173" y="3156587"/>
              </a:cubicBezTo>
              <a:cubicBezTo>
                <a:pt x="7433173" y="3143346"/>
                <a:pt x="7422137" y="3132312"/>
                <a:pt x="7406686" y="3130105"/>
              </a:cubicBezTo>
              <a:close/>
              <a:moveTo>
                <a:pt x="8009275" y="3130105"/>
              </a:moveTo>
              <a:cubicBezTo>
                <a:pt x="7996031" y="3130105"/>
                <a:pt x="7984995" y="3143346"/>
                <a:pt x="7984995" y="3156587"/>
              </a:cubicBezTo>
              <a:cubicBezTo>
                <a:pt x="7984995" y="3172036"/>
                <a:pt x="7996031" y="3183070"/>
                <a:pt x="8009275" y="3183070"/>
              </a:cubicBezTo>
              <a:cubicBezTo>
                <a:pt x="8024726" y="3183070"/>
                <a:pt x="8035762" y="3169829"/>
                <a:pt x="8035762" y="3156587"/>
              </a:cubicBezTo>
              <a:cubicBezTo>
                <a:pt x="8035762" y="3143346"/>
                <a:pt x="8024726" y="3132312"/>
                <a:pt x="8009275" y="3130105"/>
              </a:cubicBezTo>
              <a:close/>
              <a:moveTo>
                <a:pt x="8084323" y="3130105"/>
              </a:moveTo>
              <a:cubicBezTo>
                <a:pt x="8071079" y="3130105"/>
                <a:pt x="8060043" y="3143346"/>
                <a:pt x="8060043" y="3156587"/>
              </a:cubicBezTo>
              <a:cubicBezTo>
                <a:pt x="8060043" y="3172036"/>
                <a:pt x="8071079" y="3183070"/>
                <a:pt x="8084323" y="3183070"/>
              </a:cubicBezTo>
              <a:cubicBezTo>
                <a:pt x="8099775" y="3183070"/>
                <a:pt x="8110811" y="3169829"/>
                <a:pt x="8110811" y="3156587"/>
              </a:cubicBezTo>
              <a:cubicBezTo>
                <a:pt x="8110811" y="3143346"/>
                <a:pt x="8099775" y="3132312"/>
                <a:pt x="8084323" y="3130105"/>
              </a:cubicBezTo>
              <a:close/>
              <a:moveTo>
                <a:pt x="8159370" y="3130105"/>
              </a:moveTo>
              <a:cubicBezTo>
                <a:pt x="8146126" y="3130105"/>
                <a:pt x="8135090" y="3143346"/>
                <a:pt x="8135090" y="3156587"/>
              </a:cubicBezTo>
              <a:cubicBezTo>
                <a:pt x="8135090" y="3172036"/>
                <a:pt x="8146126" y="3183070"/>
                <a:pt x="8159370" y="3183070"/>
              </a:cubicBezTo>
              <a:cubicBezTo>
                <a:pt x="8174822" y="3183070"/>
                <a:pt x="8185858" y="3169829"/>
                <a:pt x="8185858" y="3156587"/>
              </a:cubicBezTo>
              <a:cubicBezTo>
                <a:pt x="8185858" y="3143346"/>
                <a:pt x="8174822" y="3132312"/>
                <a:pt x="8159370" y="3130105"/>
              </a:cubicBezTo>
              <a:close/>
              <a:moveTo>
                <a:pt x="8236626" y="3130105"/>
              </a:moveTo>
              <a:cubicBezTo>
                <a:pt x="8221175" y="3130105"/>
                <a:pt x="8210139" y="3143346"/>
                <a:pt x="8210139" y="3156587"/>
              </a:cubicBezTo>
              <a:cubicBezTo>
                <a:pt x="8210139" y="3172036"/>
                <a:pt x="8223382" y="3183070"/>
                <a:pt x="8236626" y="3183070"/>
              </a:cubicBezTo>
              <a:cubicBezTo>
                <a:pt x="8252077" y="3183070"/>
                <a:pt x="8263114" y="3169829"/>
                <a:pt x="8263114" y="3156587"/>
              </a:cubicBezTo>
              <a:cubicBezTo>
                <a:pt x="8263114" y="3143346"/>
                <a:pt x="8249870" y="3132312"/>
                <a:pt x="8236626" y="3130105"/>
              </a:cubicBezTo>
              <a:close/>
              <a:moveTo>
                <a:pt x="8311673" y="3130105"/>
              </a:moveTo>
              <a:cubicBezTo>
                <a:pt x="8296222" y="3130105"/>
                <a:pt x="8285186" y="3143346"/>
                <a:pt x="8285186" y="3156587"/>
              </a:cubicBezTo>
              <a:cubicBezTo>
                <a:pt x="8285186" y="3172036"/>
                <a:pt x="8298430" y="3183070"/>
                <a:pt x="8311673" y="3183070"/>
              </a:cubicBezTo>
              <a:cubicBezTo>
                <a:pt x="8327124" y="3183070"/>
                <a:pt x="8338161" y="3169829"/>
                <a:pt x="8338161" y="3156587"/>
              </a:cubicBezTo>
              <a:cubicBezTo>
                <a:pt x="8338161" y="3143346"/>
                <a:pt x="8327124" y="3132312"/>
                <a:pt x="8311673" y="3130105"/>
              </a:cubicBezTo>
              <a:close/>
              <a:moveTo>
                <a:pt x="8386722" y="3130105"/>
              </a:moveTo>
              <a:cubicBezTo>
                <a:pt x="8371270" y="3130105"/>
                <a:pt x="8360234" y="3143346"/>
                <a:pt x="8360234" y="3156587"/>
              </a:cubicBezTo>
              <a:cubicBezTo>
                <a:pt x="8360234" y="3172036"/>
                <a:pt x="8373478" y="3183070"/>
                <a:pt x="8386722" y="3183070"/>
              </a:cubicBezTo>
              <a:cubicBezTo>
                <a:pt x="8402172" y="3183070"/>
                <a:pt x="8413209" y="3169829"/>
                <a:pt x="8413209" y="3156587"/>
              </a:cubicBezTo>
              <a:cubicBezTo>
                <a:pt x="8413209" y="3143346"/>
                <a:pt x="8402172" y="3132312"/>
                <a:pt x="8386722" y="3130105"/>
              </a:cubicBezTo>
              <a:close/>
              <a:moveTo>
                <a:pt x="8839216" y="3130105"/>
              </a:moveTo>
              <a:cubicBezTo>
                <a:pt x="8823764" y="3130105"/>
                <a:pt x="8812728" y="3143346"/>
                <a:pt x="8812728" y="3156587"/>
              </a:cubicBezTo>
              <a:cubicBezTo>
                <a:pt x="8812728" y="3172036"/>
                <a:pt x="8825972" y="3183070"/>
                <a:pt x="8839216" y="3183070"/>
              </a:cubicBezTo>
              <a:cubicBezTo>
                <a:pt x="8854666" y="3183070"/>
                <a:pt x="8865703" y="3169829"/>
                <a:pt x="8865703" y="3156587"/>
              </a:cubicBezTo>
              <a:cubicBezTo>
                <a:pt x="8865703" y="3143346"/>
                <a:pt x="8854666" y="3132312"/>
                <a:pt x="8839216" y="3130105"/>
              </a:cubicBezTo>
              <a:close/>
              <a:moveTo>
                <a:pt x="8914263" y="3130105"/>
              </a:moveTo>
              <a:cubicBezTo>
                <a:pt x="8898811" y="3130105"/>
                <a:pt x="8887775" y="3143346"/>
                <a:pt x="8887775" y="3156587"/>
              </a:cubicBezTo>
              <a:cubicBezTo>
                <a:pt x="8887775" y="3172036"/>
                <a:pt x="8901019" y="3183070"/>
                <a:pt x="8914263" y="3183070"/>
              </a:cubicBezTo>
              <a:cubicBezTo>
                <a:pt x="8929713" y="3183070"/>
                <a:pt x="8940750" y="3169829"/>
                <a:pt x="8940750" y="3156587"/>
              </a:cubicBezTo>
              <a:cubicBezTo>
                <a:pt x="8940750" y="3143346"/>
                <a:pt x="8929713" y="3132312"/>
                <a:pt x="8914263" y="3130105"/>
              </a:cubicBezTo>
              <a:close/>
              <a:moveTo>
                <a:pt x="8989311" y="3130105"/>
              </a:moveTo>
              <a:cubicBezTo>
                <a:pt x="8973859" y="3130105"/>
                <a:pt x="8962823" y="3143346"/>
                <a:pt x="8962823" y="3156587"/>
              </a:cubicBezTo>
              <a:cubicBezTo>
                <a:pt x="8962823" y="3172036"/>
                <a:pt x="8976067" y="3183070"/>
                <a:pt x="8989311" y="3183070"/>
              </a:cubicBezTo>
              <a:cubicBezTo>
                <a:pt x="9004762" y="3183070"/>
                <a:pt x="9015798" y="3169829"/>
                <a:pt x="9015798" y="3156587"/>
              </a:cubicBezTo>
              <a:cubicBezTo>
                <a:pt x="9015798" y="3143346"/>
                <a:pt x="9004762" y="3132312"/>
                <a:pt x="8989311" y="3130105"/>
              </a:cubicBezTo>
              <a:close/>
              <a:moveTo>
                <a:pt x="9066566" y="3130105"/>
              </a:moveTo>
              <a:cubicBezTo>
                <a:pt x="9051114" y="3130105"/>
                <a:pt x="9040078" y="3143346"/>
                <a:pt x="9040078" y="3156587"/>
              </a:cubicBezTo>
              <a:cubicBezTo>
                <a:pt x="9040078" y="3172036"/>
                <a:pt x="9053322" y="3183070"/>
                <a:pt x="9066566" y="3183070"/>
              </a:cubicBezTo>
              <a:cubicBezTo>
                <a:pt x="9079810" y="3183070"/>
                <a:pt x="9090846" y="3169829"/>
                <a:pt x="9090846" y="3156587"/>
              </a:cubicBezTo>
              <a:cubicBezTo>
                <a:pt x="9090846" y="3143346"/>
                <a:pt x="9079810" y="3132312"/>
                <a:pt x="9066566" y="3130105"/>
              </a:cubicBezTo>
              <a:close/>
              <a:moveTo>
                <a:pt x="9141613" y="3130105"/>
              </a:moveTo>
              <a:cubicBezTo>
                <a:pt x="9126162" y="3130105"/>
                <a:pt x="9115126" y="3143346"/>
                <a:pt x="9115126" y="3156587"/>
              </a:cubicBezTo>
              <a:cubicBezTo>
                <a:pt x="9115126" y="3172036"/>
                <a:pt x="9128369" y="3183070"/>
                <a:pt x="9141613" y="3183070"/>
              </a:cubicBezTo>
              <a:cubicBezTo>
                <a:pt x="9157064" y="3183070"/>
                <a:pt x="9168101" y="3169829"/>
                <a:pt x="9168101" y="3156587"/>
              </a:cubicBezTo>
              <a:cubicBezTo>
                <a:pt x="9168101" y="3143346"/>
                <a:pt x="9154857" y="3132312"/>
                <a:pt x="9141613" y="3130105"/>
              </a:cubicBezTo>
              <a:close/>
              <a:moveTo>
                <a:pt x="9218868" y="3130105"/>
              </a:moveTo>
              <a:cubicBezTo>
                <a:pt x="9203417" y="3130105"/>
                <a:pt x="9192381" y="3143346"/>
                <a:pt x="9192381" y="3156587"/>
              </a:cubicBezTo>
              <a:cubicBezTo>
                <a:pt x="9192381" y="3172036"/>
                <a:pt x="9205624" y="3183070"/>
                <a:pt x="9218868" y="3183070"/>
              </a:cubicBezTo>
              <a:cubicBezTo>
                <a:pt x="9232112" y="3183070"/>
                <a:pt x="9243148" y="3169829"/>
                <a:pt x="9243148" y="3156587"/>
              </a:cubicBezTo>
              <a:cubicBezTo>
                <a:pt x="9243148" y="3143346"/>
                <a:pt x="9232112" y="3132312"/>
                <a:pt x="9218868" y="3130105"/>
              </a:cubicBezTo>
              <a:close/>
              <a:moveTo>
                <a:pt x="9366757" y="3130105"/>
              </a:moveTo>
              <a:cubicBezTo>
                <a:pt x="9351305" y="3130105"/>
                <a:pt x="9340269" y="3143346"/>
                <a:pt x="9340269" y="3156587"/>
              </a:cubicBezTo>
              <a:cubicBezTo>
                <a:pt x="9340269" y="3172036"/>
                <a:pt x="9353513" y="3183070"/>
                <a:pt x="9366757" y="3183070"/>
              </a:cubicBezTo>
              <a:cubicBezTo>
                <a:pt x="9382207" y="3183070"/>
                <a:pt x="9393244" y="3169829"/>
                <a:pt x="9393244" y="3156587"/>
              </a:cubicBezTo>
              <a:cubicBezTo>
                <a:pt x="9393244" y="3143346"/>
                <a:pt x="9382207" y="3132312"/>
                <a:pt x="9366757" y="3130105"/>
              </a:cubicBezTo>
              <a:close/>
              <a:moveTo>
                <a:pt x="9744203" y="3130105"/>
              </a:moveTo>
              <a:cubicBezTo>
                <a:pt x="9728751" y="3130105"/>
                <a:pt x="9717715" y="3143346"/>
                <a:pt x="9717715" y="3156587"/>
              </a:cubicBezTo>
              <a:cubicBezTo>
                <a:pt x="9717715" y="3172036"/>
                <a:pt x="9728751" y="3183070"/>
                <a:pt x="9744203" y="3183070"/>
              </a:cubicBezTo>
              <a:cubicBezTo>
                <a:pt x="9759653" y="3183070"/>
                <a:pt x="9770690" y="3169829"/>
                <a:pt x="9770690" y="3156587"/>
              </a:cubicBezTo>
              <a:cubicBezTo>
                <a:pt x="9770690" y="3143346"/>
                <a:pt x="9759653" y="3130105"/>
                <a:pt x="9744203" y="3130105"/>
              </a:cubicBezTo>
              <a:close/>
              <a:moveTo>
                <a:pt x="10649191" y="3130105"/>
              </a:moveTo>
              <a:cubicBezTo>
                <a:pt x="10633739" y="3130105"/>
                <a:pt x="10622703" y="3143346"/>
                <a:pt x="10622703" y="3156587"/>
              </a:cubicBezTo>
              <a:cubicBezTo>
                <a:pt x="10622703" y="3172036"/>
                <a:pt x="10635947" y="3183070"/>
                <a:pt x="10649191" y="3183070"/>
              </a:cubicBezTo>
              <a:cubicBezTo>
                <a:pt x="10664642" y="3183070"/>
                <a:pt x="10675678" y="3169829"/>
                <a:pt x="10675678" y="3156587"/>
              </a:cubicBezTo>
              <a:cubicBezTo>
                <a:pt x="10675678" y="3143346"/>
                <a:pt x="10664642" y="3132312"/>
                <a:pt x="10649191" y="3130105"/>
              </a:cubicBezTo>
              <a:close/>
              <a:moveTo>
                <a:pt x="1899507" y="3205139"/>
              </a:moveTo>
              <a:cubicBezTo>
                <a:pt x="1884055" y="3205139"/>
                <a:pt x="1873019" y="3218380"/>
                <a:pt x="1873019" y="3231621"/>
              </a:cubicBezTo>
              <a:cubicBezTo>
                <a:pt x="1873019" y="3247070"/>
                <a:pt x="1886263" y="3258104"/>
                <a:pt x="1899507" y="3258104"/>
              </a:cubicBezTo>
              <a:cubicBezTo>
                <a:pt x="1914957" y="3258104"/>
                <a:pt x="1925994" y="3244863"/>
                <a:pt x="1925994" y="3231621"/>
              </a:cubicBezTo>
              <a:cubicBezTo>
                <a:pt x="1925994" y="3218380"/>
                <a:pt x="1914957" y="3207346"/>
                <a:pt x="1899507" y="3205139"/>
              </a:cubicBezTo>
              <a:close/>
              <a:moveTo>
                <a:pt x="1974554" y="3205139"/>
              </a:moveTo>
              <a:cubicBezTo>
                <a:pt x="1961310" y="3205139"/>
                <a:pt x="1950274" y="3218380"/>
                <a:pt x="1950274" y="3231621"/>
              </a:cubicBezTo>
              <a:cubicBezTo>
                <a:pt x="1950274" y="3247070"/>
                <a:pt x="1961310" y="3258104"/>
                <a:pt x="1974554" y="3258104"/>
              </a:cubicBezTo>
              <a:cubicBezTo>
                <a:pt x="1990005" y="3258104"/>
                <a:pt x="2001042" y="3244863"/>
                <a:pt x="2001042" y="3231621"/>
              </a:cubicBezTo>
              <a:cubicBezTo>
                <a:pt x="2001042" y="3218380"/>
                <a:pt x="1990005" y="3207346"/>
                <a:pt x="1974554" y="3205139"/>
              </a:cubicBezTo>
              <a:close/>
              <a:moveTo>
                <a:pt x="2049602" y="3205139"/>
              </a:moveTo>
              <a:cubicBezTo>
                <a:pt x="2036358" y="3205139"/>
                <a:pt x="2025322" y="3218380"/>
                <a:pt x="2025322" y="3231621"/>
              </a:cubicBezTo>
              <a:cubicBezTo>
                <a:pt x="2025322" y="3247070"/>
                <a:pt x="2036358" y="3258104"/>
                <a:pt x="2049602" y="3258104"/>
              </a:cubicBezTo>
              <a:cubicBezTo>
                <a:pt x="2065053" y="3258104"/>
                <a:pt x="2076090" y="3244863"/>
                <a:pt x="2076090" y="3231621"/>
              </a:cubicBezTo>
              <a:cubicBezTo>
                <a:pt x="2076090" y="3218380"/>
                <a:pt x="2065053" y="3207346"/>
                <a:pt x="2049602" y="3205139"/>
              </a:cubicBezTo>
              <a:close/>
              <a:moveTo>
                <a:pt x="2126857" y="3205139"/>
              </a:moveTo>
              <a:cubicBezTo>
                <a:pt x="2113613" y="3205139"/>
                <a:pt x="2102577" y="3218380"/>
                <a:pt x="2102577" y="3231621"/>
              </a:cubicBezTo>
              <a:cubicBezTo>
                <a:pt x="2102577" y="3247070"/>
                <a:pt x="2113613" y="3258104"/>
                <a:pt x="2126857" y="3258104"/>
              </a:cubicBezTo>
              <a:cubicBezTo>
                <a:pt x="2142308" y="3258104"/>
                <a:pt x="2153345" y="3244863"/>
                <a:pt x="2153345" y="3231621"/>
              </a:cubicBezTo>
              <a:cubicBezTo>
                <a:pt x="2153345" y="3218380"/>
                <a:pt x="2140101" y="3207346"/>
                <a:pt x="2126857" y="3205139"/>
              </a:cubicBezTo>
              <a:close/>
              <a:moveTo>
                <a:pt x="2201904" y="3205139"/>
              </a:moveTo>
              <a:cubicBezTo>
                <a:pt x="2186453" y="3205139"/>
                <a:pt x="2175417" y="3218380"/>
                <a:pt x="2175417" y="3231621"/>
              </a:cubicBezTo>
              <a:cubicBezTo>
                <a:pt x="2175417" y="3247070"/>
                <a:pt x="2188661" y="3258104"/>
                <a:pt x="2201904" y="3258104"/>
              </a:cubicBezTo>
              <a:cubicBezTo>
                <a:pt x="2217355" y="3258104"/>
                <a:pt x="2228392" y="3244863"/>
                <a:pt x="2228392" y="3231621"/>
              </a:cubicBezTo>
              <a:cubicBezTo>
                <a:pt x="2228392" y="3218380"/>
                <a:pt x="2217355" y="3207346"/>
                <a:pt x="2201904" y="3205139"/>
              </a:cubicBezTo>
              <a:close/>
              <a:moveTo>
                <a:pt x="2276952" y="3205139"/>
              </a:moveTo>
              <a:cubicBezTo>
                <a:pt x="2261501" y="3205139"/>
                <a:pt x="2250465" y="3218380"/>
                <a:pt x="2250465" y="3231621"/>
              </a:cubicBezTo>
              <a:cubicBezTo>
                <a:pt x="2250465" y="3247070"/>
                <a:pt x="2263709" y="3258104"/>
                <a:pt x="2276952" y="3258104"/>
              </a:cubicBezTo>
              <a:cubicBezTo>
                <a:pt x="2292404" y="3258104"/>
                <a:pt x="2303440" y="3244863"/>
                <a:pt x="2303440" y="3231621"/>
              </a:cubicBezTo>
              <a:cubicBezTo>
                <a:pt x="2303440" y="3218380"/>
                <a:pt x="2292404" y="3207346"/>
                <a:pt x="2276952" y="3205139"/>
              </a:cubicBezTo>
              <a:close/>
              <a:moveTo>
                <a:pt x="2354207" y="3205139"/>
              </a:moveTo>
              <a:cubicBezTo>
                <a:pt x="2338756" y="3205139"/>
                <a:pt x="2327720" y="3218380"/>
                <a:pt x="2327720" y="3231621"/>
              </a:cubicBezTo>
              <a:cubicBezTo>
                <a:pt x="2327720" y="3247070"/>
                <a:pt x="2340964" y="3258104"/>
                <a:pt x="2354207" y="3258104"/>
              </a:cubicBezTo>
              <a:cubicBezTo>
                <a:pt x="2367451" y="3258104"/>
                <a:pt x="2378488" y="3244863"/>
                <a:pt x="2378488" y="3231621"/>
              </a:cubicBezTo>
              <a:cubicBezTo>
                <a:pt x="2378488" y="3218380"/>
                <a:pt x="2367451" y="3207346"/>
                <a:pt x="2354207" y="3205139"/>
              </a:cubicBezTo>
              <a:close/>
              <a:moveTo>
                <a:pt x="4539420" y="3205139"/>
              </a:moveTo>
              <a:cubicBezTo>
                <a:pt x="4523969" y="3205139"/>
                <a:pt x="4512933" y="3218380"/>
                <a:pt x="4512933" y="3231621"/>
              </a:cubicBezTo>
              <a:cubicBezTo>
                <a:pt x="4512933" y="3247070"/>
                <a:pt x="4526177" y="3258104"/>
                <a:pt x="4539420" y="3258104"/>
              </a:cubicBezTo>
              <a:cubicBezTo>
                <a:pt x="4554872" y="3258104"/>
                <a:pt x="4565908" y="3244863"/>
                <a:pt x="4565908" y="3231621"/>
              </a:cubicBezTo>
              <a:cubicBezTo>
                <a:pt x="4565908" y="3218380"/>
                <a:pt x="4554872" y="3207346"/>
                <a:pt x="4539420" y="3205139"/>
              </a:cubicBezTo>
              <a:close/>
              <a:moveTo>
                <a:pt x="4841819" y="3205139"/>
              </a:moveTo>
              <a:cubicBezTo>
                <a:pt x="4828575" y="3205139"/>
                <a:pt x="4817539" y="3218380"/>
                <a:pt x="4817539" y="3231621"/>
              </a:cubicBezTo>
              <a:cubicBezTo>
                <a:pt x="4817539" y="3247070"/>
                <a:pt x="4828575" y="3258104"/>
                <a:pt x="4841819" y="3258104"/>
              </a:cubicBezTo>
              <a:cubicBezTo>
                <a:pt x="4857270" y="3258104"/>
                <a:pt x="4868307" y="3244863"/>
                <a:pt x="4868307" y="3231621"/>
              </a:cubicBezTo>
              <a:cubicBezTo>
                <a:pt x="4868307" y="3218380"/>
                <a:pt x="4857270" y="3207346"/>
                <a:pt x="4841819" y="3205139"/>
              </a:cubicBezTo>
              <a:close/>
              <a:moveTo>
                <a:pt x="4916867" y="3205139"/>
              </a:moveTo>
              <a:cubicBezTo>
                <a:pt x="4901416" y="3205139"/>
                <a:pt x="4890380" y="3218380"/>
                <a:pt x="4890380" y="3231621"/>
              </a:cubicBezTo>
              <a:cubicBezTo>
                <a:pt x="4890380" y="3247070"/>
                <a:pt x="4901416" y="3258104"/>
                <a:pt x="4916867" y="3258104"/>
              </a:cubicBezTo>
              <a:cubicBezTo>
                <a:pt x="4932318" y="3258104"/>
                <a:pt x="4943355" y="3244863"/>
                <a:pt x="4943355" y="3231621"/>
              </a:cubicBezTo>
              <a:cubicBezTo>
                <a:pt x="4943355" y="3218380"/>
                <a:pt x="4932318" y="3205139"/>
                <a:pt x="4916867" y="3205139"/>
              </a:cubicBezTo>
              <a:close/>
              <a:moveTo>
                <a:pt x="4991914" y="3205139"/>
              </a:moveTo>
              <a:cubicBezTo>
                <a:pt x="4976463" y="3205139"/>
                <a:pt x="4965427" y="3218380"/>
                <a:pt x="4965427" y="3231621"/>
              </a:cubicBezTo>
              <a:cubicBezTo>
                <a:pt x="4965427" y="3247070"/>
                <a:pt x="4978671" y="3258104"/>
                <a:pt x="4991914" y="3258104"/>
              </a:cubicBezTo>
              <a:cubicBezTo>
                <a:pt x="5007366" y="3258104"/>
                <a:pt x="5018402" y="3244863"/>
                <a:pt x="5018402" y="3231621"/>
              </a:cubicBezTo>
              <a:cubicBezTo>
                <a:pt x="5018402" y="3218380"/>
                <a:pt x="5007366" y="3207346"/>
                <a:pt x="4991914" y="3205139"/>
              </a:cubicBezTo>
              <a:close/>
              <a:moveTo>
                <a:pt x="5066962" y="3205139"/>
              </a:moveTo>
              <a:cubicBezTo>
                <a:pt x="5051511" y="3205139"/>
                <a:pt x="5040475" y="3218380"/>
                <a:pt x="5040475" y="3231621"/>
              </a:cubicBezTo>
              <a:cubicBezTo>
                <a:pt x="5040475" y="3247070"/>
                <a:pt x="5053719" y="3258104"/>
                <a:pt x="5066962" y="3258104"/>
              </a:cubicBezTo>
              <a:cubicBezTo>
                <a:pt x="5082413" y="3258104"/>
                <a:pt x="5093450" y="3244863"/>
                <a:pt x="5093450" y="3231621"/>
              </a:cubicBezTo>
              <a:cubicBezTo>
                <a:pt x="5093450" y="3218380"/>
                <a:pt x="5082413" y="3207346"/>
                <a:pt x="5066962" y="3205139"/>
              </a:cubicBezTo>
              <a:close/>
              <a:moveTo>
                <a:pt x="5144217" y="3205139"/>
              </a:moveTo>
              <a:cubicBezTo>
                <a:pt x="5128766" y="3205139"/>
                <a:pt x="5117730" y="3218380"/>
                <a:pt x="5117730" y="3231621"/>
              </a:cubicBezTo>
              <a:cubicBezTo>
                <a:pt x="5117730" y="3247070"/>
                <a:pt x="5130974" y="3258104"/>
                <a:pt x="5144217" y="3258104"/>
              </a:cubicBezTo>
              <a:cubicBezTo>
                <a:pt x="5157461" y="3258104"/>
                <a:pt x="5168497" y="3244863"/>
                <a:pt x="5168497" y="3231621"/>
              </a:cubicBezTo>
              <a:cubicBezTo>
                <a:pt x="5168497" y="3218380"/>
                <a:pt x="5157461" y="3207346"/>
                <a:pt x="5144217" y="3205139"/>
              </a:cubicBezTo>
              <a:close/>
              <a:moveTo>
                <a:pt x="5219265" y="3205139"/>
              </a:moveTo>
              <a:cubicBezTo>
                <a:pt x="5206021" y="3205139"/>
                <a:pt x="5194985" y="3218380"/>
                <a:pt x="5194985" y="3231621"/>
              </a:cubicBezTo>
              <a:cubicBezTo>
                <a:pt x="5194985" y="3247070"/>
                <a:pt x="5206021" y="3258104"/>
                <a:pt x="5219265" y="3258104"/>
              </a:cubicBezTo>
              <a:cubicBezTo>
                <a:pt x="5234716" y="3258104"/>
                <a:pt x="5245752" y="3244863"/>
                <a:pt x="5245752" y="3231621"/>
              </a:cubicBezTo>
              <a:cubicBezTo>
                <a:pt x="5245752" y="3218380"/>
                <a:pt x="5234716" y="3207346"/>
                <a:pt x="5219265" y="3205139"/>
              </a:cubicBezTo>
              <a:close/>
              <a:moveTo>
                <a:pt x="5294313" y="3205139"/>
              </a:moveTo>
              <a:cubicBezTo>
                <a:pt x="5278861" y="3205139"/>
                <a:pt x="5267825" y="3218380"/>
                <a:pt x="5267825" y="3231621"/>
              </a:cubicBezTo>
              <a:cubicBezTo>
                <a:pt x="5267825" y="3247070"/>
                <a:pt x="5278861" y="3258104"/>
                <a:pt x="5294313" y="3258104"/>
              </a:cubicBezTo>
              <a:cubicBezTo>
                <a:pt x="5309763" y="3258104"/>
                <a:pt x="5320800" y="3244863"/>
                <a:pt x="5320800" y="3231621"/>
              </a:cubicBezTo>
              <a:cubicBezTo>
                <a:pt x="5320800" y="3218380"/>
                <a:pt x="5309763" y="3205139"/>
                <a:pt x="5294313" y="3205139"/>
              </a:cubicBezTo>
              <a:close/>
              <a:moveTo>
                <a:pt x="5369360" y="3205139"/>
              </a:moveTo>
              <a:cubicBezTo>
                <a:pt x="5356116" y="3205139"/>
                <a:pt x="5345080" y="3218380"/>
                <a:pt x="5345080" y="3231621"/>
              </a:cubicBezTo>
              <a:cubicBezTo>
                <a:pt x="5345080" y="3247070"/>
                <a:pt x="5356116" y="3258104"/>
                <a:pt x="5369360" y="3258104"/>
              </a:cubicBezTo>
              <a:cubicBezTo>
                <a:pt x="5384812" y="3258104"/>
                <a:pt x="5395848" y="3244863"/>
                <a:pt x="5395848" y="3231621"/>
              </a:cubicBezTo>
              <a:cubicBezTo>
                <a:pt x="5395848" y="3218380"/>
                <a:pt x="5384812" y="3207346"/>
                <a:pt x="5369360" y="3205139"/>
              </a:cubicBezTo>
              <a:close/>
              <a:moveTo>
                <a:pt x="5444408" y="3205139"/>
              </a:moveTo>
              <a:cubicBezTo>
                <a:pt x="5428957" y="3205139"/>
                <a:pt x="5417921" y="3218380"/>
                <a:pt x="5417921" y="3231621"/>
              </a:cubicBezTo>
              <a:cubicBezTo>
                <a:pt x="5417921" y="3247070"/>
                <a:pt x="5431164" y="3258104"/>
                <a:pt x="5444408" y="3258104"/>
              </a:cubicBezTo>
              <a:cubicBezTo>
                <a:pt x="5459859" y="3258104"/>
                <a:pt x="5470896" y="3244863"/>
                <a:pt x="5470896" y="3231621"/>
              </a:cubicBezTo>
              <a:cubicBezTo>
                <a:pt x="5470896" y="3218380"/>
                <a:pt x="5459859" y="3207346"/>
                <a:pt x="5444408" y="3205139"/>
              </a:cubicBezTo>
              <a:close/>
              <a:moveTo>
                <a:pt x="5519456" y="3205139"/>
              </a:moveTo>
              <a:cubicBezTo>
                <a:pt x="5506212" y="3205139"/>
                <a:pt x="5495176" y="3218380"/>
                <a:pt x="5495176" y="3231621"/>
              </a:cubicBezTo>
              <a:cubicBezTo>
                <a:pt x="5495176" y="3247070"/>
                <a:pt x="5506212" y="3258104"/>
                <a:pt x="5519456" y="3258104"/>
              </a:cubicBezTo>
              <a:cubicBezTo>
                <a:pt x="5534907" y="3258104"/>
                <a:pt x="5545943" y="3244863"/>
                <a:pt x="5545943" y="3231621"/>
              </a:cubicBezTo>
              <a:cubicBezTo>
                <a:pt x="5545943" y="3218380"/>
                <a:pt x="5534907" y="3207346"/>
                <a:pt x="5519456" y="3205139"/>
              </a:cubicBezTo>
              <a:close/>
              <a:moveTo>
                <a:pt x="5596711" y="3205139"/>
              </a:moveTo>
              <a:cubicBezTo>
                <a:pt x="5581260" y="3205139"/>
                <a:pt x="5570224" y="3218380"/>
                <a:pt x="5570224" y="3231621"/>
              </a:cubicBezTo>
              <a:cubicBezTo>
                <a:pt x="5570224" y="3247070"/>
                <a:pt x="5583468" y="3258104"/>
                <a:pt x="5596711" y="3258104"/>
              </a:cubicBezTo>
              <a:cubicBezTo>
                <a:pt x="5612162" y="3258104"/>
                <a:pt x="5623199" y="3244863"/>
                <a:pt x="5623199" y="3231621"/>
              </a:cubicBezTo>
              <a:cubicBezTo>
                <a:pt x="5623199" y="3218380"/>
                <a:pt x="5609955" y="3207346"/>
                <a:pt x="5596711" y="3205139"/>
              </a:cubicBezTo>
              <a:close/>
              <a:moveTo>
                <a:pt x="5673966" y="3205139"/>
              </a:moveTo>
              <a:cubicBezTo>
                <a:pt x="5658515" y="3205139"/>
                <a:pt x="5647479" y="3218380"/>
                <a:pt x="5647479" y="3231621"/>
              </a:cubicBezTo>
              <a:cubicBezTo>
                <a:pt x="5647479" y="3247070"/>
                <a:pt x="5660723" y="3258104"/>
                <a:pt x="5673966" y="3258104"/>
              </a:cubicBezTo>
              <a:cubicBezTo>
                <a:pt x="5687210" y="3258104"/>
                <a:pt x="5698246" y="3244863"/>
                <a:pt x="5698246" y="3231621"/>
              </a:cubicBezTo>
              <a:cubicBezTo>
                <a:pt x="5698246" y="3218380"/>
                <a:pt x="5687210" y="3207346"/>
                <a:pt x="5673966" y="3205139"/>
              </a:cubicBezTo>
              <a:close/>
              <a:moveTo>
                <a:pt x="5746807" y="3205139"/>
              </a:moveTo>
              <a:cubicBezTo>
                <a:pt x="5731355" y="3205139"/>
                <a:pt x="5720319" y="3218380"/>
                <a:pt x="5720319" y="3231621"/>
              </a:cubicBezTo>
              <a:cubicBezTo>
                <a:pt x="5720319" y="3247070"/>
                <a:pt x="5733563" y="3258104"/>
                <a:pt x="5746807" y="3258104"/>
              </a:cubicBezTo>
              <a:cubicBezTo>
                <a:pt x="5762257" y="3258104"/>
                <a:pt x="5773294" y="3244863"/>
                <a:pt x="5773294" y="3231621"/>
              </a:cubicBezTo>
              <a:cubicBezTo>
                <a:pt x="5773294" y="3218380"/>
                <a:pt x="5762257" y="3207346"/>
                <a:pt x="5746807" y="3205139"/>
              </a:cubicBezTo>
              <a:close/>
              <a:moveTo>
                <a:pt x="5824062" y="3205139"/>
              </a:moveTo>
              <a:cubicBezTo>
                <a:pt x="5808610" y="3205139"/>
                <a:pt x="5797574" y="3218380"/>
                <a:pt x="5797574" y="3231621"/>
              </a:cubicBezTo>
              <a:cubicBezTo>
                <a:pt x="5797574" y="3247070"/>
                <a:pt x="5810818" y="3258104"/>
                <a:pt x="5824062" y="3258104"/>
              </a:cubicBezTo>
              <a:cubicBezTo>
                <a:pt x="5837306" y="3258104"/>
                <a:pt x="5848342" y="3244863"/>
                <a:pt x="5848342" y="3231621"/>
              </a:cubicBezTo>
              <a:cubicBezTo>
                <a:pt x="5848342" y="3218380"/>
                <a:pt x="5837306" y="3207346"/>
                <a:pt x="5824062" y="3205139"/>
              </a:cubicBezTo>
              <a:close/>
              <a:moveTo>
                <a:pt x="5896902" y="3205139"/>
              </a:moveTo>
              <a:cubicBezTo>
                <a:pt x="5881451" y="3205139"/>
                <a:pt x="5870415" y="3218380"/>
                <a:pt x="5870415" y="3231621"/>
              </a:cubicBezTo>
              <a:cubicBezTo>
                <a:pt x="5870415" y="3247070"/>
                <a:pt x="5883658" y="3258104"/>
                <a:pt x="5896902" y="3258104"/>
              </a:cubicBezTo>
              <a:cubicBezTo>
                <a:pt x="5912353" y="3258104"/>
                <a:pt x="5923390" y="3244863"/>
                <a:pt x="5923390" y="3231621"/>
              </a:cubicBezTo>
              <a:cubicBezTo>
                <a:pt x="5923390" y="3218380"/>
                <a:pt x="5912353" y="3207346"/>
                <a:pt x="5896902" y="3205139"/>
              </a:cubicBezTo>
              <a:close/>
              <a:moveTo>
                <a:pt x="5971950" y="3205139"/>
              </a:moveTo>
              <a:cubicBezTo>
                <a:pt x="5956499" y="3205139"/>
                <a:pt x="5945463" y="3218380"/>
                <a:pt x="5945463" y="3231621"/>
              </a:cubicBezTo>
              <a:cubicBezTo>
                <a:pt x="5945463" y="3247070"/>
                <a:pt x="5958707" y="3258104"/>
                <a:pt x="5971950" y="3258104"/>
              </a:cubicBezTo>
              <a:cubicBezTo>
                <a:pt x="5987401" y="3258104"/>
                <a:pt x="5998438" y="3244863"/>
                <a:pt x="5998438" y="3231621"/>
              </a:cubicBezTo>
              <a:cubicBezTo>
                <a:pt x="5998438" y="3218380"/>
                <a:pt x="5987401" y="3207346"/>
                <a:pt x="5971950" y="3205139"/>
              </a:cubicBezTo>
              <a:close/>
              <a:moveTo>
                <a:pt x="6049205" y="3205139"/>
              </a:moveTo>
              <a:cubicBezTo>
                <a:pt x="6035961" y="3205139"/>
                <a:pt x="6024925" y="3218380"/>
                <a:pt x="6024925" y="3231621"/>
              </a:cubicBezTo>
              <a:cubicBezTo>
                <a:pt x="6024925" y="3247070"/>
                <a:pt x="6035961" y="3258104"/>
                <a:pt x="6049205" y="3258104"/>
              </a:cubicBezTo>
              <a:cubicBezTo>
                <a:pt x="6064656" y="3258104"/>
                <a:pt x="6075692" y="3244863"/>
                <a:pt x="6075692" y="3231621"/>
              </a:cubicBezTo>
              <a:cubicBezTo>
                <a:pt x="6075692" y="3218380"/>
                <a:pt x="6062448" y="3207346"/>
                <a:pt x="6049205" y="3205139"/>
              </a:cubicBezTo>
              <a:close/>
              <a:moveTo>
                <a:pt x="6124253" y="3205139"/>
              </a:moveTo>
              <a:cubicBezTo>
                <a:pt x="6111009" y="3205139"/>
                <a:pt x="6099973" y="3218380"/>
                <a:pt x="6099973" y="3231621"/>
              </a:cubicBezTo>
              <a:cubicBezTo>
                <a:pt x="6099973" y="3247070"/>
                <a:pt x="6111009" y="3258104"/>
                <a:pt x="6124253" y="3258104"/>
              </a:cubicBezTo>
              <a:cubicBezTo>
                <a:pt x="6139704" y="3258104"/>
                <a:pt x="6150740" y="3244863"/>
                <a:pt x="6150740" y="3231621"/>
              </a:cubicBezTo>
              <a:cubicBezTo>
                <a:pt x="6150740" y="3218380"/>
                <a:pt x="6139704" y="3207346"/>
                <a:pt x="6124253" y="3205139"/>
              </a:cubicBezTo>
              <a:close/>
              <a:moveTo>
                <a:pt x="6199300" y="3205139"/>
              </a:moveTo>
              <a:cubicBezTo>
                <a:pt x="6186056" y="3205139"/>
                <a:pt x="6175020" y="3218380"/>
                <a:pt x="6175020" y="3231621"/>
              </a:cubicBezTo>
              <a:cubicBezTo>
                <a:pt x="6175020" y="3247070"/>
                <a:pt x="6186056" y="3258104"/>
                <a:pt x="6199300" y="3258104"/>
              </a:cubicBezTo>
              <a:cubicBezTo>
                <a:pt x="6214751" y="3258104"/>
                <a:pt x="6225787" y="3244863"/>
                <a:pt x="6225787" y="3231621"/>
              </a:cubicBezTo>
              <a:cubicBezTo>
                <a:pt x="6225787" y="3218380"/>
                <a:pt x="6214751" y="3207346"/>
                <a:pt x="6199300" y="3205139"/>
              </a:cubicBezTo>
              <a:close/>
              <a:moveTo>
                <a:pt x="6274348" y="3205139"/>
              </a:moveTo>
              <a:cubicBezTo>
                <a:pt x="6258896" y="3205139"/>
                <a:pt x="6247860" y="3218380"/>
                <a:pt x="6247860" y="3231621"/>
              </a:cubicBezTo>
              <a:cubicBezTo>
                <a:pt x="6247860" y="3247070"/>
                <a:pt x="6261104" y="3258104"/>
                <a:pt x="6274348" y="3258104"/>
              </a:cubicBezTo>
              <a:cubicBezTo>
                <a:pt x="6289799" y="3258104"/>
                <a:pt x="6300835" y="3244863"/>
                <a:pt x="6300835" y="3231621"/>
              </a:cubicBezTo>
              <a:cubicBezTo>
                <a:pt x="6300835" y="3218380"/>
                <a:pt x="6289799" y="3207346"/>
                <a:pt x="6274348" y="3205139"/>
              </a:cubicBezTo>
              <a:close/>
              <a:moveTo>
                <a:pt x="6349396" y="3205139"/>
              </a:moveTo>
              <a:cubicBezTo>
                <a:pt x="6333945" y="3205139"/>
                <a:pt x="6322909" y="3218380"/>
                <a:pt x="6322909" y="3231621"/>
              </a:cubicBezTo>
              <a:cubicBezTo>
                <a:pt x="6322909" y="3247070"/>
                <a:pt x="6336152" y="3258104"/>
                <a:pt x="6349396" y="3258104"/>
              </a:cubicBezTo>
              <a:cubicBezTo>
                <a:pt x="6364847" y="3258104"/>
                <a:pt x="6375884" y="3244863"/>
                <a:pt x="6375884" y="3231621"/>
              </a:cubicBezTo>
              <a:cubicBezTo>
                <a:pt x="6375884" y="3218380"/>
                <a:pt x="6364847" y="3207346"/>
                <a:pt x="6349396" y="3205139"/>
              </a:cubicBezTo>
              <a:close/>
              <a:moveTo>
                <a:pt x="6424443" y="3205139"/>
              </a:moveTo>
              <a:cubicBezTo>
                <a:pt x="6408992" y="3205139"/>
                <a:pt x="6397956" y="3218380"/>
                <a:pt x="6397956" y="3231621"/>
              </a:cubicBezTo>
              <a:cubicBezTo>
                <a:pt x="6397956" y="3247070"/>
                <a:pt x="6411200" y="3258104"/>
                <a:pt x="6424443" y="3258104"/>
              </a:cubicBezTo>
              <a:cubicBezTo>
                <a:pt x="6439894" y="3258104"/>
                <a:pt x="6450931" y="3244863"/>
                <a:pt x="6450931" y="3231621"/>
              </a:cubicBezTo>
              <a:cubicBezTo>
                <a:pt x="6450931" y="3218380"/>
                <a:pt x="6439894" y="3207346"/>
                <a:pt x="6424443" y="3205139"/>
              </a:cubicBezTo>
              <a:close/>
              <a:moveTo>
                <a:pt x="6501698" y="3205139"/>
              </a:moveTo>
              <a:cubicBezTo>
                <a:pt x="6486247" y="3205139"/>
                <a:pt x="6475211" y="3218380"/>
                <a:pt x="6475211" y="3231621"/>
              </a:cubicBezTo>
              <a:cubicBezTo>
                <a:pt x="6475211" y="3247070"/>
                <a:pt x="6488455" y="3258104"/>
                <a:pt x="6501698" y="3258104"/>
              </a:cubicBezTo>
              <a:cubicBezTo>
                <a:pt x="6517149" y="3258104"/>
                <a:pt x="6528186" y="3244863"/>
                <a:pt x="6528186" y="3231621"/>
              </a:cubicBezTo>
              <a:cubicBezTo>
                <a:pt x="6528186" y="3218380"/>
                <a:pt x="6514942" y="3207346"/>
                <a:pt x="6501698" y="3205139"/>
              </a:cubicBezTo>
              <a:close/>
              <a:moveTo>
                <a:pt x="6576747" y="3205139"/>
              </a:moveTo>
              <a:cubicBezTo>
                <a:pt x="6561295" y="3205139"/>
                <a:pt x="6550259" y="3218380"/>
                <a:pt x="6550259" y="3231621"/>
              </a:cubicBezTo>
              <a:cubicBezTo>
                <a:pt x="6550259" y="3247070"/>
                <a:pt x="6563503" y="3258104"/>
                <a:pt x="6576747" y="3258104"/>
              </a:cubicBezTo>
              <a:cubicBezTo>
                <a:pt x="6592197" y="3258104"/>
                <a:pt x="6603234" y="3244863"/>
                <a:pt x="6603234" y="3231621"/>
              </a:cubicBezTo>
              <a:cubicBezTo>
                <a:pt x="6603234" y="3218380"/>
                <a:pt x="6592197" y="3207346"/>
                <a:pt x="6576747" y="3205139"/>
              </a:cubicBezTo>
              <a:close/>
              <a:moveTo>
                <a:pt x="6651795" y="3205139"/>
              </a:moveTo>
              <a:cubicBezTo>
                <a:pt x="6636343" y="3205139"/>
                <a:pt x="6625307" y="3218380"/>
                <a:pt x="6625307" y="3231621"/>
              </a:cubicBezTo>
              <a:cubicBezTo>
                <a:pt x="6625307" y="3247070"/>
                <a:pt x="6636343" y="3258104"/>
                <a:pt x="6651795" y="3258104"/>
              </a:cubicBezTo>
              <a:cubicBezTo>
                <a:pt x="6667245" y="3258104"/>
                <a:pt x="6678282" y="3244863"/>
                <a:pt x="6678282" y="3231621"/>
              </a:cubicBezTo>
              <a:cubicBezTo>
                <a:pt x="6678282" y="3218380"/>
                <a:pt x="6667245" y="3205139"/>
                <a:pt x="6651795" y="3205139"/>
              </a:cubicBezTo>
              <a:close/>
              <a:moveTo>
                <a:pt x="6726842" y="3205139"/>
              </a:moveTo>
              <a:cubicBezTo>
                <a:pt x="6711390" y="3205139"/>
                <a:pt x="6700354" y="3218380"/>
                <a:pt x="6700354" y="3231621"/>
              </a:cubicBezTo>
              <a:cubicBezTo>
                <a:pt x="6700354" y="3247070"/>
                <a:pt x="6713598" y="3258104"/>
                <a:pt x="6726842" y="3258104"/>
              </a:cubicBezTo>
              <a:cubicBezTo>
                <a:pt x="6742293" y="3258104"/>
                <a:pt x="6753329" y="3244863"/>
                <a:pt x="6753329" y="3231621"/>
              </a:cubicBezTo>
              <a:cubicBezTo>
                <a:pt x="6753329" y="3218380"/>
                <a:pt x="6742293" y="3207346"/>
                <a:pt x="6726842" y="3205139"/>
              </a:cubicBezTo>
              <a:close/>
              <a:moveTo>
                <a:pt x="6801889" y="3205139"/>
              </a:moveTo>
              <a:cubicBezTo>
                <a:pt x="6788645" y="3205139"/>
                <a:pt x="6777609" y="3218380"/>
                <a:pt x="6777609" y="3231621"/>
              </a:cubicBezTo>
              <a:cubicBezTo>
                <a:pt x="6777609" y="3247070"/>
                <a:pt x="6788645" y="3258104"/>
                <a:pt x="6801889" y="3258104"/>
              </a:cubicBezTo>
              <a:cubicBezTo>
                <a:pt x="6817341" y="3258104"/>
                <a:pt x="6828377" y="3244863"/>
                <a:pt x="6828377" y="3231621"/>
              </a:cubicBezTo>
              <a:cubicBezTo>
                <a:pt x="6828377" y="3218380"/>
                <a:pt x="6817341" y="3207346"/>
                <a:pt x="6801889" y="3205139"/>
              </a:cubicBezTo>
              <a:close/>
              <a:moveTo>
                <a:pt x="6954192" y="3205139"/>
              </a:moveTo>
              <a:cubicBezTo>
                <a:pt x="6938741" y="3205139"/>
                <a:pt x="6927705" y="3218380"/>
                <a:pt x="6927705" y="3231621"/>
              </a:cubicBezTo>
              <a:cubicBezTo>
                <a:pt x="6927705" y="3247070"/>
                <a:pt x="6940949" y="3258104"/>
                <a:pt x="6954192" y="3258104"/>
              </a:cubicBezTo>
              <a:cubicBezTo>
                <a:pt x="6969643" y="3258104"/>
                <a:pt x="6980680" y="3244863"/>
                <a:pt x="6980680" y="3231621"/>
              </a:cubicBezTo>
              <a:cubicBezTo>
                <a:pt x="6980680" y="3218380"/>
                <a:pt x="6967436" y="3207346"/>
                <a:pt x="6954192" y="3205139"/>
              </a:cubicBezTo>
              <a:close/>
              <a:moveTo>
                <a:pt x="7029241" y="3205139"/>
              </a:moveTo>
              <a:cubicBezTo>
                <a:pt x="7013789" y="3205139"/>
                <a:pt x="7002753" y="3218380"/>
                <a:pt x="7002753" y="3231621"/>
              </a:cubicBezTo>
              <a:cubicBezTo>
                <a:pt x="7002753" y="3247070"/>
                <a:pt x="7015997" y="3258104"/>
                <a:pt x="7029241" y="3258104"/>
              </a:cubicBezTo>
              <a:cubicBezTo>
                <a:pt x="7044691" y="3258104"/>
                <a:pt x="7055728" y="3244863"/>
                <a:pt x="7055728" y="3231621"/>
              </a:cubicBezTo>
              <a:cubicBezTo>
                <a:pt x="7055728" y="3218380"/>
                <a:pt x="7044691" y="3207346"/>
                <a:pt x="7029241" y="3205139"/>
              </a:cubicBezTo>
              <a:close/>
              <a:moveTo>
                <a:pt x="7104288" y="3205139"/>
              </a:moveTo>
              <a:cubicBezTo>
                <a:pt x="7088836" y="3205139"/>
                <a:pt x="7077800" y="3218380"/>
                <a:pt x="7077800" y="3231621"/>
              </a:cubicBezTo>
              <a:cubicBezTo>
                <a:pt x="7077800" y="3247070"/>
                <a:pt x="7091044" y="3258104"/>
                <a:pt x="7104288" y="3258104"/>
              </a:cubicBezTo>
              <a:cubicBezTo>
                <a:pt x="7119738" y="3258104"/>
                <a:pt x="7130775" y="3244863"/>
                <a:pt x="7130775" y="3231621"/>
              </a:cubicBezTo>
              <a:cubicBezTo>
                <a:pt x="7130775" y="3218380"/>
                <a:pt x="7119738" y="3207346"/>
                <a:pt x="7104288" y="3205139"/>
              </a:cubicBezTo>
              <a:close/>
              <a:moveTo>
                <a:pt x="7181543" y="3205139"/>
              </a:moveTo>
              <a:cubicBezTo>
                <a:pt x="7166091" y="3205139"/>
                <a:pt x="7155055" y="3218380"/>
                <a:pt x="7155055" y="3231621"/>
              </a:cubicBezTo>
              <a:cubicBezTo>
                <a:pt x="7155055" y="3247070"/>
                <a:pt x="7168299" y="3258104"/>
                <a:pt x="7181543" y="3258104"/>
              </a:cubicBezTo>
              <a:cubicBezTo>
                <a:pt x="7194787" y="3258104"/>
                <a:pt x="7205823" y="3244863"/>
                <a:pt x="7205823" y="3231621"/>
              </a:cubicBezTo>
              <a:cubicBezTo>
                <a:pt x="7205823" y="3218380"/>
                <a:pt x="7194787" y="3207346"/>
                <a:pt x="7181543" y="3205139"/>
              </a:cubicBezTo>
              <a:close/>
              <a:moveTo>
                <a:pt x="7254383" y="3205139"/>
              </a:moveTo>
              <a:cubicBezTo>
                <a:pt x="7238932" y="3205139"/>
                <a:pt x="7227896" y="3218380"/>
                <a:pt x="7227896" y="3231621"/>
              </a:cubicBezTo>
              <a:cubicBezTo>
                <a:pt x="7227896" y="3247070"/>
                <a:pt x="7241139" y="3258104"/>
                <a:pt x="7254383" y="3258104"/>
              </a:cubicBezTo>
              <a:cubicBezTo>
                <a:pt x="7269834" y="3258104"/>
                <a:pt x="7280871" y="3244863"/>
                <a:pt x="7280871" y="3231621"/>
              </a:cubicBezTo>
              <a:cubicBezTo>
                <a:pt x="7280871" y="3218380"/>
                <a:pt x="7269834" y="3207346"/>
                <a:pt x="7254383" y="3205139"/>
              </a:cubicBezTo>
              <a:close/>
              <a:moveTo>
                <a:pt x="8084323" y="3205139"/>
              </a:moveTo>
              <a:cubicBezTo>
                <a:pt x="8071079" y="3205139"/>
                <a:pt x="8060043" y="3218380"/>
                <a:pt x="8060043" y="3231621"/>
              </a:cubicBezTo>
              <a:cubicBezTo>
                <a:pt x="8060043" y="3247070"/>
                <a:pt x="8071079" y="3258104"/>
                <a:pt x="8084323" y="3258104"/>
              </a:cubicBezTo>
              <a:cubicBezTo>
                <a:pt x="8099775" y="3258104"/>
                <a:pt x="8110811" y="3244863"/>
                <a:pt x="8110811" y="3231621"/>
              </a:cubicBezTo>
              <a:cubicBezTo>
                <a:pt x="8110811" y="3218380"/>
                <a:pt x="8099775" y="3207346"/>
                <a:pt x="8084323" y="3205139"/>
              </a:cubicBezTo>
              <a:close/>
              <a:moveTo>
                <a:pt x="8159370" y="3205139"/>
              </a:moveTo>
              <a:cubicBezTo>
                <a:pt x="8146126" y="3205139"/>
                <a:pt x="8135090" y="3218380"/>
                <a:pt x="8135090" y="3231621"/>
              </a:cubicBezTo>
              <a:cubicBezTo>
                <a:pt x="8135090" y="3247070"/>
                <a:pt x="8146126" y="3258104"/>
                <a:pt x="8159370" y="3258104"/>
              </a:cubicBezTo>
              <a:cubicBezTo>
                <a:pt x="8174822" y="3258104"/>
                <a:pt x="8185858" y="3244863"/>
                <a:pt x="8185858" y="3231621"/>
              </a:cubicBezTo>
              <a:cubicBezTo>
                <a:pt x="8185858" y="3218380"/>
                <a:pt x="8174822" y="3207346"/>
                <a:pt x="8159370" y="3205139"/>
              </a:cubicBezTo>
              <a:close/>
              <a:moveTo>
                <a:pt x="8236626" y="3205139"/>
              </a:moveTo>
              <a:cubicBezTo>
                <a:pt x="8221175" y="3205139"/>
                <a:pt x="8210139" y="3218380"/>
                <a:pt x="8210139" y="3231621"/>
              </a:cubicBezTo>
              <a:cubicBezTo>
                <a:pt x="8210139" y="3247070"/>
                <a:pt x="8223382" y="3258104"/>
                <a:pt x="8236626" y="3258104"/>
              </a:cubicBezTo>
              <a:cubicBezTo>
                <a:pt x="8252077" y="3258104"/>
                <a:pt x="8263114" y="3244863"/>
                <a:pt x="8263114" y="3231621"/>
              </a:cubicBezTo>
              <a:cubicBezTo>
                <a:pt x="8263114" y="3218380"/>
                <a:pt x="8249870" y="3207346"/>
                <a:pt x="8236626" y="3205139"/>
              </a:cubicBezTo>
              <a:close/>
              <a:moveTo>
                <a:pt x="8311673" y="3205139"/>
              </a:moveTo>
              <a:cubicBezTo>
                <a:pt x="8296222" y="3205139"/>
                <a:pt x="8285186" y="3218380"/>
                <a:pt x="8285186" y="3231621"/>
              </a:cubicBezTo>
              <a:cubicBezTo>
                <a:pt x="8285186" y="3247070"/>
                <a:pt x="8298430" y="3258104"/>
                <a:pt x="8311673" y="3258104"/>
              </a:cubicBezTo>
              <a:cubicBezTo>
                <a:pt x="8327124" y="3258104"/>
                <a:pt x="8338161" y="3244863"/>
                <a:pt x="8338161" y="3231621"/>
              </a:cubicBezTo>
              <a:cubicBezTo>
                <a:pt x="8338161" y="3218380"/>
                <a:pt x="8327124" y="3207346"/>
                <a:pt x="8311673" y="3205139"/>
              </a:cubicBezTo>
              <a:close/>
              <a:moveTo>
                <a:pt x="8764167" y="3205139"/>
              </a:moveTo>
              <a:cubicBezTo>
                <a:pt x="8748716" y="3205139"/>
                <a:pt x="8737680" y="3218380"/>
                <a:pt x="8737680" y="3231621"/>
              </a:cubicBezTo>
              <a:cubicBezTo>
                <a:pt x="8737680" y="3247070"/>
                <a:pt x="8750924" y="3258104"/>
                <a:pt x="8764167" y="3258104"/>
              </a:cubicBezTo>
              <a:cubicBezTo>
                <a:pt x="8779618" y="3258104"/>
                <a:pt x="8790655" y="3244863"/>
                <a:pt x="8790655" y="3231621"/>
              </a:cubicBezTo>
              <a:cubicBezTo>
                <a:pt x="8790655" y="3218380"/>
                <a:pt x="8779618" y="3207346"/>
                <a:pt x="8764167" y="3205139"/>
              </a:cubicBezTo>
              <a:close/>
              <a:moveTo>
                <a:pt x="8839216" y="3205139"/>
              </a:moveTo>
              <a:cubicBezTo>
                <a:pt x="8823764" y="3205139"/>
                <a:pt x="8812728" y="3218380"/>
                <a:pt x="8812728" y="3231621"/>
              </a:cubicBezTo>
              <a:cubicBezTo>
                <a:pt x="8812728" y="3247070"/>
                <a:pt x="8825972" y="3258104"/>
                <a:pt x="8839216" y="3258104"/>
              </a:cubicBezTo>
              <a:cubicBezTo>
                <a:pt x="8854666" y="3258104"/>
                <a:pt x="8865703" y="3244863"/>
                <a:pt x="8865703" y="3231621"/>
              </a:cubicBezTo>
              <a:cubicBezTo>
                <a:pt x="8865703" y="3218380"/>
                <a:pt x="8854666" y="3207346"/>
                <a:pt x="8839216" y="3205139"/>
              </a:cubicBezTo>
              <a:close/>
              <a:moveTo>
                <a:pt x="8914263" y="3205139"/>
              </a:moveTo>
              <a:cubicBezTo>
                <a:pt x="8898811" y="3205139"/>
                <a:pt x="8887775" y="3218380"/>
                <a:pt x="8887775" y="3231621"/>
              </a:cubicBezTo>
              <a:cubicBezTo>
                <a:pt x="8887775" y="3247070"/>
                <a:pt x="8901019" y="3258104"/>
                <a:pt x="8914263" y="3258104"/>
              </a:cubicBezTo>
              <a:cubicBezTo>
                <a:pt x="8929713" y="3258104"/>
                <a:pt x="8940750" y="3244863"/>
                <a:pt x="8940750" y="3231621"/>
              </a:cubicBezTo>
              <a:cubicBezTo>
                <a:pt x="8940750" y="3218380"/>
                <a:pt x="8929713" y="3207346"/>
                <a:pt x="8914263" y="3205139"/>
              </a:cubicBezTo>
              <a:close/>
              <a:moveTo>
                <a:pt x="8989311" y="3205139"/>
              </a:moveTo>
              <a:cubicBezTo>
                <a:pt x="8973859" y="3205139"/>
                <a:pt x="8962823" y="3218380"/>
                <a:pt x="8962823" y="3231621"/>
              </a:cubicBezTo>
              <a:cubicBezTo>
                <a:pt x="8962823" y="3247070"/>
                <a:pt x="8976067" y="3258104"/>
                <a:pt x="8989311" y="3258104"/>
              </a:cubicBezTo>
              <a:cubicBezTo>
                <a:pt x="9004762" y="3258104"/>
                <a:pt x="9015798" y="3244863"/>
                <a:pt x="9015798" y="3231621"/>
              </a:cubicBezTo>
              <a:cubicBezTo>
                <a:pt x="9015798" y="3218380"/>
                <a:pt x="9004762" y="3207346"/>
                <a:pt x="8989311" y="3205139"/>
              </a:cubicBezTo>
              <a:close/>
              <a:moveTo>
                <a:pt x="9066566" y="3205139"/>
              </a:moveTo>
              <a:cubicBezTo>
                <a:pt x="9051114" y="3205139"/>
                <a:pt x="9040078" y="3218380"/>
                <a:pt x="9040078" y="3231621"/>
              </a:cubicBezTo>
              <a:cubicBezTo>
                <a:pt x="9040078" y="3247070"/>
                <a:pt x="9053322" y="3258104"/>
                <a:pt x="9066566" y="3258104"/>
              </a:cubicBezTo>
              <a:cubicBezTo>
                <a:pt x="9079810" y="3258104"/>
                <a:pt x="9090846" y="3244863"/>
                <a:pt x="9090846" y="3231621"/>
              </a:cubicBezTo>
              <a:cubicBezTo>
                <a:pt x="9090846" y="3218380"/>
                <a:pt x="9079810" y="3207346"/>
                <a:pt x="9066566" y="3205139"/>
              </a:cubicBezTo>
              <a:close/>
              <a:moveTo>
                <a:pt x="9141613" y="3205139"/>
              </a:moveTo>
              <a:cubicBezTo>
                <a:pt x="9126162" y="3205139"/>
                <a:pt x="9115126" y="3218380"/>
                <a:pt x="9115126" y="3231621"/>
              </a:cubicBezTo>
              <a:cubicBezTo>
                <a:pt x="9115126" y="3247070"/>
                <a:pt x="9128369" y="3258104"/>
                <a:pt x="9141613" y="3258104"/>
              </a:cubicBezTo>
              <a:cubicBezTo>
                <a:pt x="9157064" y="3258104"/>
                <a:pt x="9168101" y="3244863"/>
                <a:pt x="9168101" y="3231621"/>
              </a:cubicBezTo>
              <a:cubicBezTo>
                <a:pt x="9168101" y="3218380"/>
                <a:pt x="9154857" y="3207346"/>
                <a:pt x="9141613" y="3205139"/>
              </a:cubicBezTo>
              <a:close/>
              <a:moveTo>
                <a:pt x="9218868" y="3205139"/>
              </a:moveTo>
              <a:cubicBezTo>
                <a:pt x="9203417" y="3205139"/>
                <a:pt x="9192381" y="3218380"/>
                <a:pt x="9192381" y="3231621"/>
              </a:cubicBezTo>
              <a:cubicBezTo>
                <a:pt x="9192381" y="3247070"/>
                <a:pt x="9205624" y="3258104"/>
                <a:pt x="9218868" y="3258104"/>
              </a:cubicBezTo>
              <a:cubicBezTo>
                <a:pt x="9232112" y="3258104"/>
                <a:pt x="9243148" y="3244863"/>
                <a:pt x="9243148" y="3231621"/>
              </a:cubicBezTo>
              <a:cubicBezTo>
                <a:pt x="9243148" y="3218380"/>
                <a:pt x="9232112" y="3207346"/>
                <a:pt x="9218868" y="3205139"/>
              </a:cubicBezTo>
              <a:close/>
              <a:moveTo>
                <a:pt x="9291709" y="3205139"/>
              </a:moveTo>
              <a:cubicBezTo>
                <a:pt x="9278465" y="3205139"/>
                <a:pt x="9267429" y="3218380"/>
                <a:pt x="9267429" y="3231621"/>
              </a:cubicBezTo>
              <a:cubicBezTo>
                <a:pt x="9267429" y="3247070"/>
                <a:pt x="9278465" y="3258104"/>
                <a:pt x="9291709" y="3258104"/>
              </a:cubicBezTo>
              <a:cubicBezTo>
                <a:pt x="9307160" y="3258104"/>
                <a:pt x="9318196" y="3244863"/>
                <a:pt x="9318196" y="3231621"/>
              </a:cubicBezTo>
              <a:cubicBezTo>
                <a:pt x="9318196" y="3218380"/>
                <a:pt x="9307160" y="3207346"/>
                <a:pt x="9291709" y="3205139"/>
              </a:cubicBezTo>
              <a:close/>
              <a:moveTo>
                <a:pt x="9744203" y="3205139"/>
              </a:moveTo>
              <a:cubicBezTo>
                <a:pt x="9728751" y="3205139"/>
                <a:pt x="9717715" y="3218380"/>
                <a:pt x="9717715" y="3231621"/>
              </a:cubicBezTo>
              <a:cubicBezTo>
                <a:pt x="9717715" y="3247070"/>
                <a:pt x="9728751" y="3258104"/>
                <a:pt x="9744203" y="3258104"/>
              </a:cubicBezTo>
              <a:cubicBezTo>
                <a:pt x="9759653" y="3258104"/>
                <a:pt x="9770690" y="3244863"/>
                <a:pt x="9770690" y="3231621"/>
              </a:cubicBezTo>
              <a:cubicBezTo>
                <a:pt x="9770690" y="3218380"/>
                <a:pt x="9759653" y="3205139"/>
                <a:pt x="9744203" y="3205139"/>
              </a:cubicBezTo>
              <a:close/>
              <a:moveTo>
                <a:pt x="10649191" y="3205139"/>
              </a:moveTo>
              <a:cubicBezTo>
                <a:pt x="10633739" y="3205139"/>
                <a:pt x="10622703" y="3218380"/>
                <a:pt x="10622703" y="3231621"/>
              </a:cubicBezTo>
              <a:cubicBezTo>
                <a:pt x="10622703" y="3247070"/>
                <a:pt x="10635947" y="3258104"/>
                <a:pt x="10649191" y="3258104"/>
              </a:cubicBezTo>
              <a:cubicBezTo>
                <a:pt x="10664642" y="3258104"/>
                <a:pt x="10675678" y="3244863"/>
                <a:pt x="10675678" y="3231621"/>
              </a:cubicBezTo>
              <a:cubicBezTo>
                <a:pt x="10675678" y="3218380"/>
                <a:pt x="10664642" y="3207346"/>
                <a:pt x="10649191" y="3205139"/>
              </a:cubicBezTo>
              <a:close/>
              <a:moveTo>
                <a:pt x="2126857" y="3282380"/>
              </a:moveTo>
              <a:cubicBezTo>
                <a:pt x="2113613" y="3282380"/>
                <a:pt x="2102577" y="3295621"/>
                <a:pt x="2102577" y="3308862"/>
              </a:cubicBezTo>
              <a:cubicBezTo>
                <a:pt x="2102577" y="3324311"/>
                <a:pt x="2113613" y="3335345"/>
                <a:pt x="2126857" y="3335345"/>
              </a:cubicBezTo>
              <a:cubicBezTo>
                <a:pt x="2142308" y="3335345"/>
                <a:pt x="2153345" y="3322104"/>
                <a:pt x="2153345" y="3308862"/>
              </a:cubicBezTo>
              <a:cubicBezTo>
                <a:pt x="2153345" y="3293414"/>
                <a:pt x="2140101" y="3282380"/>
                <a:pt x="2126857" y="3282380"/>
              </a:cubicBezTo>
              <a:close/>
              <a:moveTo>
                <a:pt x="2201904" y="3282380"/>
              </a:moveTo>
              <a:cubicBezTo>
                <a:pt x="2186453" y="3282380"/>
                <a:pt x="2175417" y="3295621"/>
                <a:pt x="2175417" y="3308862"/>
              </a:cubicBezTo>
              <a:cubicBezTo>
                <a:pt x="2175417" y="3324311"/>
                <a:pt x="2188661" y="3335345"/>
                <a:pt x="2201904" y="3335345"/>
              </a:cubicBezTo>
              <a:cubicBezTo>
                <a:pt x="2217355" y="3335345"/>
                <a:pt x="2228392" y="3322104"/>
                <a:pt x="2228392" y="3308862"/>
              </a:cubicBezTo>
              <a:cubicBezTo>
                <a:pt x="2228392" y="3293414"/>
                <a:pt x="2217355" y="3282380"/>
                <a:pt x="2201904" y="3282380"/>
              </a:cubicBezTo>
              <a:close/>
              <a:moveTo>
                <a:pt x="2276952" y="3282380"/>
              </a:moveTo>
              <a:cubicBezTo>
                <a:pt x="2261501" y="3282380"/>
                <a:pt x="2250465" y="3295621"/>
                <a:pt x="2250465" y="3308862"/>
              </a:cubicBezTo>
              <a:cubicBezTo>
                <a:pt x="2250465" y="3324311"/>
                <a:pt x="2263709" y="3335345"/>
                <a:pt x="2276952" y="3335345"/>
              </a:cubicBezTo>
              <a:cubicBezTo>
                <a:pt x="2292404" y="3335345"/>
                <a:pt x="2303440" y="3322104"/>
                <a:pt x="2303440" y="3308862"/>
              </a:cubicBezTo>
              <a:cubicBezTo>
                <a:pt x="2303440" y="3293414"/>
                <a:pt x="2292404" y="3282380"/>
                <a:pt x="2276952" y="3282380"/>
              </a:cubicBezTo>
              <a:close/>
              <a:moveTo>
                <a:pt x="2354207" y="3282380"/>
              </a:moveTo>
              <a:cubicBezTo>
                <a:pt x="2338756" y="3282380"/>
                <a:pt x="2327720" y="3295621"/>
                <a:pt x="2327720" y="3308862"/>
              </a:cubicBezTo>
              <a:cubicBezTo>
                <a:pt x="2327720" y="3324311"/>
                <a:pt x="2340964" y="3335345"/>
                <a:pt x="2354207" y="3335345"/>
              </a:cubicBezTo>
              <a:cubicBezTo>
                <a:pt x="2367451" y="3335345"/>
                <a:pt x="2378488" y="3322104"/>
                <a:pt x="2378488" y="3308862"/>
              </a:cubicBezTo>
              <a:cubicBezTo>
                <a:pt x="2378488" y="3293414"/>
                <a:pt x="2367451" y="3282380"/>
                <a:pt x="2354207" y="3282380"/>
              </a:cubicBezTo>
              <a:close/>
              <a:moveTo>
                <a:pt x="2427047" y="3282380"/>
              </a:moveTo>
              <a:cubicBezTo>
                <a:pt x="2411596" y="3282380"/>
                <a:pt x="2400560" y="3295621"/>
                <a:pt x="2400560" y="3308862"/>
              </a:cubicBezTo>
              <a:cubicBezTo>
                <a:pt x="2400560" y="3324311"/>
                <a:pt x="2413804" y="3335345"/>
                <a:pt x="2427047" y="3335345"/>
              </a:cubicBezTo>
              <a:cubicBezTo>
                <a:pt x="2442498" y="3335345"/>
                <a:pt x="2453535" y="3322104"/>
                <a:pt x="2453535" y="3308862"/>
              </a:cubicBezTo>
              <a:cubicBezTo>
                <a:pt x="2453535" y="3293414"/>
                <a:pt x="2442498" y="3282380"/>
                <a:pt x="2427047" y="3282380"/>
              </a:cubicBezTo>
              <a:close/>
              <a:moveTo>
                <a:pt x="4614468" y="3282380"/>
              </a:moveTo>
              <a:cubicBezTo>
                <a:pt x="4599017" y="3282380"/>
                <a:pt x="4587981" y="3295621"/>
                <a:pt x="4587981" y="3308862"/>
              </a:cubicBezTo>
              <a:cubicBezTo>
                <a:pt x="4587981" y="3324311"/>
                <a:pt x="4601225" y="3335345"/>
                <a:pt x="4614468" y="3335345"/>
              </a:cubicBezTo>
              <a:cubicBezTo>
                <a:pt x="4629919" y="3335345"/>
                <a:pt x="4640956" y="3322104"/>
                <a:pt x="4640956" y="3308862"/>
              </a:cubicBezTo>
              <a:cubicBezTo>
                <a:pt x="4640956" y="3293414"/>
                <a:pt x="4629919" y="3282380"/>
                <a:pt x="4614468" y="3282380"/>
              </a:cubicBezTo>
              <a:close/>
              <a:moveTo>
                <a:pt x="4766771" y="3282380"/>
              </a:moveTo>
              <a:cubicBezTo>
                <a:pt x="4751320" y="3282380"/>
                <a:pt x="4740284" y="3295621"/>
                <a:pt x="4740284" y="3308862"/>
              </a:cubicBezTo>
              <a:cubicBezTo>
                <a:pt x="4740284" y="3324311"/>
                <a:pt x="4753528" y="3335345"/>
                <a:pt x="4766771" y="3335345"/>
              </a:cubicBezTo>
              <a:cubicBezTo>
                <a:pt x="4782222" y="3335345"/>
                <a:pt x="4793259" y="3322104"/>
                <a:pt x="4793259" y="3308862"/>
              </a:cubicBezTo>
              <a:cubicBezTo>
                <a:pt x="4793259" y="3293414"/>
                <a:pt x="4780015" y="3282380"/>
                <a:pt x="4766771" y="3282380"/>
              </a:cubicBezTo>
              <a:close/>
              <a:moveTo>
                <a:pt x="4841819" y="3282380"/>
              </a:moveTo>
              <a:cubicBezTo>
                <a:pt x="4828575" y="3282380"/>
                <a:pt x="4817539" y="3295621"/>
                <a:pt x="4817539" y="3308862"/>
              </a:cubicBezTo>
              <a:cubicBezTo>
                <a:pt x="4817539" y="3324311"/>
                <a:pt x="4828575" y="3335345"/>
                <a:pt x="4841819" y="3335345"/>
              </a:cubicBezTo>
              <a:cubicBezTo>
                <a:pt x="4857270" y="3335345"/>
                <a:pt x="4868307" y="3322104"/>
                <a:pt x="4868307" y="3308862"/>
              </a:cubicBezTo>
              <a:cubicBezTo>
                <a:pt x="4868307" y="3293414"/>
                <a:pt x="4857270" y="3282380"/>
                <a:pt x="4841819" y="3282380"/>
              </a:cubicBezTo>
              <a:close/>
              <a:moveTo>
                <a:pt x="4916867" y="3282380"/>
              </a:moveTo>
              <a:cubicBezTo>
                <a:pt x="4901416" y="3282380"/>
                <a:pt x="4890380" y="3295621"/>
                <a:pt x="4890380" y="3308862"/>
              </a:cubicBezTo>
              <a:cubicBezTo>
                <a:pt x="4890380" y="3324311"/>
                <a:pt x="4901416" y="3335345"/>
                <a:pt x="4916867" y="3335345"/>
              </a:cubicBezTo>
              <a:cubicBezTo>
                <a:pt x="4932318" y="3335345"/>
                <a:pt x="4943355" y="3322104"/>
                <a:pt x="4943355" y="3308862"/>
              </a:cubicBezTo>
              <a:cubicBezTo>
                <a:pt x="4943355" y="3293414"/>
                <a:pt x="4932318" y="3282380"/>
                <a:pt x="4916867" y="3282380"/>
              </a:cubicBezTo>
              <a:close/>
              <a:moveTo>
                <a:pt x="4991914" y="3282380"/>
              </a:moveTo>
              <a:cubicBezTo>
                <a:pt x="4976463" y="3282380"/>
                <a:pt x="4965427" y="3295621"/>
                <a:pt x="4965427" y="3308862"/>
              </a:cubicBezTo>
              <a:cubicBezTo>
                <a:pt x="4965427" y="3324311"/>
                <a:pt x="4978671" y="3335345"/>
                <a:pt x="4991914" y="3335345"/>
              </a:cubicBezTo>
              <a:cubicBezTo>
                <a:pt x="5007366" y="3335345"/>
                <a:pt x="5018402" y="3322104"/>
                <a:pt x="5018402" y="3308862"/>
              </a:cubicBezTo>
              <a:cubicBezTo>
                <a:pt x="5018402" y="3293414"/>
                <a:pt x="5007366" y="3282380"/>
                <a:pt x="4991914" y="3282380"/>
              </a:cubicBezTo>
              <a:close/>
              <a:moveTo>
                <a:pt x="5066962" y="3282380"/>
              </a:moveTo>
              <a:cubicBezTo>
                <a:pt x="5051511" y="3282380"/>
                <a:pt x="5040475" y="3295621"/>
                <a:pt x="5040475" y="3308862"/>
              </a:cubicBezTo>
              <a:cubicBezTo>
                <a:pt x="5040475" y="3324311"/>
                <a:pt x="5053719" y="3335345"/>
                <a:pt x="5066962" y="3335345"/>
              </a:cubicBezTo>
              <a:cubicBezTo>
                <a:pt x="5082413" y="3335345"/>
                <a:pt x="5093450" y="3322104"/>
                <a:pt x="5093450" y="3308862"/>
              </a:cubicBezTo>
              <a:cubicBezTo>
                <a:pt x="5093450" y="3293414"/>
                <a:pt x="5082413" y="3282380"/>
                <a:pt x="5066962" y="3282380"/>
              </a:cubicBezTo>
              <a:close/>
              <a:moveTo>
                <a:pt x="5144217" y="3282380"/>
              </a:moveTo>
              <a:cubicBezTo>
                <a:pt x="5128766" y="3282380"/>
                <a:pt x="5117730" y="3295621"/>
                <a:pt x="5117730" y="3308862"/>
              </a:cubicBezTo>
              <a:cubicBezTo>
                <a:pt x="5117730" y="3324311"/>
                <a:pt x="5130974" y="3335345"/>
                <a:pt x="5144217" y="3335345"/>
              </a:cubicBezTo>
              <a:cubicBezTo>
                <a:pt x="5157461" y="3335345"/>
                <a:pt x="5168497" y="3322104"/>
                <a:pt x="5168497" y="3308862"/>
              </a:cubicBezTo>
              <a:cubicBezTo>
                <a:pt x="5168497" y="3293414"/>
                <a:pt x="5157461" y="3282380"/>
                <a:pt x="5144217" y="3282380"/>
              </a:cubicBezTo>
              <a:close/>
              <a:moveTo>
                <a:pt x="5219265" y="3282380"/>
              </a:moveTo>
              <a:cubicBezTo>
                <a:pt x="5206021" y="3282380"/>
                <a:pt x="5194985" y="3295621"/>
                <a:pt x="5194985" y="3308862"/>
              </a:cubicBezTo>
              <a:cubicBezTo>
                <a:pt x="5194985" y="3324311"/>
                <a:pt x="5206021" y="3335345"/>
                <a:pt x="5219265" y="3335345"/>
              </a:cubicBezTo>
              <a:cubicBezTo>
                <a:pt x="5234716" y="3335345"/>
                <a:pt x="5245752" y="3322104"/>
                <a:pt x="5245752" y="3308862"/>
              </a:cubicBezTo>
              <a:cubicBezTo>
                <a:pt x="5245752" y="3293414"/>
                <a:pt x="5234716" y="3282380"/>
                <a:pt x="5219265" y="3282380"/>
              </a:cubicBezTo>
              <a:close/>
              <a:moveTo>
                <a:pt x="5294313" y="3282380"/>
              </a:moveTo>
              <a:cubicBezTo>
                <a:pt x="5278861" y="3282380"/>
                <a:pt x="5267825" y="3295621"/>
                <a:pt x="5267825" y="3308862"/>
              </a:cubicBezTo>
              <a:cubicBezTo>
                <a:pt x="5267825" y="3324311"/>
                <a:pt x="5278861" y="3335345"/>
                <a:pt x="5294313" y="3335345"/>
              </a:cubicBezTo>
              <a:cubicBezTo>
                <a:pt x="5309763" y="3335345"/>
                <a:pt x="5320800" y="3322104"/>
                <a:pt x="5320800" y="3308862"/>
              </a:cubicBezTo>
              <a:cubicBezTo>
                <a:pt x="5320800" y="3293414"/>
                <a:pt x="5309763" y="3282380"/>
                <a:pt x="5294313" y="3282380"/>
              </a:cubicBezTo>
              <a:close/>
              <a:moveTo>
                <a:pt x="5369360" y="3282380"/>
              </a:moveTo>
              <a:cubicBezTo>
                <a:pt x="5356116" y="3282380"/>
                <a:pt x="5345080" y="3295621"/>
                <a:pt x="5345080" y="3308862"/>
              </a:cubicBezTo>
              <a:cubicBezTo>
                <a:pt x="5345080" y="3324311"/>
                <a:pt x="5356116" y="3335345"/>
                <a:pt x="5369360" y="3335345"/>
              </a:cubicBezTo>
              <a:cubicBezTo>
                <a:pt x="5384812" y="3335345"/>
                <a:pt x="5395848" y="3322104"/>
                <a:pt x="5395848" y="3308862"/>
              </a:cubicBezTo>
              <a:cubicBezTo>
                <a:pt x="5395848" y="3293414"/>
                <a:pt x="5384812" y="3282380"/>
                <a:pt x="5369360" y="3282380"/>
              </a:cubicBezTo>
              <a:close/>
              <a:moveTo>
                <a:pt x="5444408" y="3282380"/>
              </a:moveTo>
              <a:cubicBezTo>
                <a:pt x="5428957" y="3282380"/>
                <a:pt x="5417921" y="3295621"/>
                <a:pt x="5417921" y="3308862"/>
              </a:cubicBezTo>
              <a:cubicBezTo>
                <a:pt x="5417921" y="3324311"/>
                <a:pt x="5431164" y="3335345"/>
                <a:pt x="5444408" y="3335345"/>
              </a:cubicBezTo>
              <a:cubicBezTo>
                <a:pt x="5459859" y="3335345"/>
                <a:pt x="5470896" y="3322104"/>
                <a:pt x="5470896" y="3308862"/>
              </a:cubicBezTo>
              <a:cubicBezTo>
                <a:pt x="5470896" y="3293414"/>
                <a:pt x="5459859" y="3282380"/>
                <a:pt x="5444408" y="3282380"/>
              </a:cubicBezTo>
              <a:close/>
              <a:moveTo>
                <a:pt x="5519456" y="3282380"/>
              </a:moveTo>
              <a:cubicBezTo>
                <a:pt x="5506212" y="3282380"/>
                <a:pt x="5495176" y="3295621"/>
                <a:pt x="5495176" y="3308862"/>
              </a:cubicBezTo>
              <a:cubicBezTo>
                <a:pt x="5495176" y="3324311"/>
                <a:pt x="5506212" y="3335345"/>
                <a:pt x="5519456" y="3335345"/>
              </a:cubicBezTo>
              <a:cubicBezTo>
                <a:pt x="5534907" y="3335345"/>
                <a:pt x="5545943" y="3322104"/>
                <a:pt x="5545943" y="3308862"/>
              </a:cubicBezTo>
              <a:cubicBezTo>
                <a:pt x="5545943" y="3293414"/>
                <a:pt x="5534907" y="3282380"/>
                <a:pt x="5519456" y="3282380"/>
              </a:cubicBezTo>
              <a:close/>
              <a:moveTo>
                <a:pt x="5596711" y="3282380"/>
              </a:moveTo>
              <a:cubicBezTo>
                <a:pt x="5581260" y="3282380"/>
                <a:pt x="5570224" y="3295621"/>
                <a:pt x="5570224" y="3308862"/>
              </a:cubicBezTo>
              <a:cubicBezTo>
                <a:pt x="5570224" y="3324311"/>
                <a:pt x="5583468" y="3335345"/>
                <a:pt x="5596711" y="3335345"/>
              </a:cubicBezTo>
              <a:cubicBezTo>
                <a:pt x="5612162" y="3335345"/>
                <a:pt x="5623199" y="3322104"/>
                <a:pt x="5623199" y="3308862"/>
              </a:cubicBezTo>
              <a:cubicBezTo>
                <a:pt x="5623199" y="3293414"/>
                <a:pt x="5609955" y="3282380"/>
                <a:pt x="5596711" y="3282380"/>
              </a:cubicBezTo>
              <a:close/>
              <a:moveTo>
                <a:pt x="5673966" y="3282380"/>
              </a:moveTo>
              <a:cubicBezTo>
                <a:pt x="5658515" y="3282380"/>
                <a:pt x="5647479" y="3295621"/>
                <a:pt x="5647479" y="3308862"/>
              </a:cubicBezTo>
              <a:cubicBezTo>
                <a:pt x="5647479" y="3324311"/>
                <a:pt x="5660723" y="3335345"/>
                <a:pt x="5673966" y="3335345"/>
              </a:cubicBezTo>
              <a:cubicBezTo>
                <a:pt x="5687210" y="3335345"/>
                <a:pt x="5698246" y="3322104"/>
                <a:pt x="5698246" y="3308862"/>
              </a:cubicBezTo>
              <a:cubicBezTo>
                <a:pt x="5698246" y="3293414"/>
                <a:pt x="5687210" y="3282380"/>
                <a:pt x="5673966" y="3282380"/>
              </a:cubicBezTo>
              <a:close/>
              <a:moveTo>
                <a:pt x="5746807" y="3282380"/>
              </a:moveTo>
              <a:cubicBezTo>
                <a:pt x="5731355" y="3282380"/>
                <a:pt x="5720319" y="3295621"/>
                <a:pt x="5720319" y="3308862"/>
              </a:cubicBezTo>
              <a:cubicBezTo>
                <a:pt x="5720319" y="3324311"/>
                <a:pt x="5733563" y="3335345"/>
                <a:pt x="5746807" y="3335345"/>
              </a:cubicBezTo>
              <a:cubicBezTo>
                <a:pt x="5762257" y="3335345"/>
                <a:pt x="5773294" y="3322104"/>
                <a:pt x="5773294" y="3308862"/>
              </a:cubicBezTo>
              <a:cubicBezTo>
                <a:pt x="5773294" y="3293414"/>
                <a:pt x="5762257" y="3282380"/>
                <a:pt x="5746807" y="3282380"/>
              </a:cubicBezTo>
              <a:close/>
              <a:moveTo>
                <a:pt x="5824062" y="3282380"/>
              </a:moveTo>
              <a:cubicBezTo>
                <a:pt x="5808610" y="3282380"/>
                <a:pt x="5797574" y="3295621"/>
                <a:pt x="5797574" y="3308862"/>
              </a:cubicBezTo>
              <a:cubicBezTo>
                <a:pt x="5797574" y="3324311"/>
                <a:pt x="5810818" y="3335345"/>
                <a:pt x="5824062" y="3335345"/>
              </a:cubicBezTo>
              <a:cubicBezTo>
                <a:pt x="5837306" y="3335345"/>
                <a:pt x="5848342" y="3322104"/>
                <a:pt x="5848342" y="3308862"/>
              </a:cubicBezTo>
              <a:cubicBezTo>
                <a:pt x="5848342" y="3293414"/>
                <a:pt x="5837306" y="3282380"/>
                <a:pt x="5824062" y="3282380"/>
              </a:cubicBezTo>
              <a:close/>
              <a:moveTo>
                <a:pt x="5896902" y="3282380"/>
              </a:moveTo>
              <a:cubicBezTo>
                <a:pt x="5881451" y="3282380"/>
                <a:pt x="5870415" y="3295621"/>
                <a:pt x="5870415" y="3308862"/>
              </a:cubicBezTo>
              <a:cubicBezTo>
                <a:pt x="5870415" y="3324311"/>
                <a:pt x="5883658" y="3335345"/>
                <a:pt x="5896902" y="3335345"/>
              </a:cubicBezTo>
              <a:cubicBezTo>
                <a:pt x="5912353" y="3335345"/>
                <a:pt x="5923390" y="3322104"/>
                <a:pt x="5923390" y="3308862"/>
              </a:cubicBezTo>
              <a:cubicBezTo>
                <a:pt x="5923390" y="3293414"/>
                <a:pt x="5912353" y="3282380"/>
                <a:pt x="5896902" y="3282380"/>
              </a:cubicBezTo>
              <a:close/>
              <a:moveTo>
                <a:pt x="5971950" y="3282380"/>
              </a:moveTo>
              <a:cubicBezTo>
                <a:pt x="5956499" y="3282380"/>
                <a:pt x="5945463" y="3295621"/>
                <a:pt x="5945463" y="3308862"/>
              </a:cubicBezTo>
              <a:cubicBezTo>
                <a:pt x="5945463" y="3324311"/>
                <a:pt x="5958707" y="3335345"/>
                <a:pt x="5971950" y="3335345"/>
              </a:cubicBezTo>
              <a:cubicBezTo>
                <a:pt x="5987401" y="3335345"/>
                <a:pt x="5998438" y="3322104"/>
                <a:pt x="5998438" y="3308862"/>
              </a:cubicBezTo>
              <a:cubicBezTo>
                <a:pt x="5998438" y="3293414"/>
                <a:pt x="5987401" y="3282380"/>
                <a:pt x="5971950" y="3282380"/>
              </a:cubicBezTo>
              <a:close/>
              <a:moveTo>
                <a:pt x="6049205" y="3282380"/>
              </a:moveTo>
              <a:cubicBezTo>
                <a:pt x="6035961" y="3282380"/>
                <a:pt x="6024925" y="3295621"/>
                <a:pt x="6024925" y="3308862"/>
              </a:cubicBezTo>
              <a:cubicBezTo>
                <a:pt x="6024925" y="3324311"/>
                <a:pt x="6035961" y="3335345"/>
                <a:pt x="6049205" y="3335345"/>
              </a:cubicBezTo>
              <a:cubicBezTo>
                <a:pt x="6064656" y="3335345"/>
                <a:pt x="6075692" y="3322104"/>
                <a:pt x="6075692" y="3308862"/>
              </a:cubicBezTo>
              <a:cubicBezTo>
                <a:pt x="6075692" y="3293414"/>
                <a:pt x="6062448" y="3282380"/>
                <a:pt x="6049205" y="3282380"/>
              </a:cubicBezTo>
              <a:close/>
              <a:moveTo>
                <a:pt x="6124253" y="3282380"/>
              </a:moveTo>
              <a:cubicBezTo>
                <a:pt x="6111009" y="3282380"/>
                <a:pt x="6099973" y="3295621"/>
                <a:pt x="6099973" y="3308862"/>
              </a:cubicBezTo>
              <a:cubicBezTo>
                <a:pt x="6099973" y="3324311"/>
                <a:pt x="6111009" y="3335345"/>
                <a:pt x="6124253" y="3335345"/>
              </a:cubicBezTo>
              <a:cubicBezTo>
                <a:pt x="6139704" y="3335345"/>
                <a:pt x="6150740" y="3322104"/>
                <a:pt x="6150740" y="3308862"/>
              </a:cubicBezTo>
              <a:cubicBezTo>
                <a:pt x="6150740" y="3293414"/>
                <a:pt x="6139704" y="3282380"/>
                <a:pt x="6124253" y="3282380"/>
              </a:cubicBezTo>
              <a:close/>
              <a:moveTo>
                <a:pt x="6199300" y="3282380"/>
              </a:moveTo>
              <a:cubicBezTo>
                <a:pt x="6186056" y="3282380"/>
                <a:pt x="6175020" y="3295621"/>
                <a:pt x="6175020" y="3308862"/>
              </a:cubicBezTo>
              <a:cubicBezTo>
                <a:pt x="6175020" y="3324311"/>
                <a:pt x="6186056" y="3335345"/>
                <a:pt x="6199300" y="3335345"/>
              </a:cubicBezTo>
              <a:cubicBezTo>
                <a:pt x="6214751" y="3335345"/>
                <a:pt x="6225787" y="3322104"/>
                <a:pt x="6225787" y="3308862"/>
              </a:cubicBezTo>
              <a:cubicBezTo>
                <a:pt x="6225787" y="3293414"/>
                <a:pt x="6214751" y="3282380"/>
                <a:pt x="6199300" y="3282380"/>
              </a:cubicBezTo>
              <a:close/>
              <a:moveTo>
                <a:pt x="6274348" y="3282380"/>
              </a:moveTo>
              <a:cubicBezTo>
                <a:pt x="6258896" y="3282380"/>
                <a:pt x="6247860" y="3295621"/>
                <a:pt x="6247860" y="3308862"/>
              </a:cubicBezTo>
              <a:cubicBezTo>
                <a:pt x="6247860" y="3324311"/>
                <a:pt x="6261104" y="3335345"/>
                <a:pt x="6274348" y="3335345"/>
              </a:cubicBezTo>
              <a:cubicBezTo>
                <a:pt x="6289799" y="3335345"/>
                <a:pt x="6300835" y="3322104"/>
                <a:pt x="6300835" y="3308862"/>
              </a:cubicBezTo>
              <a:cubicBezTo>
                <a:pt x="6300835" y="3293414"/>
                <a:pt x="6289799" y="3282380"/>
                <a:pt x="6274348" y="3282380"/>
              </a:cubicBezTo>
              <a:close/>
              <a:moveTo>
                <a:pt x="6349396" y="3282380"/>
              </a:moveTo>
              <a:cubicBezTo>
                <a:pt x="6333945" y="3282380"/>
                <a:pt x="6322909" y="3295621"/>
                <a:pt x="6322909" y="3308862"/>
              </a:cubicBezTo>
              <a:cubicBezTo>
                <a:pt x="6322909" y="3324311"/>
                <a:pt x="6336152" y="3335345"/>
                <a:pt x="6349396" y="3335345"/>
              </a:cubicBezTo>
              <a:cubicBezTo>
                <a:pt x="6364847" y="3335345"/>
                <a:pt x="6375884" y="3322104"/>
                <a:pt x="6375884" y="3308862"/>
              </a:cubicBezTo>
              <a:cubicBezTo>
                <a:pt x="6375884" y="3293414"/>
                <a:pt x="6364847" y="3282380"/>
                <a:pt x="6349396" y="3282380"/>
              </a:cubicBezTo>
              <a:close/>
              <a:moveTo>
                <a:pt x="6424443" y="3282380"/>
              </a:moveTo>
              <a:cubicBezTo>
                <a:pt x="6408992" y="3282380"/>
                <a:pt x="6397956" y="3295621"/>
                <a:pt x="6397956" y="3308862"/>
              </a:cubicBezTo>
              <a:cubicBezTo>
                <a:pt x="6397956" y="3324311"/>
                <a:pt x="6411200" y="3335345"/>
                <a:pt x="6424443" y="3335345"/>
              </a:cubicBezTo>
              <a:cubicBezTo>
                <a:pt x="6439894" y="3335345"/>
                <a:pt x="6450931" y="3322104"/>
                <a:pt x="6450931" y="3308862"/>
              </a:cubicBezTo>
              <a:cubicBezTo>
                <a:pt x="6450931" y="3293414"/>
                <a:pt x="6439894" y="3282380"/>
                <a:pt x="6424443" y="3282380"/>
              </a:cubicBezTo>
              <a:close/>
              <a:moveTo>
                <a:pt x="6501698" y="3282380"/>
              </a:moveTo>
              <a:cubicBezTo>
                <a:pt x="6486247" y="3282380"/>
                <a:pt x="6475211" y="3295621"/>
                <a:pt x="6475211" y="3308862"/>
              </a:cubicBezTo>
              <a:cubicBezTo>
                <a:pt x="6475211" y="3324311"/>
                <a:pt x="6488455" y="3335345"/>
                <a:pt x="6501698" y="3335345"/>
              </a:cubicBezTo>
              <a:cubicBezTo>
                <a:pt x="6517149" y="3335345"/>
                <a:pt x="6528186" y="3322104"/>
                <a:pt x="6528186" y="3308862"/>
              </a:cubicBezTo>
              <a:cubicBezTo>
                <a:pt x="6528186" y="3293414"/>
                <a:pt x="6514942" y="3282380"/>
                <a:pt x="6501698" y="3282380"/>
              </a:cubicBezTo>
              <a:close/>
              <a:moveTo>
                <a:pt x="6576747" y="3282380"/>
              </a:moveTo>
              <a:cubicBezTo>
                <a:pt x="6561295" y="3282380"/>
                <a:pt x="6550259" y="3295621"/>
                <a:pt x="6550259" y="3308862"/>
              </a:cubicBezTo>
              <a:cubicBezTo>
                <a:pt x="6550259" y="3324311"/>
                <a:pt x="6563503" y="3335345"/>
                <a:pt x="6576747" y="3335345"/>
              </a:cubicBezTo>
              <a:cubicBezTo>
                <a:pt x="6592197" y="3335345"/>
                <a:pt x="6603234" y="3322104"/>
                <a:pt x="6603234" y="3308862"/>
              </a:cubicBezTo>
              <a:cubicBezTo>
                <a:pt x="6603234" y="3293414"/>
                <a:pt x="6592197" y="3282380"/>
                <a:pt x="6576747" y="3282380"/>
              </a:cubicBezTo>
              <a:close/>
              <a:moveTo>
                <a:pt x="6651795" y="3282380"/>
              </a:moveTo>
              <a:cubicBezTo>
                <a:pt x="6636343" y="3282380"/>
                <a:pt x="6625307" y="3295621"/>
                <a:pt x="6625307" y="3308862"/>
              </a:cubicBezTo>
              <a:cubicBezTo>
                <a:pt x="6625307" y="3324311"/>
                <a:pt x="6636343" y="3335345"/>
                <a:pt x="6651795" y="3335345"/>
              </a:cubicBezTo>
              <a:cubicBezTo>
                <a:pt x="6667245" y="3335345"/>
                <a:pt x="6678282" y="3322104"/>
                <a:pt x="6678282" y="3308862"/>
              </a:cubicBezTo>
              <a:cubicBezTo>
                <a:pt x="6678282" y="3293414"/>
                <a:pt x="6667245" y="3282380"/>
                <a:pt x="6651795" y="3282380"/>
              </a:cubicBezTo>
              <a:close/>
              <a:moveTo>
                <a:pt x="6726842" y="3282380"/>
              </a:moveTo>
              <a:cubicBezTo>
                <a:pt x="6711390" y="3282380"/>
                <a:pt x="6700354" y="3295621"/>
                <a:pt x="6700354" y="3308862"/>
              </a:cubicBezTo>
              <a:cubicBezTo>
                <a:pt x="6700354" y="3324311"/>
                <a:pt x="6713598" y="3335345"/>
                <a:pt x="6726842" y="3335345"/>
              </a:cubicBezTo>
              <a:cubicBezTo>
                <a:pt x="6742293" y="3335345"/>
                <a:pt x="6753329" y="3322104"/>
                <a:pt x="6753329" y="3308862"/>
              </a:cubicBezTo>
              <a:cubicBezTo>
                <a:pt x="6753329" y="3293414"/>
                <a:pt x="6742293" y="3282380"/>
                <a:pt x="6726842" y="3282380"/>
              </a:cubicBezTo>
              <a:close/>
              <a:moveTo>
                <a:pt x="6801889" y="3282380"/>
              </a:moveTo>
              <a:cubicBezTo>
                <a:pt x="6788645" y="3282380"/>
                <a:pt x="6777609" y="3295621"/>
                <a:pt x="6777609" y="3308862"/>
              </a:cubicBezTo>
              <a:cubicBezTo>
                <a:pt x="6777609" y="3324311"/>
                <a:pt x="6788645" y="3335345"/>
                <a:pt x="6801889" y="3335345"/>
              </a:cubicBezTo>
              <a:cubicBezTo>
                <a:pt x="6817341" y="3335345"/>
                <a:pt x="6828377" y="3322104"/>
                <a:pt x="6828377" y="3308862"/>
              </a:cubicBezTo>
              <a:cubicBezTo>
                <a:pt x="6828377" y="3293414"/>
                <a:pt x="6817341" y="3282380"/>
                <a:pt x="6801889" y="3282380"/>
              </a:cubicBezTo>
              <a:close/>
              <a:moveTo>
                <a:pt x="6876937" y="3282380"/>
              </a:moveTo>
              <a:cubicBezTo>
                <a:pt x="6863693" y="3282380"/>
                <a:pt x="6852657" y="3295621"/>
                <a:pt x="6852657" y="3308862"/>
              </a:cubicBezTo>
              <a:cubicBezTo>
                <a:pt x="6852657" y="3324311"/>
                <a:pt x="6863693" y="3335345"/>
                <a:pt x="6876937" y="3335345"/>
              </a:cubicBezTo>
              <a:cubicBezTo>
                <a:pt x="6892388" y="3335345"/>
                <a:pt x="6903424" y="3322104"/>
                <a:pt x="6903424" y="3308862"/>
              </a:cubicBezTo>
              <a:cubicBezTo>
                <a:pt x="6903424" y="3293414"/>
                <a:pt x="6892388" y="3282380"/>
                <a:pt x="6876937" y="3282380"/>
              </a:cubicBezTo>
              <a:close/>
              <a:moveTo>
                <a:pt x="6954192" y="3282380"/>
              </a:moveTo>
              <a:cubicBezTo>
                <a:pt x="6938741" y="3282380"/>
                <a:pt x="6927705" y="3295621"/>
                <a:pt x="6927705" y="3308862"/>
              </a:cubicBezTo>
              <a:cubicBezTo>
                <a:pt x="6927705" y="3324311"/>
                <a:pt x="6940949" y="3335345"/>
                <a:pt x="6954192" y="3335345"/>
              </a:cubicBezTo>
              <a:cubicBezTo>
                <a:pt x="6969643" y="3335345"/>
                <a:pt x="6980680" y="3322104"/>
                <a:pt x="6980680" y="3308862"/>
              </a:cubicBezTo>
              <a:cubicBezTo>
                <a:pt x="6980680" y="3293414"/>
                <a:pt x="6967436" y="3282380"/>
                <a:pt x="6954192" y="3282380"/>
              </a:cubicBezTo>
              <a:close/>
              <a:moveTo>
                <a:pt x="7029241" y="3282380"/>
              </a:moveTo>
              <a:cubicBezTo>
                <a:pt x="7013789" y="3282380"/>
                <a:pt x="7002753" y="3295621"/>
                <a:pt x="7002753" y="3308862"/>
              </a:cubicBezTo>
              <a:cubicBezTo>
                <a:pt x="7002753" y="3324311"/>
                <a:pt x="7015997" y="3335345"/>
                <a:pt x="7029241" y="3335345"/>
              </a:cubicBezTo>
              <a:cubicBezTo>
                <a:pt x="7044691" y="3335345"/>
                <a:pt x="7055728" y="3322104"/>
                <a:pt x="7055728" y="3308862"/>
              </a:cubicBezTo>
              <a:cubicBezTo>
                <a:pt x="7055728" y="3293414"/>
                <a:pt x="7044691" y="3282380"/>
                <a:pt x="7029241" y="3282380"/>
              </a:cubicBezTo>
              <a:close/>
              <a:moveTo>
                <a:pt x="7104288" y="3282380"/>
              </a:moveTo>
              <a:cubicBezTo>
                <a:pt x="7088836" y="3282380"/>
                <a:pt x="7077800" y="3295621"/>
                <a:pt x="7077800" y="3308862"/>
              </a:cubicBezTo>
              <a:cubicBezTo>
                <a:pt x="7077800" y="3324311"/>
                <a:pt x="7091044" y="3335345"/>
                <a:pt x="7104288" y="3335345"/>
              </a:cubicBezTo>
              <a:cubicBezTo>
                <a:pt x="7119738" y="3335345"/>
                <a:pt x="7130775" y="3322104"/>
                <a:pt x="7130775" y="3308862"/>
              </a:cubicBezTo>
              <a:cubicBezTo>
                <a:pt x="7130775" y="3293414"/>
                <a:pt x="7119738" y="3282380"/>
                <a:pt x="7104288" y="3282380"/>
              </a:cubicBezTo>
              <a:close/>
              <a:moveTo>
                <a:pt x="7181543" y="3282380"/>
              </a:moveTo>
              <a:cubicBezTo>
                <a:pt x="7166091" y="3282380"/>
                <a:pt x="7155055" y="3295621"/>
                <a:pt x="7155055" y="3308862"/>
              </a:cubicBezTo>
              <a:cubicBezTo>
                <a:pt x="7155055" y="3324311"/>
                <a:pt x="7168299" y="3335345"/>
                <a:pt x="7181543" y="3335345"/>
              </a:cubicBezTo>
              <a:cubicBezTo>
                <a:pt x="7194787" y="3335345"/>
                <a:pt x="7205823" y="3322104"/>
                <a:pt x="7205823" y="3308862"/>
              </a:cubicBezTo>
              <a:cubicBezTo>
                <a:pt x="7205823" y="3293414"/>
                <a:pt x="7194787" y="3282380"/>
                <a:pt x="7181543" y="3282380"/>
              </a:cubicBezTo>
              <a:close/>
              <a:moveTo>
                <a:pt x="8084323" y="3282380"/>
              </a:moveTo>
              <a:cubicBezTo>
                <a:pt x="8071079" y="3282380"/>
                <a:pt x="8060043" y="3295621"/>
                <a:pt x="8060043" y="3308862"/>
              </a:cubicBezTo>
              <a:cubicBezTo>
                <a:pt x="8060043" y="3324311"/>
                <a:pt x="8071079" y="3335345"/>
                <a:pt x="8084323" y="3335345"/>
              </a:cubicBezTo>
              <a:cubicBezTo>
                <a:pt x="8099775" y="3335345"/>
                <a:pt x="8110811" y="3322104"/>
                <a:pt x="8110811" y="3308862"/>
              </a:cubicBezTo>
              <a:cubicBezTo>
                <a:pt x="8110811" y="3293414"/>
                <a:pt x="8099775" y="3282380"/>
                <a:pt x="8084323" y="3282380"/>
              </a:cubicBezTo>
              <a:close/>
              <a:moveTo>
                <a:pt x="8159370" y="3282380"/>
              </a:moveTo>
              <a:cubicBezTo>
                <a:pt x="8146126" y="3282380"/>
                <a:pt x="8135090" y="3295621"/>
                <a:pt x="8135090" y="3308862"/>
              </a:cubicBezTo>
              <a:cubicBezTo>
                <a:pt x="8135090" y="3324311"/>
                <a:pt x="8146126" y="3335345"/>
                <a:pt x="8159370" y="3335345"/>
              </a:cubicBezTo>
              <a:cubicBezTo>
                <a:pt x="8174822" y="3335345"/>
                <a:pt x="8185858" y="3322104"/>
                <a:pt x="8185858" y="3308862"/>
              </a:cubicBezTo>
              <a:cubicBezTo>
                <a:pt x="8185858" y="3293414"/>
                <a:pt x="8174822" y="3282380"/>
                <a:pt x="8159370" y="3282380"/>
              </a:cubicBezTo>
              <a:close/>
              <a:moveTo>
                <a:pt x="8236626" y="3282380"/>
              </a:moveTo>
              <a:cubicBezTo>
                <a:pt x="8221175" y="3282380"/>
                <a:pt x="8210139" y="3295621"/>
                <a:pt x="8210139" y="3308862"/>
              </a:cubicBezTo>
              <a:cubicBezTo>
                <a:pt x="8210139" y="3324311"/>
                <a:pt x="8223382" y="3335345"/>
                <a:pt x="8236626" y="3335345"/>
              </a:cubicBezTo>
              <a:cubicBezTo>
                <a:pt x="8252077" y="3335345"/>
                <a:pt x="8263114" y="3322104"/>
                <a:pt x="8263114" y="3308862"/>
              </a:cubicBezTo>
              <a:cubicBezTo>
                <a:pt x="8263114" y="3293414"/>
                <a:pt x="8249870" y="3282380"/>
                <a:pt x="8236626" y="3282380"/>
              </a:cubicBezTo>
              <a:close/>
              <a:moveTo>
                <a:pt x="8311673" y="3282380"/>
              </a:moveTo>
              <a:cubicBezTo>
                <a:pt x="8296222" y="3282380"/>
                <a:pt x="8285186" y="3295621"/>
                <a:pt x="8285186" y="3308862"/>
              </a:cubicBezTo>
              <a:cubicBezTo>
                <a:pt x="8285186" y="3324311"/>
                <a:pt x="8298430" y="3335345"/>
                <a:pt x="8311673" y="3335345"/>
              </a:cubicBezTo>
              <a:cubicBezTo>
                <a:pt x="8327124" y="3335345"/>
                <a:pt x="8338161" y="3322104"/>
                <a:pt x="8338161" y="3308862"/>
              </a:cubicBezTo>
              <a:cubicBezTo>
                <a:pt x="8338161" y="3293414"/>
                <a:pt x="8327124" y="3282380"/>
                <a:pt x="8311673" y="3282380"/>
              </a:cubicBezTo>
              <a:close/>
              <a:moveTo>
                <a:pt x="8989311" y="3282380"/>
              </a:moveTo>
              <a:cubicBezTo>
                <a:pt x="8973859" y="3282380"/>
                <a:pt x="8962823" y="3295621"/>
                <a:pt x="8962823" y="3308862"/>
              </a:cubicBezTo>
              <a:cubicBezTo>
                <a:pt x="8962823" y="3324311"/>
                <a:pt x="8976067" y="3335345"/>
                <a:pt x="8989311" y="3335345"/>
              </a:cubicBezTo>
              <a:cubicBezTo>
                <a:pt x="9004762" y="3335345"/>
                <a:pt x="9015798" y="3322104"/>
                <a:pt x="9015798" y="3308862"/>
              </a:cubicBezTo>
              <a:cubicBezTo>
                <a:pt x="9015798" y="3293414"/>
                <a:pt x="9004762" y="3282380"/>
                <a:pt x="8989311" y="3282380"/>
              </a:cubicBezTo>
              <a:close/>
              <a:moveTo>
                <a:pt x="9066566" y="3282380"/>
              </a:moveTo>
              <a:cubicBezTo>
                <a:pt x="9051114" y="3282380"/>
                <a:pt x="9040078" y="3295621"/>
                <a:pt x="9040078" y="3308862"/>
              </a:cubicBezTo>
              <a:cubicBezTo>
                <a:pt x="9040078" y="3324311"/>
                <a:pt x="9053322" y="3335345"/>
                <a:pt x="9066566" y="3335345"/>
              </a:cubicBezTo>
              <a:cubicBezTo>
                <a:pt x="9079810" y="3335345"/>
                <a:pt x="9090846" y="3322104"/>
                <a:pt x="9090846" y="3308862"/>
              </a:cubicBezTo>
              <a:cubicBezTo>
                <a:pt x="9090846" y="3293414"/>
                <a:pt x="9079810" y="3282380"/>
                <a:pt x="9066566" y="3282380"/>
              </a:cubicBezTo>
              <a:close/>
              <a:moveTo>
                <a:pt x="9141613" y="3282380"/>
              </a:moveTo>
              <a:cubicBezTo>
                <a:pt x="9126162" y="3282380"/>
                <a:pt x="9115126" y="3295621"/>
                <a:pt x="9115126" y="3308862"/>
              </a:cubicBezTo>
              <a:cubicBezTo>
                <a:pt x="9115126" y="3324311"/>
                <a:pt x="9128369" y="3335345"/>
                <a:pt x="9141613" y="3335345"/>
              </a:cubicBezTo>
              <a:cubicBezTo>
                <a:pt x="9157064" y="3335345"/>
                <a:pt x="9168101" y="3322104"/>
                <a:pt x="9168101" y="3308862"/>
              </a:cubicBezTo>
              <a:cubicBezTo>
                <a:pt x="9168101" y="3293414"/>
                <a:pt x="9154857" y="3282380"/>
                <a:pt x="9141613" y="3282380"/>
              </a:cubicBezTo>
              <a:close/>
              <a:moveTo>
                <a:pt x="9218868" y="3282380"/>
              </a:moveTo>
              <a:cubicBezTo>
                <a:pt x="9203417" y="3282380"/>
                <a:pt x="9192381" y="3295621"/>
                <a:pt x="9192381" y="3308862"/>
              </a:cubicBezTo>
              <a:cubicBezTo>
                <a:pt x="9192381" y="3324311"/>
                <a:pt x="9205624" y="3335345"/>
                <a:pt x="9218868" y="3335345"/>
              </a:cubicBezTo>
              <a:cubicBezTo>
                <a:pt x="9232112" y="3335345"/>
                <a:pt x="9243148" y="3322104"/>
                <a:pt x="9243148" y="3308862"/>
              </a:cubicBezTo>
              <a:cubicBezTo>
                <a:pt x="9243148" y="3293414"/>
                <a:pt x="9232112" y="3282380"/>
                <a:pt x="9218868" y="3282380"/>
              </a:cubicBezTo>
              <a:close/>
              <a:moveTo>
                <a:pt x="9291709" y="3282380"/>
              </a:moveTo>
              <a:cubicBezTo>
                <a:pt x="9278465" y="3282380"/>
                <a:pt x="9267429" y="3295621"/>
                <a:pt x="9267429" y="3308862"/>
              </a:cubicBezTo>
              <a:cubicBezTo>
                <a:pt x="9267429" y="3324311"/>
                <a:pt x="9278465" y="3335345"/>
                <a:pt x="9291709" y="3335345"/>
              </a:cubicBezTo>
              <a:cubicBezTo>
                <a:pt x="9307160" y="3335345"/>
                <a:pt x="9318196" y="3322104"/>
                <a:pt x="9318196" y="3308862"/>
              </a:cubicBezTo>
              <a:cubicBezTo>
                <a:pt x="9318196" y="3293414"/>
                <a:pt x="9307160" y="3282380"/>
                <a:pt x="9291709" y="3282380"/>
              </a:cubicBezTo>
              <a:close/>
              <a:moveTo>
                <a:pt x="9744203" y="3282380"/>
              </a:moveTo>
              <a:cubicBezTo>
                <a:pt x="9728751" y="3282380"/>
                <a:pt x="9717715" y="3295621"/>
                <a:pt x="9717715" y="3308862"/>
              </a:cubicBezTo>
              <a:cubicBezTo>
                <a:pt x="9717715" y="3324311"/>
                <a:pt x="9728751" y="3335345"/>
                <a:pt x="9744203" y="3335345"/>
              </a:cubicBezTo>
              <a:cubicBezTo>
                <a:pt x="9759653" y="3335345"/>
                <a:pt x="9770690" y="3322104"/>
                <a:pt x="9770690" y="3308862"/>
              </a:cubicBezTo>
              <a:cubicBezTo>
                <a:pt x="9770690" y="3293414"/>
                <a:pt x="9759653" y="3282380"/>
                <a:pt x="9744203" y="3282380"/>
              </a:cubicBezTo>
              <a:close/>
              <a:moveTo>
                <a:pt x="9819250" y="3282380"/>
              </a:moveTo>
              <a:cubicBezTo>
                <a:pt x="9806006" y="3282380"/>
                <a:pt x="9794970" y="3295621"/>
                <a:pt x="9794970" y="3308862"/>
              </a:cubicBezTo>
              <a:cubicBezTo>
                <a:pt x="9794970" y="3324311"/>
                <a:pt x="9806006" y="3335345"/>
                <a:pt x="9819250" y="3335345"/>
              </a:cubicBezTo>
              <a:cubicBezTo>
                <a:pt x="9834701" y="3335345"/>
                <a:pt x="9845737" y="3322104"/>
                <a:pt x="9845737" y="3308862"/>
              </a:cubicBezTo>
              <a:cubicBezTo>
                <a:pt x="9845737" y="3293414"/>
                <a:pt x="9834701" y="3282380"/>
                <a:pt x="9819250" y="3282380"/>
              </a:cubicBezTo>
              <a:close/>
              <a:moveTo>
                <a:pt x="10649191" y="3282380"/>
              </a:moveTo>
              <a:cubicBezTo>
                <a:pt x="10633739" y="3282380"/>
                <a:pt x="10622703" y="3295621"/>
                <a:pt x="10622703" y="3308862"/>
              </a:cubicBezTo>
              <a:cubicBezTo>
                <a:pt x="10622703" y="3324311"/>
                <a:pt x="10635947" y="3335345"/>
                <a:pt x="10649191" y="3335345"/>
              </a:cubicBezTo>
              <a:cubicBezTo>
                <a:pt x="10664642" y="3335345"/>
                <a:pt x="10675678" y="3322104"/>
                <a:pt x="10675678" y="3308862"/>
              </a:cubicBezTo>
              <a:cubicBezTo>
                <a:pt x="10675678" y="3293414"/>
                <a:pt x="10664642" y="3282380"/>
                <a:pt x="10649191" y="3282380"/>
              </a:cubicBezTo>
              <a:close/>
              <a:moveTo>
                <a:pt x="2276952" y="3357414"/>
              </a:moveTo>
              <a:cubicBezTo>
                <a:pt x="2261501" y="3357414"/>
                <a:pt x="2250465" y="3370655"/>
                <a:pt x="2250465" y="3383896"/>
              </a:cubicBezTo>
              <a:cubicBezTo>
                <a:pt x="2250465" y="3399345"/>
                <a:pt x="2263709" y="3410379"/>
                <a:pt x="2276952" y="3410379"/>
              </a:cubicBezTo>
              <a:cubicBezTo>
                <a:pt x="2292404" y="3410379"/>
                <a:pt x="2303440" y="3397138"/>
                <a:pt x="2303440" y="3383896"/>
              </a:cubicBezTo>
              <a:cubicBezTo>
                <a:pt x="2303440" y="3368448"/>
                <a:pt x="2292404" y="3357414"/>
                <a:pt x="2276952" y="3357414"/>
              </a:cubicBezTo>
              <a:close/>
              <a:moveTo>
                <a:pt x="2354207" y="3357414"/>
              </a:moveTo>
              <a:cubicBezTo>
                <a:pt x="2338756" y="3357414"/>
                <a:pt x="2327720" y="3370655"/>
                <a:pt x="2327720" y="3383896"/>
              </a:cubicBezTo>
              <a:cubicBezTo>
                <a:pt x="2327720" y="3399345"/>
                <a:pt x="2340964" y="3410379"/>
                <a:pt x="2354207" y="3410379"/>
              </a:cubicBezTo>
              <a:cubicBezTo>
                <a:pt x="2367451" y="3410379"/>
                <a:pt x="2378488" y="3397138"/>
                <a:pt x="2378488" y="3383896"/>
              </a:cubicBezTo>
              <a:cubicBezTo>
                <a:pt x="2378488" y="3368448"/>
                <a:pt x="2367451" y="3357414"/>
                <a:pt x="2354207" y="3357414"/>
              </a:cubicBezTo>
              <a:close/>
              <a:moveTo>
                <a:pt x="2804494" y="3357414"/>
              </a:moveTo>
              <a:cubicBezTo>
                <a:pt x="2791250" y="3357414"/>
                <a:pt x="2780214" y="3370655"/>
                <a:pt x="2780214" y="3383896"/>
              </a:cubicBezTo>
              <a:cubicBezTo>
                <a:pt x="2780214" y="3399345"/>
                <a:pt x="2791250" y="3410379"/>
                <a:pt x="2804494" y="3410379"/>
              </a:cubicBezTo>
              <a:cubicBezTo>
                <a:pt x="2819945" y="3410379"/>
                <a:pt x="2830982" y="3397138"/>
                <a:pt x="2830982" y="3383896"/>
              </a:cubicBezTo>
              <a:cubicBezTo>
                <a:pt x="2830982" y="3368448"/>
                <a:pt x="2819945" y="3357414"/>
                <a:pt x="2804494" y="3357414"/>
              </a:cubicBezTo>
              <a:close/>
              <a:moveTo>
                <a:pt x="2879541" y="3357414"/>
              </a:moveTo>
              <a:cubicBezTo>
                <a:pt x="2866297" y="3357414"/>
                <a:pt x="2855261" y="3370655"/>
                <a:pt x="2855261" y="3383896"/>
              </a:cubicBezTo>
              <a:cubicBezTo>
                <a:pt x="2855261" y="3399345"/>
                <a:pt x="2866297" y="3410379"/>
                <a:pt x="2879541" y="3410379"/>
              </a:cubicBezTo>
              <a:cubicBezTo>
                <a:pt x="2894992" y="3410379"/>
                <a:pt x="2906028" y="3397138"/>
                <a:pt x="2906028" y="3383896"/>
              </a:cubicBezTo>
              <a:cubicBezTo>
                <a:pt x="2906028" y="3368448"/>
                <a:pt x="2894992" y="3357414"/>
                <a:pt x="2879541" y="3357414"/>
              </a:cubicBezTo>
              <a:close/>
              <a:moveTo>
                <a:pt x="4841819" y="3357414"/>
              </a:moveTo>
              <a:cubicBezTo>
                <a:pt x="4828575" y="3357414"/>
                <a:pt x="4817539" y="3370655"/>
                <a:pt x="4817539" y="3383896"/>
              </a:cubicBezTo>
              <a:cubicBezTo>
                <a:pt x="4817539" y="3399345"/>
                <a:pt x="4828575" y="3410379"/>
                <a:pt x="4841819" y="3410379"/>
              </a:cubicBezTo>
              <a:cubicBezTo>
                <a:pt x="4857270" y="3410379"/>
                <a:pt x="4868307" y="3397138"/>
                <a:pt x="4868307" y="3383896"/>
              </a:cubicBezTo>
              <a:cubicBezTo>
                <a:pt x="4868307" y="3368448"/>
                <a:pt x="4857270" y="3357414"/>
                <a:pt x="4841819" y="3357414"/>
              </a:cubicBezTo>
              <a:close/>
              <a:moveTo>
                <a:pt x="4916867" y="3357414"/>
              </a:moveTo>
              <a:cubicBezTo>
                <a:pt x="4901416" y="3357414"/>
                <a:pt x="4890380" y="3370655"/>
                <a:pt x="4890380" y="3383896"/>
              </a:cubicBezTo>
              <a:cubicBezTo>
                <a:pt x="4890380" y="3399345"/>
                <a:pt x="4901416" y="3410379"/>
                <a:pt x="4916867" y="3410379"/>
              </a:cubicBezTo>
              <a:cubicBezTo>
                <a:pt x="4932318" y="3410379"/>
                <a:pt x="4943355" y="3397138"/>
                <a:pt x="4943355" y="3383896"/>
              </a:cubicBezTo>
              <a:cubicBezTo>
                <a:pt x="4943355" y="3368448"/>
                <a:pt x="4932318" y="3357414"/>
                <a:pt x="4916867" y="3357414"/>
              </a:cubicBezTo>
              <a:close/>
              <a:moveTo>
                <a:pt x="4991914" y="3357414"/>
              </a:moveTo>
              <a:cubicBezTo>
                <a:pt x="4976463" y="3357414"/>
                <a:pt x="4965427" y="3370655"/>
                <a:pt x="4965427" y="3383896"/>
              </a:cubicBezTo>
              <a:cubicBezTo>
                <a:pt x="4965427" y="3399345"/>
                <a:pt x="4978671" y="3410379"/>
                <a:pt x="4991914" y="3410379"/>
              </a:cubicBezTo>
              <a:cubicBezTo>
                <a:pt x="5007366" y="3410379"/>
                <a:pt x="5018402" y="3397138"/>
                <a:pt x="5018402" y="3383896"/>
              </a:cubicBezTo>
              <a:cubicBezTo>
                <a:pt x="5018402" y="3368448"/>
                <a:pt x="5007366" y="3357414"/>
                <a:pt x="4991914" y="3357414"/>
              </a:cubicBezTo>
              <a:close/>
              <a:moveTo>
                <a:pt x="5066962" y="3357414"/>
              </a:moveTo>
              <a:cubicBezTo>
                <a:pt x="5051511" y="3357414"/>
                <a:pt x="5040475" y="3370655"/>
                <a:pt x="5040475" y="3383896"/>
              </a:cubicBezTo>
              <a:cubicBezTo>
                <a:pt x="5040475" y="3399345"/>
                <a:pt x="5053719" y="3410379"/>
                <a:pt x="5066962" y="3410379"/>
              </a:cubicBezTo>
              <a:cubicBezTo>
                <a:pt x="5082413" y="3410379"/>
                <a:pt x="5093450" y="3397138"/>
                <a:pt x="5093450" y="3383896"/>
              </a:cubicBezTo>
              <a:cubicBezTo>
                <a:pt x="5093450" y="3368448"/>
                <a:pt x="5082413" y="3357414"/>
                <a:pt x="5066962" y="3357414"/>
              </a:cubicBezTo>
              <a:close/>
              <a:moveTo>
                <a:pt x="5144217" y="3357414"/>
              </a:moveTo>
              <a:cubicBezTo>
                <a:pt x="5128766" y="3357414"/>
                <a:pt x="5117730" y="3370655"/>
                <a:pt x="5117730" y="3383896"/>
              </a:cubicBezTo>
              <a:cubicBezTo>
                <a:pt x="5117730" y="3399345"/>
                <a:pt x="5130974" y="3410379"/>
                <a:pt x="5144217" y="3410379"/>
              </a:cubicBezTo>
              <a:cubicBezTo>
                <a:pt x="5157461" y="3410379"/>
                <a:pt x="5168497" y="3397138"/>
                <a:pt x="5168497" y="3383896"/>
              </a:cubicBezTo>
              <a:cubicBezTo>
                <a:pt x="5168497" y="3368448"/>
                <a:pt x="5157461" y="3357414"/>
                <a:pt x="5144217" y="3357414"/>
              </a:cubicBezTo>
              <a:close/>
              <a:moveTo>
                <a:pt x="5219265" y="3357414"/>
              </a:moveTo>
              <a:cubicBezTo>
                <a:pt x="5206021" y="3357414"/>
                <a:pt x="5194985" y="3370655"/>
                <a:pt x="5194985" y="3383896"/>
              </a:cubicBezTo>
              <a:cubicBezTo>
                <a:pt x="5194985" y="3399345"/>
                <a:pt x="5206021" y="3410379"/>
                <a:pt x="5219265" y="3410379"/>
              </a:cubicBezTo>
              <a:cubicBezTo>
                <a:pt x="5234716" y="3410379"/>
                <a:pt x="5245752" y="3397138"/>
                <a:pt x="5245752" y="3383896"/>
              </a:cubicBezTo>
              <a:cubicBezTo>
                <a:pt x="5245752" y="3368448"/>
                <a:pt x="5234716" y="3357414"/>
                <a:pt x="5219265" y="3357414"/>
              </a:cubicBezTo>
              <a:close/>
              <a:moveTo>
                <a:pt x="5294313" y="3357414"/>
              </a:moveTo>
              <a:cubicBezTo>
                <a:pt x="5278861" y="3357414"/>
                <a:pt x="5267825" y="3370655"/>
                <a:pt x="5267825" y="3383896"/>
              </a:cubicBezTo>
              <a:cubicBezTo>
                <a:pt x="5267825" y="3399345"/>
                <a:pt x="5278861" y="3410379"/>
                <a:pt x="5294313" y="3410379"/>
              </a:cubicBezTo>
              <a:cubicBezTo>
                <a:pt x="5309763" y="3410379"/>
                <a:pt x="5320800" y="3397138"/>
                <a:pt x="5320800" y="3383896"/>
              </a:cubicBezTo>
              <a:cubicBezTo>
                <a:pt x="5320800" y="3368448"/>
                <a:pt x="5309763" y="3357414"/>
                <a:pt x="5294313" y="3357414"/>
              </a:cubicBezTo>
              <a:close/>
              <a:moveTo>
                <a:pt x="5369360" y="3357414"/>
              </a:moveTo>
              <a:cubicBezTo>
                <a:pt x="5356116" y="3357414"/>
                <a:pt x="5345080" y="3370655"/>
                <a:pt x="5345080" y="3383896"/>
              </a:cubicBezTo>
              <a:cubicBezTo>
                <a:pt x="5345080" y="3399345"/>
                <a:pt x="5356116" y="3410379"/>
                <a:pt x="5369360" y="3410379"/>
              </a:cubicBezTo>
              <a:cubicBezTo>
                <a:pt x="5384812" y="3410379"/>
                <a:pt x="5395848" y="3397138"/>
                <a:pt x="5395848" y="3383896"/>
              </a:cubicBezTo>
              <a:cubicBezTo>
                <a:pt x="5395848" y="3368448"/>
                <a:pt x="5384812" y="3357414"/>
                <a:pt x="5369360" y="3357414"/>
              </a:cubicBezTo>
              <a:close/>
              <a:moveTo>
                <a:pt x="5444408" y="3357414"/>
              </a:moveTo>
              <a:cubicBezTo>
                <a:pt x="5428957" y="3357414"/>
                <a:pt x="5417921" y="3370655"/>
                <a:pt x="5417921" y="3383896"/>
              </a:cubicBezTo>
              <a:cubicBezTo>
                <a:pt x="5417921" y="3399345"/>
                <a:pt x="5431164" y="3410379"/>
                <a:pt x="5444408" y="3410379"/>
              </a:cubicBezTo>
              <a:cubicBezTo>
                <a:pt x="5459859" y="3410379"/>
                <a:pt x="5470896" y="3397138"/>
                <a:pt x="5470896" y="3383896"/>
              </a:cubicBezTo>
              <a:cubicBezTo>
                <a:pt x="5470896" y="3368448"/>
                <a:pt x="5459859" y="3357414"/>
                <a:pt x="5444408" y="3357414"/>
              </a:cubicBezTo>
              <a:close/>
              <a:moveTo>
                <a:pt x="5519456" y="3357414"/>
              </a:moveTo>
              <a:cubicBezTo>
                <a:pt x="5506212" y="3357414"/>
                <a:pt x="5495176" y="3370655"/>
                <a:pt x="5495176" y="3383896"/>
              </a:cubicBezTo>
              <a:cubicBezTo>
                <a:pt x="5495176" y="3399345"/>
                <a:pt x="5506212" y="3410379"/>
                <a:pt x="5519456" y="3410379"/>
              </a:cubicBezTo>
              <a:cubicBezTo>
                <a:pt x="5534907" y="3410379"/>
                <a:pt x="5545943" y="3397138"/>
                <a:pt x="5545943" y="3383896"/>
              </a:cubicBezTo>
              <a:cubicBezTo>
                <a:pt x="5545943" y="3368448"/>
                <a:pt x="5534907" y="3357414"/>
                <a:pt x="5519456" y="3357414"/>
              </a:cubicBezTo>
              <a:close/>
              <a:moveTo>
                <a:pt x="5596711" y="3357414"/>
              </a:moveTo>
              <a:cubicBezTo>
                <a:pt x="5581260" y="3357414"/>
                <a:pt x="5570224" y="3370655"/>
                <a:pt x="5570224" y="3383896"/>
              </a:cubicBezTo>
              <a:cubicBezTo>
                <a:pt x="5570224" y="3399345"/>
                <a:pt x="5583468" y="3410379"/>
                <a:pt x="5596711" y="3410379"/>
              </a:cubicBezTo>
              <a:cubicBezTo>
                <a:pt x="5612162" y="3410379"/>
                <a:pt x="5623199" y="3397138"/>
                <a:pt x="5623199" y="3383896"/>
              </a:cubicBezTo>
              <a:cubicBezTo>
                <a:pt x="5623199" y="3368448"/>
                <a:pt x="5609955" y="3357414"/>
                <a:pt x="5596711" y="3357414"/>
              </a:cubicBezTo>
              <a:close/>
              <a:moveTo>
                <a:pt x="5673966" y="3357414"/>
              </a:moveTo>
              <a:cubicBezTo>
                <a:pt x="5658515" y="3357414"/>
                <a:pt x="5647479" y="3370655"/>
                <a:pt x="5647479" y="3383896"/>
              </a:cubicBezTo>
              <a:cubicBezTo>
                <a:pt x="5647479" y="3399345"/>
                <a:pt x="5660723" y="3410379"/>
                <a:pt x="5673966" y="3410379"/>
              </a:cubicBezTo>
              <a:cubicBezTo>
                <a:pt x="5687210" y="3410379"/>
                <a:pt x="5698246" y="3397138"/>
                <a:pt x="5698246" y="3383896"/>
              </a:cubicBezTo>
              <a:cubicBezTo>
                <a:pt x="5698246" y="3368448"/>
                <a:pt x="5687210" y="3357414"/>
                <a:pt x="5673966" y="3357414"/>
              </a:cubicBezTo>
              <a:close/>
              <a:moveTo>
                <a:pt x="5746807" y="3357414"/>
              </a:moveTo>
              <a:cubicBezTo>
                <a:pt x="5731355" y="3357414"/>
                <a:pt x="5720319" y="3370655"/>
                <a:pt x="5720319" y="3383896"/>
              </a:cubicBezTo>
              <a:cubicBezTo>
                <a:pt x="5720319" y="3399345"/>
                <a:pt x="5733563" y="3410379"/>
                <a:pt x="5746807" y="3410379"/>
              </a:cubicBezTo>
              <a:cubicBezTo>
                <a:pt x="5762257" y="3410379"/>
                <a:pt x="5773294" y="3397138"/>
                <a:pt x="5773294" y="3383896"/>
              </a:cubicBezTo>
              <a:cubicBezTo>
                <a:pt x="5773294" y="3368448"/>
                <a:pt x="5762257" y="3357414"/>
                <a:pt x="5746807" y="3357414"/>
              </a:cubicBezTo>
              <a:close/>
              <a:moveTo>
                <a:pt x="5824062" y="3357414"/>
              </a:moveTo>
              <a:cubicBezTo>
                <a:pt x="5808610" y="3357414"/>
                <a:pt x="5797574" y="3370655"/>
                <a:pt x="5797574" y="3383896"/>
              </a:cubicBezTo>
              <a:cubicBezTo>
                <a:pt x="5797574" y="3399345"/>
                <a:pt x="5810818" y="3410379"/>
                <a:pt x="5824062" y="3410379"/>
              </a:cubicBezTo>
              <a:cubicBezTo>
                <a:pt x="5837306" y="3410379"/>
                <a:pt x="5848342" y="3397138"/>
                <a:pt x="5848342" y="3383896"/>
              </a:cubicBezTo>
              <a:cubicBezTo>
                <a:pt x="5848342" y="3368448"/>
                <a:pt x="5837306" y="3357414"/>
                <a:pt x="5824062" y="3357414"/>
              </a:cubicBezTo>
              <a:close/>
              <a:moveTo>
                <a:pt x="5896902" y="3357414"/>
              </a:moveTo>
              <a:cubicBezTo>
                <a:pt x="5881451" y="3357414"/>
                <a:pt x="5870415" y="3370655"/>
                <a:pt x="5870415" y="3383896"/>
              </a:cubicBezTo>
              <a:cubicBezTo>
                <a:pt x="5870415" y="3399345"/>
                <a:pt x="5883658" y="3410379"/>
                <a:pt x="5896902" y="3410379"/>
              </a:cubicBezTo>
              <a:cubicBezTo>
                <a:pt x="5912353" y="3410379"/>
                <a:pt x="5923390" y="3397138"/>
                <a:pt x="5923390" y="3383896"/>
              </a:cubicBezTo>
              <a:cubicBezTo>
                <a:pt x="5923390" y="3368448"/>
                <a:pt x="5912353" y="3357414"/>
                <a:pt x="5896902" y="3357414"/>
              </a:cubicBezTo>
              <a:close/>
              <a:moveTo>
                <a:pt x="5971950" y="3357414"/>
              </a:moveTo>
              <a:cubicBezTo>
                <a:pt x="5956499" y="3357414"/>
                <a:pt x="5945463" y="3370655"/>
                <a:pt x="5945463" y="3383896"/>
              </a:cubicBezTo>
              <a:cubicBezTo>
                <a:pt x="5945463" y="3399345"/>
                <a:pt x="5958707" y="3410379"/>
                <a:pt x="5971950" y="3410379"/>
              </a:cubicBezTo>
              <a:cubicBezTo>
                <a:pt x="5987401" y="3410379"/>
                <a:pt x="5998438" y="3397138"/>
                <a:pt x="5998438" y="3383896"/>
              </a:cubicBezTo>
              <a:cubicBezTo>
                <a:pt x="5998438" y="3368448"/>
                <a:pt x="5987401" y="3357414"/>
                <a:pt x="5971950" y="3357414"/>
              </a:cubicBezTo>
              <a:close/>
              <a:moveTo>
                <a:pt x="6049205" y="3357414"/>
              </a:moveTo>
              <a:cubicBezTo>
                <a:pt x="6035961" y="3357414"/>
                <a:pt x="6024925" y="3370655"/>
                <a:pt x="6024925" y="3383896"/>
              </a:cubicBezTo>
              <a:cubicBezTo>
                <a:pt x="6024925" y="3399345"/>
                <a:pt x="6035961" y="3410379"/>
                <a:pt x="6049205" y="3410379"/>
              </a:cubicBezTo>
              <a:cubicBezTo>
                <a:pt x="6064656" y="3410379"/>
                <a:pt x="6075692" y="3397138"/>
                <a:pt x="6075692" y="3383896"/>
              </a:cubicBezTo>
              <a:cubicBezTo>
                <a:pt x="6075692" y="3368448"/>
                <a:pt x="6062448" y="3357414"/>
                <a:pt x="6049205" y="3357414"/>
              </a:cubicBezTo>
              <a:close/>
              <a:moveTo>
                <a:pt x="6124253" y="3357414"/>
              </a:moveTo>
              <a:cubicBezTo>
                <a:pt x="6111009" y="3357414"/>
                <a:pt x="6099973" y="3370655"/>
                <a:pt x="6099973" y="3383896"/>
              </a:cubicBezTo>
              <a:cubicBezTo>
                <a:pt x="6099973" y="3399345"/>
                <a:pt x="6111009" y="3410379"/>
                <a:pt x="6124253" y="3410379"/>
              </a:cubicBezTo>
              <a:cubicBezTo>
                <a:pt x="6139704" y="3410379"/>
                <a:pt x="6150740" y="3397138"/>
                <a:pt x="6150740" y="3383896"/>
              </a:cubicBezTo>
              <a:cubicBezTo>
                <a:pt x="6150740" y="3368448"/>
                <a:pt x="6139704" y="3357414"/>
                <a:pt x="6124253" y="3357414"/>
              </a:cubicBezTo>
              <a:close/>
              <a:moveTo>
                <a:pt x="6199300" y="3357414"/>
              </a:moveTo>
              <a:cubicBezTo>
                <a:pt x="6186056" y="3357414"/>
                <a:pt x="6175020" y="3370655"/>
                <a:pt x="6175020" y="3383896"/>
              </a:cubicBezTo>
              <a:cubicBezTo>
                <a:pt x="6175020" y="3399345"/>
                <a:pt x="6186056" y="3410379"/>
                <a:pt x="6199300" y="3410379"/>
              </a:cubicBezTo>
              <a:cubicBezTo>
                <a:pt x="6214751" y="3410379"/>
                <a:pt x="6225787" y="3397138"/>
                <a:pt x="6225787" y="3383896"/>
              </a:cubicBezTo>
              <a:cubicBezTo>
                <a:pt x="6225787" y="3368448"/>
                <a:pt x="6214751" y="3357414"/>
                <a:pt x="6199300" y="3357414"/>
              </a:cubicBezTo>
              <a:close/>
              <a:moveTo>
                <a:pt x="6274348" y="3357414"/>
              </a:moveTo>
              <a:cubicBezTo>
                <a:pt x="6258896" y="3357414"/>
                <a:pt x="6247860" y="3370655"/>
                <a:pt x="6247860" y="3383896"/>
              </a:cubicBezTo>
              <a:cubicBezTo>
                <a:pt x="6247860" y="3399345"/>
                <a:pt x="6261104" y="3410379"/>
                <a:pt x="6274348" y="3410379"/>
              </a:cubicBezTo>
              <a:cubicBezTo>
                <a:pt x="6289799" y="3410379"/>
                <a:pt x="6300835" y="3397138"/>
                <a:pt x="6300835" y="3383896"/>
              </a:cubicBezTo>
              <a:cubicBezTo>
                <a:pt x="6300835" y="3368448"/>
                <a:pt x="6289799" y="3357414"/>
                <a:pt x="6274348" y="3357414"/>
              </a:cubicBezTo>
              <a:close/>
              <a:moveTo>
                <a:pt x="6349396" y="3357414"/>
              </a:moveTo>
              <a:cubicBezTo>
                <a:pt x="6333945" y="3357414"/>
                <a:pt x="6322909" y="3370655"/>
                <a:pt x="6322909" y="3383896"/>
              </a:cubicBezTo>
              <a:cubicBezTo>
                <a:pt x="6322909" y="3399345"/>
                <a:pt x="6336152" y="3410379"/>
                <a:pt x="6349396" y="3410379"/>
              </a:cubicBezTo>
              <a:cubicBezTo>
                <a:pt x="6364847" y="3410379"/>
                <a:pt x="6375884" y="3397138"/>
                <a:pt x="6375884" y="3383896"/>
              </a:cubicBezTo>
              <a:cubicBezTo>
                <a:pt x="6375884" y="3368448"/>
                <a:pt x="6364847" y="3357414"/>
                <a:pt x="6349396" y="3357414"/>
              </a:cubicBezTo>
              <a:close/>
              <a:moveTo>
                <a:pt x="6424443" y="3357414"/>
              </a:moveTo>
              <a:cubicBezTo>
                <a:pt x="6408992" y="3357414"/>
                <a:pt x="6397956" y="3370655"/>
                <a:pt x="6397956" y="3383896"/>
              </a:cubicBezTo>
              <a:cubicBezTo>
                <a:pt x="6397956" y="3399345"/>
                <a:pt x="6411200" y="3410379"/>
                <a:pt x="6424443" y="3410379"/>
              </a:cubicBezTo>
              <a:cubicBezTo>
                <a:pt x="6439894" y="3410379"/>
                <a:pt x="6450931" y="3397138"/>
                <a:pt x="6450931" y="3383896"/>
              </a:cubicBezTo>
              <a:cubicBezTo>
                <a:pt x="6450931" y="3368448"/>
                <a:pt x="6439894" y="3357414"/>
                <a:pt x="6424443" y="3357414"/>
              </a:cubicBezTo>
              <a:close/>
              <a:moveTo>
                <a:pt x="6501698" y="3357414"/>
              </a:moveTo>
              <a:cubicBezTo>
                <a:pt x="6486247" y="3357414"/>
                <a:pt x="6475211" y="3370655"/>
                <a:pt x="6475211" y="3383896"/>
              </a:cubicBezTo>
              <a:cubicBezTo>
                <a:pt x="6475211" y="3399345"/>
                <a:pt x="6488455" y="3410379"/>
                <a:pt x="6501698" y="3410379"/>
              </a:cubicBezTo>
              <a:cubicBezTo>
                <a:pt x="6517149" y="3410379"/>
                <a:pt x="6528186" y="3397138"/>
                <a:pt x="6528186" y="3383896"/>
              </a:cubicBezTo>
              <a:cubicBezTo>
                <a:pt x="6528186" y="3368448"/>
                <a:pt x="6514942" y="3357414"/>
                <a:pt x="6501698" y="3357414"/>
              </a:cubicBezTo>
              <a:close/>
              <a:moveTo>
                <a:pt x="6576747" y="3357414"/>
              </a:moveTo>
              <a:cubicBezTo>
                <a:pt x="6561295" y="3357414"/>
                <a:pt x="6550259" y="3370655"/>
                <a:pt x="6550259" y="3383896"/>
              </a:cubicBezTo>
              <a:cubicBezTo>
                <a:pt x="6550259" y="3399345"/>
                <a:pt x="6563503" y="3410379"/>
                <a:pt x="6576747" y="3410379"/>
              </a:cubicBezTo>
              <a:cubicBezTo>
                <a:pt x="6592197" y="3410379"/>
                <a:pt x="6603234" y="3397138"/>
                <a:pt x="6603234" y="3383896"/>
              </a:cubicBezTo>
              <a:cubicBezTo>
                <a:pt x="6603234" y="3368448"/>
                <a:pt x="6592197" y="3357414"/>
                <a:pt x="6576747" y="3357414"/>
              </a:cubicBezTo>
              <a:close/>
              <a:moveTo>
                <a:pt x="6651795" y="3357414"/>
              </a:moveTo>
              <a:cubicBezTo>
                <a:pt x="6636343" y="3357414"/>
                <a:pt x="6625307" y="3370655"/>
                <a:pt x="6625307" y="3383896"/>
              </a:cubicBezTo>
              <a:cubicBezTo>
                <a:pt x="6625307" y="3399345"/>
                <a:pt x="6636343" y="3410379"/>
                <a:pt x="6651795" y="3410379"/>
              </a:cubicBezTo>
              <a:cubicBezTo>
                <a:pt x="6667245" y="3410379"/>
                <a:pt x="6678282" y="3397138"/>
                <a:pt x="6678282" y="3383896"/>
              </a:cubicBezTo>
              <a:cubicBezTo>
                <a:pt x="6678282" y="3368448"/>
                <a:pt x="6667245" y="3357414"/>
                <a:pt x="6651795" y="3357414"/>
              </a:cubicBezTo>
              <a:close/>
              <a:moveTo>
                <a:pt x="6726842" y="3357414"/>
              </a:moveTo>
              <a:cubicBezTo>
                <a:pt x="6711390" y="3357414"/>
                <a:pt x="6700354" y="3370655"/>
                <a:pt x="6700354" y="3383896"/>
              </a:cubicBezTo>
              <a:cubicBezTo>
                <a:pt x="6700354" y="3399345"/>
                <a:pt x="6713598" y="3410379"/>
                <a:pt x="6726842" y="3410379"/>
              </a:cubicBezTo>
              <a:cubicBezTo>
                <a:pt x="6742293" y="3410379"/>
                <a:pt x="6753329" y="3397138"/>
                <a:pt x="6753329" y="3383896"/>
              </a:cubicBezTo>
              <a:cubicBezTo>
                <a:pt x="6753329" y="3368448"/>
                <a:pt x="6742293" y="3357414"/>
                <a:pt x="6726842" y="3357414"/>
              </a:cubicBezTo>
              <a:close/>
              <a:moveTo>
                <a:pt x="6801889" y="3357414"/>
              </a:moveTo>
              <a:cubicBezTo>
                <a:pt x="6788645" y="3357414"/>
                <a:pt x="6777609" y="3370655"/>
                <a:pt x="6777609" y="3383896"/>
              </a:cubicBezTo>
              <a:cubicBezTo>
                <a:pt x="6777609" y="3399345"/>
                <a:pt x="6788645" y="3410379"/>
                <a:pt x="6801889" y="3410379"/>
              </a:cubicBezTo>
              <a:cubicBezTo>
                <a:pt x="6817341" y="3410379"/>
                <a:pt x="6828377" y="3397138"/>
                <a:pt x="6828377" y="3383896"/>
              </a:cubicBezTo>
              <a:cubicBezTo>
                <a:pt x="6828377" y="3368448"/>
                <a:pt x="6817341" y="3357414"/>
                <a:pt x="6801889" y="3357414"/>
              </a:cubicBezTo>
              <a:close/>
              <a:moveTo>
                <a:pt x="6876937" y="3357414"/>
              </a:moveTo>
              <a:cubicBezTo>
                <a:pt x="6863693" y="3357414"/>
                <a:pt x="6852657" y="3370655"/>
                <a:pt x="6852657" y="3383896"/>
              </a:cubicBezTo>
              <a:cubicBezTo>
                <a:pt x="6852657" y="3399345"/>
                <a:pt x="6863693" y="3410379"/>
                <a:pt x="6876937" y="3410379"/>
              </a:cubicBezTo>
              <a:cubicBezTo>
                <a:pt x="6892388" y="3410379"/>
                <a:pt x="6903424" y="3397138"/>
                <a:pt x="6903424" y="3383896"/>
              </a:cubicBezTo>
              <a:cubicBezTo>
                <a:pt x="6903424" y="3368448"/>
                <a:pt x="6892388" y="3357414"/>
                <a:pt x="6876937" y="3357414"/>
              </a:cubicBezTo>
              <a:close/>
              <a:moveTo>
                <a:pt x="6954192" y="3357414"/>
              </a:moveTo>
              <a:cubicBezTo>
                <a:pt x="6938741" y="3357414"/>
                <a:pt x="6927705" y="3370655"/>
                <a:pt x="6927705" y="3383896"/>
              </a:cubicBezTo>
              <a:cubicBezTo>
                <a:pt x="6927705" y="3399345"/>
                <a:pt x="6940949" y="3410379"/>
                <a:pt x="6954192" y="3410379"/>
              </a:cubicBezTo>
              <a:cubicBezTo>
                <a:pt x="6969643" y="3410379"/>
                <a:pt x="6980680" y="3397138"/>
                <a:pt x="6980680" y="3383896"/>
              </a:cubicBezTo>
              <a:cubicBezTo>
                <a:pt x="6980680" y="3368448"/>
                <a:pt x="6967436" y="3357414"/>
                <a:pt x="6954192" y="3357414"/>
              </a:cubicBezTo>
              <a:close/>
              <a:moveTo>
                <a:pt x="7029241" y="3357414"/>
              </a:moveTo>
              <a:cubicBezTo>
                <a:pt x="7013789" y="3357414"/>
                <a:pt x="7002753" y="3370655"/>
                <a:pt x="7002753" y="3383896"/>
              </a:cubicBezTo>
              <a:cubicBezTo>
                <a:pt x="7002753" y="3399345"/>
                <a:pt x="7015997" y="3410379"/>
                <a:pt x="7029241" y="3410379"/>
              </a:cubicBezTo>
              <a:cubicBezTo>
                <a:pt x="7044691" y="3410379"/>
                <a:pt x="7055728" y="3397138"/>
                <a:pt x="7055728" y="3383896"/>
              </a:cubicBezTo>
              <a:cubicBezTo>
                <a:pt x="7055728" y="3368448"/>
                <a:pt x="7044691" y="3357414"/>
                <a:pt x="7029241" y="3357414"/>
              </a:cubicBezTo>
              <a:close/>
              <a:moveTo>
                <a:pt x="7254383" y="3357414"/>
              </a:moveTo>
              <a:cubicBezTo>
                <a:pt x="7238932" y="3357414"/>
                <a:pt x="7227896" y="3370655"/>
                <a:pt x="7227896" y="3383896"/>
              </a:cubicBezTo>
              <a:cubicBezTo>
                <a:pt x="7227896" y="3399345"/>
                <a:pt x="7241139" y="3410379"/>
                <a:pt x="7254383" y="3410379"/>
              </a:cubicBezTo>
              <a:cubicBezTo>
                <a:pt x="7269834" y="3410379"/>
                <a:pt x="7280871" y="3397138"/>
                <a:pt x="7280871" y="3383896"/>
              </a:cubicBezTo>
              <a:cubicBezTo>
                <a:pt x="7280871" y="3368448"/>
                <a:pt x="7269834" y="3357414"/>
                <a:pt x="7254383" y="3357414"/>
              </a:cubicBezTo>
              <a:close/>
              <a:moveTo>
                <a:pt x="7329431" y="3357414"/>
              </a:moveTo>
              <a:cubicBezTo>
                <a:pt x="7313980" y="3357414"/>
                <a:pt x="7302944" y="3370655"/>
                <a:pt x="7302944" y="3383896"/>
              </a:cubicBezTo>
              <a:cubicBezTo>
                <a:pt x="7302944" y="3399345"/>
                <a:pt x="7316188" y="3410379"/>
                <a:pt x="7329431" y="3410379"/>
              </a:cubicBezTo>
              <a:cubicBezTo>
                <a:pt x="7344882" y="3410379"/>
                <a:pt x="7355919" y="3397138"/>
                <a:pt x="7355919" y="3383896"/>
              </a:cubicBezTo>
              <a:cubicBezTo>
                <a:pt x="7355919" y="3368448"/>
                <a:pt x="7344882" y="3357414"/>
                <a:pt x="7329431" y="3357414"/>
              </a:cubicBezTo>
              <a:close/>
              <a:moveTo>
                <a:pt x="8159370" y="3357414"/>
              </a:moveTo>
              <a:cubicBezTo>
                <a:pt x="8146126" y="3357414"/>
                <a:pt x="8135090" y="3370655"/>
                <a:pt x="8135090" y="3383896"/>
              </a:cubicBezTo>
              <a:cubicBezTo>
                <a:pt x="8135090" y="3399345"/>
                <a:pt x="8146126" y="3410379"/>
                <a:pt x="8159370" y="3410379"/>
              </a:cubicBezTo>
              <a:cubicBezTo>
                <a:pt x="8174822" y="3410379"/>
                <a:pt x="8185858" y="3397138"/>
                <a:pt x="8185858" y="3383896"/>
              </a:cubicBezTo>
              <a:cubicBezTo>
                <a:pt x="8185858" y="3368448"/>
                <a:pt x="8174822" y="3357414"/>
                <a:pt x="8159370" y="3357414"/>
              </a:cubicBezTo>
              <a:close/>
              <a:moveTo>
                <a:pt x="8236626" y="3357414"/>
              </a:moveTo>
              <a:cubicBezTo>
                <a:pt x="8221175" y="3357414"/>
                <a:pt x="8210139" y="3370655"/>
                <a:pt x="8210139" y="3383896"/>
              </a:cubicBezTo>
              <a:cubicBezTo>
                <a:pt x="8210139" y="3399345"/>
                <a:pt x="8223382" y="3410379"/>
                <a:pt x="8236626" y="3410379"/>
              </a:cubicBezTo>
              <a:cubicBezTo>
                <a:pt x="8252077" y="3410379"/>
                <a:pt x="8263114" y="3397138"/>
                <a:pt x="8263114" y="3383896"/>
              </a:cubicBezTo>
              <a:cubicBezTo>
                <a:pt x="8263114" y="3368448"/>
                <a:pt x="8249870" y="3357414"/>
                <a:pt x="8236626" y="3357414"/>
              </a:cubicBezTo>
              <a:close/>
              <a:moveTo>
                <a:pt x="8311673" y="3357414"/>
              </a:moveTo>
              <a:cubicBezTo>
                <a:pt x="8296222" y="3357414"/>
                <a:pt x="8285186" y="3370655"/>
                <a:pt x="8285186" y="3383896"/>
              </a:cubicBezTo>
              <a:cubicBezTo>
                <a:pt x="8285186" y="3399345"/>
                <a:pt x="8298430" y="3410379"/>
                <a:pt x="8311673" y="3410379"/>
              </a:cubicBezTo>
              <a:cubicBezTo>
                <a:pt x="8327124" y="3410379"/>
                <a:pt x="8338161" y="3397138"/>
                <a:pt x="8338161" y="3383896"/>
              </a:cubicBezTo>
              <a:cubicBezTo>
                <a:pt x="8338161" y="3368448"/>
                <a:pt x="8327124" y="3357414"/>
                <a:pt x="8311673" y="3357414"/>
              </a:cubicBezTo>
              <a:close/>
              <a:moveTo>
                <a:pt x="8764167" y="3357414"/>
              </a:moveTo>
              <a:cubicBezTo>
                <a:pt x="8748716" y="3357414"/>
                <a:pt x="8737680" y="3370655"/>
                <a:pt x="8737680" y="3383896"/>
              </a:cubicBezTo>
              <a:cubicBezTo>
                <a:pt x="8737680" y="3399345"/>
                <a:pt x="8750924" y="3410379"/>
                <a:pt x="8764167" y="3410379"/>
              </a:cubicBezTo>
              <a:cubicBezTo>
                <a:pt x="8779618" y="3410379"/>
                <a:pt x="8790655" y="3397138"/>
                <a:pt x="8790655" y="3383896"/>
              </a:cubicBezTo>
              <a:cubicBezTo>
                <a:pt x="8790655" y="3368448"/>
                <a:pt x="8779618" y="3357414"/>
                <a:pt x="8764167" y="3357414"/>
              </a:cubicBezTo>
              <a:close/>
              <a:moveTo>
                <a:pt x="8989311" y="3357414"/>
              </a:moveTo>
              <a:cubicBezTo>
                <a:pt x="8973859" y="3357414"/>
                <a:pt x="8962823" y="3370655"/>
                <a:pt x="8962823" y="3383896"/>
              </a:cubicBezTo>
              <a:cubicBezTo>
                <a:pt x="8962823" y="3399345"/>
                <a:pt x="8976067" y="3410379"/>
                <a:pt x="8989311" y="3410379"/>
              </a:cubicBezTo>
              <a:cubicBezTo>
                <a:pt x="9004762" y="3410379"/>
                <a:pt x="9015798" y="3397138"/>
                <a:pt x="9015798" y="3383896"/>
              </a:cubicBezTo>
              <a:cubicBezTo>
                <a:pt x="9015798" y="3368448"/>
                <a:pt x="9004762" y="3357414"/>
                <a:pt x="8989311" y="3357414"/>
              </a:cubicBezTo>
              <a:close/>
              <a:moveTo>
                <a:pt x="9066566" y="3357414"/>
              </a:moveTo>
              <a:cubicBezTo>
                <a:pt x="9051114" y="3357414"/>
                <a:pt x="9040078" y="3370655"/>
                <a:pt x="9040078" y="3383896"/>
              </a:cubicBezTo>
              <a:cubicBezTo>
                <a:pt x="9040078" y="3399345"/>
                <a:pt x="9053322" y="3410379"/>
                <a:pt x="9066566" y="3410379"/>
              </a:cubicBezTo>
              <a:cubicBezTo>
                <a:pt x="9079810" y="3410379"/>
                <a:pt x="9090846" y="3397138"/>
                <a:pt x="9090846" y="3383896"/>
              </a:cubicBezTo>
              <a:cubicBezTo>
                <a:pt x="9090846" y="3368448"/>
                <a:pt x="9079810" y="3357414"/>
                <a:pt x="9066566" y="3357414"/>
              </a:cubicBezTo>
              <a:close/>
              <a:moveTo>
                <a:pt x="9141613" y="3357414"/>
              </a:moveTo>
              <a:cubicBezTo>
                <a:pt x="9126162" y="3357414"/>
                <a:pt x="9115126" y="3370655"/>
                <a:pt x="9115126" y="3383896"/>
              </a:cubicBezTo>
              <a:cubicBezTo>
                <a:pt x="9115126" y="3399345"/>
                <a:pt x="9128369" y="3410379"/>
                <a:pt x="9141613" y="3410379"/>
              </a:cubicBezTo>
              <a:cubicBezTo>
                <a:pt x="9157064" y="3410379"/>
                <a:pt x="9168101" y="3397138"/>
                <a:pt x="9168101" y="3383896"/>
              </a:cubicBezTo>
              <a:cubicBezTo>
                <a:pt x="9168101" y="3368448"/>
                <a:pt x="9154857" y="3357414"/>
                <a:pt x="9141613" y="3357414"/>
              </a:cubicBezTo>
              <a:close/>
              <a:moveTo>
                <a:pt x="9218868" y="3357414"/>
              </a:moveTo>
              <a:cubicBezTo>
                <a:pt x="9203417" y="3357414"/>
                <a:pt x="9192381" y="3370655"/>
                <a:pt x="9192381" y="3383896"/>
              </a:cubicBezTo>
              <a:cubicBezTo>
                <a:pt x="9192381" y="3399345"/>
                <a:pt x="9205624" y="3410379"/>
                <a:pt x="9218868" y="3410379"/>
              </a:cubicBezTo>
              <a:cubicBezTo>
                <a:pt x="9232112" y="3410379"/>
                <a:pt x="9243148" y="3397138"/>
                <a:pt x="9243148" y="3383896"/>
              </a:cubicBezTo>
              <a:cubicBezTo>
                <a:pt x="9243148" y="3368448"/>
                <a:pt x="9232112" y="3357414"/>
                <a:pt x="9218868" y="3357414"/>
              </a:cubicBezTo>
              <a:close/>
              <a:moveTo>
                <a:pt x="9291709" y="3357414"/>
              </a:moveTo>
              <a:cubicBezTo>
                <a:pt x="9278465" y="3357414"/>
                <a:pt x="9267429" y="3370655"/>
                <a:pt x="9267429" y="3383896"/>
              </a:cubicBezTo>
              <a:cubicBezTo>
                <a:pt x="9267429" y="3399345"/>
                <a:pt x="9278465" y="3410379"/>
                <a:pt x="9291709" y="3410379"/>
              </a:cubicBezTo>
              <a:cubicBezTo>
                <a:pt x="9307160" y="3410379"/>
                <a:pt x="9318196" y="3397138"/>
                <a:pt x="9318196" y="3383896"/>
              </a:cubicBezTo>
              <a:cubicBezTo>
                <a:pt x="9318196" y="3368448"/>
                <a:pt x="9307160" y="3357414"/>
                <a:pt x="9291709" y="3357414"/>
              </a:cubicBezTo>
              <a:close/>
              <a:moveTo>
                <a:pt x="9366757" y="3357414"/>
              </a:moveTo>
              <a:cubicBezTo>
                <a:pt x="9351305" y="3357414"/>
                <a:pt x="9340269" y="3370655"/>
                <a:pt x="9340269" y="3383896"/>
              </a:cubicBezTo>
              <a:cubicBezTo>
                <a:pt x="9340269" y="3399345"/>
                <a:pt x="9353513" y="3410379"/>
                <a:pt x="9366757" y="3410379"/>
              </a:cubicBezTo>
              <a:cubicBezTo>
                <a:pt x="9382207" y="3410379"/>
                <a:pt x="9393244" y="3397138"/>
                <a:pt x="9393244" y="3383896"/>
              </a:cubicBezTo>
              <a:cubicBezTo>
                <a:pt x="9393244" y="3368448"/>
                <a:pt x="9382207" y="3357414"/>
                <a:pt x="9366757" y="3357414"/>
              </a:cubicBezTo>
              <a:close/>
              <a:moveTo>
                <a:pt x="9894298" y="3357414"/>
              </a:moveTo>
              <a:cubicBezTo>
                <a:pt x="9878846" y="3357414"/>
                <a:pt x="9867810" y="3370655"/>
                <a:pt x="9867810" y="3383896"/>
              </a:cubicBezTo>
              <a:cubicBezTo>
                <a:pt x="9867810" y="3399345"/>
                <a:pt x="9881054" y="3410379"/>
                <a:pt x="9894298" y="3410379"/>
              </a:cubicBezTo>
              <a:cubicBezTo>
                <a:pt x="9909749" y="3410379"/>
                <a:pt x="9920785" y="3397138"/>
                <a:pt x="9920785" y="3383896"/>
              </a:cubicBezTo>
              <a:cubicBezTo>
                <a:pt x="9920785" y="3368448"/>
                <a:pt x="9909749" y="3357414"/>
                <a:pt x="9894298" y="3357414"/>
              </a:cubicBezTo>
              <a:close/>
              <a:moveTo>
                <a:pt x="2276952" y="3432447"/>
              </a:moveTo>
              <a:cubicBezTo>
                <a:pt x="2261501" y="3432447"/>
                <a:pt x="2250465" y="3445688"/>
                <a:pt x="2250465" y="3458930"/>
              </a:cubicBezTo>
              <a:cubicBezTo>
                <a:pt x="2250465" y="3474378"/>
                <a:pt x="2263709" y="3485412"/>
                <a:pt x="2276952" y="3485412"/>
              </a:cubicBezTo>
              <a:cubicBezTo>
                <a:pt x="2292404" y="3485412"/>
                <a:pt x="2303440" y="3472171"/>
                <a:pt x="2303440" y="3458930"/>
              </a:cubicBezTo>
              <a:cubicBezTo>
                <a:pt x="2303440" y="3445688"/>
                <a:pt x="2292404" y="3432447"/>
                <a:pt x="2276952" y="3432447"/>
              </a:cubicBezTo>
              <a:close/>
              <a:moveTo>
                <a:pt x="2354207" y="3432447"/>
              </a:moveTo>
              <a:cubicBezTo>
                <a:pt x="2338756" y="3432447"/>
                <a:pt x="2327720" y="3445688"/>
                <a:pt x="2327720" y="3458930"/>
              </a:cubicBezTo>
              <a:cubicBezTo>
                <a:pt x="2327720" y="3474378"/>
                <a:pt x="2340964" y="3485412"/>
                <a:pt x="2354207" y="3485412"/>
              </a:cubicBezTo>
              <a:cubicBezTo>
                <a:pt x="2367451" y="3485412"/>
                <a:pt x="2378488" y="3472171"/>
                <a:pt x="2378488" y="3458930"/>
              </a:cubicBezTo>
              <a:cubicBezTo>
                <a:pt x="2378488" y="3445688"/>
                <a:pt x="2367451" y="3432447"/>
                <a:pt x="2354207" y="3432447"/>
              </a:cubicBezTo>
              <a:close/>
              <a:moveTo>
                <a:pt x="2729446" y="3432447"/>
              </a:moveTo>
              <a:cubicBezTo>
                <a:pt x="2716202" y="3432447"/>
                <a:pt x="2705166" y="3445688"/>
                <a:pt x="2705166" y="3458930"/>
              </a:cubicBezTo>
              <a:cubicBezTo>
                <a:pt x="2705166" y="3474378"/>
                <a:pt x="2716202" y="3485412"/>
                <a:pt x="2729446" y="3485412"/>
              </a:cubicBezTo>
              <a:cubicBezTo>
                <a:pt x="2744897" y="3485412"/>
                <a:pt x="2755934" y="3472171"/>
                <a:pt x="2755934" y="3458930"/>
              </a:cubicBezTo>
              <a:cubicBezTo>
                <a:pt x="2755934" y="3445688"/>
                <a:pt x="2744897" y="3432447"/>
                <a:pt x="2729446" y="3432447"/>
              </a:cubicBezTo>
              <a:close/>
              <a:moveTo>
                <a:pt x="2804494" y="3432447"/>
              </a:moveTo>
              <a:cubicBezTo>
                <a:pt x="2791250" y="3432447"/>
                <a:pt x="2780214" y="3445688"/>
                <a:pt x="2780214" y="3458930"/>
              </a:cubicBezTo>
              <a:cubicBezTo>
                <a:pt x="2780214" y="3474378"/>
                <a:pt x="2791250" y="3485412"/>
                <a:pt x="2804494" y="3485412"/>
              </a:cubicBezTo>
              <a:cubicBezTo>
                <a:pt x="2819945" y="3485412"/>
                <a:pt x="2830982" y="3472171"/>
                <a:pt x="2830982" y="3458930"/>
              </a:cubicBezTo>
              <a:cubicBezTo>
                <a:pt x="2830982" y="3445688"/>
                <a:pt x="2819945" y="3432447"/>
                <a:pt x="2804494" y="3432447"/>
              </a:cubicBezTo>
              <a:close/>
              <a:moveTo>
                <a:pt x="2879541" y="3432447"/>
              </a:moveTo>
              <a:cubicBezTo>
                <a:pt x="2866297" y="3432447"/>
                <a:pt x="2855261" y="3445688"/>
                <a:pt x="2855261" y="3458930"/>
              </a:cubicBezTo>
              <a:cubicBezTo>
                <a:pt x="2855261" y="3474378"/>
                <a:pt x="2866297" y="3485412"/>
                <a:pt x="2879541" y="3485412"/>
              </a:cubicBezTo>
              <a:cubicBezTo>
                <a:pt x="2894992" y="3485412"/>
                <a:pt x="2906028" y="3472171"/>
                <a:pt x="2906028" y="3458930"/>
              </a:cubicBezTo>
              <a:cubicBezTo>
                <a:pt x="2906028" y="3445688"/>
                <a:pt x="2894992" y="3432447"/>
                <a:pt x="2879541" y="3432447"/>
              </a:cubicBezTo>
              <a:close/>
              <a:moveTo>
                <a:pt x="2954589" y="3432447"/>
              </a:moveTo>
              <a:cubicBezTo>
                <a:pt x="2941345" y="3432447"/>
                <a:pt x="2930309" y="3445688"/>
                <a:pt x="2930309" y="3458930"/>
              </a:cubicBezTo>
              <a:cubicBezTo>
                <a:pt x="2930309" y="3474378"/>
                <a:pt x="2941345" y="3485412"/>
                <a:pt x="2954589" y="3485412"/>
              </a:cubicBezTo>
              <a:cubicBezTo>
                <a:pt x="2970040" y="3485412"/>
                <a:pt x="2981077" y="3472171"/>
                <a:pt x="2981077" y="3458930"/>
              </a:cubicBezTo>
              <a:cubicBezTo>
                <a:pt x="2981077" y="3445688"/>
                <a:pt x="2970040" y="3432447"/>
                <a:pt x="2954589" y="3432447"/>
              </a:cubicBezTo>
              <a:close/>
              <a:moveTo>
                <a:pt x="3106892" y="3432447"/>
              </a:moveTo>
              <a:cubicBezTo>
                <a:pt x="3093648" y="3432447"/>
                <a:pt x="3082612" y="3445688"/>
                <a:pt x="3082612" y="3458930"/>
              </a:cubicBezTo>
              <a:cubicBezTo>
                <a:pt x="3082612" y="3474378"/>
                <a:pt x="3093648" y="3485412"/>
                <a:pt x="3106892" y="3485412"/>
              </a:cubicBezTo>
              <a:cubicBezTo>
                <a:pt x="3122343" y="3485412"/>
                <a:pt x="3133380" y="3472171"/>
                <a:pt x="3133380" y="3458930"/>
              </a:cubicBezTo>
              <a:cubicBezTo>
                <a:pt x="3133380" y="3445688"/>
                <a:pt x="3122343" y="3432447"/>
                <a:pt x="3106892" y="3432447"/>
              </a:cubicBezTo>
              <a:close/>
              <a:moveTo>
                <a:pt x="3181939" y="3432447"/>
              </a:moveTo>
              <a:cubicBezTo>
                <a:pt x="3166488" y="3432447"/>
                <a:pt x="3155452" y="3445688"/>
                <a:pt x="3155452" y="3458930"/>
              </a:cubicBezTo>
              <a:cubicBezTo>
                <a:pt x="3155452" y="3474378"/>
                <a:pt x="3168696" y="3485412"/>
                <a:pt x="3181939" y="3485412"/>
              </a:cubicBezTo>
              <a:cubicBezTo>
                <a:pt x="3197391" y="3485412"/>
                <a:pt x="3208427" y="3472171"/>
                <a:pt x="3208427" y="3458930"/>
              </a:cubicBezTo>
              <a:cubicBezTo>
                <a:pt x="3208427" y="3445688"/>
                <a:pt x="3197391" y="3432447"/>
                <a:pt x="3181939" y="3432447"/>
              </a:cubicBezTo>
              <a:close/>
              <a:moveTo>
                <a:pt x="4916867" y="3432447"/>
              </a:moveTo>
              <a:cubicBezTo>
                <a:pt x="4901416" y="3432447"/>
                <a:pt x="4890380" y="3445688"/>
                <a:pt x="4890380" y="3458930"/>
              </a:cubicBezTo>
              <a:cubicBezTo>
                <a:pt x="4890380" y="3474378"/>
                <a:pt x="4901416" y="3485412"/>
                <a:pt x="4916867" y="3485412"/>
              </a:cubicBezTo>
              <a:cubicBezTo>
                <a:pt x="4932318" y="3485412"/>
                <a:pt x="4943355" y="3472171"/>
                <a:pt x="4943355" y="3458930"/>
              </a:cubicBezTo>
              <a:cubicBezTo>
                <a:pt x="4943355" y="3445688"/>
                <a:pt x="4932318" y="3432447"/>
                <a:pt x="4916867" y="3432447"/>
              </a:cubicBezTo>
              <a:close/>
              <a:moveTo>
                <a:pt x="4991914" y="3432447"/>
              </a:moveTo>
              <a:cubicBezTo>
                <a:pt x="4976463" y="3432447"/>
                <a:pt x="4965427" y="3445688"/>
                <a:pt x="4965427" y="3458930"/>
              </a:cubicBezTo>
              <a:cubicBezTo>
                <a:pt x="4965427" y="3474378"/>
                <a:pt x="4978671" y="3485412"/>
                <a:pt x="4991914" y="3485412"/>
              </a:cubicBezTo>
              <a:cubicBezTo>
                <a:pt x="5007366" y="3485412"/>
                <a:pt x="5018402" y="3472171"/>
                <a:pt x="5018402" y="3458930"/>
              </a:cubicBezTo>
              <a:cubicBezTo>
                <a:pt x="5018402" y="3445688"/>
                <a:pt x="5007366" y="3432447"/>
                <a:pt x="4991914" y="3432447"/>
              </a:cubicBezTo>
              <a:close/>
              <a:moveTo>
                <a:pt x="5066962" y="3432447"/>
              </a:moveTo>
              <a:cubicBezTo>
                <a:pt x="5051511" y="3432447"/>
                <a:pt x="5040475" y="3445688"/>
                <a:pt x="5040475" y="3458930"/>
              </a:cubicBezTo>
              <a:cubicBezTo>
                <a:pt x="5040475" y="3474378"/>
                <a:pt x="5053719" y="3485412"/>
                <a:pt x="5066962" y="3485412"/>
              </a:cubicBezTo>
              <a:cubicBezTo>
                <a:pt x="5082413" y="3485412"/>
                <a:pt x="5093450" y="3472171"/>
                <a:pt x="5093450" y="3458930"/>
              </a:cubicBezTo>
              <a:cubicBezTo>
                <a:pt x="5093450" y="3445688"/>
                <a:pt x="5082413" y="3432447"/>
                <a:pt x="5066962" y="3432447"/>
              </a:cubicBezTo>
              <a:close/>
              <a:moveTo>
                <a:pt x="5144217" y="3432447"/>
              </a:moveTo>
              <a:cubicBezTo>
                <a:pt x="5128766" y="3432447"/>
                <a:pt x="5117730" y="3445688"/>
                <a:pt x="5117730" y="3458930"/>
              </a:cubicBezTo>
              <a:cubicBezTo>
                <a:pt x="5117730" y="3474378"/>
                <a:pt x="5130974" y="3485412"/>
                <a:pt x="5144217" y="3485412"/>
              </a:cubicBezTo>
              <a:cubicBezTo>
                <a:pt x="5157461" y="3485412"/>
                <a:pt x="5168497" y="3472171"/>
                <a:pt x="5168497" y="3458930"/>
              </a:cubicBezTo>
              <a:cubicBezTo>
                <a:pt x="5168497" y="3445688"/>
                <a:pt x="5157461" y="3432447"/>
                <a:pt x="5144217" y="3432447"/>
              </a:cubicBezTo>
              <a:close/>
              <a:moveTo>
                <a:pt x="5219265" y="3432447"/>
              </a:moveTo>
              <a:cubicBezTo>
                <a:pt x="5206021" y="3432447"/>
                <a:pt x="5194985" y="3445688"/>
                <a:pt x="5194985" y="3458930"/>
              </a:cubicBezTo>
              <a:cubicBezTo>
                <a:pt x="5194985" y="3474378"/>
                <a:pt x="5206021" y="3485412"/>
                <a:pt x="5219265" y="3485412"/>
              </a:cubicBezTo>
              <a:cubicBezTo>
                <a:pt x="5234716" y="3485412"/>
                <a:pt x="5245752" y="3472171"/>
                <a:pt x="5245752" y="3458930"/>
              </a:cubicBezTo>
              <a:cubicBezTo>
                <a:pt x="5245752" y="3445688"/>
                <a:pt x="5234716" y="3432447"/>
                <a:pt x="5219265" y="3432447"/>
              </a:cubicBezTo>
              <a:close/>
              <a:moveTo>
                <a:pt x="5294313" y="3432447"/>
              </a:moveTo>
              <a:cubicBezTo>
                <a:pt x="5278861" y="3432447"/>
                <a:pt x="5267825" y="3445688"/>
                <a:pt x="5267825" y="3458930"/>
              </a:cubicBezTo>
              <a:cubicBezTo>
                <a:pt x="5267825" y="3474378"/>
                <a:pt x="5278861" y="3485412"/>
                <a:pt x="5294313" y="3485412"/>
              </a:cubicBezTo>
              <a:cubicBezTo>
                <a:pt x="5309763" y="3485412"/>
                <a:pt x="5320800" y="3472171"/>
                <a:pt x="5320800" y="3458930"/>
              </a:cubicBezTo>
              <a:cubicBezTo>
                <a:pt x="5320800" y="3445688"/>
                <a:pt x="5309763" y="3432447"/>
                <a:pt x="5294313" y="3432447"/>
              </a:cubicBezTo>
              <a:close/>
              <a:moveTo>
                <a:pt x="5369360" y="3432447"/>
              </a:moveTo>
              <a:cubicBezTo>
                <a:pt x="5356116" y="3432447"/>
                <a:pt x="5345080" y="3445688"/>
                <a:pt x="5345080" y="3458930"/>
              </a:cubicBezTo>
              <a:cubicBezTo>
                <a:pt x="5345080" y="3474378"/>
                <a:pt x="5356116" y="3485412"/>
                <a:pt x="5369360" y="3485412"/>
              </a:cubicBezTo>
              <a:cubicBezTo>
                <a:pt x="5384812" y="3485412"/>
                <a:pt x="5395848" y="3472171"/>
                <a:pt x="5395848" y="3458930"/>
              </a:cubicBezTo>
              <a:cubicBezTo>
                <a:pt x="5395848" y="3445688"/>
                <a:pt x="5384812" y="3432447"/>
                <a:pt x="5369360" y="3432447"/>
              </a:cubicBezTo>
              <a:close/>
              <a:moveTo>
                <a:pt x="5444408" y="3432447"/>
              </a:moveTo>
              <a:cubicBezTo>
                <a:pt x="5428957" y="3432447"/>
                <a:pt x="5417921" y="3445688"/>
                <a:pt x="5417921" y="3458930"/>
              </a:cubicBezTo>
              <a:cubicBezTo>
                <a:pt x="5417921" y="3474378"/>
                <a:pt x="5431164" y="3485412"/>
                <a:pt x="5444408" y="3485412"/>
              </a:cubicBezTo>
              <a:cubicBezTo>
                <a:pt x="5459859" y="3485412"/>
                <a:pt x="5470896" y="3472171"/>
                <a:pt x="5470896" y="3458930"/>
              </a:cubicBezTo>
              <a:cubicBezTo>
                <a:pt x="5470896" y="3445688"/>
                <a:pt x="5459859" y="3432447"/>
                <a:pt x="5444408" y="3432447"/>
              </a:cubicBezTo>
              <a:close/>
              <a:moveTo>
                <a:pt x="5519456" y="3432447"/>
              </a:moveTo>
              <a:cubicBezTo>
                <a:pt x="5506212" y="3432447"/>
                <a:pt x="5495176" y="3445688"/>
                <a:pt x="5495176" y="3458930"/>
              </a:cubicBezTo>
              <a:cubicBezTo>
                <a:pt x="5495176" y="3474378"/>
                <a:pt x="5506212" y="3485412"/>
                <a:pt x="5519456" y="3485412"/>
              </a:cubicBezTo>
              <a:cubicBezTo>
                <a:pt x="5534907" y="3485412"/>
                <a:pt x="5545943" y="3472171"/>
                <a:pt x="5545943" y="3458930"/>
              </a:cubicBezTo>
              <a:cubicBezTo>
                <a:pt x="5545943" y="3445688"/>
                <a:pt x="5534907" y="3432447"/>
                <a:pt x="5519456" y="3432447"/>
              </a:cubicBezTo>
              <a:close/>
              <a:moveTo>
                <a:pt x="5596711" y="3432447"/>
              </a:moveTo>
              <a:cubicBezTo>
                <a:pt x="5581260" y="3432447"/>
                <a:pt x="5570224" y="3445688"/>
                <a:pt x="5570224" y="3458930"/>
              </a:cubicBezTo>
              <a:cubicBezTo>
                <a:pt x="5570224" y="3474378"/>
                <a:pt x="5583468" y="3485412"/>
                <a:pt x="5596711" y="3485412"/>
              </a:cubicBezTo>
              <a:cubicBezTo>
                <a:pt x="5612162" y="3485412"/>
                <a:pt x="5623199" y="3472171"/>
                <a:pt x="5623199" y="3458930"/>
              </a:cubicBezTo>
              <a:cubicBezTo>
                <a:pt x="5623199" y="3445688"/>
                <a:pt x="5609955" y="3432447"/>
                <a:pt x="5596711" y="3432447"/>
              </a:cubicBezTo>
              <a:close/>
              <a:moveTo>
                <a:pt x="5673966" y="3432447"/>
              </a:moveTo>
              <a:cubicBezTo>
                <a:pt x="5658515" y="3432447"/>
                <a:pt x="5647479" y="3445688"/>
                <a:pt x="5647479" y="3458930"/>
              </a:cubicBezTo>
              <a:cubicBezTo>
                <a:pt x="5647479" y="3474378"/>
                <a:pt x="5660723" y="3485412"/>
                <a:pt x="5673966" y="3485412"/>
              </a:cubicBezTo>
              <a:cubicBezTo>
                <a:pt x="5687210" y="3485412"/>
                <a:pt x="5698246" y="3472171"/>
                <a:pt x="5698246" y="3458930"/>
              </a:cubicBezTo>
              <a:cubicBezTo>
                <a:pt x="5698246" y="3445688"/>
                <a:pt x="5687210" y="3432447"/>
                <a:pt x="5673966" y="3432447"/>
              </a:cubicBezTo>
              <a:close/>
              <a:moveTo>
                <a:pt x="5746807" y="3432447"/>
              </a:moveTo>
              <a:cubicBezTo>
                <a:pt x="5731355" y="3432447"/>
                <a:pt x="5720319" y="3445688"/>
                <a:pt x="5720319" y="3458930"/>
              </a:cubicBezTo>
              <a:cubicBezTo>
                <a:pt x="5720319" y="3474378"/>
                <a:pt x="5733563" y="3485412"/>
                <a:pt x="5746807" y="3485412"/>
              </a:cubicBezTo>
              <a:cubicBezTo>
                <a:pt x="5762257" y="3485412"/>
                <a:pt x="5773294" y="3472171"/>
                <a:pt x="5773294" y="3458930"/>
              </a:cubicBezTo>
              <a:cubicBezTo>
                <a:pt x="5773294" y="3445688"/>
                <a:pt x="5762257" y="3432447"/>
                <a:pt x="5746807" y="3432447"/>
              </a:cubicBezTo>
              <a:close/>
              <a:moveTo>
                <a:pt x="5824062" y="3432447"/>
              </a:moveTo>
              <a:cubicBezTo>
                <a:pt x="5808610" y="3432447"/>
                <a:pt x="5797574" y="3445688"/>
                <a:pt x="5797574" y="3458930"/>
              </a:cubicBezTo>
              <a:cubicBezTo>
                <a:pt x="5797574" y="3474378"/>
                <a:pt x="5810818" y="3485412"/>
                <a:pt x="5824062" y="3485412"/>
              </a:cubicBezTo>
              <a:cubicBezTo>
                <a:pt x="5837306" y="3485412"/>
                <a:pt x="5848342" y="3472171"/>
                <a:pt x="5848342" y="3458930"/>
              </a:cubicBezTo>
              <a:cubicBezTo>
                <a:pt x="5848342" y="3445688"/>
                <a:pt x="5837306" y="3432447"/>
                <a:pt x="5824062" y="3432447"/>
              </a:cubicBezTo>
              <a:close/>
              <a:moveTo>
                <a:pt x="5896902" y="3432447"/>
              </a:moveTo>
              <a:cubicBezTo>
                <a:pt x="5881451" y="3432447"/>
                <a:pt x="5870415" y="3445688"/>
                <a:pt x="5870415" y="3458930"/>
              </a:cubicBezTo>
              <a:cubicBezTo>
                <a:pt x="5870415" y="3474378"/>
                <a:pt x="5883658" y="3485412"/>
                <a:pt x="5896902" y="3485412"/>
              </a:cubicBezTo>
              <a:cubicBezTo>
                <a:pt x="5912353" y="3485412"/>
                <a:pt x="5923390" y="3472171"/>
                <a:pt x="5923390" y="3458930"/>
              </a:cubicBezTo>
              <a:cubicBezTo>
                <a:pt x="5923390" y="3445688"/>
                <a:pt x="5912353" y="3432447"/>
                <a:pt x="5896902" y="3432447"/>
              </a:cubicBezTo>
              <a:close/>
              <a:moveTo>
                <a:pt x="5971950" y="3432447"/>
              </a:moveTo>
              <a:cubicBezTo>
                <a:pt x="5956499" y="3432447"/>
                <a:pt x="5945463" y="3445688"/>
                <a:pt x="5945463" y="3458930"/>
              </a:cubicBezTo>
              <a:cubicBezTo>
                <a:pt x="5945463" y="3474378"/>
                <a:pt x="5958707" y="3485412"/>
                <a:pt x="5971950" y="3485412"/>
              </a:cubicBezTo>
              <a:cubicBezTo>
                <a:pt x="5987401" y="3485412"/>
                <a:pt x="5998438" y="3472171"/>
                <a:pt x="5998438" y="3458930"/>
              </a:cubicBezTo>
              <a:cubicBezTo>
                <a:pt x="5998438" y="3445688"/>
                <a:pt x="5987401" y="3432447"/>
                <a:pt x="5971950" y="3432447"/>
              </a:cubicBezTo>
              <a:close/>
              <a:moveTo>
                <a:pt x="6049205" y="3432447"/>
              </a:moveTo>
              <a:cubicBezTo>
                <a:pt x="6035961" y="3432447"/>
                <a:pt x="6024925" y="3445688"/>
                <a:pt x="6024925" y="3458930"/>
              </a:cubicBezTo>
              <a:cubicBezTo>
                <a:pt x="6024925" y="3474378"/>
                <a:pt x="6035961" y="3485412"/>
                <a:pt x="6049205" y="3485412"/>
              </a:cubicBezTo>
              <a:cubicBezTo>
                <a:pt x="6064656" y="3485412"/>
                <a:pt x="6075692" y="3472171"/>
                <a:pt x="6075692" y="3458930"/>
              </a:cubicBezTo>
              <a:cubicBezTo>
                <a:pt x="6075692" y="3445688"/>
                <a:pt x="6062448" y="3432447"/>
                <a:pt x="6049205" y="3432447"/>
              </a:cubicBezTo>
              <a:close/>
              <a:moveTo>
                <a:pt x="6124253" y="3432447"/>
              </a:moveTo>
              <a:cubicBezTo>
                <a:pt x="6111009" y="3432447"/>
                <a:pt x="6099973" y="3445688"/>
                <a:pt x="6099973" y="3458930"/>
              </a:cubicBezTo>
              <a:cubicBezTo>
                <a:pt x="6099973" y="3474378"/>
                <a:pt x="6111009" y="3485412"/>
                <a:pt x="6124253" y="3485412"/>
              </a:cubicBezTo>
              <a:cubicBezTo>
                <a:pt x="6139704" y="3485412"/>
                <a:pt x="6150740" y="3472171"/>
                <a:pt x="6150740" y="3458930"/>
              </a:cubicBezTo>
              <a:cubicBezTo>
                <a:pt x="6150740" y="3445688"/>
                <a:pt x="6139704" y="3432447"/>
                <a:pt x="6124253" y="3432447"/>
              </a:cubicBezTo>
              <a:close/>
              <a:moveTo>
                <a:pt x="6199300" y="3432447"/>
              </a:moveTo>
              <a:cubicBezTo>
                <a:pt x="6186056" y="3432447"/>
                <a:pt x="6175020" y="3445688"/>
                <a:pt x="6175020" y="3458930"/>
              </a:cubicBezTo>
              <a:cubicBezTo>
                <a:pt x="6175020" y="3474378"/>
                <a:pt x="6186056" y="3485412"/>
                <a:pt x="6199300" y="3485412"/>
              </a:cubicBezTo>
              <a:cubicBezTo>
                <a:pt x="6214751" y="3485412"/>
                <a:pt x="6225787" y="3472171"/>
                <a:pt x="6225787" y="3458930"/>
              </a:cubicBezTo>
              <a:cubicBezTo>
                <a:pt x="6225787" y="3445688"/>
                <a:pt x="6214751" y="3432447"/>
                <a:pt x="6199300" y="3432447"/>
              </a:cubicBezTo>
              <a:close/>
              <a:moveTo>
                <a:pt x="6274348" y="3432447"/>
              </a:moveTo>
              <a:cubicBezTo>
                <a:pt x="6258896" y="3432447"/>
                <a:pt x="6247860" y="3445688"/>
                <a:pt x="6247860" y="3458930"/>
              </a:cubicBezTo>
              <a:cubicBezTo>
                <a:pt x="6247860" y="3474378"/>
                <a:pt x="6261104" y="3485412"/>
                <a:pt x="6274348" y="3485412"/>
              </a:cubicBezTo>
              <a:cubicBezTo>
                <a:pt x="6289799" y="3485412"/>
                <a:pt x="6300835" y="3472171"/>
                <a:pt x="6300835" y="3458930"/>
              </a:cubicBezTo>
              <a:cubicBezTo>
                <a:pt x="6300835" y="3445688"/>
                <a:pt x="6289799" y="3432447"/>
                <a:pt x="6274348" y="3432447"/>
              </a:cubicBezTo>
              <a:close/>
              <a:moveTo>
                <a:pt x="6349396" y="3432447"/>
              </a:moveTo>
              <a:cubicBezTo>
                <a:pt x="6333945" y="3432447"/>
                <a:pt x="6322909" y="3445688"/>
                <a:pt x="6322909" y="3458930"/>
              </a:cubicBezTo>
              <a:cubicBezTo>
                <a:pt x="6322909" y="3474378"/>
                <a:pt x="6336152" y="3485412"/>
                <a:pt x="6349396" y="3485412"/>
              </a:cubicBezTo>
              <a:cubicBezTo>
                <a:pt x="6364847" y="3485412"/>
                <a:pt x="6375884" y="3472171"/>
                <a:pt x="6375884" y="3458930"/>
              </a:cubicBezTo>
              <a:cubicBezTo>
                <a:pt x="6375884" y="3445688"/>
                <a:pt x="6364847" y="3432447"/>
                <a:pt x="6349396" y="3432447"/>
              </a:cubicBezTo>
              <a:close/>
              <a:moveTo>
                <a:pt x="6424443" y="3432447"/>
              </a:moveTo>
              <a:cubicBezTo>
                <a:pt x="6408992" y="3432447"/>
                <a:pt x="6397956" y="3445688"/>
                <a:pt x="6397956" y="3458930"/>
              </a:cubicBezTo>
              <a:cubicBezTo>
                <a:pt x="6397956" y="3474378"/>
                <a:pt x="6411200" y="3485412"/>
                <a:pt x="6424443" y="3485412"/>
              </a:cubicBezTo>
              <a:cubicBezTo>
                <a:pt x="6439894" y="3485412"/>
                <a:pt x="6450931" y="3472171"/>
                <a:pt x="6450931" y="3458930"/>
              </a:cubicBezTo>
              <a:cubicBezTo>
                <a:pt x="6450931" y="3445688"/>
                <a:pt x="6439894" y="3432447"/>
                <a:pt x="6424443" y="3432447"/>
              </a:cubicBezTo>
              <a:close/>
              <a:moveTo>
                <a:pt x="6501698" y="3432447"/>
              </a:moveTo>
              <a:cubicBezTo>
                <a:pt x="6486247" y="3432447"/>
                <a:pt x="6475211" y="3445688"/>
                <a:pt x="6475211" y="3458930"/>
              </a:cubicBezTo>
              <a:cubicBezTo>
                <a:pt x="6475211" y="3474378"/>
                <a:pt x="6488455" y="3485412"/>
                <a:pt x="6501698" y="3485412"/>
              </a:cubicBezTo>
              <a:cubicBezTo>
                <a:pt x="6517149" y="3485412"/>
                <a:pt x="6528186" y="3472171"/>
                <a:pt x="6528186" y="3458930"/>
              </a:cubicBezTo>
              <a:cubicBezTo>
                <a:pt x="6528186" y="3445688"/>
                <a:pt x="6514942" y="3432447"/>
                <a:pt x="6501698" y="3432447"/>
              </a:cubicBezTo>
              <a:close/>
              <a:moveTo>
                <a:pt x="6576747" y="3432447"/>
              </a:moveTo>
              <a:cubicBezTo>
                <a:pt x="6561295" y="3432447"/>
                <a:pt x="6550259" y="3445688"/>
                <a:pt x="6550259" y="3458930"/>
              </a:cubicBezTo>
              <a:cubicBezTo>
                <a:pt x="6550259" y="3474378"/>
                <a:pt x="6563503" y="3485412"/>
                <a:pt x="6576747" y="3485412"/>
              </a:cubicBezTo>
              <a:cubicBezTo>
                <a:pt x="6592197" y="3485412"/>
                <a:pt x="6603234" y="3472171"/>
                <a:pt x="6603234" y="3458930"/>
              </a:cubicBezTo>
              <a:cubicBezTo>
                <a:pt x="6603234" y="3445688"/>
                <a:pt x="6592197" y="3432447"/>
                <a:pt x="6576747" y="3432447"/>
              </a:cubicBezTo>
              <a:close/>
              <a:moveTo>
                <a:pt x="6651795" y="3432447"/>
              </a:moveTo>
              <a:cubicBezTo>
                <a:pt x="6636343" y="3432447"/>
                <a:pt x="6625307" y="3445688"/>
                <a:pt x="6625307" y="3458930"/>
              </a:cubicBezTo>
              <a:cubicBezTo>
                <a:pt x="6625307" y="3474378"/>
                <a:pt x="6636343" y="3485412"/>
                <a:pt x="6651795" y="3485412"/>
              </a:cubicBezTo>
              <a:cubicBezTo>
                <a:pt x="6667245" y="3485412"/>
                <a:pt x="6678282" y="3472171"/>
                <a:pt x="6678282" y="3458930"/>
              </a:cubicBezTo>
              <a:cubicBezTo>
                <a:pt x="6678282" y="3445688"/>
                <a:pt x="6667245" y="3432447"/>
                <a:pt x="6651795" y="3432447"/>
              </a:cubicBezTo>
              <a:close/>
              <a:moveTo>
                <a:pt x="6726842" y="3432447"/>
              </a:moveTo>
              <a:cubicBezTo>
                <a:pt x="6711390" y="3432447"/>
                <a:pt x="6700354" y="3445688"/>
                <a:pt x="6700354" y="3458930"/>
              </a:cubicBezTo>
              <a:cubicBezTo>
                <a:pt x="6700354" y="3474378"/>
                <a:pt x="6713598" y="3485412"/>
                <a:pt x="6726842" y="3485412"/>
              </a:cubicBezTo>
              <a:cubicBezTo>
                <a:pt x="6742293" y="3485412"/>
                <a:pt x="6753329" y="3472171"/>
                <a:pt x="6753329" y="3458930"/>
              </a:cubicBezTo>
              <a:cubicBezTo>
                <a:pt x="6753329" y="3445688"/>
                <a:pt x="6742293" y="3432447"/>
                <a:pt x="6726842" y="3432447"/>
              </a:cubicBezTo>
              <a:close/>
              <a:moveTo>
                <a:pt x="6801889" y="3432447"/>
              </a:moveTo>
              <a:cubicBezTo>
                <a:pt x="6788645" y="3432447"/>
                <a:pt x="6777609" y="3445688"/>
                <a:pt x="6777609" y="3458930"/>
              </a:cubicBezTo>
              <a:cubicBezTo>
                <a:pt x="6777609" y="3474378"/>
                <a:pt x="6788645" y="3485412"/>
                <a:pt x="6801889" y="3485412"/>
              </a:cubicBezTo>
              <a:cubicBezTo>
                <a:pt x="6817341" y="3485412"/>
                <a:pt x="6828377" y="3472171"/>
                <a:pt x="6828377" y="3458930"/>
              </a:cubicBezTo>
              <a:cubicBezTo>
                <a:pt x="6828377" y="3445688"/>
                <a:pt x="6817341" y="3432447"/>
                <a:pt x="6801889" y="3432447"/>
              </a:cubicBezTo>
              <a:close/>
              <a:moveTo>
                <a:pt x="6876937" y="3432447"/>
              </a:moveTo>
              <a:cubicBezTo>
                <a:pt x="6863693" y="3432447"/>
                <a:pt x="6852657" y="3445688"/>
                <a:pt x="6852657" y="3458930"/>
              </a:cubicBezTo>
              <a:cubicBezTo>
                <a:pt x="6852657" y="3474378"/>
                <a:pt x="6863693" y="3485412"/>
                <a:pt x="6876937" y="3485412"/>
              </a:cubicBezTo>
              <a:cubicBezTo>
                <a:pt x="6892388" y="3485412"/>
                <a:pt x="6903424" y="3472171"/>
                <a:pt x="6903424" y="3458930"/>
              </a:cubicBezTo>
              <a:cubicBezTo>
                <a:pt x="6903424" y="3445688"/>
                <a:pt x="6892388" y="3432447"/>
                <a:pt x="6876937" y="3432447"/>
              </a:cubicBezTo>
              <a:close/>
              <a:moveTo>
                <a:pt x="6954192" y="3432447"/>
              </a:moveTo>
              <a:cubicBezTo>
                <a:pt x="6938741" y="3432447"/>
                <a:pt x="6927705" y="3445688"/>
                <a:pt x="6927705" y="3458930"/>
              </a:cubicBezTo>
              <a:cubicBezTo>
                <a:pt x="6927705" y="3474378"/>
                <a:pt x="6940949" y="3485412"/>
                <a:pt x="6954192" y="3485412"/>
              </a:cubicBezTo>
              <a:cubicBezTo>
                <a:pt x="6969643" y="3485412"/>
                <a:pt x="6980680" y="3472171"/>
                <a:pt x="6980680" y="3458930"/>
              </a:cubicBezTo>
              <a:cubicBezTo>
                <a:pt x="6980680" y="3445688"/>
                <a:pt x="6967436" y="3432447"/>
                <a:pt x="6954192" y="3432447"/>
              </a:cubicBezTo>
              <a:close/>
              <a:moveTo>
                <a:pt x="7104288" y="3432447"/>
              </a:moveTo>
              <a:cubicBezTo>
                <a:pt x="7088836" y="3432447"/>
                <a:pt x="7077800" y="3445688"/>
                <a:pt x="7077800" y="3458930"/>
              </a:cubicBezTo>
              <a:cubicBezTo>
                <a:pt x="7077800" y="3474378"/>
                <a:pt x="7091044" y="3485412"/>
                <a:pt x="7104288" y="3485412"/>
              </a:cubicBezTo>
              <a:cubicBezTo>
                <a:pt x="7119738" y="3485412"/>
                <a:pt x="7130775" y="3472171"/>
                <a:pt x="7130775" y="3458930"/>
              </a:cubicBezTo>
              <a:cubicBezTo>
                <a:pt x="7130775" y="3445688"/>
                <a:pt x="7119738" y="3432447"/>
                <a:pt x="7104288" y="3432447"/>
              </a:cubicBezTo>
              <a:close/>
              <a:moveTo>
                <a:pt x="7181543" y="3432447"/>
              </a:moveTo>
              <a:cubicBezTo>
                <a:pt x="7166091" y="3432447"/>
                <a:pt x="7155055" y="3445688"/>
                <a:pt x="7155055" y="3458930"/>
              </a:cubicBezTo>
              <a:cubicBezTo>
                <a:pt x="7155055" y="3474378"/>
                <a:pt x="7168299" y="3485412"/>
                <a:pt x="7181543" y="3485412"/>
              </a:cubicBezTo>
              <a:cubicBezTo>
                <a:pt x="7194787" y="3485412"/>
                <a:pt x="7205823" y="3472171"/>
                <a:pt x="7205823" y="3458930"/>
              </a:cubicBezTo>
              <a:cubicBezTo>
                <a:pt x="7205823" y="3445688"/>
                <a:pt x="7194787" y="3432447"/>
                <a:pt x="7181543" y="3432447"/>
              </a:cubicBezTo>
              <a:close/>
              <a:moveTo>
                <a:pt x="7254383" y="3432447"/>
              </a:moveTo>
              <a:cubicBezTo>
                <a:pt x="7238932" y="3432447"/>
                <a:pt x="7227896" y="3445688"/>
                <a:pt x="7227896" y="3458930"/>
              </a:cubicBezTo>
              <a:cubicBezTo>
                <a:pt x="7227896" y="3474378"/>
                <a:pt x="7241139" y="3485412"/>
                <a:pt x="7254383" y="3485412"/>
              </a:cubicBezTo>
              <a:cubicBezTo>
                <a:pt x="7269834" y="3485412"/>
                <a:pt x="7280871" y="3472171"/>
                <a:pt x="7280871" y="3458930"/>
              </a:cubicBezTo>
              <a:cubicBezTo>
                <a:pt x="7280871" y="3445688"/>
                <a:pt x="7269834" y="3432447"/>
                <a:pt x="7254383" y="3432447"/>
              </a:cubicBezTo>
              <a:close/>
              <a:moveTo>
                <a:pt x="8009275" y="3432447"/>
              </a:moveTo>
              <a:cubicBezTo>
                <a:pt x="7996031" y="3432447"/>
                <a:pt x="7984995" y="3445688"/>
                <a:pt x="7984995" y="3458930"/>
              </a:cubicBezTo>
              <a:cubicBezTo>
                <a:pt x="7984995" y="3474378"/>
                <a:pt x="7996031" y="3485412"/>
                <a:pt x="8009275" y="3485412"/>
              </a:cubicBezTo>
              <a:cubicBezTo>
                <a:pt x="8024726" y="3485412"/>
                <a:pt x="8035762" y="3472171"/>
                <a:pt x="8035762" y="3458930"/>
              </a:cubicBezTo>
              <a:cubicBezTo>
                <a:pt x="8035762" y="3445688"/>
                <a:pt x="8024726" y="3432447"/>
                <a:pt x="8009275" y="3432447"/>
              </a:cubicBezTo>
              <a:close/>
              <a:moveTo>
                <a:pt x="8159370" y="3432447"/>
              </a:moveTo>
              <a:cubicBezTo>
                <a:pt x="8146126" y="3432447"/>
                <a:pt x="8135090" y="3445688"/>
                <a:pt x="8135090" y="3458930"/>
              </a:cubicBezTo>
              <a:cubicBezTo>
                <a:pt x="8135090" y="3474378"/>
                <a:pt x="8146126" y="3485412"/>
                <a:pt x="8159370" y="3485412"/>
              </a:cubicBezTo>
              <a:cubicBezTo>
                <a:pt x="8174822" y="3485412"/>
                <a:pt x="8185858" y="3472171"/>
                <a:pt x="8185858" y="3458930"/>
              </a:cubicBezTo>
              <a:cubicBezTo>
                <a:pt x="8185858" y="3445688"/>
                <a:pt x="8174822" y="3432447"/>
                <a:pt x="8159370" y="3432447"/>
              </a:cubicBezTo>
              <a:close/>
              <a:moveTo>
                <a:pt x="8236626" y="3432447"/>
              </a:moveTo>
              <a:cubicBezTo>
                <a:pt x="8221175" y="3432447"/>
                <a:pt x="8210139" y="3445688"/>
                <a:pt x="8210139" y="3458930"/>
              </a:cubicBezTo>
              <a:cubicBezTo>
                <a:pt x="8210139" y="3474378"/>
                <a:pt x="8223382" y="3485412"/>
                <a:pt x="8236626" y="3485412"/>
              </a:cubicBezTo>
              <a:cubicBezTo>
                <a:pt x="8252077" y="3485412"/>
                <a:pt x="8263114" y="3472171"/>
                <a:pt x="8263114" y="3458930"/>
              </a:cubicBezTo>
              <a:cubicBezTo>
                <a:pt x="8263114" y="3445688"/>
                <a:pt x="8249870" y="3432447"/>
                <a:pt x="8236626" y="3432447"/>
              </a:cubicBezTo>
              <a:close/>
              <a:moveTo>
                <a:pt x="8311673" y="3432447"/>
              </a:moveTo>
              <a:cubicBezTo>
                <a:pt x="8296222" y="3432447"/>
                <a:pt x="8285186" y="3445688"/>
                <a:pt x="8285186" y="3458930"/>
              </a:cubicBezTo>
              <a:cubicBezTo>
                <a:pt x="8285186" y="3474378"/>
                <a:pt x="8298430" y="3485412"/>
                <a:pt x="8311673" y="3485412"/>
              </a:cubicBezTo>
              <a:cubicBezTo>
                <a:pt x="8327124" y="3485412"/>
                <a:pt x="8338161" y="3472171"/>
                <a:pt x="8338161" y="3458930"/>
              </a:cubicBezTo>
              <a:cubicBezTo>
                <a:pt x="8338161" y="3445688"/>
                <a:pt x="8327124" y="3432447"/>
                <a:pt x="8311673" y="3432447"/>
              </a:cubicBezTo>
              <a:close/>
              <a:moveTo>
                <a:pt x="8764167" y="3432447"/>
              </a:moveTo>
              <a:cubicBezTo>
                <a:pt x="8748716" y="3432447"/>
                <a:pt x="8737680" y="3445688"/>
                <a:pt x="8737680" y="3458930"/>
              </a:cubicBezTo>
              <a:cubicBezTo>
                <a:pt x="8737680" y="3474378"/>
                <a:pt x="8750924" y="3485412"/>
                <a:pt x="8764167" y="3485412"/>
              </a:cubicBezTo>
              <a:cubicBezTo>
                <a:pt x="8779618" y="3485412"/>
                <a:pt x="8790655" y="3472171"/>
                <a:pt x="8790655" y="3458930"/>
              </a:cubicBezTo>
              <a:cubicBezTo>
                <a:pt x="8790655" y="3445688"/>
                <a:pt x="8779618" y="3432447"/>
                <a:pt x="8764167" y="3432447"/>
              </a:cubicBezTo>
              <a:close/>
              <a:moveTo>
                <a:pt x="8989311" y="3432447"/>
              </a:moveTo>
              <a:cubicBezTo>
                <a:pt x="8973859" y="3432447"/>
                <a:pt x="8962823" y="3445688"/>
                <a:pt x="8962823" y="3458930"/>
              </a:cubicBezTo>
              <a:cubicBezTo>
                <a:pt x="8962823" y="3474378"/>
                <a:pt x="8976067" y="3485412"/>
                <a:pt x="8989311" y="3485412"/>
              </a:cubicBezTo>
              <a:cubicBezTo>
                <a:pt x="9004762" y="3485412"/>
                <a:pt x="9015798" y="3472171"/>
                <a:pt x="9015798" y="3458930"/>
              </a:cubicBezTo>
              <a:cubicBezTo>
                <a:pt x="9015798" y="3445688"/>
                <a:pt x="9004762" y="3432447"/>
                <a:pt x="8989311" y="3432447"/>
              </a:cubicBezTo>
              <a:close/>
              <a:moveTo>
                <a:pt x="9141613" y="3432447"/>
              </a:moveTo>
              <a:cubicBezTo>
                <a:pt x="9126162" y="3432447"/>
                <a:pt x="9115126" y="3445688"/>
                <a:pt x="9115126" y="3458930"/>
              </a:cubicBezTo>
              <a:cubicBezTo>
                <a:pt x="9115126" y="3474378"/>
                <a:pt x="9128369" y="3485412"/>
                <a:pt x="9141613" y="3485412"/>
              </a:cubicBezTo>
              <a:cubicBezTo>
                <a:pt x="9157064" y="3485412"/>
                <a:pt x="9168101" y="3472171"/>
                <a:pt x="9168101" y="3458930"/>
              </a:cubicBezTo>
              <a:cubicBezTo>
                <a:pt x="9168101" y="3445688"/>
                <a:pt x="9154857" y="3432447"/>
                <a:pt x="9141613" y="3432447"/>
              </a:cubicBezTo>
              <a:close/>
              <a:moveTo>
                <a:pt x="9218868" y="3432447"/>
              </a:moveTo>
              <a:cubicBezTo>
                <a:pt x="9203417" y="3432447"/>
                <a:pt x="9192381" y="3445688"/>
                <a:pt x="9192381" y="3458930"/>
              </a:cubicBezTo>
              <a:cubicBezTo>
                <a:pt x="9192381" y="3474378"/>
                <a:pt x="9205624" y="3485412"/>
                <a:pt x="9218868" y="3485412"/>
              </a:cubicBezTo>
              <a:cubicBezTo>
                <a:pt x="9232112" y="3485412"/>
                <a:pt x="9243148" y="3472171"/>
                <a:pt x="9243148" y="3458930"/>
              </a:cubicBezTo>
              <a:cubicBezTo>
                <a:pt x="9243148" y="3445688"/>
                <a:pt x="9232112" y="3432447"/>
                <a:pt x="9218868" y="3432447"/>
              </a:cubicBezTo>
              <a:close/>
              <a:moveTo>
                <a:pt x="9291709" y="3432447"/>
              </a:moveTo>
              <a:cubicBezTo>
                <a:pt x="9278465" y="3432447"/>
                <a:pt x="9267429" y="3445688"/>
                <a:pt x="9267429" y="3458930"/>
              </a:cubicBezTo>
              <a:cubicBezTo>
                <a:pt x="9267429" y="3474378"/>
                <a:pt x="9278465" y="3485412"/>
                <a:pt x="9291709" y="3485412"/>
              </a:cubicBezTo>
              <a:cubicBezTo>
                <a:pt x="9307160" y="3485412"/>
                <a:pt x="9318196" y="3472171"/>
                <a:pt x="9318196" y="3458930"/>
              </a:cubicBezTo>
              <a:cubicBezTo>
                <a:pt x="9318196" y="3445688"/>
                <a:pt x="9307160" y="3432447"/>
                <a:pt x="9291709" y="3432447"/>
              </a:cubicBezTo>
              <a:close/>
              <a:moveTo>
                <a:pt x="9744203" y="3432447"/>
              </a:moveTo>
              <a:cubicBezTo>
                <a:pt x="9728751" y="3432447"/>
                <a:pt x="9717715" y="3445688"/>
                <a:pt x="9717715" y="3458930"/>
              </a:cubicBezTo>
              <a:cubicBezTo>
                <a:pt x="9717715" y="3474378"/>
                <a:pt x="9728751" y="3485412"/>
                <a:pt x="9744203" y="3485412"/>
              </a:cubicBezTo>
              <a:cubicBezTo>
                <a:pt x="9759653" y="3485412"/>
                <a:pt x="9770690" y="3472171"/>
                <a:pt x="9770690" y="3458930"/>
              </a:cubicBezTo>
              <a:cubicBezTo>
                <a:pt x="9770690" y="3445688"/>
                <a:pt x="9759653" y="3432447"/>
                <a:pt x="9744203" y="3432447"/>
              </a:cubicBezTo>
              <a:close/>
              <a:moveTo>
                <a:pt x="9819250" y="3432447"/>
              </a:moveTo>
              <a:cubicBezTo>
                <a:pt x="9806006" y="3432447"/>
                <a:pt x="9794970" y="3445688"/>
                <a:pt x="9794970" y="3458930"/>
              </a:cubicBezTo>
              <a:cubicBezTo>
                <a:pt x="9794970" y="3474378"/>
                <a:pt x="9806006" y="3485412"/>
                <a:pt x="9819250" y="3485412"/>
              </a:cubicBezTo>
              <a:cubicBezTo>
                <a:pt x="9834701" y="3485412"/>
                <a:pt x="9845737" y="3472171"/>
                <a:pt x="9845737" y="3458930"/>
              </a:cubicBezTo>
              <a:cubicBezTo>
                <a:pt x="9845737" y="3445688"/>
                <a:pt x="9834701" y="3432447"/>
                <a:pt x="9819250" y="3432447"/>
              </a:cubicBezTo>
              <a:close/>
              <a:moveTo>
                <a:pt x="9894298" y="3432447"/>
              </a:moveTo>
              <a:cubicBezTo>
                <a:pt x="9878846" y="3432447"/>
                <a:pt x="9867810" y="3445688"/>
                <a:pt x="9867810" y="3458930"/>
              </a:cubicBezTo>
              <a:cubicBezTo>
                <a:pt x="9867810" y="3474378"/>
                <a:pt x="9881054" y="3485412"/>
                <a:pt x="9894298" y="3485412"/>
              </a:cubicBezTo>
              <a:cubicBezTo>
                <a:pt x="9909749" y="3485412"/>
                <a:pt x="9920785" y="3472171"/>
                <a:pt x="9920785" y="3458930"/>
              </a:cubicBezTo>
              <a:cubicBezTo>
                <a:pt x="9920785" y="3445688"/>
                <a:pt x="9909749" y="3432447"/>
                <a:pt x="9894298" y="3432447"/>
              </a:cubicBezTo>
              <a:close/>
              <a:moveTo>
                <a:pt x="2354207" y="3507482"/>
              </a:moveTo>
              <a:cubicBezTo>
                <a:pt x="2338756" y="3507482"/>
                <a:pt x="2327720" y="3520723"/>
                <a:pt x="2327720" y="3533964"/>
              </a:cubicBezTo>
              <a:cubicBezTo>
                <a:pt x="2327720" y="3549413"/>
                <a:pt x="2340964" y="3560447"/>
                <a:pt x="2354207" y="3560447"/>
              </a:cubicBezTo>
              <a:cubicBezTo>
                <a:pt x="2367451" y="3560447"/>
                <a:pt x="2378488" y="3547206"/>
                <a:pt x="2378488" y="3533964"/>
              </a:cubicBezTo>
              <a:cubicBezTo>
                <a:pt x="2378488" y="3520723"/>
                <a:pt x="2367451" y="3507482"/>
                <a:pt x="2354207" y="3507482"/>
              </a:cubicBezTo>
              <a:close/>
              <a:moveTo>
                <a:pt x="2427047" y="3507482"/>
              </a:moveTo>
              <a:cubicBezTo>
                <a:pt x="2411596" y="3507482"/>
                <a:pt x="2400560" y="3520723"/>
                <a:pt x="2400560" y="3533964"/>
              </a:cubicBezTo>
              <a:cubicBezTo>
                <a:pt x="2400560" y="3549413"/>
                <a:pt x="2413804" y="3560447"/>
                <a:pt x="2427047" y="3560447"/>
              </a:cubicBezTo>
              <a:cubicBezTo>
                <a:pt x="2442498" y="3560447"/>
                <a:pt x="2453535" y="3547206"/>
                <a:pt x="2453535" y="3533964"/>
              </a:cubicBezTo>
              <a:cubicBezTo>
                <a:pt x="2453535" y="3520723"/>
                <a:pt x="2442498" y="3507482"/>
                <a:pt x="2427047" y="3507482"/>
              </a:cubicBezTo>
              <a:close/>
              <a:moveTo>
                <a:pt x="2502095" y="3507482"/>
              </a:moveTo>
              <a:cubicBezTo>
                <a:pt x="2488851" y="3507482"/>
                <a:pt x="2477815" y="3520723"/>
                <a:pt x="2477815" y="3533964"/>
              </a:cubicBezTo>
              <a:cubicBezTo>
                <a:pt x="2477815" y="3549413"/>
                <a:pt x="2488851" y="3560447"/>
                <a:pt x="2502095" y="3560447"/>
              </a:cubicBezTo>
              <a:cubicBezTo>
                <a:pt x="2517546" y="3560447"/>
                <a:pt x="2528583" y="3547206"/>
                <a:pt x="2528583" y="3533964"/>
              </a:cubicBezTo>
              <a:cubicBezTo>
                <a:pt x="2528583" y="3520723"/>
                <a:pt x="2517546" y="3507482"/>
                <a:pt x="2502095" y="3507482"/>
              </a:cubicBezTo>
              <a:close/>
              <a:moveTo>
                <a:pt x="2579350" y="3507482"/>
              </a:moveTo>
              <a:cubicBezTo>
                <a:pt x="2566106" y="3507482"/>
                <a:pt x="2555070" y="3520723"/>
                <a:pt x="2555070" y="3533964"/>
              </a:cubicBezTo>
              <a:cubicBezTo>
                <a:pt x="2555070" y="3549413"/>
                <a:pt x="2566106" y="3560447"/>
                <a:pt x="2579350" y="3560447"/>
              </a:cubicBezTo>
              <a:cubicBezTo>
                <a:pt x="2594801" y="3560447"/>
                <a:pt x="2605838" y="3547206"/>
                <a:pt x="2605838" y="3533964"/>
              </a:cubicBezTo>
              <a:cubicBezTo>
                <a:pt x="2605838" y="3520723"/>
                <a:pt x="2592594" y="3507482"/>
                <a:pt x="2579350" y="3507482"/>
              </a:cubicBezTo>
              <a:close/>
              <a:moveTo>
                <a:pt x="2654398" y="3507482"/>
              </a:moveTo>
              <a:cubicBezTo>
                <a:pt x="2638947" y="3507482"/>
                <a:pt x="2627911" y="3520723"/>
                <a:pt x="2627911" y="3533964"/>
              </a:cubicBezTo>
              <a:cubicBezTo>
                <a:pt x="2627911" y="3549413"/>
                <a:pt x="2641155" y="3560447"/>
                <a:pt x="2654398" y="3560447"/>
              </a:cubicBezTo>
              <a:cubicBezTo>
                <a:pt x="2669849" y="3560447"/>
                <a:pt x="2680886" y="3547206"/>
                <a:pt x="2680886" y="3533964"/>
              </a:cubicBezTo>
              <a:cubicBezTo>
                <a:pt x="2680886" y="3520723"/>
                <a:pt x="2669849" y="3507482"/>
                <a:pt x="2654398" y="3507482"/>
              </a:cubicBezTo>
              <a:close/>
              <a:moveTo>
                <a:pt x="2729446" y="3507482"/>
              </a:moveTo>
              <a:cubicBezTo>
                <a:pt x="2716202" y="3507482"/>
                <a:pt x="2705166" y="3520723"/>
                <a:pt x="2705166" y="3533964"/>
              </a:cubicBezTo>
              <a:cubicBezTo>
                <a:pt x="2705166" y="3549413"/>
                <a:pt x="2716202" y="3560447"/>
                <a:pt x="2729446" y="3560447"/>
              </a:cubicBezTo>
              <a:cubicBezTo>
                <a:pt x="2744897" y="3560447"/>
                <a:pt x="2755934" y="3547206"/>
                <a:pt x="2755934" y="3533964"/>
              </a:cubicBezTo>
              <a:cubicBezTo>
                <a:pt x="2755934" y="3520723"/>
                <a:pt x="2744897" y="3507482"/>
                <a:pt x="2729446" y="3507482"/>
              </a:cubicBezTo>
              <a:close/>
              <a:moveTo>
                <a:pt x="2804494" y="3507482"/>
              </a:moveTo>
              <a:cubicBezTo>
                <a:pt x="2791250" y="3507482"/>
                <a:pt x="2780214" y="3520723"/>
                <a:pt x="2780214" y="3533964"/>
              </a:cubicBezTo>
              <a:cubicBezTo>
                <a:pt x="2780214" y="3549413"/>
                <a:pt x="2791250" y="3560447"/>
                <a:pt x="2804494" y="3560447"/>
              </a:cubicBezTo>
              <a:cubicBezTo>
                <a:pt x="2819945" y="3560447"/>
                <a:pt x="2830982" y="3547206"/>
                <a:pt x="2830982" y="3533964"/>
              </a:cubicBezTo>
              <a:cubicBezTo>
                <a:pt x="2830982" y="3520723"/>
                <a:pt x="2819945" y="3507482"/>
                <a:pt x="2804494" y="3507482"/>
              </a:cubicBezTo>
              <a:close/>
              <a:moveTo>
                <a:pt x="2879541" y="3507482"/>
              </a:moveTo>
              <a:cubicBezTo>
                <a:pt x="2866297" y="3507482"/>
                <a:pt x="2855261" y="3520723"/>
                <a:pt x="2855261" y="3533964"/>
              </a:cubicBezTo>
              <a:cubicBezTo>
                <a:pt x="2855261" y="3549413"/>
                <a:pt x="2866297" y="3560447"/>
                <a:pt x="2879541" y="3560447"/>
              </a:cubicBezTo>
              <a:cubicBezTo>
                <a:pt x="2894992" y="3560447"/>
                <a:pt x="2906028" y="3547206"/>
                <a:pt x="2906028" y="3533964"/>
              </a:cubicBezTo>
              <a:cubicBezTo>
                <a:pt x="2906028" y="3520723"/>
                <a:pt x="2894992" y="3507482"/>
                <a:pt x="2879541" y="3507482"/>
              </a:cubicBezTo>
              <a:close/>
              <a:moveTo>
                <a:pt x="2954589" y="3507482"/>
              </a:moveTo>
              <a:cubicBezTo>
                <a:pt x="2941345" y="3507482"/>
                <a:pt x="2930309" y="3520723"/>
                <a:pt x="2930309" y="3533964"/>
              </a:cubicBezTo>
              <a:cubicBezTo>
                <a:pt x="2930309" y="3549413"/>
                <a:pt x="2941345" y="3560447"/>
                <a:pt x="2954589" y="3560447"/>
              </a:cubicBezTo>
              <a:cubicBezTo>
                <a:pt x="2970040" y="3560447"/>
                <a:pt x="2981077" y="3547206"/>
                <a:pt x="2981077" y="3533964"/>
              </a:cubicBezTo>
              <a:cubicBezTo>
                <a:pt x="2981077" y="3520723"/>
                <a:pt x="2970040" y="3507482"/>
                <a:pt x="2954589" y="3507482"/>
              </a:cubicBezTo>
              <a:close/>
              <a:moveTo>
                <a:pt x="3031845" y="3507482"/>
              </a:moveTo>
              <a:cubicBezTo>
                <a:pt x="3016393" y="3507482"/>
                <a:pt x="3005357" y="3520723"/>
                <a:pt x="3005357" y="3533964"/>
              </a:cubicBezTo>
              <a:cubicBezTo>
                <a:pt x="3005357" y="3549413"/>
                <a:pt x="3018601" y="3560447"/>
                <a:pt x="3031845" y="3560447"/>
              </a:cubicBezTo>
              <a:cubicBezTo>
                <a:pt x="3047296" y="3560447"/>
                <a:pt x="3058332" y="3547206"/>
                <a:pt x="3058332" y="3533964"/>
              </a:cubicBezTo>
              <a:cubicBezTo>
                <a:pt x="3058332" y="3520723"/>
                <a:pt x="3045088" y="3507482"/>
                <a:pt x="3031845" y="3507482"/>
              </a:cubicBezTo>
              <a:close/>
              <a:moveTo>
                <a:pt x="3106892" y="3507482"/>
              </a:moveTo>
              <a:cubicBezTo>
                <a:pt x="3093648" y="3507482"/>
                <a:pt x="3082612" y="3520723"/>
                <a:pt x="3082612" y="3533964"/>
              </a:cubicBezTo>
              <a:cubicBezTo>
                <a:pt x="3082612" y="3549413"/>
                <a:pt x="3093648" y="3560447"/>
                <a:pt x="3106892" y="3560447"/>
              </a:cubicBezTo>
              <a:cubicBezTo>
                <a:pt x="3122343" y="3560447"/>
                <a:pt x="3133380" y="3547206"/>
                <a:pt x="3133380" y="3533964"/>
              </a:cubicBezTo>
              <a:cubicBezTo>
                <a:pt x="3133380" y="3520723"/>
                <a:pt x="3122343" y="3507482"/>
                <a:pt x="3106892" y="3507482"/>
              </a:cubicBezTo>
              <a:close/>
              <a:moveTo>
                <a:pt x="3181939" y="3507482"/>
              </a:moveTo>
              <a:cubicBezTo>
                <a:pt x="3166488" y="3507482"/>
                <a:pt x="3155452" y="3520723"/>
                <a:pt x="3155452" y="3533964"/>
              </a:cubicBezTo>
              <a:cubicBezTo>
                <a:pt x="3155452" y="3549413"/>
                <a:pt x="3168696" y="3560447"/>
                <a:pt x="3181939" y="3560447"/>
              </a:cubicBezTo>
              <a:cubicBezTo>
                <a:pt x="3197391" y="3560447"/>
                <a:pt x="3208427" y="3547206"/>
                <a:pt x="3208427" y="3533964"/>
              </a:cubicBezTo>
              <a:cubicBezTo>
                <a:pt x="3208427" y="3520723"/>
                <a:pt x="3197391" y="3507482"/>
                <a:pt x="3181939" y="3507482"/>
              </a:cubicBezTo>
              <a:close/>
              <a:moveTo>
                <a:pt x="4916867" y="3507482"/>
              </a:moveTo>
              <a:cubicBezTo>
                <a:pt x="4901416" y="3507482"/>
                <a:pt x="4890380" y="3520723"/>
                <a:pt x="4890380" y="3533964"/>
              </a:cubicBezTo>
              <a:cubicBezTo>
                <a:pt x="4890380" y="3549413"/>
                <a:pt x="4901416" y="3560447"/>
                <a:pt x="4916867" y="3560447"/>
              </a:cubicBezTo>
              <a:cubicBezTo>
                <a:pt x="4932318" y="3560447"/>
                <a:pt x="4943355" y="3547206"/>
                <a:pt x="4943355" y="3533964"/>
              </a:cubicBezTo>
              <a:cubicBezTo>
                <a:pt x="4943355" y="3520723"/>
                <a:pt x="4932318" y="3507482"/>
                <a:pt x="4916867" y="3507482"/>
              </a:cubicBezTo>
              <a:close/>
              <a:moveTo>
                <a:pt x="4991914" y="3507482"/>
              </a:moveTo>
              <a:cubicBezTo>
                <a:pt x="4976463" y="3507482"/>
                <a:pt x="4965427" y="3520723"/>
                <a:pt x="4965427" y="3533964"/>
              </a:cubicBezTo>
              <a:cubicBezTo>
                <a:pt x="4965427" y="3549413"/>
                <a:pt x="4978671" y="3560447"/>
                <a:pt x="4991914" y="3560447"/>
              </a:cubicBezTo>
              <a:cubicBezTo>
                <a:pt x="5007366" y="3560447"/>
                <a:pt x="5018402" y="3547206"/>
                <a:pt x="5018402" y="3533964"/>
              </a:cubicBezTo>
              <a:cubicBezTo>
                <a:pt x="5018402" y="3520723"/>
                <a:pt x="5007366" y="3507482"/>
                <a:pt x="4991914" y="3507482"/>
              </a:cubicBezTo>
              <a:close/>
              <a:moveTo>
                <a:pt x="5066962" y="3507482"/>
              </a:moveTo>
              <a:cubicBezTo>
                <a:pt x="5051511" y="3507482"/>
                <a:pt x="5040475" y="3520723"/>
                <a:pt x="5040475" y="3533964"/>
              </a:cubicBezTo>
              <a:cubicBezTo>
                <a:pt x="5040475" y="3549413"/>
                <a:pt x="5053719" y="3560447"/>
                <a:pt x="5066962" y="3560447"/>
              </a:cubicBezTo>
              <a:cubicBezTo>
                <a:pt x="5082413" y="3560447"/>
                <a:pt x="5093450" y="3547206"/>
                <a:pt x="5093450" y="3533964"/>
              </a:cubicBezTo>
              <a:cubicBezTo>
                <a:pt x="5093450" y="3520723"/>
                <a:pt x="5082413" y="3507482"/>
                <a:pt x="5066962" y="3507482"/>
              </a:cubicBezTo>
              <a:close/>
              <a:moveTo>
                <a:pt x="5144217" y="3507482"/>
              </a:moveTo>
              <a:cubicBezTo>
                <a:pt x="5128766" y="3507482"/>
                <a:pt x="5117730" y="3520723"/>
                <a:pt x="5117730" y="3533964"/>
              </a:cubicBezTo>
              <a:cubicBezTo>
                <a:pt x="5117730" y="3549413"/>
                <a:pt x="5130974" y="3560447"/>
                <a:pt x="5144217" y="3560447"/>
              </a:cubicBezTo>
              <a:cubicBezTo>
                <a:pt x="5157461" y="3560447"/>
                <a:pt x="5168497" y="3547206"/>
                <a:pt x="5168497" y="3533964"/>
              </a:cubicBezTo>
              <a:cubicBezTo>
                <a:pt x="5168497" y="3520723"/>
                <a:pt x="5157461" y="3507482"/>
                <a:pt x="5144217" y="3507482"/>
              </a:cubicBezTo>
              <a:close/>
              <a:moveTo>
                <a:pt x="5219265" y="3507482"/>
              </a:moveTo>
              <a:cubicBezTo>
                <a:pt x="5206021" y="3507482"/>
                <a:pt x="5194985" y="3520723"/>
                <a:pt x="5194985" y="3533964"/>
              </a:cubicBezTo>
              <a:cubicBezTo>
                <a:pt x="5194985" y="3549413"/>
                <a:pt x="5206021" y="3560447"/>
                <a:pt x="5219265" y="3560447"/>
              </a:cubicBezTo>
              <a:cubicBezTo>
                <a:pt x="5234716" y="3560447"/>
                <a:pt x="5245752" y="3547206"/>
                <a:pt x="5245752" y="3533964"/>
              </a:cubicBezTo>
              <a:cubicBezTo>
                <a:pt x="5245752" y="3520723"/>
                <a:pt x="5234716" y="3507482"/>
                <a:pt x="5219265" y="3507482"/>
              </a:cubicBezTo>
              <a:close/>
              <a:moveTo>
                <a:pt x="5294313" y="3507482"/>
              </a:moveTo>
              <a:cubicBezTo>
                <a:pt x="5278861" y="3507482"/>
                <a:pt x="5267825" y="3520723"/>
                <a:pt x="5267825" y="3533964"/>
              </a:cubicBezTo>
              <a:cubicBezTo>
                <a:pt x="5267825" y="3549413"/>
                <a:pt x="5278861" y="3560447"/>
                <a:pt x="5294313" y="3560447"/>
              </a:cubicBezTo>
              <a:cubicBezTo>
                <a:pt x="5309763" y="3560447"/>
                <a:pt x="5320800" y="3547206"/>
                <a:pt x="5320800" y="3533964"/>
              </a:cubicBezTo>
              <a:cubicBezTo>
                <a:pt x="5320800" y="3520723"/>
                <a:pt x="5309763" y="3507482"/>
                <a:pt x="5294313" y="3507482"/>
              </a:cubicBezTo>
              <a:close/>
              <a:moveTo>
                <a:pt x="5369360" y="3507482"/>
              </a:moveTo>
              <a:cubicBezTo>
                <a:pt x="5356116" y="3507482"/>
                <a:pt x="5345080" y="3520723"/>
                <a:pt x="5345080" y="3533964"/>
              </a:cubicBezTo>
              <a:cubicBezTo>
                <a:pt x="5345080" y="3549413"/>
                <a:pt x="5356116" y="3560447"/>
                <a:pt x="5369360" y="3560447"/>
              </a:cubicBezTo>
              <a:cubicBezTo>
                <a:pt x="5384812" y="3560447"/>
                <a:pt x="5395848" y="3547206"/>
                <a:pt x="5395848" y="3533964"/>
              </a:cubicBezTo>
              <a:cubicBezTo>
                <a:pt x="5395848" y="3520723"/>
                <a:pt x="5384812" y="3507482"/>
                <a:pt x="5369360" y="3507482"/>
              </a:cubicBezTo>
              <a:close/>
              <a:moveTo>
                <a:pt x="5444408" y="3507482"/>
              </a:moveTo>
              <a:cubicBezTo>
                <a:pt x="5428957" y="3507482"/>
                <a:pt x="5417921" y="3520723"/>
                <a:pt x="5417921" y="3533964"/>
              </a:cubicBezTo>
              <a:cubicBezTo>
                <a:pt x="5417921" y="3549413"/>
                <a:pt x="5431164" y="3560447"/>
                <a:pt x="5444408" y="3560447"/>
              </a:cubicBezTo>
              <a:cubicBezTo>
                <a:pt x="5459859" y="3560447"/>
                <a:pt x="5470896" y="3547206"/>
                <a:pt x="5470896" y="3533964"/>
              </a:cubicBezTo>
              <a:cubicBezTo>
                <a:pt x="5470896" y="3520723"/>
                <a:pt x="5459859" y="3507482"/>
                <a:pt x="5444408" y="3507482"/>
              </a:cubicBezTo>
              <a:close/>
              <a:moveTo>
                <a:pt x="5519456" y="3507482"/>
              </a:moveTo>
              <a:cubicBezTo>
                <a:pt x="5506212" y="3507482"/>
                <a:pt x="5495176" y="3520723"/>
                <a:pt x="5495176" y="3533964"/>
              </a:cubicBezTo>
              <a:cubicBezTo>
                <a:pt x="5495176" y="3549413"/>
                <a:pt x="5506212" y="3560447"/>
                <a:pt x="5519456" y="3560447"/>
              </a:cubicBezTo>
              <a:cubicBezTo>
                <a:pt x="5534907" y="3560447"/>
                <a:pt x="5545943" y="3547206"/>
                <a:pt x="5545943" y="3533964"/>
              </a:cubicBezTo>
              <a:cubicBezTo>
                <a:pt x="5545943" y="3520723"/>
                <a:pt x="5534907" y="3507482"/>
                <a:pt x="5519456" y="3507482"/>
              </a:cubicBezTo>
              <a:close/>
              <a:moveTo>
                <a:pt x="5596711" y="3507482"/>
              </a:moveTo>
              <a:cubicBezTo>
                <a:pt x="5581260" y="3507482"/>
                <a:pt x="5570224" y="3520723"/>
                <a:pt x="5570224" y="3533964"/>
              </a:cubicBezTo>
              <a:cubicBezTo>
                <a:pt x="5570224" y="3549413"/>
                <a:pt x="5583468" y="3560447"/>
                <a:pt x="5596711" y="3560447"/>
              </a:cubicBezTo>
              <a:cubicBezTo>
                <a:pt x="5612162" y="3560447"/>
                <a:pt x="5623199" y="3547206"/>
                <a:pt x="5623199" y="3533964"/>
              </a:cubicBezTo>
              <a:cubicBezTo>
                <a:pt x="5623199" y="3520723"/>
                <a:pt x="5609955" y="3507482"/>
                <a:pt x="5596711" y="3507482"/>
              </a:cubicBezTo>
              <a:close/>
              <a:moveTo>
                <a:pt x="5673966" y="3507482"/>
              </a:moveTo>
              <a:cubicBezTo>
                <a:pt x="5658515" y="3507482"/>
                <a:pt x="5647479" y="3520723"/>
                <a:pt x="5647479" y="3533964"/>
              </a:cubicBezTo>
              <a:cubicBezTo>
                <a:pt x="5647479" y="3549413"/>
                <a:pt x="5660723" y="3560447"/>
                <a:pt x="5673966" y="3560447"/>
              </a:cubicBezTo>
              <a:cubicBezTo>
                <a:pt x="5687210" y="3560447"/>
                <a:pt x="5698246" y="3547206"/>
                <a:pt x="5698246" y="3533964"/>
              </a:cubicBezTo>
              <a:cubicBezTo>
                <a:pt x="5698246" y="3520723"/>
                <a:pt x="5687210" y="3507482"/>
                <a:pt x="5673966" y="3507482"/>
              </a:cubicBezTo>
              <a:close/>
              <a:moveTo>
                <a:pt x="5746807" y="3507482"/>
              </a:moveTo>
              <a:cubicBezTo>
                <a:pt x="5731355" y="3507482"/>
                <a:pt x="5720319" y="3520723"/>
                <a:pt x="5720319" y="3533964"/>
              </a:cubicBezTo>
              <a:cubicBezTo>
                <a:pt x="5720319" y="3549413"/>
                <a:pt x="5733563" y="3560447"/>
                <a:pt x="5746807" y="3560447"/>
              </a:cubicBezTo>
              <a:cubicBezTo>
                <a:pt x="5762257" y="3560447"/>
                <a:pt x="5773294" y="3547206"/>
                <a:pt x="5773294" y="3533964"/>
              </a:cubicBezTo>
              <a:cubicBezTo>
                <a:pt x="5773294" y="3520723"/>
                <a:pt x="5762257" y="3507482"/>
                <a:pt x="5746807" y="3507482"/>
              </a:cubicBezTo>
              <a:close/>
              <a:moveTo>
                <a:pt x="5824062" y="3507482"/>
              </a:moveTo>
              <a:cubicBezTo>
                <a:pt x="5808610" y="3507482"/>
                <a:pt x="5797574" y="3520723"/>
                <a:pt x="5797574" y="3533964"/>
              </a:cubicBezTo>
              <a:cubicBezTo>
                <a:pt x="5797574" y="3549413"/>
                <a:pt x="5810818" y="3560447"/>
                <a:pt x="5824062" y="3560447"/>
              </a:cubicBezTo>
              <a:cubicBezTo>
                <a:pt x="5837306" y="3560447"/>
                <a:pt x="5848342" y="3547206"/>
                <a:pt x="5848342" y="3533964"/>
              </a:cubicBezTo>
              <a:cubicBezTo>
                <a:pt x="5848342" y="3520723"/>
                <a:pt x="5837306" y="3507482"/>
                <a:pt x="5824062" y="3507482"/>
              </a:cubicBezTo>
              <a:close/>
              <a:moveTo>
                <a:pt x="5896902" y="3507482"/>
              </a:moveTo>
              <a:cubicBezTo>
                <a:pt x="5881451" y="3507482"/>
                <a:pt x="5870415" y="3520723"/>
                <a:pt x="5870415" y="3533964"/>
              </a:cubicBezTo>
              <a:cubicBezTo>
                <a:pt x="5870415" y="3549413"/>
                <a:pt x="5883658" y="3560447"/>
                <a:pt x="5896902" y="3560447"/>
              </a:cubicBezTo>
              <a:cubicBezTo>
                <a:pt x="5912353" y="3560447"/>
                <a:pt x="5923390" y="3547206"/>
                <a:pt x="5923390" y="3533964"/>
              </a:cubicBezTo>
              <a:cubicBezTo>
                <a:pt x="5923390" y="3520723"/>
                <a:pt x="5912353" y="3507482"/>
                <a:pt x="5896902" y="3507482"/>
              </a:cubicBezTo>
              <a:close/>
              <a:moveTo>
                <a:pt x="5971950" y="3507482"/>
              </a:moveTo>
              <a:cubicBezTo>
                <a:pt x="5956499" y="3507482"/>
                <a:pt x="5945463" y="3520723"/>
                <a:pt x="5945463" y="3533964"/>
              </a:cubicBezTo>
              <a:cubicBezTo>
                <a:pt x="5945463" y="3549413"/>
                <a:pt x="5958707" y="3560447"/>
                <a:pt x="5971950" y="3560447"/>
              </a:cubicBezTo>
              <a:cubicBezTo>
                <a:pt x="5987401" y="3560447"/>
                <a:pt x="5998438" y="3547206"/>
                <a:pt x="5998438" y="3533964"/>
              </a:cubicBezTo>
              <a:cubicBezTo>
                <a:pt x="5998438" y="3520723"/>
                <a:pt x="5987401" y="3507482"/>
                <a:pt x="5971950" y="3507482"/>
              </a:cubicBezTo>
              <a:close/>
              <a:moveTo>
                <a:pt x="6049205" y="3507482"/>
              </a:moveTo>
              <a:cubicBezTo>
                <a:pt x="6035961" y="3507482"/>
                <a:pt x="6024925" y="3520723"/>
                <a:pt x="6024925" y="3533964"/>
              </a:cubicBezTo>
              <a:cubicBezTo>
                <a:pt x="6024925" y="3549413"/>
                <a:pt x="6035961" y="3560447"/>
                <a:pt x="6049205" y="3560447"/>
              </a:cubicBezTo>
              <a:cubicBezTo>
                <a:pt x="6064656" y="3560447"/>
                <a:pt x="6075692" y="3547206"/>
                <a:pt x="6075692" y="3533964"/>
              </a:cubicBezTo>
              <a:cubicBezTo>
                <a:pt x="6075692" y="3520723"/>
                <a:pt x="6062448" y="3507482"/>
                <a:pt x="6049205" y="3507482"/>
              </a:cubicBezTo>
              <a:close/>
              <a:moveTo>
                <a:pt x="6124253" y="3507482"/>
              </a:moveTo>
              <a:cubicBezTo>
                <a:pt x="6111009" y="3507482"/>
                <a:pt x="6099973" y="3520723"/>
                <a:pt x="6099973" y="3533964"/>
              </a:cubicBezTo>
              <a:cubicBezTo>
                <a:pt x="6099973" y="3549413"/>
                <a:pt x="6111009" y="3560447"/>
                <a:pt x="6124253" y="3560447"/>
              </a:cubicBezTo>
              <a:cubicBezTo>
                <a:pt x="6139704" y="3560447"/>
                <a:pt x="6150740" y="3547206"/>
                <a:pt x="6150740" y="3533964"/>
              </a:cubicBezTo>
              <a:cubicBezTo>
                <a:pt x="6150740" y="3520723"/>
                <a:pt x="6139704" y="3507482"/>
                <a:pt x="6124253" y="3507482"/>
              </a:cubicBezTo>
              <a:close/>
              <a:moveTo>
                <a:pt x="6199300" y="3507482"/>
              </a:moveTo>
              <a:cubicBezTo>
                <a:pt x="6186056" y="3507482"/>
                <a:pt x="6175020" y="3520723"/>
                <a:pt x="6175020" y="3533964"/>
              </a:cubicBezTo>
              <a:cubicBezTo>
                <a:pt x="6175020" y="3549413"/>
                <a:pt x="6186056" y="3560447"/>
                <a:pt x="6199300" y="3560447"/>
              </a:cubicBezTo>
              <a:cubicBezTo>
                <a:pt x="6214751" y="3560447"/>
                <a:pt x="6225787" y="3547206"/>
                <a:pt x="6225787" y="3533964"/>
              </a:cubicBezTo>
              <a:cubicBezTo>
                <a:pt x="6225787" y="3520723"/>
                <a:pt x="6214751" y="3507482"/>
                <a:pt x="6199300" y="3507482"/>
              </a:cubicBezTo>
              <a:close/>
              <a:moveTo>
                <a:pt x="6274348" y="3507482"/>
              </a:moveTo>
              <a:cubicBezTo>
                <a:pt x="6258896" y="3507482"/>
                <a:pt x="6247860" y="3520723"/>
                <a:pt x="6247860" y="3533964"/>
              </a:cubicBezTo>
              <a:cubicBezTo>
                <a:pt x="6247860" y="3549413"/>
                <a:pt x="6261104" y="3560447"/>
                <a:pt x="6274348" y="3560447"/>
              </a:cubicBezTo>
              <a:cubicBezTo>
                <a:pt x="6289799" y="3560447"/>
                <a:pt x="6300835" y="3547206"/>
                <a:pt x="6300835" y="3533964"/>
              </a:cubicBezTo>
              <a:cubicBezTo>
                <a:pt x="6300835" y="3520723"/>
                <a:pt x="6289799" y="3507482"/>
                <a:pt x="6274348" y="3507482"/>
              </a:cubicBezTo>
              <a:close/>
              <a:moveTo>
                <a:pt x="6349396" y="3507482"/>
              </a:moveTo>
              <a:cubicBezTo>
                <a:pt x="6333945" y="3507482"/>
                <a:pt x="6322909" y="3520723"/>
                <a:pt x="6322909" y="3533964"/>
              </a:cubicBezTo>
              <a:cubicBezTo>
                <a:pt x="6322909" y="3549413"/>
                <a:pt x="6336152" y="3560447"/>
                <a:pt x="6349396" y="3560447"/>
              </a:cubicBezTo>
              <a:cubicBezTo>
                <a:pt x="6364847" y="3560447"/>
                <a:pt x="6375884" y="3547206"/>
                <a:pt x="6375884" y="3533964"/>
              </a:cubicBezTo>
              <a:cubicBezTo>
                <a:pt x="6375884" y="3520723"/>
                <a:pt x="6364847" y="3507482"/>
                <a:pt x="6349396" y="3507482"/>
              </a:cubicBezTo>
              <a:close/>
              <a:moveTo>
                <a:pt x="6424443" y="3507482"/>
              </a:moveTo>
              <a:cubicBezTo>
                <a:pt x="6408992" y="3507482"/>
                <a:pt x="6397956" y="3520723"/>
                <a:pt x="6397956" y="3533964"/>
              </a:cubicBezTo>
              <a:cubicBezTo>
                <a:pt x="6397956" y="3549413"/>
                <a:pt x="6411200" y="3560447"/>
                <a:pt x="6424443" y="3560447"/>
              </a:cubicBezTo>
              <a:cubicBezTo>
                <a:pt x="6439894" y="3560447"/>
                <a:pt x="6450931" y="3547206"/>
                <a:pt x="6450931" y="3533964"/>
              </a:cubicBezTo>
              <a:cubicBezTo>
                <a:pt x="6450931" y="3520723"/>
                <a:pt x="6439894" y="3507482"/>
                <a:pt x="6424443" y="3507482"/>
              </a:cubicBezTo>
              <a:close/>
              <a:moveTo>
                <a:pt x="6501698" y="3507482"/>
              </a:moveTo>
              <a:cubicBezTo>
                <a:pt x="6486247" y="3507482"/>
                <a:pt x="6475211" y="3520723"/>
                <a:pt x="6475211" y="3533964"/>
              </a:cubicBezTo>
              <a:cubicBezTo>
                <a:pt x="6475211" y="3549413"/>
                <a:pt x="6488455" y="3560447"/>
                <a:pt x="6501698" y="3560447"/>
              </a:cubicBezTo>
              <a:cubicBezTo>
                <a:pt x="6517149" y="3560447"/>
                <a:pt x="6528186" y="3547206"/>
                <a:pt x="6528186" y="3533964"/>
              </a:cubicBezTo>
              <a:cubicBezTo>
                <a:pt x="6528186" y="3520723"/>
                <a:pt x="6514942" y="3507482"/>
                <a:pt x="6501698" y="3507482"/>
              </a:cubicBezTo>
              <a:close/>
              <a:moveTo>
                <a:pt x="6576747" y="3507482"/>
              </a:moveTo>
              <a:cubicBezTo>
                <a:pt x="6561295" y="3507482"/>
                <a:pt x="6550259" y="3520723"/>
                <a:pt x="6550259" y="3533964"/>
              </a:cubicBezTo>
              <a:cubicBezTo>
                <a:pt x="6550259" y="3549413"/>
                <a:pt x="6563503" y="3560447"/>
                <a:pt x="6576747" y="3560447"/>
              </a:cubicBezTo>
              <a:cubicBezTo>
                <a:pt x="6592197" y="3560447"/>
                <a:pt x="6603234" y="3547206"/>
                <a:pt x="6603234" y="3533964"/>
              </a:cubicBezTo>
              <a:cubicBezTo>
                <a:pt x="6603234" y="3520723"/>
                <a:pt x="6592197" y="3507482"/>
                <a:pt x="6576747" y="3507482"/>
              </a:cubicBezTo>
              <a:close/>
              <a:moveTo>
                <a:pt x="6651795" y="3507482"/>
              </a:moveTo>
              <a:cubicBezTo>
                <a:pt x="6636343" y="3507482"/>
                <a:pt x="6625307" y="3520723"/>
                <a:pt x="6625307" y="3533964"/>
              </a:cubicBezTo>
              <a:cubicBezTo>
                <a:pt x="6625307" y="3549413"/>
                <a:pt x="6636343" y="3560447"/>
                <a:pt x="6651795" y="3560447"/>
              </a:cubicBezTo>
              <a:cubicBezTo>
                <a:pt x="6667245" y="3560447"/>
                <a:pt x="6678282" y="3547206"/>
                <a:pt x="6678282" y="3533964"/>
              </a:cubicBezTo>
              <a:cubicBezTo>
                <a:pt x="6678282" y="3520723"/>
                <a:pt x="6667245" y="3507482"/>
                <a:pt x="6651795" y="3507482"/>
              </a:cubicBezTo>
              <a:close/>
              <a:moveTo>
                <a:pt x="6726842" y="3507482"/>
              </a:moveTo>
              <a:cubicBezTo>
                <a:pt x="6711390" y="3507482"/>
                <a:pt x="6700354" y="3520723"/>
                <a:pt x="6700354" y="3533964"/>
              </a:cubicBezTo>
              <a:cubicBezTo>
                <a:pt x="6700354" y="3549413"/>
                <a:pt x="6713598" y="3560447"/>
                <a:pt x="6726842" y="3560447"/>
              </a:cubicBezTo>
              <a:cubicBezTo>
                <a:pt x="6742293" y="3560447"/>
                <a:pt x="6753329" y="3547206"/>
                <a:pt x="6753329" y="3533964"/>
              </a:cubicBezTo>
              <a:cubicBezTo>
                <a:pt x="6753329" y="3520723"/>
                <a:pt x="6742293" y="3507482"/>
                <a:pt x="6726842" y="3507482"/>
              </a:cubicBezTo>
              <a:close/>
              <a:moveTo>
                <a:pt x="6801889" y="3507482"/>
              </a:moveTo>
              <a:cubicBezTo>
                <a:pt x="6788645" y="3507482"/>
                <a:pt x="6777609" y="3520723"/>
                <a:pt x="6777609" y="3533964"/>
              </a:cubicBezTo>
              <a:cubicBezTo>
                <a:pt x="6777609" y="3549413"/>
                <a:pt x="6788645" y="3560447"/>
                <a:pt x="6801889" y="3560447"/>
              </a:cubicBezTo>
              <a:cubicBezTo>
                <a:pt x="6817341" y="3560447"/>
                <a:pt x="6828377" y="3547206"/>
                <a:pt x="6828377" y="3533964"/>
              </a:cubicBezTo>
              <a:cubicBezTo>
                <a:pt x="6828377" y="3520723"/>
                <a:pt x="6817341" y="3507482"/>
                <a:pt x="6801889" y="3507482"/>
              </a:cubicBezTo>
              <a:close/>
              <a:moveTo>
                <a:pt x="6876937" y="3507482"/>
              </a:moveTo>
              <a:cubicBezTo>
                <a:pt x="6863693" y="3507482"/>
                <a:pt x="6852657" y="3520723"/>
                <a:pt x="6852657" y="3533964"/>
              </a:cubicBezTo>
              <a:cubicBezTo>
                <a:pt x="6852657" y="3549413"/>
                <a:pt x="6863693" y="3560447"/>
                <a:pt x="6876937" y="3560447"/>
              </a:cubicBezTo>
              <a:cubicBezTo>
                <a:pt x="6892388" y="3560447"/>
                <a:pt x="6903424" y="3547206"/>
                <a:pt x="6903424" y="3533964"/>
              </a:cubicBezTo>
              <a:cubicBezTo>
                <a:pt x="6903424" y="3520723"/>
                <a:pt x="6892388" y="3507482"/>
                <a:pt x="6876937" y="3507482"/>
              </a:cubicBezTo>
              <a:close/>
              <a:moveTo>
                <a:pt x="6954192" y="3507482"/>
              </a:moveTo>
              <a:cubicBezTo>
                <a:pt x="6938741" y="3507482"/>
                <a:pt x="6927705" y="3520723"/>
                <a:pt x="6927705" y="3533964"/>
              </a:cubicBezTo>
              <a:cubicBezTo>
                <a:pt x="6927705" y="3549413"/>
                <a:pt x="6940949" y="3560447"/>
                <a:pt x="6954192" y="3560447"/>
              </a:cubicBezTo>
              <a:cubicBezTo>
                <a:pt x="6969643" y="3560447"/>
                <a:pt x="6980680" y="3547206"/>
                <a:pt x="6980680" y="3533964"/>
              </a:cubicBezTo>
              <a:cubicBezTo>
                <a:pt x="6980680" y="3520723"/>
                <a:pt x="6967436" y="3507482"/>
                <a:pt x="6954192" y="3507482"/>
              </a:cubicBezTo>
              <a:close/>
              <a:moveTo>
                <a:pt x="7029241" y="3507482"/>
              </a:moveTo>
              <a:cubicBezTo>
                <a:pt x="7013789" y="3507482"/>
                <a:pt x="7002753" y="3520723"/>
                <a:pt x="7002753" y="3533964"/>
              </a:cubicBezTo>
              <a:cubicBezTo>
                <a:pt x="7002753" y="3549413"/>
                <a:pt x="7015997" y="3560447"/>
                <a:pt x="7029241" y="3560447"/>
              </a:cubicBezTo>
              <a:cubicBezTo>
                <a:pt x="7044691" y="3560447"/>
                <a:pt x="7055728" y="3547206"/>
                <a:pt x="7055728" y="3533964"/>
              </a:cubicBezTo>
              <a:cubicBezTo>
                <a:pt x="7055728" y="3520723"/>
                <a:pt x="7044691" y="3507482"/>
                <a:pt x="7029241" y="3507482"/>
              </a:cubicBezTo>
              <a:close/>
              <a:moveTo>
                <a:pt x="7104288" y="3507482"/>
              </a:moveTo>
              <a:cubicBezTo>
                <a:pt x="7088836" y="3507482"/>
                <a:pt x="7077800" y="3520723"/>
                <a:pt x="7077800" y="3533964"/>
              </a:cubicBezTo>
              <a:cubicBezTo>
                <a:pt x="7077800" y="3549413"/>
                <a:pt x="7091044" y="3560447"/>
                <a:pt x="7104288" y="3560447"/>
              </a:cubicBezTo>
              <a:cubicBezTo>
                <a:pt x="7119738" y="3560447"/>
                <a:pt x="7130775" y="3547206"/>
                <a:pt x="7130775" y="3533964"/>
              </a:cubicBezTo>
              <a:cubicBezTo>
                <a:pt x="7130775" y="3520723"/>
                <a:pt x="7119738" y="3507482"/>
                <a:pt x="7104288" y="3507482"/>
              </a:cubicBezTo>
              <a:close/>
              <a:moveTo>
                <a:pt x="7181543" y="3507482"/>
              </a:moveTo>
              <a:cubicBezTo>
                <a:pt x="7166091" y="3507482"/>
                <a:pt x="7155055" y="3520723"/>
                <a:pt x="7155055" y="3533964"/>
              </a:cubicBezTo>
              <a:cubicBezTo>
                <a:pt x="7155055" y="3549413"/>
                <a:pt x="7168299" y="3560447"/>
                <a:pt x="7181543" y="3560447"/>
              </a:cubicBezTo>
              <a:cubicBezTo>
                <a:pt x="7194787" y="3560447"/>
                <a:pt x="7205823" y="3547206"/>
                <a:pt x="7205823" y="3533964"/>
              </a:cubicBezTo>
              <a:cubicBezTo>
                <a:pt x="7205823" y="3520723"/>
                <a:pt x="7194787" y="3507482"/>
                <a:pt x="7181543" y="3507482"/>
              </a:cubicBezTo>
              <a:close/>
              <a:moveTo>
                <a:pt x="8159370" y="3507482"/>
              </a:moveTo>
              <a:cubicBezTo>
                <a:pt x="8146126" y="3507482"/>
                <a:pt x="8135090" y="3520723"/>
                <a:pt x="8135090" y="3533964"/>
              </a:cubicBezTo>
              <a:cubicBezTo>
                <a:pt x="8135090" y="3549413"/>
                <a:pt x="8146126" y="3560447"/>
                <a:pt x="8159370" y="3560447"/>
              </a:cubicBezTo>
              <a:cubicBezTo>
                <a:pt x="8174822" y="3560447"/>
                <a:pt x="8185858" y="3547206"/>
                <a:pt x="8185858" y="3533964"/>
              </a:cubicBezTo>
              <a:cubicBezTo>
                <a:pt x="8185858" y="3520723"/>
                <a:pt x="8174822" y="3507482"/>
                <a:pt x="8159370" y="3507482"/>
              </a:cubicBezTo>
              <a:close/>
              <a:moveTo>
                <a:pt x="8236626" y="3507482"/>
              </a:moveTo>
              <a:cubicBezTo>
                <a:pt x="8221175" y="3507482"/>
                <a:pt x="8210139" y="3520723"/>
                <a:pt x="8210139" y="3533964"/>
              </a:cubicBezTo>
              <a:cubicBezTo>
                <a:pt x="8210139" y="3549413"/>
                <a:pt x="8223382" y="3560447"/>
                <a:pt x="8236626" y="3560447"/>
              </a:cubicBezTo>
              <a:cubicBezTo>
                <a:pt x="8252077" y="3560447"/>
                <a:pt x="8263114" y="3547206"/>
                <a:pt x="8263114" y="3533964"/>
              </a:cubicBezTo>
              <a:cubicBezTo>
                <a:pt x="8263114" y="3520723"/>
                <a:pt x="8249870" y="3507482"/>
                <a:pt x="8236626" y="3507482"/>
              </a:cubicBezTo>
              <a:close/>
              <a:moveTo>
                <a:pt x="8311673" y="3507482"/>
              </a:moveTo>
              <a:cubicBezTo>
                <a:pt x="8296222" y="3507482"/>
                <a:pt x="8285186" y="3520723"/>
                <a:pt x="8285186" y="3533964"/>
              </a:cubicBezTo>
              <a:cubicBezTo>
                <a:pt x="8285186" y="3549413"/>
                <a:pt x="8298430" y="3560447"/>
                <a:pt x="8311673" y="3560447"/>
              </a:cubicBezTo>
              <a:cubicBezTo>
                <a:pt x="8327124" y="3560447"/>
                <a:pt x="8338161" y="3547206"/>
                <a:pt x="8338161" y="3533964"/>
              </a:cubicBezTo>
              <a:cubicBezTo>
                <a:pt x="8338161" y="3520723"/>
                <a:pt x="8327124" y="3507482"/>
                <a:pt x="8311673" y="3507482"/>
              </a:cubicBezTo>
              <a:close/>
              <a:moveTo>
                <a:pt x="8764167" y="3507482"/>
              </a:moveTo>
              <a:cubicBezTo>
                <a:pt x="8748716" y="3507482"/>
                <a:pt x="8737680" y="3520723"/>
                <a:pt x="8737680" y="3533964"/>
              </a:cubicBezTo>
              <a:cubicBezTo>
                <a:pt x="8737680" y="3549413"/>
                <a:pt x="8750924" y="3560447"/>
                <a:pt x="8764167" y="3560447"/>
              </a:cubicBezTo>
              <a:cubicBezTo>
                <a:pt x="8779618" y="3560447"/>
                <a:pt x="8790655" y="3547206"/>
                <a:pt x="8790655" y="3533964"/>
              </a:cubicBezTo>
              <a:cubicBezTo>
                <a:pt x="8790655" y="3520723"/>
                <a:pt x="8779618" y="3507482"/>
                <a:pt x="8764167" y="3507482"/>
              </a:cubicBezTo>
              <a:close/>
              <a:moveTo>
                <a:pt x="8989311" y="3507482"/>
              </a:moveTo>
              <a:cubicBezTo>
                <a:pt x="8973859" y="3507482"/>
                <a:pt x="8962823" y="3520723"/>
                <a:pt x="8962823" y="3533964"/>
              </a:cubicBezTo>
              <a:cubicBezTo>
                <a:pt x="8962823" y="3549413"/>
                <a:pt x="8976067" y="3560447"/>
                <a:pt x="8989311" y="3560447"/>
              </a:cubicBezTo>
              <a:cubicBezTo>
                <a:pt x="9004762" y="3560447"/>
                <a:pt x="9015798" y="3547206"/>
                <a:pt x="9015798" y="3533964"/>
              </a:cubicBezTo>
              <a:cubicBezTo>
                <a:pt x="9015798" y="3520723"/>
                <a:pt x="9004762" y="3507482"/>
                <a:pt x="8989311" y="3507482"/>
              </a:cubicBezTo>
              <a:close/>
              <a:moveTo>
                <a:pt x="9218868" y="3507482"/>
              </a:moveTo>
              <a:cubicBezTo>
                <a:pt x="9203417" y="3507482"/>
                <a:pt x="9192381" y="3520723"/>
                <a:pt x="9192381" y="3533964"/>
              </a:cubicBezTo>
              <a:cubicBezTo>
                <a:pt x="9192381" y="3549413"/>
                <a:pt x="9205624" y="3560447"/>
                <a:pt x="9218868" y="3560447"/>
              </a:cubicBezTo>
              <a:cubicBezTo>
                <a:pt x="9232112" y="3560447"/>
                <a:pt x="9243148" y="3547206"/>
                <a:pt x="9243148" y="3533964"/>
              </a:cubicBezTo>
              <a:cubicBezTo>
                <a:pt x="9243148" y="3520723"/>
                <a:pt x="9232112" y="3507482"/>
                <a:pt x="9218868" y="3507482"/>
              </a:cubicBezTo>
              <a:close/>
              <a:moveTo>
                <a:pt x="9669154" y="3507482"/>
              </a:moveTo>
              <a:cubicBezTo>
                <a:pt x="9653703" y="3507482"/>
                <a:pt x="9642667" y="3520723"/>
                <a:pt x="9642667" y="3533964"/>
              </a:cubicBezTo>
              <a:cubicBezTo>
                <a:pt x="9642667" y="3549413"/>
                <a:pt x="9655911" y="3560447"/>
                <a:pt x="9669154" y="3560447"/>
              </a:cubicBezTo>
              <a:cubicBezTo>
                <a:pt x="9684605" y="3560447"/>
                <a:pt x="9695642" y="3547206"/>
                <a:pt x="9695642" y="3533964"/>
              </a:cubicBezTo>
              <a:cubicBezTo>
                <a:pt x="9695642" y="3520723"/>
                <a:pt x="9684605" y="3507482"/>
                <a:pt x="9669154" y="3507482"/>
              </a:cubicBezTo>
              <a:close/>
              <a:moveTo>
                <a:pt x="9894298" y="3507482"/>
              </a:moveTo>
              <a:cubicBezTo>
                <a:pt x="9878846" y="3507482"/>
                <a:pt x="9867810" y="3520723"/>
                <a:pt x="9867810" y="3533964"/>
              </a:cubicBezTo>
              <a:cubicBezTo>
                <a:pt x="9867810" y="3549413"/>
                <a:pt x="9881054" y="3560447"/>
                <a:pt x="9894298" y="3560447"/>
              </a:cubicBezTo>
              <a:cubicBezTo>
                <a:pt x="9909749" y="3560447"/>
                <a:pt x="9920785" y="3547206"/>
                <a:pt x="9920785" y="3533964"/>
              </a:cubicBezTo>
              <a:cubicBezTo>
                <a:pt x="9920785" y="3520723"/>
                <a:pt x="9909749" y="3507482"/>
                <a:pt x="9894298" y="3507482"/>
              </a:cubicBezTo>
              <a:close/>
              <a:moveTo>
                <a:pt x="9973761" y="3507482"/>
              </a:moveTo>
              <a:cubicBezTo>
                <a:pt x="9958309" y="3507482"/>
                <a:pt x="9947273" y="3520723"/>
                <a:pt x="9947273" y="3533964"/>
              </a:cubicBezTo>
              <a:cubicBezTo>
                <a:pt x="9947273" y="3549413"/>
                <a:pt x="9960517" y="3560447"/>
                <a:pt x="9973761" y="3560447"/>
              </a:cubicBezTo>
              <a:cubicBezTo>
                <a:pt x="9987005" y="3560447"/>
                <a:pt x="9998041" y="3547206"/>
                <a:pt x="9998041" y="3533964"/>
              </a:cubicBezTo>
              <a:cubicBezTo>
                <a:pt x="9998041" y="3520723"/>
                <a:pt x="9984797" y="3507482"/>
                <a:pt x="9973761" y="3507482"/>
              </a:cubicBezTo>
              <a:close/>
              <a:moveTo>
                <a:pt x="10426254" y="3507482"/>
              </a:moveTo>
              <a:cubicBezTo>
                <a:pt x="10410802" y="3507482"/>
                <a:pt x="10399766" y="3520723"/>
                <a:pt x="10399766" y="3533964"/>
              </a:cubicBezTo>
              <a:cubicBezTo>
                <a:pt x="10399766" y="3549413"/>
                <a:pt x="10413010" y="3560447"/>
                <a:pt x="10426254" y="3560447"/>
              </a:cubicBezTo>
              <a:cubicBezTo>
                <a:pt x="10439498" y="3560447"/>
                <a:pt x="10450534" y="3547206"/>
                <a:pt x="10450534" y="3533964"/>
              </a:cubicBezTo>
              <a:cubicBezTo>
                <a:pt x="10450534" y="3520723"/>
                <a:pt x="10437290" y="3507482"/>
                <a:pt x="10426254" y="3507482"/>
              </a:cubicBezTo>
              <a:close/>
              <a:moveTo>
                <a:pt x="10499094" y="3507482"/>
              </a:moveTo>
              <a:cubicBezTo>
                <a:pt x="10483643" y="3507482"/>
                <a:pt x="10472607" y="3520723"/>
                <a:pt x="10472607" y="3533964"/>
              </a:cubicBezTo>
              <a:cubicBezTo>
                <a:pt x="10472607" y="3549413"/>
                <a:pt x="10483643" y="3560447"/>
                <a:pt x="10499094" y="3560447"/>
              </a:cubicBezTo>
              <a:cubicBezTo>
                <a:pt x="10514545" y="3560447"/>
                <a:pt x="10525582" y="3547206"/>
                <a:pt x="10525582" y="3533964"/>
              </a:cubicBezTo>
              <a:cubicBezTo>
                <a:pt x="10525582" y="3520723"/>
                <a:pt x="10514545" y="3507482"/>
                <a:pt x="10499094" y="3507482"/>
              </a:cubicBezTo>
              <a:close/>
              <a:moveTo>
                <a:pt x="10649191" y="3507482"/>
              </a:moveTo>
              <a:cubicBezTo>
                <a:pt x="10633739" y="3507482"/>
                <a:pt x="10622703" y="3520723"/>
                <a:pt x="10622703" y="3533964"/>
              </a:cubicBezTo>
              <a:cubicBezTo>
                <a:pt x="10622703" y="3549413"/>
                <a:pt x="10635947" y="3560447"/>
                <a:pt x="10649191" y="3560447"/>
              </a:cubicBezTo>
              <a:cubicBezTo>
                <a:pt x="10664642" y="3560447"/>
                <a:pt x="10675678" y="3547206"/>
                <a:pt x="10675678" y="3533964"/>
              </a:cubicBezTo>
              <a:cubicBezTo>
                <a:pt x="10675678" y="3520723"/>
                <a:pt x="10664642" y="3507482"/>
                <a:pt x="10649191" y="3507482"/>
              </a:cubicBezTo>
              <a:close/>
              <a:moveTo>
                <a:pt x="10876541" y="3507482"/>
              </a:moveTo>
              <a:cubicBezTo>
                <a:pt x="10861089" y="3507482"/>
                <a:pt x="10850053" y="3520723"/>
                <a:pt x="10850053" y="3533964"/>
              </a:cubicBezTo>
              <a:cubicBezTo>
                <a:pt x="10850053" y="3549413"/>
                <a:pt x="10863298" y="3560447"/>
                <a:pt x="10876541" y="3560447"/>
              </a:cubicBezTo>
              <a:cubicBezTo>
                <a:pt x="10891992" y="3560447"/>
                <a:pt x="10903028" y="3547206"/>
                <a:pt x="10903028" y="3533964"/>
              </a:cubicBezTo>
              <a:cubicBezTo>
                <a:pt x="10903028" y="3520723"/>
                <a:pt x="10889784" y="3507482"/>
                <a:pt x="10876541" y="3507482"/>
              </a:cubicBezTo>
              <a:close/>
              <a:moveTo>
                <a:pt x="10951589" y="3507482"/>
              </a:moveTo>
              <a:cubicBezTo>
                <a:pt x="10938344" y="3507482"/>
                <a:pt x="10927308" y="3520723"/>
                <a:pt x="10927308" y="3533964"/>
              </a:cubicBezTo>
              <a:cubicBezTo>
                <a:pt x="10927308" y="3549413"/>
                <a:pt x="10938344" y="3560447"/>
                <a:pt x="10951589" y="3560447"/>
              </a:cubicBezTo>
              <a:cubicBezTo>
                <a:pt x="10967039" y="3560447"/>
                <a:pt x="10978075" y="3547206"/>
                <a:pt x="10978075" y="3533964"/>
              </a:cubicBezTo>
              <a:cubicBezTo>
                <a:pt x="10978075" y="3520723"/>
                <a:pt x="10967039" y="3507482"/>
                <a:pt x="10951589" y="3507482"/>
              </a:cubicBezTo>
              <a:close/>
              <a:moveTo>
                <a:pt x="2579350" y="3582515"/>
              </a:moveTo>
              <a:cubicBezTo>
                <a:pt x="2566106" y="3582515"/>
                <a:pt x="2555070" y="3595756"/>
                <a:pt x="2555070" y="3608997"/>
              </a:cubicBezTo>
              <a:cubicBezTo>
                <a:pt x="2555070" y="3624446"/>
                <a:pt x="2566106" y="3635480"/>
                <a:pt x="2579350" y="3635480"/>
              </a:cubicBezTo>
              <a:cubicBezTo>
                <a:pt x="2594801" y="3635480"/>
                <a:pt x="2605838" y="3622239"/>
                <a:pt x="2605838" y="3608997"/>
              </a:cubicBezTo>
              <a:cubicBezTo>
                <a:pt x="2605838" y="3595756"/>
                <a:pt x="2592594" y="3584722"/>
                <a:pt x="2579350" y="3582515"/>
              </a:cubicBezTo>
              <a:close/>
              <a:moveTo>
                <a:pt x="2654398" y="3582515"/>
              </a:moveTo>
              <a:cubicBezTo>
                <a:pt x="2638947" y="3582515"/>
                <a:pt x="2627911" y="3595756"/>
                <a:pt x="2627911" y="3608997"/>
              </a:cubicBezTo>
              <a:cubicBezTo>
                <a:pt x="2627911" y="3624446"/>
                <a:pt x="2641155" y="3635480"/>
                <a:pt x="2654398" y="3635480"/>
              </a:cubicBezTo>
              <a:cubicBezTo>
                <a:pt x="2669849" y="3635480"/>
                <a:pt x="2680886" y="3622239"/>
                <a:pt x="2680886" y="3608997"/>
              </a:cubicBezTo>
              <a:cubicBezTo>
                <a:pt x="2680886" y="3595756"/>
                <a:pt x="2669849" y="3584722"/>
                <a:pt x="2654398" y="3582515"/>
              </a:cubicBezTo>
              <a:close/>
              <a:moveTo>
                <a:pt x="2729446" y="3582515"/>
              </a:moveTo>
              <a:cubicBezTo>
                <a:pt x="2716202" y="3582515"/>
                <a:pt x="2705166" y="3595756"/>
                <a:pt x="2705166" y="3608997"/>
              </a:cubicBezTo>
              <a:cubicBezTo>
                <a:pt x="2705166" y="3624446"/>
                <a:pt x="2716202" y="3635480"/>
                <a:pt x="2729446" y="3635480"/>
              </a:cubicBezTo>
              <a:cubicBezTo>
                <a:pt x="2744897" y="3635480"/>
                <a:pt x="2755934" y="3622239"/>
                <a:pt x="2755934" y="3608997"/>
              </a:cubicBezTo>
              <a:cubicBezTo>
                <a:pt x="2755934" y="3595756"/>
                <a:pt x="2744897" y="3584722"/>
                <a:pt x="2729446" y="3582515"/>
              </a:cubicBezTo>
              <a:close/>
              <a:moveTo>
                <a:pt x="2804494" y="3582515"/>
              </a:moveTo>
              <a:cubicBezTo>
                <a:pt x="2791250" y="3582515"/>
                <a:pt x="2780214" y="3595756"/>
                <a:pt x="2780214" y="3608997"/>
              </a:cubicBezTo>
              <a:cubicBezTo>
                <a:pt x="2780214" y="3624446"/>
                <a:pt x="2791250" y="3635480"/>
                <a:pt x="2804494" y="3635480"/>
              </a:cubicBezTo>
              <a:cubicBezTo>
                <a:pt x="2819945" y="3635480"/>
                <a:pt x="2830982" y="3622239"/>
                <a:pt x="2830982" y="3608997"/>
              </a:cubicBezTo>
              <a:cubicBezTo>
                <a:pt x="2830982" y="3595756"/>
                <a:pt x="2819945" y="3584722"/>
                <a:pt x="2804494" y="3582515"/>
              </a:cubicBezTo>
              <a:close/>
              <a:moveTo>
                <a:pt x="2879541" y="3582515"/>
              </a:moveTo>
              <a:cubicBezTo>
                <a:pt x="2866297" y="3582515"/>
                <a:pt x="2855261" y="3595756"/>
                <a:pt x="2855261" y="3608997"/>
              </a:cubicBezTo>
              <a:cubicBezTo>
                <a:pt x="2855261" y="3624446"/>
                <a:pt x="2866297" y="3635480"/>
                <a:pt x="2879541" y="3635480"/>
              </a:cubicBezTo>
              <a:cubicBezTo>
                <a:pt x="2894992" y="3635480"/>
                <a:pt x="2906028" y="3622239"/>
                <a:pt x="2906028" y="3608997"/>
              </a:cubicBezTo>
              <a:cubicBezTo>
                <a:pt x="2906028" y="3595756"/>
                <a:pt x="2894992" y="3584722"/>
                <a:pt x="2879541" y="3582515"/>
              </a:cubicBezTo>
              <a:close/>
              <a:moveTo>
                <a:pt x="2954589" y="3582515"/>
              </a:moveTo>
              <a:cubicBezTo>
                <a:pt x="2941345" y="3582515"/>
                <a:pt x="2930309" y="3595756"/>
                <a:pt x="2930309" y="3608997"/>
              </a:cubicBezTo>
              <a:cubicBezTo>
                <a:pt x="2930309" y="3624446"/>
                <a:pt x="2941345" y="3635480"/>
                <a:pt x="2954589" y="3635480"/>
              </a:cubicBezTo>
              <a:cubicBezTo>
                <a:pt x="2970040" y="3635480"/>
                <a:pt x="2981077" y="3622239"/>
                <a:pt x="2981077" y="3608997"/>
              </a:cubicBezTo>
              <a:cubicBezTo>
                <a:pt x="2981077" y="3595756"/>
                <a:pt x="2970040" y="3584722"/>
                <a:pt x="2954589" y="3582515"/>
              </a:cubicBezTo>
              <a:close/>
              <a:moveTo>
                <a:pt x="3031845" y="3582515"/>
              </a:moveTo>
              <a:cubicBezTo>
                <a:pt x="3016393" y="3582515"/>
                <a:pt x="3005357" y="3595756"/>
                <a:pt x="3005357" y="3608997"/>
              </a:cubicBezTo>
              <a:cubicBezTo>
                <a:pt x="3005357" y="3624446"/>
                <a:pt x="3018601" y="3635480"/>
                <a:pt x="3031845" y="3635480"/>
              </a:cubicBezTo>
              <a:cubicBezTo>
                <a:pt x="3047296" y="3635480"/>
                <a:pt x="3058332" y="3622239"/>
                <a:pt x="3058332" y="3608997"/>
              </a:cubicBezTo>
              <a:cubicBezTo>
                <a:pt x="3058332" y="3595756"/>
                <a:pt x="3045088" y="3584722"/>
                <a:pt x="3031845" y="3582515"/>
              </a:cubicBezTo>
              <a:close/>
              <a:moveTo>
                <a:pt x="3106892" y="3582515"/>
              </a:moveTo>
              <a:cubicBezTo>
                <a:pt x="3093648" y="3582515"/>
                <a:pt x="3082612" y="3595756"/>
                <a:pt x="3082612" y="3608997"/>
              </a:cubicBezTo>
              <a:cubicBezTo>
                <a:pt x="3082612" y="3624446"/>
                <a:pt x="3093648" y="3635480"/>
                <a:pt x="3106892" y="3635480"/>
              </a:cubicBezTo>
              <a:cubicBezTo>
                <a:pt x="3122343" y="3635480"/>
                <a:pt x="3133380" y="3622239"/>
                <a:pt x="3133380" y="3608997"/>
              </a:cubicBezTo>
              <a:cubicBezTo>
                <a:pt x="3133380" y="3595756"/>
                <a:pt x="3122343" y="3584722"/>
                <a:pt x="3106892" y="3582515"/>
              </a:cubicBezTo>
              <a:close/>
              <a:moveTo>
                <a:pt x="3181939" y="3582515"/>
              </a:moveTo>
              <a:cubicBezTo>
                <a:pt x="3166488" y="3582515"/>
                <a:pt x="3155452" y="3595756"/>
                <a:pt x="3155452" y="3608997"/>
              </a:cubicBezTo>
              <a:cubicBezTo>
                <a:pt x="3155452" y="3624446"/>
                <a:pt x="3168696" y="3635480"/>
                <a:pt x="3181939" y="3635480"/>
              </a:cubicBezTo>
              <a:cubicBezTo>
                <a:pt x="3197391" y="3635480"/>
                <a:pt x="3208427" y="3622239"/>
                <a:pt x="3208427" y="3608997"/>
              </a:cubicBezTo>
              <a:cubicBezTo>
                <a:pt x="3208427" y="3595756"/>
                <a:pt x="3197391" y="3584722"/>
                <a:pt x="3181939" y="3582515"/>
              </a:cubicBezTo>
              <a:close/>
              <a:moveTo>
                <a:pt x="3256987" y="3582515"/>
              </a:moveTo>
              <a:cubicBezTo>
                <a:pt x="3241536" y="3582515"/>
                <a:pt x="3230500" y="3595756"/>
                <a:pt x="3230500" y="3608997"/>
              </a:cubicBezTo>
              <a:cubicBezTo>
                <a:pt x="3230500" y="3624446"/>
                <a:pt x="3243744" y="3635480"/>
                <a:pt x="3256987" y="3635480"/>
              </a:cubicBezTo>
              <a:cubicBezTo>
                <a:pt x="3272438" y="3635480"/>
                <a:pt x="3283475" y="3622239"/>
                <a:pt x="3283475" y="3608997"/>
              </a:cubicBezTo>
              <a:cubicBezTo>
                <a:pt x="3283475" y="3595756"/>
                <a:pt x="3272438" y="3584722"/>
                <a:pt x="3256987" y="3582515"/>
              </a:cubicBezTo>
              <a:close/>
              <a:moveTo>
                <a:pt x="4991914" y="3582515"/>
              </a:moveTo>
              <a:cubicBezTo>
                <a:pt x="4976463" y="3582515"/>
                <a:pt x="4965427" y="3595756"/>
                <a:pt x="4965427" y="3608997"/>
              </a:cubicBezTo>
              <a:cubicBezTo>
                <a:pt x="4965427" y="3624446"/>
                <a:pt x="4978671" y="3635480"/>
                <a:pt x="4991914" y="3635480"/>
              </a:cubicBezTo>
              <a:cubicBezTo>
                <a:pt x="5007366" y="3635480"/>
                <a:pt x="5018402" y="3622239"/>
                <a:pt x="5018402" y="3608997"/>
              </a:cubicBezTo>
              <a:cubicBezTo>
                <a:pt x="5018402" y="3595756"/>
                <a:pt x="5007366" y="3584722"/>
                <a:pt x="4991914" y="3582515"/>
              </a:cubicBezTo>
              <a:close/>
              <a:moveTo>
                <a:pt x="5066962" y="3582515"/>
              </a:moveTo>
              <a:cubicBezTo>
                <a:pt x="5051511" y="3582515"/>
                <a:pt x="5040475" y="3595756"/>
                <a:pt x="5040475" y="3608997"/>
              </a:cubicBezTo>
              <a:cubicBezTo>
                <a:pt x="5040475" y="3624446"/>
                <a:pt x="5053719" y="3635480"/>
                <a:pt x="5066962" y="3635480"/>
              </a:cubicBezTo>
              <a:cubicBezTo>
                <a:pt x="5082413" y="3635480"/>
                <a:pt x="5093450" y="3622239"/>
                <a:pt x="5093450" y="3608997"/>
              </a:cubicBezTo>
              <a:cubicBezTo>
                <a:pt x="5093450" y="3595756"/>
                <a:pt x="5082413" y="3584722"/>
                <a:pt x="5066962" y="3582515"/>
              </a:cubicBezTo>
              <a:close/>
              <a:moveTo>
                <a:pt x="5144217" y="3582515"/>
              </a:moveTo>
              <a:cubicBezTo>
                <a:pt x="5128766" y="3582515"/>
                <a:pt x="5117730" y="3595756"/>
                <a:pt x="5117730" y="3608997"/>
              </a:cubicBezTo>
              <a:cubicBezTo>
                <a:pt x="5117730" y="3624446"/>
                <a:pt x="5130974" y="3635480"/>
                <a:pt x="5144217" y="3635480"/>
              </a:cubicBezTo>
              <a:cubicBezTo>
                <a:pt x="5157461" y="3635480"/>
                <a:pt x="5168497" y="3622239"/>
                <a:pt x="5168497" y="3608997"/>
              </a:cubicBezTo>
              <a:cubicBezTo>
                <a:pt x="5168497" y="3595756"/>
                <a:pt x="5157461" y="3584722"/>
                <a:pt x="5144217" y="3582515"/>
              </a:cubicBezTo>
              <a:close/>
              <a:moveTo>
                <a:pt x="5219265" y="3582515"/>
              </a:moveTo>
              <a:cubicBezTo>
                <a:pt x="5206021" y="3582515"/>
                <a:pt x="5194985" y="3595756"/>
                <a:pt x="5194985" y="3608997"/>
              </a:cubicBezTo>
              <a:cubicBezTo>
                <a:pt x="5194985" y="3624446"/>
                <a:pt x="5206021" y="3635480"/>
                <a:pt x="5219265" y="3635480"/>
              </a:cubicBezTo>
              <a:cubicBezTo>
                <a:pt x="5234716" y="3635480"/>
                <a:pt x="5245752" y="3622239"/>
                <a:pt x="5245752" y="3608997"/>
              </a:cubicBezTo>
              <a:cubicBezTo>
                <a:pt x="5245752" y="3595756"/>
                <a:pt x="5234716" y="3584722"/>
                <a:pt x="5219265" y="3582515"/>
              </a:cubicBezTo>
              <a:close/>
              <a:moveTo>
                <a:pt x="5294313" y="3582515"/>
              </a:moveTo>
              <a:cubicBezTo>
                <a:pt x="5278861" y="3582515"/>
                <a:pt x="5267825" y="3595756"/>
                <a:pt x="5267825" y="3608997"/>
              </a:cubicBezTo>
              <a:cubicBezTo>
                <a:pt x="5267825" y="3624446"/>
                <a:pt x="5278861" y="3635480"/>
                <a:pt x="5294313" y="3635480"/>
              </a:cubicBezTo>
              <a:cubicBezTo>
                <a:pt x="5309763" y="3635480"/>
                <a:pt x="5320800" y="3622239"/>
                <a:pt x="5320800" y="3608997"/>
              </a:cubicBezTo>
              <a:cubicBezTo>
                <a:pt x="5320800" y="3595756"/>
                <a:pt x="5309763" y="3582515"/>
                <a:pt x="5294313" y="3582515"/>
              </a:cubicBezTo>
              <a:close/>
              <a:moveTo>
                <a:pt x="5369360" y="3582515"/>
              </a:moveTo>
              <a:cubicBezTo>
                <a:pt x="5356116" y="3582515"/>
                <a:pt x="5345080" y="3595756"/>
                <a:pt x="5345080" y="3608997"/>
              </a:cubicBezTo>
              <a:cubicBezTo>
                <a:pt x="5345080" y="3624446"/>
                <a:pt x="5356116" y="3635480"/>
                <a:pt x="5369360" y="3635480"/>
              </a:cubicBezTo>
              <a:cubicBezTo>
                <a:pt x="5384812" y="3635480"/>
                <a:pt x="5395848" y="3622239"/>
                <a:pt x="5395848" y="3608997"/>
              </a:cubicBezTo>
              <a:cubicBezTo>
                <a:pt x="5395848" y="3595756"/>
                <a:pt x="5384812" y="3584722"/>
                <a:pt x="5369360" y="3582515"/>
              </a:cubicBezTo>
              <a:close/>
              <a:moveTo>
                <a:pt x="5444408" y="3582515"/>
              </a:moveTo>
              <a:cubicBezTo>
                <a:pt x="5428957" y="3582515"/>
                <a:pt x="5417921" y="3595756"/>
                <a:pt x="5417921" y="3608997"/>
              </a:cubicBezTo>
              <a:cubicBezTo>
                <a:pt x="5417921" y="3624446"/>
                <a:pt x="5431164" y="3635480"/>
                <a:pt x="5444408" y="3635480"/>
              </a:cubicBezTo>
              <a:cubicBezTo>
                <a:pt x="5459859" y="3635480"/>
                <a:pt x="5470896" y="3622239"/>
                <a:pt x="5470896" y="3608997"/>
              </a:cubicBezTo>
              <a:cubicBezTo>
                <a:pt x="5470896" y="3595756"/>
                <a:pt x="5459859" y="3584722"/>
                <a:pt x="5444408" y="3582515"/>
              </a:cubicBezTo>
              <a:close/>
              <a:moveTo>
                <a:pt x="5519456" y="3582515"/>
              </a:moveTo>
              <a:cubicBezTo>
                <a:pt x="5506212" y="3582515"/>
                <a:pt x="5495176" y="3595756"/>
                <a:pt x="5495176" y="3608997"/>
              </a:cubicBezTo>
              <a:cubicBezTo>
                <a:pt x="5495176" y="3624446"/>
                <a:pt x="5506212" y="3635480"/>
                <a:pt x="5519456" y="3635480"/>
              </a:cubicBezTo>
              <a:cubicBezTo>
                <a:pt x="5534907" y="3635480"/>
                <a:pt x="5545943" y="3622239"/>
                <a:pt x="5545943" y="3608997"/>
              </a:cubicBezTo>
              <a:cubicBezTo>
                <a:pt x="5545943" y="3595756"/>
                <a:pt x="5534907" y="3584722"/>
                <a:pt x="5519456" y="3582515"/>
              </a:cubicBezTo>
              <a:close/>
              <a:moveTo>
                <a:pt x="5596711" y="3582515"/>
              </a:moveTo>
              <a:cubicBezTo>
                <a:pt x="5581260" y="3582515"/>
                <a:pt x="5570224" y="3595756"/>
                <a:pt x="5570224" y="3608997"/>
              </a:cubicBezTo>
              <a:cubicBezTo>
                <a:pt x="5570224" y="3624446"/>
                <a:pt x="5583468" y="3635480"/>
                <a:pt x="5596711" y="3635480"/>
              </a:cubicBezTo>
              <a:cubicBezTo>
                <a:pt x="5612162" y="3635480"/>
                <a:pt x="5623199" y="3622239"/>
                <a:pt x="5623199" y="3608997"/>
              </a:cubicBezTo>
              <a:cubicBezTo>
                <a:pt x="5623199" y="3595756"/>
                <a:pt x="5609955" y="3584722"/>
                <a:pt x="5596711" y="3582515"/>
              </a:cubicBezTo>
              <a:close/>
              <a:moveTo>
                <a:pt x="5673966" y="3582515"/>
              </a:moveTo>
              <a:cubicBezTo>
                <a:pt x="5658515" y="3582515"/>
                <a:pt x="5647479" y="3595756"/>
                <a:pt x="5647479" y="3608997"/>
              </a:cubicBezTo>
              <a:cubicBezTo>
                <a:pt x="5647479" y="3624446"/>
                <a:pt x="5660723" y="3635480"/>
                <a:pt x="5673966" y="3635480"/>
              </a:cubicBezTo>
              <a:cubicBezTo>
                <a:pt x="5687210" y="3635480"/>
                <a:pt x="5698246" y="3622239"/>
                <a:pt x="5698246" y="3608997"/>
              </a:cubicBezTo>
              <a:cubicBezTo>
                <a:pt x="5698246" y="3595756"/>
                <a:pt x="5687210" y="3584722"/>
                <a:pt x="5673966" y="3582515"/>
              </a:cubicBezTo>
              <a:close/>
              <a:moveTo>
                <a:pt x="5746807" y="3582515"/>
              </a:moveTo>
              <a:cubicBezTo>
                <a:pt x="5731355" y="3582515"/>
                <a:pt x="5720319" y="3595756"/>
                <a:pt x="5720319" y="3608997"/>
              </a:cubicBezTo>
              <a:cubicBezTo>
                <a:pt x="5720319" y="3624446"/>
                <a:pt x="5733563" y="3635480"/>
                <a:pt x="5746807" y="3635480"/>
              </a:cubicBezTo>
              <a:cubicBezTo>
                <a:pt x="5762257" y="3635480"/>
                <a:pt x="5773294" y="3622239"/>
                <a:pt x="5773294" y="3608997"/>
              </a:cubicBezTo>
              <a:cubicBezTo>
                <a:pt x="5773294" y="3595756"/>
                <a:pt x="5762257" y="3584722"/>
                <a:pt x="5746807" y="3582515"/>
              </a:cubicBezTo>
              <a:close/>
              <a:moveTo>
                <a:pt x="5824062" y="3582515"/>
              </a:moveTo>
              <a:cubicBezTo>
                <a:pt x="5808610" y="3582515"/>
                <a:pt x="5797574" y="3595756"/>
                <a:pt x="5797574" y="3608997"/>
              </a:cubicBezTo>
              <a:cubicBezTo>
                <a:pt x="5797574" y="3624446"/>
                <a:pt x="5810818" y="3635480"/>
                <a:pt x="5824062" y="3635480"/>
              </a:cubicBezTo>
              <a:cubicBezTo>
                <a:pt x="5837306" y="3635480"/>
                <a:pt x="5848342" y="3622239"/>
                <a:pt x="5848342" y="3608997"/>
              </a:cubicBezTo>
              <a:cubicBezTo>
                <a:pt x="5848342" y="3595756"/>
                <a:pt x="5837306" y="3584722"/>
                <a:pt x="5824062" y="3582515"/>
              </a:cubicBezTo>
              <a:close/>
              <a:moveTo>
                <a:pt x="5896902" y="3582515"/>
              </a:moveTo>
              <a:cubicBezTo>
                <a:pt x="5881451" y="3582515"/>
                <a:pt x="5870415" y="3595756"/>
                <a:pt x="5870415" y="3608997"/>
              </a:cubicBezTo>
              <a:cubicBezTo>
                <a:pt x="5870415" y="3624446"/>
                <a:pt x="5883658" y="3635480"/>
                <a:pt x="5896902" y="3635480"/>
              </a:cubicBezTo>
              <a:cubicBezTo>
                <a:pt x="5912353" y="3635480"/>
                <a:pt x="5923390" y="3622239"/>
                <a:pt x="5923390" y="3608997"/>
              </a:cubicBezTo>
              <a:cubicBezTo>
                <a:pt x="5923390" y="3595756"/>
                <a:pt x="5912353" y="3584722"/>
                <a:pt x="5896902" y="3582515"/>
              </a:cubicBezTo>
              <a:close/>
              <a:moveTo>
                <a:pt x="5971950" y="3582515"/>
              </a:moveTo>
              <a:cubicBezTo>
                <a:pt x="5956499" y="3582515"/>
                <a:pt x="5945463" y="3595756"/>
                <a:pt x="5945463" y="3608997"/>
              </a:cubicBezTo>
              <a:cubicBezTo>
                <a:pt x="5945463" y="3624446"/>
                <a:pt x="5958707" y="3635480"/>
                <a:pt x="5971950" y="3635480"/>
              </a:cubicBezTo>
              <a:cubicBezTo>
                <a:pt x="5987401" y="3635480"/>
                <a:pt x="5998438" y="3622239"/>
                <a:pt x="5998438" y="3608997"/>
              </a:cubicBezTo>
              <a:cubicBezTo>
                <a:pt x="5998438" y="3595756"/>
                <a:pt x="5987401" y="3584722"/>
                <a:pt x="5971950" y="3582515"/>
              </a:cubicBezTo>
              <a:close/>
              <a:moveTo>
                <a:pt x="6049205" y="3582515"/>
              </a:moveTo>
              <a:cubicBezTo>
                <a:pt x="6035961" y="3582515"/>
                <a:pt x="6024925" y="3595756"/>
                <a:pt x="6024925" y="3608997"/>
              </a:cubicBezTo>
              <a:cubicBezTo>
                <a:pt x="6024925" y="3624446"/>
                <a:pt x="6035961" y="3635480"/>
                <a:pt x="6049205" y="3635480"/>
              </a:cubicBezTo>
              <a:cubicBezTo>
                <a:pt x="6064656" y="3635480"/>
                <a:pt x="6075692" y="3622239"/>
                <a:pt x="6075692" y="3608997"/>
              </a:cubicBezTo>
              <a:cubicBezTo>
                <a:pt x="6075692" y="3595756"/>
                <a:pt x="6062448" y="3584722"/>
                <a:pt x="6049205" y="3582515"/>
              </a:cubicBezTo>
              <a:close/>
              <a:moveTo>
                <a:pt x="6124253" y="3582515"/>
              </a:moveTo>
              <a:cubicBezTo>
                <a:pt x="6111009" y="3582515"/>
                <a:pt x="6099973" y="3595756"/>
                <a:pt x="6099973" y="3608997"/>
              </a:cubicBezTo>
              <a:cubicBezTo>
                <a:pt x="6099973" y="3624446"/>
                <a:pt x="6111009" y="3635480"/>
                <a:pt x="6124253" y="3635480"/>
              </a:cubicBezTo>
              <a:cubicBezTo>
                <a:pt x="6139704" y="3635480"/>
                <a:pt x="6150740" y="3622239"/>
                <a:pt x="6150740" y="3608997"/>
              </a:cubicBezTo>
              <a:cubicBezTo>
                <a:pt x="6150740" y="3595756"/>
                <a:pt x="6139704" y="3584722"/>
                <a:pt x="6124253" y="3582515"/>
              </a:cubicBezTo>
              <a:close/>
              <a:moveTo>
                <a:pt x="6199300" y="3582515"/>
              </a:moveTo>
              <a:cubicBezTo>
                <a:pt x="6186056" y="3582515"/>
                <a:pt x="6175020" y="3595756"/>
                <a:pt x="6175020" y="3608997"/>
              </a:cubicBezTo>
              <a:cubicBezTo>
                <a:pt x="6175020" y="3624446"/>
                <a:pt x="6186056" y="3635480"/>
                <a:pt x="6199300" y="3635480"/>
              </a:cubicBezTo>
              <a:cubicBezTo>
                <a:pt x="6214751" y="3635480"/>
                <a:pt x="6225787" y="3622239"/>
                <a:pt x="6225787" y="3608997"/>
              </a:cubicBezTo>
              <a:cubicBezTo>
                <a:pt x="6225787" y="3595756"/>
                <a:pt x="6214751" y="3584722"/>
                <a:pt x="6199300" y="3582515"/>
              </a:cubicBezTo>
              <a:close/>
              <a:moveTo>
                <a:pt x="6274348" y="3582515"/>
              </a:moveTo>
              <a:cubicBezTo>
                <a:pt x="6258896" y="3582515"/>
                <a:pt x="6247860" y="3595756"/>
                <a:pt x="6247860" y="3608997"/>
              </a:cubicBezTo>
              <a:cubicBezTo>
                <a:pt x="6247860" y="3624446"/>
                <a:pt x="6261104" y="3635480"/>
                <a:pt x="6274348" y="3635480"/>
              </a:cubicBezTo>
              <a:cubicBezTo>
                <a:pt x="6289799" y="3635480"/>
                <a:pt x="6300835" y="3622239"/>
                <a:pt x="6300835" y="3608997"/>
              </a:cubicBezTo>
              <a:cubicBezTo>
                <a:pt x="6300835" y="3595756"/>
                <a:pt x="6289799" y="3584722"/>
                <a:pt x="6274348" y="3582515"/>
              </a:cubicBezTo>
              <a:close/>
              <a:moveTo>
                <a:pt x="6349396" y="3582515"/>
              </a:moveTo>
              <a:cubicBezTo>
                <a:pt x="6333945" y="3582515"/>
                <a:pt x="6322909" y="3595756"/>
                <a:pt x="6322909" y="3608997"/>
              </a:cubicBezTo>
              <a:cubicBezTo>
                <a:pt x="6322909" y="3624446"/>
                <a:pt x="6336152" y="3635480"/>
                <a:pt x="6349396" y="3635480"/>
              </a:cubicBezTo>
              <a:cubicBezTo>
                <a:pt x="6364847" y="3635480"/>
                <a:pt x="6375884" y="3622239"/>
                <a:pt x="6375884" y="3608997"/>
              </a:cubicBezTo>
              <a:cubicBezTo>
                <a:pt x="6375884" y="3595756"/>
                <a:pt x="6364847" y="3584722"/>
                <a:pt x="6349396" y="3582515"/>
              </a:cubicBezTo>
              <a:close/>
              <a:moveTo>
                <a:pt x="6424443" y="3582515"/>
              </a:moveTo>
              <a:cubicBezTo>
                <a:pt x="6408992" y="3582515"/>
                <a:pt x="6397956" y="3595756"/>
                <a:pt x="6397956" y="3608997"/>
              </a:cubicBezTo>
              <a:cubicBezTo>
                <a:pt x="6397956" y="3624446"/>
                <a:pt x="6411200" y="3635480"/>
                <a:pt x="6424443" y="3635480"/>
              </a:cubicBezTo>
              <a:cubicBezTo>
                <a:pt x="6439894" y="3635480"/>
                <a:pt x="6450931" y="3622239"/>
                <a:pt x="6450931" y="3608997"/>
              </a:cubicBezTo>
              <a:cubicBezTo>
                <a:pt x="6450931" y="3595756"/>
                <a:pt x="6439894" y="3584722"/>
                <a:pt x="6424443" y="3582515"/>
              </a:cubicBezTo>
              <a:close/>
              <a:moveTo>
                <a:pt x="6501698" y="3582515"/>
              </a:moveTo>
              <a:cubicBezTo>
                <a:pt x="6486247" y="3582515"/>
                <a:pt x="6475211" y="3595756"/>
                <a:pt x="6475211" y="3608997"/>
              </a:cubicBezTo>
              <a:cubicBezTo>
                <a:pt x="6475211" y="3624446"/>
                <a:pt x="6488455" y="3635480"/>
                <a:pt x="6501698" y="3635480"/>
              </a:cubicBezTo>
              <a:cubicBezTo>
                <a:pt x="6517149" y="3635480"/>
                <a:pt x="6528186" y="3622239"/>
                <a:pt x="6528186" y="3608997"/>
              </a:cubicBezTo>
              <a:cubicBezTo>
                <a:pt x="6528186" y="3595756"/>
                <a:pt x="6514942" y="3584722"/>
                <a:pt x="6501698" y="3582515"/>
              </a:cubicBezTo>
              <a:close/>
              <a:moveTo>
                <a:pt x="6576747" y="3582515"/>
              </a:moveTo>
              <a:cubicBezTo>
                <a:pt x="6561295" y="3582515"/>
                <a:pt x="6550259" y="3595756"/>
                <a:pt x="6550259" y="3608997"/>
              </a:cubicBezTo>
              <a:cubicBezTo>
                <a:pt x="6550259" y="3624446"/>
                <a:pt x="6563503" y="3635480"/>
                <a:pt x="6576747" y="3635480"/>
              </a:cubicBezTo>
              <a:cubicBezTo>
                <a:pt x="6592197" y="3635480"/>
                <a:pt x="6603234" y="3622239"/>
                <a:pt x="6603234" y="3608997"/>
              </a:cubicBezTo>
              <a:cubicBezTo>
                <a:pt x="6603234" y="3595756"/>
                <a:pt x="6592197" y="3584722"/>
                <a:pt x="6576747" y="3582515"/>
              </a:cubicBezTo>
              <a:close/>
              <a:moveTo>
                <a:pt x="6651795" y="3582515"/>
              </a:moveTo>
              <a:cubicBezTo>
                <a:pt x="6636343" y="3582515"/>
                <a:pt x="6625307" y="3595756"/>
                <a:pt x="6625307" y="3608997"/>
              </a:cubicBezTo>
              <a:cubicBezTo>
                <a:pt x="6625307" y="3624446"/>
                <a:pt x="6636343" y="3635480"/>
                <a:pt x="6651795" y="3635480"/>
              </a:cubicBezTo>
              <a:cubicBezTo>
                <a:pt x="6667245" y="3635480"/>
                <a:pt x="6678282" y="3622239"/>
                <a:pt x="6678282" y="3608997"/>
              </a:cubicBezTo>
              <a:cubicBezTo>
                <a:pt x="6678282" y="3595756"/>
                <a:pt x="6667245" y="3582515"/>
                <a:pt x="6651795" y="3582515"/>
              </a:cubicBezTo>
              <a:close/>
              <a:moveTo>
                <a:pt x="6726842" y="3582515"/>
              </a:moveTo>
              <a:cubicBezTo>
                <a:pt x="6711390" y="3582515"/>
                <a:pt x="6700354" y="3595756"/>
                <a:pt x="6700354" y="3608997"/>
              </a:cubicBezTo>
              <a:cubicBezTo>
                <a:pt x="6700354" y="3624446"/>
                <a:pt x="6713598" y="3635480"/>
                <a:pt x="6726842" y="3635480"/>
              </a:cubicBezTo>
              <a:cubicBezTo>
                <a:pt x="6742293" y="3635480"/>
                <a:pt x="6753329" y="3622239"/>
                <a:pt x="6753329" y="3608997"/>
              </a:cubicBezTo>
              <a:cubicBezTo>
                <a:pt x="6753329" y="3595756"/>
                <a:pt x="6742293" y="3584722"/>
                <a:pt x="6726842" y="3582515"/>
              </a:cubicBezTo>
              <a:close/>
              <a:moveTo>
                <a:pt x="6801889" y="3582515"/>
              </a:moveTo>
              <a:cubicBezTo>
                <a:pt x="6788645" y="3582515"/>
                <a:pt x="6777609" y="3595756"/>
                <a:pt x="6777609" y="3608997"/>
              </a:cubicBezTo>
              <a:cubicBezTo>
                <a:pt x="6777609" y="3624446"/>
                <a:pt x="6788645" y="3635480"/>
                <a:pt x="6801889" y="3635480"/>
              </a:cubicBezTo>
              <a:cubicBezTo>
                <a:pt x="6817341" y="3635480"/>
                <a:pt x="6828377" y="3622239"/>
                <a:pt x="6828377" y="3608997"/>
              </a:cubicBezTo>
              <a:cubicBezTo>
                <a:pt x="6828377" y="3595756"/>
                <a:pt x="6817341" y="3584722"/>
                <a:pt x="6801889" y="3582515"/>
              </a:cubicBezTo>
              <a:close/>
              <a:moveTo>
                <a:pt x="6876937" y="3582515"/>
              </a:moveTo>
              <a:cubicBezTo>
                <a:pt x="6863693" y="3582515"/>
                <a:pt x="6852657" y="3595756"/>
                <a:pt x="6852657" y="3608997"/>
              </a:cubicBezTo>
              <a:cubicBezTo>
                <a:pt x="6852657" y="3624446"/>
                <a:pt x="6863693" y="3635480"/>
                <a:pt x="6876937" y="3635480"/>
              </a:cubicBezTo>
              <a:cubicBezTo>
                <a:pt x="6892388" y="3635480"/>
                <a:pt x="6903424" y="3622239"/>
                <a:pt x="6903424" y="3608997"/>
              </a:cubicBezTo>
              <a:cubicBezTo>
                <a:pt x="6903424" y="3595756"/>
                <a:pt x="6892388" y="3584722"/>
                <a:pt x="6876937" y="3582515"/>
              </a:cubicBezTo>
              <a:close/>
              <a:moveTo>
                <a:pt x="6954192" y="3582515"/>
              </a:moveTo>
              <a:cubicBezTo>
                <a:pt x="6938741" y="3582515"/>
                <a:pt x="6927705" y="3595756"/>
                <a:pt x="6927705" y="3608997"/>
              </a:cubicBezTo>
              <a:cubicBezTo>
                <a:pt x="6927705" y="3624446"/>
                <a:pt x="6940949" y="3635480"/>
                <a:pt x="6954192" y="3635480"/>
              </a:cubicBezTo>
              <a:cubicBezTo>
                <a:pt x="6969643" y="3635480"/>
                <a:pt x="6980680" y="3622239"/>
                <a:pt x="6980680" y="3608997"/>
              </a:cubicBezTo>
              <a:cubicBezTo>
                <a:pt x="6980680" y="3595756"/>
                <a:pt x="6967436" y="3584722"/>
                <a:pt x="6954192" y="3582515"/>
              </a:cubicBezTo>
              <a:close/>
              <a:moveTo>
                <a:pt x="7029241" y="3582515"/>
              </a:moveTo>
              <a:cubicBezTo>
                <a:pt x="7013789" y="3582515"/>
                <a:pt x="7002753" y="3595756"/>
                <a:pt x="7002753" y="3608997"/>
              </a:cubicBezTo>
              <a:cubicBezTo>
                <a:pt x="7002753" y="3624446"/>
                <a:pt x="7015997" y="3635480"/>
                <a:pt x="7029241" y="3635480"/>
              </a:cubicBezTo>
              <a:cubicBezTo>
                <a:pt x="7044691" y="3635480"/>
                <a:pt x="7055728" y="3622239"/>
                <a:pt x="7055728" y="3608997"/>
              </a:cubicBezTo>
              <a:cubicBezTo>
                <a:pt x="7055728" y="3595756"/>
                <a:pt x="7044691" y="3584722"/>
                <a:pt x="7029241" y="3582515"/>
              </a:cubicBezTo>
              <a:close/>
              <a:moveTo>
                <a:pt x="7104288" y="3582515"/>
              </a:moveTo>
              <a:cubicBezTo>
                <a:pt x="7088836" y="3582515"/>
                <a:pt x="7077800" y="3595756"/>
                <a:pt x="7077800" y="3608997"/>
              </a:cubicBezTo>
              <a:cubicBezTo>
                <a:pt x="7077800" y="3624446"/>
                <a:pt x="7091044" y="3635480"/>
                <a:pt x="7104288" y="3635480"/>
              </a:cubicBezTo>
              <a:cubicBezTo>
                <a:pt x="7119738" y="3635480"/>
                <a:pt x="7130775" y="3622239"/>
                <a:pt x="7130775" y="3608997"/>
              </a:cubicBezTo>
              <a:cubicBezTo>
                <a:pt x="7130775" y="3595756"/>
                <a:pt x="7119738" y="3584722"/>
                <a:pt x="7104288" y="3582515"/>
              </a:cubicBezTo>
              <a:close/>
              <a:moveTo>
                <a:pt x="7181543" y="3582515"/>
              </a:moveTo>
              <a:cubicBezTo>
                <a:pt x="7166091" y="3582515"/>
                <a:pt x="7155055" y="3595756"/>
                <a:pt x="7155055" y="3608997"/>
              </a:cubicBezTo>
              <a:cubicBezTo>
                <a:pt x="7155055" y="3624446"/>
                <a:pt x="7168299" y="3635480"/>
                <a:pt x="7181543" y="3635480"/>
              </a:cubicBezTo>
              <a:cubicBezTo>
                <a:pt x="7194787" y="3635480"/>
                <a:pt x="7205823" y="3622239"/>
                <a:pt x="7205823" y="3608997"/>
              </a:cubicBezTo>
              <a:cubicBezTo>
                <a:pt x="7205823" y="3595756"/>
                <a:pt x="7194787" y="3584722"/>
                <a:pt x="7181543" y="3582515"/>
              </a:cubicBezTo>
              <a:close/>
              <a:moveTo>
                <a:pt x="8311673" y="3582515"/>
              </a:moveTo>
              <a:cubicBezTo>
                <a:pt x="8296222" y="3582515"/>
                <a:pt x="8285186" y="3595756"/>
                <a:pt x="8285186" y="3608997"/>
              </a:cubicBezTo>
              <a:cubicBezTo>
                <a:pt x="8285186" y="3624446"/>
                <a:pt x="8298430" y="3635480"/>
                <a:pt x="8311673" y="3635480"/>
              </a:cubicBezTo>
              <a:cubicBezTo>
                <a:pt x="8327124" y="3635480"/>
                <a:pt x="8338161" y="3622239"/>
                <a:pt x="8338161" y="3608997"/>
              </a:cubicBezTo>
              <a:cubicBezTo>
                <a:pt x="8338161" y="3595756"/>
                <a:pt x="8327124" y="3584722"/>
                <a:pt x="8311673" y="3582515"/>
              </a:cubicBezTo>
              <a:close/>
              <a:moveTo>
                <a:pt x="8386722" y="3582515"/>
              </a:moveTo>
              <a:cubicBezTo>
                <a:pt x="8371270" y="3582515"/>
                <a:pt x="8360234" y="3595756"/>
                <a:pt x="8360234" y="3608997"/>
              </a:cubicBezTo>
              <a:cubicBezTo>
                <a:pt x="8360234" y="3624446"/>
                <a:pt x="8373478" y="3635480"/>
                <a:pt x="8386722" y="3635480"/>
              </a:cubicBezTo>
              <a:cubicBezTo>
                <a:pt x="8402172" y="3635480"/>
                <a:pt x="8413209" y="3622239"/>
                <a:pt x="8413209" y="3608997"/>
              </a:cubicBezTo>
              <a:cubicBezTo>
                <a:pt x="8413209" y="3595756"/>
                <a:pt x="8402172" y="3584722"/>
                <a:pt x="8386722" y="3582515"/>
              </a:cubicBezTo>
              <a:close/>
              <a:moveTo>
                <a:pt x="8839216" y="3582515"/>
              </a:moveTo>
              <a:cubicBezTo>
                <a:pt x="8823764" y="3582515"/>
                <a:pt x="8812728" y="3595756"/>
                <a:pt x="8812728" y="3608997"/>
              </a:cubicBezTo>
              <a:cubicBezTo>
                <a:pt x="8812728" y="3624446"/>
                <a:pt x="8825972" y="3635480"/>
                <a:pt x="8839216" y="3635480"/>
              </a:cubicBezTo>
              <a:cubicBezTo>
                <a:pt x="8854666" y="3635480"/>
                <a:pt x="8865703" y="3622239"/>
                <a:pt x="8865703" y="3608997"/>
              </a:cubicBezTo>
              <a:cubicBezTo>
                <a:pt x="8865703" y="3595756"/>
                <a:pt x="8854666" y="3584722"/>
                <a:pt x="8839216" y="3582515"/>
              </a:cubicBezTo>
              <a:close/>
              <a:moveTo>
                <a:pt x="9066566" y="3582515"/>
              </a:moveTo>
              <a:cubicBezTo>
                <a:pt x="9051114" y="3582515"/>
                <a:pt x="9040078" y="3595756"/>
                <a:pt x="9040078" y="3608997"/>
              </a:cubicBezTo>
              <a:cubicBezTo>
                <a:pt x="9040078" y="3624446"/>
                <a:pt x="9053322" y="3635480"/>
                <a:pt x="9066566" y="3635480"/>
              </a:cubicBezTo>
              <a:cubicBezTo>
                <a:pt x="9079810" y="3635480"/>
                <a:pt x="9090846" y="3622239"/>
                <a:pt x="9090846" y="3608997"/>
              </a:cubicBezTo>
              <a:cubicBezTo>
                <a:pt x="9090846" y="3595756"/>
                <a:pt x="9079810" y="3584722"/>
                <a:pt x="9066566" y="3582515"/>
              </a:cubicBezTo>
              <a:close/>
              <a:moveTo>
                <a:pt x="9669154" y="3582515"/>
              </a:moveTo>
              <a:cubicBezTo>
                <a:pt x="9653703" y="3582515"/>
                <a:pt x="9642667" y="3595756"/>
                <a:pt x="9642667" y="3608997"/>
              </a:cubicBezTo>
              <a:cubicBezTo>
                <a:pt x="9642667" y="3624446"/>
                <a:pt x="9655911" y="3635480"/>
                <a:pt x="9669154" y="3635480"/>
              </a:cubicBezTo>
              <a:cubicBezTo>
                <a:pt x="9684605" y="3635480"/>
                <a:pt x="9695642" y="3622239"/>
                <a:pt x="9695642" y="3608997"/>
              </a:cubicBezTo>
              <a:cubicBezTo>
                <a:pt x="9695642" y="3595756"/>
                <a:pt x="9684605" y="3584722"/>
                <a:pt x="9669154" y="3582515"/>
              </a:cubicBezTo>
              <a:close/>
              <a:moveTo>
                <a:pt x="9819250" y="3582515"/>
              </a:moveTo>
              <a:cubicBezTo>
                <a:pt x="9806006" y="3582515"/>
                <a:pt x="9794970" y="3595756"/>
                <a:pt x="9794970" y="3608997"/>
              </a:cubicBezTo>
              <a:cubicBezTo>
                <a:pt x="9794970" y="3624446"/>
                <a:pt x="9806006" y="3635480"/>
                <a:pt x="9819250" y="3635480"/>
              </a:cubicBezTo>
              <a:cubicBezTo>
                <a:pt x="9834701" y="3635480"/>
                <a:pt x="9845737" y="3622239"/>
                <a:pt x="9845737" y="3608997"/>
              </a:cubicBezTo>
              <a:cubicBezTo>
                <a:pt x="9845737" y="3595756"/>
                <a:pt x="9834701" y="3584722"/>
                <a:pt x="9819250" y="3582515"/>
              </a:cubicBezTo>
              <a:close/>
              <a:moveTo>
                <a:pt x="9894298" y="3582515"/>
              </a:moveTo>
              <a:cubicBezTo>
                <a:pt x="9878846" y="3582515"/>
                <a:pt x="9867810" y="3595756"/>
                <a:pt x="9867810" y="3608997"/>
              </a:cubicBezTo>
              <a:cubicBezTo>
                <a:pt x="9867810" y="3624446"/>
                <a:pt x="9881054" y="3635480"/>
                <a:pt x="9894298" y="3635480"/>
              </a:cubicBezTo>
              <a:cubicBezTo>
                <a:pt x="9909749" y="3635480"/>
                <a:pt x="9920785" y="3622239"/>
                <a:pt x="9920785" y="3608997"/>
              </a:cubicBezTo>
              <a:cubicBezTo>
                <a:pt x="9920785" y="3595756"/>
                <a:pt x="9909749" y="3584722"/>
                <a:pt x="9894298" y="3582515"/>
              </a:cubicBezTo>
              <a:close/>
              <a:moveTo>
                <a:pt x="9973761" y="3582515"/>
              </a:moveTo>
              <a:cubicBezTo>
                <a:pt x="9958309" y="3582515"/>
                <a:pt x="9947273" y="3595756"/>
                <a:pt x="9947273" y="3608997"/>
              </a:cubicBezTo>
              <a:cubicBezTo>
                <a:pt x="9947273" y="3624446"/>
                <a:pt x="9960517" y="3635480"/>
                <a:pt x="9973761" y="3635480"/>
              </a:cubicBezTo>
              <a:cubicBezTo>
                <a:pt x="9987005" y="3635480"/>
                <a:pt x="9998041" y="3622239"/>
                <a:pt x="9998041" y="3608997"/>
              </a:cubicBezTo>
              <a:cubicBezTo>
                <a:pt x="9998041" y="3595756"/>
                <a:pt x="9984797" y="3584722"/>
                <a:pt x="9973761" y="3582515"/>
              </a:cubicBezTo>
              <a:close/>
              <a:moveTo>
                <a:pt x="10951589" y="3582515"/>
              </a:moveTo>
              <a:cubicBezTo>
                <a:pt x="10938344" y="3582515"/>
                <a:pt x="10927308" y="3595756"/>
                <a:pt x="10927308" y="3608997"/>
              </a:cubicBezTo>
              <a:cubicBezTo>
                <a:pt x="10927308" y="3624446"/>
                <a:pt x="10938344" y="3635480"/>
                <a:pt x="10951589" y="3635480"/>
              </a:cubicBezTo>
              <a:cubicBezTo>
                <a:pt x="10967039" y="3635480"/>
                <a:pt x="10978075" y="3622239"/>
                <a:pt x="10978075" y="3608997"/>
              </a:cubicBezTo>
              <a:cubicBezTo>
                <a:pt x="10978075" y="3595756"/>
                <a:pt x="10967039" y="3584722"/>
                <a:pt x="10951589" y="3582515"/>
              </a:cubicBezTo>
              <a:close/>
              <a:moveTo>
                <a:pt x="2654398" y="3657550"/>
              </a:moveTo>
              <a:cubicBezTo>
                <a:pt x="2638947" y="3657550"/>
                <a:pt x="2627911" y="3668584"/>
                <a:pt x="2627911" y="3684032"/>
              </a:cubicBezTo>
              <a:cubicBezTo>
                <a:pt x="2627911" y="3699481"/>
                <a:pt x="2641155" y="3710515"/>
                <a:pt x="2654398" y="3710515"/>
              </a:cubicBezTo>
              <a:cubicBezTo>
                <a:pt x="2669849" y="3710515"/>
                <a:pt x="2680886" y="3697274"/>
                <a:pt x="2680886" y="3684032"/>
              </a:cubicBezTo>
              <a:cubicBezTo>
                <a:pt x="2680886" y="3670791"/>
                <a:pt x="2669849" y="3659757"/>
                <a:pt x="2654398" y="3657550"/>
              </a:cubicBezTo>
              <a:close/>
              <a:moveTo>
                <a:pt x="2729446" y="3657550"/>
              </a:moveTo>
              <a:cubicBezTo>
                <a:pt x="2716202" y="3657550"/>
                <a:pt x="2705166" y="3668584"/>
                <a:pt x="2705166" y="3684032"/>
              </a:cubicBezTo>
              <a:cubicBezTo>
                <a:pt x="2705166" y="3699481"/>
                <a:pt x="2716202" y="3710515"/>
                <a:pt x="2729446" y="3710515"/>
              </a:cubicBezTo>
              <a:cubicBezTo>
                <a:pt x="2744897" y="3710515"/>
                <a:pt x="2755934" y="3697274"/>
                <a:pt x="2755934" y="3684032"/>
              </a:cubicBezTo>
              <a:cubicBezTo>
                <a:pt x="2755934" y="3670791"/>
                <a:pt x="2744897" y="3659757"/>
                <a:pt x="2729446" y="3657550"/>
              </a:cubicBezTo>
              <a:close/>
              <a:moveTo>
                <a:pt x="2804494" y="3657550"/>
              </a:moveTo>
              <a:cubicBezTo>
                <a:pt x="2791250" y="3657550"/>
                <a:pt x="2780214" y="3668584"/>
                <a:pt x="2780214" y="3684032"/>
              </a:cubicBezTo>
              <a:cubicBezTo>
                <a:pt x="2780214" y="3699481"/>
                <a:pt x="2791250" y="3710515"/>
                <a:pt x="2804494" y="3710515"/>
              </a:cubicBezTo>
              <a:cubicBezTo>
                <a:pt x="2819945" y="3710515"/>
                <a:pt x="2830982" y="3697274"/>
                <a:pt x="2830982" y="3684032"/>
              </a:cubicBezTo>
              <a:cubicBezTo>
                <a:pt x="2830982" y="3670791"/>
                <a:pt x="2819945" y="3659757"/>
                <a:pt x="2804494" y="3657550"/>
              </a:cubicBezTo>
              <a:close/>
              <a:moveTo>
                <a:pt x="2879541" y="3657550"/>
              </a:moveTo>
              <a:cubicBezTo>
                <a:pt x="2866297" y="3657550"/>
                <a:pt x="2855261" y="3668584"/>
                <a:pt x="2855261" y="3684032"/>
              </a:cubicBezTo>
              <a:cubicBezTo>
                <a:pt x="2855261" y="3699481"/>
                <a:pt x="2866297" y="3710515"/>
                <a:pt x="2879541" y="3710515"/>
              </a:cubicBezTo>
              <a:cubicBezTo>
                <a:pt x="2894992" y="3710515"/>
                <a:pt x="2906028" y="3697274"/>
                <a:pt x="2906028" y="3684032"/>
              </a:cubicBezTo>
              <a:cubicBezTo>
                <a:pt x="2906028" y="3670791"/>
                <a:pt x="2894992" y="3659757"/>
                <a:pt x="2879541" y="3657550"/>
              </a:cubicBezTo>
              <a:close/>
              <a:moveTo>
                <a:pt x="2954589" y="3657550"/>
              </a:moveTo>
              <a:cubicBezTo>
                <a:pt x="2941345" y="3657550"/>
                <a:pt x="2930309" y="3668584"/>
                <a:pt x="2930309" y="3684032"/>
              </a:cubicBezTo>
              <a:cubicBezTo>
                <a:pt x="2930309" y="3699481"/>
                <a:pt x="2941345" y="3710515"/>
                <a:pt x="2954589" y="3710515"/>
              </a:cubicBezTo>
              <a:cubicBezTo>
                <a:pt x="2970040" y="3710515"/>
                <a:pt x="2981077" y="3697274"/>
                <a:pt x="2981077" y="3684032"/>
              </a:cubicBezTo>
              <a:cubicBezTo>
                <a:pt x="2981077" y="3670791"/>
                <a:pt x="2970040" y="3659757"/>
                <a:pt x="2954589" y="3657550"/>
              </a:cubicBezTo>
              <a:close/>
              <a:moveTo>
                <a:pt x="3031845" y="3657550"/>
              </a:moveTo>
              <a:cubicBezTo>
                <a:pt x="3016393" y="3657550"/>
                <a:pt x="3005357" y="3668584"/>
                <a:pt x="3005357" y="3684032"/>
              </a:cubicBezTo>
              <a:cubicBezTo>
                <a:pt x="3005357" y="3699481"/>
                <a:pt x="3018601" y="3710515"/>
                <a:pt x="3031845" y="3710515"/>
              </a:cubicBezTo>
              <a:cubicBezTo>
                <a:pt x="3047296" y="3710515"/>
                <a:pt x="3058332" y="3697274"/>
                <a:pt x="3058332" y="3684032"/>
              </a:cubicBezTo>
              <a:cubicBezTo>
                <a:pt x="3058332" y="3670791"/>
                <a:pt x="3045088" y="3659757"/>
                <a:pt x="3031845" y="3657550"/>
              </a:cubicBezTo>
              <a:close/>
              <a:moveTo>
                <a:pt x="3106892" y="3657550"/>
              </a:moveTo>
              <a:cubicBezTo>
                <a:pt x="3093648" y="3657550"/>
                <a:pt x="3082612" y="3668584"/>
                <a:pt x="3082612" y="3684032"/>
              </a:cubicBezTo>
              <a:cubicBezTo>
                <a:pt x="3082612" y="3699481"/>
                <a:pt x="3093648" y="3710515"/>
                <a:pt x="3106892" y="3710515"/>
              </a:cubicBezTo>
              <a:cubicBezTo>
                <a:pt x="3122343" y="3710515"/>
                <a:pt x="3133380" y="3697274"/>
                <a:pt x="3133380" y="3684032"/>
              </a:cubicBezTo>
              <a:cubicBezTo>
                <a:pt x="3133380" y="3670791"/>
                <a:pt x="3122343" y="3659757"/>
                <a:pt x="3106892" y="3657550"/>
              </a:cubicBezTo>
              <a:close/>
              <a:moveTo>
                <a:pt x="3181939" y="3657550"/>
              </a:moveTo>
              <a:cubicBezTo>
                <a:pt x="3166488" y="3657550"/>
                <a:pt x="3155452" y="3668584"/>
                <a:pt x="3155452" y="3684032"/>
              </a:cubicBezTo>
              <a:cubicBezTo>
                <a:pt x="3155452" y="3699481"/>
                <a:pt x="3168696" y="3710515"/>
                <a:pt x="3181939" y="3710515"/>
              </a:cubicBezTo>
              <a:cubicBezTo>
                <a:pt x="3197391" y="3710515"/>
                <a:pt x="3208427" y="3697274"/>
                <a:pt x="3208427" y="3684032"/>
              </a:cubicBezTo>
              <a:cubicBezTo>
                <a:pt x="3208427" y="3670791"/>
                <a:pt x="3197391" y="3659757"/>
                <a:pt x="3181939" y="3657550"/>
              </a:cubicBezTo>
              <a:close/>
              <a:moveTo>
                <a:pt x="3256987" y="3657550"/>
              </a:moveTo>
              <a:cubicBezTo>
                <a:pt x="3241536" y="3657550"/>
                <a:pt x="3230500" y="3668584"/>
                <a:pt x="3230500" y="3684032"/>
              </a:cubicBezTo>
              <a:cubicBezTo>
                <a:pt x="3230500" y="3699481"/>
                <a:pt x="3243744" y="3710515"/>
                <a:pt x="3256987" y="3710515"/>
              </a:cubicBezTo>
              <a:cubicBezTo>
                <a:pt x="3272438" y="3710515"/>
                <a:pt x="3283475" y="3697274"/>
                <a:pt x="3283475" y="3684032"/>
              </a:cubicBezTo>
              <a:cubicBezTo>
                <a:pt x="3283475" y="3670791"/>
                <a:pt x="3272438" y="3659757"/>
                <a:pt x="3256987" y="3657550"/>
              </a:cubicBezTo>
              <a:close/>
              <a:moveTo>
                <a:pt x="3332035" y="3657550"/>
              </a:moveTo>
              <a:cubicBezTo>
                <a:pt x="3318791" y="3657550"/>
                <a:pt x="3307755" y="3668584"/>
                <a:pt x="3307755" y="3684032"/>
              </a:cubicBezTo>
              <a:cubicBezTo>
                <a:pt x="3307755" y="3699481"/>
                <a:pt x="3318791" y="3710515"/>
                <a:pt x="3332035" y="3710515"/>
              </a:cubicBezTo>
              <a:cubicBezTo>
                <a:pt x="3347486" y="3710515"/>
                <a:pt x="3358522" y="3697274"/>
                <a:pt x="3358522" y="3684032"/>
              </a:cubicBezTo>
              <a:cubicBezTo>
                <a:pt x="3358522" y="3670791"/>
                <a:pt x="3347486" y="3659757"/>
                <a:pt x="3332035" y="3657550"/>
              </a:cubicBezTo>
              <a:close/>
              <a:moveTo>
                <a:pt x="3409290" y="3657550"/>
              </a:moveTo>
              <a:cubicBezTo>
                <a:pt x="3393839" y="3657550"/>
                <a:pt x="3382803" y="3668584"/>
                <a:pt x="3382803" y="3684032"/>
              </a:cubicBezTo>
              <a:cubicBezTo>
                <a:pt x="3382803" y="3699481"/>
                <a:pt x="3396047" y="3710515"/>
                <a:pt x="3409290" y="3710515"/>
              </a:cubicBezTo>
              <a:cubicBezTo>
                <a:pt x="3424741" y="3710515"/>
                <a:pt x="3435778" y="3697274"/>
                <a:pt x="3435778" y="3684032"/>
              </a:cubicBezTo>
              <a:cubicBezTo>
                <a:pt x="3435778" y="3670791"/>
                <a:pt x="3422534" y="3659757"/>
                <a:pt x="3409290" y="3657550"/>
              </a:cubicBezTo>
              <a:close/>
              <a:moveTo>
                <a:pt x="3484338" y="3657550"/>
              </a:moveTo>
              <a:cubicBezTo>
                <a:pt x="3471094" y="3657550"/>
                <a:pt x="3460058" y="3668584"/>
                <a:pt x="3460058" y="3684032"/>
              </a:cubicBezTo>
              <a:cubicBezTo>
                <a:pt x="3460058" y="3699481"/>
                <a:pt x="3471094" y="3710515"/>
                <a:pt x="3484338" y="3710515"/>
              </a:cubicBezTo>
              <a:cubicBezTo>
                <a:pt x="3499789" y="3710515"/>
                <a:pt x="3510826" y="3697274"/>
                <a:pt x="3510826" y="3684032"/>
              </a:cubicBezTo>
              <a:cubicBezTo>
                <a:pt x="3510826" y="3670791"/>
                <a:pt x="3499789" y="3659757"/>
                <a:pt x="3484338" y="3657550"/>
              </a:cubicBezTo>
              <a:close/>
              <a:moveTo>
                <a:pt x="4991914" y="3657550"/>
              </a:moveTo>
              <a:cubicBezTo>
                <a:pt x="4976463" y="3657550"/>
                <a:pt x="4965427" y="3668584"/>
                <a:pt x="4965427" y="3684032"/>
              </a:cubicBezTo>
              <a:cubicBezTo>
                <a:pt x="4965427" y="3699481"/>
                <a:pt x="4978671" y="3710515"/>
                <a:pt x="4991914" y="3710515"/>
              </a:cubicBezTo>
              <a:cubicBezTo>
                <a:pt x="5007366" y="3710515"/>
                <a:pt x="5018402" y="3697274"/>
                <a:pt x="5018402" y="3684032"/>
              </a:cubicBezTo>
              <a:cubicBezTo>
                <a:pt x="5018402" y="3670791"/>
                <a:pt x="5007366" y="3659757"/>
                <a:pt x="4991914" y="3657550"/>
              </a:cubicBezTo>
              <a:close/>
              <a:moveTo>
                <a:pt x="5066962" y="3657550"/>
              </a:moveTo>
              <a:cubicBezTo>
                <a:pt x="5051511" y="3657550"/>
                <a:pt x="5040475" y="3668584"/>
                <a:pt x="5040475" y="3684032"/>
              </a:cubicBezTo>
              <a:cubicBezTo>
                <a:pt x="5040475" y="3699481"/>
                <a:pt x="5053719" y="3710515"/>
                <a:pt x="5066962" y="3710515"/>
              </a:cubicBezTo>
              <a:cubicBezTo>
                <a:pt x="5082413" y="3710515"/>
                <a:pt x="5093450" y="3697274"/>
                <a:pt x="5093450" y="3684032"/>
              </a:cubicBezTo>
              <a:cubicBezTo>
                <a:pt x="5093450" y="3670791"/>
                <a:pt x="5082413" y="3659757"/>
                <a:pt x="5066962" y="3657550"/>
              </a:cubicBezTo>
              <a:close/>
              <a:moveTo>
                <a:pt x="5144217" y="3657550"/>
              </a:moveTo>
              <a:cubicBezTo>
                <a:pt x="5128766" y="3657550"/>
                <a:pt x="5117730" y="3668584"/>
                <a:pt x="5117730" y="3684032"/>
              </a:cubicBezTo>
              <a:cubicBezTo>
                <a:pt x="5117730" y="3699481"/>
                <a:pt x="5130974" y="3710515"/>
                <a:pt x="5144217" y="3710515"/>
              </a:cubicBezTo>
              <a:cubicBezTo>
                <a:pt x="5157461" y="3710515"/>
                <a:pt x="5168497" y="3697274"/>
                <a:pt x="5168497" y="3684032"/>
              </a:cubicBezTo>
              <a:cubicBezTo>
                <a:pt x="5168497" y="3670791"/>
                <a:pt x="5157461" y="3659757"/>
                <a:pt x="5144217" y="3657550"/>
              </a:cubicBezTo>
              <a:close/>
              <a:moveTo>
                <a:pt x="5219265" y="3657550"/>
              </a:moveTo>
              <a:cubicBezTo>
                <a:pt x="5206021" y="3657550"/>
                <a:pt x="5194985" y="3668584"/>
                <a:pt x="5194985" y="3684032"/>
              </a:cubicBezTo>
              <a:cubicBezTo>
                <a:pt x="5194985" y="3699481"/>
                <a:pt x="5206021" y="3710515"/>
                <a:pt x="5219265" y="3710515"/>
              </a:cubicBezTo>
              <a:cubicBezTo>
                <a:pt x="5234716" y="3710515"/>
                <a:pt x="5245752" y="3697274"/>
                <a:pt x="5245752" y="3684032"/>
              </a:cubicBezTo>
              <a:cubicBezTo>
                <a:pt x="5245752" y="3670791"/>
                <a:pt x="5234716" y="3659757"/>
                <a:pt x="5219265" y="3657550"/>
              </a:cubicBezTo>
              <a:close/>
              <a:moveTo>
                <a:pt x="5294313" y="3657550"/>
              </a:moveTo>
              <a:cubicBezTo>
                <a:pt x="5278861" y="3657550"/>
                <a:pt x="5267825" y="3668584"/>
                <a:pt x="5267825" y="3684032"/>
              </a:cubicBezTo>
              <a:cubicBezTo>
                <a:pt x="5267825" y="3699481"/>
                <a:pt x="5278861" y="3710515"/>
                <a:pt x="5294313" y="3710515"/>
              </a:cubicBezTo>
              <a:cubicBezTo>
                <a:pt x="5309763" y="3710515"/>
                <a:pt x="5320800" y="3697274"/>
                <a:pt x="5320800" y="3684032"/>
              </a:cubicBezTo>
              <a:cubicBezTo>
                <a:pt x="5320800" y="3670791"/>
                <a:pt x="5309763" y="3657550"/>
                <a:pt x="5294313" y="3657550"/>
              </a:cubicBezTo>
              <a:close/>
              <a:moveTo>
                <a:pt x="5369360" y="3657550"/>
              </a:moveTo>
              <a:cubicBezTo>
                <a:pt x="5356116" y="3657550"/>
                <a:pt x="5345080" y="3668584"/>
                <a:pt x="5345080" y="3684032"/>
              </a:cubicBezTo>
              <a:cubicBezTo>
                <a:pt x="5345080" y="3699481"/>
                <a:pt x="5356116" y="3710515"/>
                <a:pt x="5369360" y="3710515"/>
              </a:cubicBezTo>
              <a:cubicBezTo>
                <a:pt x="5384812" y="3710515"/>
                <a:pt x="5395848" y="3697274"/>
                <a:pt x="5395848" y="3684032"/>
              </a:cubicBezTo>
              <a:cubicBezTo>
                <a:pt x="5395848" y="3670791"/>
                <a:pt x="5384812" y="3659757"/>
                <a:pt x="5369360" y="3657550"/>
              </a:cubicBezTo>
              <a:close/>
              <a:moveTo>
                <a:pt x="5596711" y="3657550"/>
              </a:moveTo>
              <a:cubicBezTo>
                <a:pt x="5581260" y="3657550"/>
                <a:pt x="5570224" y="3668584"/>
                <a:pt x="5570224" y="3684032"/>
              </a:cubicBezTo>
              <a:cubicBezTo>
                <a:pt x="5570224" y="3699481"/>
                <a:pt x="5583468" y="3710515"/>
                <a:pt x="5596711" y="3710515"/>
              </a:cubicBezTo>
              <a:cubicBezTo>
                <a:pt x="5612162" y="3710515"/>
                <a:pt x="5623199" y="3697274"/>
                <a:pt x="5623199" y="3684032"/>
              </a:cubicBezTo>
              <a:cubicBezTo>
                <a:pt x="5623199" y="3670791"/>
                <a:pt x="5609955" y="3659757"/>
                <a:pt x="5596711" y="3657550"/>
              </a:cubicBezTo>
              <a:close/>
              <a:moveTo>
                <a:pt x="5673966" y="3657550"/>
              </a:moveTo>
              <a:cubicBezTo>
                <a:pt x="5658515" y="3657550"/>
                <a:pt x="5647479" y="3668584"/>
                <a:pt x="5647479" y="3684032"/>
              </a:cubicBezTo>
              <a:cubicBezTo>
                <a:pt x="5647479" y="3699481"/>
                <a:pt x="5660723" y="3710515"/>
                <a:pt x="5673966" y="3710515"/>
              </a:cubicBezTo>
              <a:cubicBezTo>
                <a:pt x="5687210" y="3710515"/>
                <a:pt x="5698246" y="3697274"/>
                <a:pt x="5698246" y="3684032"/>
              </a:cubicBezTo>
              <a:cubicBezTo>
                <a:pt x="5698246" y="3670791"/>
                <a:pt x="5687210" y="3659757"/>
                <a:pt x="5673966" y="3657550"/>
              </a:cubicBezTo>
              <a:close/>
              <a:moveTo>
                <a:pt x="5746807" y="3657550"/>
              </a:moveTo>
              <a:cubicBezTo>
                <a:pt x="5731355" y="3657550"/>
                <a:pt x="5720319" y="3668584"/>
                <a:pt x="5720319" y="3684032"/>
              </a:cubicBezTo>
              <a:cubicBezTo>
                <a:pt x="5720319" y="3699481"/>
                <a:pt x="5733563" y="3710515"/>
                <a:pt x="5746807" y="3710515"/>
              </a:cubicBezTo>
              <a:cubicBezTo>
                <a:pt x="5762257" y="3710515"/>
                <a:pt x="5773294" y="3697274"/>
                <a:pt x="5773294" y="3684032"/>
              </a:cubicBezTo>
              <a:cubicBezTo>
                <a:pt x="5773294" y="3670791"/>
                <a:pt x="5762257" y="3659757"/>
                <a:pt x="5746807" y="3657550"/>
              </a:cubicBezTo>
              <a:close/>
              <a:moveTo>
                <a:pt x="5824062" y="3657550"/>
              </a:moveTo>
              <a:cubicBezTo>
                <a:pt x="5808610" y="3657550"/>
                <a:pt x="5797574" y="3668584"/>
                <a:pt x="5797574" y="3684032"/>
              </a:cubicBezTo>
              <a:cubicBezTo>
                <a:pt x="5797574" y="3699481"/>
                <a:pt x="5810818" y="3710515"/>
                <a:pt x="5824062" y="3710515"/>
              </a:cubicBezTo>
              <a:cubicBezTo>
                <a:pt x="5837306" y="3710515"/>
                <a:pt x="5848342" y="3697274"/>
                <a:pt x="5848342" y="3684032"/>
              </a:cubicBezTo>
              <a:cubicBezTo>
                <a:pt x="5848342" y="3670791"/>
                <a:pt x="5837306" y="3659757"/>
                <a:pt x="5824062" y="3657550"/>
              </a:cubicBezTo>
              <a:close/>
              <a:moveTo>
                <a:pt x="5896902" y="3657550"/>
              </a:moveTo>
              <a:cubicBezTo>
                <a:pt x="5881451" y="3657550"/>
                <a:pt x="5870415" y="3668584"/>
                <a:pt x="5870415" y="3684032"/>
              </a:cubicBezTo>
              <a:cubicBezTo>
                <a:pt x="5870415" y="3699481"/>
                <a:pt x="5883658" y="3710515"/>
                <a:pt x="5896902" y="3710515"/>
              </a:cubicBezTo>
              <a:cubicBezTo>
                <a:pt x="5912353" y="3710515"/>
                <a:pt x="5923390" y="3697274"/>
                <a:pt x="5923390" y="3684032"/>
              </a:cubicBezTo>
              <a:cubicBezTo>
                <a:pt x="5923390" y="3670791"/>
                <a:pt x="5912353" y="3659757"/>
                <a:pt x="5896902" y="3657550"/>
              </a:cubicBezTo>
              <a:close/>
              <a:moveTo>
                <a:pt x="5971950" y="3657550"/>
              </a:moveTo>
              <a:cubicBezTo>
                <a:pt x="5956499" y="3657550"/>
                <a:pt x="5945463" y="3668584"/>
                <a:pt x="5945463" y="3684032"/>
              </a:cubicBezTo>
              <a:cubicBezTo>
                <a:pt x="5945463" y="3699481"/>
                <a:pt x="5958707" y="3710515"/>
                <a:pt x="5971950" y="3710515"/>
              </a:cubicBezTo>
              <a:cubicBezTo>
                <a:pt x="5987401" y="3710515"/>
                <a:pt x="5998438" y="3697274"/>
                <a:pt x="5998438" y="3684032"/>
              </a:cubicBezTo>
              <a:cubicBezTo>
                <a:pt x="5998438" y="3670791"/>
                <a:pt x="5987401" y="3659757"/>
                <a:pt x="5971950" y="3657550"/>
              </a:cubicBezTo>
              <a:close/>
              <a:moveTo>
                <a:pt x="6049205" y="3657550"/>
              </a:moveTo>
              <a:cubicBezTo>
                <a:pt x="6035961" y="3657550"/>
                <a:pt x="6024925" y="3668584"/>
                <a:pt x="6024925" y="3684032"/>
              </a:cubicBezTo>
              <a:cubicBezTo>
                <a:pt x="6024925" y="3699481"/>
                <a:pt x="6035961" y="3710515"/>
                <a:pt x="6049205" y="3710515"/>
              </a:cubicBezTo>
              <a:cubicBezTo>
                <a:pt x="6064656" y="3710515"/>
                <a:pt x="6075692" y="3697274"/>
                <a:pt x="6075692" y="3684032"/>
              </a:cubicBezTo>
              <a:cubicBezTo>
                <a:pt x="6075692" y="3670791"/>
                <a:pt x="6062448" y="3659757"/>
                <a:pt x="6049205" y="3657550"/>
              </a:cubicBezTo>
              <a:close/>
              <a:moveTo>
                <a:pt x="6124253" y="3657550"/>
              </a:moveTo>
              <a:cubicBezTo>
                <a:pt x="6111009" y="3657550"/>
                <a:pt x="6099973" y="3668584"/>
                <a:pt x="6099973" y="3684032"/>
              </a:cubicBezTo>
              <a:cubicBezTo>
                <a:pt x="6099973" y="3699481"/>
                <a:pt x="6111009" y="3710515"/>
                <a:pt x="6124253" y="3710515"/>
              </a:cubicBezTo>
              <a:cubicBezTo>
                <a:pt x="6139704" y="3710515"/>
                <a:pt x="6150740" y="3697274"/>
                <a:pt x="6150740" y="3684032"/>
              </a:cubicBezTo>
              <a:cubicBezTo>
                <a:pt x="6150740" y="3670791"/>
                <a:pt x="6139704" y="3659757"/>
                <a:pt x="6124253" y="3657550"/>
              </a:cubicBezTo>
              <a:close/>
              <a:moveTo>
                <a:pt x="6199300" y="3657550"/>
              </a:moveTo>
              <a:cubicBezTo>
                <a:pt x="6186056" y="3657550"/>
                <a:pt x="6175020" y="3668584"/>
                <a:pt x="6175020" y="3684032"/>
              </a:cubicBezTo>
              <a:cubicBezTo>
                <a:pt x="6175020" y="3699481"/>
                <a:pt x="6186056" y="3710515"/>
                <a:pt x="6199300" y="3710515"/>
              </a:cubicBezTo>
              <a:cubicBezTo>
                <a:pt x="6214751" y="3710515"/>
                <a:pt x="6225787" y="3697274"/>
                <a:pt x="6225787" y="3684032"/>
              </a:cubicBezTo>
              <a:cubicBezTo>
                <a:pt x="6225787" y="3670791"/>
                <a:pt x="6214751" y="3659757"/>
                <a:pt x="6199300" y="3657550"/>
              </a:cubicBezTo>
              <a:close/>
              <a:moveTo>
                <a:pt x="6274348" y="3657550"/>
              </a:moveTo>
              <a:cubicBezTo>
                <a:pt x="6258896" y="3657550"/>
                <a:pt x="6247860" y="3668584"/>
                <a:pt x="6247860" y="3684032"/>
              </a:cubicBezTo>
              <a:cubicBezTo>
                <a:pt x="6247860" y="3699481"/>
                <a:pt x="6261104" y="3710515"/>
                <a:pt x="6274348" y="3710515"/>
              </a:cubicBezTo>
              <a:cubicBezTo>
                <a:pt x="6289799" y="3710515"/>
                <a:pt x="6300835" y="3697274"/>
                <a:pt x="6300835" y="3684032"/>
              </a:cubicBezTo>
              <a:cubicBezTo>
                <a:pt x="6300835" y="3670791"/>
                <a:pt x="6289799" y="3659757"/>
                <a:pt x="6274348" y="3657550"/>
              </a:cubicBezTo>
              <a:close/>
              <a:moveTo>
                <a:pt x="6349396" y="3657550"/>
              </a:moveTo>
              <a:cubicBezTo>
                <a:pt x="6333945" y="3657550"/>
                <a:pt x="6322909" y="3668584"/>
                <a:pt x="6322909" y="3684032"/>
              </a:cubicBezTo>
              <a:cubicBezTo>
                <a:pt x="6322909" y="3699481"/>
                <a:pt x="6336152" y="3710515"/>
                <a:pt x="6349396" y="3710515"/>
              </a:cubicBezTo>
              <a:cubicBezTo>
                <a:pt x="6364847" y="3710515"/>
                <a:pt x="6375884" y="3697274"/>
                <a:pt x="6375884" y="3684032"/>
              </a:cubicBezTo>
              <a:cubicBezTo>
                <a:pt x="6375884" y="3670791"/>
                <a:pt x="6364847" y="3659757"/>
                <a:pt x="6349396" y="3657550"/>
              </a:cubicBezTo>
              <a:close/>
              <a:moveTo>
                <a:pt x="6424443" y="3657550"/>
              </a:moveTo>
              <a:cubicBezTo>
                <a:pt x="6408992" y="3657550"/>
                <a:pt x="6397956" y="3668584"/>
                <a:pt x="6397956" y="3684032"/>
              </a:cubicBezTo>
              <a:cubicBezTo>
                <a:pt x="6397956" y="3699481"/>
                <a:pt x="6411200" y="3710515"/>
                <a:pt x="6424443" y="3710515"/>
              </a:cubicBezTo>
              <a:cubicBezTo>
                <a:pt x="6439894" y="3710515"/>
                <a:pt x="6450931" y="3697274"/>
                <a:pt x="6450931" y="3684032"/>
              </a:cubicBezTo>
              <a:cubicBezTo>
                <a:pt x="6450931" y="3670791"/>
                <a:pt x="6439894" y="3659757"/>
                <a:pt x="6424443" y="3657550"/>
              </a:cubicBezTo>
              <a:close/>
              <a:moveTo>
                <a:pt x="6501698" y="3657550"/>
              </a:moveTo>
              <a:cubicBezTo>
                <a:pt x="6486247" y="3657550"/>
                <a:pt x="6475211" y="3668584"/>
                <a:pt x="6475211" y="3684032"/>
              </a:cubicBezTo>
              <a:cubicBezTo>
                <a:pt x="6475211" y="3699481"/>
                <a:pt x="6488455" y="3710515"/>
                <a:pt x="6501698" y="3710515"/>
              </a:cubicBezTo>
              <a:cubicBezTo>
                <a:pt x="6517149" y="3710515"/>
                <a:pt x="6528186" y="3697274"/>
                <a:pt x="6528186" y="3684032"/>
              </a:cubicBezTo>
              <a:cubicBezTo>
                <a:pt x="6528186" y="3670791"/>
                <a:pt x="6514942" y="3659757"/>
                <a:pt x="6501698" y="3657550"/>
              </a:cubicBezTo>
              <a:close/>
              <a:moveTo>
                <a:pt x="6576747" y="3657550"/>
              </a:moveTo>
              <a:cubicBezTo>
                <a:pt x="6561295" y="3657550"/>
                <a:pt x="6550259" y="3668584"/>
                <a:pt x="6550259" y="3684032"/>
              </a:cubicBezTo>
              <a:cubicBezTo>
                <a:pt x="6550259" y="3699481"/>
                <a:pt x="6563503" y="3710515"/>
                <a:pt x="6576747" y="3710515"/>
              </a:cubicBezTo>
              <a:cubicBezTo>
                <a:pt x="6592197" y="3710515"/>
                <a:pt x="6603234" y="3697274"/>
                <a:pt x="6603234" y="3684032"/>
              </a:cubicBezTo>
              <a:cubicBezTo>
                <a:pt x="6603234" y="3670791"/>
                <a:pt x="6592197" y="3659757"/>
                <a:pt x="6576747" y="3657550"/>
              </a:cubicBezTo>
              <a:close/>
              <a:moveTo>
                <a:pt x="6651795" y="3657550"/>
              </a:moveTo>
              <a:cubicBezTo>
                <a:pt x="6636343" y="3657550"/>
                <a:pt x="6625307" y="3668584"/>
                <a:pt x="6625307" y="3684032"/>
              </a:cubicBezTo>
              <a:cubicBezTo>
                <a:pt x="6625307" y="3699481"/>
                <a:pt x="6636343" y="3710515"/>
                <a:pt x="6651795" y="3710515"/>
              </a:cubicBezTo>
              <a:cubicBezTo>
                <a:pt x="6667245" y="3710515"/>
                <a:pt x="6678282" y="3697274"/>
                <a:pt x="6678282" y="3684032"/>
              </a:cubicBezTo>
              <a:cubicBezTo>
                <a:pt x="6678282" y="3670791"/>
                <a:pt x="6667245" y="3657550"/>
                <a:pt x="6651795" y="3657550"/>
              </a:cubicBezTo>
              <a:close/>
              <a:moveTo>
                <a:pt x="6726842" y="3657550"/>
              </a:moveTo>
              <a:cubicBezTo>
                <a:pt x="6711390" y="3657550"/>
                <a:pt x="6700354" y="3668584"/>
                <a:pt x="6700354" y="3684032"/>
              </a:cubicBezTo>
              <a:cubicBezTo>
                <a:pt x="6700354" y="3699481"/>
                <a:pt x="6713598" y="3710515"/>
                <a:pt x="6726842" y="3710515"/>
              </a:cubicBezTo>
              <a:cubicBezTo>
                <a:pt x="6742293" y="3710515"/>
                <a:pt x="6753329" y="3697274"/>
                <a:pt x="6753329" y="3684032"/>
              </a:cubicBezTo>
              <a:cubicBezTo>
                <a:pt x="6753329" y="3670791"/>
                <a:pt x="6742293" y="3659757"/>
                <a:pt x="6726842" y="3657550"/>
              </a:cubicBezTo>
              <a:close/>
              <a:moveTo>
                <a:pt x="6801889" y="3657550"/>
              </a:moveTo>
              <a:cubicBezTo>
                <a:pt x="6788645" y="3657550"/>
                <a:pt x="6777609" y="3668584"/>
                <a:pt x="6777609" y="3684032"/>
              </a:cubicBezTo>
              <a:cubicBezTo>
                <a:pt x="6777609" y="3699481"/>
                <a:pt x="6788645" y="3710515"/>
                <a:pt x="6801889" y="3710515"/>
              </a:cubicBezTo>
              <a:cubicBezTo>
                <a:pt x="6817341" y="3710515"/>
                <a:pt x="6828377" y="3697274"/>
                <a:pt x="6828377" y="3684032"/>
              </a:cubicBezTo>
              <a:cubicBezTo>
                <a:pt x="6828377" y="3670791"/>
                <a:pt x="6817341" y="3659757"/>
                <a:pt x="6801889" y="3657550"/>
              </a:cubicBezTo>
              <a:close/>
              <a:moveTo>
                <a:pt x="6876937" y="3657550"/>
              </a:moveTo>
              <a:cubicBezTo>
                <a:pt x="6863693" y="3657550"/>
                <a:pt x="6852657" y="3668584"/>
                <a:pt x="6852657" y="3684032"/>
              </a:cubicBezTo>
              <a:cubicBezTo>
                <a:pt x="6852657" y="3699481"/>
                <a:pt x="6863693" y="3710515"/>
                <a:pt x="6876937" y="3710515"/>
              </a:cubicBezTo>
              <a:cubicBezTo>
                <a:pt x="6892388" y="3710515"/>
                <a:pt x="6903424" y="3697274"/>
                <a:pt x="6903424" y="3684032"/>
              </a:cubicBezTo>
              <a:cubicBezTo>
                <a:pt x="6903424" y="3670791"/>
                <a:pt x="6892388" y="3659757"/>
                <a:pt x="6876937" y="3657550"/>
              </a:cubicBezTo>
              <a:close/>
              <a:moveTo>
                <a:pt x="6954192" y="3657550"/>
              </a:moveTo>
              <a:cubicBezTo>
                <a:pt x="6938741" y="3657550"/>
                <a:pt x="6927705" y="3668584"/>
                <a:pt x="6927705" y="3684032"/>
              </a:cubicBezTo>
              <a:cubicBezTo>
                <a:pt x="6927705" y="3699481"/>
                <a:pt x="6940949" y="3710515"/>
                <a:pt x="6954192" y="3710515"/>
              </a:cubicBezTo>
              <a:cubicBezTo>
                <a:pt x="6969643" y="3710515"/>
                <a:pt x="6980680" y="3697274"/>
                <a:pt x="6980680" y="3684032"/>
              </a:cubicBezTo>
              <a:cubicBezTo>
                <a:pt x="6980680" y="3670791"/>
                <a:pt x="6967436" y="3659757"/>
                <a:pt x="6954192" y="3657550"/>
              </a:cubicBezTo>
              <a:close/>
              <a:moveTo>
                <a:pt x="7029241" y="3657550"/>
              </a:moveTo>
              <a:cubicBezTo>
                <a:pt x="7013789" y="3657550"/>
                <a:pt x="7002753" y="3668584"/>
                <a:pt x="7002753" y="3684032"/>
              </a:cubicBezTo>
              <a:cubicBezTo>
                <a:pt x="7002753" y="3699481"/>
                <a:pt x="7015997" y="3710515"/>
                <a:pt x="7029241" y="3710515"/>
              </a:cubicBezTo>
              <a:cubicBezTo>
                <a:pt x="7044691" y="3710515"/>
                <a:pt x="7055728" y="3697274"/>
                <a:pt x="7055728" y="3684032"/>
              </a:cubicBezTo>
              <a:cubicBezTo>
                <a:pt x="7055728" y="3670791"/>
                <a:pt x="7044691" y="3659757"/>
                <a:pt x="7029241" y="3657550"/>
              </a:cubicBezTo>
              <a:close/>
              <a:moveTo>
                <a:pt x="7104288" y="3657550"/>
              </a:moveTo>
              <a:cubicBezTo>
                <a:pt x="7088836" y="3657550"/>
                <a:pt x="7077800" y="3668584"/>
                <a:pt x="7077800" y="3684032"/>
              </a:cubicBezTo>
              <a:cubicBezTo>
                <a:pt x="7077800" y="3699481"/>
                <a:pt x="7091044" y="3710515"/>
                <a:pt x="7104288" y="3710515"/>
              </a:cubicBezTo>
              <a:cubicBezTo>
                <a:pt x="7119738" y="3710515"/>
                <a:pt x="7130775" y="3697274"/>
                <a:pt x="7130775" y="3684032"/>
              </a:cubicBezTo>
              <a:cubicBezTo>
                <a:pt x="7130775" y="3670791"/>
                <a:pt x="7119738" y="3659757"/>
                <a:pt x="7104288" y="3657550"/>
              </a:cubicBezTo>
              <a:close/>
              <a:moveTo>
                <a:pt x="8009275" y="3657550"/>
              </a:moveTo>
              <a:cubicBezTo>
                <a:pt x="7996031" y="3657550"/>
                <a:pt x="7984995" y="3668584"/>
                <a:pt x="7984995" y="3684032"/>
              </a:cubicBezTo>
              <a:cubicBezTo>
                <a:pt x="7984995" y="3699481"/>
                <a:pt x="7996031" y="3710515"/>
                <a:pt x="8009275" y="3710515"/>
              </a:cubicBezTo>
              <a:cubicBezTo>
                <a:pt x="8024726" y="3710515"/>
                <a:pt x="8035762" y="3697274"/>
                <a:pt x="8035762" y="3684032"/>
              </a:cubicBezTo>
              <a:cubicBezTo>
                <a:pt x="8035762" y="3670791"/>
                <a:pt x="8024726" y="3659757"/>
                <a:pt x="8009275" y="3657550"/>
              </a:cubicBezTo>
              <a:close/>
              <a:moveTo>
                <a:pt x="8084323" y="3657550"/>
              </a:moveTo>
              <a:cubicBezTo>
                <a:pt x="8071079" y="3657550"/>
                <a:pt x="8060043" y="3668584"/>
                <a:pt x="8060043" y="3684032"/>
              </a:cubicBezTo>
              <a:cubicBezTo>
                <a:pt x="8060043" y="3699481"/>
                <a:pt x="8071079" y="3710515"/>
                <a:pt x="8084323" y="3710515"/>
              </a:cubicBezTo>
              <a:cubicBezTo>
                <a:pt x="8099775" y="3710515"/>
                <a:pt x="8110811" y="3697274"/>
                <a:pt x="8110811" y="3684032"/>
              </a:cubicBezTo>
              <a:cubicBezTo>
                <a:pt x="8110811" y="3670791"/>
                <a:pt x="8099775" y="3659757"/>
                <a:pt x="8084323" y="3657550"/>
              </a:cubicBezTo>
              <a:close/>
              <a:moveTo>
                <a:pt x="8386722" y="3657550"/>
              </a:moveTo>
              <a:cubicBezTo>
                <a:pt x="8371270" y="3657550"/>
                <a:pt x="8360234" y="3668584"/>
                <a:pt x="8360234" y="3684032"/>
              </a:cubicBezTo>
              <a:cubicBezTo>
                <a:pt x="8360234" y="3699481"/>
                <a:pt x="8373478" y="3710515"/>
                <a:pt x="8386722" y="3710515"/>
              </a:cubicBezTo>
              <a:cubicBezTo>
                <a:pt x="8402172" y="3710515"/>
                <a:pt x="8413209" y="3697274"/>
                <a:pt x="8413209" y="3684032"/>
              </a:cubicBezTo>
              <a:cubicBezTo>
                <a:pt x="8413209" y="3670791"/>
                <a:pt x="8402172" y="3659757"/>
                <a:pt x="8386722" y="3657550"/>
              </a:cubicBezTo>
              <a:close/>
              <a:moveTo>
                <a:pt x="8839216" y="3657550"/>
              </a:moveTo>
              <a:cubicBezTo>
                <a:pt x="8823764" y="3657550"/>
                <a:pt x="8812728" y="3668584"/>
                <a:pt x="8812728" y="3684032"/>
              </a:cubicBezTo>
              <a:cubicBezTo>
                <a:pt x="8812728" y="3699481"/>
                <a:pt x="8825972" y="3710515"/>
                <a:pt x="8839216" y="3710515"/>
              </a:cubicBezTo>
              <a:cubicBezTo>
                <a:pt x="8854666" y="3710515"/>
                <a:pt x="8865703" y="3697274"/>
                <a:pt x="8865703" y="3684032"/>
              </a:cubicBezTo>
              <a:cubicBezTo>
                <a:pt x="8865703" y="3670791"/>
                <a:pt x="8854666" y="3659757"/>
                <a:pt x="8839216" y="3657550"/>
              </a:cubicBezTo>
              <a:close/>
              <a:moveTo>
                <a:pt x="8914263" y="3657550"/>
              </a:moveTo>
              <a:cubicBezTo>
                <a:pt x="8898811" y="3657550"/>
                <a:pt x="8887775" y="3668584"/>
                <a:pt x="8887775" y="3684032"/>
              </a:cubicBezTo>
              <a:cubicBezTo>
                <a:pt x="8887775" y="3699481"/>
                <a:pt x="8901019" y="3710515"/>
                <a:pt x="8914263" y="3710515"/>
              </a:cubicBezTo>
              <a:cubicBezTo>
                <a:pt x="8929713" y="3710515"/>
                <a:pt x="8940750" y="3697274"/>
                <a:pt x="8940750" y="3684032"/>
              </a:cubicBezTo>
              <a:cubicBezTo>
                <a:pt x="8940750" y="3670791"/>
                <a:pt x="8929713" y="3659757"/>
                <a:pt x="8914263" y="3657550"/>
              </a:cubicBezTo>
              <a:close/>
              <a:moveTo>
                <a:pt x="9066566" y="3657550"/>
              </a:moveTo>
              <a:cubicBezTo>
                <a:pt x="9051114" y="3657550"/>
                <a:pt x="9040078" y="3668584"/>
                <a:pt x="9040078" y="3684032"/>
              </a:cubicBezTo>
              <a:cubicBezTo>
                <a:pt x="9040078" y="3699481"/>
                <a:pt x="9053322" y="3710515"/>
                <a:pt x="9066566" y="3710515"/>
              </a:cubicBezTo>
              <a:cubicBezTo>
                <a:pt x="9079810" y="3710515"/>
                <a:pt x="9090846" y="3697274"/>
                <a:pt x="9090846" y="3684032"/>
              </a:cubicBezTo>
              <a:cubicBezTo>
                <a:pt x="9090846" y="3670791"/>
                <a:pt x="9079810" y="3659757"/>
                <a:pt x="9066566" y="3657550"/>
              </a:cubicBezTo>
              <a:close/>
              <a:moveTo>
                <a:pt x="9141613" y="3657550"/>
              </a:moveTo>
              <a:cubicBezTo>
                <a:pt x="9126162" y="3657550"/>
                <a:pt x="9115126" y="3668584"/>
                <a:pt x="9115126" y="3684032"/>
              </a:cubicBezTo>
              <a:cubicBezTo>
                <a:pt x="9115126" y="3699481"/>
                <a:pt x="9128369" y="3710515"/>
                <a:pt x="9141613" y="3710515"/>
              </a:cubicBezTo>
              <a:cubicBezTo>
                <a:pt x="9157064" y="3710515"/>
                <a:pt x="9168101" y="3697274"/>
                <a:pt x="9168101" y="3684032"/>
              </a:cubicBezTo>
              <a:cubicBezTo>
                <a:pt x="9168101" y="3670791"/>
                <a:pt x="9154857" y="3659757"/>
                <a:pt x="9141613" y="3657550"/>
              </a:cubicBezTo>
              <a:close/>
              <a:moveTo>
                <a:pt x="9594107" y="3657550"/>
              </a:moveTo>
              <a:cubicBezTo>
                <a:pt x="9578656" y="3657550"/>
                <a:pt x="9567620" y="3668584"/>
                <a:pt x="9567620" y="3684032"/>
              </a:cubicBezTo>
              <a:cubicBezTo>
                <a:pt x="9567620" y="3699481"/>
                <a:pt x="9580863" y="3710515"/>
                <a:pt x="9594107" y="3710515"/>
              </a:cubicBezTo>
              <a:cubicBezTo>
                <a:pt x="9609558" y="3710515"/>
                <a:pt x="9620595" y="3697274"/>
                <a:pt x="9620595" y="3684032"/>
              </a:cubicBezTo>
              <a:cubicBezTo>
                <a:pt x="9620595" y="3670791"/>
                <a:pt x="9609558" y="3659757"/>
                <a:pt x="9594107" y="3657550"/>
              </a:cubicBezTo>
              <a:close/>
              <a:moveTo>
                <a:pt x="9669154" y="3657550"/>
              </a:moveTo>
              <a:cubicBezTo>
                <a:pt x="9653703" y="3657550"/>
                <a:pt x="9642667" y="3668584"/>
                <a:pt x="9642667" y="3684032"/>
              </a:cubicBezTo>
              <a:cubicBezTo>
                <a:pt x="9642667" y="3699481"/>
                <a:pt x="9655911" y="3710515"/>
                <a:pt x="9669154" y="3710515"/>
              </a:cubicBezTo>
              <a:cubicBezTo>
                <a:pt x="9684605" y="3710515"/>
                <a:pt x="9695642" y="3697274"/>
                <a:pt x="9695642" y="3684032"/>
              </a:cubicBezTo>
              <a:cubicBezTo>
                <a:pt x="9695642" y="3670791"/>
                <a:pt x="9684605" y="3659757"/>
                <a:pt x="9669154" y="3657550"/>
              </a:cubicBezTo>
              <a:close/>
              <a:moveTo>
                <a:pt x="9744203" y="3657550"/>
              </a:moveTo>
              <a:cubicBezTo>
                <a:pt x="9728751" y="3657550"/>
                <a:pt x="9717715" y="3668584"/>
                <a:pt x="9717715" y="3684032"/>
              </a:cubicBezTo>
              <a:cubicBezTo>
                <a:pt x="9717715" y="3699481"/>
                <a:pt x="9728751" y="3710515"/>
                <a:pt x="9744203" y="3710515"/>
              </a:cubicBezTo>
              <a:cubicBezTo>
                <a:pt x="9759653" y="3710515"/>
                <a:pt x="9770690" y="3697274"/>
                <a:pt x="9770690" y="3684032"/>
              </a:cubicBezTo>
              <a:cubicBezTo>
                <a:pt x="9770690" y="3670791"/>
                <a:pt x="9759653" y="3657550"/>
                <a:pt x="9744203" y="3657550"/>
              </a:cubicBezTo>
              <a:close/>
              <a:moveTo>
                <a:pt x="11026636" y="3657550"/>
              </a:moveTo>
              <a:cubicBezTo>
                <a:pt x="11011184" y="3657550"/>
                <a:pt x="11000148" y="3668584"/>
                <a:pt x="11000148" y="3684032"/>
              </a:cubicBezTo>
              <a:cubicBezTo>
                <a:pt x="11000148" y="3699481"/>
                <a:pt x="11013393" y="3710515"/>
                <a:pt x="11026636" y="3710515"/>
              </a:cubicBezTo>
              <a:cubicBezTo>
                <a:pt x="11042087" y="3710515"/>
                <a:pt x="11053123" y="3697274"/>
                <a:pt x="11053123" y="3684032"/>
              </a:cubicBezTo>
              <a:cubicBezTo>
                <a:pt x="11053123" y="3670791"/>
                <a:pt x="11042087" y="3659757"/>
                <a:pt x="11026636" y="3657550"/>
              </a:cubicBezTo>
              <a:close/>
              <a:moveTo>
                <a:pt x="2579350" y="3732583"/>
              </a:moveTo>
              <a:cubicBezTo>
                <a:pt x="2566106" y="3732583"/>
                <a:pt x="2555070" y="3745824"/>
                <a:pt x="2555070" y="3759065"/>
              </a:cubicBezTo>
              <a:cubicBezTo>
                <a:pt x="2555070" y="3774514"/>
                <a:pt x="2566106" y="3785548"/>
                <a:pt x="2579350" y="3785548"/>
              </a:cubicBezTo>
              <a:cubicBezTo>
                <a:pt x="2594801" y="3785548"/>
                <a:pt x="2605838" y="3772307"/>
                <a:pt x="2605838" y="3759065"/>
              </a:cubicBezTo>
              <a:cubicBezTo>
                <a:pt x="2605838" y="3745824"/>
                <a:pt x="2592594" y="3734790"/>
                <a:pt x="2579350" y="3732583"/>
              </a:cubicBezTo>
              <a:close/>
              <a:moveTo>
                <a:pt x="2654398" y="3732583"/>
              </a:moveTo>
              <a:cubicBezTo>
                <a:pt x="2638947" y="3732583"/>
                <a:pt x="2627911" y="3745824"/>
                <a:pt x="2627911" y="3759065"/>
              </a:cubicBezTo>
              <a:cubicBezTo>
                <a:pt x="2627911" y="3774514"/>
                <a:pt x="2641155" y="3785548"/>
                <a:pt x="2654398" y="3785548"/>
              </a:cubicBezTo>
              <a:cubicBezTo>
                <a:pt x="2669849" y="3785548"/>
                <a:pt x="2680886" y="3772307"/>
                <a:pt x="2680886" y="3759065"/>
              </a:cubicBezTo>
              <a:cubicBezTo>
                <a:pt x="2680886" y="3745824"/>
                <a:pt x="2669849" y="3734790"/>
                <a:pt x="2654398" y="3732583"/>
              </a:cubicBezTo>
              <a:close/>
              <a:moveTo>
                <a:pt x="2729446" y="3732583"/>
              </a:moveTo>
              <a:cubicBezTo>
                <a:pt x="2716202" y="3732583"/>
                <a:pt x="2705166" y="3745824"/>
                <a:pt x="2705166" y="3759065"/>
              </a:cubicBezTo>
              <a:cubicBezTo>
                <a:pt x="2705166" y="3774514"/>
                <a:pt x="2716202" y="3785548"/>
                <a:pt x="2729446" y="3785548"/>
              </a:cubicBezTo>
              <a:cubicBezTo>
                <a:pt x="2744897" y="3785548"/>
                <a:pt x="2755934" y="3772307"/>
                <a:pt x="2755934" y="3759065"/>
              </a:cubicBezTo>
              <a:cubicBezTo>
                <a:pt x="2755934" y="3745824"/>
                <a:pt x="2744897" y="3734790"/>
                <a:pt x="2729446" y="3732583"/>
              </a:cubicBezTo>
              <a:close/>
              <a:moveTo>
                <a:pt x="2804494" y="3732583"/>
              </a:moveTo>
              <a:cubicBezTo>
                <a:pt x="2791250" y="3732583"/>
                <a:pt x="2780214" y="3745824"/>
                <a:pt x="2780214" y="3759065"/>
              </a:cubicBezTo>
              <a:cubicBezTo>
                <a:pt x="2780214" y="3774514"/>
                <a:pt x="2791250" y="3785548"/>
                <a:pt x="2804494" y="3785548"/>
              </a:cubicBezTo>
              <a:cubicBezTo>
                <a:pt x="2819945" y="3785548"/>
                <a:pt x="2830982" y="3772307"/>
                <a:pt x="2830982" y="3759065"/>
              </a:cubicBezTo>
              <a:cubicBezTo>
                <a:pt x="2830982" y="3745824"/>
                <a:pt x="2819945" y="3734790"/>
                <a:pt x="2804494" y="3732583"/>
              </a:cubicBezTo>
              <a:close/>
              <a:moveTo>
                <a:pt x="2879541" y="3732583"/>
              </a:moveTo>
              <a:cubicBezTo>
                <a:pt x="2866297" y="3732583"/>
                <a:pt x="2855261" y="3745824"/>
                <a:pt x="2855261" y="3759065"/>
              </a:cubicBezTo>
              <a:cubicBezTo>
                <a:pt x="2855261" y="3774514"/>
                <a:pt x="2866297" y="3785548"/>
                <a:pt x="2879541" y="3785548"/>
              </a:cubicBezTo>
              <a:cubicBezTo>
                <a:pt x="2894992" y="3785548"/>
                <a:pt x="2906028" y="3772307"/>
                <a:pt x="2906028" y="3759065"/>
              </a:cubicBezTo>
              <a:cubicBezTo>
                <a:pt x="2906028" y="3745824"/>
                <a:pt x="2894992" y="3734790"/>
                <a:pt x="2879541" y="3732583"/>
              </a:cubicBezTo>
              <a:close/>
              <a:moveTo>
                <a:pt x="2954589" y="3732583"/>
              </a:moveTo>
              <a:cubicBezTo>
                <a:pt x="2941345" y="3732583"/>
                <a:pt x="2930309" y="3745824"/>
                <a:pt x="2930309" y="3759065"/>
              </a:cubicBezTo>
              <a:cubicBezTo>
                <a:pt x="2930309" y="3774514"/>
                <a:pt x="2941345" y="3785548"/>
                <a:pt x="2954589" y="3785548"/>
              </a:cubicBezTo>
              <a:cubicBezTo>
                <a:pt x="2970040" y="3785548"/>
                <a:pt x="2981077" y="3772307"/>
                <a:pt x="2981077" y="3759065"/>
              </a:cubicBezTo>
              <a:cubicBezTo>
                <a:pt x="2981077" y="3745824"/>
                <a:pt x="2970040" y="3734790"/>
                <a:pt x="2954589" y="3732583"/>
              </a:cubicBezTo>
              <a:close/>
              <a:moveTo>
                <a:pt x="3031845" y="3732583"/>
              </a:moveTo>
              <a:cubicBezTo>
                <a:pt x="3016393" y="3732583"/>
                <a:pt x="3005357" y="3745824"/>
                <a:pt x="3005357" y="3759065"/>
              </a:cubicBezTo>
              <a:cubicBezTo>
                <a:pt x="3005357" y="3774514"/>
                <a:pt x="3018601" y="3785548"/>
                <a:pt x="3031845" y="3785548"/>
              </a:cubicBezTo>
              <a:cubicBezTo>
                <a:pt x="3047296" y="3785548"/>
                <a:pt x="3058332" y="3772307"/>
                <a:pt x="3058332" y="3759065"/>
              </a:cubicBezTo>
              <a:cubicBezTo>
                <a:pt x="3058332" y="3745824"/>
                <a:pt x="3045088" y="3734790"/>
                <a:pt x="3031845" y="3732583"/>
              </a:cubicBezTo>
              <a:close/>
              <a:moveTo>
                <a:pt x="3106892" y="3732583"/>
              </a:moveTo>
              <a:cubicBezTo>
                <a:pt x="3093648" y="3732583"/>
                <a:pt x="3082612" y="3745824"/>
                <a:pt x="3082612" y="3759065"/>
              </a:cubicBezTo>
              <a:cubicBezTo>
                <a:pt x="3082612" y="3774514"/>
                <a:pt x="3093648" y="3785548"/>
                <a:pt x="3106892" y="3785548"/>
              </a:cubicBezTo>
              <a:cubicBezTo>
                <a:pt x="3122343" y="3785548"/>
                <a:pt x="3133380" y="3772307"/>
                <a:pt x="3133380" y="3759065"/>
              </a:cubicBezTo>
              <a:cubicBezTo>
                <a:pt x="3133380" y="3745824"/>
                <a:pt x="3122343" y="3734790"/>
                <a:pt x="3106892" y="3732583"/>
              </a:cubicBezTo>
              <a:close/>
              <a:moveTo>
                <a:pt x="3181939" y="3732583"/>
              </a:moveTo>
              <a:cubicBezTo>
                <a:pt x="3166488" y="3732583"/>
                <a:pt x="3155452" y="3745824"/>
                <a:pt x="3155452" y="3759065"/>
              </a:cubicBezTo>
              <a:cubicBezTo>
                <a:pt x="3155452" y="3774514"/>
                <a:pt x="3168696" y="3785548"/>
                <a:pt x="3181939" y="3785548"/>
              </a:cubicBezTo>
              <a:cubicBezTo>
                <a:pt x="3197391" y="3785548"/>
                <a:pt x="3208427" y="3772307"/>
                <a:pt x="3208427" y="3759065"/>
              </a:cubicBezTo>
              <a:cubicBezTo>
                <a:pt x="3208427" y="3745824"/>
                <a:pt x="3197391" y="3734790"/>
                <a:pt x="3181939" y="3732583"/>
              </a:cubicBezTo>
              <a:close/>
              <a:moveTo>
                <a:pt x="3256987" y="3732583"/>
              </a:moveTo>
              <a:cubicBezTo>
                <a:pt x="3241536" y="3732583"/>
                <a:pt x="3230500" y="3745824"/>
                <a:pt x="3230500" y="3759065"/>
              </a:cubicBezTo>
              <a:cubicBezTo>
                <a:pt x="3230500" y="3774514"/>
                <a:pt x="3243744" y="3785548"/>
                <a:pt x="3256987" y="3785548"/>
              </a:cubicBezTo>
              <a:cubicBezTo>
                <a:pt x="3272438" y="3785548"/>
                <a:pt x="3283475" y="3772307"/>
                <a:pt x="3283475" y="3759065"/>
              </a:cubicBezTo>
              <a:cubicBezTo>
                <a:pt x="3283475" y="3745824"/>
                <a:pt x="3272438" y="3734790"/>
                <a:pt x="3256987" y="3732583"/>
              </a:cubicBezTo>
              <a:close/>
              <a:moveTo>
                <a:pt x="3332035" y="3732583"/>
              </a:moveTo>
              <a:cubicBezTo>
                <a:pt x="3318791" y="3732583"/>
                <a:pt x="3307755" y="3745824"/>
                <a:pt x="3307755" y="3759065"/>
              </a:cubicBezTo>
              <a:cubicBezTo>
                <a:pt x="3307755" y="3774514"/>
                <a:pt x="3318791" y="3785548"/>
                <a:pt x="3332035" y="3785548"/>
              </a:cubicBezTo>
              <a:cubicBezTo>
                <a:pt x="3347486" y="3785548"/>
                <a:pt x="3358522" y="3772307"/>
                <a:pt x="3358522" y="3759065"/>
              </a:cubicBezTo>
              <a:cubicBezTo>
                <a:pt x="3358522" y="3745824"/>
                <a:pt x="3347486" y="3734790"/>
                <a:pt x="3332035" y="3732583"/>
              </a:cubicBezTo>
              <a:close/>
              <a:moveTo>
                <a:pt x="3409290" y="3732583"/>
              </a:moveTo>
              <a:cubicBezTo>
                <a:pt x="3393839" y="3732583"/>
                <a:pt x="3382803" y="3745824"/>
                <a:pt x="3382803" y="3759065"/>
              </a:cubicBezTo>
              <a:cubicBezTo>
                <a:pt x="3382803" y="3774514"/>
                <a:pt x="3396047" y="3785548"/>
                <a:pt x="3409290" y="3785548"/>
              </a:cubicBezTo>
              <a:cubicBezTo>
                <a:pt x="3424741" y="3785548"/>
                <a:pt x="3435778" y="3772307"/>
                <a:pt x="3435778" y="3759065"/>
              </a:cubicBezTo>
              <a:cubicBezTo>
                <a:pt x="3435778" y="3745824"/>
                <a:pt x="3422534" y="3734790"/>
                <a:pt x="3409290" y="3732583"/>
              </a:cubicBezTo>
              <a:close/>
              <a:moveTo>
                <a:pt x="3484338" y="3732583"/>
              </a:moveTo>
              <a:cubicBezTo>
                <a:pt x="3471094" y="3732583"/>
                <a:pt x="3460058" y="3745824"/>
                <a:pt x="3460058" y="3759065"/>
              </a:cubicBezTo>
              <a:cubicBezTo>
                <a:pt x="3460058" y="3774514"/>
                <a:pt x="3471094" y="3785548"/>
                <a:pt x="3484338" y="3785548"/>
              </a:cubicBezTo>
              <a:cubicBezTo>
                <a:pt x="3499789" y="3785548"/>
                <a:pt x="3510826" y="3772307"/>
                <a:pt x="3510826" y="3759065"/>
              </a:cubicBezTo>
              <a:cubicBezTo>
                <a:pt x="3510826" y="3745824"/>
                <a:pt x="3499789" y="3734790"/>
                <a:pt x="3484338" y="3732583"/>
              </a:cubicBezTo>
              <a:close/>
              <a:moveTo>
                <a:pt x="3559385" y="3732583"/>
              </a:moveTo>
              <a:cubicBezTo>
                <a:pt x="3543934" y="3732583"/>
                <a:pt x="3532898" y="3745824"/>
                <a:pt x="3532898" y="3759065"/>
              </a:cubicBezTo>
              <a:cubicBezTo>
                <a:pt x="3532898" y="3774514"/>
                <a:pt x="3546142" y="3785548"/>
                <a:pt x="3559385" y="3785548"/>
              </a:cubicBezTo>
              <a:cubicBezTo>
                <a:pt x="3574836" y="3785548"/>
                <a:pt x="3585873" y="3772307"/>
                <a:pt x="3585873" y="3759065"/>
              </a:cubicBezTo>
              <a:cubicBezTo>
                <a:pt x="3585873" y="3745824"/>
                <a:pt x="3574836" y="3734790"/>
                <a:pt x="3559385" y="3732583"/>
              </a:cubicBezTo>
              <a:close/>
              <a:moveTo>
                <a:pt x="5144217" y="3732583"/>
              </a:moveTo>
              <a:cubicBezTo>
                <a:pt x="5128766" y="3732583"/>
                <a:pt x="5117730" y="3745824"/>
                <a:pt x="5117730" y="3759065"/>
              </a:cubicBezTo>
              <a:cubicBezTo>
                <a:pt x="5117730" y="3774514"/>
                <a:pt x="5130974" y="3785548"/>
                <a:pt x="5144217" y="3785548"/>
              </a:cubicBezTo>
              <a:cubicBezTo>
                <a:pt x="5157461" y="3785548"/>
                <a:pt x="5168497" y="3772307"/>
                <a:pt x="5168497" y="3759065"/>
              </a:cubicBezTo>
              <a:cubicBezTo>
                <a:pt x="5168497" y="3745824"/>
                <a:pt x="5157461" y="3734790"/>
                <a:pt x="5144217" y="3732583"/>
              </a:cubicBezTo>
              <a:close/>
              <a:moveTo>
                <a:pt x="5746807" y="3732583"/>
              </a:moveTo>
              <a:cubicBezTo>
                <a:pt x="5731355" y="3732583"/>
                <a:pt x="5720319" y="3745824"/>
                <a:pt x="5720319" y="3759065"/>
              </a:cubicBezTo>
              <a:cubicBezTo>
                <a:pt x="5720319" y="3774514"/>
                <a:pt x="5733563" y="3785548"/>
                <a:pt x="5746807" y="3785548"/>
              </a:cubicBezTo>
              <a:cubicBezTo>
                <a:pt x="5762257" y="3785548"/>
                <a:pt x="5773294" y="3772307"/>
                <a:pt x="5773294" y="3759065"/>
              </a:cubicBezTo>
              <a:cubicBezTo>
                <a:pt x="5773294" y="3745824"/>
                <a:pt x="5762257" y="3734790"/>
                <a:pt x="5746807" y="3732583"/>
              </a:cubicBezTo>
              <a:close/>
              <a:moveTo>
                <a:pt x="5824062" y="3732583"/>
              </a:moveTo>
              <a:cubicBezTo>
                <a:pt x="5808610" y="3732583"/>
                <a:pt x="5797574" y="3745824"/>
                <a:pt x="5797574" y="3759065"/>
              </a:cubicBezTo>
              <a:cubicBezTo>
                <a:pt x="5797574" y="3774514"/>
                <a:pt x="5810818" y="3785548"/>
                <a:pt x="5824062" y="3785548"/>
              </a:cubicBezTo>
              <a:cubicBezTo>
                <a:pt x="5837306" y="3785548"/>
                <a:pt x="5848342" y="3772307"/>
                <a:pt x="5848342" y="3759065"/>
              </a:cubicBezTo>
              <a:cubicBezTo>
                <a:pt x="5848342" y="3745824"/>
                <a:pt x="5837306" y="3734790"/>
                <a:pt x="5824062" y="3732583"/>
              </a:cubicBezTo>
              <a:close/>
              <a:moveTo>
                <a:pt x="5896902" y="3732583"/>
              </a:moveTo>
              <a:cubicBezTo>
                <a:pt x="5881451" y="3732583"/>
                <a:pt x="5870415" y="3745824"/>
                <a:pt x="5870415" y="3759065"/>
              </a:cubicBezTo>
              <a:cubicBezTo>
                <a:pt x="5870415" y="3774514"/>
                <a:pt x="5883658" y="3785548"/>
                <a:pt x="5896902" y="3785548"/>
              </a:cubicBezTo>
              <a:cubicBezTo>
                <a:pt x="5912353" y="3785548"/>
                <a:pt x="5923390" y="3772307"/>
                <a:pt x="5923390" y="3759065"/>
              </a:cubicBezTo>
              <a:cubicBezTo>
                <a:pt x="5923390" y="3745824"/>
                <a:pt x="5912353" y="3734790"/>
                <a:pt x="5896902" y="3732583"/>
              </a:cubicBezTo>
              <a:close/>
              <a:moveTo>
                <a:pt x="5971950" y="3732583"/>
              </a:moveTo>
              <a:cubicBezTo>
                <a:pt x="5956499" y="3732583"/>
                <a:pt x="5945463" y="3745824"/>
                <a:pt x="5945463" y="3759065"/>
              </a:cubicBezTo>
              <a:cubicBezTo>
                <a:pt x="5945463" y="3774514"/>
                <a:pt x="5958707" y="3785548"/>
                <a:pt x="5971950" y="3785548"/>
              </a:cubicBezTo>
              <a:cubicBezTo>
                <a:pt x="5987401" y="3785548"/>
                <a:pt x="5998438" y="3772307"/>
                <a:pt x="5998438" y="3759065"/>
              </a:cubicBezTo>
              <a:cubicBezTo>
                <a:pt x="5998438" y="3745824"/>
                <a:pt x="5987401" y="3734790"/>
                <a:pt x="5971950" y="3732583"/>
              </a:cubicBezTo>
              <a:close/>
              <a:moveTo>
                <a:pt x="6049205" y="3732583"/>
              </a:moveTo>
              <a:cubicBezTo>
                <a:pt x="6035961" y="3732583"/>
                <a:pt x="6024925" y="3745824"/>
                <a:pt x="6024925" y="3759065"/>
              </a:cubicBezTo>
              <a:cubicBezTo>
                <a:pt x="6024925" y="3774514"/>
                <a:pt x="6035961" y="3785548"/>
                <a:pt x="6049205" y="3785548"/>
              </a:cubicBezTo>
              <a:cubicBezTo>
                <a:pt x="6064656" y="3785548"/>
                <a:pt x="6075692" y="3772307"/>
                <a:pt x="6075692" y="3759065"/>
              </a:cubicBezTo>
              <a:cubicBezTo>
                <a:pt x="6075692" y="3745824"/>
                <a:pt x="6062448" y="3734790"/>
                <a:pt x="6049205" y="3732583"/>
              </a:cubicBezTo>
              <a:close/>
              <a:moveTo>
                <a:pt x="6124253" y="3732583"/>
              </a:moveTo>
              <a:cubicBezTo>
                <a:pt x="6111009" y="3732583"/>
                <a:pt x="6099973" y="3745824"/>
                <a:pt x="6099973" y="3759065"/>
              </a:cubicBezTo>
              <a:cubicBezTo>
                <a:pt x="6099973" y="3774514"/>
                <a:pt x="6111009" y="3785548"/>
                <a:pt x="6124253" y="3785548"/>
              </a:cubicBezTo>
              <a:cubicBezTo>
                <a:pt x="6139704" y="3785548"/>
                <a:pt x="6150740" y="3772307"/>
                <a:pt x="6150740" y="3759065"/>
              </a:cubicBezTo>
              <a:cubicBezTo>
                <a:pt x="6150740" y="3745824"/>
                <a:pt x="6139704" y="3734790"/>
                <a:pt x="6124253" y="3732583"/>
              </a:cubicBezTo>
              <a:close/>
              <a:moveTo>
                <a:pt x="6199300" y="3732583"/>
              </a:moveTo>
              <a:cubicBezTo>
                <a:pt x="6186056" y="3732583"/>
                <a:pt x="6175020" y="3745824"/>
                <a:pt x="6175020" y="3759065"/>
              </a:cubicBezTo>
              <a:cubicBezTo>
                <a:pt x="6175020" y="3774514"/>
                <a:pt x="6186056" y="3785548"/>
                <a:pt x="6199300" y="3785548"/>
              </a:cubicBezTo>
              <a:cubicBezTo>
                <a:pt x="6214751" y="3785548"/>
                <a:pt x="6225787" y="3772307"/>
                <a:pt x="6225787" y="3759065"/>
              </a:cubicBezTo>
              <a:cubicBezTo>
                <a:pt x="6225787" y="3745824"/>
                <a:pt x="6214751" y="3734790"/>
                <a:pt x="6199300" y="3732583"/>
              </a:cubicBezTo>
              <a:close/>
              <a:moveTo>
                <a:pt x="6274348" y="3732583"/>
              </a:moveTo>
              <a:cubicBezTo>
                <a:pt x="6258896" y="3732583"/>
                <a:pt x="6247860" y="3745824"/>
                <a:pt x="6247860" y="3759065"/>
              </a:cubicBezTo>
              <a:cubicBezTo>
                <a:pt x="6247860" y="3774514"/>
                <a:pt x="6261104" y="3785548"/>
                <a:pt x="6274348" y="3785548"/>
              </a:cubicBezTo>
              <a:cubicBezTo>
                <a:pt x="6289799" y="3785548"/>
                <a:pt x="6300835" y="3772307"/>
                <a:pt x="6300835" y="3759065"/>
              </a:cubicBezTo>
              <a:cubicBezTo>
                <a:pt x="6300835" y="3745824"/>
                <a:pt x="6289799" y="3734790"/>
                <a:pt x="6274348" y="3732583"/>
              </a:cubicBezTo>
              <a:close/>
              <a:moveTo>
                <a:pt x="6349396" y="3732583"/>
              </a:moveTo>
              <a:cubicBezTo>
                <a:pt x="6333945" y="3732583"/>
                <a:pt x="6322909" y="3745824"/>
                <a:pt x="6322909" y="3759065"/>
              </a:cubicBezTo>
              <a:cubicBezTo>
                <a:pt x="6322909" y="3774514"/>
                <a:pt x="6336152" y="3785548"/>
                <a:pt x="6349396" y="3785548"/>
              </a:cubicBezTo>
              <a:cubicBezTo>
                <a:pt x="6364847" y="3785548"/>
                <a:pt x="6375884" y="3772307"/>
                <a:pt x="6375884" y="3759065"/>
              </a:cubicBezTo>
              <a:cubicBezTo>
                <a:pt x="6375884" y="3745824"/>
                <a:pt x="6364847" y="3734790"/>
                <a:pt x="6349396" y="3732583"/>
              </a:cubicBezTo>
              <a:close/>
              <a:moveTo>
                <a:pt x="6424443" y="3732583"/>
              </a:moveTo>
              <a:cubicBezTo>
                <a:pt x="6408992" y="3732583"/>
                <a:pt x="6397956" y="3745824"/>
                <a:pt x="6397956" y="3759065"/>
              </a:cubicBezTo>
              <a:cubicBezTo>
                <a:pt x="6397956" y="3774514"/>
                <a:pt x="6411200" y="3785548"/>
                <a:pt x="6424443" y="3785548"/>
              </a:cubicBezTo>
              <a:cubicBezTo>
                <a:pt x="6439894" y="3785548"/>
                <a:pt x="6450931" y="3772307"/>
                <a:pt x="6450931" y="3759065"/>
              </a:cubicBezTo>
              <a:cubicBezTo>
                <a:pt x="6450931" y="3745824"/>
                <a:pt x="6439894" y="3734790"/>
                <a:pt x="6424443" y="3732583"/>
              </a:cubicBezTo>
              <a:close/>
              <a:moveTo>
                <a:pt x="6501698" y="3732583"/>
              </a:moveTo>
              <a:cubicBezTo>
                <a:pt x="6486247" y="3732583"/>
                <a:pt x="6475211" y="3745824"/>
                <a:pt x="6475211" y="3759065"/>
              </a:cubicBezTo>
              <a:cubicBezTo>
                <a:pt x="6475211" y="3774514"/>
                <a:pt x="6488455" y="3785548"/>
                <a:pt x="6501698" y="3785548"/>
              </a:cubicBezTo>
              <a:cubicBezTo>
                <a:pt x="6517149" y="3785548"/>
                <a:pt x="6528186" y="3772307"/>
                <a:pt x="6528186" y="3759065"/>
              </a:cubicBezTo>
              <a:cubicBezTo>
                <a:pt x="6528186" y="3745824"/>
                <a:pt x="6514942" y="3734790"/>
                <a:pt x="6501698" y="3732583"/>
              </a:cubicBezTo>
              <a:close/>
              <a:moveTo>
                <a:pt x="6576747" y="3732583"/>
              </a:moveTo>
              <a:cubicBezTo>
                <a:pt x="6561295" y="3732583"/>
                <a:pt x="6550259" y="3745824"/>
                <a:pt x="6550259" y="3759065"/>
              </a:cubicBezTo>
              <a:cubicBezTo>
                <a:pt x="6550259" y="3774514"/>
                <a:pt x="6563503" y="3785548"/>
                <a:pt x="6576747" y="3785548"/>
              </a:cubicBezTo>
              <a:cubicBezTo>
                <a:pt x="6592197" y="3785548"/>
                <a:pt x="6603234" y="3772307"/>
                <a:pt x="6603234" y="3759065"/>
              </a:cubicBezTo>
              <a:cubicBezTo>
                <a:pt x="6603234" y="3745824"/>
                <a:pt x="6592197" y="3734790"/>
                <a:pt x="6576747" y="3732583"/>
              </a:cubicBezTo>
              <a:close/>
              <a:moveTo>
                <a:pt x="6651795" y="3732583"/>
              </a:moveTo>
              <a:cubicBezTo>
                <a:pt x="6636343" y="3732583"/>
                <a:pt x="6625307" y="3745824"/>
                <a:pt x="6625307" y="3759065"/>
              </a:cubicBezTo>
              <a:cubicBezTo>
                <a:pt x="6625307" y="3774514"/>
                <a:pt x="6636343" y="3785548"/>
                <a:pt x="6651795" y="3785548"/>
              </a:cubicBezTo>
              <a:cubicBezTo>
                <a:pt x="6667245" y="3785548"/>
                <a:pt x="6678282" y="3772307"/>
                <a:pt x="6678282" y="3759065"/>
              </a:cubicBezTo>
              <a:cubicBezTo>
                <a:pt x="6678282" y="3745824"/>
                <a:pt x="6667245" y="3732583"/>
                <a:pt x="6651795" y="3732583"/>
              </a:cubicBezTo>
              <a:close/>
              <a:moveTo>
                <a:pt x="6726842" y="3732583"/>
              </a:moveTo>
              <a:cubicBezTo>
                <a:pt x="6711390" y="3732583"/>
                <a:pt x="6700354" y="3745824"/>
                <a:pt x="6700354" y="3759065"/>
              </a:cubicBezTo>
              <a:cubicBezTo>
                <a:pt x="6700354" y="3774514"/>
                <a:pt x="6713598" y="3785548"/>
                <a:pt x="6726842" y="3785548"/>
              </a:cubicBezTo>
              <a:cubicBezTo>
                <a:pt x="6742293" y="3785548"/>
                <a:pt x="6753329" y="3772307"/>
                <a:pt x="6753329" y="3759065"/>
              </a:cubicBezTo>
              <a:cubicBezTo>
                <a:pt x="6753329" y="3745824"/>
                <a:pt x="6742293" y="3734790"/>
                <a:pt x="6726842" y="3732583"/>
              </a:cubicBezTo>
              <a:close/>
              <a:moveTo>
                <a:pt x="6801889" y="3732583"/>
              </a:moveTo>
              <a:cubicBezTo>
                <a:pt x="6788645" y="3732583"/>
                <a:pt x="6777609" y="3745824"/>
                <a:pt x="6777609" y="3759065"/>
              </a:cubicBezTo>
              <a:cubicBezTo>
                <a:pt x="6777609" y="3774514"/>
                <a:pt x="6788645" y="3785548"/>
                <a:pt x="6801889" y="3785548"/>
              </a:cubicBezTo>
              <a:cubicBezTo>
                <a:pt x="6817341" y="3785548"/>
                <a:pt x="6828377" y="3772307"/>
                <a:pt x="6828377" y="3759065"/>
              </a:cubicBezTo>
              <a:cubicBezTo>
                <a:pt x="6828377" y="3745824"/>
                <a:pt x="6817341" y="3734790"/>
                <a:pt x="6801889" y="3732583"/>
              </a:cubicBezTo>
              <a:close/>
              <a:moveTo>
                <a:pt x="6876937" y="3732583"/>
              </a:moveTo>
              <a:cubicBezTo>
                <a:pt x="6863693" y="3732583"/>
                <a:pt x="6852657" y="3745824"/>
                <a:pt x="6852657" y="3759065"/>
              </a:cubicBezTo>
              <a:cubicBezTo>
                <a:pt x="6852657" y="3774514"/>
                <a:pt x="6863693" y="3785548"/>
                <a:pt x="6876937" y="3785548"/>
              </a:cubicBezTo>
              <a:cubicBezTo>
                <a:pt x="6892388" y="3785548"/>
                <a:pt x="6903424" y="3772307"/>
                <a:pt x="6903424" y="3759065"/>
              </a:cubicBezTo>
              <a:cubicBezTo>
                <a:pt x="6903424" y="3745824"/>
                <a:pt x="6892388" y="3734790"/>
                <a:pt x="6876937" y="3732583"/>
              </a:cubicBezTo>
              <a:close/>
              <a:moveTo>
                <a:pt x="6954192" y="3732583"/>
              </a:moveTo>
              <a:cubicBezTo>
                <a:pt x="6938741" y="3732583"/>
                <a:pt x="6927705" y="3745824"/>
                <a:pt x="6927705" y="3759065"/>
              </a:cubicBezTo>
              <a:cubicBezTo>
                <a:pt x="6927705" y="3774514"/>
                <a:pt x="6940949" y="3785548"/>
                <a:pt x="6954192" y="3785548"/>
              </a:cubicBezTo>
              <a:cubicBezTo>
                <a:pt x="6969643" y="3785548"/>
                <a:pt x="6980680" y="3772307"/>
                <a:pt x="6980680" y="3759065"/>
              </a:cubicBezTo>
              <a:cubicBezTo>
                <a:pt x="6980680" y="3745824"/>
                <a:pt x="6967436" y="3734790"/>
                <a:pt x="6954192" y="3732583"/>
              </a:cubicBezTo>
              <a:close/>
              <a:moveTo>
                <a:pt x="7029241" y="3732583"/>
              </a:moveTo>
              <a:cubicBezTo>
                <a:pt x="7013789" y="3732583"/>
                <a:pt x="7002753" y="3745824"/>
                <a:pt x="7002753" y="3759065"/>
              </a:cubicBezTo>
              <a:cubicBezTo>
                <a:pt x="7002753" y="3774514"/>
                <a:pt x="7015997" y="3785548"/>
                <a:pt x="7029241" y="3785548"/>
              </a:cubicBezTo>
              <a:cubicBezTo>
                <a:pt x="7044691" y="3785548"/>
                <a:pt x="7055728" y="3772307"/>
                <a:pt x="7055728" y="3759065"/>
              </a:cubicBezTo>
              <a:cubicBezTo>
                <a:pt x="7055728" y="3745824"/>
                <a:pt x="7044691" y="3734790"/>
                <a:pt x="7029241" y="3732583"/>
              </a:cubicBezTo>
              <a:close/>
              <a:moveTo>
                <a:pt x="8084323" y="3732583"/>
              </a:moveTo>
              <a:cubicBezTo>
                <a:pt x="8071079" y="3732583"/>
                <a:pt x="8060043" y="3745824"/>
                <a:pt x="8060043" y="3759065"/>
              </a:cubicBezTo>
              <a:cubicBezTo>
                <a:pt x="8060043" y="3774514"/>
                <a:pt x="8071079" y="3785548"/>
                <a:pt x="8084323" y="3785548"/>
              </a:cubicBezTo>
              <a:cubicBezTo>
                <a:pt x="8099775" y="3785548"/>
                <a:pt x="8110811" y="3772307"/>
                <a:pt x="8110811" y="3759065"/>
              </a:cubicBezTo>
              <a:cubicBezTo>
                <a:pt x="8110811" y="3745824"/>
                <a:pt x="8099775" y="3734790"/>
                <a:pt x="8084323" y="3732583"/>
              </a:cubicBezTo>
              <a:close/>
              <a:moveTo>
                <a:pt x="8159370" y="3732583"/>
              </a:moveTo>
              <a:cubicBezTo>
                <a:pt x="8146126" y="3732583"/>
                <a:pt x="8135090" y="3745824"/>
                <a:pt x="8135090" y="3759065"/>
              </a:cubicBezTo>
              <a:cubicBezTo>
                <a:pt x="8135090" y="3774514"/>
                <a:pt x="8146126" y="3785548"/>
                <a:pt x="8159370" y="3785548"/>
              </a:cubicBezTo>
              <a:cubicBezTo>
                <a:pt x="8174822" y="3785548"/>
                <a:pt x="8185858" y="3772307"/>
                <a:pt x="8185858" y="3759065"/>
              </a:cubicBezTo>
              <a:cubicBezTo>
                <a:pt x="8185858" y="3745824"/>
                <a:pt x="8174822" y="3734790"/>
                <a:pt x="8159370" y="3732583"/>
              </a:cubicBezTo>
              <a:close/>
              <a:moveTo>
                <a:pt x="8989311" y="3732583"/>
              </a:moveTo>
              <a:cubicBezTo>
                <a:pt x="8973859" y="3732583"/>
                <a:pt x="8962823" y="3745824"/>
                <a:pt x="8962823" y="3759065"/>
              </a:cubicBezTo>
              <a:cubicBezTo>
                <a:pt x="8962823" y="3774514"/>
                <a:pt x="8976067" y="3785548"/>
                <a:pt x="8989311" y="3785548"/>
              </a:cubicBezTo>
              <a:cubicBezTo>
                <a:pt x="9004762" y="3785548"/>
                <a:pt x="9015798" y="3772307"/>
                <a:pt x="9015798" y="3759065"/>
              </a:cubicBezTo>
              <a:cubicBezTo>
                <a:pt x="9015798" y="3745824"/>
                <a:pt x="9004762" y="3734790"/>
                <a:pt x="8989311" y="3732583"/>
              </a:cubicBezTo>
              <a:close/>
              <a:moveTo>
                <a:pt x="9141613" y="3732583"/>
              </a:moveTo>
              <a:cubicBezTo>
                <a:pt x="9126162" y="3732583"/>
                <a:pt x="9115126" y="3745824"/>
                <a:pt x="9115126" y="3759065"/>
              </a:cubicBezTo>
              <a:cubicBezTo>
                <a:pt x="9115126" y="3774514"/>
                <a:pt x="9128369" y="3785548"/>
                <a:pt x="9141613" y="3785548"/>
              </a:cubicBezTo>
              <a:cubicBezTo>
                <a:pt x="9157064" y="3785548"/>
                <a:pt x="9168101" y="3772307"/>
                <a:pt x="9168101" y="3759065"/>
              </a:cubicBezTo>
              <a:cubicBezTo>
                <a:pt x="9168101" y="3745824"/>
                <a:pt x="9154857" y="3734790"/>
                <a:pt x="9141613" y="3732583"/>
              </a:cubicBezTo>
              <a:close/>
              <a:moveTo>
                <a:pt x="9519060" y="3732583"/>
              </a:moveTo>
              <a:cubicBezTo>
                <a:pt x="9503608" y="3732583"/>
                <a:pt x="9492572" y="3745824"/>
                <a:pt x="9492572" y="3759065"/>
              </a:cubicBezTo>
              <a:cubicBezTo>
                <a:pt x="9492572" y="3774514"/>
                <a:pt x="9505816" y="3785548"/>
                <a:pt x="9519060" y="3785548"/>
              </a:cubicBezTo>
              <a:cubicBezTo>
                <a:pt x="9534511" y="3785548"/>
                <a:pt x="9545547" y="3772307"/>
                <a:pt x="9545547" y="3759065"/>
              </a:cubicBezTo>
              <a:cubicBezTo>
                <a:pt x="9545547" y="3745824"/>
                <a:pt x="9532304" y="3734790"/>
                <a:pt x="9519060" y="3732583"/>
              </a:cubicBezTo>
              <a:close/>
              <a:moveTo>
                <a:pt x="9594107" y="3732583"/>
              </a:moveTo>
              <a:cubicBezTo>
                <a:pt x="9578656" y="3732583"/>
                <a:pt x="9567620" y="3745824"/>
                <a:pt x="9567620" y="3759065"/>
              </a:cubicBezTo>
              <a:cubicBezTo>
                <a:pt x="9567620" y="3774514"/>
                <a:pt x="9580863" y="3785548"/>
                <a:pt x="9594107" y="3785548"/>
              </a:cubicBezTo>
              <a:cubicBezTo>
                <a:pt x="9609558" y="3785548"/>
                <a:pt x="9620595" y="3772307"/>
                <a:pt x="9620595" y="3759065"/>
              </a:cubicBezTo>
              <a:cubicBezTo>
                <a:pt x="9620595" y="3745824"/>
                <a:pt x="9609558" y="3734790"/>
                <a:pt x="9594107" y="3732583"/>
              </a:cubicBezTo>
              <a:close/>
              <a:moveTo>
                <a:pt x="9669154" y="3732583"/>
              </a:moveTo>
              <a:cubicBezTo>
                <a:pt x="9653703" y="3732583"/>
                <a:pt x="9642667" y="3745824"/>
                <a:pt x="9642667" y="3759065"/>
              </a:cubicBezTo>
              <a:cubicBezTo>
                <a:pt x="9642667" y="3774514"/>
                <a:pt x="9655911" y="3785548"/>
                <a:pt x="9669154" y="3785548"/>
              </a:cubicBezTo>
              <a:cubicBezTo>
                <a:pt x="9684605" y="3785548"/>
                <a:pt x="9695642" y="3772307"/>
                <a:pt x="9695642" y="3759065"/>
              </a:cubicBezTo>
              <a:cubicBezTo>
                <a:pt x="9695642" y="3745824"/>
                <a:pt x="9684605" y="3734790"/>
                <a:pt x="9669154" y="3732583"/>
              </a:cubicBezTo>
              <a:close/>
              <a:moveTo>
                <a:pt x="10196697" y="3732583"/>
              </a:moveTo>
              <a:cubicBezTo>
                <a:pt x="10181245" y="3732583"/>
                <a:pt x="10170209" y="3745824"/>
                <a:pt x="10170209" y="3759065"/>
              </a:cubicBezTo>
              <a:cubicBezTo>
                <a:pt x="10170209" y="3774514"/>
                <a:pt x="10183453" y="3785548"/>
                <a:pt x="10196697" y="3785548"/>
              </a:cubicBezTo>
              <a:cubicBezTo>
                <a:pt x="10212147" y="3785548"/>
                <a:pt x="10223184" y="3772307"/>
                <a:pt x="10223184" y="3759065"/>
              </a:cubicBezTo>
              <a:cubicBezTo>
                <a:pt x="10223184" y="3745824"/>
                <a:pt x="10212147" y="3734790"/>
                <a:pt x="10196697" y="3732583"/>
              </a:cubicBezTo>
              <a:close/>
              <a:moveTo>
                <a:pt x="11103891" y="3732583"/>
              </a:moveTo>
              <a:cubicBezTo>
                <a:pt x="11088439" y="3732583"/>
                <a:pt x="11077403" y="3745824"/>
                <a:pt x="11077403" y="3759065"/>
              </a:cubicBezTo>
              <a:cubicBezTo>
                <a:pt x="11077403" y="3774514"/>
                <a:pt x="11090648" y="3785548"/>
                <a:pt x="11103891" y="3785548"/>
              </a:cubicBezTo>
              <a:cubicBezTo>
                <a:pt x="11117135" y="3785548"/>
                <a:pt x="11128172" y="3772307"/>
                <a:pt x="11128172" y="3759065"/>
              </a:cubicBezTo>
              <a:cubicBezTo>
                <a:pt x="11128172" y="3745824"/>
                <a:pt x="11117135" y="3734790"/>
                <a:pt x="11103891" y="3732583"/>
              </a:cubicBezTo>
              <a:close/>
              <a:moveTo>
                <a:pt x="2579350" y="3809824"/>
              </a:moveTo>
              <a:cubicBezTo>
                <a:pt x="2566106" y="3809824"/>
                <a:pt x="2555070" y="3823065"/>
                <a:pt x="2555070" y="3836306"/>
              </a:cubicBezTo>
              <a:cubicBezTo>
                <a:pt x="2555070" y="3849548"/>
                <a:pt x="2566106" y="3860582"/>
                <a:pt x="2579350" y="3860582"/>
              </a:cubicBezTo>
              <a:cubicBezTo>
                <a:pt x="2594801" y="3860582"/>
                <a:pt x="2605838" y="3849548"/>
                <a:pt x="2605838" y="3836306"/>
              </a:cubicBezTo>
              <a:cubicBezTo>
                <a:pt x="2605838" y="3820858"/>
                <a:pt x="2592594" y="3809824"/>
                <a:pt x="2579350" y="3809824"/>
              </a:cubicBezTo>
              <a:close/>
              <a:moveTo>
                <a:pt x="2654398" y="3809824"/>
              </a:moveTo>
              <a:cubicBezTo>
                <a:pt x="2638947" y="3809824"/>
                <a:pt x="2627911" y="3823065"/>
                <a:pt x="2627911" y="3836306"/>
              </a:cubicBezTo>
              <a:cubicBezTo>
                <a:pt x="2627911" y="3849548"/>
                <a:pt x="2641155" y="3860582"/>
                <a:pt x="2654398" y="3860582"/>
              </a:cubicBezTo>
              <a:cubicBezTo>
                <a:pt x="2669849" y="3860582"/>
                <a:pt x="2680886" y="3849548"/>
                <a:pt x="2680886" y="3836306"/>
              </a:cubicBezTo>
              <a:cubicBezTo>
                <a:pt x="2680886" y="3820858"/>
                <a:pt x="2669849" y="3809824"/>
                <a:pt x="2654398" y="3809824"/>
              </a:cubicBezTo>
              <a:close/>
              <a:moveTo>
                <a:pt x="2729446" y="3809824"/>
              </a:moveTo>
              <a:cubicBezTo>
                <a:pt x="2716202" y="3809824"/>
                <a:pt x="2705166" y="3823065"/>
                <a:pt x="2705166" y="3836306"/>
              </a:cubicBezTo>
              <a:cubicBezTo>
                <a:pt x="2705166" y="3849548"/>
                <a:pt x="2716202" y="3860582"/>
                <a:pt x="2729446" y="3860582"/>
              </a:cubicBezTo>
              <a:cubicBezTo>
                <a:pt x="2744897" y="3860582"/>
                <a:pt x="2755934" y="3849548"/>
                <a:pt x="2755934" y="3836306"/>
              </a:cubicBezTo>
              <a:cubicBezTo>
                <a:pt x="2755934" y="3820858"/>
                <a:pt x="2744897" y="3809824"/>
                <a:pt x="2729446" y="3809824"/>
              </a:cubicBezTo>
              <a:close/>
              <a:moveTo>
                <a:pt x="2804494" y="3809824"/>
              </a:moveTo>
              <a:cubicBezTo>
                <a:pt x="2791250" y="3809824"/>
                <a:pt x="2780214" y="3823065"/>
                <a:pt x="2780214" y="3836306"/>
              </a:cubicBezTo>
              <a:cubicBezTo>
                <a:pt x="2780214" y="3849548"/>
                <a:pt x="2791250" y="3860582"/>
                <a:pt x="2804494" y="3860582"/>
              </a:cubicBezTo>
              <a:cubicBezTo>
                <a:pt x="2819945" y="3860582"/>
                <a:pt x="2830982" y="3849548"/>
                <a:pt x="2830982" y="3836306"/>
              </a:cubicBezTo>
              <a:cubicBezTo>
                <a:pt x="2830982" y="3820858"/>
                <a:pt x="2819945" y="3809824"/>
                <a:pt x="2804494" y="3809824"/>
              </a:cubicBezTo>
              <a:close/>
              <a:moveTo>
                <a:pt x="2879541" y="3809824"/>
              </a:moveTo>
              <a:cubicBezTo>
                <a:pt x="2866297" y="3809824"/>
                <a:pt x="2855261" y="3823065"/>
                <a:pt x="2855261" y="3836306"/>
              </a:cubicBezTo>
              <a:cubicBezTo>
                <a:pt x="2855261" y="3849548"/>
                <a:pt x="2866297" y="3860582"/>
                <a:pt x="2879541" y="3860582"/>
              </a:cubicBezTo>
              <a:cubicBezTo>
                <a:pt x="2894992" y="3860582"/>
                <a:pt x="2906028" y="3849548"/>
                <a:pt x="2906028" y="3836306"/>
              </a:cubicBezTo>
              <a:cubicBezTo>
                <a:pt x="2906028" y="3820858"/>
                <a:pt x="2894992" y="3809824"/>
                <a:pt x="2879541" y="3809824"/>
              </a:cubicBezTo>
              <a:close/>
              <a:moveTo>
                <a:pt x="2954589" y="3809824"/>
              </a:moveTo>
              <a:cubicBezTo>
                <a:pt x="2941345" y="3809824"/>
                <a:pt x="2930309" y="3823065"/>
                <a:pt x="2930309" y="3836306"/>
              </a:cubicBezTo>
              <a:cubicBezTo>
                <a:pt x="2930309" y="3849548"/>
                <a:pt x="2941345" y="3860582"/>
                <a:pt x="2954589" y="3860582"/>
              </a:cubicBezTo>
              <a:cubicBezTo>
                <a:pt x="2970040" y="3860582"/>
                <a:pt x="2981077" y="3849548"/>
                <a:pt x="2981077" y="3836306"/>
              </a:cubicBezTo>
              <a:cubicBezTo>
                <a:pt x="2981077" y="3820858"/>
                <a:pt x="2970040" y="3809824"/>
                <a:pt x="2954589" y="3809824"/>
              </a:cubicBezTo>
              <a:close/>
              <a:moveTo>
                <a:pt x="3031845" y="3809824"/>
              </a:moveTo>
              <a:cubicBezTo>
                <a:pt x="3016393" y="3809824"/>
                <a:pt x="3005357" y="3823065"/>
                <a:pt x="3005357" y="3836306"/>
              </a:cubicBezTo>
              <a:cubicBezTo>
                <a:pt x="3005357" y="3849548"/>
                <a:pt x="3018601" y="3860582"/>
                <a:pt x="3031845" y="3860582"/>
              </a:cubicBezTo>
              <a:cubicBezTo>
                <a:pt x="3047296" y="3860582"/>
                <a:pt x="3058332" y="3849548"/>
                <a:pt x="3058332" y="3836306"/>
              </a:cubicBezTo>
              <a:cubicBezTo>
                <a:pt x="3058332" y="3820858"/>
                <a:pt x="3045088" y="3809824"/>
                <a:pt x="3031845" y="3809824"/>
              </a:cubicBezTo>
              <a:close/>
              <a:moveTo>
                <a:pt x="3106892" y="3809824"/>
              </a:moveTo>
              <a:cubicBezTo>
                <a:pt x="3093648" y="3809824"/>
                <a:pt x="3082612" y="3823065"/>
                <a:pt x="3082612" y="3836306"/>
              </a:cubicBezTo>
              <a:cubicBezTo>
                <a:pt x="3082612" y="3849548"/>
                <a:pt x="3093648" y="3860582"/>
                <a:pt x="3106892" y="3860582"/>
              </a:cubicBezTo>
              <a:cubicBezTo>
                <a:pt x="3122343" y="3860582"/>
                <a:pt x="3133380" y="3849548"/>
                <a:pt x="3133380" y="3836306"/>
              </a:cubicBezTo>
              <a:cubicBezTo>
                <a:pt x="3133380" y="3820858"/>
                <a:pt x="3122343" y="3809824"/>
                <a:pt x="3106892" y="3809824"/>
              </a:cubicBezTo>
              <a:close/>
              <a:moveTo>
                <a:pt x="3181939" y="3809824"/>
              </a:moveTo>
              <a:cubicBezTo>
                <a:pt x="3166488" y="3809824"/>
                <a:pt x="3155452" y="3823065"/>
                <a:pt x="3155452" y="3836306"/>
              </a:cubicBezTo>
              <a:cubicBezTo>
                <a:pt x="3155452" y="3849548"/>
                <a:pt x="3168696" y="3860582"/>
                <a:pt x="3181939" y="3860582"/>
              </a:cubicBezTo>
              <a:cubicBezTo>
                <a:pt x="3197391" y="3860582"/>
                <a:pt x="3208427" y="3849548"/>
                <a:pt x="3208427" y="3836306"/>
              </a:cubicBezTo>
              <a:cubicBezTo>
                <a:pt x="3208427" y="3820858"/>
                <a:pt x="3197391" y="3809824"/>
                <a:pt x="3181939" y="3809824"/>
              </a:cubicBezTo>
              <a:close/>
              <a:moveTo>
                <a:pt x="3256987" y="3809824"/>
              </a:moveTo>
              <a:cubicBezTo>
                <a:pt x="3241536" y="3809824"/>
                <a:pt x="3230500" y="3823065"/>
                <a:pt x="3230500" y="3836306"/>
              </a:cubicBezTo>
              <a:cubicBezTo>
                <a:pt x="3230500" y="3849548"/>
                <a:pt x="3243744" y="3860582"/>
                <a:pt x="3256987" y="3860582"/>
              </a:cubicBezTo>
              <a:cubicBezTo>
                <a:pt x="3272438" y="3860582"/>
                <a:pt x="3283475" y="3849548"/>
                <a:pt x="3283475" y="3836306"/>
              </a:cubicBezTo>
              <a:cubicBezTo>
                <a:pt x="3283475" y="3820858"/>
                <a:pt x="3272438" y="3809824"/>
                <a:pt x="3256987" y="3809824"/>
              </a:cubicBezTo>
              <a:close/>
              <a:moveTo>
                <a:pt x="3332035" y="3809824"/>
              </a:moveTo>
              <a:cubicBezTo>
                <a:pt x="3318791" y="3809824"/>
                <a:pt x="3307755" y="3823065"/>
                <a:pt x="3307755" y="3836306"/>
              </a:cubicBezTo>
              <a:cubicBezTo>
                <a:pt x="3307755" y="3849548"/>
                <a:pt x="3318791" y="3860582"/>
                <a:pt x="3332035" y="3860582"/>
              </a:cubicBezTo>
              <a:cubicBezTo>
                <a:pt x="3347486" y="3860582"/>
                <a:pt x="3358522" y="3849548"/>
                <a:pt x="3358522" y="3836306"/>
              </a:cubicBezTo>
              <a:cubicBezTo>
                <a:pt x="3358522" y="3820858"/>
                <a:pt x="3347486" y="3809824"/>
                <a:pt x="3332035" y="3809824"/>
              </a:cubicBezTo>
              <a:close/>
              <a:moveTo>
                <a:pt x="3409290" y="3809824"/>
              </a:moveTo>
              <a:cubicBezTo>
                <a:pt x="3393839" y="3809824"/>
                <a:pt x="3382803" y="3823065"/>
                <a:pt x="3382803" y="3836306"/>
              </a:cubicBezTo>
              <a:cubicBezTo>
                <a:pt x="3382803" y="3849548"/>
                <a:pt x="3396047" y="3860582"/>
                <a:pt x="3409290" y="3860582"/>
              </a:cubicBezTo>
              <a:cubicBezTo>
                <a:pt x="3424741" y="3860582"/>
                <a:pt x="3435778" y="3849548"/>
                <a:pt x="3435778" y="3836306"/>
              </a:cubicBezTo>
              <a:cubicBezTo>
                <a:pt x="3435778" y="3820858"/>
                <a:pt x="3422534" y="3809824"/>
                <a:pt x="3409290" y="3809824"/>
              </a:cubicBezTo>
              <a:close/>
              <a:moveTo>
                <a:pt x="3484338" y="3809824"/>
              </a:moveTo>
              <a:cubicBezTo>
                <a:pt x="3471094" y="3809824"/>
                <a:pt x="3460058" y="3823065"/>
                <a:pt x="3460058" y="3836306"/>
              </a:cubicBezTo>
              <a:cubicBezTo>
                <a:pt x="3460058" y="3849548"/>
                <a:pt x="3471094" y="3860582"/>
                <a:pt x="3484338" y="3860582"/>
              </a:cubicBezTo>
              <a:cubicBezTo>
                <a:pt x="3499789" y="3860582"/>
                <a:pt x="3510826" y="3849548"/>
                <a:pt x="3510826" y="3836306"/>
              </a:cubicBezTo>
              <a:cubicBezTo>
                <a:pt x="3510826" y="3820858"/>
                <a:pt x="3499789" y="3809824"/>
                <a:pt x="3484338" y="3809824"/>
              </a:cubicBezTo>
              <a:close/>
              <a:moveTo>
                <a:pt x="3559385" y="3809824"/>
              </a:moveTo>
              <a:cubicBezTo>
                <a:pt x="3543934" y="3809824"/>
                <a:pt x="3532898" y="3823065"/>
                <a:pt x="3532898" y="3836306"/>
              </a:cubicBezTo>
              <a:cubicBezTo>
                <a:pt x="3532898" y="3849548"/>
                <a:pt x="3546142" y="3860582"/>
                <a:pt x="3559385" y="3860582"/>
              </a:cubicBezTo>
              <a:cubicBezTo>
                <a:pt x="3574836" y="3860582"/>
                <a:pt x="3585873" y="3849548"/>
                <a:pt x="3585873" y="3836306"/>
              </a:cubicBezTo>
              <a:cubicBezTo>
                <a:pt x="3585873" y="3820858"/>
                <a:pt x="3574836" y="3809824"/>
                <a:pt x="3559385" y="3809824"/>
              </a:cubicBezTo>
              <a:close/>
              <a:moveTo>
                <a:pt x="5746807" y="3809824"/>
              </a:moveTo>
              <a:cubicBezTo>
                <a:pt x="5731355" y="3809824"/>
                <a:pt x="5720319" y="3823065"/>
                <a:pt x="5720319" y="3836306"/>
              </a:cubicBezTo>
              <a:cubicBezTo>
                <a:pt x="5720319" y="3849548"/>
                <a:pt x="5733563" y="3860582"/>
                <a:pt x="5746807" y="3860582"/>
              </a:cubicBezTo>
              <a:cubicBezTo>
                <a:pt x="5762257" y="3860582"/>
                <a:pt x="5773294" y="3849548"/>
                <a:pt x="5773294" y="3836306"/>
              </a:cubicBezTo>
              <a:cubicBezTo>
                <a:pt x="5773294" y="3820858"/>
                <a:pt x="5762257" y="3809824"/>
                <a:pt x="5746807" y="3809824"/>
              </a:cubicBezTo>
              <a:close/>
              <a:moveTo>
                <a:pt x="5824062" y="3809824"/>
              </a:moveTo>
              <a:cubicBezTo>
                <a:pt x="5808610" y="3809824"/>
                <a:pt x="5797574" y="3823065"/>
                <a:pt x="5797574" y="3836306"/>
              </a:cubicBezTo>
              <a:cubicBezTo>
                <a:pt x="5797574" y="3849548"/>
                <a:pt x="5810818" y="3860582"/>
                <a:pt x="5824062" y="3860582"/>
              </a:cubicBezTo>
              <a:cubicBezTo>
                <a:pt x="5837306" y="3860582"/>
                <a:pt x="5848342" y="3849548"/>
                <a:pt x="5848342" y="3836306"/>
              </a:cubicBezTo>
              <a:cubicBezTo>
                <a:pt x="5848342" y="3820858"/>
                <a:pt x="5837306" y="3809824"/>
                <a:pt x="5824062" y="3809824"/>
              </a:cubicBezTo>
              <a:close/>
              <a:moveTo>
                <a:pt x="5896902" y="3809824"/>
              </a:moveTo>
              <a:cubicBezTo>
                <a:pt x="5881451" y="3809824"/>
                <a:pt x="5870415" y="3823065"/>
                <a:pt x="5870415" y="3836306"/>
              </a:cubicBezTo>
              <a:cubicBezTo>
                <a:pt x="5870415" y="3849548"/>
                <a:pt x="5883658" y="3860582"/>
                <a:pt x="5896902" y="3860582"/>
              </a:cubicBezTo>
              <a:cubicBezTo>
                <a:pt x="5912353" y="3860582"/>
                <a:pt x="5923390" y="3849548"/>
                <a:pt x="5923390" y="3836306"/>
              </a:cubicBezTo>
              <a:cubicBezTo>
                <a:pt x="5923390" y="3820858"/>
                <a:pt x="5912353" y="3809824"/>
                <a:pt x="5896902" y="3809824"/>
              </a:cubicBezTo>
              <a:close/>
              <a:moveTo>
                <a:pt x="5971950" y="3809824"/>
              </a:moveTo>
              <a:cubicBezTo>
                <a:pt x="5956499" y="3809824"/>
                <a:pt x="5945463" y="3823065"/>
                <a:pt x="5945463" y="3836306"/>
              </a:cubicBezTo>
              <a:cubicBezTo>
                <a:pt x="5945463" y="3849548"/>
                <a:pt x="5958707" y="3860582"/>
                <a:pt x="5971950" y="3860582"/>
              </a:cubicBezTo>
              <a:cubicBezTo>
                <a:pt x="5987401" y="3860582"/>
                <a:pt x="5998438" y="3849548"/>
                <a:pt x="5998438" y="3836306"/>
              </a:cubicBezTo>
              <a:cubicBezTo>
                <a:pt x="5998438" y="3820858"/>
                <a:pt x="5987401" y="3809824"/>
                <a:pt x="5971950" y="3809824"/>
              </a:cubicBezTo>
              <a:close/>
              <a:moveTo>
                <a:pt x="6049205" y="3809824"/>
              </a:moveTo>
              <a:cubicBezTo>
                <a:pt x="6035961" y="3809824"/>
                <a:pt x="6024925" y="3823065"/>
                <a:pt x="6024925" y="3836306"/>
              </a:cubicBezTo>
              <a:cubicBezTo>
                <a:pt x="6024925" y="3849548"/>
                <a:pt x="6035961" y="3860582"/>
                <a:pt x="6049205" y="3860582"/>
              </a:cubicBezTo>
              <a:cubicBezTo>
                <a:pt x="6064656" y="3860582"/>
                <a:pt x="6075692" y="3849548"/>
                <a:pt x="6075692" y="3836306"/>
              </a:cubicBezTo>
              <a:cubicBezTo>
                <a:pt x="6075692" y="3820858"/>
                <a:pt x="6062448" y="3809824"/>
                <a:pt x="6049205" y="3809824"/>
              </a:cubicBezTo>
              <a:close/>
              <a:moveTo>
                <a:pt x="6124253" y="3809824"/>
              </a:moveTo>
              <a:cubicBezTo>
                <a:pt x="6111009" y="3809824"/>
                <a:pt x="6099973" y="3823065"/>
                <a:pt x="6099973" y="3836306"/>
              </a:cubicBezTo>
              <a:cubicBezTo>
                <a:pt x="6099973" y="3849548"/>
                <a:pt x="6111009" y="3860582"/>
                <a:pt x="6124253" y="3860582"/>
              </a:cubicBezTo>
              <a:cubicBezTo>
                <a:pt x="6139704" y="3860582"/>
                <a:pt x="6150740" y="3849548"/>
                <a:pt x="6150740" y="3836306"/>
              </a:cubicBezTo>
              <a:cubicBezTo>
                <a:pt x="6150740" y="3820858"/>
                <a:pt x="6139704" y="3809824"/>
                <a:pt x="6124253" y="3809824"/>
              </a:cubicBezTo>
              <a:close/>
              <a:moveTo>
                <a:pt x="6199300" y="3809824"/>
              </a:moveTo>
              <a:cubicBezTo>
                <a:pt x="6186056" y="3809824"/>
                <a:pt x="6175020" y="3823065"/>
                <a:pt x="6175020" y="3836306"/>
              </a:cubicBezTo>
              <a:cubicBezTo>
                <a:pt x="6175020" y="3849548"/>
                <a:pt x="6186056" y="3860582"/>
                <a:pt x="6199300" y="3860582"/>
              </a:cubicBezTo>
              <a:cubicBezTo>
                <a:pt x="6214751" y="3860582"/>
                <a:pt x="6225787" y="3849548"/>
                <a:pt x="6225787" y="3836306"/>
              </a:cubicBezTo>
              <a:cubicBezTo>
                <a:pt x="6225787" y="3820858"/>
                <a:pt x="6214751" y="3809824"/>
                <a:pt x="6199300" y="3809824"/>
              </a:cubicBezTo>
              <a:close/>
              <a:moveTo>
                <a:pt x="6274348" y="3809824"/>
              </a:moveTo>
              <a:cubicBezTo>
                <a:pt x="6258896" y="3809824"/>
                <a:pt x="6247860" y="3823065"/>
                <a:pt x="6247860" y="3836306"/>
              </a:cubicBezTo>
              <a:cubicBezTo>
                <a:pt x="6247860" y="3849548"/>
                <a:pt x="6261104" y="3860582"/>
                <a:pt x="6274348" y="3860582"/>
              </a:cubicBezTo>
              <a:cubicBezTo>
                <a:pt x="6289799" y="3860582"/>
                <a:pt x="6300835" y="3849548"/>
                <a:pt x="6300835" y="3836306"/>
              </a:cubicBezTo>
              <a:cubicBezTo>
                <a:pt x="6300835" y="3820858"/>
                <a:pt x="6289799" y="3809824"/>
                <a:pt x="6274348" y="3809824"/>
              </a:cubicBezTo>
              <a:close/>
              <a:moveTo>
                <a:pt x="6349396" y="3809824"/>
              </a:moveTo>
              <a:cubicBezTo>
                <a:pt x="6333945" y="3809824"/>
                <a:pt x="6322909" y="3823065"/>
                <a:pt x="6322909" y="3836306"/>
              </a:cubicBezTo>
              <a:cubicBezTo>
                <a:pt x="6322909" y="3849548"/>
                <a:pt x="6336152" y="3860582"/>
                <a:pt x="6349396" y="3860582"/>
              </a:cubicBezTo>
              <a:cubicBezTo>
                <a:pt x="6364847" y="3860582"/>
                <a:pt x="6375884" y="3849548"/>
                <a:pt x="6375884" y="3836306"/>
              </a:cubicBezTo>
              <a:cubicBezTo>
                <a:pt x="6375884" y="3820858"/>
                <a:pt x="6364847" y="3809824"/>
                <a:pt x="6349396" y="3809824"/>
              </a:cubicBezTo>
              <a:close/>
              <a:moveTo>
                <a:pt x="6424443" y="3809824"/>
              </a:moveTo>
              <a:cubicBezTo>
                <a:pt x="6408992" y="3809824"/>
                <a:pt x="6397956" y="3823065"/>
                <a:pt x="6397956" y="3836306"/>
              </a:cubicBezTo>
              <a:cubicBezTo>
                <a:pt x="6397956" y="3849548"/>
                <a:pt x="6411200" y="3860582"/>
                <a:pt x="6424443" y="3860582"/>
              </a:cubicBezTo>
              <a:cubicBezTo>
                <a:pt x="6439894" y="3860582"/>
                <a:pt x="6450931" y="3849548"/>
                <a:pt x="6450931" y="3836306"/>
              </a:cubicBezTo>
              <a:cubicBezTo>
                <a:pt x="6450931" y="3820858"/>
                <a:pt x="6439894" y="3809824"/>
                <a:pt x="6424443" y="3809824"/>
              </a:cubicBezTo>
              <a:close/>
              <a:moveTo>
                <a:pt x="6501698" y="3809824"/>
              </a:moveTo>
              <a:cubicBezTo>
                <a:pt x="6486247" y="3809824"/>
                <a:pt x="6475211" y="3823065"/>
                <a:pt x="6475211" y="3836306"/>
              </a:cubicBezTo>
              <a:cubicBezTo>
                <a:pt x="6475211" y="3849548"/>
                <a:pt x="6488455" y="3860582"/>
                <a:pt x="6501698" y="3860582"/>
              </a:cubicBezTo>
              <a:cubicBezTo>
                <a:pt x="6517149" y="3860582"/>
                <a:pt x="6528186" y="3849548"/>
                <a:pt x="6528186" y="3836306"/>
              </a:cubicBezTo>
              <a:cubicBezTo>
                <a:pt x="6528186" y="3820858"/>
                <a:pt x="6514942" y="3809824"/>
                <a:pt x="6501698" y="3809824"/>
              </a:cubicBezTo>
              <a:close/>
              <a:moveTo>
                <a:pt x="6576747" y="3809824"/>
              </a:moveTo>
              <a:cubicBezTo>
                <a:pt x="6561295" y="3809824"/>
                <a:pt x="6550259" y="3823065"/>
                <a:pt x="6550259" y="3836306"/>
              </a:cubicBezTo>
              <a:cubicBezTo>
                <a:pt x="6550259" y="3849548"/>
                <a:pt x="6563503" y="3860582"/>
                <a:pt x="6576747" y="3860582"/>
              </a:cubicBezTo>
              <a:cubicBezTo>
                <a:pt x="6592197" y="3860582"/>
                <a:pt x="6603234" y="3849548"/>
                <a:pt x="6603234" y="3836306"/>
              </a:cubicBezTo>
              <a:cubicBezTo>
                <a:pt x="6603234" y="3820858"/>
                <a:pt x="6592197" y="3809824"/>
                <a:pt x="6576747" y="3809824"/>
              </a:cubicBezTo>
              <a:close/>
              <a:moveTo>
                <a:pt x="6651795" y="3809824"/>
              </a:moveTo>
              <a:cubicBezTo>
                <a:pt x="6636343" y="3809824"/>
                <a:pt x="6625307" y="3823065"/>
                <a:pt x="6625307" y="3836306"/>
              </a:cubicBezTo>
              <a:cubicBezTo>
                <a:pt x="6625307" y="3849548"/>
                <a:pt x="6636343" y="3860582"/>
                <a:pt x="6651795" y="3860582"/>
              </a:cubicBezTo>
              <a:cubicBezTo>
                <a:pt x="6667245" y="3860582"/>
                <a:pt x="6678282" y="3849548"/>
                <a:pt x="6678282" y="3836306"/>
              </a:cubicBezTo>
              <a:cubicBezTo>
                <a:pt x="6678282" y="3820858"/>
                <a:pt x="6667245" y="3809824"/>
                <a:pt x="6651795" y="3809824"/>
              </a:cubicBezTo>
              <a:close/>
              <a:moveTo>
                <a:pt x="6726842" y="3809824"/>
              </a:moveTo>
              <a:cubicBezTo>
                <a:pt x="6711390" y="3809824"/>
                <a:pt x="6700354" y="3823065"/>
                <a:pt x="6700354" y="3836306"/>
              </a:cubicBezTo>
              <a:cubicBezTo>
                <a:pt x="6700354" y="3849548"/>
                <a:pt x="6713598" y="3860582"/>
                <a:pt x="6726842" y="3860582"/>
              </a:cubicBezTo>
              <a:cubicBezTo>
                <a:pt x="6742293" y="3860582"/>
                <a:pt x="6753329" y="3849548"/>
                <a:pt x="6753329" y="3836306"/>
              </a:cubicBezTo>
              <a:cubicBezTo>
                <a:pt x="6753329" y="3820858"/>
                <a:pt x="6742293" y="3809824"/>
                <a:pt x="6726842" y="3809824"/>
              </a:cubicBezTo>
              <a:close/>
              <a:moveTo>
                <a:pt x="6801889" y="3809824"/>
              </a:moveTo>
              <a:cubicBezTo>
                <a:pt x="6788645" y="3809824"/>
                <a:pt x="6777609" y="3823065"/>
                <a:pt x="6777609" y="3836306"/>
              </a:cubicBezTo>
              <a:cubicBezTo>
                <a:pt x="6777609" y="3849548"/>
                <a:pt x="6788645" y="3860582"/>
                <a:pt x="6801889" y="3860582"/>
              </a:cubicBezTo>
              <a:cubicBezTo>
                <a:pt x="6817341" y="3860582"/>
                <a:pt x="6828377" y="3849548"/>
                <a:pt x="6828377" y="3836306"/>
              </a:cubicBezTo>
              <a:cubicBezTo>
                <a:pt x="6828377" y="3820858"/>
                <a:pt x="6817341" y="3809824"/>
                <a:pt x="6801889" y="3809824"/>
              </a:cubicBezTo>
              <a:close/>
              <a:moveTo>
                <a:pt x="6876937" y="3809824"/>
              </a:moveTo>
              <a:cubicBezTo>
                <a:pt x="6863693" y="3809824"/>
                <a:pt x="6852657" y="3823065"/>
                <a:pt x="6852657" y="3836306"/>
              </a:cubicBezTo>
              <a:cubicBezTo>
                <a:pt x="6852657" y="3849548"/>
                <a:pt x="6863693" y="3860582"/>
                <a:pt x="6876937" y="3860582"/>
              </a:cubicBezTo>
              <a:cubicBezTo>
                <a:pt x="6892388" y="3860582"/>
                <a:pt x="6903424" y="3849548"/>
                <a:pt x="6903424" y="3836306"/>
              </a:cubicBezTo>
              <a:cubicBezTo>
                <a:pt x="6903424" y="3820858"/>
                <a:pt x="6892388" y="3809824"/>
                <a:pt x="6876937" y="3809824"/>
              </a:cubicBezTo>
              <a:close/>
              <a:moveTo>
                <a:pt x="6954192" y="3809824"/>
              </a:moveTo>
              <a:cubicBezTo>
                <a:pt x="6938741" y="3809824"/>
                <a:pt x="6927705" y="3823065"/>
                <a:pt x="6927705" y="3836306"/>
              </a:cubicBezTo>
              <a:cubicBezTo>
                <a:pt x="6927705" y="3849548"/>
                <a:pt x="6940949" y="3860582"/>
                <a:pt x="6954192" y="3860582"/>
              </a:cubicBezTo>
              <a:cubicBezTo>
                <a:pt x="6969643" y="3860582"/>
                <a:pt x="6980680" y="3849548"/>
                <a:pt x="6980680" y="3836306"/>
              </a:cubicBezTo>
              <a:cubicBezTo>
                <a:pt x="6980680" y="3820858"/>
                <a:pt x="6967436" y="3809824"/>
                <a:pt x="6954192" y="3809824"/>
              </a:cubicBezTo>
              <a:close/>
              <a:moveTo>
                <a:pt x="8084323" y="3809824"/>
              </a:moveTo>
              <a:cubicBezTo>
                <a:pt x="8071079" y="3809824"/>
                <a:pt x="8060043" y="3823065"/>
                <a:pt x="8060043" y="3836306"/>
              </a:cubicBezTo>
              <a:cubicBezTo>
                <a:pt x="8060043" y="3849548"/>
                <a:pt x="8071079" y="3860582"/>
                <a:pt x="8084323" y="3860582"/>
              </a:cubicBezTo>
              <a:cubicBezTo>
                <a:pt x="8099775" y="3860582"/>
                <a:pt x="8110811" y="3849548"/>
                <a:pt x="8110811" y="3836306"/>
              </a:cubicBezTo>
              <a:cubicBezTo>
                <a:pt x="8110811" y="3820858"/>
                <a:pt x="8099775" y="3809824"/>
                <a:pt x="8084323" y="3809824"/>
              </a:cubicBezTo>
              <a:close/>
              <a:moveTo>
                <a:pt x="8989311" y="3809824"/>
              </a:moveTo>
              <a:cubicBezTo>
                <a:pt x="8973859" y="3809824"/>
                <a:pt x="8962823" y="3823065"/>
                <a:pt x="8962823" y="3836306"/>
              </a:cubicBezTo>
              <a:cubicBezTo>
                <a:pt x="8962823" y="3849548"/>
                <a:pt x="8976067" y="3860582"/>
                <a:pt x="8989311" y="3860582"/>
              </a:cubicBezTo>
              <a:cubicBezTo>
                <a:pt x="9004762" y="3860582"/>
                <a:pt x="9015798" y="3849548"/>
                <a:pt x="9015798" y="3836306"/>
              </a:cubicBezTo>
              <a:cubicBezTo>
                <a:pt x="9015798" y="3820858"/>
                <a:pt x="9004762" y="3809824"/>
                <a:pt x="8989311" y="3809824"/>
              </a:cubicBezTo>
              <a:close/>
              <a:moveTo>
                <a:pt x="9066566" y="3809824"/>
              </a:moveTo>
              <a:cubicBezTo>
                <a:pt x="9051114" y="3809824"/>
                <a:pt x="9040078" y="3823065"/>
                <a:pt x="9040078" y="3836306"/>
              </a:cubicBezTo>
              <a:cubicBezTo>
                <a:pt x="9040078" y="3849548"/>
                <a:pt x="9053322" y="3860582"/>
                <a:pt x="9066566" y="3860582"/>
              </a:cubicBezTo>
              <a:cubicBezTo>
                <a:pt x="9079810" y="3860582"/>
                <a:pt x="9090846" y="3849548"/>
                <a:pt x="9090846" y="3836306"/>
              </a:cubicBezTo>
              <a:cubicBezTo>
                <a:pt x="9090846" y="3820858"/>
                <a:pt x="9079810" y="3809824"/>
                <a:pt x="9066566" y="3809824"/>
              </a:cubicBezTo>
              <a:close/>
              <a:moveTo>
                <a:pt x="9141613" y="3809824"/>
              </a:moveTo>
              <a:cubicBezTo>
                <a:pt x="9126162" y="3809824"/>
                <a:pt x="9115126" y="3823065"/>
                <a:pt x="9115126" y="3836306"/>
              </a:cubicBezTo>
              <a:cubicBezTo>
                <a:pt x="9115126" y="3849548"/>
                <a:pt x="9128369" y="3860582"/>
                <a:pt x="9141613" y="3860582"/>
              </a:cubicBezTo>
              <a:cubicBezTo>
                <a:pt x="9157064" y="3860582"/>
                <a:pt x="9168101" y="3849548"/>
                <a:pt x="9168101" y="3836306"/>
              </a:cubicBezTo>
              <a:cubicBezTo>
                <a:pt x="9168101" y="3820858"/>
                <a:pt x="9154857" y="3809824"/>
                <a:pt x="9141613" y="3809824"/>
              </a:cubicBezTo>
              <a:close/>
              <a:moveTo>
                <a:pt x="9218868" y="3809824"/>
              </a:moveTo>
              <a:cubicBezTo>
                <a:pt x="9203417" y="3809824"/>
                <a:pt x="9192381" y="3823065"/>
                <a:pt x="9192381" y="3836306"/>
              </a:cubicBezTo>
              <a:cubicBezTo>
                <a:pt x="9192381" y="3849548"/>
                <a:pt x="9205624" y="3860582"/>
                <a:pt x="9218868" y="3860582"/>
              </a:cubicBezTo>
              <a:cubicBezTo>
                <a:pt x="9232112" y="3860582"/>
                <a:pt x="9243148" y="3849548"/>
                <a:pt x="9243148" y="3836306"/>
              </a:cubicBezTo>
              <a:cubicBezTo>
                <a:pt x="9243148" y="3820858"/>
                <a:pt x="9232112" y="3809824"/>
                <a:pt x="9218868" y="3809824"/>
              </a:cubicBezTo>
              <a:close/>
              <a:moveTo>
                <a:pt x="9366757" y="3809824"/>
              </a:moveTo>
              <a:cubicBezTo>
                <a:pt x="9351305" y="3809824"/>
                <a:pt x="9340269" y="3823065"/>
                <a:pt x="9340269" y="3836306"/>
              </a:cubicBezTo>
              <a:cubicBezTo>
                <a:pt x="9340269" y="3849548"/>
                <a:pt x="9353513" y="3860582"/>
                <a:pt x="9366757" y="3860582"/>
              </a:cubicBezTo>
              <a:cubicBezTo>
                <a:pt x="9382207" y="3860582"/>
                <a:pt x="9393244" y="3849548"/>
                <a:pt x="9393244" y="3836306"/>
              </a:cubicBezTo>
              <a:cubicBezTo>
                <a:pt x="9393244" y="3820858"/>
                <a:pt x="9382207" y="3809824"/>
                <a:pt x="9366757" y="3809824"/>
              </a:cubicBezTo>
              <a:close/>
              <a:moveTo>
                <a:pt x="9441804" y="3809824"/>
              </a:moveTo>
              <a:cubicBezTo>
                <a:pt x="9428560" y="3809824"/>
                <a:pt x="9417524" y="3823065"/>
                <a:pt x="9417524" y="3836306"/>
              </a:cubicBezTo>
              <a:cubicBezTo>
                <a:pt x="9417524" y="3849548"/>
                <a:pt x="9428560" y="3860582"/>
                <a:pt x="9441804" y="3860582"/>
              </a:cubicBezTo>
              <a:cubicBezTo>
                <a:pt x="9457256" y="3860582"/>
                <a:pt x="9468292" y="3849548"/>
                <a:pt x="9468292" y="3836306"/>
              </a:cubicBezTo>
              <a:cubicBezTo>
                <a:pt x="9468292" y="3820858"/>
                <a:pt x="9457256" y="3809824"/>
                <a:pt x="9441804" y="3809824"/>
              </a:cubicBezTo>
              <a:close/>
              <a:moveTo>
                <a:pt x="9519060" y="3809824"/>
              </a:moveTo>
              <a:cubicBezTo>
                <a:pt x="9503608" y="3809824"/>
                <a:pt x="9492572" y="3823065"/>
                <a:pt x="9492572" y="3836306"/>
              </a:cubicBezTo>
              <a:cubicBezTo>
                <a:pt x="9492572" y="3849548"/>
                <a:pt x="9505816" y="3860582"/>
                <a:pt x="9519060" y="3860582"/>
              </a:cubicBezTo>
              <a:cubicBezTo>
                <a:pt x="9534511" y="3860582"/>
                <a:pt x="9545547" y="3849548"/>
                <a:pt x="9545547" y="3836306"/>
              </a:cubicBezTo>
              <a:cubicBezTo>
                <a:pt x="9545547" y="3820858"/>
                <a:pt x="9532304" y="3809824"/>
                <a:pt x="9519060" y="3809824"/>
              </a:cubicBezTo>
              <a:close/>
              <a:moveTo>
                <a:pt x="9594107" y="3809824"/>
              </a:moveTo>
              <a:cubicBezTo>
                <a:pt x="9578656" y="3809824"/>
                <a:pt x="9567620" y="3823065"/>
                <a:pt x="9567620" y="3836306"/>
              </a:cubicBezTo>
              <a:cubicBezTo>
                <a:pt x="9567620" y="3849548"/>
                <a:pt x="9580863" y="3860582"/>
                <a:pt x="9594107" y="3860582"/>
              </a:cubicBezTo>
              <a:cubicBezTo>
                <a:pt x="9609558" y="3860582"/>
                <a:pt x="9620595" y="3849548"/>
                <a:pt x="9620595" y="3836306"/>
              </a:cubicBezTo>
              <a:cubicBezTo>
                <a:pt x="9620595" y="3820858"/>
                <a:pt x="9609558" y="3809824"/>
                <a:pt x="9594107" y="3809824"/>
              </a:cubicBezTo>
              <a:close/>
              <a:moveTo>
                <a:pt x="9669154" y="3809824"/>
              </a:moveTo>
              <a:cubicBezTo>
                <a:pt x="9653703" y="3809824"/>
                <a:pt x="9642667" y="3823065"/>
                <a:pt x="9642667" y="3836306"/>
              </a:cubicBezTo>
              <a:cubicBezTo>
                <a:pt x="9642667" y="3849548"/>
                <a:pt x="9655911" y="3860582"/>
                <a:pt x="9669154" y="3860582"/>
              </a:cubicBezTo>
              <a:cubicBezTo>
                <a:pt x="9684605" y="3860582"/>
                <a:pt x="9695642" y="3849548"/>
                <a:pt x="9695642" y="3836306"/>
              </a:cubicBezTo>
              <a:cubicBezTo>
                <a:pt x="9695642" y="3820858"/>
                <a:pt x="9684605" y="3809824"/>
                <a:pt x="9669154" y="3809824"/>
              </a:cubicBezTo>
              <a:close/>
              <a:moveTo>
                <a:pt x="9819250" y="3809824"/>
              </a:moveTo>
              <a:cubicBezTo>
                <a:pt x="9806006" y="3809824"/>
                <a:pt x="9794970" y="3823065"/>
                <a:pt x="9794970" y="3836306"/>
              </a:cubicBezTo>
              <a:cubicBezTo>
                <a:pt x="9794970" y="3849548"/>
                <a:pt x="9806006" y="3860582"/>
                <a:pt x="9819250" y="3860582"/>
              </a:cubicBezTo>
              <a:cubicBezTo>
                <a:pt x="9834701" y="3860582"/>
                <a:pt x="9845737" y="3849548"/>
                <a:pt x="9845737" y="3836306"/>
              </a:cubicBezTo>
              <a:cubicBezTo>
                <a:pt x="9845737" y="3820858"/>
                <a:pt x="9834701" y="3809824"/>
                <a:pt x="9819250" y="3809824"/>
              </a:cubicBezTo>
              <a:close/>
              <a:moveTo>
                <a:pt x="9973761" y="3809824"/>
              </a:moveTo>
              <a:cubicBezTo>
                <a:pt x="9958309" y="3809824"/>
                <a:pt x="9947273" y="3823065"/>
                <a:pt x="9947273" y="3836306"/>
              </a:cubicBezTo>
              <a:cubicBezTo>
                <a:pt x="9947273" y="3849548"/>
                <a:pt x="9960517" y="3860582"/>
                <a:pt x="9973761" y="3860582"/>
              </a:cubicBezTo>
              <a:cubicBezTo>
                <a:pt x="9987005" y="3860582"/>
                <a:pt x="9998041" y="3849548"/>
                <a:pt x="9998041" y="3836306"/>
              </a:cubicBezTo>
              <a:cubicBezTo>
                <a:pt x="9998041" y="3820858"/>
                <a:pt x="9984797" y="3809824"/>
                <a:pt x="9973761" y="3809824"/>
              </a:cubicBezTo>
              <a:close/>
              <a:moveTo>
                <a:pt x="10046600" y="3809824"/>
              </a:moveTo>
              <a:cubicBezTo>
                <a:pt x="10033356" y="3809824"/>
                <a:pt x="10022320" y="3823065"/>
                <a:pt x="10022320" y="3836306"/>
              </a:cubicBezTo>
              <a:cubicBezTo>
                <a:pt x="10022320" y="3849548"/>
                <a:pt x="10033356" y="3860582"/>
                <a:pt x="10046600" y="3860582"/>
              </a:cubicBezTo>
              <a:cubicBezTo>
                <a:pt x="10062052" y="3860582"/>
                <a:pt x="10073088" y="3849548"/>
                <a:pt x="10073088" y="3836306"/>
              </a:cubicBezTo>
              <a:cubicBezTo>
                <a:pt x="10073088" y="3820858"/>
                <a:pt x="10062052" y="3809824"/>
                <a:pt x="10046600" y="3809824"/>
              </a:cubicBezTo>
              <a:close/>
              <a:moveTo>
                <a:pt x="2126857" y="3887065"/>
              </a:moveTo>
              <a:cubicBezTo>
                <a:pt x="2113613" y="3887065"/>
                <a:pt x="2102577" y="3898100"/>
                <a:pt x="2102577" y="3911341"/>
              </a:cubicBezTo>
              <a:cubicBezTo>
                <a:pt x="2102577" y="3926789"/>
                <a:pt x="2113613" y="3937824"/>
                <a:pt x="2126857" y="3937824"/>
              </a:cubicBezTo>
              <a:cubicBezTo>
                <a:pt x="2142308" y="3937824"/>
                <a:pt x="2153345" y="3924582"/>
                <a:pt x="2153345" y="3911341"/>
              </a:cubicBezTo>
              <a:cubicBezTo>
                <a:pt x="2153345" y="3895893"/>
                <a:pt x="2140101" y="3884858"/>
                <a:pt x="2126857" y="3887065"/>
              </a:cubicBezTo>
              <a:close/>
              <a:moveTo>
                <a:pt x="2502095" y="3887065"/>
              </a:moveTo>
              <a:cubicBezTo>
                <a:pt x="2488851" y="3887065"/>
                <a:pt x="2477815" y="3898100"/>
                <a:pt x="2477815" y="3911341"/>
              </a:cubicBezTo>
              <a:cubicBezTo>
                <a:pt x="2477815" y="3926789"/>
                <a:pt x="2488851" y="3937824"/>
                <a:pt x="2502095" y="3937824"/>
              </a:cubicBezTo>
              <a:cubicBezTo>
                <a:pt x="2517546" y="3937824"/>
                <a:pt x="2528583" y="3924582"/>
                <a:pt x="2528583" y="3911341"/>
              </a:cubicBezTo>
              <a:cubicBezTo>
                <a:pt x="2528583" y="3895893"/>
                <a:pt x="2517546" y="3884858"/>
                <a:pt x="2502095" y="3887065"/>
              </a:cubicBezTo>
              <a:close/>
              <a:moveTo>
                <a:pt x="2579350" y="3887065"/>
              </a:moveTo>
              <a:cubicBezTo>
                <a:pt x="2566106" y="3887065"/>
                <a:pt x="2555070" y="3898100"/>
                <a:pt x="2555070" y="3911341"/>
              </a:cubicBezTo>
              <a:cubicBezTo>
                <a:pt x="2555070" y="3926789"/>
                <a:pt x="2566106" y="3937824"/>
                <a:pt x="2579350" y="3937824"/>
              </a:cubicBezTo>
              <a:cubicBezTo>
                <a:pt x="2594801" y="3937824"/>
                <a:pt x="2605838" y="3924582"/>
                <a:pt x="2605838" y="3911341"/>
              </a:cubicBezTo>
              <a:cubicBezTo>
                <a:pt x="2605838" y="3895893"/>
                <a:pt x="2592594" y="3884858"/>
                <a:pt x="2579350" y="3887065"/>
              </a:cubicBezTo>
              <a:close/>
              <a:moveTo>
                <a:pt x="2654398" y="3887065"/>
              </a:moveTo>
              <a:cubicBezTo>
                <a:pt x="2638947" y="3887065"/>
                <a:pt x="2627911" y="3898100"/>
                <a:pt x="2627911" y="3911341"/>
              </a:cubicBezTo>
              <a:cubicBezTo>
                <a:pt x="2627911" y="3926789"/>
                <a:pt x="2641155" y="3937824"/>
                <a:pt x="2654398" y="3937824"/>
              </a:cubicBezTo>
              <a:cubicBezTo>
                <a:pt x="2669849" y="3937824"/>
                <a:pt x="2680886" y="3924582"/>
                <a:pt x="2680886" y="3911341"/>
              </a:cubicBezTo>
              <a:cubicBezTo>
                <a:pt x="2680886" y="3895893"/>
                <a:pt x="2669849" y="3884858"/>
                <a:pt x="2654398" y="3887065"/>
              </a:cubicBezTo>
              <a:close/>
              <a:moveTo>
                <a:pt x="2729446" y="3887065"/>
              </a:moveTo>
              <a:cubicBezTo>
                <a:pt x="2716202" y="3887065"/>
                <a:pt x="2705166" y="3898100"/>
                <a:pt x="2705166" y="3911341"/>
              </a:cubicBezTo>
              <a:cubicBezTo>
                <a:pt x="2705166" y="3926789"/>
                <a:pt x="2716202" y="3937824"/>
                <a:pt x="2729446" y="3937824"/>
              </a:cubicBezTo>
              <a:cubicBezTo>
                <a:pt x="2744897" y="3937824"/>
                <a:pt x="2755934" y="3924582"/>
                <a:pt x="2755934" y="3911341"/>
              </a:cubicBezTo>
              <a:cubicBezTo>
                <a:pt x="2755934" y="3895893"/>
                <a:pt x="2744897" y="3884858"/>
                <a:pt x="2729446" y="3887065"/>
              </a:cubicBezTo>
              <a:close/>
              <a:moveTo>
                <a:pt x="2804494" y="3887065"/>
              </a:moveTo>
              <a:cubicBezTo>
                <a:pt x="2791250" y="3887065"/>
                <a:pt x="2780214" y="3898100"/>
                <a:pt x="2780214" y="3911341"/>
              </a:cubicBezTo>
              <a:cubicBezTo>
                <a:pt x="2780214" y="3926789"/>
                <a:pt x="2791250" y="3937824"/>
                <a:pt x="2804494" y="3937824"/>
              </a:cubicBezTo>
              <a:cubicBezTo>
                <a:pt x="2819945" y="3937824"/>
                <a:pt x="2830982" y="3924582"/>
                <a:pt x="2830982" y="3911341"/>
              </a:cubicBezTo>
              <a:cubicBezTo>
                <a:pt x="2830982" y="3895893"/>
                <a:pt x="2819945" y="3884858"/>
                <a:pt x="2804494" y="3887065"/>
              </a:cubicBezTo>
              <a:close/>
              <a:moveTo>
                <a:pt x="2879541" y="3887065"/>
              </a:moveTo>
              <a:cubicBezTo>
                <a:pt x="2866297" y="3887065"/>
                <a:pt x="2855261" y="3898100"/>
                <a:pt x="2855261" y="3911341"/>
              </a:cubicBezTo>
              <a:cubicBezTo>
                <a:pt x="2855261" y="3926789"/>
                <a:pt x="2866297" y="3937824"/>
                <a:pt x="2879541" y="3937824"/>
              </a:cubicBezTo>
              <a:cubicBezTo>
                <a:pt x="2894992" y="3937824"/>
                <a:pt x="2906028" y="3924582"/>
                <a:pt x="2906028" y="3911341"/>
              </a:cubicBezTo>
              <a:cubicBezTo>
                <a:pt x="2906028" y="3895893"/>
                <a:pt x="2894992" y="3884858"/>
                <a:pt x="2879541" y="3887065"/>
              </a:cubicBezTo>
              <a:close/>
              <a:moveTo>
                <a:pt x="2954589" y="3887065"/>
              </a:moveTo>
              <a:cubicBezTo>
                <a:pt x="2941345" y="3887065"/>
                <a:pt x="2930309" y="3898100"/>
                <a:pt x="2930309" y="3911341"/>
              </a:cubicBezTo>
              <a:cubicBezTo>
                <a:pt x="2930309" y="3926789"/>
                <a:pt x="2941345" y="3937824"/>
                <a:pt x="2954589" y="3937824"/>
              </a:cubicBezTo>
              <a:cubicBezTo>
                <a:pt x="2970040" y="3937824"/>
                <a:pt x="2981077" y="3924582"/>
                <a:pt x="2981077" y="3911341"/>
              </a:cubicBezTo>
              <a:cubicBezTo>
                <a:pt x="2981077" y="3895893"/>
                <a:pt x="2970040" y="3884858"/>
                <a:pt x="2954589" y="3887065"/>
              </a:cubicBezTo>
              <a:close/>
              <a:moveTo>
                <a:pt x="3031845" y="3887065"/>
              </a:moveTo>
              <a:cubicBezTo>
                <a:pt x="3016393" y="3887065"/>
                <a:pt x="3005357" y="3898100"/>
                <a:pt x="3005357" y="3911341"/>
              </a:cubicBezTo>
              <a:cubicBezTo>
                <a:pt x="3005357" y="3926789"/>
                <a:pt x="3018601" y="3937824"/>
                <a:pt x="3031845" y="3937824"/>
              </a:cubicBezTo>
              <a:cubicBezTo>
                <a:pt x="3047296" y="3937824"/>
                <a:pt x="3058332" y="3924582"/>
                <a:pt x="3058332" y="3911341"/>
              </a:cubicBezTo>
              <a:cubicBezTo>
                <a:pt x="3058332" y="3895893"/>
                <a:pt x="3045088" y="3884858"/>
                <a:pt x="3031845" y="3887065"/>
              </a:cubicBezTo>
              <a:close/>
              <a:moveTo>
                <a:pt x="3106892" y="3887065"/>
              </a:moveTo>
              <a:cubicBezTo>
                <a:pt x="3093648" y="3887065"/>
                <a:pt x="3082612" y="3898100"/>
                <a:pt x="3082612" y="3911341"/>
              </a:cubicBezTo>
              <a:cubicBezTo>
                <a:pt x="3082612" y="3926789"/>
                <a:pt x="3093648" y="3937824"/>
                <a:pt x="3106892" y="3937824"/>
              </a:cubicBezTo>
              <a:cubicBezTo>
                <a:pt x="3122343" y="3937824"/>
                <a:pt x="3133380" y="3924582"/>
                <a:pt x="3133380" y="3911341"/>
              </a:cubicBezTo>
              <a:cubicBezTo>
                <a:pt x="3133380" y="3895893"/>
                <a:pt x="3122343" y="3884858"/>
                <a:pt x="3106892" y="3887065"/>
              </a:cubicBezTo>
              <a:close/>
              <a:moveTo>
                <a:pt x="3181939" y="3887065"/>
              </a:moveTo>
              <a:cubicBezTo>
                <a:pt x="3166488" y="3887065"/>
                <a:pt x="3155452" y="3898100"/>
                <a:pt x="3155452" y="3911341"/>
              </a:cubicBezTo>
              <a:cubicBezTo>
                <a:pt x="3155452" y="3926789"/>
                <a:pt x="3168696" y="3937824"/>
                <a:pt x="3181939" y="3937824"/>
              </a:cubicBezTo>
              <a:cubicBezTo>
                <a:pt x="3197391" y="3937824"/>
                <a:pt x="3208427" y="3924582"/>
                <a:pt x="3208427" y="3911341"/>
              </a:cubicBezTo>
              <a:cubicBezTo>
                <a:pt x="3208427" y="3895893"/>
                <a:pt x="3197391" y="3884858"/>
                <a:pt x="3181939" y="3887065"/>
              </a:cubicBezTo>
              <a:close/>
              <a:moveTo>
                <a:pt x="3256987" y="3887065"/>
              </a:moveTo>
              <a:cubicBezTo>
                <a:pt x="3241536" y="3887065"/>
                <a:pt x="3230500" y="3898100"/>
                <a:pt x="3230500" y="3911341"/>
              </a:cubicBezTo>
              <a:cubicBezTo>
                <a:pt x="3230500" y="3926789"/>
                <a:pt x="3243744" y="3937824"/>
                <a:pt x="3256987" y="3937824"/>
              </a:cubicBezTo>
              <a:cubicBezTo>
                <a:pt x="3272438" y="3937824"/>
                <a:pt x="3283475" y="3924582"/>
                <a:pt x="3283475" y="3911341"/>
              </a:cubicBezTo>
              <a:cubicBezTo>
                <a:pt x="3283475" y="3895893"/>
                <a:pt x="3272438" y="3884858"/>
                <a:pt x="3256987" y="3887065"/>
              </a:cubicBezTo>
              <a:close/>
              <a:moveTo>
                <a:pt x="3332035" y="3887065"/>
              </a:moveTo>
              <a:cubicBezTo>
                <a:pt x="3318791" y="3887065"/>
                <a:pt x="3307755" y="3898100"/>
                <a:pt x="3307755" y="3911341"/>
              </a:cubicBezTo>
              <a:cubicBezTo>
                <a:pt x="3307755" y="3926789"/>
                <a:pt x="3318791" y="3937824"/>
                <a:pt x="3332035" y="3937824"/>
              </a:cubicBezTo>
              <a:cubicBezTo>
                <a:pt x="3347486" y="3937824"/>
                <a:pt x="3358522" y="3924582"/>
                <a:pt x="3358522" y="3911341"/>
              </a:cubicBezTo>
              <a:cubicBezTo>
                <a:pt x="3358522" y="3895893"/>
                <a:pt x="3347486" y="3884858"/>
                <a:pt x="3332035" y="3887065"/>
              </a:cubicBezTo>
              <a:close/>
              <a:moveTo>
                <a:pt x="3409290" y="3887065"/>
              </a:moveTo>
              <a:cubicBezTo>
                <a:pt x="3393839" y="3887065"/>
                <a:pt x="3382803" y="3898100"/>
                <a:pt x="3382803" y="3911341"/>
              </a:cubicBezTo>
              <a:cubicBezTo>
                <a:pt x="3382803" y="3926789"/>
                <a:pt x="3396047" y="3937824"/>
                <a:pt x="3409290" y="3937824"/>
              </a:cubicBezTo>
              <a:cubicBezTo>
                <a:pt x="3424741" y="3937824"/>
                <a:pt x="3435778" y="3924582"/>
                <a:pt x="3435778" y="3911341"/>
              </a:cubicBezTo>
              <a:cubicBezTo>
                <a:pt x="3435778" y="3895893"/>
                <a:pt x="3422534" y="3884858"/>
                <a:pt x="3409290" y="3887065"/>
              </a:cubicBezTo>
              <a:close/>
              <a:moveTo>
                <a:pt x="3484338" y="3887065"/>
              </a:moveTo>
              <a:cubicBezTo>
                <a:pt x="3471094" y="3887065"/>
                <a:pt x="3460058" y="3898100"/>
                <a:pt x="3460058" y="3911341"/>
              </a:cubicBezTo>
              <a:cubicBezTo>
                <a:pt x="3460058" y="3926789"/>
                <a:pt x="3471094" y="3937824"/>
                <a:pt x="3484338" y="3937824"/>
              </a:cubicBezTo>
              <a:cubicBezTo>
                <a:pt x="3499789" y="3937824"/>
                <a:pt x="3510826" y="3924582"/>
                <a:pt x="3510826" y="3911341"/>
              </a:cubicBezTo>
              <a:cubicBezTo>
                <a:pt x="3510826" y="3895893"/>
                <a:pt x="3499789" y="3884858"/>
                <a:pt x="3484338" y="3887065"/>
              </a:cubicBezTo>
              <a:close/>
              <a:moveTo>
                <a:pt x="3559385" y="3887065"/>
              </a:moveTo>
              <a:cubicBezTo>
                <a:pt x="3543934" y="3887065"/>
                <a:pt x="3532898" y="3898100"/>
                <a:pt x="3532898" y="3911341"/>
              </a:cubicBezTo>
              <a:cubicBezTo>
                <a:pt x="3532898" y="3926789"/>
                <a:pt x="3546142" y="3937824"/>
                <a:pt x="3559385" y="3937824"/>
              </a:cubicBezTo>
              <a:cubicBezTo>
                <a:pt x="3574836" y="3937824"/>
                <a:pt x="3585873" y="3924582"/>
                <a:pt x="3585873" y="3911341"/>
              </a:cubicBezTo>
              <a:cubicBezTo>
                <a:pt x="3585873" y="3895893"/>
                <a:pt x="3574836" y="3884858"/>
                <a:pt x="3559385" y="3887065"/>
              </a:cubicBezTo>
              <a:close/>
              <a:moveTo>
                <a:pt x="3636640" y="3887065"/>
              </a:moveTo>
              <a:cubicBezTo>
                <a:pt x="3621189" y="3887065"/>
                <a:pt x="3610153" y="3898100"/>
                <a:pt x="3610153" y="3911341"/>
              </a:cubicBezTo>
              <a:cubicBezTo>
                <a:pt x="3610153" y="3926789"/>
                <a:pt x="3623397" y="3937824"/>
                <a:pt x="3636640" y="3937824"/>
              </a:cubicBezTo>
              <a:cubicBezTo>
                <a:pt x="3649884" y="3937824"/>
                <a:pt x="3660921" y="3924582"/>
                <a:pt x="3660921" y="3911341"/>
              </a:cubicBezTo>
              <a:cubicBezTo>
                <a:pt x="3660921" y="3895893"/>
                <a:pt x="3649884" y="3884858"/>
                <a:pt x="3636640" y="3887065"/>
              </a:cubicBezTo>
              <a:close/>
              <a:moveTo>
                <a:pt x="5596711" y="3887065"/>
              </a:moveTo>
              <a:cubicBezTo>
                <a:pt x="5581260" y="3887065"/>
                <a:pt x="5570224" y="3898100"/>
                <a:pt x="5570224" y="3911341"/>
              </a:cubicBezTo>
              <a:cubicBezTo>
                <a:pt x="5570224" y="3926789"/>
                <a:pt x="5583468" y="3937824"/>
                <a:pt x="5596711" y="3937824"/>
              </a:cubicBezTo>
              <a:cubicBezTo>
                <a:pt x="5612162" y="3937824"/>
                <a:pt x="5623199" y="3924582"/>
                <a:pt x="5623199" y="3911341"/>
              </a:cubicBezTo>
              <a:cubicBezTo>
                <a:pt x="5623199" y="3895893"/>
                <a:pt x="5609955" y="3884858"/>
                <a:pt x="5596711" y="3887065"/>
              </a:cubicBezTo>
              <a:close/>
              <a:moveTo>
                <a:pt x="5746807" y="3887065"/>
              </a:moveTo>
              <a:cubicBezTo>
                <a:pt x="5731355" y="3887065"/>
                <a:pt x="5720319" y="3898100"/>
                <a:pt x="5720319" y="3911341"/>
              </a:cubicBezTo>
              <a:cubicBezTo>
                <a:pt x="5720319" y="3926789"/>
                <a:pt x="5733563" y="3937824"/>
                <a:pt x="5746807" y="3937824"/>
              </a:cubicBezTo>
              <a:cubicBezTo>
                <a:pt x="5762257" y="3937824"/>
                <a:pt x="5773294" y="3924582"/>
                <a:pt x="5773294" y="3911341"/>
              </a:cubicBezTo>
              <a:cubicBezTo>
                <a:pt x="5773294" y="3895893"/>
                <a:pt x="5762257" y="3884858"/>
                <a:pt x="5746807" y="3887065"/>
              </a:cubicBezTo>
              <a:close/>
              <a:moveTo>
                <a:pt x="5824062" y="3887065"/>
              </a:moveTo>
              <a:cubicBezTo>
                <a:pt x="5808610" y="3887065"/>
                <a:pt x="5797574" y="3898100"/>
                <a:pt x="5797574" y="3911341"/>
              </a:cubicBezTo>
              <a:cubicBezTo>
                <a:pt x="5797574" y="3926789"/>
                <a:pt x="5810818" y="3937824"/>
                <a:pt x="5824062" y="3937824"/>
              </a:cubicBezTo>
              <a:cubicBezTo>
                <a:pt x="5837306" y="3937824"/>
                <a:pt x="5848342" y="3924582"/>
                <a:pt x="5848342" y="3911341"/>
              </a:cubicBezTo>
              <a:cubicBezTo>
                <a:pt x="5848342" y="3895893"/>
                <a:pt x="5837306" y="3884858"/>
                <a:pt x="5824062" y="3887065"/>
              </a:cubicBezTo>
              <a:close/>
              <a:moveTo>
                <a:pt x="5896902" y="3887065"/>
              </a:moveTo>
              <a:cubicBezTo>
                <a:pt x="5881451" y="3887065"/>
                <a:pt x="5870415" y="3898100"/>
                <a:pt x="5870415" y="3911341"/>
              </a:cubicBezTo>
              <a:cubicBezTo>
                <a:pt x="5870415" y="3926789"/>
                <a:pt x="5883658" y="3937824"/>
                <a:pt x="5896902" y="3937824"/>
              </a:cubicBezTo>
              <a:cubicBezTo>
                <a:pt x="5912353" y="3937824"/>
                <a:pt x="5923390" y="3924582"/>
                <a:pt x="5923390" y="3911341"/>
              </a:cubicBezTo>
              <a:cubicBezTo>
                <a:pt x="5923390" y="3895893"/>
                <a:pt x="5912353" y="3884858"/>
                <a:pt x="5896902" y="3887065"/>
              </a:cubicBezTo>
              <a:close/>
              <a:moveTo>
                <a:pt x="5971950" y="3887065"/>
              </a:moveTo>
              <a:cubicBezTo>
                <a:pt x="5956499" y="3887065"/>
                <a:pt x="5945463" y="3898100"/>
                <a:pt x="5945463" y="3911341"/>
              </a:cubicBezTo>
              <a:cubicBezTo>
                <a:pt x="5945463" y="3926789"/>
                <a:pt x="5958707" y="3937824"/>
                <a:pt x="5971950" y="3937824"/>
              </a:cubicBezTo>
              <a:cubicBezTo>
                <a:pt x="5987401" y="3937824"/>
                <a:pt x="5998438" y="3924582"/>
                <a:pt x="5998438" y="3911341"/>
              </a:cubicBezTo>
              <a:cubicBezTo>
                <a:pt x="5998438" y="3895893"/>
                <a:pt x="5987401" y="3884858"/>
                <a:pt x="5971950" y="3887065"/>
              </a:cubicBezTo>
              <a:close/>
              <a:moveTo>
                <a:pt x="6049205" y="3887065"/>
              </a:moveTo>
              <a:cubicBezTo>
                <a:pt x="6035961" y="3887065"/>
                <a:pt x="6024925" y="3898100"/>
                <a:pt x="6024925" y="3911341"/>
              </a:cubicBezTo>
              <a:cubicBezTo>
                <a:pt x="6024925" y="3926789"/>
                <a:pt x="6035961" y="3937824"/>
                <a:pt x="6049205" y="3937824"/>
              </a:cubicBezTo>
              <a:cubicBezTo>
                <a:pt x="6064656" y="3937824"/>
                <a:pt x="6075692" y="3924582"/>
                <a:pt x="6075692" y="3911341"/>
              </a:cubicBezTo>
              <a:cubicBezTo>
                <a:pt x="6075692" y="3895893"/>
                <a:pt x="6062448" y="3884858"/>
                <a:pt x="6049205" y="3887065"/>
              </a:cubicBezTo>
              <a:close/>
              <a:moveTo>
                <a:pt x="6124253" y="3887065"/>
              </a:moveTo>
              <a:cubicBezTo>
                <a:pt x="6111009" y="3887065"/>
                <a:pt x="6099973" y="3898100"/>
                <a:pt x="6099973" y="3911341"/>
              </a:cubicBezTo>
              <a:cubicBezTo>
                <a:pt x="6099973" y="3926789"/>
                <a:pt x="6111009" y="3937824"/>
                <a:pt x="6124253" y="3937824"/>
              </a:cubicBezTo>
              <a:cubicBezTo>
                <a:pt x="6139704" y="3937824"/>
                <a:pt x="6150740" y="3924582"/>
                <a:pt x="6150740" y="3911341"/>
              </a:cubicBezTo>
              <a:cubicBezTo>
                <a:pt x="6150740" y="3895893"/>
                <a:pt x="6139704" y="3884858"/>
                <a:pt x="6124253" y="3887065"/>
              </a:cubicBezTo>
              <a:close/>
              <a:moveTo>
                <a:pt x="6199300" y="3887065"/>
              </a:moveTo>
              <a:cubicBezTo>
                <a:pt x="6186056" y="3887065"/>
                <a:pt x="6175020" y="3898100"/>
                <a:pt x="6175020" y="3911341"/>
              </a:cubicBezTo>
              <a:cubicBezTo>
                <a:pt x="6175020" y="3926789"/>
                <a:pt x="6186056" y="3937824"/>
                <a:pt x="6199300" y="3937824"/>
              </a:cubicBezTo>
              <a:cubicBezTo>
                <a:pt x="6214751" y="3937824"/>
                <a:pt x="6225787" y="3924582"/>
                <a:pt x="6225787" y="3911341"/>
              </a:cubicBezTo>
              <a:cubicBezTo>
                <a:pt x="6225787" y="3895893"/>
                <a:pt x="6214751" y="3884858"/>
                <a:pt x="6199300" y="3887065"/>
              </a:cubicBezTo>
              <a:close/>
              <a:moveTo>
                <a:pt x="6274348" y="3887065"/>
              </a:moveTo>
              <a:cubicBezTo>
                <a:pt x="6258896" y="3887065"/>
                <a:pt x="6247860" y="3898100"/>
                <a:pt x="6247860" y="3911341"/>
              </a:cubicBezTo>
              <a:cubicBezTo>
                <a:pt x="6247860" y="3926789"/>
                <a:pt x="6261104" y="3937824"/>
                <a:pt x="6274348" y="3937824"/>
              </a:cubicBezTo>
              <a:cubicBezTo>
                <a:pt x="6289799" y="3937824"/>
                <a:pt x="6300835" y="3924582"/>
                <a:pt x="6300835" y="3911341"/>
              </a:cubicBezTo>
              <a:cubicBezTo>
                <a:pt x="6300835" y="3895893"/>
                <a:pt x="6289799" y="3884858"/>
                <a:pt x="6274348" y="3887065"/>
              </a:cubicBezTo>
              <a:close/>
              <a:moveTo>
                <a:pt x="6349396" y="3887065"/>
              </a:moveTo>
              <a:cubicBezTo>
                <a:pt x="6333945" y="3887065"/>
                <a:pt x="6322909" y="3898100"/>
                <a:pt x="6322909" y="3911341"/>
              </a:cubicBezTo>
              <a:cubicBezTo>
                <a:pt x="6322909" y="3926789"/>
                <a:pt x="6336152" y="3937824"/>
                <a:pt x="6349396" y="3937824"/>
              </a:cubicBezTo>
              <a:cubicBezTo>
                <a:pt x="6364847" y="3937824"/>
                <a:pt x="6375884" y="3924582"/>
                <a:pt x="6375884" y="3911341"/>
              </a:cubicBezTo>
              <a:cubicBezTo>
                <a:pt x="6375884" y="3895893"/>
                <a:pt x="6364847" y="3884858"/>
                <a:pt x="6349396" y="3887065"/>
              </a:cubicBezTo>
              <a:close/>
              <a:moveTo>
                <a:pt x="6424443" y="3887065"/>
              </a:moveTo>
              <a:cubicBezTo>
                <a:pt x="6408992" y="3887065"/>
                <a:pt x="6397956" y="3898100"/>
                <a:pt x="6397956" y="3911341"/>
              </a:cubicBezTo>
              <a:cubicBezTo>
                <a:pt x="6397956" y="3926789"/>
                <a:pt x="6411200" y="3937824"/>
                <a:pt x="6424443" y="3937824"/>
              </a:cubicBezTo>
              <a:cubicBezTo>
                <a:pt x="6439894" y="3937824"/>
                <a:pt x="6450931" y="3924582"/>
                <a:pt x="6450931" y="3911341"/>
              </a:cubicBezTo>
              <a:cubicBezTo>
                <a:pt x="6450931" y="3895893"/>
                <a:pt x="6439894" y="3884858"/>
                <a:pt x="6424443" y="3887065"/>
              </a:cubicBezTo>
              <a:close/>
              <a:moveTo>
                <a:pt x="6501698" y="3887065"/>
              </a:moveTo>
              <a:cubicBezTo>
                <a:pt x="6486247" y="3887065"/>
                <a:pt x="6475211" y="3898100"/>
                <a:pt x="6475211" y="3911341"/>
              </a:cubicBezTo>
              <a:cubicBezTo>
                <a:pt x="6475211" y="3926789"/>
                <a:pt x="6488455" y="3937824"/>
                <a:pt x="6501698" y="3937824"/>
              </a:cubicBezTo>
              <a:cubicBezTo>
                <a:pt x="6517149" y="3937824"/>
                <a:pt x="6528186" y="3924582"/>
                <a:pt x="6528186" y="3911341"/>
              </a:cubicBezTo>
              <a:cubicBezTo>
                <a:pt x="6528186" y="3895893"/>
                <a:pt x="6514942" y="3884858"/>
                <a:pt x="6501698" y="3887065"/>
              </a:cubicBezTo>
              <a:close/>
              <a:moveTo>
                <a:pt x="6576747" y="3887065"/>
              </a:moveTo>
              <a:cubicBezTo>
                <a:pt x="6561295" y="3887065"/>
                <a:pt x="6550259" y="3898100"/>
                <a:pt x="6550259" y="3911341"/>
              </a:cubicBezTo>
              <a:cubicBezTo>
                <a:pt x="6550259" y="3926789"/>
                <a:pt x="6563503" y="3937824"/>
                <a:pt x="6576747" y="3937824"/>
              </a:cubicBezTo>
              <a:cubicBezTo>
                <a:pt x="6592197" y="3937824"/>
                <a:pt x="6603234" y="3924582"/>
                <a:pt x="6603234" y="3911341"/>
              </a:cubicBezTo>
              <a:cubicBezTo>
                <a:pt x="6603234" y="3895893"/>
                <a:pt x="6592197" y="3884858"/>
                <a:pt x="6576747" y="3887065"/>
              </a:cubicBezTo>
              <a:close/>
              <a:moveTo>
                <a:pt x="6651795" y="3887065"/>
              </a:moveTo>
              <a:cubicBezTo>
                <a:pt x="6636343" y="3887065"/>
                <a:pt x="6625307" y="3898099"/>
                <a:pt x="6625307" y="3911341"/>
              </a:cubicBezTo>
              <a:cubicBezTo>
                <a:pt x="6625307" y="3926789"/>
                <a:pt x="6636343" y="3937823"/>
                <a:pt x="6651795" y="3937823"/>
              </a:cubicBezTo>
              <a:cubicBezTo>
                <a:pt x="6667245" y="3937823"/>
                <a:pt x="6678282" y="3924582"/>
                <a:pt x="6678282" y="3911341"/>
              </a:cubicBezTo>
              <a:cubicBezTo>
                <a:pt x="6678282" y="3895892"/>
                <a:pt x="6667245" y="3887065"/>
                <a:pt x="6651795" y="3887065"/>
              </a:cubicBezTo>
              <a:close/>
              <a:moveTo>
                <a:pt x="6726842" y="3887065"/>
              </a:moveTo>
              <a:cubicBezTo>
                <a:pt x="6711390" y="3887065"/>
                <a:pt x="6700354" y="3898100"/>
                <a:pt x="6700354" y="3911341"/>
              </a:cubicBezTo>
              <a:cubicBezTo>
                <a:pt x="6700354" y="3926789"/>
                <a:pt x="6713598" y="3937824"/>
                <a:pt x="6726842" y="3937824"/>
              </a:cubicBezTo>
              <a:cubicBezTo>
                <a:pt x="6742293" y="3937824"/>
                <a:pt x="6753329" y="3924582"/>
                <a:pt x="6753329" y="3911341"/>
              </a:cubicBezTo>
              <a:cubicBezTo>
                <a:pt x="6753329" y="3895893"/>
                <a:pt x="6742293" y="3884858"/>
                <a:pt x="6726842" y="3887065"/>
              </a:cubicBezTo>
              <a:close/>
              <a:moveTo>
                <a:pt x="6801889" y="3887065"/>
              </a:moveTo>
              <a:cubicBezTo>
                <a:pt x="6788645" y="3887065"/>
                <a:pt x="6777609" y="3898100"/>
                <a:pt x="6777609" y="3911341"/>
              </a:cubicBezTo>
              <a:cubicBezTo>
                <a:pt x="6777609" y="3926789"/>
                <a:pt x="6788645" y="3937824"/>
                <a:pt x="6801889" y="3937824"/>
              </a:cubicBezTo>
              <a:cubicBezTo>
                <a:pt x="6817341" y="3937824"/>
                <a:pt x="6828377" y="3924582"/>
                <a:pt x="6828377" y="3911341"/>
              </a:cubicBezTo>
              <a:cubicBezTo>
                <a:pt x="6828377" y="3895893"/>
                <a:pt x="6817341" y="3884858"/>
                <a:pt x="6801889" y="3887065"/>
              </a:cubicBezTo>
              <a:close/>
              <a:moveTo>
                <a:pt x="6876937" y="3887065"/>
              </a:moveTo>
              <a:cubicBezTo>
                <a:pt x="6863693" y="3887065"/>
                <a:pt x="6852657" y="3898100"/>
                <a:pt x="6852657" y="3911341"/>
              </a:cubicBezTo>
              <a:cubicBezTo>
                <a:pt x="6852657" y="3926789"/>
                <a:pt x="6863693" y="3937824"/>
                <a:pt x="6876937" y="3937824"/>
              </a:cubicBezTo>
              <a:cubicBezTo>
                <a:pt x="6892388" y="3937824"/>
                <a:pt x="6903424" y="3924582"/>
                <a:pt x="6903424" y="3911341"/>
              </a:cubicBezTo>
              <a:cubicBezTo>
                <a:pt x="6903424" y="3895893"/>
                <a:pt x="6892388" y="3884858"/>
                <a:pt x="6876937" y="3887065"/>
              </a:cubicBezTo>
              <a:close/>
              <a:moveTo>
                <a:pt x="8009275" y="3887065"/>
              </a:moveTo>
              <a:cubicBezTo>
                <a:pt x="7996031" y="3887065"/>
                <a:pt x="7984995" y="3898100"/>
                <a:pt x="7984995" y="3911341"/>
              </a:cubicBezTo>
              <a:cubicBezTo>
                <a:pt x="7984995" y="3926789"/>
                <a:pt x="7996031" y="3937824"/>
                <a:pt x="8009275" y="3937824"/>
              </a:cubicBezTo>
              <a:cubicBezTo>
                <a:pt x="8024726" y="3937824"/>
                <a:pt x="8035762" y="3924582"/>
                <a:pt x="8035762" y="3911341"/>
              </a:cubicBezTo>
              <a:cubicBezTo>
                <a:pt x="8035762" y="3895893"/>
                <a:pt x="8024726" y="3884858"/>
                <a:pt x="8009275" y="3887065"/>
              </a:cubicBezTo>
              <a:close/>
              <a:moveTo>
                <a:pt x="8084323" y="3887065"/>
              </a:moveTo>
              <a:cubicBezTo>
                <a:pt x="8071079" y="3887065"/>
                <a:pt x="8060043" y="3898100"/>
                <a:pt x="8060043" y="3911341"/>
              </a:cubicBezTo>
              <a:cubicBezTo>
                <a:pt x="8060043" y="3926789"/>
                <a:pt x="8071079" y="3937824"/>
                <a:pt x="8084323" y="3937824"/>
              </a:cubicBezTo>
              <a:cubicBezTo>
                <a:pt x="8099775" y="3937824"/>
                <a:pt x="8110811" y="3924582"/>
                <a:pt x="8110811" y="3911341"/>
              </a:cubicBezTo>
              <a:cubicBezTo>
                <a:pt x="8110811" y="3895893"/>
                <a:pt x="8099775" y="3884858"/>
                <a:pt x="8084323" y="3887065"/>
              </a:cubicBezTo>
              <a:close/>
              <a:moveTo>
                <a:pt x="9066566" y="3887065"/>
              </a:moveTo>
              <a:cubicBezTo>
                <a:pt x="9051114" y="3887065"/>
                <a:pt x="9040078" y="3898100"/>
                <a:pt x="9040078" y="3911341"/>
              </a:cubicBezTo>
              <a:cubicBezTo>
                <a:pt x="9040078" y="3926789"/>
                <a:pt x="9053322" y="3937824"/>
                <a:pt x="9066566" y="3937824"/>
              </a:cubicBezTo>
              <a:cubicBezTo>
                <a:pt x="9079810" y="3937824"/>
                <a:pt x="9090846" y="3924582"/>
                <a:pt x="9090846" y="3911341"/>
              </a:cubicBezTo>
              <a:cubicBezTo>
                <a:pt x="9090846" y="3895893"/>
                <a:pt x="9079810" y="3884858"/>
                <a:pt x="9066566" y="3887065"/>
              </a:cubicBezTo>
              <a:close/>
              <a:moveTo>
                <a:pt x="9141613" y="3887065"/>
              </a:moveTo>
              <a:cubicBezTo>
                <a:pt x="9126162" y="3887065"/>
                <a:pt x="9115126" y="3898100"/>
                <a:pt x="9115126" y="3911341"/>
              </a:cubicBezTo>
              <a:cubicBezTo>
                <a:pt x="9115126" y="3926789"/>
                <a:pt x="9128369" y="3937824"/>
                <a:pt x="9141613" y="3937824"/>
              </a:cubicBezTo>
              <a:cubicBezTo>
                <a:pt x="9157064" y="3937824"/>
                <a:pt x="9168101" y="3924582"/>
                <a:pt x="9168101" y="3911341"/>
              </a:cubicBezTo>
              <a:cubicBezTo>
                <a:pt x="9168101" y="3895893"/>
                <a:pt x="9154857" y="3884858"/>
                <a:pt x="9141613" y="3887065"/>
              </a:cubicBezTo>
              <a:close/>
              <a:moveTo>
                <a:pt x="9366757" y="3887065"/>
              </a:moveTo>
              <a:cubicBezTo>
                <a:pt x="9351305" y="3887065"/>
                <a:pt x="9340269" y="3898100"/>
                <a:pt x="9340269" y="3911341"/>
              </a:cubicBezTo>
              <a:cubicBezTo>
                <a:pt x="9340269" y="3926789"/>
                <a:pt x="9353513" y="3937824"/>
                <a:pt x="9366757" y="3937824"/>
              </a:cubicBezTo>
              <a:cubicBezTo>
                <a:pt x="9382207" y="3937824"/>
                <a:pt x="9393244" y="3924582"/>
                <a:pt x="9393244" y="3911341"/>
              </a:cubicBezTo>
              <a:cubicBezTo>
                <a:pt x="9393244" y="3895893"/>
                <a:pt x="9382207" y="3884858"/>
                <a:pt x="9366757" y="3887065"/>
              </a:cubicBezTo>
              <a:close/>
              <a:moveTo>
                <a:pt x="9441804" y="3887065"/>
              </a:moveTo>
              <a:cubicBezTo>
                <a:pt x="9428560" y="3887065"/>
                <a:pt x="9417524" y="3898100"/>
                <a:pt x="9417524" y="3911341"/>
              </a:cubicBezTo>
              <a:cubicBezTo>
                <a:pt x="9417524" y="3926789"/>
                <a:pt x="9428560" y="3937824"/>
                <a:pt x="9441804" y="3937824"/>
              </a:cubicBezTo>
              <a:cubicBezTo>
                <a:pt x="9457256" y="3937824"/>
                <a:pt x="9468292" y="3924582"/>
                <a:pt x="9468292" y="3911341"/>
              </a:cubicBezTo>
              <a:cubicBezTo>
                <a:pt x="9468292" y="3895893"/>
                <a:pt x="9457256" y="3884858"/>
                <a:pt x="9441804" y="3887065"/>
              </a:cubicBezTo>
              <a:close/>
              <a:moveTo>
                <a:pt x="9519060" y="3887065"/>
              </a:moveTo>
              <a:cubicBezTo>
                <a:pt x="9503608" y="3887065"/>
                <a:pt x="9492572" y="3898100"/>
                <a:pt x="9492572" y="3911341"/>
              </a:cubicBezTo>
              <a:cubicBezTo>
                <a:pt x="9492572" y="3926789"/>
                <a:pt x="9505816" y="3937824"/>
                <a:pt x="9519060" y="3937824"/>
              </a:cubicBezTo>
              <a:cubicBezTo>
                <a:pt x="9534511" y="3937824"/>
                <a:pt x="9545547" y="3924582"/>
                <a:pt x="9545547" y="3911341"/>
              </a:cubicBezTo>
              <a:cubicBezTo>
                <a:pt x="9545547" y="3895893"/>
                <a:pt x="9532304" y="3884858"/>
                <a:pt x="9519060" y="3887065"/>
              </a:cubicBezTo>
              <a:close/>
              <a:moveTo>
                <a:pt x="9594107" y="3887065"/>
              </a:moveTo>
              <a:cubicBezTo>
                <a:pt x="9578656" y="3887065"/>
                <a:pt x="9567620" y="3898100"/>
                <a:pt x="9567620" y="3911341"/>
              </a:cubicBezTo>
              <a:cubicBezTo>
                <a:pt x="9567620" y="3926789"/>
                <a:pt x="9580863" y="3937824"/>
                <a:pt x="9594107" y="3937824"/>
              </a:cubicBezTo>
              <a:cubicBezTo>
                <a:pt x="9609558" y="3937824"/>
                <a:pt x="9620595" y="3924582"/>
                <a:pt x="9620595" y="3911341"/>
              </a:cubicBezTo>
              <a:cubicBezTo>
                <a:pt x="9620595" y="3895893"/>
                <a:pt x="9609558" y="3884858"/>
                <a:pt x="9594107" y="3887065"/>
              </a:cubicBezTo>
              <a:close/>
              <a:moveTo>
                <a:pt x="9669154" y="3887065"/>
              </a:moveTo>
              <a:cubicBezTo>
                <a:pt x="9653703" y="3887065"/>
                <a:pt x="9642667" y="3898100"/>
                <a:pt x="9642667" y="3911341"/>
              </a:cubicBezTo>
              <a:cubicBezTo>
                <a:pt x="9642667" y="3926789"/>
                <a:pt x="9655911" y="3937824"/>
                <a:pt x="9669154" y="3937824"/>
              </a:cubicBezTo>
              <a:cubicBezTo>
                <a:pt x="9684605" y="3937824"/>
                <a:pt x="9695642" y="3924582"/>
                <a:pt x="9695642" y="3911341"/>
              </a:cubicBezTo>
              <a:cubicBezTo>
                <a:pt x="9695642" y="3895893"/>
                <a:pt x="9684605" y="3884858"/>
                <a:pt x="9669154" y="3887065"/>
              </a:cubicBezTo>
              <a:close/>
              <a:moveTo>
                <a:pt x="9894298" y="3887065"/>
              </a:moveTo>
              <a:cubicBezTo>
                <a:pt x="9878846" y="3887065"/>
                <a:pt x="9867810" y="3898100"/>
                <a:pt x="9867810" y="3911341"/>
              </a:cubicBezTo>
              <a:cubicBezTo>
                <a:pt x="9867810" y="3926789"/>
                <a:pt x="9881054" y="3937824"/>
                <a:pt x="9894298" y="3937824"/>
              </a:cubicBezTo>
              <a:cubicBezTo>
                <a:pt x="9909749" y="3937824"/>
                <a:pt x="9920785" y="3924582"/>
                <a:pt x="9920785" y="3911341"/>
              </a:cubicBezTo>
              <a:cubicBezTo>
                <a:pt x="9920785" y="3895893"/>
                <a:pt x="9909749" y="3884858"/>
                <a:pt x="9894298" y="3887065"/>
              </a:cubicBezTo>
              <a:close/>
              <a:moveTo>
                <a:pt x="10046600" y="3887065"/>
              </a:moveTo>
              <a:cubicBezTo>
                <a:pt x="10033356" y="3887065"/>
                <a:pt x="10022320" y="3898100"/>
                <a:pt x="10022320" y="3911341"/>
              </a:cubicBezTo>
              <a:cubicBezTo>
                <a:pt x="10022320" y="3926789"/>
                <a:pt x="10033356" y="3937824"/>
                <a:pt x="10046600" y="3937824"/>
              </a:cubicBezTo>
              <a:cubicBezTo>
                <a:pt x="10062052" y="3937824"/>
                <a:pt x="10073088" y="3924582"/>
                <a:pt x="10073088" y="3911341"/>
              </a:cubicBezTo>
              <a:cubicBezTo>
                <a:pt x="10073088" y="3895893"/>
                <a:pt x="10062052" y="3884858"/>
                <a:pt x="10046600" y="3887065"/>
              </a:cubicBezTo>
              <a:close/>
              <a:moveTo>
                <a:pt x="10196697" y="3887065"/>
              </a:moveTo>
              <a:cubicBezTo>
                <a:pt x="10181245" y="3887065"/>
                <a:pt x="10170209" y="3898100"/>
                <a:pt x="10170209" y="3911341"/>
              </a:cubicBezTo>
              <a:cubicBezTo>
                <a:pt x="10170209" y="3926789"/>
                <a:pt x="10183453" y="3937824"/>
                <a:pt x="10196697" y="3937824"/>
              </a:cubicBezTo>
              <a:cubicBezTo>
                <a:pt x="10212147" y="3937824"/>
                <a:pt x="10223184" y="3924582"/>
                <a:pt x="10223184" y="3911341"/>
              </a:cubicBezTo>
              <a:cubicBezTo>
                <a:pt x="10223184" y="3895893"/>
                <a:pt x="10212147" y="3884858"/>
                <a:pt x="10196697" y="3887065"/>
              </a:cubicBezTo>
              <a:close/>
              <a:moveTo>
                <a:pt x="10271744" y="3887065"/>
              </a:moveTo>
              <a:cubicBezTo>
                <a:pt x="10256292" y="3887065"/>
                <a:pt x="10245256" y="3898100"/>
                <a:pt x="10245256" y="3911341"/>
              </a:cubicBezTo>
              <a:cubicBezTo>
                <a:pt x="10245256" y="3926789"/>
                <a:pt x="10258500" y="3937824"/>
                <a:pt x="10271744" y="3937824"/>
              </a:cubicBezTo>
              <a:cubicBezTo>
                <a:pt x="10287194" y="3937824"/>
                <a:pt x="10298231" y="3924582"/>
                <a:pt x="10298231" y="3911341"/>
              </a:cubicBezTo>
              <a:cubicBezTo>
                <a:pt x="10298231" y="3895893"/>
                <a:pt x="10287194" y="3884858"/>
                <a:pt x="10271744" y="3887065"/>
              </a:cubicBezTo>
              <a:close/>
              <a:moveTo>
                <a:pt x="10348999" y="3887065"/>
              </a:moveTo>
              <a:cubicBezTo>
                <a:pt x="10333547" y="3887065"/>
                <a:pt x="10322511" y="3898100"/>
                <a:pt x="10322511" y="3911341"/>
              </a:cubicBezTo>
              <a:cubicBezTo>
                <a:pt x="10322511" y="3926789"/>
                <a:pt x="10335755" y="3937824"/>
                <a:pt x="10348999" y="3937824"/>
              </a:cubicBezTo>
              <a:cubicBezTo>
                <a:pt x="10362243" y="3937824"/>
                <a:pt x="10373279" y="3924582"/>
                <a:pt x="10373279" y="3911341"/>
              </a:cubicBezTo>
              <a:cubicBezTo>
                <a:pt x="10373279" y="3895893"/>
                <a:pt x="10362243" y="3884858"/>
                <a:pt x="10348999" y="3887065"/>
              </a:cubicBezTo>
              <a:close/>
              <a:moveTo>
                <a:pt x="2502095" y="3962099"/>
              </a:moveTo>
              <a:cubicBezTo>
                <a:pt x="2488851" y="3962099"/>
                <a:pt x="2477815" y="3973134"/>
                <a:pt x="2477815" y="3986375"/>
              </a:cubicBezTo>
              <a:cubicBezTo>
                <a:pt x="2477815" y="4001823"/>
                <a:pt x="2488851" y="4012857"/>
                <a:pt x="2502095" y="4012857"/>
              </a:cubicBezTo>
              <a:cubicBezTo>
                <a:pt x="2517546" y="4012857"/>
                <a:pt x="2528583" y="3999616"/>
                <a:pt x="2528583" y="3986375"/>
              </a:cubicBezTo>
              <a:cubicBezTo>
                <a:pt x="2528583" y="3970927"/>
                <a:pt x="2517546" y="3959892"/>
                <a:pt x="2502095" y="3962099"/>
              </a:cubicBezTo>
              <a:close/>
              <a:moveTo>
                <a:pt x="2579350" y="3962099"/>
              </a:moveTo>
              <a:cubicBezTo>
                <a:pt x="2566106" y="3962099"/>
                <a:pt x="2555070" y="3973134"/>
                <a:pt x="2555070" y="3986375"/>
              </a:cubicBezTo>
              <a:cubicBezTo>
                <a:pt x="2555070" y="4001823"/>
                <a:pt x="2566106" y="4012857"/>
                <a:pt x="2579350" y="4012857"/>
              </a:cubicBezTo>
              <a:cubicBezTo>
                <a:pt x="2594801" y="4012857"/>
                <a:pt x="2605838" y="3999616"/>
                <a:pt x="2605838" y="3986375"/>
              </a:cubicBezTo>
              <a:cubicBezTo>
                <a:pt x="2605838" y="3970927"/>
                <a:pt x="2592594" y="3959892"/>
                <a:pt x="2579350" y="3962099"/>
              </a:cubicBezTo>
              <a:close/>
              <a:moveTo>
                <a:pt x="2654398" y="3962099"/>
              </a:moveTo>
              <a:cubicBezTo>
                <a:pt x="2638947" y="3962099"/>
                <a:pt x="2627911" y="3973134"/>
                <a:pt x="2627911" y="3986375"/>
              </a:cubicBezTo>
              <a:cubicBezTo>
                <a:pt x="2627911" y="4001823"/>
                <a:pt x="2641155" y="4012857"/>
                <a:pt x="2654398" y="4012857"/>
              </a:cubicBezTo>
              <a:cubicBezTo>
                <a:pt x="2669849" y="4012857"/>
                <a:pt x="2680886" y="3999616"/>
                <a:pt x="2680886" y="3986375"/>
              </a:cubicBezTo>
              <a:cubicBezTo>
                <a:pt x="2680886" y="3970927"/>
                <a:pt x="2669849" y="3959892"/>
                <a:pt x="2654398" y="3962099"/>
              </a:cubicBezTo>
              <a:close/>
              <a:moveTo>
                <a:pt x="2729446" y="3962099"/>
              </a:moveTo>
              <a:cubicBezTo>
                <a:pt x="2716202" y="3962099"/>
                <a:pt x="2705166" y="3973134"/>
                <a:pt x="2705166" y="3986375"/>
              </a:cubicBezTo>
              <a:cubicBezTo>
                <a:pt x="2705166" y="4001823"/>
                <a:pt x="2716202" y="4012857"/>
                <a:pt x="2729446" y="4012857"/>
              </a:cubicBezTo>
              <a:cubicBezTo>
                <a:pt x="2744897" y="4012857"/>
                <a:pt x="2755934" y="3999616"/>
                <a:pt x="2755934" y="3986375"/>
              </a:cubicBezTo>
              <a:cubicBezTo>
                <a:pt x="2755934" y="3970927"/>
                <a:pt x="2744897" y="3959892"/>
                <a:pt x="2729446" y="3962099"/>
              </a:cubicBezTo>
              <a:close/>
              <a:moveTo>
                <a:pt x="2804494" y="3962099"/>
              </a:moveTo>
              <a:cubicBezTo>
                <a:pt x="2791250" y="3962099"/>
                <a:pt x="2780214" y="3973134"/>
                <a:pt x="2780214" y="3986375"/>
              </a:cubicBezTo>
              <a:cubicBezTo>
                <a:pt x="2780214" y="4001823"/>
                <a:pt x="2791250" y="4012857"/>
                <a:pt x="2804494" y="4012857"/>
              </a:cubicBezTo>
              <a:cubicBezTo>
                <a:pt x="2819945" y="4012857"/>
                <a:pt x="2830982" y="3999616"/>
                <a:pt x="2830982" y="3986375"/>
              </a:cubicBezTo>
              <a:cubicBezTo>
                <a:pt x="2830982" y="3970927"/>
                <a:pt x="2819945" y="3959892"/>
                <a:pt x="2804494" y="3962099"/>
              </a:cubicBezTo>
              <a:close/>
              <a:moveTo>
                <a:pt x="2879541" y="3962099"/>
              </a:moveTo>
              <a:cubicBezTo>
                <a:pt x="2866297" y="3962099"/>
                <a:pt x="2855261" y="3973134"/>
                <a:pt x="2855261" y="3986375"/>
              </a:cubicBezTo>
              <a:cubicBezTo>
                <a:pt x="2855261" y="4001823"/>
                <a:pt x="2866297" y="4012857"/>
                <a:pt x="2879541" y="4012857"/>
              </a:cubicBezTo>
              <a:cubicBezTo>
                <a:pt x="2894992" y="4012857"/>
                <a:pt x="2906028" y="3999616"/>
                <a:pt x="2906028" y="3986375"/>
              </a:cubicBezTo>
              <a:cubicBezTo>
                <a:pt x="2906028" y="3970927"/>
                <a:pt x="2894992" y="3959892"/>
                <a:pt x="2879541" y="3962099"/>
              </a:cubicBezTo>
              <a:close/>
              <a:moveTo>
                <a:pt x="2954589" y="3962099"/>
              </a:moveTo>
              <a:cubicBezTo>
                <a:pt x="2941345" y="3962099"/>
                <a:pt x="2930309" y="3973134"/>
                <a:pt x="2930309" y="3986375"/>
              </a:cubicBezTo>
              <a:cubicBezTo>
                <a:pt x="2930309" y="4001823"/>
                <a:pt x="2941345" y="4012857"/>
                <a:pt x="2954589" y="4012857"/>
              </a:cubicBezTo>
              <a:cubicBezTo>
                <a:pt x="2970040" y="4012857"/>
                <a:pt x="2981077" y="3999616"/>
                <a:pt x="2981077" y="3986375"/>
              </a:cubicBezTo>
              <a:cubicBezTo>
                <a:pt x="2981077" y="3970927"/>
                <a:pt x="2970040" y="3959892"/>
                <a:pt x="2954589" y="3962099"/>
              </a:cubicBezTo>
              <a:close/>
              <a:moveTo>
                <a:pt x="3031845" y="3962099"/>
              </a:moveTo>
              <a:cubicBezTo>
                <a:pt x="3016393" y="3962099"/>
                <a:pt x="3005357" y="3973134"/>
                <a:pt x="3005357" y="3986375"/>
              </a:cubicBezTo>
              <a:cubicBezTo>
                <a:pt x="3005357" y="4001823"/>
                <a:pt x="3018601" y="4012857"/>
                <a:pt x="3031845" y="4012857"/>
              </a:cubicBezTo>
              <a:cubicBezTo>
                <a:pt x="3047296" y="4012857"/>
                <a:pt x="3058332" y="3999616"/>
                <a:pt x="3058332" y="3986375"/>
              </a:cubicBezTo>
              <a:cubicBezTo>
                <a:pt x="3058332" y="3970927"/>
                <a:pt x="3045088" y="3959892"/>
                <a:pt x="3031845" y="3962099"/>
              </a:cubicBezTo>
              <a:close/>
              <a:moveTo>
                <a:pt x="3106892" y="3962099"/>
              </a:moveTo>
              <a:cubicBezTo>
                <a:pt x="3093648" y="3962099"/>
                <a:pt x="3082612" y="3973134"/>
                <a:pt x="3082612" y="3986375"/>
              </a:cubicBezTo>
              <a:cubicBezTo>
                <a:pt x="3082612" y="4001823"/>
                <a:pt x="3093648" y="4012857"/>
                <a:pt x="3106892" y="4012857"/>
              </a:cubicBezTo>
              <a:cubicBezTo>
                <a:pt x="3122343" y="4012857"/>
                <a:pt x="3133380" y="3999616"/>
                <a:pt x="3133380" y="3986375"/>
              </a:cubicBezTo>
              <a:cubicBezTo>
                <a:pt x="3133380" y="3970927"/>
                <a:pt x="3122343" y="3959892"/>
                <a:pt x="3106892" y="3962099"/>
              </a:cubicBezTo>
              <a:close/>
              <a:moveTo>
                <a:pt x="3181939" y="3962099"/>
              </a:moveTo>
              <a:cubicBezTo>
                <a:pt x="3166488" y="3962099"/>
                <a:pt x="3155452" y="3973134"/>
                <a:pt x="3155452" y="3986375"/>
              </a:cubicBezTo>
              <a:cubicBezTo>
                <a:pt x="3155452" y="4001823"/>
                <a:pt x="3168696" y="4012857"/>
                <a:pt x="3181939" y="4012857"/>
              </a:cubicBezTo>
              <a:cubicBezTo>
                <a:pt x="3197391" y="4012857"/>
                <a:pt x="3208427" y="3999616"/>
                <a:pt x="3208427" y="3986375"/>
              </a:cubicBezTo>
              <a:cubicBezTo>
                <a:pt x="3208427" y="3970927"/>
                <a:pt x="3197391" y="3959892"/>
                <a:pt x="3181939" y="3962099"/>
              </a:cubicBezTo>
              <a:close/>
              <a:moveTo>
                <a:pt x="3256987" y="3962099"/>
              </a:moveTo>
              <a:cubicBezTo>
                <a:pt x="3241536" y="3962099"/>
                <a:pt x="3230500" y="3973134"/>
                <a:pt x="3230500" y="3986375"/>
              </a:cubicBezTo>
              <a:cubicBezTo>
                <a:pt x="3230500" y="4001823"/>
                <a:pt x="3243744" y="4012857"/>
                <a:pt x="3256987" y="4012857"/>
              </a:cubicBezTo>
              <a:cubicBezTo>
                <a:pt x="3272438" y="4012857"/>
                <a:pt x="3283475" y="3999616"/>
                <a:pt x="3283475" y="3986375"/>
              </a:cubicBezTo>
              <a:cubicBezTo>
                <a:pt x="3283475" y="3970927"/>
                <a:pt x="3272438" y="3959892"/>
                <a:pt x="3256987" y="3962099"/>
              </a:cubicBezTo>
              <a:close/>
              <a:moveTo>
                <a:pt x="3332035" y="3962099"/>
              </a:moveTo>
              <a:cubicBezTo>
                <a:pt x="3318791" y="3962099"/>
                <a:pt x="3307755" y="3973134"/>
                <a:pt x="3307755" y="3986375"/>
              </a:cubicBezTo>
              <a:cubicBezTo>
                <a:pt x="3307755" y="4001823"/>
                <a:pt x="3318791" y="4012857"/>
                <a:pt x="3332035" y="4012857"/>
              </a:cubicBezTo>
              <a:cubicBezTo>
                <a:pt x="3347486" y="4012857"/>
                <a:pt x="3358522" y="3999616"/>
                <a:pt x="3358522" y="3986375"/>
              </a:cubicBezTo>
              <a:cubicBezTo>
                <a:pt x="3358522" y="3970927"/>
                <a:pt x="3347486" y="3959892"/>
                <a:pt x="3332035" y="3962099"/>
              </a:cubicBezTo>
              <a:close/>
              <a:moveTo>
                <a:pt x="3409290" y="3962099"/>
              </a:moveTo>
              <a:cubicBezTo>
                <a:pt x="3393839" y="3962099"/>
                <a:pt x="3382803" y="3973134"/>
                <a:pt x="3382803" y="3986375"/>
              </a:cubicBezTo>
              <a:cubicBezTo>
                <a:pt x="3382803" y="4001823"/>
                <a:pt x="3396047" y="4012857"/>
                <a:pt x="3409290" y="4012857"/>
              </a:cubicBezTo>
              <a:cubicBezTo>
                <a:pt x="3424741" y="4012857"/>
                <a:pt x="3435778" y="3999616"/>
                <a:pt x="3435778" y="3986375"/>
              </a:cubicBezTo>
              <a:cubicBezTo>
                <a:pt x="3435778" y="3970927"/>
                <a:pt x="3422534" y="3959892"/>
                <a:pt x="3409290" y="3962099"/>
              </a:cubicBezTo>
              <a:close/>
              <a:moveTo>
                <a:pt x="3484338" y="3962099"/>
              </a:moveTo>
              <a:cubicBezTo>
                <a:pt x="3471094" y="3962099"/>
                <a:pt x="3460058" y="3973134"/>
                <a:pt x="3460058" y="3986375"/>
              </a:cubicBezTo>
              <a:cubicBezTo>
                <a:pt x="3460058" y="4001823"/>
                <a:pt x="3471094" y="4012857"/>
                <a:pt x="3484338" y="4012857"/>
              </a:cubicBezTo>
              <a:cubicBezTo>
                <a:pt x="3499789" y="4012857"/>
                <a:pt x="3510826" y="3999616"/>
                <a:pt x="3510826" y="3986375"/>
              </a:cubicBezTo>
              <a:cubicBezTo>
                <a:pt x="3510826" y="3970927"/>
                <a:pt x="3499789" y="3959892"/>
                <a:pt x="3484338" y="3962099"/>
              </a:cubicBezTo>
              <a:close/>
              <a:moveTo>
                <a:pt x="3559385" y="3962099"/>
              </a:moveTo>
              <a:cubicBezTo>
                <a:pt x="3543934" y="3962099"/>
                <a:pt x="3532898" y="3973134"/>
                <a:pt x="3532898" y="3986375"/>
              </a:cubicBezTo>
              <a:cubicBezTo>
                <a:pt x="3532898" y="4001823"/>
                <a:pt x="3546142" y="4012857"/>
                <a:pt x="3559385" y="4012857"/>
              </a:cubicBezTo>
              <a:cubicBezTo>
                <a:pt x="3574836" y="4012857"/>
                <a:pt x="3585873" y="3999616"/>
                <a:pt x="3585873" y="3986375"/>
              </a:cubicBezTo>
              <a:cubicBezTo>
                <a:pt x="3585873" y="3970927"/>
                <a:pt x="3574836" y="3959892"/>
                <a:pt x="3559385" y="3962099"/>
              </a:cubicBezTo>
              <a:close/>
              <a:moveTo>
                <a:pt x="3636640" y="3962099"/>
              </a:moveTo>
              <a:cubicBezTo>
                <a:pt x="3621189" y="3962099"/>
                <a:pt x="3610153" y="3973134"/>
                <a:pt x="3610153" y="3986375"/>
              </a:cubicBezTo>
              <a:cubicBezTo>
                <a:pt x="3610153" y="4001823"/>
                <a:pt x="3623397" y="4012857"/>
                <a:pt x="3636640" y="4012857"/>
              </a:cubicBezTo>
              <a:cubicBezTo>
                <a:pt x="3649884" y="4012857"/>
                <a:pt x="3660921" y="3999616"/>
                <a:pt x="3660921" y="3986375"/>
              </a:cubicBezTo>
              <a:cubicBezTo>
                <a:pt x="3660921" y="3970927"/>
                <a:pt x="3649884" y="3959892"/>
                <a:pt x="3636640" y="3962099"/>
              </a:cubicBezTo>
              <a:close/>
              <a:moveTo>
                <a:pt x="3709481" y="3962099"/>
              </a:moveTo>
              <a:cubicBezTo>
                <a:pt x="3694030" y="3962099"/>
                <a:pt x="3682994" y="3973134"/>
                <a:pt x="3682994" y="3986375"/>
              </a:cubicBezTo>
              <a:cubicBezTo>
                <a:pt x="3682994" y="4001823"/>
                <a:pt x="3696238" y="4012857"/>
                <a:pt x="3709481" y="4012857"/>
              </a:cubicBezTo>
              <a:cubicBezTo>
                <a:pt x="3724932" y="4012857"/>
                <a:pt x="3735969" y="3999616"/>
                <a:pt x="3735969" y="3986375"/>
              </a:cubicBezTo>
              <a:cubicBezTo>
                <a:pt x="3735969" y="3970927"/>
                <a:pt x="3724932" y="3959892"/>
                <a:pt x="3709481" y="3962099"/>
              </a:cubicBezTo>
              <a:close/>
              <a:moveTo>
                <a:pt x="3784529" y="3962099"/>
              </a:moveTo>
              <a:cubicBezTo>
                <a:pt x="3769078" y="3962099"/>
                <a:pt x="3758042" y="3973134"/>
                <a:pt x="3758042" y="3986375"/>
              </a:cubicBezTo>
              <a:cubicBezTo>
                <a:pt x="3758042" y="4001823"/>
                <a:pt x="3771286" y="4012857"/>
                <a:pt x="3784529" y="4012857"/>
              </a:cubicBezTo>
              <a:cubicBezTo>
                <a:pt x="3799980" y="4012857"/>
                <a:pt x="3811017" y="3999616"/>
                <a:pt x="3811017" y="3986375"/>
              </a:cubicBezTo>
              <a:cubicBezTo>
                <a:pt x="3811017" y="3970927"/>
                <a:pt x="3799980" y="3959892"/>
                <a:pt x="3784529" y="3962099"/>
              </a:cubicBezTo>
              <a:close/>
              <a:moveTo>
                <a:pt x="3861784" y="3962099"/>
              </a:moveTo>
              <a:cubicBezTo>
                <a:pt x="3848540" y="3962099"/>
                <a:pt x="3837504" y="3973134"/>
                <a:pt x="3837504" y="3986375"/>
              </a:cubicBezTo>
              <a:cubicBezTo>
                <a:pt x="3837504" y="4001823"/>
                <a:pt x="3848540" y="4012857"/>
                <a:pt x="3861784" y="4012857"/>
              </a:cubicBezTo>
              <a:cubicBezTo>
                <a:pt x="3877235" y="4012857"/>
                <a:pt x="3888271" y="3999616"/>
                <a:pt x="3888271" y="3986375"/>
              </a:cubicBezTo>
              <a:cubicBezTo>
                <a:pt x="3888271" y="3970927"/>
                <a:pt x="3875028" y="3959892"/>
                <a:pt x="3861784" y="3962099"/>
              </a:cubicBezTo>
              <a:close/>
              <a:moveTo>
                <a:pt x="5746807" y="3962099"/>
              </a:moveTo>
              <a:cubicBezTo>
                <a:pt x="5731355" y="3962099"/>
                <a:pt x="5720319" y="3973134"/>
                <a:pt x="5720319" y="3986375"/>
              </a:cubicBezTo>
              <a:cubicBezTo>
                <a:pt x="5720319" y="4001823"/>
                <a:pt x="5733563" y="4012857"/>
                <a:pt x="5746807" y="4012857"/>
              </a:cubicBezTo>
              <a:cubicBezTo>
                <a:pt x="5762257" y="4012857"/>
                <a:pt x="5773294" y="3999616"/>
                <a:pt x="5773294" y="3986375"/>
              </a:cubicBezTo>
              <a:cubicBezTo>
                <a:pt x="5773294" y="3970927"/>
                <a:pt x="5762257" y="3959892"/>
                <a:pt x="5746807" y="3962099"/>
              </a:cubicBezTo>
              <a:close/>
              <a:moveTo>
                <a:pt x="5824062" y="3962099"/>
              </a:moveTo>
              <a:cubicBezTo>
                <a:pt x="5808610" y="3962099"/>
                <a:pt x="5797574" y="3973134"/>
                <a:pt x="5797574" y="3986375"/>
              </a:cubicBezTo>
              <a:cubicBezTo>
                <a:pt x="5797574" y="4001823"/>
                <a:pt x="5810818" y="4012857"/>
                <a:pt x="5824062" y="4012857"/>
              </a:cubicBezTo>
              <a:cubicBezTo>
                <a:pt x="5837306" y="4012857"/>
                <a:pt x="5848342" y="3999616"/>
                <a:pt x="5848342" y="3986375"/>
              </a:cubicBezTo>
              <a:cubicBezTo>
                <a:pt x="5848342" y="3970927"/>
                <a:pt x="5837306" y="3959892"/>
                <a:pt x="5824062" y="3962099"/>
              </a:cubicBezTo>
              <a:close/>
              <a:moveTo>
                <a:pt x="5896902" y="3962099"/>
              </a:moveTo>
              <a:cubicBezTo>
                <a:pt x="5881451" y="3962099"/>
                <a:pt x="5870415" y="3973134"/>
                <a:pt x="5870415" y="3986375"/>
              </a:cubicBezTo>
              <a:cubicBezTo>
                <a:pt x="5870415" y="4001823"/>
                <a:pt x="5883658" y="4012857"/>
                <a:pt x="5896902" y="4012857"/>
              </a:cubicBezTo>
              <a:cubicBezTo>
                <a:pt x="5912353" y="4012857"/>
                <a:pt x="5923390" y="3999616"/>
                <a:pt x="5923390" y="3986375"/>
              </a:cubicBezTo>
              <a:cubicBezTo>
                <a:pt x="5923390" y="3970927"/>
                <a:pt x="5912353" y="3959892"/>
                <a:pt x="5896902" y="3962099"/>
              </a:cubicBezTo>
              <a:close/>
              <a:moveTo>
                <a:pt x="5971950" y="3962099"/>
              </a:moveTo>
              <a:cubicBezTo>
                <a:pt x="5956499" y="3962099"/>
                <a:pt x="5945463" y="3973134"/>
                <a:pt x="5945463" y="3986375"/>
              </a:cubicBezTo>
              <a:cubicBezTo>
                <a:pt x="5945463" y="4001823"/>
                <a:pt x="5958707" y="4012857"/>
                <a:pt x="5971950" y="4012857"/>
              </a:cubicBezTo>
              <a:cubicBezTo>
                <a:pt x="5987401" y="4012857"/>
                <a:pt x="5998438" y="3999616"/>
                <a:pt x="5998438" y="3986375"/>
              </a:cubicBezTo>
              <a:cubicBezTo>
                <a:pt x="5998438" y="3970927"/>
                <a:pt x="5987401" y="3959892"/>
                <a:pt x="5971950" y="3962099"/>
              </a:cubicBezTo>
              <a:close/>
              <a:moveTo>
                <a:pt x="6049205" y="3962099"/>
              </a:moveTo>
              <a:cubicBezTo>
                <a:pt x="6035961" y="3962099"/>
                <a:pt x="6024925" y="3973134"/>
                <a:pt x="6024925" y="3986375"/>
              </a:cubicBezTo>
              <a:cubicBezTo>
                <a:pt x="6024925" y="4001823"/>
                <a:pt x="6035961" y="4012857"/>
                <a:pt x="6049205" y="4012857"/>
              </a:cubicBezTo>
              <a:cubicBezTo>
                <a:pt x="6064656" y="4012857"/>
                <a:pt x="6075692" y="3999616"/>
                <a:pt x="6075692" y="3986375"/>
              </a:cubicBezTo>
              <a:cubicBezTo>
                <a:pt x="6075692" y="3970927"/>
                <a:pt x="6062448" y="3959892"/>
                <a:pt x="6049205" y="3962099"/>
              </a:cubicBezTo>
              <a:close/>
              <a:moveTo>
                <a:pt x="6124253" y="3962099"/>
              </a:moveTo>
              <a:cubicBezTo>
                <a:pt x="6111009" y="3962099"/>
                <a:pt x="6099973" y="3973134"/>
                <a:pt x="6099973" y="3986375"/>
              </a:cubicBezTo>
              <a:cubicBezTo>
                <a:pt x="6099973" y="4001823"/>
                <a:pt x="6111009" y="4012857"/>
                <a:pt x="6124253" y="4012857"/>
              </a:cubicBezTo>
              <a:cubicBezTo>
                <a:pt x="6139704" y="4012857"/>
                <a:pt x="6150740" y="3999616"/>
                <a:pt x="6150740" y="3986375"/>
              </a:cubicBezTo>
              <a:cubicBezTo>
                <a:pt x="6150740" y="3970927"/>
                <a:pt x="6139704" y="3959892"/>
                <a:pt x="6124253" y="3962099"/>
              </a:cubicBezTo>
              <a:close/>
              <a:moveTo>
                <a:pt x="6199300" y="3962099"/>
              </a:moveTo>
              <a:cubicBezTo>
                <a:pt x="6186056" y="3962099"/>
                <a:pt x="6175020" y="3973134"/>
                <a:pt x="6175020" y="3986375"/>
              </a:cubicBezTo>
              <a:cubicBezTo>
                <a:pt x="6175020" y="4001823"/>
                <a:pt x="6186056" y="4012857"/>
                <a:pt x="6199300" y="4012857"/>
              </a:cubicBezTo>
              <a:cubicBezTo>
                <a:pt x="6214751" y="4012857"/>
                <a:pt x="6225787" y="3999616"/>
                <a:pt x="6225787" y="3986375"/>
              </a:cubicBezTo>
              <a:cubicBezTo>
                <a:pt x="6225787" y="3970927"/>
                <a:pt x="6214751" y="3959892"/>
                <a:pt x="6199300" y="3962099"/>
              </a:cubicBezTo>
              <a:close/>
              <a:moveTo>
                <a:pt x="6274348" y="3962099"/>
              </a:moveTo>
              <a:cubicBezTo>
                <a:pt x="6258896" y="3962099"/>
                <a:pt x="6247860" y="3973134"/>
                <a:pt x="6247860" y="3986375"/>
              </a:cubicBezTo>
              <a:cubicBezTo>
                <a:pt x="6247860" y="4001823"/>
                <a:pt x="6261104" y="4012857"/>
                <a:pt x="6274348" y="4012857"/>
              </a:cubicBezTo>
              <a:cubicBezTo>
                <a:pt x="6289799" y="4012857"/>
                <a:pt x="6300835" y="3999616"/>
                <a:pt x="6300835" y="3986375"/>
              </a:cubicBezTo>
              <a:cubicBezTo>
                <a:pt x="6300835" y="3970927"/>
                <a:pt x="6289799" y="3959892"/>
                <a:pt x="6274348" y="3962099"/>
              </a:cubicBezTo>
              <a:close/>
              <a:moveTo>
                <a:pt x="6349396" y="3962099"/>
              </a:moveTo>
              <a:cubicBezTo>
                <a:pt x="6333945" y="3962099"/>
                <a:pt x="6322909" y="3973134"/>
                <a:pt x="6322909" y="3986375"/>
              </a:cubicBezTo>
              <a:cubicBezTo>
                <a:pt x="6322909" y="4001823"/>
                <a:pt x="6336152" y="4012857"/>
                <a:pt x="6349396" y="4012857"/>
              </a:cubicBezTo>
              <a:cubicBezTo>
                <a:pt x="6364847" y="4012857"/>
                <a:pt x="6375884" y="3999616"/>
                <a:pt x="6375884" y="3986375"/>
              </a:cubicBezTo>
              <a:cubicBezTo>
                <a:pt x="6375884" y="3970927"/>
                <a:pt x="6364847" y="3959892"/>
                <a:pt x="6349396" y="3962099"/>
              </a:cubicBezTo>
              <a:close/>
              <a:moveTo>
                <a:pt x="6424443" y="3962099"/>
              </a:moveTo>
              <a:cubicBezTo>
                <a:pt x="6408992" y="3962099"/>
                <a:pt x="6397956" y="3973134"/>
                <a:pt x="6397956" y="3986375"/>
              </a:cubicBezTo>
              <a:cubicBezTo>
                <a:pt x="6397956" y="4001823"/>
                <a:pt x="6411200" y="4012857"/>
                <a:pt x="6424443" y="4012857"/>
              </a:cubicBezTo>
              <a:cubicBezTo>
                <a:pt x="6439894" y="4012857"/>
                <a:pt x="6450931" y="3999616"/>
                <a:pt x="6450931" y="3986375"/>
              </a:cubicBezTo>
              <a:cubicBezTo>
                <a:pt x="6450931" y="3970927"/>
                <a:pt x="6439894" y="3959892"/>
                <a:pt x="6424443" y="3962099"/>
              </a:cubicBezTo>
              <a:close/>
              <a:moveTo>
                <a:pt x="6501698" y="3962099"/>
              </a:moveTo>
              <a:cubicBezTo>
                <a:pt x="6486247" y="3962099"/>
                <a:pt x="6475211" y="3973134"/>
                <a:pt x="6475211" y="3986375"/>
              </a:cubicBezTo>
              <a:cubicBezTo>
                <a:pt x="6475211" y="4001823"/>
                <a:pt x="6488455" y="4012857"/>
                <a:pt x="6501698" y="4012857"/>
              </a:cubicBezTo>
              <a:cubicBezTo>
                <a:pt x="6517149" y="4012857"/>
                <a:pt x="6528186" y="3999616"/>
                <a:pt x="6528186" y="3986375"/>
              </a:cubicBezTo>
              <a:cubicBezTo>
                <a:pt x="6528186" y="3970927"/>
                <a:pt x="6514942" y="3959892"/>
                <a:pt x="6501698" y="3962099"/>
              </a:cubicBezTo>
              <a:close/>
              <a:moveTo>
                <a:pt x="6576747" y="3962099"/>
              </a:moveTo>
              <a:cubicBezTo>
                <a:pt x="6561295" y="3962099"/>
                <a:pt x="6550259" y="3973134"/>
                <a:pt x="6550259" y="3986375"/>
              </a:cubicBezTo>
              <a:cubicBezTo>
                <a:pt x="6550259" y="4001823"/>
                <a:pt x="6563503" y="4012857"/>
                <a:pt x="6576747" y="4012857"/>
              </a:cubicBezTo>
              <a:cubicBezTo>
                <a:pt x="6592197" y="4012857"/>
                <a:pt x="6603234" y="3999616"/>
                <a:pt x="6603234" y="3986375"/>
              </a:cubicBezTo>
              <a:cubicBezTo>
                <a:pt x="6603234" y="3970927"/>
                <a:pt x="6592197" y="3959892"/>
                <a:pt x="6576747" y="3962099"/>
              </a:cubicBezTo>
              <a:close/>
              <a:moveTo>
                <a:pt x="6651795" y="3962099"/>
              </a:moveTo>
              <a:cubicBezTo>
                <a:pt x="6636343" y="3962099"/>
                <a:pt x="6625307" y="3973133"/>
                <a:pt x="6625307" y="3986375"/>
              </a:cubicBezTo>
              <a:cubicBezTo>
                <a:pt x="6625307" y="4001823"/>
                <a:pt x="6636343" y="4012857"/>
                <a:pt x="6651795" y="4012857"/>
              </a:cubicBezTo>
              <a:cubicBezTo>
                <a:pt x="6667245" y="4012857"/>
                <a:pt x="6678282" y="3999616"/>
                <a:pt x="6678282" y="3986375"/>
              </a:cubicBezTo>
              <a:cubicBezTo>
                <a:pt x="6678282" y="3970927"/>
                <a:pt x="6667245" y="3962099"/>
                <a:pt x="6651795" y="3962099"/>
              </a:cubicBezTo>
              <a:close/>
              <a:moveTo>
                <a:pt x="6726842" y="3962099"/>
              </a:moveTo>
              <a:cubicBezTo>
                <a:pt x="6711390" y="3962099"/>
                <a:pt x="6700354" y="3973134"/>
                <a:pt x="6700354" y="3986375"/>
              </a:cubicBezTo>
              <a:cubicBezTo>
                <a:pt x="6700354" y="4001823"/>
                <a:pt x="6713598" y="4012857"/>
                <a:pt x="6726842" y="4012857"/>
              </a:cubicBezTo>
              <a:cubicBezTo>
                <a:pt x="6742293" y="4012857"/>
                <a:pt x="6753329" y="3999616"/>
                <a:pt x="6753329" y="3986375"/>
              </a:cubicBezTo>
              <a:cubicBezTo>
                <a:pt x="6753329" y="3970927"/>
                <a:pt x="6742293" y="3959892"/>
                <a:pt x="6726842" y="3962099"/>
              </a:cubicBezTo>
              <a:close/>
              <a:moveTo>
                <a:pt x="6801889" y="3962099"/>
              </a:moveTo>
              <a:cubicBezTo>
                <a:pt x="6788645" y="3962099"/>
                <a:pt x="6777609" y="3973134"/>
                <a:pt x="6777609" y="3986375"/>
              </a:cubicBezTo>
              <a:cubicBezTo>
                <a:pt x="6777609" y="4001823"/>
                <a:pt x="6788645" y="4012857"/>
                <a:pt x="6801889" y="4012857"/>
              </a:cubicBezTo>
              <a:cubicBezTo>
                <a:pt x="6817341" y="4012857"/>
                <a:pt x="6828377" y="3999616"/>
                <a:pt x="6828377" y="3986375"/>
              </a:cubicBezTo>
              <a:cubicBezTo>
                <a:pt x="6828377" y="3970927"/>
                <a:pt x="6817341" y="3959892"/>
                <a:pt x="6801889" y="3962099"/>
              </a:cubicBezTo>
              <a:close/>
              <a:moveTo>
                <a:pt x="6876937" y="3962099"/>
              </a:moveTo>
              <a:cubicBezTo>
                <a:pt x="6863693" y="3962099"/>
                <a:pt x="6852657" y="3973134"/>
                <a:pt x="6852657" y="3986375"/>
              </a:cubicBezTo>
              <a:cubicBezTo>
                <a:pt x="6852657" y="4001823"/>
                <a:pt x="6863693" y="4012857"/>
                <a:pt x="6876937" y="4012857"/>
              </a:cubicBezTo>
              <a:cubicBezTo>
                <a:pt x="6892388" y="4012857"/>
                <a:pt x="6903424" y="3999616"/>
                <a:pt x="6903424" y="3986375"/>
              </a:cubicBezTo>
              <a:cubicBezTo>
                <a:pt x="6903424" y="3970927"/>
                <a:pt x="6892388" y="3959892"/>
                <a:pt x="6876937" y="3962099"/>
              </a:cubicBezTo>
              <a:close/>
              <a:moveTo>
                <a:pt x="8084323" y="3962099"/>
              </a:moveTo>
              <a:cubicBezTo>
                <a:pt x="8071079" y="3962099"/>
                <a:pt x="8060043" y="3973134"/>
                <a:pt x="8060043" y="3986375"/>
              </a:cubicBezTo>
              <a:cubicBezTo>
                <a:pt x="8060043" y="4001823"/>
                <a:pt x="8071079" y="4012857"/>
                <a:pt x="8084323" y="4012857"/>
              </a:cubicBezTo>
              <a:cubicBezTo>
                <a:pt x="8099775" y="4012857"/>
                <a:pt x="8110811" y="3999616"/>
                <a:pt x="8110811" y="3986375"/>
              </a:cubicBezTo>
              <a:cubicBezTo>
                <a:pt x="8110811" y="3970927"/>
                <a:pt x="8099775" y="3959892"/>
                <a:pt x="8084323" y="3962099"/>
              </a:cubicBezTo>
              <a:close/>
              <a:moveTo>
                <a:pt x="9066566" y="3962099"/>
              </a:moveTo>
              <a:cubicBezTo>
                <a:pt x="9051114" y="3962099"/>
                <a:pt x="9040078" y="3973134"/>
                <a:pt x="9040078" y="3986375"/>
              </a:cubicBezTo>
              <a:cubicBezTo>
                <a:pt x="9040078" y="4001823"/>
                <a:pt x="9053322" y="4012857"/>
                <a:pt x="9066566" y="4012857"/>
              </a:cubicBezTo>
              <a:cubicBezTo>
                <a:pt x="9079810" y="4012857"/>
                <a:pt x="9090846" y="3999616"/>
                <a:pt x="9090846" y="3986375"/>
              </a:cubicBezTo>
              <a:cubicBezTo>
                <a:pt x="9090846" y="3970927"/>
                <a:pt x="9079810" y="3959892"/>
                <a:pt x="9066566" y="3962099"/>
              </a:cubicBezTo>
              <a:close/>
              <a:moveTo>
                <a:pt x="9141613" y="3962099"/>
              </a:moveTo>
              <a:cubicBezTo>
                <a:pt x="9126162" y="3962099"/>
                <a:pt x="9115126" y="3973134"/>
                <a:pt x="9115126" y="3986375"/>
              </a:cubicBezTo>
              <a:cubicBezTo>
                <a:pt x="9115126" y="4001823"/>
                <a:pt x="9128369" y="4012857"/>
                <a:pt x="9141613" y="4012857"/>
              </a:cubicBezTo>
              <a:cubicBezTo>
                <a:pt x="9157064" y="4012857"/>
                <a:pt x="9168101" y="3999616"/>
                <a:pt x="9168101" y="3986375"/>
              </a:cubicBezTo>
              <a:cubicBezTo>
                <a:pt x="9168101" y="3970927"/>
                <a:pt x="9154857" y="3959892"/>
                <a:pt x="9141613" y="3962099"/>
              </a:cubicBezTo>
              <a:close/>
              <a:moveTo>
                <a:pt x="9218868" y="3962099"/>
              </a:moveTo>
              <a:cubicBezTo>
                <a:pt x="9203417" y="3962099"/>
                <a:pt x="9192381" y="3973134"/>
                <a:pt x="9192381" y="3986375"/>
              </a:cubicBezTo>
              <a:cubicBezTo>
                <a:pt x="9192381" y="4001823"/>
                <a:pt x="9205624" y="4012857"/>
                <a:pt x="9218868" y="4012857"/>
              </a:cubicBezTo>
              <a:cubicBezTo>
                <a:pt x="9232112" y="4012857"/>
                <a:pt x="9243148" y="3999616"/>
                <a:pt x="9243148" y="3986375"/>
              </a:cubicBezTo>
              <a:cubicBezTo>
                <a:pt x="9243148" y="3970927"/>
                <a:pt x="9232112" y="3959892"/>
                <a:pt x="9218868" y="3962099"/>
              </a:cubicBezTo>
              <a:close/>
              <a:moveTo>
                <a:pt x="9291709" y="3962099"/>
              </a:moveTo>
              <a:cubicBezTo>
                <a:pt x="9278465" y="3962099"/>
                <a:pt x="9267429" y="3973134"/>
                <a:pt x="9267429" y="3986375"/>
              </a:cubicBezTo>
              <a:cubicBezTo>
                <a:pt x="9267429" y="4001823"/>
                <a:pt x="9278465" y="4012857"/>
                <a:pt x="9291709" y="4012857"/>
              </a:cubicBezTo>
              <a:cubicBezTo>
                <a:pt x="9307160" y="4012857"/>
                <a:pt x="9318196" y="3999616"/>
                <a:pt x="9318196" y="3986375"/>
              </a:cubicBezTo>
              <a:cubicBezTo>
                <a:pt x="9318196" y="3970927"/>
                <a:pt x="9307160" y="3959892"/>
                <a:pt x="9291709" y="3962099"/>
              </a:cubicBezTo>
              <a:close/>
              <a:moveTo>
                <a:pt x="9441804" y="3962099"/>
              </a:moveTo>
              <a:cubicBezTo>
                <a:pt x="9428560" y="3962099"/>
                <a:pt x="9417524" y="3973134"/>
                <a:pt x="9417524" y="3986375"/>
              </a:cubicBezTo>
              <a:cubicBezTo>
                <a:pt x="9417524" y="4001823"/>
                <a:pt x="9428560" y="4012857"/>
                <a:pt x="9441804" y="4012857"/>
              </a:cubicBezTo>
              <a:cubicBezTo>
                <a:pt x="9457256" y="4012857"/>
                <a:pt x="9468292" y="3999616"/>
                <a:pt x="9468292" y="3986375"/>
              </a:cubicBezTo>
              <a:cubicBezTo>
                <a:pt x="9468292" y="3970927"/>
                <a:pt x="9457256" y="3959892"/>
                <a:pt x="9441804" y="3962099"/>
              </a:cubicBezTo>
              <a:close/>
              <a:moveTo>
                <a:pt x="9519060" y="3962099"/>
              </a:moveTo>
              <a:cubicBezTo>
                <a:pt x="9503608" y="3962099"/>
                <a:pt x="9492572" y="3973134"/>
                <a:pt x="9492572" y="3986375"/>
              </a:cubicBezTo>
              <a:cubicBezTo>
                <a:pt x="9492572" y="4001823"/>
                <a:pt x="9505816" y="4012857"/>
                <a:pt x="9519060" y="4012857"/>
              </a:cubicBezTo>
              <a:cubicBezTo>
                <a:pt x="9534511" y="4012857"/>
                <a:pt x="9545547" y="3999616"/>
                <a:pt x="9545547" y="3986375"/>
              </a:cubicBezTo>
              <a:cubicBezTo>
                <a:pt x="9545547" y="3970927"/>
                <a:pt x="9532304" y="3959892"/>
                <a:pt x="9519060" y="3962099"/>
              </a:cubicBezTo>
              <a:close/>
              <a:moveTo>
                <a:pt x="9594107" y="3962099"/>
              </a:moveTo>
              <a:cubicBezTo>
                <a:pt x="9578656" y="3962099"/>
                <a:pt x="9567620" y="3973134"/>
                <a:pt x="9567620" y="3986375"/>
              </a:cubicBezTo>
              <a:cubicBezTo>
                <a:pt x="9567620" y="4001823"/>
                <a:pt x="9580863" y="4012857"/>
                <a:pt x="9594107" y="4012857"/>
              </a:cubicBezTo>
              <a:cubicBezTo>
                <a:pt x="9609558" y="4012857"/>
                <a:pt x="9620595" y="3999616"/>
                <a:pt x="9620595" y="3986375"/>
              </a:cubicBezTo>
              <a:cubicBezTo>
                <a:pt x="9620595" y="3970927"/>
                <a:pt x="9609558" y="3959892"/>
                <a:pt x="9594107" y="3962099"/>
              </a:cubicBezTo>
              <a:close/>
              <a:moveTo>
                <a:pt x="9744203" y="3962099"/>
              </a:moveTo>
              <a:cubicBezTo>
                <a:pt x="9728751" y="3962099"/>
                <a:pt x="9717715" y="3973133"/>
                <a:pt x="9717715" y="3986375"/>
              </a:cubicBezTo>
              <a:cubicBezTo>
                <a:pt x="9717715" y="4001823"/>
                <a:pt x="9728751" y="4012857"/>
                <a:pt x="9744203" y="4012857"/>
              </a:cubicBezTo>
              <a:cubicBezTo>
                <a:pt x="9759653" y="4012857"/>
                <a:pt x="9770690" y="3999616"/>
                <a:pt x="9770690" y="3986375"/>
              </a:cubicBezTo>
              <a:cubicBezTo>
                <a:pt x="9770690" y="3970927"/>
                <a:pt x="9759653" y="3962099"/>
                <a:pt x="9744203" y="3962099"/>
              </a:cubicBezTo>
              <a:close/>
              <a:moveTo>
                <a:pt x="9819250" y="3962099"/>
              </a:moveTo>
              <a:cubicBezTo>
                <a:pt x="9806006" y="3962099"/>
                <a:pt x="9794970" y="3973134"/>
                <a:pt x="9794970" y="3986375"/>
              </a:cubicBezTo>
              <a:cubicBezTo>
                <a:pt x="9794970" y="4001823"/>
                <a:pt x="9806006" y="4012857"/>
                <a:pt x="9819250" y="4012857"/>
              </a:cubicBezTo>
              <a:cubicBezTo>
                <a:pt x="9834701" y="4012857"/>
                <a:pt x="9845737" y="3999616"/>
                <a:pt x="9845737" y="3986375"/>
              </a:cubicBezTo>
              <a:cubicBezTo>
                <a:pt x="9845737" y="3970927"/>
                <a:pt x="9834701" y="3959892"/>
                <a:pt x="9819250" y="3962099"/>
              </a:cubicBezTo>
              <a:close/>
              <a:moveTo>
                <a:pt x="9973761" y="3962099"/>
              </a:moveTo>
              <a:cubicBezTo>
                <a:pt x="9958309" y="3962099"/>
                <a:pt x="9947273" y="3973134"/>
                <a:pt x="9947273" y="3986375"/>
              </a:cubicBezTo>
              <a:cubicBezTo>
                <a:pt x="9947273" y="4001823"/>
                <a:pt x="9960517" y="4012857"/>
                <a:pt x="9973761" y="4012857"/>
              </a:cubicBezTo>
              <a:cubicBezTo>
                <a:pt x="9987005" y="4012857"/>
                <a:pt x="9998041" y="3999616"/>
                <a:pt x="9998041" y="3986375"/>
              </a:cubicBezTo>
              <a:cubicBezTo>
                <a:pt x="9998041" y="3970927"/>
                <a:pt x="9984797" y="3959892"/>
                <a:pt x="9973761" y="3962099"/>
              </a:cubicBezTo>
              <a:close/>
              <a:moveTo>
                <a:pt x="10121648" y="3962099"/>
              </a:moveTo>
              <a:cubicBezTo>
                <a:pt x="10106197" y="3962099"/>
                <a:pt x="10095161" y="3973133"/>
                <a:pt x="10095161" y="3986375"/>
              </a:cubicBezTo>
              <a:cubicBezTo>
                <a:pt x="10095161" y="4001823"/>
                <a:pt x="10106197" y="4012857"/>
                <a:pt x="10121648" y="4012857"/>
              </a:cubicBezTo>
              <a:cubicBezTo>
                <a:pt x="10137099" y="4012857"/>
                <a:pt x="10148136" y="3999616"/>
                <a:pt x="10148136" y="3986375"/>
              </a:cubicBezTo>
              <a:cubicBezTo>
                <a:pt x="10148136" y="3970927"/>
                <a:pt x="10137099" y="3962099"/>
                <a:pt x="10121648" y="3962099"/>
              </a:cubicBezTo>
              <a:close/>
              <a:moveTo>
                <a:pt x="10196697" y="3962099"/>
              </a:moveTo>
              <a:cubicBezTo>
                <a:pt x="10181245" y="3962099"/>
                <a:pt x="10170209" y="3973134"/>
                <a:pt x="10170209" y="3986375"/>
              </a:cubicBezTo>
              <a:cubicBezTo>
                <a:pt x="10170209" y="4001823"/>
                <a:pt x="10183453" y="4012857"/>
                <a:pt x="10196697" y="4012857"/>
              </a:cubicBezTo>
              <a:cubicBezTo>
                <a:pt x="10212147" y="4012857"/>
                <a:pt x="10223184" y="3999616"/>
                <a:pt x="10223184" y="3986375"/>
              </a:cubicBezTo>
              <a:cubicBezTo>
                <a:pt x="10223184" y="3970927"/>
                <a:pt x="10212147" y="3959892"/>
                <a:pt x="10196697" y="3962099"/>
              </a:cubicBezTo>
              <a:close/>
              <a:moveTo>
                <a:pt x="10271744" y="3962099"/>
              </a:moveTo>
              <a:cubicBezTo>
                <a:pt x="10256292" y="3962099"/>
                <a:pt x="10245256" y="3973134"/>
                <a:pt x="10245256" y="3986375"/>
              </a:cubicBezTo>
              <a:cubicBezTo>
                <a:pt x="10245256" y="4001823"/>
                <a:pt x="10258500" y="4012857"/>
                <a:pt x="10271744" y="4012857"/>
              </a:cubicBezTo>
              <a:cubicBezTo>
                <a:pt x="10287194" y="4012857"/>
                <a:pt x="10298231" y="3999616"/>
                <a:pt x="10298231" y="3986375"/>
              </a:cubicBezTo>
              <a:cubicBezTo>
                <a:pt x="10298231" y="3970927"/>
                <a:pt x="10287194" y="3959892"/>
                <a:pt x="10271744" y="3962099"/>
              </a:cubicBezTo>
              <a:close/>
              <a:moveTo>
                <a:pt x="10348999" y="3962099"/>
              </a:moveTo>
              <a:cubicBezTo>
                <a:pt x="10333547" y="3962099"/>
                <a:pt x="10322511" y="3973134"/>
                <a:pt x="10322511" y="3986375"/>
              </a:cubicBezTo>
              <a:cubicBezTo>
                <a:pt x="10322511" y="4001823"/>
                <a:pt x="10335755" y="4012857"/>
                <a:pt x="10348999" y="4012857"/>
              </a:cubicBezTo>
              <a:cubicBezTo>
                <a:pt x="10362243" y="4012857"/>
                <a:pt x="10373279" y="3999616"/>
                <a:pt x="10373279" y="3986375"/>
              </a:cubicBezTo>
              <a:cubicBezTo>
                <a:pt x="10373279" y="3970927"/>
                <a:pt x="10362243" y="3959892"/>
                <a:pt x="10348999" y="3962099"/>
              </a:cubicBezTo>
              <a:close/>
              <a:moveTo>
                <a:pt x="10426254" y="3962099"/>
              </a:moveTo>
              <a:cubicBezTo>
                <a:pt x="10410802" y="3962099"/>
                <a:pt x="10399766" y="3973134"/>
                <a:pt x="10399766" y="3986375"/>
              </a:cubicBezTo>
              <a:cubicBezTo>
                <a:pt x="10399766" y="4001823"/>
                <a:pt x="10413010" y="4012857"/>
                <a:pt x="10426254" y="4012857"/>
              </a:cubicBezTo>
              <a:cubicBezTo>
                <a:pt x="10439498" y="4012857"/>
                <a:pt x="10450534" y="3999616"/>
                <a:pt x="10450534" y="3986375"/>
              </a:cubicBezTo>
              <a:cubicBezTo>
                <a:pt x="10450534" y="3970927"/>
                <a:pt x="10437290" y="3959892"/>
                <a:pt x="10426254" y="3962099"/>
              </a:cubicBezTo>
              <a:close/>
              <a:moveTo>
                <a:pt x="10499094" y="3962099"/>
              </a:moveTo>
              <a:cubicBezTo>
                <a:pt x="10483643" y="3962099"/>
                <a:pt x="10472607" y="3973133"/>
                <a:pt x="10472607" y="3986375"/>
              </a:cubicBezTo>
              <a:cubicBezTo>
                <a:pt x="10472607" y="4001823"/>
                <a:pt x="10483643" y="4012857"/>
                <a:pt x="10499094" y="4012857"/>
              </a:cubicBezTo>
              <a:cubicBezTo>
                <a:pt x="10514545" y="4012857"/>
                <a:pt x="10525582" y="3999616"/>
                <a:pt x="10525582" y="3986375"/>
              </a:cubicBezTo>
              <a:cubicBezTo>
                <a:pt x="10525582" y="3970927"/>
                <a:pt x="10514545" y="3962099"/>
                <a:pt x="10499094" y="3962099"/>
              </a:cubicBezTo>
              <a:close/>
              <a:moveTo>
                <a:pt x="10724237" y="3962099"/>
              </a:moveTo>
              <a:cubicBezTo>
                <a:pt x="10708787" y="3962099"/>
                <a:pt x="10697751" y="3973134"/>
                <a:pt x="10697751" y="3986375"/>
              </a:cubicBezTo>
              <a:cubicBezTo>
                <a:pt x="10697751" y="4001823"/>
                <a:pt x="10710994" y="4012857"/>
                <a:pt x="10724237" y="4012857"/>
              </a:cubicBezTo>
              <a:cubicBezTo>
                <a:pt x="10739689" y="4012857"/>
                <a:pt x="10750725" y="3999616"/>
                <a:pt x="10750725" y="3986375"/>
              </a:cubicBezTo>
              <a:cubicBezTo>
                <a:pt x="10750725" y="3970927"/>
                <a:pt x="10739689" y="3959892"/>
                <a:pt x="10724237" y="3962099"/>
              </a:cubicBezTo>
              <a:close/>
              <a:moveTo>
                <a:pt x="10799286" y="3962099"/>
              </a:moveTo>
              <a:cubicBezTo>
                <a:pt x="10786042" y="3962099"/>
                <a:pt x="10775006" y="3973134"/>
                <a:pt x="10775006" y="3986375"/>
              </a:cubicBezTo>
              <a:cubicBezTo>
                <a:pt x="10775006" y="4001823"/>
                <a:pt x="10786042" y="4012857"/>
                <a:pt x="10799286" y="4012857"/>
              </a:cubicBezTo>
              <a:cubicBezTo>
                <a:pt x="10814737" y="4012857"/>
                <a:pt x="10825773" y="3999616"/>
                <a:pt x="10825773" y="3986375"/>
              </a:cubicBezTo>
              <a:cubicBezTo>
                <a:pt x="10825773" y="3970927"/>
                <a:pt x="10814737" y="3959892"/>
                <a:pt x="10799286" y="3962099"/>
              </a:cubicBezTo>
              <a:close/>
              <a:moveTo>
                <a:pt x="10876541" y="3962099"/>
              </a:moveTo>
              <a:cubicBezTo>
                <a:pt x="10861089" y="3962099"/>
                <a:pt x="10850053" y="3973134"/>
                <a:pt x="10850053" y="3986375"/>
              </a:cubicBezTo>
              <a:cubicBezTo>
                <a:pt x="10850053" y="4001823"/>
                <a:pt x="10863298" y="4012857"/>
                <a:pt x="10876541" y="4012857"/>
              </a:cubicBezTo>
              <a:cubicBezTo>
                <a:pt x="10891992" y="4012857"/>
                <a:pt x="10903028" y="3999616"/>
                <a:pt x="10903028" y="3986375"/>
              </a:cubicBezTo>
              <a:cubicBezTo>
                <a:pt x="10903028" y="3970927"/>
                <a:pt x="10889784" y="3959892"/>
                <a:pt x="10876541" y="3962099"/>
              </a:cubicBezTo>
              <a:close/>
              <a:moveTo>
                <a:pt x="2427047" y="4034926"/>
              </a:moveTo>
              <a:cubicBezTo>
                <a:pt x="2411596" y="4034926"/>
                <a:pt x="2400560" y="4048167"/>
                <a:pt x="2400560" y="4061408"/>
              </a:cubicBezTo>
              <a:cubicBezTo>
                <a:pt x="2400560" y="4076857"/>
                <a:pt x="2413804" y="4087891"/>
                <a:pt x="2427047" y="4087891"/>
              </a:cubicBezTo>
              <a:cubicBezTo>
                <a:pt x="2442498" y="4087891"/>
                <a:pt x="2453535" y="4074650"/>
                <a:pt x="2453535" y="4061408"/>
              </a:cubicBezTo>
              <a:cubicBezTo>
                <a:pt x="2453535" y="4048167"/>
                <a:pt x="2442498" y="4034926"/>
                <a:pt x="2427047" y="4034926"/>
              </a:cubicBezTo>
              <a:close/>
              <a:moveTo>
                <a:pt x="2502095" y="4034926"/>
              </a:moveTo>
              <a:cubicBezTo>
                <a:pt x="2488851" y="4034926"/>
                <a:pt x="2477815" y="4048167"/>
                <a:pt x="2477815" y="4061408"/>
              </a:cubicBezTo>
              <a:cubicBezTo>
                <a:pt x="2477815" y="4076857"/>
                <a:pt x="2488851" y="4087891"/>
                <a:pt x="2502095" y="4087891"/>
              </a:cubicBezTo>
              <a:cubicBezTo>
                <a:pt x="2517546" y="4087891"/>
                <a:pt x="2528583" y="4074650"/>
                <a:pt x="2528583" y="4061408"/>
              </a:cubicBezTo>
              <a:cubicBezTo>
                <a:pt x="2528583" y="4048167"/>
                <a:pt x="2517546" y="4034926"/>
                <a:pt x="2502095" y="4034926"/>
              </a:cubicBezTo>
              <a:close/>
              <a:moveTo>
                <a:pt x="2579350" y="4034926"/>
              </a:moveTo>
              <a:cubicBezTo>
                <a:pt x="2566106" y="4034926"/>
                <a:pt x="2555070" y="4048167"/>
                <a:pt x="2555070" y="4061408"/>
              </a:cubicBezTo>
              <a:cubicBezTo>
                <a:pt x="2555070" y="4076857"/>
                <a:pt x="2566106" y="4087891"/>
                <a:pt x="2579350" y="4087891"/>
              </a:cubicBezTo>
              <a:cubicBezTo>
                <a:pt x="2594801" y="4087891"/>
                <a:pt x="2605838" y="4074650"/>
                <a:pt x="2605838" y="4061408"/>
              </a:cubicBezTo>
              <a:cubicBezTo>
                <a:pt x="2605838" y="4048167"/>
                <a:pt x="2592594" y="4034926"/>
                <a:pt x="2579350" y="4034926"/>
              </a:cubicBezTo>
              <a:close/>
              <a:moveTo>
                <a:pt x="2654398" y="4034926"/>
              </a:moveTo>
              <a:cubicBezTo>
                <a:pt x="2638947" y="4034926"/>
                <a:pt x="2627911" y="4048167"/>
                <a:pt x="2627911" y="4061408"/>
              </a:cubicBezTo>
              <a:cubicBezTo>
                <a:pt x="2627911" y="4076857"/>
                <a:pt x="2641155" y="4087891"/>
                <a:pt x="2654398" y="4087891"/>
              </a:cubicBezTo>
              <a:cubicBezTo>
                <a:pt x="2669849" y="4087891"/>
                <a:pt x="2680886" y="4074650"/>
                <a:pt x="2680886" y="4061408"/>
              </a:cubicBezTo>
              <a:cubicBezTo>
                <a:pt x="2680886" y="4048167"/>
                <a:pt x="2669849" y="4034926"/>
                <a:pt x="2654398" y="4034926"/>
              </a:cubicBezTo>
              <a:close/>
              <a:moveTo>
                <a:pt x="2729446" y="4034926"/>
              </a:moveTo>
              <a:cubicBezTo>
                <a:pt x="2716202" y="4034926"/>
                <a:pt x="2705166" y="4048167"/>
                <a:pt x="2705166" y="4061408"/>
              </a:cubicBezTo>
              <a:cubicBezTo>
                <a:pt x="2705166" y="4076857"/>
                <a:pt x="2716202" y="4087891"/>
                <a:pt x="2729446" y="4087891"/>
              </a:cubicBezTo>
              <a:cubicBezTo>
                <a:pt x="2744897" y="4087891"/>
                <a:pt x="2755934" y="4074650"/>
                <a:pt x="2755934" y="4061408"/>
              </a:cubicBezTo>
              <a:cubicBezTo>
                <a:pt x="2755934" y="4048167"/>
                <a:pt x="2744897" y="4034926"/>
                <a:pt x="2729446" y="4034926"/>
              </a:cubicBezTo>
              <a:close/>
              <a:moveTo>
                <a:pt x="2804494" y="4034926"/>
              </a:moveTo>
              <a:cubicBezTo>
                <a:pt x="2791250" y="4034926"/>
                <a:pt x="2780214" y="4048167"/>
                <a:pt x="2780214" y="4061408"/>
              </a:cubicBezTo>
              <a:cubicBezTo>
                <a:pt x="2780214" y="4076857"/>
                <a:pt x="2791250" y="4087891"/>
                <a:pt x="2804494" y="4087891"/>
              </a:cubicBezTo>
              <a:cubicBezTo>
                <a:pt x="2819945" y="4087891"/>
                <a:pt x="2830982" y="4074650"/>
                <a:pt x="2830982" y="4061408"/>
              </a:cubicBezTo>
              <a:cubicBezTo>
                <a:pt x="2830982" y="4048167"/>
                <a:pt x="2819945" y="4034926"/>
                <a:pt x="2804494" y="4034926"/>
              </a:cubicBezTo>
              <a:close/>
              <a:moveTo>
                <a:pt x="2879541" y="4034926"/>
              </a:moveTo>
              <a:cubicBezTo>
                <a:pt x="2866297" y="4034926"/>
                <a:pt x="2855261" y="4048167"/>
                <a:pt x="2855261" y="4061408"/>
              </a:cubicBezTo>
              <a:cubicBezTo>
                <a:pt x="2855261" y="4076857"/>
                <a:pt x="2866297" y="4087891"/>
                <a:pt x="2879541" y="4087891"/>
              </a:cubicBezTo>
              <a:cubicBezTo>
                <a:pt x="2894992" y="4087891"/>
                <a:pt x="2906028" y="4074650"/>
                <a:pt x="2906028" y="4061408"/>
              </a:cubicBezTo>
              <a:cubicBezTo>
                <a:pt x="2906028" y="4048167"/>
                <a:pt x="2894992" y="4034926"/>
                <a:pt x="2879541" y="4034926"/>
              </a:cubicBezTo>
              <a:close/>
              <a:moveTo>
                <a:pt x="2954589" y="4034926"/>
              </a:moveTo>
              <a:cubicBezTo>
                <a:pt x="2941345" y="4034926"/>
                <a:pt x="2930309" y="4048167"/>
                <a:pt x="2930309" y="4061408"/>
              </a:cubicBezTo>
              <a:cubicBezTo>
                <a:pt x="2930309" y="4076857"/>
                <a:pt x="2941345" y="4087891"/>
                <a:pt x="2954589" y="4087891"/>
              </a:cubicBezTo>
              <a:cubicBezTo>
                <a:pt x="2970040" y="4087891"/>
                <a:pt x="2981077" y="4074650"/>
                <a:pt x="2981077" y="4061408"/>
              </a:cubicBezTo>
              <a:cubicBezTo>
                <a:pt x="2981077" y="4048167"/>
                <a:pt x="2970040" y="4034926"/>
                <a:pt x="2954589" y="4034926"/>
              </a:cubicBezTo>
              <a:close/>
              <a:moveTo>
                <a:pt x="3031845" y="4034926"/>
              </a:moveTo>
              <a:cubicBezTo>
                <a:pt x="3016393" y="4034926"/>
                <a:pt x="3005357" y="4048167"/>
                <a:pt x="3005357" y="4061408"/>
              </a:cubicBezTo>
              <a:cubicBezTo>
                <a:pt x="3005357" y="4076857"/>
                <a:pt x="3018601" y="4087891"/>
                <a:pt x="3031845" y="4087891"/>
              </a:cubicBezTo>
              <a:cubicBezTo>
                <a:pt x="3047296" y="4087891"/>
                <a:pt x="3058332" y="4074650"/>
                <a:pt x="3058332" y="4061408"/>
              </a:cubicBezTo>
              <a:cubicBezTo>
                <a:pt x="3058332" y="4048167"/>
                <a:pt x="3045088" y="4034926"/>
                <a:pt x="3031845" y="4034926"/>
              </a:cubicBezTo>
              <a:close/>
              <a:moveTo>
                <a:pt x="3106892" y="4034926"/>
              </a:moveTo>
              <a:cubicBezTo>
                <a:pt x="3093648" y="4034926"/>
                <a:pt x="3082612" y="4048167"/>
                <a:pt x="3082612" y="4061408"/>
              </a:cubicBezTo>
              <a:cubicBezTo>
                <a:pt x="3082612" y="4076857"/>
                <a:pt x="3093648" y="4087891"/>
                <a:pt x="3106892" y="4087891"/>
              </a:cubicBezTo>
              <a:cubicBezTo>
                <a:pt x="3122343" y="4087891"/>
                <a:pt x="3133380" y="4074650"/>
                <a:pt x="3133380" y="4061408"/>
              </a:cubicBezTo>
              <a:cubicBezTo>
                <a:pt x="3133380" y="4048167"/>
                <a:pt x="3122343" y="4034926"/>
                <a:pt x="3106892" y="4034926"/>
              </a:cubicBezTo>
              <a:close/>
              <a:moveTo>
                <a:pt x="3181939" y="4034926"/>
              </a:moveTo>
              <a:cubicBezTo>
                <a:pt x="3166488" y="4034926"/>
                <a:pt x="3155452" y="4048167"/>
                <a:pt x="3155452" y="4061408"/>
              </a:cubicBezTo>
              <a:cubicBezTo>
                <a:pt x="3155452" y="4076857"/>
                <a:pt x="3168696" y="4087891"/>
                <a:pt x="3181939" y="4087891"/>
              </a:cubicBezTo>
              <a:cubicBezTo>
                <a:pt x="3197391" y="4087891"/>
                <a:pt x="3208427" y="4074650"/>
                <a:pt x="3208427" y="4061408"/>
              </a:cubicBezTo>
              <a:cubicBezTo>
                <a:pt x="3208427" y="4048167"/>
                <a:pt x="3197391" y="4034926"/>
                <a:pt x="3181939" y="4034926"/>
              </a:cubicBezTo>
              <a:close/>
              <a:moveTo>
                <a:pt x="3256987" y="4034926"/>
              </a:moveTo>
              <a:cubicBezTo>
                <a:pt x="3241536" y="4034926"/>
                <a:pt x="3230500" y="4048167"/>
                <a:pt x="3230500" y="4061408"/>
              </a:cubicBezTo>
              <a:cubicBezTo>
                <a:pt x="3230500" y="4076857"/>
                <a:pt x="3243744" y="4087891"/>
                <a:pt x="3256987" y="4087891"/>
              </a:cubicBezTo>
              <a:cubicBezTo>
                <a:pt x="3272438" y="4087891"/>
                <a:pt x="3283475" y="4074650"/>
                <a:pt x="3283475" y="4061408"/>
              </a:cubicBezTo>
              <a:cubicBezTo>
                <a:pt x="3283475" y="4048167"/>
                <a:pt x="3272438" y="4034926"/>
                <a:pt x="3256987" y="4034926"/>
              </a:cubicBezTo>
              <a:close/>
              <a:moveTo>
                <a:pt x="3332035" y="4034926"/>
              </a:moveTo>
              <a:cubicBezTo>
                <a:pt x="3318791" y="4034926"/>
                <a:pt x="3307755" y="4048167"/>
                <a:pt x="3307755" y="4061408"/>
              </a:cubicBezTo>
              <a:cubicBezTo>
                <a:pt x="3307755" y="4076857"/>
                <a:pt x="3318791" y="4087891"/>
                <a:pt x="3332035" y="4087891"/>
              </a:cubicBezTo>
              <a:cubicBezTo>
                <a:pt x="3347486" y="4087891"/>
                <a:pt x="3358522" y="4074650"/>
                <a:pt x="3358522" y="4061408"/>
              </a:cubicBezTo>
              <a:cubicBezTo>
                <a:pt x="3358522" y="4048167"/>
                <a:pt x="3347486" y="4034926"/>
                <a:pt x="3332035" y="4034926"/>
              </a:cubicBezTo>
              <a:close/>
              <a:moveTo>
                <a:pt x="3409290" y="4034926"/>
              </a:moveTo>
              <a:cubicBezTo>
                <a:pt x="3393839" y="4034926"/>
                <a:pt x="3382803" y="4048167"/>
                <a:pt x="3382803" y="4061408"/>
              </a:cubicBezTo>
              <a:cubicBezTo>
                <a:pt x="3382803" y="4076857"/>
                <a:pt x="3396047" y="4087891"/>
                <a:pt x="3409290" y="4087891"/>
              </a:cubicBezTo>
              <a:cubicBezTo>
                <a:pt x="3424741" y="4087891"/>
                <a:pt x="3435778" y="4074650"/>
                <a:pt x="3435778" y="4061408"/>
              </a:cubicBezTo>
              <a:cubicBezTo>
                <a:pt x="3435778" y="4048167"/>
                <a:pt x="3422534" y="4034926"/>
                <a:pt x="3409290" y="4034926"/>
              </a:cubicBezTo>
              <a:close/>
              <a:moveTo>
                <a:pt x="3484338" y="4034926"/>
              </a:moveTo>
              <a:cubicBezTo>
                <a:pt x="3471094" y="4034926"/>
                <a:pt x="3460058" y="4048167"/>
                <a:pt x="3460058" y="4061408"/>
              </a:cubicBezTo>
              <a:cubicBezTo>
                <a:pt x="3460058" y="4076857"/>
                <a:pt x="3471094" y="4087891"/>
                <a:pt x="3484338" y="4087891"/>
              </a:cubicBezTo>
              <a:cubicBezTo>
                <a:pt x="3499789" y="4087891"/>
                <a:pt x="3510826" y="4074650"/>
                <a:pt x="3510826" y="4061408"/>
              </a:cubicBezTo>
              <a:cubicBezTo>
                <a:pt x="3510826" y="4048167"/>
                <a:pt x="3499789" y="4034926"/>
                <a:pt x="3484338" y="4034926"/>
              </a:cubicBezTo>
              <a:close/>
              <a:moveTo>
                <a:pt x="3559385" y="4034926"/>
              </a:moveTo>
              <a:cubicBezTo>
                <a:pt x="3543934" y="4034926"/>
                <a:pt x="3532898" y="4048167"/>
                <a:pt x="3532898" y="4061408"/>
              </a:cubicBezTo>
              <a:cubicBezTo>
                <a:pt x="3532898" y="4076857"/>
                <a:pt x="3546142" y="4087891"/>
                <a:pt x="3559385" y="4087891"/>
              </a:cubicBezTo>
              <a:cubicBezTo>
                <a:pt x="3574836" y="4087891"/>
                <a:pt x="3585873" y="4074650"/>
                <a:pt x="3585873" y="4061408"/>
              </a:cubicBezTo>
              <a:cubicBezTo>
                <a:pt x="3585873" y="4048167"/>
                <a:pt x="3574836" y="4034926"/>
                <a:pt x="3559385" y="4034926"/>
              </a:cubicBezTo>
              <a:close/>
              <a:moveTo>
                <a:pt x="3636640" y="4034926"/>
              </a:moveTo>
              <a:cubicBezTo>
                <a:pt x="3621189" y="4034926"/>
                <a:pt x="3610153" y="4048167"/>
                <a:pt x="3610153" y="4061408"/>
              </a:cubicBezTo>
              <a:cubicBezTo>
                <a:pt x="3610153" y="4076857"/>
                <a:pt x="3623397" y="4087891"/>
                <a:pt x="3636640" y="4087891"/>
              </a:cubicBezTo>
              <a:cubicBezTo>
                <a:pt x="3649884" y="4087891"/>
                <a:pt x="3660921" y="4074650"/>
                <a:pt x="3660921" y="4061408"/>
              </a:cubicBezTo>
              <a:cubicBezTo>
                <a:pt x="3660921" y="4048167"/>
                <a:pt x="3649884" y="4034926"/>
                <a:pt x="3636640" y="4034926"/>
              </a:cubicBezTo>
              <a:close/>
              <a:moveTo>
                <a:pt x="3709481" y="4034926"/>
              </a:moveTo>
              <a:cubicBezTo>
                <a:pt x="3694030" y="4034926"/>
                <a:pt x="3682994" y="4048167"/>
                <a:pt x="3682994" y="4061408"/>
              </a:cubicBezTo>
              <a:cubicBezTo>
                <a:pt x="3682994" y="4076857"/>
                <a:pt x="3696238" y="4087891"/>
                <a:pt x="3709481" y="4087891"/>
              </a:cubicBezTo>
              <a:cubicBezTo>
                <a:pt x="3724932" y="4087891"/>
                <a:pt x="3735969" y="4074650"/>
                <a:pt x="3735969" y="4061408"/>
              </a:cubicBezTo>
              <a:cubicBezTo>
                <a:pt x="3735969" y="4048167"/>
                <a:pt x="3724932" y="4034926"/>
                <a:pt x="3709481" y="4034926"/>
              </a:cubicBezTo>
              <a:close/>
              <a:moveTo>
                <a:pt x="3784529" y="4034926"/>
              </a:moveTo>
              <a:cubicBezTo>
                <a:pt x="3769078" y="4034926"/>
                <a:pt x="3758042" y="4048167"/>
                <a:pt x="3758042" y="4061408"/>
              </a:cubicBezTo>
              <a:cubicBezTo>
                <a:pt x="3758042" y="4076857"/>
                <a:pt x="3771286" y="4087891"/>
                <a:pt x="3784529" y="4087891"/>
              </a:cubicBezTo>
              <a:cubicBezTo>
                <a:pt x="3799980" y="4087891"/>
                <a:pt x="3811017" y="4074650"/>
                <a:pt x="3811017" y="4061408"/>
              </a:cubicBezTo>
              <a:cubicBezTo>
                <a:pt x="3811017" y="4048167"/>
                <a:pt x="3799980" y="4034926"/>
                <a:pt x="3784529" y="4034926"/>
              </a:cubicBezTo>
              <a:close/>
              <a:moveTo>
                <a:pt x="3861784" y="4034926"/>
              </a:moveTo>
              <a:cubicBezTo>
                <a:pt x="3848540" y="4034926"/>
                <a:pt x="3837504" y="4048167"/>
                <a:pt x="3837504" y="4061408"/>
              </a:cubicBezTo>
              <a:cubicBezTo>
                <a:pt x="3837504" y="4076857"/>
                <a:pt x="3848540" y="4087891"/>
                <a:pt x="3861784" y="4087891"/>
              </a:cubicBezTo>
              <a:cubicBezTo>
                <a:pt x="3877235" y="4087891"/>
                <a:pt x="3888271" y="4074650"/>
                <a:pt x="3888271" y="4061408"/>
              </a:cubicBezTo>
              <a:cubicBezTo>
                <a:pt x="3888271" y="4048167"/>
                <a:pt x="3875028" y="4034926"/>
                <a:pt x="3861784" y="4034926"/>
              </a:cubicBezTo>
              <a:close/>
              <a:moveTo>
                <a:pt x="3936832" y="4034926"/>
              </a:moveTo>
              <a:cubicBezTo>
                <a:pt x="3921380" y="4034926"/>
                <a:pt x="3910344" y="4048167"/>
                <a:pt x="3910344" y="4061408"/>
              </a:cubicBezTo>
              <a:cubicBezTo>
                <a:pt x="3910344" y="4076857"/>
                <a:pt x="3923588" y="4087891"/>
                <a:pt x="3936832" y="4087891"/>
              </a:cubicBezTo>
              <a:cubicBezTo>
                <a:pt x="3952283" y="4087891"/>
                <a:pt x="3963319" y="4074650"/>
                <a:pt x="3963319" y="4061408"/>
              </a:cubicBezTo>
              <a:cubicBezTo>
                <a:pt x="3963319" y="4048167"/>
                <a:pt x="3952283" y="4034926"/>
                <a:pt x="3936832" y="4034926"/>
              </a:cubicBezTo>
              <a:close/>
              <a:moveTo>
                <a:pt x="4011879" y="4034926"/>
              </a:moveTo>
              <a:cubicBezTo>
                <a:pt x="3996428" y="4034926"/>
                <a:pt x="3985392" y="4048167"/>
                <a:pt x="3985392" y="4061408"/>
              </a:cubicBezTo>
              <a:cubicBezTo>
                <a:pt x="3985392" y="4076857"/>
                <a:pt x="3998636" y="4087891"/>
                <a:pt x="4011879" y="4087891"/>
              </a:cubicBezTo>
              <a:cubicBezTo>
                <a:pt x="4027330" y="4087891"/>
                <a:pt x="4038367" y="4074650"/>
                <a:pt x="4038367" y="4061408"/>
              </a:cubicBezTo>
              <a:cubicBezTo>
                <a:pt x="4038367" y="4048167"/>
                <a:pt x="4027330" y="4034926"/>
                <a:pt x="4011879" y="4034926"/>
              </a:cubicBezTo>
              <a:close/>
              <a:moveTo>
                <a:pt x="5824062" y="4034926"/>
              </a:moveTo>
              <a:cubicBezTo>
                <a:pt x="5808610" y="4034926"/>
                <a:pt x="5797574" y="4048167"/>
                <a:pt x="5797574" y="4061408"/>
              </a:cubicBezTo>
              <a:cubicBezTo>
                <a:pt x="5797574" y="4076857"/>
                <a:pt x="5810818" y="4087891"/>
                <a:pt x="5824062" y="4087891"/>
              </a:cubicBezTo>
              <a:cubicBezTo>
                <a:pt x="5837306" y="4087891"/>
                <a:pt x="5848342" y="4074650"/>
                <a:pt x="5848342" y="4061408"/>
              </a:cubicBezTo>
              <a:cubicBezTo>
                <a:pt x="5848342" y="4048167"/>
                <a:pt x="5837306" y="4034926"/>
                <a:pt x="5824062" y="4034926"/>
              </a:cubicBezTo>
              <a:close/>
              <a:moveTo>
                <a:pt x="5896902" y="4034926"/>
              </a:moveTo>
              <a:cubicBezTo>
                <a:pt x="5881451" y="4034926"/>
                <a:pt x="5870415" y="4048167"/>
                <a:pt x="5870415" y="4061408"/>
              </a:cubicBezTo>
              <a:cubicBezTo>
                <a:pt x="5870415" y="4076857"/>
                <a:pt x="5883658" y="4087891"/>
                <a:pt x="5896902" y="4087891"/>
              </a:cubicBezTo>
              <a:cubicBezTo>
                <a:pt x="5912353" y="4087891"/>
                <a:pt x="5923390" y="4074650"/>
                <a:pt x="5923390" y="4061408"/>
              </a:cubicBezTo>
              <a:cubicBezTo>
                <a:pt x="5923390" y="4048167"/>
                <a:pt x="5912353" y="4034926"/>
                <a:pt x="5896902" y="4034926"/>
              </a:cubicBezTo>
              <a:close/>
              <a:moveTo>
                <a:pt x="5971950" y="4034926"/>
              </a:moveTo>
              <a:cubicBezTo>
                <a:pt x="5956499" y="4034926"/>
                <a:pt x="5945463" y="4048167"/>
                <a:pt x="5945463" y="4061408"/>
              </a:cubicBezTo>
              <a:cubicBezTo>
                <a:pt x="5945463" y="4076857"/>
                <a:pt x="5958707" y="4087891"/>
                <a:pt x="5971950" y="4087891"/>
              </a:cubicBezTo>
              <a:cubicBezTo>
                <a:pt x="5987401" y="4087891"/>
                <a:pt x="5998438" y="4074650"/>
                <a:pt x="5998438" y="4061408"/>
              </a:cubicBezTo>
              <a:cubicBezTo>
                <a:pt x="5998438" y="4048167"/>
                <a:pt x="5987401" y="4034926"/>
                <a:pt x="5971950" y="4034926"/>
              </a:cubicBezTo>
              <a:close/>
              <a:moveTo>
                <a:pt x="6049205" y="4034926"/>
              </a:moveTo>
              <a:cubicBezTo>
                <a:pt x="6035961" y="4034926"/>
                <a:pt x="6024925" y="4048167"/>
                <a:pt x="6024925" y="4061408"/>
              </a:cubicBezTo>
              <a:cubicBezTo>
                <a:pt x="6024925" y="4076857"/>
                <a:pt x="6035961" y="4087891"/>
                <a:pt x="6049205" y="4087891"/>
              </a:cubicBezTo>
              <a:cubicBezTo>
                <a:pt x="6064656" y="4087891"/>
                <a:pt x="6075692" y="4074650"/>
                <a:pt x="6075692" y="4061408"/>
              </a:cubicBezTo>
              <a:cubicBezTo>
                <a:pt x="6075692" y="4048167"/>
                <a:pt x="6062448" y="4034926"/>
                <a:pt x="6049205" y="4034926"/>
              </a:cubicBezTo>
              <a:close/>
              <a:moveTo>
                <a:pt x="6124253" y="4034926"/>
              </a:moveTo>
              <a:cubicBezTo>
                <a:pt x="6111009" y="4034926"/>
                <a:pt x="6099973" y="4048167"/>
                <a:pt x="6099973" y="4061408"/>
              </a:cubicBezTo>
              <a:cubicBezTo>
                <a:pt x="6099973" y="4076857"/>
                <a:pt x="6111009" y="4087891"/>
                <a:pt x="6124253" y="4087891"/>
              </a:cubicBezTo>
              <a:cubicBezTo>
                <a:pt x="6139704" y="4087891"/>
                <a:pt x="6150740" y="4074650"/>
                <a:pt x="6150740" y="4061408"/>
              </a:cubicBezTo>
              <a:cubicBezTo>
                <a:pt x="6150740" y="4048167"/>
                <a:pt x="6139704" y="4034926"/>
                <a:pt x="6124253" y="4034926"/>
              </a:cubicBezTo>
              <a:close/>
              <a:moveTo>
                <a:pt x="6199300" y="4034926"/>
              </a:moveTo>
              <a:cubicBezTo>
                <a:pt x="6186056" y="4034926"/>
                <a:pt x="6175020" y="4048167"/>
                <a:pt x="6175020" y="4061408"/>
              </a:cubicBezTo>
              <a:cubicBezTo>
                <a:pt x="6175020" y="4076857"/>
                <a:pt x="6186056" y="4087891"/>
                <a:pt x="6199300" y="4087891"/>
              </a:cubicBezTo>
              <a:cubicBezTo>
                <a:pt x="6214751" y="4087891"/>
                <a:pt x="6225787" y="4074650"/>
                <a:pt x="6225787" y="4061408"/>
              </a:cubicBezTo>
              <a:cubicBezTo>
                <a:pt x="6225787" y="4048167"/>
                <a:pt x="6214751" y="4034926"/>
                <a:pt x="6199300" y="4034926"/>
              </a:cubicBezTo>
              <a:close/>
              <a:moveTo>
                <a:pt x="6274348" y="4034926"/>
              </a:moveTo>
              <a:cubicBezTo>
                <a:pt x="6258896" y="4034926"/>
                <a:pt x="6247860" y="4048167"/>
                <a:pt x="6247860" y="4061408"/>
              </a:cubicBezTo>
              <a:cubicBezTo>
                <a:pt x="6247860" y="4076857"/>
                <a:pt x="6261104" y="4087891"/>
                <a:pt x="6274348" y="4087891"/>
              </a:cubicBezTo>
              <a:cubicBezTo>
                <a:pt x="6289799" y="4087891"/>
                <a:pt x="6300835" y="4074650"/>
                <a:pt x="6300835" y="4061408"/>
              </a:cubicBezTo>
              <a:cubicBezTo>
                <a:pt x="6300835" y="4048167"/>
                <a:pt x="6289799" y="4034926"/>
                <a:pt x="6274348" y="4034926"/>
              </a:cubicBezTo>
              <a:close/>
              <a:moveTo>
                <a:pt x="6349396" y="4034926"/>
              </a:moveTo>
              <a:cubicBezTo>
                <a:pt x="6333945" y="4034926"/>
                <a:pt x="6322909" y="4048167"/>
                <a:pt x="6322909" y="4061408"/>
              </a:cubicBezTo>
              <a:cubicBezTo>
                <a:pt x="6322909" y="4076857"/>
                <a:pt x="6336152" y="4087891"/>
                <a:pt x="6349396" y="4087891"/>
              </a:cubicBezTo>
              <a:cubicBezTo>
                <a:pt x="6364847" y="4087891"/>
                <a:pt x="6375884" y="4074650"/>
                <a:pt x="6375884" y="4061408"/>
              </a:cubicBezTo>
              <a:cubicBezTo>
                <a:pt x="6375884" y="4048167"/>
                <a:pt x="6364847" y="4034926"/>
                <a:pt x="6349396" y="4034926"/>
              </a:cubicBezTo>
              <a:close/>
              <a:moveTo>
                <a:pt x="6424443" y="4034926"/>
              </a:moveTo>
              <a:cubicBezTo>
                <a:pt x="6408992" y="4034926"/>
                <a:pt x="6397956" y="4048167"/>
                <a:pt x="6397956" y="4061408"/>
              </a:cubicBezTo>
              <a:cubicBezTo>
                <a:pt x="6397956" y="4076857"/>
                <a:pt x="6411200" y="4087891"/>
                <a:pt x="6424443" y="4087891"/>
              </a:cubicBezTo>
              <a:cubicBezTo>
                <a:pt x="6439894" y="4087891"/>
                <a:pt x="6450931" y="4074650"/>
                <a:pt x="6450931" y="4061408"/>
              </a:cubicBezTo>
              <a:cubicBezTo>
                <a:pt x="6450931" y="4048167"/>
                <a:pt x="6439894" y="4034926"/>
                <a:pt x="6424443" y="4034926"/>
              </a:cubicBezTo>
              <a:close/>
              <a:moveTo>
                <a:pt x="6501698" y="4034926"/>
              </a:moveTo>
              <a:cubicBezTo>
                <a:pt x="6486247" y="4034926"/>
                <a:pt x="6475211" y="4048167"/>
                <a:pt x="6475211" y="4061408"/>
              </a:cubicBezTo>
              <a:cubicBezTo>
                <a:pt x="6475211" y="4076857"/>
                <a:pt x="6488455" y="4087891"/>
                <a:pt x="6501698" y="4087891"/>
              </a:cubicBezTo>
              <a:cubicBezTo>
                <a:pt x="6517149" y="4087891"/>
                <a:pt x="6528186" y="4074650"/>
                <a:pt x="6528186" y="4061408"/>
              </a:cubicBezTo>
              <a:cubicBezTo>
                <a:pt x="6528186" y="4048167"/>
                <a:pt x="6514942" y="4034926"/>
                <a:pt x="6501698" y="4034926"/>
              </a:cubicBezTo>
              <a:close/>
              <a:moveTo>
                <a:pt x="6576747" y="4034926"/>
              </a:moveTo>
              <a:cubicBezTo>
                <a:pt x="6561295" y="4034926"/>
                <a:pt x="6550259" y="4048167"/>
                <a:pt x="6550259" y="4061408"/>
              </a:cubicBezTo>
              <a:cubicBezTo>
                <a:pt x="6550259" y="4076857"/>
                <a:pt x="6563503" y="4087891"/>
                <a:pt x="6576747" y="4087891"/>
              </a:cubicBezTo>
              <a:cubicBezTo>
                <a:pt x="6592197" y="4087891"/>
                <a:pt x="6603234" y="4074650"/>
                <a:pt x="6603234" y="4061408"/>
              </a:cubicBezTo>
              <a:cubicBezTo>
                <a:pt x="6603234" y="4048167"/>
                <a:pt x="6592197" y="4034926"/>
                <a:pt x="6576747" y="4034926"/>
              </a:cubicBezTo>
              <a:close/>
              <a:moveTo>
                <a:pt x="6651795" y="4034926"/>
              </a:moveTo>
              <a:cubicBezTo>
                <a:pt x="6636343" y="4034926"/>
                <a:pt x="6625307" y="4048167"/>
                <a:pt x="6625307" y="4061408"/>
              </a:cubicBezTo>
              <a:cubicBezTo>
                <a:pt x="6625307" y="4076857"/>
                <a:pt x="6636343" y="4087891"/>
                <a:pt x="6651795" y="4087891"/>
              </a:cubicBezTo>
              <a:cubicBezTo>
                <a:pt x="6667245" y="4087891"/>
                <a:pt x="6678282" y="4074650"/>
                <a:pt x="6678282" y="4061408"/>
              </a:cubicBezTo>
              <a:cubicBezTo>
                <a:pt x="6678282" y="4048167"/>
                <a:pt x="6667245" y="4034926"/>
                <a:pt x="6651795" y="4034926"/>
              </a:cubicBezTo>
              <a:close/>
              <a:moveTo>
                <a:pt x="6726842" y="4034926"/>
              </a:moveTo>
              <a:cubicBezTo>
                <a:pt x="6711390" y="4034926"/>
                <a:pt x="6700354" y="4048167"/>
                <a:pt x="6700354" y="4061408"/>
              </a:cubicBezTo>
              <a:cubicBezTo>
                <a:pt x="6700354" y="4076857"/>
                <a:pt x="6713598" y="4087891"/>
                <a:pt x="6726842" y="4087891"/>
              </a:cubicBezTo>
              <a:cubicBezTo>
                <a:pt x="6742293" y="4087891"/>
                <a:pt x="6753329" y="4074650"/>
                <a:pt x="6753329" y="4061408"/>
              </a:cubicBezTo>
              <a:cubicBezTo>
                <a:pt x="6753329" y="4048167"/>
                <a:pt x="6742293" y="4034926"/>
                <a:pt x="6726842" y="4034926"/>
              </a:cubicBezTo>
              <a:close/>
              <a:moveTo>
                <a:pt x="6801889" y="4034926"/>
              </a:moveTo>
              <a:cubicBezTo>
                <a:pt x="6788645" y="4034926"/>
                <a:pt x="6777609" y="4048167"/>
                <a:pt x="6777609" y="4061408"/>
              </a:cubicBezTo>
              <a:cubicBezTo>
                <a:pt x="6777609" y="4076857"/>
                <a:pt x="6788645" y="4087891"/>
                <a:pt x="6801889" y="4087891"/>
              </a:cubicBezTo>
              <a:cubicBezTo>
                <a:pt x="6817341" y="4087891"/>
                <a:pt x="6828377" y="4074650"/>
                <a:pt x="6828377" y="4061408"/>
              </a:cubicBezTo>
              <a:cubicBezTo>
                <a:pt x="6828377" y="4048167"/>
                <a:pt x="6817341" y="4034926"/>
                <a:pt x="6801889" y="4034926"/>
              </a:cubicBezTo>
              <a:close/>
              <a:moveTo>
                <a:pt x="7406686" y="4034926"/>
              </a:moveTo>
              <a:cubicBezTo>
                <a:pt x="7393442" y="4034926"/>
                <a:pt x="7382406" y="4048167"/>
                <a:pt x="7382406" y="4061408"/>
              </a:cubicBezTo>
              <a:cubicBezTo>
                <a:pt x="7382406" y="4076857"/>
                <a:pt x="7393442" y="4087891"/>
                <a:pt x="7406686" y="4087891"/>
              </a:cubicBezTo>
              <a:cubicBezTo>
                <a:pt x="7422137" y="4087891"/>
                <a:pt x="7433173" y="4074650"/>
                <a:pt x="7433173" y="4061408"/>
              </a:cubicBezTo>
              <a:cubicBezTo>
                <a:pt x="7433173" y="4048167"/>
                <a:pt x="7422137" y="4034926"/>
                <a:pt x="7406686" y="4034926"/>
              </a:cubicBezTo>
              <a:close/>
              <a:moveTo>
                <a:pt x="9141613" y="4034926"/>
              </a:moveTo>
              <a:cubicBezTo>
                <a:pt x="9126162" y="4034926"/>
                <a:pt x="9115126" y="4048167"/>
                <a:pt x="9115126" y="4061408"/>
              </a:cubicBezTo>
              <a:cubicBezTo>
                <a:pt x="9115126" y="4076857"/>
                <a:pt x="9128369" y="4087891"/>
                <a:pt x="9141613" y="4087891"/>
              </a:cubicBezTo>
              <a:cubicBezTo>
                <a:pt x="9157064" y="4087891"/>
                <a:pt x="9168101" y="4074650"/>
                <a:pt x="9168101" y="4061408"/>
              </a:cubicBezTo>
              <a:cubicBezTo>
                <a:pt x="9168101" y="4048167"/>
                <a:pt x="9154857" y="4034926"/>
                <a:pt x="9141613" y="4034926"/>
              </a:cubicBezTo>
              <a:close/>
              <a:moveTo>
                <a:pt x="9218868" y="4034926"/>
              </a:moveTo>
              <a:cubicBezTo>
                <a:pt x="9203417" y="4034926"/>
                <a:pt x="9192381" y="4048167"/>
                <a:pt x="9192381" y="4061408"/>
              </a:cubicBezTo>
              <a:cubicBezTo>
                <a:pt x="9192381" y="4076857"/>
                <a:pt x="9205624" y="4087891"/>
                <a:pt x="9218868" y="4087891"/>
              </a:cubicBezTo>
              <a:cubicBezTo>
                <a:pt x="9232112" y="4087891"/>
                <a:pt x="9243148" y="4074650"/>
                <a:pt x="9243148" y="4061408"/>
              </a:cubicBezTo>
              <a:cubicBezTo>
                <a:pt x="9243148" y="4048167"/>
                <a:pt x="9232112" y="4034926"/>
                <a:pt x="9218868" y="4034926"/>
              </a:cubicBezTo>
              <a:close/>
              <a:moveTo>
                <a:pt x="9594107" y="4034926"/>
              </a:moveTo>
              <a:cubicBezTo>
                <a:pt x="9578656" y="4034926"/>
                <a:pt x="9567620" y="4048167"/>
                <a:pt x="9567620" y="4061408"/>
              </a:cubicBezTo>
              <a:cubicBezTo>
                <a:pt x="9567620" y="4076857"/>
                <a:pt x="9580863" y="4087891"/>
                <a:pt x="9594107" y="4087891"/>
              </a:cubicBezTo>
              <a:cubicBezTo>
                <a:pt x="9609558" y="4087891"/>
                <a:pt x="9620595" y="4074650"/>
                <a:pt x="9620595" y="4061408"/>
              </a:cubicBezTo>
              <a:cubicBezTo>
                <a:pt x="9620595" y="4048167"/>
                <a:pt x="9609558" y="4034926"/>
                <a:pt x="9594107" y="4034926"/>
              </a:cubicBezTo>
              <a:close/>
              <a:moveTo>
                <a:pt x="9744203" y="4034926"/>
              </a:moveTo>
              <a:cubicBezTo>
                <a:pt x="9728751" y="4034926"/>
                <a:pt x="9717715" y="4048167"/>
                <a:pt x="9717715" y="4061408"/>
              </a:cubicBezTo>
              <a:cubicBezTo>
                <a:pt x="9717715" y="4076857"/>
                <a:pt x="9728751" y="4087891"/>
                <a:pt x="9744203" y="4087891"/>
              </a:cubicBezTo>
              <a:cubicBezTo>
                <a:pt x="9759653" y="4087891"/>
                <a:pt x="9770690" y="4074650"/>
                <a:pt x="9770690" y="4061408"/>
              </a:cubicBezTo>
              <a:cubicBezTo>
                <a:pt x="9770690" y="4048167"/>
                <a:pt x="9759653" y="4034926"/>
                <a:pt x="9744203" y="4034926"/>
              </a:cubicBezTo>
              <a:close/>
              <a:moveTo>
                <a:pt x="9819250" y="4034926"/>
              </a:moveTo>
              <a:cubicBezTo>
                <a:pt x="9806006" y="4034926"/>
                <a:pt x="9794970" y="4048167"/>
                <a:pt x="9794970" y="4061408"/>
              </a:cubicBezTo>
              <a:cubicBezTo>
                <a:pt x="9794970" y="4076857"/>
                <a:pt x="9806006" y="4087891"/>
                <a:pt x="9819250" y="4087891"/>
              </a:cubicBezTo>
              <a:cubicBezTo>
                <a:pt x="9834701" y="4087891"/>
                <a:pt x="9845737" y="4074650"/>
                <a:pt x="9845737" y="4061408"/>
              </a:cubicBezTo>
              <a:cubicBezTo>
                <a:pt x="9845737" y="4048167"/>
                <a:pt x="9834701" y="4034926"/>
                <a:pt x="9819250" y="4034926"/>
              </a:cubicBezTo>
              <a:close/>
              <a:moveTo>
                <a:pt x="10271744" y="4034926"/>
              </a:moveTo>
              <a:cubicBezTo>
                <a:pt x="10256292" y="4034926"/>
                <a:pt x="10245256" y="4048167"/>
                <a:pt x="10245256" y="4061408"/>
              </a:cubicBezTo>
              <a:cubicBezTo>
                <a:pt x="10245256" y="4076857"/>
                <a:pt x="10258500" y="4087891"/>
                <a:pt x="10271744" y="4087891"/>
              </a:cubicBezTo>
              <a:cubicBezTo>
                <a:pt x="10287194" y="4087891"/>
                <a:pt x="10298231" y="4074650"/>
                <a:pt x="10298231" y="4061408"/>
              </a:cubicBezTo>
              <a:cubicBezTo>
                <a:pt x="10298231" y="4048167"/>
                <a:pt x="10287194" y="4034926"/>
                <a:pt x="10271744" y="4034926"/>
              </a:cubicBezTo>
              <a:close/>
              <a:moveTo>
                <a:pt x="10348999" y="4034926"/>
              </a:moveTo>
              <a:cubicBezTo>
                <a:pt x="10333547" y="4034926"/>
                <a:pt x="10322511" y="4048167"/>
                <a:pt x="10322511" y="4061408"/>
              </a:cubicBezTo>
              <a:cubicBezTo>
                <a:pt x="10322511" y="4076857"/>
                <a:pt x="10335755" y="4087891"/>
                <a:pt x="10348999" y="4087891"/>
              </a:cubicBezTo>
              <a:cubicBezTo>
                <a:pt x="10362243" y="4087891"/>
                <a:pt x="10373279" y="4074650"/>
                <a:pt x="10373279" y="4061408"/>
              </a:cubicBezTo>
              <a:cubicBezTo>
                <a:pt x="10373279" y="4048167"/>
                <a:pt x="10362243" y="4034926"/>
                <a:pt x="10348999" y="4034926"/>
              </a:cubicBezTo>
              <a:close/>
              <a:moveTo>
                <a:pt x="10426254" y="4034926"/>
              </a:moveTo>
              <a:cubicBezTo>
                <a:pt x="10410802" y="4034926"/>
                <a:pt x="10399766" y="4048167"/>
                <a:pt x="10399766" y="4061408"/>
              </a:cubicBezTo>
              <a:cubicBezTo>
                <a:pt x="10399766" y="4076857"/>
                <a:pt x="10413010" y="4087891"/>
                <a:pt x="10426254" y="4087891"/>
              </a:cubicBezTo>
              <a:cubicBezTo>
                <a:pt x="10439498" y="4087891"/>
                <a:pt x="10450534" y="4074650"/>
                <a:pt x="10450534" y="4061408"/>
              </a:cubicBezTo>
              <a:cubicBezTo>
                <a:pt x="10450534" y="4048167"/>
                <a:pt x="10437290" y="4034926"/>
                <a:pt x="10426254" y="4034926"/>
              </a:cubicBezTo>
              <a:close/>
              <a:moveTo>
                <a:pt x="10499094" y="4034926"/>
              </a:moveTo>
              <a:cubicBezTo>
                <a:pt x="10483643" y="4034926"/>
                <a:pt x="10472607" y="4048167"/>
                <a:pt x="10472607" y="4061408"/>
              </a:cubicBezTo>
              <a:cubicBezTo>
                <a:pt x="10472607" y="4076857"/>
                <a:pt x="10483643" y="4087891"/>
                <a:pt x="10499094" y="4087891"/>
              </a:cubicBezTo>
              <a:cubicBezTo>
                <a:pt x="10514545" y="4087891"/>
                <a:pt x="10525582" y="4074650"/>
                <a:pt x="10525582" y="4061408"/>
              </a:cubicBezTo>
              <a:cubicBezTo>
                <a:pt x="10525582" y="4048167"/>
                <a:pt x="10514545" y="4034926"/>
                <a:pt x="10499094" y="4034926"/>
              </a:cubicBezTo>
              <a:close/>
              <a:moveTo>
                <a:pt x="10574142" y="4034926"/>
              </a:moveTo>
              <a:cubicBezTo>
                <a:pt x="10558691" y="4034926"/>
                <a:pt x="10547655" y="4048167"/>
                <a:pt x="10547655" y="4061408"/>
              </a:cubicBezTo>
              <a:cubicBezTo>
                <a:pt x="10547655" y="4076857"/>
                <a:pt x="10560899" y="4087891"/>
                <a:pt x="10574142" y="4087891"/>
              </a:cubicBezTo>
              <a:cubicBezTo>
                <a:pt x="10589593" y="4087891"/>
                <a:pt x="10600630" y="4074650"/>
                <a:pt x="10600630" y="4061408"/>
              </a:cubicBezTo>
              <a:cubicBezTo>
                <a:pt x="10600630" y="4048167"/>
                <a:pt x="10589593" y="4034926"/>
                <a:pt x="10574142" y="4034926"/>
              </a:cubicBezTo>
              <a:close/>
              <a:moveTo>
                <a:pt x="10649191" y="4034926"/>
              </a:moveTo>
              <a:cubicBezTo>
                <a:pt x="10633739" y="4034926"/>
                <a:pt x="10622703" y="4048167"/>
                <a:pt x="10622703" y="4061408"/>
              </a:cubicBezTo>
              <a:cubicBezTo>
                <a:pt x="10622703" y="4076857"/>
                <a:pt x="10635947" y="4087891"/>
                <a:pt x="10649191" y="4087891"/>
              </a:cubicBezTo>
              <a:cubicBezTo>
                <a:pt x="10664642" y="4087891"/>
                <a:pt x="10675678" y="4074650"/>
                <a:pt x="10675678" y="4061408"/>
              </a:cubicBezTo>
              <a:cubicBezTo>
                <a:pt x="10675678" y="4048167"/>
                <a:pt x="10664642" y="4034926"/>
                <a:pt x="10649191" y="4034926"/>
              </a:cubicBezTo>
              <a:close/>
              <a:moveTo>
                <a:pt x="10951589" y="4034926"/>
              </a:moveTo>
              <a:cubicBezTo>
                <a:pt x="10938344" y="4034926"/>
                <a:pt x="10927308" y="4048167"/>
                <a:pt x="10927308" y="4061408"/>
              </a:cubicBezTo>
              <a:cubicBezTo>
                <a:pt x="10927308" y="4076857"/>
                <a:pt x="10938344" y="4087891"/>
                <a:pt x="10951589" y="4087891"/>
              </a:cubicBezTo>
              <a:cubicBezTo>
                <a:pt x="10967039" y="4087891"/>
                <a:pt x="10978075" y="4074650"/>
                <a:pt x="10978075" y="4061408"/>
              </a:cubicBezTo>
              <a:cubicBezTo>
                <a:pt x="10978075" y="4048167"/>
                <a:pt x="10967039" y="4034926"/>
                <a:pt x="10951589" y="4034926"/>
              </a:cubicBezTo>
              <a:close/>
              <a:moveTo>
                <a:pt x="2502095" y="4109960"/>
              </a:moveTo>
              <a:cubicBezTo>
                <a:pt x="2488851" y="4109960"/>
                <a:pt x="2477815" y="4123201"/>
                <a:pt x="2477815" y="4136442"/>
              </a:cubicBezTo>
              <a:cubicBezTo>
                <a:pt x="2477815" y="4151891"/>
                <a:pt x="2488851" y="4162925"/>
                <a:pt x="2502095" y="4162925"/>
              </a:cubicBezTo>
              <a:cubicBezTo>
                <a:pt x="2517546" y="4162925"/>
                <a:pt x="2528583" y="4149684"/>
                <a:pt x="2528583" y="4136442"/>
              </a:cubicBezTo>
              <a:cubicBezTo>
                <a:pt x="2528583" y="4123201"/>
                <a:pt x="2517546" y="4112167"/>
                <a:pt x="2502095" y="4109960"/>
              </a:cubicBezTo>
              <a:close/>
              <a:moveTo>
                <a:pt x="2579350" y="4109960"/>
              </a:moveTo>
              <a:cubicBezTo>
                <a:pt x="2566106" y="4109960"/>
                <a:pt x="2555070" y="4123201"/>
                <a:pt x="2555070" y="4136442"/>
              </a:cubicBezTo>
              <a:cubicBezTo>
                <a:pt x="2555070" y="4151891"/>
                <a:pt x="2566106" y="4162925"/>
                <a:pt x="2579350" y="4162925"/>
              </a:cubicBezTo>
              <a:cubicBezTo>
                <a:pt x="2594801" y="4162925"/>
                <a:pt x="2605838" y="4149684"/>
                <a:pt x="2605838" y="4136442"/>
              </a:cubicBezTo>
              <a:cubicBezTo>
                <a:pt x="2605838" y="4123201"/>
                <a:pt x="2592594" y="4112167"/>
                <a:pt x="2579350" y="4109960"/>
              </a:cubicBezTo>
              <a:close/>
              <a:moveTo>
                <a:pt x="2654398" y="4109960"/>
              </a:moveTo>
              <a:cubicBezTo>
                <a:pt x="2638947" y="4109960"/>
                <a:pt x="2627911" y="4123201"/>
                <a:pt x="2627911" y="4136442"/>
              </a:cubicBezTo>
              <a:cubicBezTo>
                <a:pt x="2627911" y="4151891"/>
                <a:pt x="2641155" y="4162925"/>
                <a:pt x="2654398" y="4162925"/>
              </a:cubicBezTo>
              <a:cubicBezTo>
                <a:pt x="2669849" y="4162925"/>
                <a:pt x="2680886" y="4149684"/>
                <a:pt x="2680886" y="4136442"/>
              </a:cubicBezTo>
              <a:cubicBezTo>
                <a:pt x="2680886" y="4123201"/>
                <a:pt x="2669849" y="4112167"/>
                <a:pt x="2654398" y="4109960"/>
              </a:cubicBezTo>
              <a:close/>
              <a:moveTo>
                <a:pt x="2729446" y="4109960"/>
              </a:moveTo>
              <a:cubicBezTo>
                <a:pt x="2716202" y="4109960"/>
                <a:pt x="2705166" y="4123201"/>
                <a:pt x="2705166" y="4136442"/>
              </a:cubicBezTo>
              <a:cubicBezTo>
                <a:pt x="2705166" y="4151891"/>
                <a:pt x="2716202" y="4162925"/>
                <a:pt x="2729446" y="4162925"/>
              </a:cubicBezTo>
              <a:cubicBezTo>
                <a:pt x="2744897" y="4162925"/>
                <a:pt x="2755934" y="4149684"/>
                <a:pt x="2755934" y="4136442"/>
              </a:cubicBezTo>
              <a:cubicBezTo>
                <a:pt x="2755934" y="4123201"/>
                <a:pt x="2744897" y="4112167"/>
                <a:pt x="2729446" y="4109960"/>
              </a:cubicBezTo>
              <a:close/>
              <a:moveTo>
                <a:pt x="2804494" y="4109960"/>
              </a:moveTo>
              <a:cubicBezTo>
                <a:pt x="2791250" y="4109960"/>
                <a:pt x="2780214" y="4123201"/>
                <a:pt x="2780214" y="4136442"/>
              </a:cubicBezTo>
              <a:cubicBezTo>
                <a:pt x="2780214" y="4151891"/>
                <a:pt x="2791250" y="4162925"/>
                <a:pt x="2804494" y="4162925"/>
              </a:cubicBezTo>
              <a:cubicBezTo>
                <a:pt x="2819945" y="4162925"/>
                <a:pt x="2830982" y="4149684"/>
                <a:pt x="2830982" y="4136442"/>
              </a:cubicBezTo>
              <a:cubicBezTo>
                <a:pt x="2830982" y="4123201"/>
                <a:pt x="2819945" y="4112167"/>
                <a:pt x="2804494" y="4109960"/>
              </a:cubicBezTo>
              <a:close/>
              <a:moveTo>
                <a:pt x="2879541" y="4109960"/>
              </a:moveTo>
              <a:cubicBezTo>
                <a:pt x="2866297" y="4109960"/>
                <a:pt x="2855261" y="4123201"/>
                <a:pt x="2855261" y="4136442"/>
              </a:cubicBezTo>
              <a:cubicBezTo>
                <a:pt x="2855261" y="4151891"/>
                <a:pt x="2866297" y="4162925"/>
                <a:pt x="2879541" y="4162925"/>
              </a:cubicBezTo>
              <a:cubicBezTo>
                <a:pt x="2894992" y="4162925"/>
                <a:pt x="2906028" y="4149684"/>
                <a:pt x="2906028" y="4136442"/>
              </a:cubicBezTo>
              <a:cubicBezTo>
                <a:pt x="2906028" y="4123201"/>
                <a:pt x="2894992" y="4112167"/>
                <a:pt x="2879541" y="4109960"/>
              </a:cubicBezTo>
              <a:close/>
              <a:moveTo>
                <a:pt x="2954589" y="4109960"/>
              </a:moveTo>
              <a:cubicBezTo>
                <a:pt x="2941345" y="4109960"/>
                <a:pt x="2930309" y="4123201"/>
                <a:pt x="2930309" y="4136442"/>
              </a:cubicBezTo>
              <a:cubicBezTo>
                <a:pt x="2930309" y="4151891"/>
                <a:pt x="2941345" y="4162925"/>
                <a:pt x="2954589" y="4162925"/>
              </a:cubicBezTo>
              <a:cubicBezTo>
                <a:pt x="2970040" y="4162925"/>
                <a:pt x="2981077" y="4149684"/>
                <a:pt x="2981077" y="4136442"/>
              </a:cubicBezTo>
              <a:cubicBezTo>
                <a:pt x="2981077" y="4123201"/>
                <a:pt x="2970040" y="4112167"/>
                <a:pt x="2954589" y="4109960"/>
              </a:cubicBezTo>
              <a:close/>
              <a:moveTo>
                <a:pt x="3031845" y="4109960"/>
              </a:moveTo>
              <a:cubicBezTo>
                <a:pt x="3016393" y="4109960"/>
                <a:pt x="3005357" y="4123201"/>
                <a:pt x="3005357" y="4136442"/>
              </a:cubicBezTo>
              <a:cubicBezTo>
                <a:pt x="3005357" y="4151891"/>
                <a:pt x="3018601" y="4162925"/>
                <a:pt x="3031845" y="4162925"/>
              </a:cubicBezTo>
              <a:cubicBezTo>
                <a:pt x="3047296" y="4162925"/>
                <a:pt x="3058332" y="4149684"/>
                <a:pt x="3058332" y="4136442"/>
              </a:cubicBezTo>
              <a:cubicBezTo>
                <a:pt x="3058332" y="4123201"/>
                <a:pt x="3045088" y="4112167"/>
                <a:pt x="3031845" y="4109960"/>
              </a:cubicBezTo>
              <a:close/>
              <a:moveTo>
                <a:pt x="3106892" y="4109960"/>
              </a:moveTo>
              <a:cubicBezTo>
                <a:pt x="3093648" y="4109960"/>
                <a:pt x="3082612" y="4123201"/>
                <a:pt x="3082612" y="4136442"/>
              </a:cubicBezTo>
              <a:cubicBezTo>
                <a:pt x="3082612" y="4151891"/>
                <a:pt x="3093648" y="4162925"/>
                <a:pt x="3106892" y="4162925"/>
              </a:cubicBezTo>
              <a:cubicBezTo>
                <a:pt x="3122343" y="4162925"/>
                <a:pt x="3133380" y="4149684"/>
                <a:pt x="3133380" y="4136442"/>
              </a:cubicBezTo>
              <a:cubicBezTo>
                <a:pt x="3133380" y="4123201"/>
                <a:pt x="3122343" y="4112167"/>
                <a:pt x="3106892" y="4109960"/>
              </a:cubicBezTo>
              <a:close/>
              <a:moveTo>
                <a:pt x="3181939" y="4109960"/>
              </a:moveTo>
              <a:cubicBezTo>
                <a:pt x="3166488" y="4109960"/>
                <a:pt x="3155452" y="4123201"/>
                <a:pt x="3155452" y="4136442"/>
              </a:cubicBezTo>
              <a:cubicBezTo>
                <a:pt x="3155452" y="4151891"/>
                <a:pt x="3168696" y="4162925"/>
                <a:pt x="3181939" y="4162925"/>
              </a:cubicBezTo>
              <a:cubicBezTo>
                <a:pt x="3197391" y="4162925"/>
                <a:pt x="3208427" y="4149684"/>
                <a:pt x="3208427" y="4136442"/>
              </a:cubicBezTo>
              <a:cubicBezTo>
                <a:pt x="3208427" y="4123201"/>
                <a:pt x="3197391" y="4112167"/>
                <a:pt x="3181939" y="4109960"/>
              </a:cubicBezTo>
              <a:close/>
              <a:moveTo>
                <a:pt x="3256987" y="4109960"/>
              </a:moveTo>
              <a:cubicBezTo>
                <a:pt x="3241536" y="4109960"/>
                <a:pt x="3230500" y="4123201"/>
                <a:pt x="3230500" y="4136442"/>
              </a:cubicBezTo>
              <a:cubicBezTo>
                <a:pt x="3230500" y="4151891"/>
                <a:pt x="3243744" y="4162925"/>
                <a:pt x="3256987" y="4162925"/>
              </a:cubicBezTo>
              <a:cubicBezTo>
                <a:pt x="3272438" y="4162925"/>
                <a:pt x="3283475" y="4149684"/>
                <a:pt x="3283475" y="4136442"/>
              </a:cubicBezTo>
              <a:cubicBezTo>
                <a:pt x="3283475" y="4123201"/>
                <a:pt x="3272438" y="4112167"/>
                <a:pt x="3256987" y="4109960"/>
              </a:cubicBezTo>
              <a:close/>
              <a:moveTo>
                <a:pt x="3332035" y="4109960"/>
              </a:moveTo>
              <a:cubicBezTo>
                <a:pt x="3318791" y="4109960"/>
                <a:pt x="3307755" y="4123201"/>
                <a:pt x="3307755" y="4136442"/>
              </a:cubicBezTo>
              <a:cubicBezTo>
                <a:pt x="3307755" y="4151891"/>
                <a:pt x="3318791" y="4162925"/>
                <a:pt x="3332035" y="4162925"/>
              </a:cubicBezTo>
              <a:cubicBezTo>
                <a:pt x="3347486" y="4162925"/>
                <a:pt x="3358522" y="4149684"/>
                <a:pt x="3358522" y="4136442"/>
              </a:cubicBezTo>
              <a:cubicBezTo>
                <a:pt x="3358522" y="4123201"/>
                <a:pt x="3347486" y="4112167"/>
                <a:pt x="3332035" y="4109960"/>
              </a:cubicBezTo>
              <a:close/>
              <a:moveTo>
                <a:pt x="3409290" y="4109960"/>
              </a:moveTo>
              <a:cubicBezTo>
                <a:pt x="3393839" y="4109960"/>
                <a:pt x="3382803" y="4123201"/>
                <a:pt x="3382803" y="4136442"/>
              </a:cubicBezTo>
              <a:cubicBezTo>
                <a:pt x="3382803" y="4151891"/>
                <a:pt x="3396047" y="4162925"/>
                <a:pt x="3409290" y="4162925"/>
              </a:cubicBezTo>
              <a:cubicBezTo>
                <a:pt x="3424741" y="4162925"/>
                <a:pt x="3435778" y="4149684"/>
                <a:pt x="3435778" y="4136442"/>
              </a:cubicBezTo>
              <a:cubicBezTo>
                <a:pt x="3435778" y="4123201"/>
                <a:pt x="3422534" y="4112167"/>
                <a:pt x="3409290" y="4109960"/>
              </a:cubicBezTo>
              <a:close/>
              <a:moveTo>
                <a:pt x="3484338" y="4109960"/>
              </a:moveTo>
              <a:cubicBezTo>
                <a:pt x="3471094" y="4109960"/>
                <a:pt x="3460058" y="4123201"/>
                <a:pt x="3460058" y="4136442"/>
              </a:cubicBezTo>
              <a:cubicBezTo>
                <a:pt x="3460058" y="4151891"/>
                <a:pt x="3471094" y="4162925"/>
                <a:pt x="3484338" y="4162925"/>
              </a:cubicBezTo>
              <a:cubicBezTo>
                <a:pt x="3499789" y="4162925"/>
                <a:pt x="3510826" y="4149684"/>
                <a:pt x="3510826" y="4136442"/>
              </a:cubicBezTo>
              <a:cubicBezTo>
                <a:pt x="3510826" y="4123201"/>
                <a:pt x="3499789" y="4112167"/>
                <a:pt x="3484338" y="4109960"/>
              </a:cubicBezTo>
              <a:close/>
              <a:moveTo>
                <a:pt x="3559385" y="4109960"/>
              </a:moveTo>
              <a:cubicBezTo>
                <a:pt x="3543934" y="4109960"/>
                <a:pt x="3532898" y="4123201"/>
                <a:pt x="3532898" y="4136442"/>
              </a:cubicBezTo>
              <a:cubicBezTo>
                <a:pt x="3532898" y="4151891"/>
                <a:pt x="3546142" y="4162925"/>
                <a:pt x="3559385" y="4162925"/>
              </a:cubicBezTo>
              <a:cubicBezTo>
                <a:pt x="3574836" y="4162925"/>
                <a:pt x="3585873" y="4149684"/>
                <a:pt x="3585873" y="4136442"/>
              </a:cubicBezTo>
              <a:cubicBezTo>
                <a:pt x="3585873" y="4123201"/>
                <a:pt x="3574836" y="4112167"/>
                <a:pt x="3559385" y="4109960"/>
              </a:cubicBezTo>
              <a:close/>
              <a:moveTo>
                <a:pt x="3636640" y="4109960"/>
              </a:moveTo>
              <a:cubicBezTo>
                <a:pt x="3621189" y="4109960"/>
                <a:pt x="3610153" y="4123201"/>
                <a:pt x="3610153" y="4136442"/>
              </a:cubicBezTo>
              <a:cubicBezTo>
                <a:pt x="3610153" y="4151891"/>
                <a:pt x="3623397" y="4162925"/>
                <a:pt x="3636640" y="4162925"/>
              </a:cubicBezTo>
              <a:cubicBezTo>
                <a:pt x="3649884" y="4162925"/>
                <a:pt x="3660921" y="4149684"/>
                <a:pt x="3660921" y="4136442"/>
              </a:cubicBezTo>
              <a:cubicBezTo>
                <a:pt x="3660921" y="4123201"/>
                <a:pt x="3649884" y="4112167"/>
                <a:pt x="3636640" y="4109960"/>
              </a:cubicBezTo>
              <a:close/>
              <a:moveTo>
                <a:pt x="3709481" y="4109960"/>
              </a:moveTo>
              <a:cubicBezTo>
                <a:pt x="3694030" y="4109960"/>
                <a:pt x="3682994" y="4123201"/>
                <a:pt x="3682994" y="4136442"/>
              </a:cubicBezTo>
              <a:cubicBezTo>
                <a:pt x="3682994" y="4151891"/>
                <a:pt x="3696238" y="4162925"/>
                <a:pt x="3709481" y="4162925"/>
              </a:cubicBezTo>
              <a:cubicBezTo>
                <a:pt x="3724932" y="4162925"/>
                <a:pt x="3735969" y="4149684"/>
                <a:pt x="3735969" y="4136442"/>
              </a:cubicBezTo>
              <a:cubicBezTo>
                <a:pt x="3735969" y="4123201"/>
                <a:pt x="3724932" y="4112167"/>
                <a:pt x="3709481" y="4109960"/>
              </a:cubicBezTo>
              <a:close/>
              <a:moveTo>
                <a:pt x="3784529" y="4109960"/>
              </a:moveTo>
              <a:cubicBezTo>
                <a:pt x="3769078" y="4109960"/>
                <a:pt x="3758042" y="4123201"/>
                <a:pt x="3758042" y="4136442"/>
              </a:cubicBezTo>
              <a:cubicBezTo>
                <a:pt x="3758042" y="4151891"/>
                <a:pt x="3771286" y="4162925"/>
                <a:pt x="3784529" y="4162925"/>
              </a:cubicBezTo>
              <a:cubicBezTo>
                <a:pt x="3799980" y="4162925"/>
                <a:pt x="3811017" y="4149684"/>
                <a:pt x="3811017" y="4136442"/>
              </a:cubicBezTo>
              <a:cubicBezTo>
                <a:pt x="3811017" y="4123201"/>
                <a:pt x="3799980" y="4112167"/>
                <a:pt x="3784529" y="4109960"/>
              </a:cubicBezTo>
              <a:close/>
              <a:moveTo>
                <a:pt x="3861784" y="4109960"/>
              </a:moveTo>
              <a:cubicBezTo>
                <a:pt x="3848540" y="4109960"/>
                <a:pt x="3837504" y="4123201"/>
                <a:pt x="3837504" y="4136442"/>
              </a:cubicBezTo>
              <a:cubicBezTo>
                <a:pt x="3837504" y="4151891"/>
                <a:pt x="3848540" y="4162925"/>
                <a:pt x="3861784" y="4162925"/>
              </a:cubicBezTo>
              <a:cubicBezTo>
                <a:pt x="3877235" y="4162925"/>
                <a:pt x="3888271" y="4149684"/>
                <a:pt x="3888271" y="4136442"/>
              </a:cubicBezTo>
              <a:cubicBezTo>
                <a:pt x="3888271" y="4123201"/>
                <a:pt x="3875028" y="4112167"/>
                <a:pt x="3861784" y="4109960"/>
              </a:cubicBezTo>
              <a:close/>
              <a:moveTo>
                <a:pt x="3936832" y="4109960"/>
              </a:moveTo>
              <a:cubicBezTo>
                <a:pt x="3921380" y="4109960"/>
                <a:pt x="3910344" y="4123201"/>
                <a:pt x="3910344" y="4136442"/>
              </a:cubicBezTo>
              <a:cubicBezTo>
                <a:pt x="3910344" y="4151891"/>
                <a:pt x="3923588" y="4162925"/>
                <a:pt x="3936832" y="4162925"/>
              </a:cubicBezTo>
              <a:cubicBezTo>
                <a:pt x="3952283" y="4162925"/>
                <a:pt x="3963319" y="4149684"/>
                <a:pt x="3963319" y="4136442"/>
              </a:cubicBezTo>
              <a:cubicBezTo>
                <a:pt x="3963319" y="4123201"/>
                <a:pt x="3952283" y="4112167"/>
                <a:pt x="3936832" y="4109960"/>
              </a:cubicBezTo>
              <a:close/>
              <a:moveTo>
                <a:pt x="4011879" y="4109960"/>
              </a:moveTo>
              <a:cubicBezTo>
                <a:pt x="3996428" y="4109960"/>
                <a:pt x="3985392" y="4123201"/>
                <a:pt x="3985392" y="4136442"/>
              </a:cubicBezTo>
              <a:cubicBezTo>
                <a:pt x="3985392" y="4151891"/>
                <a:pt x="3998636" y="4162925"/>
                <a:pt x="4011879" y="4162925"/>
              </a:cubicBezTo>
              <a:cubicBezTo>
                <a:pt x="4027330" y="4162925"/>
                <a:pt x="4038367" y="4149684"/>
                <a:pt x="4038367" y="4136442"/>
              </a:cubicBezTo>
              <a:cubicBezTo>
                <a:pt x="4038367" y="4123201"/>
                <a:pt x="4027330" y="4112167"/>
                <a:pt x="4011879" y="4109960"/>
              </a:cubicBezTo>
              <a:close/>
              <a:moveTo>
                <a:pt x="4086927" y="4109960"/>
              </a:moveTo>
              <a:cubicBezTo>
                <a:pt x="4071476" y="4109960"/>
                <a:pt x="4060440" y="4123201"/>
                <a:pt x="4060440" y="4136442"/>
              </a:cubicBezTo>
              <a:cubicBezTo>
                <a:pt x="4060440" y="4151891"/>
                <a:pt x="4073684" y="4162925"/>
                <a:pt x="4086927" y="4162925"/>
              </a:cubicBezTo>
              <a:cubicBezTo>
                <a:pt x="4102379" y="4162925"/>
                <a:pt x="4113415" y="4149684"/>
                <a:pt x="4113415" y="4136442"/>
              </a:cubicBezTo>
              <a:cubicBezTo>
                <a:pt x="4113415" y="4123201"/>
                <a:pt x="4102379" y="4112167"/>
                <a:pt x="4086927" y="4109960"/>
              </a:cubicBezTo>
              <a:close/>
              <a:moveTo>
                <a:pt x="4161975" y="4109960"/>
              </a:moveTo>
              <a:cubicBezTo>
                <a:pt x="4146524" y="4109960"/>
                <a:pt x="4135488" y="4123201"/>
                <a:pt x="4135488" y="4136442"/>
              </a:cubicBezTo>
              <a:cubicBezTo>
                <a:pt x="4135488" y="4151891"/>
                <a:pt x="4148732" y="4162925"/>
                <a:pt x="4161975" y="4162925"/>
              </a:cubicBezTo>
              <a:cubicBezTo>
                <a:pt x="4177426" y="4162925"/>
                <a:pt x="4188463" y="4149684"/>
                <a:pt x="4188463" y="4136442"/>
              </a:cubicBezTo>
              <a:cubicBezTo>
                <a:pt x="4188463" y="4123201"/>
                <a:pt x="4177426" y="4112167"/>
                <a:pt x="4161975" y="4109960"/>
              </a:cubicBezTo>
              <a:close/>
              <a:moveTo>
                <a:pt x="5896902" y="4109960"/>
              </a:moveTo>
              <a:cubicBezTo>
                <a:pt x="5881451" y="4109960"/>
                <a:pt x="5870415" y="4123201"/>
                <a:pt x="5870415" y="4136442"/>
              </a:cubicBezTo>
              <a:cubicBezTo>
                <a:pt x="5870415" y="4151891"/>
                <a:pt x="5883658" y="4162925"/>
                <a:pt x="5896902" y="4162925"/>
              </a:cubicBezTo>
              <a:cubicBezTo>
                <a:pt x="5912353" y="4162925"/>
                <a:pt x="5923390" y="4149684"/>
                <a:pt x="5923390" y="4136442"/>
              </a:cubicBezTo>
              <a:cubicBezTo>
                <a:pt x="5923390" y="4123201"/>
                <a:pt x="5912353" y="4112167"/>
                <a:pt x="5896902" y="4109960"/>
              </a:cubicBezTo>
              <a:close/>
              <a:moveTo>
                <a:pt x="5971950" y="4109960"/>
              </a:moveTo>
              <a:cubicBezTo>
                <a:pt x="5956499" y="4109960"/>
                <a:pt x="5945463" y="4123201"/>
                <a:pt x="5945463" y="4136442"/>
              </a:cubicBezTo>
              <a:cubicBezTo>
                <a:pt x="5945463" y="4151891"/>
                <a:pt x="5958707" y="4162925"/>
                <a:pt x="5971950" y="4162925"/>
              </a:cubicBezTo>
              <a:cubicBezTo>
                <a:pt x="5987401" y="4162925"/>
                <a:pt x="5998438" y="4149684"/>
                <a:pt x="5998438" y="4136442"/>
              </a:cubicBezTo>
              <a:cubicBezTo>
                <a:pt x="5998438" y="4123201"/>
                <a:pt x="5987401" y="4112167"/>
                <a:pt x="5971950" y="4109960"/>
              </a:cubicBezTo>
              <a:close/>
              <a:moveTo>
                <a:pt x="6049205" y="4109960"/>
              </a:moveTo>
              <a:cubicBezTo>
                <a:pt x="6035961" y="4109960"/>
                <a:pt x="6024925" y="4123201"/>
                <a:pt x="6024925" y="4136442"/>
              </a:cubicBezTo>
              <a:cubicBezTo>
                <a:pt x="6024925" y="4151891"/>
                <a:pt x="6035961" y="4162925"/>
                <a:pt x="6049205" y="4162925"/>
              </a:cubicBezTo>
              <a:cubicBezTo>
                <a:pt x="6064656" y="4162925"/>
                <a:pt x="6075692" y="4149684"/>
                <a:pt x="6075692" y="4136442"/>
              </a:cubicBezTo>
              <a:cubicBezTo>
                <a:pt x="6075692" y="4123201"/>
                <a:pt x="6062448" y="4112167"/>
                <a:pt x="6049205" y="4109960"/>
              </a:cubicBezTo>
              <a:close/>
              <a:moveTo>
                <a:pt x="6124253" y="4109960"/>
              </a:moveTo>
              <a:cubicBezTo>
                <a:pt x="6111009" y="4109960"/>
                <a:pt x="6099973" y="4123201"/>
                <a:pt x="6099973" y="4136442"/>
              </a:cubicBezTo>
              <a:cubicBezTo>
                <a:pt x="6099973" y="4151891"/>
                <a:pt x="6111009" y="4162925"/>
                <a:pt x="6124253" y="4162925"/>
              </a:cubicBezTo>
              <a:cubicBezTo>
                <a:pt x="6139704" y="4162925"/>
                <a:pt x="6150740" y="4149684"/>
                <a:pt x="6150740" y="4136442"/>
              </a:cubicBezTo>
              <a:cubicBezTo>
                <a:pt x="6150740" y="4123201"/>
                <a:pt x="6139704" y="4112167"/>
                <a:pt x="6124253" y="4109960"/>
              </a:cubicBezTo>
              <a:close/>
              <a:moveTo>
                <a:pt x="6199300" y="4109960"/>
              </a:moveTo>
              <a:cubicBezTo>
                <a:pt x="6186056" y="4109960"/>
                <a:pt x="6175020" y="4123201"/>
                <a:pt x="6175020" y="4136442"/>
              </a:cubicBezTo>
              <a:cubicBezTo>
                <a:pt x="6175020" y="4151891"/>
                <a:pt x="6186056" y="4162925"/>
                <a:pt x="6199300" y="4162925"/>
              </a:cubicBezTo>
              <a:cubicBezTo>
                <a:pt x="6214751" y="4162925"/>
                <a:pt x="6225787" y="4149684"/>
                <a:pt x="6225787" y="4136442"/>
              </a:cubicBezTo>
              <a:cubicBezTo>
                <a:pt x="6225787" y="4123201"/>
                <a:pt x="6214751" y="4112167"/>
                <a:pt x="6199300" y="4109960"/>
              </a:cubicBezTo>
              <a:close/>
              <a:moveTo>
                <a:pt x="6274348" y="4109960"/>
              </a:moveTo>
              <a:cubicBezTo>
                <a:pt x="6258896" y="4109960"/>
                <a:pt x="6247860" y="4123201"/>
                <a:pt x="6247860" y="4136442"/>
              </a:cubicBezTo>
              <a:cubicBezTo>
                <a:pt x="6247860" y="4151891"/>
                <a:pt x="6261104" y="4162925"/>
                <a:pt x="6274348" y="4162925"/>
              </a:cubicBezTo>
              <a:cubicBezTo>
                <a:pt x="6289799" y="4162925"/>
                <a:pt x="6300835" y="4149684"/>
                <a:pt x="6300835" y="4136442"/>
              </a:cubicBezTo>
              <a:cubicBezTo>
                <a:pt x="6300835" y="4123201"/>
                <a:pt x="6289799" y="4112167"/>
                <a:pt x="6274348" y="4109960"/>
              </a:cubicBezTo>
              <a:close/>
              <a:moveTo>
                <a:pt x="6349396" y="4109960"/>
              </a:moveTo>
              <a:cubicBezTo>
                <a:pt x="6333945" y="4109960"/>
                <a:pt x="6322909" y="4123201"/>
                <a:pt x="6322909" y="4136442"/>
              </a:cubicBezTo>
              <a:cubicBezTo>
                <a:pt x="6322909" y="4151891"/>
                <a:pt x="6336152" y="4162925"/>
                <a:pt x="6349396" y="4162925"/>
              </a:cubicBezTo>
              <a:cubicBezTo>
                <a:pt x="6364847" y="4162925"/>
                <a:pt x="6375884" y="4149684"/>
                <a:pt x="6375884" y="4136442"/>
              </a:cubicBezTo>
              <a:cubicBezTo>
                <a:pt x="6375884" y="4123201"/>
                <a:pt x="6364847" y="4112167"/>
                <a:pt x="6349396" y="4109960"/>
              </a:cubicBezTo>
              <a:close/>
              <a:moveTo>
                <a:pt x="6424443" y="4109960"/>
              </a:moveTo>
              <a:cubicBezTo>
                <a:pt x="6408992" y="4109960"/>
                <a:pt x="6397956" y="4123201"/>
                <a:pt x="6397956" y="4136442"/>
              </a:cubicBezTo>
              <a:cubicBezTo>
                <a:pt x="6397956" y="4151891"/>
                <a:pt x="6411200" y="4162925"/>
                <a:pt x="6424443" y="4162925"/>
              </a:cubicBezTo>
              <a:cubicBezTo>
                <a:pt x="6439894" y="4162925"/>
                <a:pt x="6450931" y="4149684"/>
                <a:pt x="6450931" y="4136442"/>
              </a:cubicBezTo>
              <a:cubicBezTo>
                <a:pt x="6450931" y="4123201"/>
                <a:pt x="6439894" y="4112167"/>
                <a:pt x="6424443" y="4109960"/>
              </a:cubicBezTo>
              <a:close/>
              <a:moveTo>
                <a:pt x="6501698" y="4109960"/>
              </a:moveTo>
              <a:cubicBezTo>
                <a:pt x="6486247" y="4109960"/>
                <a:pt x="6475211" y="4123201"/>
                <a:pt x="6475211" y="4136442"/>
              </a:cubicBezTo>
              <a:cubicBezTo>
                <a:pt x="6475211" y="4151891"/>
                <a:pt x="6488455" y="4162925"/>
                <a:pt x="6501698" y="4162925"/>
              </a:cubicBezTo>
              <a:cubicBezTo>
                <a:pt x="6517149" y="4162925"/>
                <a:pt x="6528186" y="4149684"/>
                <a:pt x="6528186" y="4136442"/>
              </a:cubicBezTo>
              <a:cubicBezTo>
                <a:pt x="6528186" y="4123201"/>
                <a:pt x="6514942" y="4112167"/>
                <a:pt x="6501698" y="4109960"/>
              </a:cubicBezTo>
              <a:close/>
              <a:moveTo>
                <a:pt x="6576747" y="4109960"/>
              </a:moveTo>
              <a:cubicBezTo>
                <a:pt x="6561295" y="4109960"/>
                <a:pt x="6550259" y="4123201"/>
                <a:pt x="6550259" y="4136442"/>
              </a:cubicBezTo>
              <a:cubicBezTo>
                <a:pt x="6550259" y="4151891"/>
                <a:pt x="6563503" y="4162925"/>
                <a:pt x="6576747" y="4162925"/>
              </a:cubicBezTo>
              <a:cubicBezTo>
                <a:pt x="6592197" y="4162925"/>
                <a:pt x="6603234" y="4149684"/>
                <a:pt x="6603234" y="4136442"/>
              </a:cubicBezTo>
              <a:cubicBezTo>
                <a:pt x="6603234" y="4123201"/>
                <a:pt x="6592197" y="4112167"/>
                <a:pt x="6576747" y="4109960"/>
              </a:cubicBezTo>
              <a:close/>
              <a:moveTo>
                <a:pt x="6651795" y="4109960"/>
              </a:moveTo>
              <a:cubicBezTo>
                <a:pt x="6636343" y="4109960"/>
                <a:pt x="6625307" y="4123201"/>
                <a:pt x="6625307" y="4136442"/>
              </a:cubicBezTo>
              <a:cubicBezTo>
                <a:pt x="6625307" y="4151891"/>
                <a:pt x="6636343" y="4162925"/>
                <a:pt x="6651795" y="4162925"/>
              </a:cubicBezTo>
              <a:cubicBezTo>
                <a:pt x="6667245" y="4162925"/>
                <a:pt x="6678282" y="4149684"/>
                <a:pt x="6678282" y="4136442"/>
              </a:cubicBezTo>
              <a:cubicBezTo>
                <a:pt x="6678282" y="4123201"/>
                <a:pt x="6667245" y="4109960"/>
                <a:pt x="6651795" y="4109960"/>
              </a:cubicBezTo>
              <a:close/>
              <a:moveTo>
                <a:pt x="6726842" y="4109960"/>
              </a:moveTo>
              <a:cubicBezTo>
                <a:pt x="6711390" y="4109960"/>
                <a:pt x="6700354" y="4123201"/>
                <a:pt x="6700354" y="4136442"/>
              </a:cubicBezTo>
              <a:cubicBezTo>
                <a:pt x="6700354" y="4151891"/>
                <a:pt x="6713598" y="4162925"/>
                <a:pt x="6726842" y="4162925"/>
              </a:cubicBezTo>
              <a:cubicBezTo>
                <a:pt x="6742293" y="4162925"/>
                <a:pt x="6753329" y="4149684"/>
                <a:pt x="6753329" y="4136442"/>
              </a:cubicBezTo>
              <a:cubicBezTo>
                <a:pt x="6753329" y="4123201"/>
                <a:pt x="6742293" y="4112167"/>
                <a:pt x="6726842" y="4109960"/>
              </a:cubicBezTo>
              <a:close/>
              <a:moveTo>
                <a:pt x="6801889" y="4109960"/>
              </a:moveTo>
              <a:cubicBezTo>
                <a:pt x="6788645" y="4109960"/>
                <a:pt x="6777609" y="4123201"/>
                <a:pt x="6777609" y="4136442"/>
              </a:cubicBezTo>
              <a:cubicBezTo>
                <a:pt x="6777609" y="4151891"/>
                <a:pt x="6788645" y="4162925"/>
                <a:pt x="6801889" y="4162925"/>
              </a:cubicBezTo>
              <a:cubicBezTo>
                <a:pt x="6817341" y="4162925"/>
                <a:pt x="6828377" y="4149684"/>
                <a:pt x="6828377" y="4136442"/>
              </a:cubicBezTo>
              <a:cubicBezTo>
                <a:pt x="6828377" y="4123201"/>
                <a:pt x="6817341" y="4112167"/>
                <a:pt x="6801889" y="4109960"/>
              </a:cubicBezTo>
              <a:close/>
              <a:moveTo>
                <a:pt x="6876937" y="4109960"/>
              </a:moveTo>
              <a:cubicBezTo>
                <a:pt x="6863693" y="4109960"/>
                <a:pt x="6852657" y="4123201"/>
                <a:pt x="6852657" y="4136442"/>
              </a:cubicBezTo>
              <a:cubicBezTo>
                <a:pt x="6852657" y="4151891"/>
                <a:pt x="6863693" y="4162925"/>
                <a:pt x="6876937" y="4162925"/>
              </a:cubicBezTo>
              <a:cubicBezTo>
                <a:pt x="6892388" y="4162925"/>
                <a:pt x="6903424" y="4149684"/>
                <a:pt x="6903424" y="4136442"/>
              </a:cubicBezTo>
              <a:cubicBezTo>
                <a:pt x="6903424" y="4123201"/>
                <a:pt x="6892388" y="4112167"/>
                <a:pt x="6876937" y="4109960"/>
              </a:cubicBezTo>
              <a:close/>
              <a:moveTo>
                <a:pt x="9218868" y="4109960"/>
              </a:moveTo>
              <a:cubicBezTo>
                <a:pt x="9203417" y="4109960"/>
                <a:pt x="9192381" y="4123201"/>
                <a:pt x="9192381" y="4136442"/>
              </a:cubicBezTo>
              <a:cubicBezTo>
                <a:pt x="9192381" y="4151891"/>
                <a:pt x="9205624" y="4162925"/>
                <a:pt x="9218868" y="4162925"/>
              </a:cubicBezTo>
              <a:cubicBezTo>
                <a:pt x="9232112" y="4162925"/>
                <a:pt x="9243148" y="4149684"/>
                <a:pt x="9243148" y="4136442"/>
              </a:cubicBezTo>
              <a:cubicBezTo>
                <a:pt x="9243148" y="4123201"/>
                <a:pt x="9232112" y="4112167"/>
                <a:pt x="9218868" y="4109960"/>
              </a:cubicBezTo>
              <a:close/>
              <a:moveTo>
                <a:pt x="9291709" y="4109960"/>
              </a:moveTo>
              <a:cubicBezTo>
                <a:pt x="9278465" y="4109960"/>
                <a:pt x="9267429" y="4123201"/>
                <a:pt x="9267429" y="4136442"/>
              </a:cubicBezTo>
              <a:cubicBezTo>
                <a:pt x="9267429" y="4151891"/>
                <a:pt x="9278465" y="4162925"/>
                <a:pt x="9291709" y="4162925"/>
              </a:cubicBezTo>
              <a:cubicBezTo>
                <a:pt x="9307160" y="4162925"/>
                <a:pt x="9318196" y="4149684"/>
                <a:pt x="9318196" y="4136442"/>
              </a:cubicBezTo>
              <a:cubicBezTo>
                <a:pt x="9318196" y="4123201"/>
                <a:pt x="9307160" y="4112167"/>
                <a:pt x="9291709" y="4109960"/>
              </a:cubicBezTo>
              <a:close/>
              <a:moveTo>
                <a:pt x="9744203" y="4109960"/>
              </a:moveTo>
              <a:cubicBezTo>
                <a:pt x="9728751" y="4109960"/>
                <a:pt x="9717715" y="4123201"/>
                <a:pt x="9717715" y="4136442"/>
              </a:cubicBezTo>
              <a:cubicBezTo>
                <a:pt x="9717715" y="4151891"/>
                <a:pt x="9728751" y="4162925"/>
                <a:pt x="9744203" y="4162925"/>
              </a:cubicBezTo>
              <a:cubicBezTo>
                <a:pt x="9759653" y="4162925"/>
                <a:pt x="9770690" y="4149684"/>
                <a:pt x="9770690" y="4136442"/>
              </a:cubicBezTo>
              <a:cubicBezTo>
                <a:pt x="9770690" y="4123201"/>
                <a:pt x="9759653" y="4109960"/>
                <a:pt x="9744203" y="4109960"/>
              </a:cubicBezTo>
              <a:close/>
              <a:moveTo>
                <a:pt x="10271744" y="4109960"/>
              </a:moveTo>
              <a:cubicBezTo>
                <a:pt x="10256292" y="4109960"/>
                <a:pt x="10245256" y="4123201"/>
                <a:pt x="10245256" y="4136442"/>
              </a:cubicBezTo>
              <a:cubicBezTo>
                <a:pt x="10245256" y="4151891"/>
                <a:pt x="10258500" y="4162925"/>
                <a:pt x="10271744" y="4162925"/>
              </a:cubicBezTo>
              <a:cubicBezTo>
                <a:pt x="10287194" y="4162925"/>
                <a:pt x="10298231" y="4149684"/>
                <a:pt x="10298231" y="4136442"/>
              </a:cubicBezTo>
              <a:cubicBezTo>
                <a:pt x="10298231" y="4123201"/>
                <a:pt x="10287194" y="4112167"/>
                <a:pt x="10271744" y="4109960"/>
              </a:cubicBezTo>
              <a:close/>
              <a:moveTo>
                <a:pt x="10426254" y="4109960"/>
              </a:moveTo>
              <a:cubicBezTo>
                <a:pt x="10410802" y="4109960"/>
                <a:pt x="10399766" y="4123201"/>
                <a:pt x="10399766" y="4136442"/>
              </a:cubicBezTo>
              <a:cubicBezTo>
                <a:pt x="10399766" y="4151891"/>
                <a:pt x="10413010" y="4162925"/>
                <a:pt x="10426254" y="4162925"/>
              </a:cubicBezTo>
              <a:cubicBezTo>
                <a:pt x="10439498" y="4162925"/>
                <a:pt x="10450534" y="4149684"/>
                <a:pt x="10450534" y="4136442"/>
              </a:cubicBezTo>
              <a:cubicBezTo>
                <a:pt x="10450534" y="4123201"/>
                <a:pt x="10437290" y="4112167"/>
                <a:pt x="10426254" y="4109960"/>
              </a:cubicBezTo>
              <a:close/>
              <a:moveTo>
                <a:pt x="10499094" y="4109960"/>
              </a:moveTo>
              <a:cubicBezTo>
                <a:pt x="10483643" y="4109960"/>
                <a:pt x="10472607" y="4123201"/>
                <a:pt x="10472607" y="4136442"/>
              </a:cubicBezTo>
              <a:cubicBezTo>
                <a:pt x="10472607" y="4151891"/>
                <a:pt x="10483643" y="4162925"/>
                <a:pt x="10499094" y="4162925"/>
              </a:cubicBezTo>
              <a:cubicBezTo>
                <a:pt x="10514545" y="4162925"/>
                <a:pt x="10525582" y="4149684"/>
                <a:pt x="10525582" y="4136442"/>
              </a:cubicBezTo>
              <a:cubicBezTo>
                <a:pt x="10525582" y="4123201"/>
                <a:pt x="10514545" y="4109960"/>
                <a:pt x="10499094" y="4109960"/>
              </a:cubicBezTo>
              <a:close/>
              <a:moveTo>
                <a:pt x="10574142" y="4109960"/>
              </a:moveTo>
              <a:cubicBezTo>
                <a:pt x="10558691" y="4109960"/>
                <a:pt x="10547655" y="4123201"/>
                <a:pt x="10547655" y="4136442"/>
              </a:cubicBezTo>
              <a:cubicBezTo>
                <a:pt x="10547655" y="4151891"/>
                <a:pt x="10560899" y="4162925"/>
                <a:pt x="10574142" y="4162925"/>
              </a:cubicBezTo>
              <a:cubicBezTo>
                <a:pt x="10589593" y="4162925"/>
                <a:pt x="10600630" y="4149684"/>
                <a:pt x="10600630" y="4136442"/>
              </a:cubicBezTo>
              <a:cubicBezTo>
                <a:pt x="10600630" y="4123201"/>
                <a:pt x="10589593" y="4112167"/>
                <a:pt x="10574142" y="4109960"/>
              </a:cubicBezTo>
              <a:close/>
              <a:moveTo>
                <a:pt x="10649191" y="4109960"/>
              </a:moveTo>
              <a:cubicBezTo>
                <a:pt x="10633739" y="4109960"/>
                <a:pt x="10622703" y="4123201"/>
                <a:pt x="10622703" y="4136442"/>
              </a:cubicBezTo>
              <a:cubicBezTo>
                <a:pt x="10622703" y="4151891"/>
                <a:pt x="10635947" y="4162925"/>
                <a:pt x="10649191" y="4162925"/>
              </a:cubicBezTo>
              <a:cubicBezTo>
                <a:pt x="10664642" y="4162925"/>
                <a:pt x="10675678" y="4149684"/>
                <a:pt x="10675678" y="4136442"/>
              </a:cubicBezTo>
              <a:cubicBezTo>
                <a:pt x="10675678" y="4123201"/>
                <a:pt x="10664642" y="4112167"/>
                <a:pt x="10649191" y="4109960"/>
              </a:cubicBezTo>
              <a:close/>
              <a:moveTo>
                <a:pt x="10724237" y="4109960"/>
              </a:moveTo>
              <a:cubicBezTo>
                <a:pt x="10708787" y="4109960"/>
                <a:pt x="10697751" y="4123201"/>
                <a:pt x="10697751" y="4136442"/>
              </a:cubicBezTo>
              <a:cubicBezTo>
                <a:pt x="10697751" y="4151891"/>
                <a:pt x="10710994" y="4162925"/>
                <a:pt x="10724237" y="4162925"/>
              </a:cubicBezTo>
              <a:cubicBezTo>
                <a:pt x="10739689" y="4162925"/>
                <a:pt x="10750725" y="4149684"/>
                <a:pt x="10750725" y="4136442"/>
              </a:cubicBezTo>
              <a:cubicBezTo>
                <a:pt x="10750725" y="4123201"/>
                <a:pt x="10739689" y="4112167"/>
                <a:pt x="10724237" y="4109960"/>
              </a:cubicBezTo>
              <a:close/>
              <a:moveTo>
                <a:pt x="10799286" y="4109960"/>
              </a:moveTo>
              <a:cubicBezTo>
                <a:pt x="10786042" y="4109960"/>
                <a:pt x="10775006" y="4123201"/>
                <a:pt x="10775006" y="4136442"/>
              </a:cubicBezTo>
              <a:cubicBezTo>
                <a:pt x="10775006" y="4151891"/>
                <a:pt x="10786042" y="4162925"/>
                <a:pt x="10799286" y="4162925"/>
              </a:cubicBezTo>
              <a:cubicBezTo>
                <a:pt x="10814737" y="4162925"/>
                <a:pt x="10825773" y="4149684"/>
                <a:pt x="10825773" y="4136442"/>
              </a:cubicBezTo>
              <a:cubicBezTo>
                <a:pt x="10825773" y="4123201"/>
                <a:pt x="10814737" y="4112167"/>
                <a:pt x="10799286" y="4109960"/>
              </a:cubicBezTo>
              <a:close/>
              <a:moveTo>
                <a:pt x="10876541" y="4109960"/>
              </a:moveTo>
              <a:cubicBezTo>
                <a:pt x="10861089" y="4109960"/>
                <a:pt x="10850053" y="4123201"/>
                <a:pt x="10850053" y="4136442"/>
              </a:cubicBezTo>
              <a:cubicBezTo>
                <a:pt x="10850053" y="4151891"/>
                <a:pt x="10863298" y="4162925"/>
                <a:pt x="10876541" y="4162925"/>
              </a:cubicBezTo>
              <a:cubicBezTo>
                <a:pt x="10891992" y="4162925"/>
                <a:pt x="10903028" y="4149684"/>
                <a:pt x="10903028" y="4136442"/>
              </a:cubicBezTo>
              <a:cubicBezTo>
                <a:pt x="10903028" y="4123201"/>
                <a:pt x="10889784" y="4112167"/>
                <a:pt x="10876541" y="4109960"/>
              </a:cubicBezTo>
              <a:close/>
              <a:moveTo>
                <a:pt x="10951589" y="4109960"/>
              </a:moveTo>
              <a:cubicBezTo>
                <a:pt x="10938344" y="4109960"/>
                <a:pt x="10927308" y="4123201"/>
                <a:pt x="10927308" y="4136442"/>
              </a:cubicBezTo>
              <a:cubicBezTo>
                <a:pt x="10927308" y="4151891"/>
                <a:pt x="10938344" y="4162925"/>
                <a:pt x="10951589" y="4162925"/>
              </a:cubicBezTo>
              <a:cubicBezTo>
                <a:pt x="10967039" y="4162925"/>
                <a:pt x="10978075" y="4149684"/>
                <a:pt x="10978075" y="4136442"/>
              </a:cubicBezTo>
              <a:cubicBezTo>
                <a:pt x="10978075" y="4123201"/>
                <a:pt x="10967039" y="4112167"/>
                <a:pt x="10951589" y="4109960"/>
              </a:cubicBezTo>
              <a:close/>
              <a:moveTo>
                <a:pt x="11026636" y="4109960"/>
              </a:moveTo>
              <a:cubicBezTo>
                <a:pt x="11011184" y="4109960"/>
                <a:pt x="11000148" y="4123201"/>
                <a:pt x="11000148" y="4136442"/>
              </a:cubicBezTo>
              <a:cubicBezTo>
                <a:pt x="11000148" y="4151891"/>
                <a:pt x="11013393" y="4162925"/>
                <a:pt x="11026636" y="4162925"/>
              </a:cubicBezTo>
              <a:cubicBezTo>
                <a:pt x="11042087" y="4162925"/>
                <a:pt x="11053123" y="4149684"/>
                <a:pt x="11053123" y="4136442"/>
              </a:cubicBezTo>
              <a:cubicBezTo>
                <a:pt x="11053123" y="4123201"/>
                <a:pt x="11042087" y="4112167"/>
                <a:pt x="11026636" y="4109960"/>
              </a:cubicBezTo>
              <a:close/>
              <a:moveTo>
                <a:pt x="11103891" y="4109960"/>
              </a:moveTo>
              <a:cubicBezTo>
                <a:pt x="11088439" y="4109960"/>
                <a:pt x="11077403" y="4123201"/>
                <a:pt x="11077403" y="4136442"/>
              </a:cubicBezTo>
              <a:cubicBezTo>
                <a:pt x="11077403" y="4151891"/>
                <a:pt x="11090648" y="4162925"/>
                <a:pt x="11103891" y="4162925"/>
              </a:cubicBezTo>
              <a:cubicBezTo>
                <a:pt x="11117135" y="4162925"/>
                <a:pt x="11128172" y="4149684"/>
                <a:pt x="11128172" y="4136442"/>
              </a:cubicBezTo>
              <a:cubicBezTo>
                <a:pt x="11128172" y="4123201"/>
                <a:pt x="11117135" y="4112167"/>
                <a:pt x="11103891" y="4109960"/>
              </a:cubicBezTo>
              <a:close/>
              <a:moveTo>
                <a:pt x="2502095" y="4184994"/>
              </a:moveTo>
              <a:cubicBezTo>
                <a:pt x="2488851" y="4184994"/>
                <a:pt x="2477815" y="4198235"/>
                <a:pt x="2477815" y="4211477"/>
              </a:cubicBezTo>
              <a:cubicBezTo>
                <a:pt x="2477815" y="4226925"/>
                <a:pt x="2488851" y="4237959"/>
                <a:pt x="2502095" y="4237959"/>
              </a:cubicBezTo>
              <a:cubicBezTo>
                <a:pt x="2517546" y="4237959"/>
                <a:pt x="2528583" y="4224718"/>
                <a:pt x="2528583" y="4211477"/>
              </a:cubicBezTo>
              <a:cubicBezTo>
                <a:pt x="2528583" y="4198235"/>
                <a:pt x="2517546" y="4187201"/>
                <a:pt x="2502095" y="4184994"/>
              </a:cubicBezTo>
              <a:close/>
              <a:moveTo>
                <a:pt x="2579350" y="4184994"/>
              </a:moveTo>
              <a:cubicBezTo>
                <a:pt x="2566106" y="4184994"/>
                <a:pt x="2555070" y="4198235"/>
                <a:pt x="2555070" y="4211477"/>
              </a:cubicBezTo>
              <a:cubicBezTo>
                <a:pt x="2555070" y="4226925"/>
                <a:pt x="2566106" y="4237959"/>
                <a:pt x="2579350" y="4237959"/>
              </a:cubicBezTo>
              <a:cubicBezTo>
                <a:pt x="2594801" y="4237959"/>
                <a:pt x="2605838" y="4224718"/>
                <a:pt x="2605838" y="4211477"/>
              </a:cubicBezTo>
              <a:cubicBezTo>
                <a:pt x="2605838" y="4198235"/>
                <a:pt x="2592594" y="4187201"/>
                <a:pt x="2579350" y="4184994"/>
              </a:cubicBezTo>
              <a:close/>
              <a:moveTo>
                <a:pt x="2654398" y="4184994"/>
              </a:moveTo>
              <a:cubicBezTo>
                <a:pt x="2638947" y="4184994"/>
                <a:pt x="2627911" y="4198235"/>
                <a:pt x="2627911" y="4211477"/>
              </a:cubicBezTo>
              <a:cubicBezTo>
                <a:pt x="2627911" y="4226925"/>
                <a:pt x="2641155" y="4237959"/>
                <a:pt x="2654398" y="4237959"/>
              </a:cubicBezTo>
              <a:cubicBezTo>
                <a:pt x="2669849" y="4237959"/>
                <a:pt x="2680886" y="4224718"/>
                <a:pt x="2680886" y="4211477"/>
              </a:cubicBezTo>
              <a:cubicBezTo>
                <a:pt x="2680886" y="4198235"/>
                <a:pt x="2669849" y="4187201"/>
                <a:pt x="2654398" y="4184994"/>
              </a:cubicBezTo>
              <a:close/>
              <a:moveTo>
                <a:pt x="2729446" y="4184994"/>
              </a:moveTo>
              <a:cubicBezTo>
                <a:pt x="2716202" y="4184994"/>
                <a:pt x="2705166" y="4198235"/>
                <a:pt x="2705166" y="4211477"/>
              </a:cubicBezTo>
              <a:cubicBezTo>
                <a:pt x="2705166" y="4226925"/>
                <a:pt x="2716202" y="4237959"/>
                <a:pt x="2729446" y="4237959"/>
              </a:cubicBezTo>
              <a:cubicBezTo>
                <a:pt x="2744897" y="4237959"/>
                <a:pt x="2755934" y="4224718"/>
                <a:pt x="2755934" y="4211477"/>
              </a:cubicBezTo>
              <a:cubicBezTo>
                <a:pt x="2755934" y="4198235"/>
                <a:pt x="2744897" y="4187201"/>
                <a:pt x="2729446" y="4184994"/>
              </a:cubicBezTo>
              <a:close/>
              <a:moveTo>
                <a:pt x="2804494" y="4184994"/>
              </a:moveTo>
              <a:cubicBezTo>
                <a:pt x="2791250" y="4184994"/>
                <a:pt x="2780214" y="4198235"/>
                <a:pt x="2780214" y="4211477"/>
              </a:cubicBezTo>
              <a:cubicBezTo>
                <a:pt x="2780214" y="4226925"/>
                <a:pt x="2791250" y="4237959"/>
                <a:pt x="2804494" y="4237959"/>
              </a:cubicBezTo>
              <a:cubicBezTo>
                <a:pt x="2819945" y="4237959"/>
                <a:pt x="2830982" y="4224718"/>
                <a:pt x="2830982" y="4211477"/>
              </a:cubicBezTo>
              <a:cubicBezTo>
                <a:pt x="2830982" y="4198235"/>
                <a:pt x="2819945" y="4187201"/>
                <a:pt x="2804494" y="4184994"/>
              </a:cubicBezTo>
              <a:close/>
              <a:moveTo>
                <a:pt x="2879541" y="4184994"/>
              </a:moveTo>
              <a:cubicBezTo>
                <a:pt x="2866297" y="4184994"/>
                <a:pt x="2855261" y="4198235"/>
                <a:pt x="2855261" y="4211477"/>
              </a:cubicBezTo>
              <a:cubicBezTo>
                <a:pt x="2855261" y="4226925"/>
                <a:pt x="2866297" y="4237959"/>
                <a:pt x="2879541" y="4237959"/>
              </a:cubicBezTo>
              <a:cubicBezTo>
                <a:pt x="2894992" y="4237959"/>
                <a:pt x="2906028" y="4224718"/>
                <a:pt x="2906028" y="4211477"/>
              </a:cubicBezTo>
              <a:cubicBezTo>
                <a:pt x="2906028" y="4198235"/>
                <a:pt x="2894992" y="4187201"/>
                <a:pt x="2879541" y="4184994"/>
              </a:cubicBezTo>
              <a:close/>
              <a:moveTo>
                <a:pt x="2954589" y="4184994"/>
              </a:moveTo>
              <a:cubicBezTo>
                <a:pt x="2941345" y="4184994"/>
                <a:pt x="2930309" y="4198235"/>
                <a:pt x="2930309" y="4211477"/>
              </a:cubicBezTo>
              <a:cubicBezTo>
                <a:pt x="2930309" y="4226925"/>
                <a:pt x="2941345" y="4237959"/>
                <a:pt x="2954589" y="4237959"/>
              </a:cubicBezTo>
              <a:cubicBezTo>
                <a:pt x="2970040" y="4237959"/>
                <a:pt x="2981077" y="4224718"/>
                <a:pt x="2981077" y="4211477"/>
              </a:cubicBezTo>
              <a:cubicBezTo>
                <a:pt x="2981077" y="4198235"/>
                <a:pt x="2970040" y="4187201"/>
                <a:pt x="2954589" y="4184994"/>
              </a:cubicBezTo>
              <a:close/>
              <a:moveTo>
                <a:pt x="3031845" y="4184994"/>
              </a:moveTo>
              <a:cubicBezTo>
                <a:pt x="3016393" y="4184994"/>
                <a:pt x="3005357" y="4198235"/>
                <a:pt x="3005357" y="4211477"/>
              </a:cubicBezTo>
              <a:cubicBezTo>
                <a:pt x="3005357" y="4226925"/>
                <a:pt x="3018601" y="4237959"/>
                <a:pt x="3031845" y="4237959"/>
              </a:cubicBezTo>
              <a:cubicBezTo>
                <a:pt x="3047296" y="4237959"/>
                <a:pt x="3058332" y="4224718"/>
                <a:pt x="3058332" y="4211477"/>
              </a:cubicBezTo>
              <a:cubicBezTo>
                <a:pt x="3058332" y="4198235"/>
                <a:pt x="3045088" y="4187201"/>
                <a:pt x="3031845" y="4184994"/>
              </a:cubicBezTo>
              <a:close/>
              <a:moveTo>
                <a:pt x="3106892" y="4184994"/>
              </a:moveTo>
              <a:cubicBezTo>
                <a:pt x="3093648" y="4184994"/>
                <a:pt x="3082612" y="4198235"/>
                <a:pt x="3082612" y="4211477"/>
              </a:cubicBezTo>
              <a:cubicBezTo>
                <a:pt x="3082612" y="4226925"/>
                <a:pt x="3093648" y="4237959"/>
                <a:pt x="3106892" y="4237959"/>
              </a:cubicBezTo>
              <a:cubicBezTo>
                <a:pt x="3122343" y="4237959"/>
                <a:pt x="3133380" y="4224718"/>
                <a:pt x="3133380" y="4211477"/>
              </a:cubicBezTo>
              <a:cubicBezTo>
                <a:pt x="3133380" y="4198235"/>
                <a:pt x="3122343" y="4187201"/>
                <a:pt x="3106892" y="4184994"/>
              </a:cubicBezTo>
              <a:close/>
              <a:moveTo>
                <a:pt x="3181939" y="4184994"/>
              </a:moveTo>
              <a:cubicBezTo>
                <a:pt x="3166488" y="4184994"/>
                <a:pt x="3155452" y="4198235"/>
                <a:pt x="3155452" y="4211477"/>
              </a:cubicBezTo>
              <a:cubicBezTo>
                <a:pt x="3155452" y="4226925"/>
                <a:pt x="3168696" y="4237959"/>
                <a:pt x="3181939" y="4237959"/>
              </a:cubicBezTo>
              <a:cubicBezTo>
                <a:pt x="3197391" y="4237959"/>
                <a:pt x="3208427" y="4224718"/>
                <a:pt x="3208427" y="4211477"/>
              </a:cubicBezTo>
              <a:cubicBezTo>
                <a:pt x="3208427" y="4198235"/>
                <a:pt x="3197391" y="4187201"/>
                <a:pt x="3181939" y="4184994"/>
              </a:cubicBezTo>
              <a:close/>
              <a:moveTo>
                <a:pt x="3256987" y="4184994"/>
              </a:moveTo>
              <a:cubicBezTo>
                <a:pt x="3241536" y="4184994"/>
                <a:pt x="3230500" y="4198235"/>
                <a:pt x="3230500" y="4211477"/>
              </a:cubicBezTo>
              <a:cubicBezTo>
                <a:pt x="3230500" y="4226925"/>
                <a:pt x="3243744" y="4237959"/>
                <a:pt x="3256987" y="4237959"/>
              </a:cubicBezTo>
              <a:cubicBezTo>
                <a:pt x="3272438" y="4237959"/>
                <a:pt x="3283475" y="4224718"/>
                <a:pt x="3283475" y="4211477"/>
              </a:cubicBezTo>
              <a:cubicBezTo>
                <a:pt x="3283475" y="4198235"/>
                <a:pt x="3272438" y="4187201"/>
                <a:pt x="3256987" y="4184994"/>
              </a:cubicBezTo>
              <a:close/>
              <a:moveTo>
                <a:pt x="3332035" y="4184994"/>
              </a:moveTo>
              <a:cubicBezTo>
                <a:pt x="3318791" y="4184994"/>
                <a:pt x="3307755" y="4198235"/>
                <a:pt x="3307755" y="4211477"/>
              </a:cubicBezTo>
              <a:cubicBezTo>
                <a:pt x="3307755" y="4226925"/>
                <a:pt x="3318791" y="4237959"/>
                <a:pt x="3332035" y="4237959"/>
              </a:cubicBezTo>
              <a:cubicBezTo>
                <a:pt x="3347486" y="4237959"/>
                <a:pt x="3358522" y="4224718"/>
                <a:pt x="3358522" y="4211477"/>
              </a:cubicBezTo>
              <a:cubicBezTo>
                <a:pt x="3358522" y="4198235"/>
                <a:pt x="3347486" y="4187201"/>
                <a:pt x="3332035" y="4184994"/>
              </a:cubicBezTo>
              <a:close/>
              <a:moveTo>
                <a:pt x="3409290" y="4184994"/>
              </a:moveTo>
              <a:cubicBezTo>
                <a:pt x="3393839" y="4184994"/>
                <a:pt x="3382803" y="4198235"/>
                <a:pt x="3382803" y="4211477"/>
              </a:cubicBezTo>
              <a:cubicBezTo>
                <a:pt x="3382803" y="4226925"/>
                <a:pt x="3396047" y="4237959"/>
                <a:pt x="3409290" y="4237959"/>
              </a:cubicBezTo>
              <a:cubicBezTo>
                <a:pt x="3424741" y="4237959"/>
                <a:pt x="3435778" y="4224718"/>
                <a:pt x="3435778" y="4211477"/>
              </a:cubicBezTo>
              <a:cubicBezTo>
                <a:pt x="3435778" y="4198235"/>
                <a:pt x="3422534" y="4187201"/>
                <a:pt x="3409290" y="4184994"/>
              </a:cubicBezTo>
              <a:close/>
              <a:moveTo>
                <a:pt x="3484338" y="4184994"/>
              </a:moveTo>
              <a:cubicBezTo>
                <a:pt x="3471094" y="4184994"/>
                <a:pt x="3460058" y="4198235"/>
                <a:pt x="3460058" y="4211477"/>
              </a:cubicBezTo>
              <a:cubicBezTo>
                <a:pt x="3460058" y="4226925"/>
                <a:pt x="3471094" y="4237959"/>
                <a:pt x="3484338" y="4237959"/>
              </a:cubicBezTo>
              <a:cubicBezTo>
                <a:pt x="3499789" y="4237959"/>
                <a:pt x="3510826" y="4224718"/>
                <a:pt x="3510826" y="4211477"/>
              </a:cubicBezTo>
              <a:cubicBezTo>
                <a:pt x="3510826" y="4198235"/>
                <a:pt x="3499789" y="4187201"/>
                <a:pt x="3484338" y="4184994"/>
              </a:cubicBezTo>
              <a:close/>
              <a:moveTo>
                <a:pt x="3559385" y="4184994"/>
              </a:moveTo>
              <a:cubicBezTo>
                <a:pt x="3543934" y="4184994"/>
                <a:pt x="3532898" y="4198235"/>
                <a:pt x="3532898" y="4211477"/>
              </a:cubicBezTo>
              <a:cubicBezTo>
                <a:pt x="3532898" y="4226925"/>
                <a:pt x="3546142" y="4237959"/>
                <a:pt x="3559385" y="4237959"/>
              </a:cubicBezTo>
              <a:cubicBezTo>
                <a:pt x="3574836" y="4237959"/>
                <a:pt x="3585873" y="4224718"/>
                <a:pt x="3585873" y="4211477"/>
              </a:cubicBezTo>
              <a:cubicBezTo>
                <a:pt x="3585873" y="4198235"/>
                <a:pt x="3574836" y="4187201"/>
                <a:pt x="3559385" y="4184994"/>
              </a:cubicBezTo>
              <a:close/>
              <a:moveTo>
                <a:pt x="3636640" y="4184994"/>
              </a:moveTo>
              <a:cubicBezTo>
                <a:pt x="3621189" y="4184994"/>
                <a:pt x="3610153" y="4198235"/>
                <a:pt x="3610153" y="4211477"/>
              </a:cubicBezTo>
              <a:cubicBezTo>
                <a:pt x="3610153" y="4226925"/>
                <a:pt x="3623397" y="4237959"/>
                <a:pt x="3636640" y="4237959"/>
              </a:cubicBezTo>
              <a:cubicBezTo>
                <a:pt x="3649884" y="4237959"/>
                <a:pt x="3660921" y="4224718"/>
                <a:pt x="3660921" y="4211477"/>
              </a:cubicBezTo>
              <a:cubicBezTo>
                <a:pt x="3660921" y="4198235"/>
                <a:pt x="3649884" y="4187201"/>
                <a:pt x="3636640" y="4184994"/>
              </a:cubicBezTo>
              <a:close/>
              <a:moveTo>
                <a:pt x="3709481" y="4184994"/>
              </a:moveTo>
              <a:cubicBezTo>
                <a:pt x="3694030" y="4184994"/>
                <a:pt x="3682994" y="4198235"/>
                <a:pt x="3682994" y="4211477"/>
              </a:cubicBezTo>
              <a:cubicBezTo>
                <a:pt x="3682994" y="4226925"/>
                <a:pt x="3696238" y="4237959"/>
                <a:pt x="3709481" y="4237959"/>
              </a:cubicBezTo>
              <a:cubicBezTo>
                <a:pt x="3724932" y="4237959"/>
                <a:pt x="3735969" y="4224718"/>
                <a:pt x="3735969" y="4211477"/>
              </a:cubicBezTo>
              <a:cubicBezTo>
                <a:pt x="3735969" y="4198235"/>
                <a:pt x="3724932" y="4187201"/>
                <a:pt x="3709481" y="4184994"/>
              </a:cubicBezTo>
              <a:close/>
              <a:moveTo>
                <a:pt x="3784529" y="4184994"/>
              </a:moveTo>
              <a:cubicBezTo>
                <a:pt x="3769078" y="4184994"/>
                <a:pt x="3758042" y="4198235"/>
                <a:pt x="3758042" y="4211477"/>
              </a:cubicBezTo>
              <a:cubicBezTo>
                <a:pt x="3758042" y="4226925"/>
                <a:pt x="3771286" y="4237959"/>
                <a:pt x="3784529" y="4237959"/>
              </a:cubicBezTo>
              <a:cubicBezTo>
                <a:pt x="3799980" y="4237959"/>
                <a:pt x="3811017" y="4224718"/>
                <a:pt x="3811017" y="4211477"/>
              </a:cubicBezTo>
              <a:cubicBezTo>
                <a:pt x="3811017" y="4198235"/>
                <a:pt x="3799980" y="4187201"/>
                <a:pt x="3784529" y="4184994"/>
              </a:cubicBezTo>
              <a:close/>
              <a:moveTo>
                <a:pt x="3861784" y="4184994"/>
              </a:moveTo>
              <a:cubicBezTo>
                <a:pt x="3848540" y="4184994"/>
                <a:pt x="3837504" y="4198235"/>
                <a:pt x="3837504" y="4211477"/>
              </a:cubicBezTo>
              <a:cubicBezTo>
                <a:pt x="3837504" y="4226925"/>
                <a:pt x="3848540" y="4237959"/>
                <a:pt x="3861784" y="4237959"/>
              </a:cubicBezTo>
              <a:cubicBezTo>
                <a:pt x="3877235" y="4237959"/>
                <a:pt x="3888271" y="4224718"/>
                <a:pt x="3888271" y="4211477"/>
              </a:cubicBezTo>
              <a:cubicBezTo>
                <a:pt x="3888271" y="4198235"/>
                <a:pt x="3875028" y="4187201"/>
                <a:pt x="3861784" y="4184994"/>
              </a:cubicBezTo>
              <a:close/>
              <a:moveTo>
                <a:pt x="3936832" y="4184994"/>
              </a:moveTo>
              <a:cubicBezTo>
                <a:pt x="3921380" y="4184994"/>
                <a:pt x="3910344" y="4198235"/>
                <a:pt x="3910344" y="4211477"/>
              </a:cubicBezTo>
              <a:cubicBezTo>
                <a:pt x="3910344" y="4226925"/>
                <a:pt x="3923588" y="4237959"/>
                <a:pt x="3936832" y="4237959"/>
              </a:cubicBezTo>
              <a:cubicBezTo>
                <a:pt x="3952283" y="4237959"/>
                <a:pt x="3963319" y="4224718"/>
                <a:pt x="3963319" y="4211477"/>
              </a:cubicBezTo>
              <a:cubicBezTo>
                <a:pt x="3963319" y="4198235"/>
                <a:pt x="3952283" y="4187201"/>
                <a:pt x="3936832" y="4184994"/>
              </a:cubicBezTo>
              <a:close/>
              <a:moveTo>
                <a:pt x="4011879" y="4184994"/>
              </a:moveTo>
              <a:cubicBezTo>
                <a:pt x="3996428" y="4184994"/>
                <a:pt x="3985392" y="4198235"/>
                <a:pt x="3985392" y="4211477"/>
              </a:cubicBezTo>
              <a:cubicBezTo>
                <a:pt x="3985392" y="4226925"/>
                <a:pt x="3998636" y="4237959"/>
                <a:pt x="4011879" y="4237959"/>
              </a:cubicBezTo>
              <a:cubicBezTo>
                <a:pt x="4027330" y="4237959"/>
                <a:pt x="4038367" y="4224718"/>
                <a:pt x="4038367" y="4211477"/>
              </a:cubicBezTo>
              <a:cubicBezTo>
                <a:pt x="4038367" y="4198235"/>
                <a:pt x="4027330" y="4187201"/>
                <a:pt x="4011879" y="4184994"/>
              </a:cubicBezTo>
              <a:close/>
              <a:moveTo>
                <a:pt x="4086927" y="4184994"/>
              </a:moveTo>
              <a:cubicBezTo>
                <a:pt x="4071476" y="4184994"/>
                <a:pt x="4060440" y="4198235"/>
                <a:pt x="4060440" y="4211477"/>
              </a:cubicBezTo>
              <a:cubicBezTo>
                <a:pt x="4060440" y="4226925"/>
                <a:pt x="4073684" y="4237959"/>
                <a:pt x="4086927" y="4237959"/>
              </a:cubicBezTo>
              <a:cubicBezTo>
                <a:pt x="4102379" y="4237959"/>
                <a:pt x="4113415" y="4224718"/>
                <a:pt x="4113415" y="4211477"/>
              </a:cubicBezTo>
              <a:cubicBezTo>
                <a:pt x="4113415" y="4198235"/>
                <a:pt x="4102379" y="4187201"/>
                <a:pt x="4086927" y="4184994"/>
              </a:cubicBezTo>
              <a:close/>
              <a:moveTo>
                <a:pt x="4161975" y="4184994"/>
              </a:moveTo>
              <a:cubicBezTo>
                <a:pt x="4146524" y="4184994"/>
                <a:pt x="4135488" y="4198235"/>
                <a:pt x="4135488" y="4211477"/>
              </a:cubicBezTo>
              <a:cubicBezTo>
                <a:pt x="4135488" y="4226925"/>
                <a:pt x="4148732" y="4237959"/>
                <a:pt x="4161975" y="4237959"/>
              </a:cubicBezTo>
              <a:cubicBezTo>
                <a:pt x="4177426" y="4237959"/>
                <a:pt x="4188463" y="4224718"/>
                <a:pt x="4188463" y="4211477"/>
              </a:cubicBezTo>
              <a:cubicBezTo>
                <a:pt x="4188463" y="4198235"/>
                <a:pt x="4177426" y="4187201"/>
                <a:pt x="4161975" y="4184994"/>
              </a:cubicBezTo>
              <a:close/>
              <a:moveTo>
                <a:pt x="5896902" y="4184994"/>
              </a:moveTo>
              <a:cubicBezTo>
                <a:pt x="5881451" y="4184994"/>
                <a:pt x="5870415" y="4198235"/>
                <a:pt x="5870415" y="4211477"/>
              </a:cubicBezTo>
              <a:cubicBezTo>
                <a:pt x="5870415" y="4226925"/>
                <a:pt x="5883658" y="4237959"/>
                <a:pt x="5896902" y="4237959"/>
              </a:cubicBezTo>
              <a:cubicBezTo>
                <a:pt x="5912353" y="4237959"/>
                <a:pt x="5923390" y="4224718"/>
                <a:pt x="5923390" y="4211477"/>
              </a:cubicBezTo>
              <a:cubicBezTo>
                <a:pt x="5923390" y="4198235"/>
                <a:pt x="5912353" y="4187201"/>
                <a:pt x="5896902" y="4184994"/>
              </a:cubicBezTo>
              <a:close/>
              <a:moveTo>
                <a:pt x="5971950" y="4184994"/>
              </a:moveTo>
              <a:cubicBezTo>
                <a:pt x="5956499" y="4184994"/>
                <a:pt x="5945463" y="4198235"/>
                <a:pt x="5945463" y="4211477"/>
              </a:cubicBezTo>
              <a:cubicBezTo>
                <a:pt x="5945463" y="4226925"/>
                <a:pt x="5958707" y="4237959"/>
                <a:pt x="5971950" y="4237959"/>
              </a:cubicBezTo>
              <a:cubicBezTo>
                <a:pt x="5987401" y="4237959"/>
                <a:pt x="5998438" y="4224718"/>
                <a:pt x="5998438" y="4211477"/>
              </a:cubicBezTo>
              <a:cubicBezTo>
                <a:pt x="5998438" y="4198235"/>
                <a:pt x="5987401" y="4187201"/>
                <a:pt x="5971950" y="4184994"/>
              </a:cubicBezTo>
              <a:close/>
              <a:moveTo>
                <a:pt x="6049205" y="4184994"/>
              </a:moveTo>
              <a:cubicBezTo>
                <a:pt x="6035961" y="4184994"/>
                <a:pt x="6024925" y="4198235"/>
                <a:pt x="6024925" y="4211477"/>
              </a:cubicBezTo>
              <a:cubicBezTo>
                <a:pt x="6024925" y="4226925"/>
                <a:pt x="6035961" y="4237959"/>
                <a:pt x="6049205" y="4237959"/>
              </a:cubicBezTo>
              <a:cubicBezTo>
                <a:pt x="6064656" y="4237959"/>
                <a:pt x="6075692" y="4224718"/>
                <a:pt x="6075692" y="4211477"/>
              </a:cubicBezTo>
              <a:cubicBezTo>
                <a:pt x="6075692" y="4198235"/>
                <a:pt x="6062448" y="4187201"/>
                <a:pt x="6049205" y="4184994"/>
              </a:cubicBezTo>
              <a:close/>
              <a:moveTo>
                <a:pt x="6124253" y="4184994"/>
              </a:moveTo>
              <a:cubicBezTo>
                <a:pt x="6111009" y="4184994"/>
                <a:pt x="6099973" y="4198235"/>
                <a:pt x="6099973" y="4211477"/>
              </a:cubicBezTo>
              <a:cubicBezTo>
                <a:pt x="6099973" y="4226925"/>
                <a:pt x="6111009" y="4237959"/>
                <a:pt x="6124253" y="4237959"/>
              </a:cubicBezTo>
              <a:cubicBezTo>
                <a:pt x="6139704" y="4237959"/>
                <a:pt x="6150740" y="4224718"/>
                <a:pt x="6150740" y="4211477"/>
              </a:cubicBezTo>
              <a:cubicBezTo>
                <a:pt x="6150740" y="4198235"/>
                <a:pt x="6139704" y="4187201"/>
                <a:pt x="6124253" y="4184994"/>
              </a:cubicBezTo>
              <a:close/>
              <a:moveTo>
                <a:pt x="6199300" y="4184994"/>
              </a:moveTo>
              <a:cubicBezTo>
                <a:pt x="6186056" y="4184994"/>
                <a:pt x="6175020" y="4198235"/>
                <a:pt x="6175020" y="4211477"/>
              </a:cubicBezTo>
              <a:cubicBezTo>
                <a:pt x="6175020" y="4226925"/>
                <a:pt x="6186056" y="4237959"/>
                <a:pt x="6199300" y="4237959"/>
              </a:cubicBezTo>
              <a:cubicBezTo>
                <a:pt x="6214751" y="4237959"/>
                <a:pt x="6225787" y="4224718"/>
                <a:pt x="6225787" y="4211477"/>
              </a:cubicBezTo>
              <a:cubicBezTo>
                <a:pt x="6225787" y="4198235"/>
                <a:pt x="6214751" y="4187201"/>
                <a:pt x="6199300" y="4184994"/>
              </a:cubicBezTo>
              <a:close/>
              <a:moveTo>
                <a:pt x="6274348" y="4184994"/>
              </a:moveTo>
              <a:cubicBezTo>
                <a:pt x="6258896" y="4184994"/>
                <a:pt x="6247860" y="4198235"/>
                <a:pt x="6247860" y="4211477"/>
              </a:cubicBezTo>
              <a:cubicBezTo>
                <a:pt x="6247860" y="4226925"/>
                <a:pt x="6261104" y="4237959"/>
                <a:pt x="6274348" y="4237959"/>
              </a:cubicBezTo>
              <a:cubicBezTo>
                <a:pt x="6289799" y="4237959"/>
                <a:pt x="6300835" y="4224718"/>
                <a:pt x="6300835" y="4211477"/>
              </a:cubicBezTo>
              <a:cubicBezTo>
                <a:pt x="6300835" y="4198235"/>
                <a:pt x="6289799" y="4187201"/>
                <a:pt x="6274348" y="4184994"/>
              </a:cubicBezTo>
              <a:close/>
              <a:moveTo>
                <a:pt x="6349396" y="4184994"/>
              </a:moveTo>
              <a:cubicBezTo>
                <a:pt x="6333945" y="4184994"/>
                <a:pt x="6322909" y="4198235"/>
                <a:pt x="6322909" y="4211477"/>
              </a:cubicBezTo>
              <a:cubicBezTo>
                <a:pt x="6322909" y="4226925"/>
                <a:pt x="6336152" y="4237959"/>
                <a:pt x="6349396" y="4237959"/>
              </a:cubicBezTo>
              <a:cubicBezTo>
                <a:pt x="6364847" y="4237959"/>
                <a:pt x="6375884" y="4224718"/>
                <a:pt x="6375884" y="4211477"/>
              </a:cubicBezTo>
              <a:cubicBezTo>
                <a:pt x="6375884" y="4198235"/>
                <a:pt x="6364847" y="4187201"/>
                <a:pt x="6349396" y="4184994"/>
              </a:cubicBezTo>
              <a:close/>
              <a:moveTo>
                <a:pt x="6424443" y="4184994"/>
              </a:moveTo>
              <a:cubicBezTo>
                <a:pt x="6408992" y="4184994"/>
                <a:pt x="6397956" y="4198235"/>
                <a:pt x="6397956" y="4211477"/>
              </a:cubicBezTo>
              <a:cubicBezTo>
                <a:pt x="6397956" y="4226925"/>
                <a:pt x="6411200" y="4237959"/>
                <a:pt x="6424443" y="4237959"/>
              </a:cubicBezTo>
              <a:cubicBezTo>
                <a:pt x="6439894" y="4237959"/>
                <a:pt x="6450931" y="4224718"/>
                <a:pt x="6450931" y="4211477"/>
              </a:cubicBezTo>
              <a:cubicBezTo>
                <a:pt x="6450931" y="4198235"/>
                <a:pt x="6439894" y="4187201"/>
                <a:pt x="6424443" y="4184994"/>
              </a:cubicBezTo>
              <a:close/>
              <a:moveTo>
                <a:pt x="6501698" y="4184994"/>
              </a:moveTo>
              <a:cubicBezTo>
                <a:pt x="6486247" y="4184994"/>
                <a:pt x="6475211" y="4198235"/>
                <a:pt x="6475211" y="4211477"/>
              </a:cubicBezTo>
              <a:cubicBezTo>
                <a:pt x="6475211" y="4226925"/>
                <a:pt x="6488455" y="4237959"/>
                <a:pt x="6501698" y="4237959"/>
              </a:cubicBezTo>
              <a:cubicBezTo>
                <a:pt x="6517149" y="4237959"/>
                <a:pt x="6528186" y="4224718"/>
                <a:pt x="6528186" y="4211477"/>
              </a:cubicBezTo>
              <a:cubicBezTo>
                <a:pt x="6528186" y="4198235"/>
                <a:pt x="6514942" y="4187201"/>
                <a:pt x="6501698" y="4184994"/>
              </a:cubicBezTo>
              <a:close/>
              <a:moveTo>
                <a:pt x="6576747" y="4184994"/>
              </a:moveTo>
              <a:cubicBezTo>
                <a:pt x="6561295" y="4184994"/>
                <a:pt x="6550259" y="4198235"/>
                <a:pt x="6550259" y="4211477"/>
              </a:cubicBezTo>
              <a:cubicBezTo>
                <a:pt x="6550259" y="4226925"/>
                <a:pt x="6563503" y="4237959"/>
                <a:pt x="6576747" y="4237959"/>
              </a:cubicBezTo>
              <a:cubicBezTo>
                <a:pt x="6592197" y="4237959"/>
                <a:pt x="6603234" y="4224718"/>
                <a:pt x="6603234" y="4211477"/>
              </a:cubicBezTo>
              <a:cubicBezTo>
                <a:pt x="6603234" y="4198235"/>
                <a:pt x="6592197" y="4187201"/>
                <a:pt x="6576747" y="4184994"/>
              </a:cubicBezTo>
              <a:close/>
              <a:moveTo>
                <a:pt x="6651795" y="4184994"/>
              </a:moveTo>
              <a:cubicBezTo>
                <a:pt x="6636343" y="4184994"/>
                <a:pt x="6625307" y="4198235"/>
                <a:pt x="6625307" y="4211477"/>
              </a:cubicBezTo>
              <a:cubicBezTo>
                <a:pt x="6625307" y="4226925"/>
                <a:pt x="6636343" y="4237959"/>
                <a:pt x="6651795" y="4237959"/>
              </a:cubicBezTo>
              <a:cubicBezTo>
                <a:pt x="6667245" y="4237959"/>
                <a:pt x="6678282" y="4224718"/>
                <a:pt x="6678282" y="4211477"/>
              </a:cubicBezTo>
              <a:cubicBezTo>
                <a:pt x="6678282" y="4198235"/>
                <a:pt x="6667245" y="4184994"/>
                <a:pt x="6651795" y="4184994"/>
              </a:cubicBezTo>
              <a:close/>
              <a:moveTo>
                <a:pt x="6726842" y="4184994"/>
              </a:moveTo>
              <a:cubicBezTo>
                <a:pt x="6711390" y="4184994"/>
                <a:pt x="6700354" y="4198235"/>
                <a:pt x="6700354" y="4211477"/>
              </a:cubicBezTo>
              <a:cubicBezTo>
                <a:pt x="6700354" y="4226925"/>
                <a:pt x="6713598" y="4237959"/>
                <a:pt x="6726842" y="4237959"/>
              </a:cubicBezTo>
              <a:cubicBezTo>
                <a:pt x="6742293" y="4237959"/>
                <a:pt x="6753329" y="4224718"/>
                <a:pt x="6753329" y="4211477"/>
              </a:cubicBezTo>
              <a:cubicBezTo>
                <a:pt x="6753329" y="4198235"/>
                <a:pt x="6742293" y="4187201"/>
                <a:pt x="6726842" y="4184994"/>
              </a:cubicBezTo>
              <a:close/>
              <a:moveTo>
                <a:pt x="6801889" y="4184994"/>
              </a:moveTo>
              <a:cubicBezTo>
                <a:pt x="6788645" y="4184994"/>
                <a:pt x="6777609" y="4198235"/>
                <a:pt x="6777609" y="4211477"/>
              </a:cubicBezTo>
              <a:cubicBezTo>
                <a:pt x="6777609" y="4226925"/>
                <a:pt x="6788645" y="4237959"/>
                <a:pt x="6801889" y="4237959"/>
              </a:cubicBezTo>
              <a:cubicBezTo>
                <a:pt x="6817341" y="4237959"/>
                <a:pt x="6828377" y="4224718"/>
                <a:pt x="6828377" y="4211477"/>
              </a:cubicBezTo>
              <a:cubicBezTo>
                <a:pt x="6828377" y="4198235"/>
                <a:pt x="6817341" y="4187201"/>
                <a:pt x="6801889" y="4184994"/>
              </a:cubicBezTo>
              <a:close/>
              <a:moveTo>
                <a:pt x="8009275" y="4184994"/>
              </a:moveTo>
              <a:cubicBezTo>
                <a:pt x="7996031" y="4184994"/>
                <a:pt x="7984995" y="4198235"/>
                <a:pt x="7984995" y="4211477"/>
              </a:cubicBezTo>
              <a:cubicBezTo>
                <a:pt x="7984995" y="4226925"/>
                <a:pt x="7996031" y="4237959"/>
                <a:pt x="8009275" y="4237959"/>
              </a:cubicBezTo>
              <a:cubicBezTo>
                <a:pt x="8024726" y="4237959"/>
                <a:pt x="8035762" y="4224718"/>
                <a:pt x="8035762" y="4211477"/>
              </a:cubicBezTo>
              <a:cubicBezTo>
                <a:pt x="8035762" y="4198235"/>
                <a:pt x="8024726" y="4187201"/>
                <a:pt x="8009275" y="4184994"/>
              </a:cubicBezTo>
              <a:close/>
              <a:moveTo>
                <a:pt x="9291709" y="4184994"/>
              </a:moveTo>
              <a:cubicBezTo>
                <a:pt x="9278465" y="4184994"/>
                <a:pt x="9267429" y="4198235"/>
                <a:pt x="9267429" y="4211477"/>
              </a:cubicBezTo>
              <a:cubicBezTo>
                <a:pt x="9267429" y="4226925"/>
                <a:pt x="9278465" y="4237959"/>
                <a:pt x="9291709" y="4237959"/>
              </a:cubicBezTo>
              <a:cubicBezTo>
                <a:pt x="9307160" y="4237959"/>
                <a:pt x="9318196" y="4224718"/>
                <a:pt x="9318196" y="4211477"/>
              </a:cubicBezTo>
              <a:cubicBezTo>
                <a:pt x="9318196" y="4198235"/>
                <a:pt x="9307160" y="4187201"/>
                <a:pt x="9291709" y="4184994"/>
              </a:cubicBezTo>
              <a:close/>
              <a:moveTo>
                <a:pt x="9366757" y="4184994"/>
              </a:moveTo>
              <a:cubicBezTo>
                <a:pt x="9351305" y="4184994"/>
                <a:pt x="9340269" y="4198235"/>
                <a:pt x="9340269" y="4211477"/>
              </a:cubicBezTo>
              <a:cubicBezTo>
                <a:pt x="9340269" y="4226925"/>
                <a:pt x="9353513" y="4237959"/>
                <a:pt x="9366757" y="4237959"/>
              </a:cubicBezTo>
              <a:cubicBezTo>
                <a:pt x="9382207" y="4237959"/>
                <a:pt x="9393244" y="4224718"/>
                <a:pt x="9393244" y="4211477"/>
              </a:cubicBezTo>
              <a:cubicBezTo>
                <a:pt x="9393244" y="4198235"/>
                <a:pt x="9382207" y="4187201"/>
                <a:pt x="9366757" y="4184994"/>
              </a:cubicBezTo>
              <a:close/>
              <a:moveTo>
                <a:pt x="9441804" y="4184994"/>
              </a:moveTo>
              <a:cubicBezTo>
                <a:pt x="9428560" y="4184994"/>
                <a:pt x="9417524" y="4198235"/>
                <a:pt x="9417524" y="4211477"/>
              </a:cubicBezTo>
              <a:cubicBezTo>
                <a:pt x="9417524" y="4226925"/>
                <a:pt x="9428560" y="4237959"/>
                <a:pt x="9441804" y="4237959"/>
              </a:cubicBezTo>
              <a:cubicBezTo>
                <a:pt x="9457256" y="4237959"/>
                <a:pt x="9468292" y="4224718"/>
                <a:pt x="9468292" y="4211477"/>
              </a:cubicBezTo>
              <a:cubicBezTo>
                <a:pt x="9468292" y="4198235"/>
                <a:pt x="9457256" y="4187201"/>
                <a:pt x="9441804" y="4184994"/>
              </a:cubicBezTo>
              <a:close/>
              <a:moveTo>
                <a:pt x="9519060" y="4184994"/>
              </a:moveTo>
              <a:cubicBezTo>
                <a:pt x="9503608" y="4184994"/>
                <a:pt x="9492572" y="4198235"/>
                <a:pt x="9492572" y="4211477"/>
              </a:cubicBezTo>
              <a:cubicBezTo>
                <a:pt x="9492572" y="4226925"/>
                <a:pt x="9505816" y="4237959"/>
                <a:pt x="9519060" y="4237959"/>
              </a:cubicBezTo>
              <a:cubicBezTo>
                <a:pt x="9534511" y="4237959"/>
                <a:pt x="9545547" y="4224718"/>
                <a:pt x="9545547" y="4211477"/>
              </a:cubicBezTo>
              <a:cubicBezTo>
                <a:pt x="9545547" y="4198235"/>
                <a:pt x="9532304" y="4187201"/>
                <a:pt x="9519060" y="4184994"/>
              </a:cubicBezTo>
              <a:close/>
              <a:moveTo>
                <a:pt x="9669154" y="4184994"/>
              </a:moveTo>
              <a:cubicBezTo>
                <a:pt x="9653703" y="4184994"/>
                <a:pt x="9642667" y="4198235"/>
                <a:pt x="9642667" y="4211477"/>
              </a:cubicBezTo>
              <a:cubicBezTo>
                <a:pt x="9642667" y="4226925"/>
                <a:pt x="9655911" y="4237959"/>
                <a:pt x="9669154" y="4237959"/>
              </a:cubicBezTo>
              <a:cubicBezTo>
                <a:pt x="9684605" y="4237959"/>
                <a:pt x="9695642" y="4224718"/>
                <a:pt x="9695642" y="4211477"/>
              </a:cubicBezTo>
              <a:cubicBezTo>
                <a:pt x="9695642" y="4198235"/>
                <a:pt x="9684605" y="4187201"/>
                <a:pt x="9669154" y="4184994"/>
              </a:cubicBezTo>
              <a:close/>
              <a:moveTo>
                <a:pt x="9894298" y="4184994"/>
              </a:moveTo>
              <a:cubicBezTo>
                <a:pt x="9878846" y="4184994"/>
                <a:pt x="9867810" y="4198235"/>
                <a:pt x="9867810" y="4211477"/>
              </a:cubicBezTo>
              <a:cubicBezTo>
                <a:pt x="9867810" y="4226925"/>
                <a:pt x="9881054" y="4237959"/>
                <a:pt x="9894298" y="4237959"/>
              </a:cubicBezTo>
              <a:cubicBezTo>
                <a:pt x="9909749" y="4237959"/>
                <a:pt x="9920785" y="4224718"/>
                <a:pt x="9920785" y="4211477"/>
              </a:cubicBezTo>
              <a:cubicBezTo>
                <a:pt x="9920785" y="4198235"/>
                <a:pt x="9909749" y="4187201"/>
                <a:pt x="9894298" y="4184994"/>
              </a:cubicBezTo>
              <a:close/>
              <a:moveTo>
                <a:pt x="9973761" y="4184994"/>
              </a:moveTo>
              <a:cubicBezTo>
                <a:pt x="9958309" y="4184994"/>
                <a:pt x="9947273" y="4198235"/>
                <a:pt x="9947273" y="4211477"/>
              </a:cubicBezTo>
              <a:cubicBezTo>
                <a:pt x="9947273" y="4226925"/>
                <a:pt x="9960517" y="4237959"/>
                <a:pt x="9973761" y="4237959"/>
              </a:cubicBezTo>
              <a:cubicBezTo>
                <a:pt x="9987005" y="4237959"/>
                <a:pt x="9998041" y="4224718"/>
                <a:pt x="9998041" y="4211477"/>
              </a:cubicBezTo>
              <a:cubicBezTo>
                <a:pt x="9998041" y="4198235"/>
                <a:pt x="9984797" y="4187201"/>
                <a:pt x="9973761" y="4184994"/>
              </a:cubicBezTo>
              <a:close/>
              <a:moveTo>
                <a:pt x="10196697" y="4184994"/>
              </a:moveTo>
              <a:cubicBezTo>
                <a:pt x="10181245" y="4184994"/>
                <a:pt x="10170209" y="4198235"/>
                <a:pt x="10170209" y="4211477"/>
              </a:cubicBezTo>
              <a:cubicBezTo>
                <a:pt x="10170209" y="4226925"/>
                <a:pt x="10183453" y="4237959"/>
                <a:pt x="10196697" y="4237959"/>
              </a:cubicBezTo>
              <a:cubicBezTo>
                <a:pt x="10212147" y="4237959"/>
                <a:pt x="10223184" y="4224718"/>
                <a:pt x="10223184" y="4211477"/>
              </a:cubicBezTo>
              <a:cubicBezTo>
                <a:pt x="10223184" y="4198235"/>
                <a:pt x="10212147" y="4187201"/>
                <a:pt x="10196697" y="4184994"/>
              </a:cubicBezTo>
              <a:close/>
              <a:moveTo>
                <a:pt x="10426254" y="4184994"/>
              </a:moveTo>
              <a:cubicBezTo>
                <a:pt x="10410802" y="4184994"/>
                <a:pt x="10399766" y="4198235"/>
                <a:pt x="10399766" y="4211477"/>
              </a:cubicBezTo>
              <a:cubicBezTo>
                <a:pt x="10399766" y="4226925"/>
                <a:pt x="10413010" y="4237959"/>
                <a:pt x="10426254" y="4237959"/>
              </a:cubicBezTo>
              <a:cubicBezTo>
                <a:pt x="10439498" y="4237959"/>
                <a:pt x="10450534" y="4224718"/>
                <a:pt x="10450534" y="4211477"/>
              </a:cubicBezTo>
              <a:cubicBezTo>
                <a:pt x="10450534" y="4198235"/>
                <a:pt x="10437290" y="4187201"/>
                <a:pt x="10426254" y="4184994"/>
              </a:cubicBezTo>
              <a:close/>
              <a:moveTo>
                <a:pt x="10499094" y="4184994"/>
              </a:moveTo>
              <a:cubicBezTo>
                <a:pt x="10483643" y="4184994"/>
                <a:pt x="10472607" y="4198235"/>
                <a:pt x="10472607" y="4211477"/>
              </a:cubicBezTo>
              <a:cubicBezTo>
                <a:pt x="10472607" y="4226925"/>
                <a:pt x="10483643" y="4237959"/>
                <a:pt x="10499094" y="4237959"/>
              </a:cubicBezTo>
              <a:cubicBezTo>
                <a:pt x="10514545" y="4237959"/>
                <a:pt x="10525582" y="4224718"/>
                <a:pt x="10525582" y="4211477"/>
              </a:cubicBezTo>
              <a:cubicBezTo>
                <a:pt x="10525582" y="4198235"/>
                <a:pt x="10514545" y="4184994"/>
                <a:pt x="10499094" y="4184994"/>
              </a:cubicBezTo>
              <a:close/>
              <a:moveTo>
                <a:pt x="10574142" y="4184994"/>
              </a:moveTo>
              <a:cubicBezTo>
                <a:pt x="10558691" y="4184994"/>
                <a:pt x="10547655" y="4198235"/>
                <a:pt x="10547655" y="4211477"/>
              </a:cubicBezTo>
              <a:cubicBezTo>
                <a:pt x="10547655" y="4226925"/>
                <a:pt x="10560899" y="4237959"/>
                <a:pt x="10574142" y="4237959"/>
              </a:cubicBezTo>
              <a:cubicBezTo>
                <a:pt x="10589593" y="4237959"/>
                <a:pt x="10600630" y="4224718"/>
                <a:pt x="10600630" y="4211477"/>
              </a:cubicBezTo>
              <a:cubicBezTo>
                <a:pt x="10600630" y="4198235"/>
                <a:pt x="10589593" y="4187201"/>
                <a:pt x="10574142" y="4184994"/>
              </a:cubicBezTo>
              <a:close/>
              <a:moveTo>
                <a:pt x="10649191" y="4184994"/>
              </a:moveTo>
              <a:cubicBezTo>
                <a:pt x="10633739" y="4184994"/>
                <a:pt x="10622703" y="4198235"/>
                <a:pt x="10622703" y="4211477"/>
              </a:cubicBezTo>
              <a:cubicBezTo>
                <a:pt x="10622703" y="4226925"/>
                <a:pt x="10635947" y="4237959"/>
                <a:pt x="10649191" y="4237959"/>
              </a:cubicBezTo>
              <a:cubicBezTo>
                <a:pt x="10664642" y="4237959"/>
                <a:pt x="10675678" y="4224718"/>
                <a:pt x="10675678" y="4211477"/>
              </a:cubicBezTo>
              <a:cubicBezTo>
                <a:pt x="10675678" y="4198235"/>
                <a:pt x="10664642" y="4187201"/>
                <a:pt x="10649191" y="4184994"/>
              </a:cubicBezTo>
              <a:close/>
              <a:moveTo>
                <a:pt x="10724237" y="4184994"/>
              </a:moveTo>
              <a:cubicBezTo>
                <a:pt x="10708787" y="4184994"/>
                <a:pt x="10697751" y="4198235"/>
                <a:pt x="10697751" y="4211477"/>
              </a:cubicBezTo>
              <a:cubicBezTo>
                <a:pt x="10697751" y="4226925"/>
                <a:pt x="10710994" y="4237959"/>
                <a:pt x="10724237" y="4237959"/>
              </a:cubicBezTo>
              <a:cubicBezTo>
                <a:pt x="10739689" y="4237959"/>
                <a:pt x="10750725" y="4224718"/>
                <a:pt x="10750725" y="4211477"/>
              </a:cubicBezTo>
              <a:cubicBezTo>
                <a:pt x="10750725" y="4198235"/>
                <a:pt x="10739689" y="4187201"/>
                <a:pt x="10724237" y="4184994"/>
              </a:cubicBezTo>
              <a:close/>
              <a:moveTo>
                <a:pt x="11103891" y="4184994"/>
              </a:moveTo>
              <a:cubicBezTo>
                <a:pt x="11088439" y="4184994"/>
                <a:pt x="11077403" y="4198235"/>
                <a:pt x="11077403" y="4211477"/>
              </a:cubicBezTo>
              <a:cubicBezTo>
                <a:pt x="11077403" y="4226925"/>
                <a:pt x="11090648" y="4237959"/>
                <a:pt x="11103891" y="4237959"/>
              </a:cubicBezTo>
              <a:cubicBezTo>
                <a:pt x="11117135" y="4237959"/>
                <a:pt x="11128172" y="4224718"/>
                <a:pt x="11128172" y="4211477"/>
              </a:cubicBezTo>
              <a:cubicBezTo>
                <a:pt x="11128172" y="4198235"/>
                <a:pt x="11117135" y="4187201"/>
                <a:pt x="11103891" y="4184994"/>
              </a:cubicBezTo>
              <a:close/>
              <a:moveTo>
                <a:pt x="11176731" y="4184994"/>
              </a:moveTo>
              <a:cubicBezTo>
                <a:pt x="11163487" y="4184994"/>
                <a:pt x="11152451" y="4198235"/>
                <a:pt x="11152451" y="4211477"/>
              </a:cubicBezTo>
              <a:cubicBezTo>
                <a:pt x="11152451" y="4226925"/>
                <a:pt x="11163487" y="4237959"/>
                <a:pt x="11176731" y="4237959"/>
              </a:cubicBezTo>
              <a:cubicBezTo>
                <a:pt x="11192182" y="4237959"/>
                <a:pt x="11203218" y="4224718"/>
                <a:pt x="11203218" y="4211477"/>
              </a:cubicBezTo>
              <a:cubicBezTo>
                <a:pt x="11203218" y="4198235"/>
                <a:pt x="11192182" y="4187201"/>
                <a:pt x="11176731" y="4184994"/>
              </a:cubicBezTo>
              <a:close/>
              <a:moveTo>
                <a:pt x="11251779" y="4184994"/>
              </a:moveTo>
              <a:cubicBezTo>
                <a:pt x="11236327" y="4184994"/>
                <a:pt x="11225291" y="4198235"/>
                <a:pt x="11225291" y="4211477"/>
              </a:cubicBezTo>
              <a:cubicBezTo>
                <a:pt x="11225291" y="4226925"/>
                <a:pt x="11236327" y="4237959"/>
                <a:pt x="11251779" y="4237959"/>
              </a:cubicBezTo>
              <a:cubicBezTo>
                <a:pt x="11267230" y="4237959"/>
                <a:pt x="11278266" y="4224718"/>
                <a:pt x="11278266" y="4211477"/>
              </a:cubicBezTo>
              <a:cubicBezTo>
                <a:pt x="11278266" y="4198235"/>
                <a:pt x="11267230" y="4184994"/>
                <a:pt x="11251779" y="4184994"/>
              </a:cubicBezTo>
              <a:close/>
              <a:moveTo>
                <a:pt x="2579350" y="4260027"/>
              </a:moveTo>
              <a:cubicBezTo>
                <a:pt x="2566106" y="4260027"/>
                <a:pt x="2555070" y="4273268"/>
                <a:pt x="2555070" y="4286510"/>
              </a:cubicBezTo>
              <a:cubicBezTo>
                <a:pt x="2555070" y="4301958"/>
                <a:pt x="2566106" y="4312992"/>
                <a:pt x="2579350" y="4312992"/>
              </a:cubicBezTo>
              <a:cubicBezTo>
                <a:pt x="2594801" y="4312992"/>
                <a:pt x="2605838" y="4299751"/>
                <a:pt x="2605838" y="4286510"/>
              </a:cubicBezTo>
              <a:cubicBezTo>
                <a:pt x="2605838" y="4273268"/>
                <a:pt x="2592594" y="4262234"/>
                <a:pt x="2579350" y="4260027"/>
              </a:cubicBezTo>
              <a:close/>
              <a:moveTo>
                <a:pt x="2654398" y="4260027"/>
              </a:moveTo>
              <a:cubicBezTo>
                <a:pt x="2638947" y="4260027"/>
                <a:pt x="2627911" y="4273268"/>
                <a:pt x="2627911" y="4286510"/>
              </a:cubicBezTo>
              <a:cubicBezTo>
                <a:pt x="2627911" y="4301958"/>
                <a:pt x="2641155" y="4312992"/>
                <a:pt x="2654398" y="4312992"/>
              </a:cubicBezTo>
              <a:cubicBezTo>
                <a:pt x="2669849" y="4312992"/>
                <a:pt x="2680886" y="4299751"/>
                <a:pt x="2680886" y="4286510"/>
              </a:cubicBezTo>
              <a:cubicBezTo>
                <a:pt x="2680886" y="4273268"/>
                <a:pt x="2669849" y="4262234"/>
                <a:pt x="2654398" y="4260027"/>
              </a:cubicBezTo>
              <a:close/>
              <a:moveTo>
                <a:pt x="2729446" y="4260027"/>
              </a:moveTo>
              <a:cubicBezTo>
                <a:pt x="2716202" y="4260027"/>
                <a:pt x="2705166" y="4273268"/>
                <a:pt x="2705166" y="4286510"/>
              </a:cubicBezTo>
              <a:cubicBezTo>
                <a:pt x="2705166" y="4301958"/>
                <a:pt x="2716202" y="4312992"/>
                <a:pt x="2729446" y="4312992"/>
              </a:cubicBezTo>
              <a:cubicBezTo>
                <a:pt x="2744897" y="4312992"/>
                <a:pt x="2755934" y="4299751"/>
                <a:pt x="2755934" y="4286510"/>
              </a:cubicBezTo>
              <a:cubicBezTo>
                <a:pt x="2755934" y="4273268"/>
                <a:pt x="2744897" y="4262234"/>
                <a:pt x="2729446" y="4260027"/>
              </a:cubicBezTo>
              <a:close/>
              <a:moveTo>
                <a:pt x="2804494" y="4260027"/>
              </a:moveTo>
              <a:cubicBezTo>
                <a:pt x="2791250" y="4260027"/>
                <a:pt x="2780214" y="4273268"/>
                <a:pt x="2780214" y="4286510"/>
              </a:cubicBezTo>
              <a:cubicBezTo>
                <a:pt x="2780214" y="4301958"/>
                <a:pt x="2791250" y="4312992"/>
                <a:pt x="2804494" y="4312992"/>
              </a:cubicBezTo>
              <a:cubicBezTo>
                <a:pt x="2819945" y="4312992"/>
                <a:pt x="2830982" y="4299751"/>
                <a:pt x="2830982" y="4286510"/>
              </a:cubicBezTo>
              <a:cubicBezTo>
                <a:pt x="2830982" y="4273268"/>
                <a:pt x="2819945" y="4262234"/>
                <a:pt x="2804494" y="4260027"/>
              </a:cubicBezTo>
              <a:close/>
              <a:moveTo>
                <a:pt x="2879541" y="4260027"/>
              </a:moveTo>
              <a:cubicBezTo>
                <a:pt x="2866297" y="4260027"/>
                <a:pt x="2855261" y="4273268"/>
                <a:pt x="2855261" y="4286510"/>
              </a:cubicBezTo>
              <a:cubicBezTo>
                <a:pt x="2855261" y="4301958"/>
                <a:pt x="2866297" y="4312992"/>
                <a:pt x="2879541" y="4312992"/>
              </a:cubicBezTo>
              <a:cubicBezTo>
                <a:pt x="2894992" y="4312992"/>
                <a:pt x="2906028" y="4299751"/>
                <a:pt x="2906028" y="4286510"/>
              </a:cubicBezTo>
              <a:cubicBezTo>
                <a:pt x="2906028" y="4273268"/>
                <a:pt x="2894992" y="4262234"/>
                <a:pt x="2879541" y="4260027"/>
              </a:cubicBezTo>
              <a:close/>
              <a:moveTo>
                <a:pt x="2954589" y="4260027"/>
              </a:moveTo>
              <a:cubicBezTo>
                <a:pt x="2941345" y="4260027"/>
                <a:pt x="2930309" y="4273268"/>
                <a:pt x="2930309" y="4286510"/>
              </a:cubicBezTo>
              <a:cubicBezTo>
                <a:pt x="2930309" y="4301958"/>
                <a:pt x="2941345" y="4312992"/>
                <a:pt x="2954589" y="4312992"/>
              </a:cubicBezTo>
              <a:cubicBezTo>
                <a:pt x="2970040" y="4312992"/>
                <a:pt x="2981077" y="4299751"/>
                <a:pt x="2981077" y="4286510"/>
              </a:cubicBezTo>
              <a:cubicBezTo>
                <a:pt x="2981077" y="4273268"/>
                <a:pt x="2970040" y="4262234"/>
                <a:pt x="2954589" y="4260027"/>
              </a:cubicBezTo>
              <a:close/>
              <a:moveTo>
                <a:pt x="3031845" y="4260027"/>
              </a:moveTo>
              <a:cubicBezTo>
                <a:pt x="3016393" y="4260027"/>
                <a:pt x="3005357" y="4273268"/>
                <a:pt x="3005357" y="4286510"/>
              </a:cubicBezTo>
              <a:cubicBezTo>
                <a:pt x="3005357" y="4301958"/>
                <a:pt x="3018601" y="4312992"/>
                <a:pt x="3031845" y="4312992"/>
              </a:cubicBezTo>
              <a:cubicBezTo>
                <a:pt x="3047296" y="4312992"/>
                <a:pt x="3058332" y="4299751"/>
                <a:pt x="3058332" y="4286510"/>
              </a:cubicBezTo>
              <a:cubicBezTo>
                <a:pt x="3058332" y="4273268"/>
                <a:pt x="3045088" y="4262234"/>
                <a:pt x="3031845" y="4260027"/>
              </a:cubicBezTo>
              <a:close/>
              <a:moveTo>
                <a:pt x="3106892" y="4260027"/>
              </a:moveTo>
              <a:cubicBezTo>
                <a:pt x="3093648" y="4260027"/>
                <a:pt x="3082612" y="4273268"/>
                <a:pt x="3082612" y="4286510"/>
              </a:cubicBezTo>
              <a:cubicBezTo>
                <a:pt x="3082612" y="4301958"/>
                <a:pt x="3093648" y="4312992"/>
                <a:pt x="3106892" y="4312992"/>
              </a:cubicBezTo>
              <a:cubicBezTo>
                <a:pt x="3122343" y="4312992"/>
                <a:pt x="3133380" y="4299751"/>
                <a:pt x="3133380" y="4286510"/>
              </a:cubicBezTo>
              <a:cubicBezTo>
                <a:pt x="3133380" y="4273268"/>
                <a:pt x="3122343" y="4262234"/>
                <a:pt x="3106892" y="4260027"/>
              </a:cubicBezTo>
              <a:close/>
              <a:moveTo>
                <a:pt x="3181939" y="4260027"/>
              </a:moveTo>
              <a:cubicBezTo>
                <a:pt x="3166488" y="4260027"/>
                <a:pt x="3155452" y="4273268"/>
                <a:pt x="3155452" y="4286510"/>
              </a:cubicBezTo>
              <a:cubicBezTo>
                <a:pt x="3155452" y="4301958"/>
                <a:pt x="3168696" y="4312992"/>
                <a:pt x="3181939" y="4312992"/>
              </a:cubicBezTo>
              <a:cubicBezTo>
                <a:pt x="3197391" y="4312992"/>
                <a:pt x="3208427" y="4299751"/>
                <a:pt x="3208427" y="4286510"/>
              </a:cubicBezTo>
              <a:cubicBezTo>
                <a:pt x="3208427" y="4273268"/>
                <a:pt x="3197391" y="4262234"/>
                <a:pt x="3181939" y="4260027"/>
              </a:cubicBezTo>
              <a:close/>
              <a:moveTo>
                <a:pt x="3256987" y="4260027"/>
              </a:moveTo>
              <a:cubicBezTo>
                <a:pt x="3241536" y="4260027"/>
                <a:pt x="3230500" y="4273268"/>
                <a:pt x="3230500" y="4286510"/>
              </a:cubicBezTo>
              <a:cubicBezTo>
                <a:pt x="3230500" y="4301958"/>
                <a:pt x="3243744" y="4312992"/>
                <a:pt x="3256987" y="4312992"/>
              </a:cubicBezTo>
              <a:cubicBezTo>
                <a:pt x="3272438" y="4312992"/>
                <a:pt x="3283475" y="4299751"/>
                <a:pt x="3283475" y="4286510"/>
              </a:cubicBezTo>
              <a:cubicBezTo>
                <a:pt x="3283475" y="4273268"/>
                <a:pt x="3272438" y="4262234"/>
                <a:pt x="3256987" y="4260027"/>
              </a:cubicBezTo>
              <a:close/>
              <a:moveTo>
                <a:pt x="3332035" y="4260027"/>
              </a:moveTo>
              <a:cubicBezTo>
                <a:pt x="3318791" y="4260027"/>
                <a:pt x="3307755" y="4273268"/>
                <a:pt x="3307755" y="4286510"/>
              </a:cubicBezTo>
              <a:cubicBezTo>
                <a:pt x="3307755" y="4301958"/>
                <a:pt x="3318791" y="4312992"/>
                <a:pt x="3332035" y="4312992"/>
              </a:cubicBezTo>
              <a:cubicBezTo>
                <a:pt x="3347486" y="4312992"/>
                <a:pt x="3358522" y="4299751"/>
                <a:pt x="3358522" y="4286510"/>
              </a:cubicBezTo>
              <a:cubicBezTo>
                <a:pt x="3358522" y="4273268"/>
                <a:pt x="3347486" y="4262234"/>
                <a:pt x="3332035" y="4260027"/>
              </a:cubicBezTo>
              <a:close/>
              <a:moveTo>
                <a:pt x="3409290" y="4260027"/>
              </a:moveTo>
              <a:cubicBezTo>
                <a:pt x="3393839" y="4260027"/>
                <a:pt x="3382803" y="4273268"/>
                <a:pt x="3382803" y="4286510"/>
              </a:cubicBezTo>
              <a:cubicBezTo>
                <a:pt x="3382803" y="4301958"/>
                <a:pt x="3396047" y="4312992"/>
                <a:pt x="3409290" y="4312992"/>
              </a:cubicBezTo>
              <a:cubicBezTo>
                <a:pt x="3424741" y="4312992"/>
                <a:pt x="3435778" y="4299751"/>
                <a:pt x="3435778" y="4286510"/>
              </a:cubicBezTo>
              <a:cubicBezTo>
                <a:pt x="3435778" y="4273268"/>
                <a:pt x="3422534" y="4262234"/>
                <a:pt x="3409290" y="4260027"/>
              </a:cubicBezTo>
              <a:close/>
              <a:moveTo>
                <a:pt x="3484338" y="4260027"/>
              </a:moveTo>
              <a:cubicBezTo>
                <a:pt x="3471094" y="4260027"/>
                <a:pt x="3460058" y="4273268"/>
                <a:pt x="3460058" y="4286510"/>
              </a:cubicBezTo>
              <a:cubicBezTo>
                <a:pt x="3460058" y="4301958"/>
                <a:pt x="3471094" y="4312992"/>
                <a:pt x="3484338" y="4312992"/>
              </a:cubicBezTo>
              <a:cubicBezTo>
                <a:pt x="3499789" y="4312992"/>
                <a:pt x="3510826" y="4299751"/>
                <a:pt x="3510826" y="4286510"/>
              </a:cubicBezTo>
              <a:cubicBezTo>
                <a:pt x="3510826" y="4273268"/>
                <a:pt x="3499789" y="4262234"/>
                <a:pt x="3484338" y="4260027"/>
              </a:cubicBezTo>
              <a:close/>
              <a:moveTo>
                <a:pt x="3559385" y="4260027"/>
              </a:moveTo>
              <a:cubicBezTo>
                <a:pt x="3543934" y="4260027"/>
                <a:pt x="3532898" y="4273268"/>
                <a:pt x="3532898" y="4286510"/>
              </a:cubicBezTo>
              <a:cubicBezTo>
                <a:pt x="3532898" y="4301958"/>
                <a:pt x="3546142" y="4312992"/>
                <a:pt x="3559385" y="4312992"/>
              </a:cubicBezTo>
              <a:cubicBezTo>
                <a:pt x="3574836" y="4312992"/>
                <a:pt x="3585873" y="4299751"/>
                <a:pt x="3585873" y="4286510"/>
              </a:cubicBezTo>
              <a:cubicBezTo>
                <a:pt x="3585873" y="4273268"/>
                <a:pt x="3574836" y="4262234"/>
                <a:pt x="3559385" y="4260027"/>
              </a:cubicBezTo>
              <a:close/>
              <a:moveTo>
                <a:pt x="3636640" y="4260027"/>
              </a:moveTo>
              <a:cubicBezTo>
                <a:pt x="3621189" y="4260027"/>
                <a:pt x="3610153" y="4273268"/>
                <a:pt x="3610153" y="4286510"/>
              </a:cubicBezTo>
              <a:cubicBezTo>
                <a:pt x="3610153" y="4301958"/>
                <a:pt x="3623397" y="4312992"/>
                <a:pt x="3636640" y="4312992"/>
              </a:cubicBezTo>
              <a:cubicBezTo>
                <a:pt x="3649884" y="4312992"/>
                <a:pt x="3660921" y="4299751"/>
                <a:pt x="3660921" y="4286510"/>
              </a:cubicBezTo>
              <a:cubicBezTo>
                <a:pt x="3660921" y="4273268"/>
                <a:pt x="3649884" y="4262234"/>
                <a:pt x="3636640" y="4260027"/>
              </a:cubicBezTo>
              <a:close/>
              <a:moveTo>
                <a:pt x="3709481" y="4260027"/>
              </a:moveTo>
              <a:cubicBezTo>
                <a:pt x="3694030" y="4260027"/>
                <a:pt x="3682994" y="4273268"/>
                <a:pt x="3682994" y="4286510"/>
              </a:cubicBezTo>
              <a:cubicBezTo>
                <a:pt x="3682994" y="4301958"/>
                <a:pt x="3696238" y="4312992"/>
                <a:pt x="3709481" y="4312992"/>
              </a:cubicBezTo>
              <a:cubicBezTo>
                <a:pt x="3724932" y="4312992"/>
                <a:pt x="3735969" y="4299751"/>
                <a:pt x="3735969" y="4286510"/>
              </a:cubicBezTo>
              <a:cubicBezTo>
                <a:pt x="3735969" y="4273268"/>
                <a:pt x="3724932" y="4262234"/>
                <a:pt x="3709481" y="4260027"/>
              </a:cubicBezTo>
              <a:close/>
              <a:moveTo>
                <a:pt x="3784529" y="4260027"/>
              </a:moveTo>
              <a:cubicBezTo>
                <a:pt x="3769078" y="4260027"/>
                <a:pt x="3758042" y="4273268"/>
                <a:pt x="3758042" y="4286510"/>
              </a:cubicBezTo>
              <a:cubicBezTo>
                <a:pt x="3758042" y="4301958"/>
                <a:pt x="3771286" y="4312992"/>
                <a:pt x="3784529" y="4312992"/>
              </a:cubicBezTo>
              <a:cubicBezTo>
                <a:pt x="3799980" y="4312992"/>
                <a:pt x="3811017" y="4299751"/>
                <a:pt x="3811017" y="4286510"/>
              </a:cubicBezTo>
              <a:cubicBezTo>
                <a:pt x="3811017" y="4273268"/>
                <a:pt x="3799980" y="4262234"/>
                <a:pt x="3784529" y="4260027"/>
              </a:cubicBezTo>
              <a:close/>
              <a:moveTo>
                <a:pt x="3861784" y="4260027"/>
              </a:moveTo>
              <a:cubicBezTo>
                <a:pt x="3848540" y="4260027"/>
                <a:pt x="3837504" y="4273268"/>
                <a:pt x="3837504" y="4286510"/>
              </a:cubicBezTo>
              <a:cubicBezTo>
                <a:pt x="3837504" y="4301958"/>
                <a:pt x="3848540" y="4312992"/>
                <a:pt x="3861784" y="4312992"/>
              </a:cubicBezTo>
              <a:cubicBezTo>
                <a:pt x="3877235" y="4312992"/>
                <a:pt x="3888271" y="4299751"/>
                <a:pt x="3888271" y="4286510"/>
              </a:cubicBezTo>
              <a:cubicBezTo>
                <a:pt x="3888271" y="4273268"/>
                <a:pt x="3875028" y="4262234"/>
                <a:pt x="3861784" y="4260027"/>
              </a:cubicBezTo>
              <a:close/>
              <a:moveTo>
                <a:pt x="3936832" y="4260027"/>
              </a:moveTo>
              <a:cubicBezTo>
                <a:pt x="3921380" y="4260027"/>
                <a:pt x="3910344" y="4273268"/>
                <a:pt x="3910344" y="4286510"/>
              </a:cubicBezTo>
              <a:cubicBezTo>
                <a:pt x="3910344" y="4301958"/>
                <a:pt x="3923588" y="4312992"/>
                <a:pt x="3936832" y="4312992"/>
              </a:cubicBezTo>
              <a:cubicBezTo>
                <a:pt x="3952283" y="4312992"/>
                <a:pt x="3963319" y="4299751"/>
                <a:pt x="3963319" y="4286510"/>
              </a:cubicBezTo>
              <a:cubicBezTo>
                <a:pt x="3963319" y="4273268"/>
                <a:pt x="3952283" y="4262234"/>
                <a:pt x="3936832" y="4260027"/>
              </a:cubicBezTo>
              <a:close/>
              <a:moveTo>
                <a:pt x="4011879" y="4260027"/>
              </a:moveTo>
              <a:cubicBezTo>
                <a:pt x="3996428" y="4260027"/>
                <a:pt x="3985392" y="4273268"/>
                <a:pt x="3985392" y="4286510"/>
              </a:cubicBezTo>
              <a:cubicBezTo>
                <a:pt x="3985392" y="4301958"/>
                <a:pt x="3998636" y="4312992"/>
                <a:pt x="4011879" y="4312992"/>
              </a:cubicBezTo>
              <a:cubicBezTo>
                <a:pt x="4027330" y="4312992"/>
                <a:pt x="4038367" y="4299751"/>
                <a:pt x="4038367" y="4286510"/>
              </a:cubicBezTo>
              <a:cubicBezTo>
                <a:pt x="4038367" y="4273268"/>
                <a:pt x="4027330" y="4262234"/>
                <a:pt x="4011879" y="4260027"/>
              </a:cubicBezTo>
              <a:close/>
              <a:moveTo>
                <a:pt x="4086927" y="4260027"/>
              </a:moveTo>
              <a:cubicBezTo>
                <a:pt x="4071476" y="4260027"/>
                <a:pt x="4060440" y="4273268"/>
                <a:pt x="4060440" y="4286510"/>
              </a:cubicBezTo>
              <a:cubicBezTo>
                <a:pt x="4060440" y="4301958"/>
                <a:pt x="4073684" y="4312992"/>
                <a:pt x="4086927" y="4312992"/>
              </a:cubicBezTo>
              <a:cubicBezTo>
                <a:pt x="4102379" y="4312992"/>
                <a:pt x="4113415" y="4299751"/>
                <a:pt x="4113415" y="4286510"/>
              </a:cubicBezTo>
              <a:cubicBezTo>
                <a:pt x="4113415" y="4273268"/>
                <a:pt x="4102379" y="4262234"/>
                <a:pt x="4086927" y="4260027"/>
              </a:cubicBezTo>
              <a:close/>
              <a:moveTo>
                <a:pt x="5896902" y="4260027"/>
              </a:moveTo>
              <a:cubicBezTo>
                <a:pt x="5881451" y="4260027"/>
                <a:pt x="5870415" y="4273268"/>
                <a:pt x="5870415" y="4286510"/>
              </a:cubicBezTo>
              <a:cubicBezTo>
                <a:pt x="5870415" y="4301958"/>
                <a:pt x="5883658" y="4312992"/>
                <a:pt x="5896902" y="4312992"/>
              </a:cubicBezTo>
              <a:cubicBezTo>
                <a:pt x="5912353" y="4312992"/>
                <a:pt x="5923390" y="4299751"/>
                <a:pt x="5923390" y="4286510"/>
              </a:cubicBezTo>
              <a:cubicBezTo>
                <a:pt x="5923390" y="4273268"/>
                <a:pt x="5912353" y="4262234"/>
                <a:pt x="5896902" y="4260027"/>
              </a:cubicBezTo>
              <a:close/>
              <a:moveTo>
                <a:pt x="5971950" y="4260027"/>
              </a:moveTo>
              <a:cubicBezTo>
                <a:pt x="5956499" y="4260027"/>
                <a:pt x="5945463" y="4273268"/>
                <a:pt x="5945463" y="4286510"/>
              </a:cubicBezTo>
              <a:cubicBezTo>
                <a:pt x="5945463" y="4301958"/>
                <a:pt x="5958707" y="4312992"/>
                <a:pt x="5971950" y="4312992"/>
              </a:cubicBezTo>
              <a:cubicBezTo>
                <a:pt x="5987401" y="4312992"/>
                <a:pt x="5998438" y="4299751"/>
                <a:pt x="5998438" y="4286510"/>
              </a:cubicBezTo>
              <a:cubicBezTo>
                <a:pt x="5998438" y="4273268"/>
                <a:pt x="5987401" y="4262234"/>
                <a:pt x="5971950" y="4260027"/>
              </a:cubicBezTo>
              <a:close/>
              <a:moveTo>
                <a:pt x="6049205" y="4260027"/>
              </a:moveTo>
              <a:cubicBezTo>
                <a:pt x="6035961" y="4260027"/>
                <a:pt x="6024925" y="4273268"/>
                <a:pt x="6024925" y="4286510"/>
              </a:cubicBezTo>
              <a:cubicBezTo>
                <a:pt x="6024925" y="4301958"/>
                <a:pt x="6035961" y="4312992"/>
                <a:pt x="6049205" y="4312992"/>
              </a:cubicBezTo>
              <a:cubicBezTo>
                <a:pt x="6064656" y="4312992"/>
                <a:pt x="6075692" y="4299751"/>
                <a:pt x="6075692" y="4286510"/>
              </a:cubicBezTo>
              <a:cubicBezTo>
                <a:pt x="6075692" y="4273268"/>
                <a:pt x="6062448" y="4262234"/>
                <a:pt x="6049205" y="4260027"/>
              </a:cubicBezTo>
              <a:close/>
              <a:moveTo>
                <a:pt x="6124253" y="4260027"/>
              </a:moveTo>
              <a:cubicBezTo>
                <a:pt x="6111009" y="4260027"/>
                <a:pt x="6099973" y="4273268"/>
                <a:pt x="6099973" y="4286510"/>
              </a:cubicBezTo>
              <a:cubicBezTo>
                <a:pt x="6099973" y="4301958"/>
                <a:pt x="6111009" y="4312992"/>
                <a:pt x="6124253" y="4312992"/>
              </a:cubicBezTo>
              <a:cubicBezTo>
                <a:pt x="6139704" y="4312992"/>
                <a:pt x="6150740" y="4299751"/>
                <a:pt x="6150740" y="4286510"/>
              </a:cubicBezTo>
              <a:cubicBezTo>
                <a:pt x="6150740" y="4273268"/>
                <a:pt x="6139704" y="4262234"/>
                <a:pt x="6124253" y="4260027"/>
              </a:cubicBezTo>
              <a:close/>
              <a:moveTo>
                <a:pt x="6199300" y="4260027"/>
              </a:moveTo>
              <a:cubicBezTo>
                <a:pt x="6186056" y="4260027"/>
                <a:pt x="6175020" y="4273268"/>
                <a:pt x="6175020" y="4286510"/>
              </a:cubicBezTo>
              <a:cubicBezTo>
                <a:pt x="6175020" y="4301958"/>
                <a:pt x="6186056" y="4312992"/>
                <a:pt x="6199300" y="4312992"/>
              </a:cubicBezTo>
              <a:cubicBezTo>
                <a:pt x="6214751" y="4312992"/>
                <a:pt x="6225787" y="4299751"/>
                <a:pt x="6225787" y="4286510"/>
              </a:cubicBezTo>
              <a:cubicBezTo>
                <a:pt x="6225787" y="4273268"/>
                <a:pt x="6214751" y="4262234"/>
                <a:pt x="6199300" y="4260027"/>
              </a:cubicBezTo>
              <a:close/>
              <a:moveTo>
                <a:pt x="6274348" y="4260027"/>
              </a:moveTo>
              <a:cubicBezTo>
                <a:pt x="6258896" y="4260027"/>
                <a:pt x="6247860" y="4273268"/>
                <a:pt x="6247860" y="4286510"/>
              </a:cubicBezTo>
              <a:cubicBezTo>
                <a:pt x="6247860" y="4301958"/>
                <a:pt x="6261104" y="4312992"/>
                <a:pt x="6274348" y="4312992"/>
              </a:cubicBezTo>
              <a:cubicBezTo>
                <a:pt x="6289799" y="4312992"/>
                <a:pt x="6300835" y="4299751"/>
                <a:pt x="6300835" y="4286510"/>
              </a:cubicBezTo>
              <a:cubicBezTo>
                <a:pt x="6300835" y="4273268"/>
                <a:pt x="6289799" y="4262234"/>
                <a:pt x="6274348" y="4260027"/>
              </a:cubicBezTo>
              <a:close/>
              <a:moveTo>
                <a:pt x="6349396" y="4260027"/>
              </a:moveTo>
              <a:cubicBezTo>
                <a:pt x="6333945" y="4260027"/>
                <a:pt x="6322909" y="4273268"/>
                <a:pt x="6322909" y="4286510"/>
              </a:cubicBezTo>
              <a:cubicBezTo>
                <a:pt x="6322909" y="4301958"/>
                <a:pt x="6336152" y="4312992"/>
                <a:pt x="6349396" y="4312992"/>
              </a:cubicBezTo>
              <a:cubicBezTo>
                <a:pt x="6364847" y="4312992"/>
                <a:pt x="6375884" y="4299751"/>
                <a:pt x="6375884" y="4286510"/>
              </a:cubicBezTo>
              <a:cubicBezTo>
                <a:pt x="6375884" y="4273268"/>
                <a:pt x="6364847" y="4262234"/>
                <a:pt x="6349396" y="4260027"/>
              </a:cubicBezTo>
              <a:close/>
              <a:moveTo>
                <a:pt x="6424443" y="4260027"/>
              </a:moveTo>
              <a:cubicBezTo>
                <a:pt x="6408992" y="4260027"/>
                <a:pt x="6397956" y="4273268"/>
                <a:pt x="6397956" y="4286510"/>
              </a:cubicBezTo>
              <a:cubicBezTo>
                <a:pt x="6397956" y="4301958"/>
                <a:pt x="6411200" y="4312992"/>
                <a:pt x="6424443" y="4312992"/>
              </a:cubicBezTo>
              <a:cubicBezTo>
                <a:pt x="6439894" y="4312992"/>
                <a:pt x="6450931" y="4299751"/>
                <a:pt x="6450931" y="4286510"/>
              </a:cubicBezTo>
              <a:cubicBezTo>
                <a:pt x="6450931" y="4273268"/>
                <a:pt x="6439894" y="4262234"/>
                <a:pt x="6424443" y="4260027"/>
              </a:cubicBezTo>
              <a:close/>
              <a:moveTo>
                <a:pt x="6501698" y="4260027"/>
              </a:moveTo>
              <a:cubicBezTo>
                <a:pt x="6486247" y="4260027"/>
                <a:pt x="6475211" y="4273268"/>
                <a:pt x="6475211" y="4286510"/>
              </a:cubicBezTo>
              <a:cubicBezTo>
                <a:pt x="6475211" y="4301958"/>
                <a:pt x="6488455" y="4312992"/>
                <a:pt x="6501698" y="4312992"/>
              </a:cubicBezTo>
              <a:cubicBezTo>
                <a:pt x="6517149" y="4312992"/>
                <a:pt x="6528186" y="4299751"/>
                <a:pt x="6528186" y="4286510"/>
              </a:cubicBezTo>
              <a:cubicBezTo>
                <a:pt x="6528186" y="4273268"/>
                <a:pt x="6514942" y="4262234"/>
                <a:pt x="6501698" y="4260027"/>
              </a:cubicBezTo>
              <a:close/>
              <a:moveTo>
                <a:pt x="6576747" y="4260027"/>
              </a:moveTo>
              <a:cubicBezTo>
                <a:pt x="6561295" y="4260027"/>
                <a:pt x="6550259" y="4273268"/>
                <a:pt x="6550259" y="4286510"/>
              </a:cubicBezTo>
              <a:cubicBezTo>
                <a:pt x="6550259" y="4301958"/>
                <a:pt x="6563503" y="4312992"/>
                <a:pt x="6576747" y="4312992"/>
              </a:cubicBezTo>
              <a:cubicBezTo>
                <a:pt x="6592197" y="4312992"/>
                <a:pt x="6603234" y="4299751"/>
                <a:pt x="6603234" y="4286510"/>
              </a:cubicBezTo>
              <a:cubicBezTo>
                <a:pt x="6603234" y="4273268"/>
                <a:pt x="6592197" y="4262234"/>
                <a:pt x="6576747" y="4260027"/>
              </a:cubicBezTo>
              <a:close/>
              <a:moveTo>
                <a:pt x="6651795" y="4260027"/>
              </a:moveTo>
              <a:cubicBezTo>
                <a:pt x="6636343" y="4260027"/>
                <a:pt x="6625307" y="4273268"/>
                <a:pt x="6625307" y="4286510"/>
              </a:cubicBezTo>
              <a:cubicBezTo>
                <a:pt x="6625307" y="4301958"/>
                <a:pt x="6636343" y="4312992"/>
                <a:pt x="6651795" y="4312992"/>
              </a:cubicBezTo>
              <a:cubicBezTo>
                <a:pt x="6667245" y="4312992"/>
                <a:pt x="6678282" y="4299751"/>
                <a:pt x="6678282" y="4286510"/>
              </a:cubicBezTo>
              <a:cubicBezTo>
                <a:pt x="6678282" y="4273268"/>
                <a:pt x="6667245" y="4260027"/>
                <a:pt x="6651795" y="4260027"/>
              </a:cubicBezTo>
              <a:close/>
              <a:moveTo>
                <a:pt x="6726842" y="4260027"/>
              </a:moveTo>
              <a:cubicBezTo>
                <a:pt x="6711390" y="4260027"/>
                <a:pt x="6700354" y="4273268"/>
                <a:pt x="6700354" y="4286510"/>
              </a:cubicBezTo>
              <a:cubicBezTo>
                <a:pt x="6700354" y="4301958"/>
                <a:pt x="6713598" y="4312992"/>
                <a:pt x="6726842" y="4312992"/>
              </a:cubicBezTo>
              <a:cubicBezTo>
                <a:pt x="6742293" y="4312992"/>
                <a:pt x="6753329" y="4299751"/>
                <a:pt x="6753329" y="4286510"/>
              </a:cubicBezTo>
              <a:cubicBezTo>
                <a:pt x="6753329" y="4273268"/>
                <a:pt x="6742293" y="4262234"/>
                <a:pt x="6726842" y="4260027"/>
              </a:cubicBezTo>
              <a:close/>
              <a:moveTo>
                <a:pt x="6801889" y="4260027"/>
              </a:moveTo>
              <a:cubicBezTo>
                <a:pt x="6788645" y="4260027"/>
                <a:pt x="6777609" y="4273268"/>
                <a:pt x="6777609" y="4286510"/>
              </a:cubicBezTo>
              <a:cubicBezTo>
                <a:pt x="6777609" y="4301958"/>
                <a:pt x="6788645" y="4312992"/>
                <a:pt x="6801889" y="4312992"/>
              </a:cubicBezTo>
              <a:cubicBezTo>
                <a:pt x="6817341" y="4312992"/>
                <a:pt x="6828377" y="4299751"/>
                <a:pt x="6828377" y="4286510"/>
              </a:cubicBezTo>
              <a:cubicBezTo>
                <a:pt x="6828377" y="4273268"/>
                <a:pt x="6817341" y="4262234"/>
                <a:pt x="6801889" y="4260027"/>
              </a:cubicBezTo>
              <a:close/>
              <a:moveTo>
                <a:pt x="6876937" y="4260027"/>
              </a:moveTo>
              <a:cubicBezTo>
                <a:pt x="6863693" y="4260027"/>
                <a:pt x="6852657" y="4273268"/>
                <a:pt x="6852657" y="4286510"/>
              </a:cubicBezTo>
              <a:cubicBezTo>
                <a:pt x="6852657" y="4301958"/>
                <a:pt x="6863693" y="4312992"/>
                <a:pt x="6876937" y="4312992"/>
              </a:cubicBezTo>
              <a:cubicBezTo>
                <a:pt x="6892388" y="4312992"/>
                <a:pt x="6903424" y="4299751"/>
                <a:pt x="6903424" y="4286510"/>
              </a:cubicBezTo>
              <a:cubicBezTo>
                <a:pt x="6903424" y="4273268"/>
                <a:pt x="6892388" y="4262234"/>
                <a:pt x="6876937" y="4260027"/>
              </a:cubicBezTo>
              <a:close/>
              <a:moveTo>
                <a:pt x="9744203" y="4260027"/>
              </a:moveTo>
              <a:cubicBezTo>
                <a:pt x="9728751" y="4260027"/>
                <a:pt x="9717715" y="4273268"/>
                <a:pt x="9717715" y="4286510"/>
              </a:cubicBezTo>
              <a:cubicBezTo>
                <a:pt x="9717715" y="4301958"/>
                <a:pt x="9728751" y="4312992"/>
                <a:pt x="9744203" y="4312992"/>
              </a:cubicBezTo>
              <a:cubicBezTo>
                <a:pt x="9759653" y="4312992"/>
                <a:pt x="9770690" y="4299751"/>
                <a:pt x="9770690" y="4286510"/>
              </a:cubicBezTo>
              <a:cubicBezTo>
                <a:pt x="9770690" y="4273268"/>
                <a:pt x="9759653" y="4260027"/>
                <a:pt x="9744203" y="4260027"/>
              </a:cubicBezTo>
              <a:close/>
              <a:moveTo>
                <a:pt x="9894298" y="4260027"/>
              </a:moveTo>
              <a:cubicBezTo>
                <a:pt x="9878846" y="4260027"/>
                <a:pt x="9867810" y="4273268"/>
                <a:pt x="9867810" y="4286510"/>
              </a:cubicBezTo>
              <a:cubicBezTo>
                <a:pt x="9867810" y="4301958"/>
                <a:pt x="9881054" y="4312992"/>
                <a:pt x="9894298" y="4312992"/>
              </a:cubicBezTo>
              <a:cubicBezTo>
                <a:pt x="9909749" y="4312992"/>
                <a:pt x="9920785" y="4299751"/>
                <a:pt x="9920785" y="4286510"/>
              </a:cubicBezTo>
              <a:cubicBezTo>
                <a:pt x="9920785" y="4273268"/>
                <a:pt x="9909749" y="4262234"/>
                <a:pt x="9894298" y="4260027"/>
              </a:cubicBezTo>
              <a:close/>
              <a:moveTo>
                <a:pt x="9973761" y="4260027"/>
              </a:moveTo>
              <a:cubicBezTo>
                <a:pt x="9958309" y="4260027"/>
                <a:pt x="9947273" y="4273268"/>
                <a:pt x="9947273" y="4286510"/>
              </a:cubicBezTo>
              <a:cubicBezTo>
                <a:pt x="9947273" y="4301958"/>
                <a:pt x="9960517" y="4312992"/>
                <a:pt x="9973761" y="4312992"/>
              </a:cubicBezTo>
              <a:cubicBezTo>
                <a:pt x="9987005" y="4312992"/>
                <a:pt x="9998041" y="4299751"/>
                <a:pt x="9998041" y="4286510"/>
              </a:cubicBezTo>
              <a:cubicBezTo>
                <a:pt x="9998041" y="4273268"/>
                <a:pt x="9984797" y="4262234"/>
                <a:pt x="9973761" y="4260027"/>
              </a:cubicBezTo>
              <a:close/>
              <a:moveTo>
                <a:pt x="10574142" y="4260027"/>
              </a:moveTo>
              <a:cubicBezTo>
                <a:pt x="10558691" y="4260027"/>
                <a:pt x="10547655" y="4273268"/>
                <a:pt x="10547655" y="4286510"/>
              </a:cubicBezTo>
              <a:cubicBezTo>
                <a:pt x="10547655" y="4301958"/>
                <a:pt x="10560899" y="4312992"/>
                <a:pt x="10574142" y="4312992"/>
              </a:cubicBezTo>
              <a:cubicBezTo>
                <a:pt x="10589593" y="4312992"/>
                <a:pt x="10600630" y="4299751"/>
                <a:pt x="10600630" y="4286510"/>
              </a:cubicBezTo>
              <a:cubicBezTo>
                <a:pt x="10600630" y="4273268"/>
                <a:pt x="10589593" y="4262234"/>
                <a:pt x="10574142" y="4260027"/>
              </a:cubicBezTo>
              <a:close/>
              <a:moveTo>
                <a:pt x="10724237" y="4260027"/>
              </a:moveTo>
              <a:cubicBezTo>
                <a:pt x="10708787" y="4260027"/>
                <a:pt x="10697751" y="4273268"/>
                <a:pt x="10697751" y="4286510"/>
              </a:cubicBezTo>
              <a:cubicBezTo>
                <a:pt x="10697751" y="4301958"/>
                <a:pt x="10710994" y="4312992"/>
                <a:pt x="10724237" y="4312992"/>
              </a:cubicBezTo>
              <a:cubicBezTo>
                <a:pt x="10739689" y="4312992"/>
                <a:pt x="10750725" y="4299751"/>
                <a:pt x="10750725" y="4286510"/>
              </a:cubicBezTo>
              <a:cubicBezTo>
                <a:pt x="10750725" y="4273268"/>
                <a:pt x="10739689" y="4262234"/>
                <a:pt x="10724237" y="4260027"/>
              </a:cubicBezTo>
              <a:close/>
              <a:moveTo>
                <a:pt x="10799286" y="4260027"/>
              </a:moveTo>
              <a:cubicBezTo>
                <a:pt x="10786042" y="4260027"/>
                <a:pt x="10775006" y="4273268"/>
                <a:pt x="10775006" y="4286510"/>
              </a:cubicBezTo>
              <a:cubicBezTo>
                <a:pt x="10775006" y="4301958"/>
                <a:pt x="10786042" y="4312992"/>
                <a:pt x="10799286" y="4312992"/>
              </a:cubicBezTo>
              <a:cubicBezTo>
                <a:pt x="10814737" y="4312992"/>
                <a:pt x="10825773" y="4299751"/>
                <a:pt x="10825773" y="4286510"/>
              </a:cubicBezTo>
              <a:cubicBezTo>
                <a:pt x="10825773" y="4273268"/>
                <a:pt x="10814737" y="4262234"/>
                <a:pt x="10799286" y="4260027"/>
              </a:cubicBezTo>
              <a:close/>
              <a:moveTo>
                <a:pt x="10876541" y="4260027"/>
              </a:moveTo>
              <a:cubicBezTo>
                <a:pt x="10861089" y="4260027"/>
                <a:pt x="10850053" y="4273268"/>
                <a:pt x="10850053" y="4286510"/>
              </a:cubicBezTo>
              <a:cubicBezTo>
                <a:pt x="10850053" y="4301958"/>
                <a:pt x="10863298" y="4312992"/>
                <a:pt x="10876541" y="4312992"/>
              </a:cubicBezTo>
              <a:cubicBezTo>
                <a:pt x="10891992" y="4312992"/>
                <a:pt x="10903028" y="4299751"/>
                <a:pt x="10903028" y="4286510"/>
              </a:cubicBezTo>
              <a:cubicBezTo>
                <a:pt x="10903028" y="4273268"/>
                <a:pt x="10889784" y="4262234"/>
                <a:pt x="10876541" y="4260027"/>
              </a:cubicBezTo>
              <a:close/>
              <a:moveTo>
                <a:pt x="11176731" y="4260027"/>
              </a:moveTo>
              <a:cubicBezTo>
                <a:pt x="11163487" y="4260027"/>
                <a:pt x="11152451" y="4273268"/>
                <a:pt x="11152451" y="4286510"/>
              </a:cubicBezTo>
              <a:cubicBezTo>
                <a:pt x="11152451" y="4301958"/>
                <a:pt x="11163487" y="4312992"/>
                <a:pt x="11176731" y="4312992"/>
              </a:cubicBezTo>
              <a:cubicBezTo>
                <a:pt x="11192182" y="4312992"/>
                <a:pt x="11203218" y="4299751"/>
                <a:pt x="11203218" y="4286510"/>
              </a:cubicBezTo>
              <a:cubicBezTo>
                <a:pt x="11203218" y="4273268"/>
                <a:pt x="11192182" y="4262234"/>
                <a:pt x="11176731" y="4260027"/>
              </a:cubicBezTo>
              <a:close/>
              <a:moveTo>
                <a:pt x="11251779" y="4260027"/>
              </a:moveTo>
              <a:cubicBezTo>
                <a:pt x="11236327" y="4260027"/>
                <a:pt x="11225291" y="4273268"/>
                <a:pt x="11225291" y="4286510"/>
              </a:cubicBezTo>
              <a:cubicBezTo>
                <a:pt x="11225291" y="4301958"/>
                <a:pt x="11236327" y="4312992"/>
                <a:pt x="11251779" y="4312992"/>
              </a:cubicBezTo>
              <a:cubicBezTo>
                <a:pt x="11267230" y="4312992"/>
                <a:pt x="11278266" y="4299751"/>
                <a:pt x="11278266" y="4286510"/>
              </a:cubicBezTo>
              <a:cubicBezTo>
                <a:pt x="11278266" y="4273268"/>
                <a:pt x="11267230" y="4260027"/>
                <a:pt x="11251779" y="4260027"/>
              </a:cubicBezTo>
              <a:close/>
              <a:moveTo>
                <a:pt x="2654398" y="4337268"/>
              </a:moveTo>
              <a:cubicBezTo>
                <a:pt x="2638947" y="4337268"/>
                <a:pt x="2627911" y="4350509"/>
                <a:pt x="2627911" y="4363751"/>
              </a:cubicBezTo>
              <a:cubicBezTo>
                <a:pt x="2627911" y="4379199"/>
                <a:pt x="2641155" y="4390233"/>
                <a:pt x="2654398" y="4390233"/>
              </a:cubicBezTo>
              <a:cubicBezTo>
                <a:pt x="2669849" y="4390233"/>
                <a:pt x="2680886" y="4376992"/>
                <a:pt x="2680886" y="4363751"/>
              </a:cubicBezTo>
              <a:cubicBezTo>
                <a:pt x="2680886" y="4348302"/>
                <a:pt x="2669849" y="4337268"/>
                <a:pt x="2654398" y="4337268"/>
              </a:cubicBezTo>
              <a:close/>
              <a:moveTo>
                <a:pt x="2729446" y="4337268"/>
              </a:moveTo>
              <a:cubicBezTo>
                <a:pt x="2716202" y="4337268"/>
                <a:pt x="2705166" y="4350509"/>
                <a:pt x="2705166" y="4363751"/>
              </a:cubicBezTo>
              <a:cubicBezTo>
                <a:pt x="2705166" y="4379199"/>
                <a:pt x="2716202" y="4390233"/>
                <a:pt x="2729446" y="4390233"/>
              </a:cubicBezTo>
              <a:cubicBezTo>
                <a:pt x="2744897" y="4390233"/>
                <a:pt x="2755934" y="4376992"/>
                <a:pt x="2755934" y="4363751"/>
              </a:cubicBezTo>
              <a:cubicBezTo>
                <a:pt x="2755934" y="4348302"/>
                <a:pt x="2744897" y="4337268"/>
                <a:pt x="2729446" y="4337268"/>
              </a:cubicBezTo>
              <a:close/>
              <a:moveTo>
                <a:pt x="2804494" y="4337268"/>
              </a:moveTo>
              <a:cubicBezTo>
                <a:pt x="2791250" y="4337268"/>
                <a:pt x="2780214" y="4350509"/>
                <a:pt x="2780214" y="4363751"/>
              </a:cubicBezTo>
              <a:cubicBezTo>
                <a:pt x="2780214" y="4379199"/>
                <a:pt x="2791250" y="4390233"/>
                <a:pt x="2804494" y="4390233"/>
              </a:cubicBezTo>
              <a:cubicBezTo>
                <a:pt x="2819945" y="4390233"/>
                <a:pt x="2830982" y="4376992"/>
                <a:pt x="2830982" y="4363751"/>
              </a:cubicBezTo>
              <a:cubicBezTo>
                <a:pt x="2830982" y="4348302"/>
                <a:pt x="2819945" y="4337268"/>
                <a:pt x="2804494" y="4337268"/>
              </a:cubicBezTo>
              <a:close/>
              <a:moveTo>
                <a:pt x="2879541" y="4337268"/>
              </a:moveTo>
              <a:cubicBezTo>
                <a:pt x="2866297" y="4337268"/>
                <a:pt x="2855261" y="4350509"/>
                <a:pt x="2855261" y="4363751"/>
              </a:cubicBezTo>
              <a:cubicBezTo>
                <a:pt x="2855261" y="4379199"/>
                <a:pt x="2866297" y="4390233"/>
                <a:pt x="2879541" y="4390233"/>
              </a:cubicBezTo>
              <a:cubicBezTo>
                <a:pt x="2894992" y="4390233"/>
                <a:pt x="2906028" y="4376992"/>
                <a:pt x="2906028" y="4363751"/>
              </a:cubicBezTo>
              <a:cubicBezTo>
                <a:pt x="2906028" y="4348302"/>
                <a:pt x="2894992" y="4337268"/>
                <a:pt x="2879541" y="4337268"/>
              </a:cubicBezTo>
              <a:close/>
              <a:moveTo>
                <a:pt x="2954589" y="4337268"/>
              </a:moveTo>
              <a:cubicBezTo>
                <a:pt x="2941345" y="4337268"/>
                <a:pt x="2930309" y="4350509"/>
                <a:pt x="2930309" y="4363751"/>
              </a:cubicBezTo>
              <a:cubicBezTo>
                <a:pt x="2930309" y="4379199"/>
                <a:pt x="2941345" y="4390233"/>
                <a:pt x="2954589" y="4390233"/>
              </a:cubicBezTo>
              <a:cubicBezTo>
                <a:pt x="2970040" y="4390233"/>
                <a:pt x="2981077" y="4376992"/>
                <a:pt x="2981077" y="4363751"/>
              </a:cubicBezTo>
              <a:cubicBezTo>
                <a:pt x="2981077" y="4348302"/>
                <a:pt x="2970040" y="4337268"/>
                <a:pt x="2954589" y="4337268"/>
              </a:cubicBezTo>
              <a:close/>
              <a:moveTo>
                <a:pt x="3031845" y="4337268"/>
              </a:moveTo>
              <a:cubicBezTo>
                <a:pt x="3016393" y="4337268"/>
                <a:pt x="3005357" y="4350509"/>
                <a:pt x="3005357" y="4363751"/>
              </a:cubicBezTo>
              <a:cubicBezTo>
                <a:pt x="3005357" y="4379199"/>
                <a:pt x="3018601" y="4390233"/>
                <a:pt x="3031845" y="4390233"/>
              </a:cubicBezTo>
              <a:cubicBezTo>
                <a:pt x="3047296" y="4390233"/>
                <a:pt x="3058332" y="4376992"/>
                <a:pt x="3058332" y="4363751"/>
              </a:cubicBezTo>
              <a:cubicBezTo>
                <a:pt x="3058332" y="4348302"/>
                <a:pt x="3045088" y="4337268"/>
                <a:pt x="3031845" y="4337268"/>
              </a:cubicBezTo>
              <a:close/>
              <a:moveTo>
                <a:pt x="3106892" y="4337268"/>
              </a:moveTo>
              <a:cubicBezTo>
                <a:pt x="3093648" y="4337268"/>
                <a:pt x="3082612" y="4350509"/>
                <a:pt x="3082612" y="4363751"/>
              </a:cubicBezTo>
              <a:cubicBezTo>
                <a:pt x="3082612" y="4379199"/>
                <a:pt x="3093648" y="4390233"/>
                <a:pt x="3106892" y="4390233"/>
              </a:cubicBezTo>
              <a:cubicBezTo>
                <a:pt x="3122343" y="4390233"/>
                <a:pt x="3133380" y="4376992"/>
                <a:pt x="3133380" y="4363751"/>
              </a:cubicBezTo>
              <a:cubicBezTo>
                <a:pt x="3133380" y="4348302"/>
                <a:pt x="3122343" y="4337268"/>
                <a:pt x="3106892" y="4337268"/>
              </a:cubicBezTo>
              <a:close/>
              <a:moveTo>
                <a:pt x="3181939" y="4337268"/>
              </a:moveTo>
              <a:cubicBezTo>
                <a:pt x="3166488" y="4337268"/>
                <a:pt x="3155452" y="4350509"/>
                <a:pt x="3155452" y="4363751"/>
              </a:cubicBezTo>
              <a:cubicBezTo>
                <a:pt x="3155452" y="4379199"/>
                <a:pt x="3168696" y="4390233"/>
                <a:pt x="3181939" y="4390233"/>
              </a:cubicBezTo>
              <a:cubicBezTo>
                <a:pt x="3197391" y="4390233"/>
                <a:pt x="3208427" y="4376992"/>
                <a:pt x="3208427" y="4363751"/>
              </a:cubicBezTo>
              <a:cubicBezTo>
                <a:pt x="3208427" y="4348302"/>
                <a:pt x="3197391" y="4337268"/>
                <a:pt x="3181939" y="4337268"/>
              </a:cubicBezTo>
              <a:close/>
              <a:moveTo>
                <a:pt x="3256987" y="4337268"/>
              </a:moveTo>
              <a:cubicBezTo>
                <a:pt x="3241536" y="4337268"/>
                <a:pt x="3230500" y="4350509"/>
                <a:pt x="3230500" y="4363751"/>
              </a:cubicBezTo>
              <a:cubicBezTo>
                <a:pt x="3230500" y="4379199"/>
                <a:pt x="3243744" y="4390233"/>
                <a:pt x="3256987" y="4390233"/>
              </a:cubicBezTo>
              <a:cubicBezTo>
                <a:pt x="3272438" y="4390233"/>
                <a:pt x="3283475" y="4376992"/>
                <a:pt x="3283475" y="4363751"/>
              </a:cubicBezTo>
              <a:cubicBezTo>
                <a:pt x="3283475" y="4348302"/>
                <a:pt x="3272438" y="4337268"/>
                <a:pt x="3256987" y="4337268"/>
              </a:cubicBezTo>
              <a:close/>
              <a:moveTo>
                <a:pt x="3332035" y="4337268"/>
              </a:moveTo>
              <a:cubicBezTo>
                <a:pt x="3318791" y="4337268"/>
                <a:pt x="3307755" y="4350509"/>
                <a:pt x="3307755" y="4363751"/>
              </a:cubicBezTo>
              <a:cubicBezTo>
                <a:pt x="3307755" y="4379199"/>
                <a:pt x="3318791" y="4390233"/>
                <a:pt x="3332035" y="4390233"/>
              </a:cubicBezTo>
              <a:cubicBezTo>
                <a:pt x="3347486" y="4390233"/>
                <a:pt x="3358522" y="4376992"/>
                <a:pt x="3358522" y="4363751"/>
              </a:cubicBezTo>
              <a:cubicBezTo>
                <a:pt x="3358522" y="4348302"/>
                <a:pt x="3347486" y="4337268"/>
                <a:pt x="3332035" y="4337268"/>
              </a:cubicBezTo>
              <a:close/>
              <a:moveTo>
                <a:pt x="3409290" y="4337268"/>
              </a:moveTo>
              <a:cubicBezTo>
                <a:pt x="3393839" y="4337268"/>
                <a:pt x="3382803" y="4350509"/>
                <a:pt x="3382803" y="4363751"/>
              </a:cubicBezTo>
              <a:cubicBezTo>
                <a:pt x="3382803" y="4379199"/>
                <a:pt x="3396047" y="4390233"/>
                <a:pt x="3409290" y="4390233"/>
              </a:cubicBezTo>
              <a:cubicBezTo>
                <a:pt x="3424741" y="4390233"/>
                <a:pt x="3435778" y="4376992"/>
                <a:pt x="3435778" y="4363751"/>
              </a:cubicBezTo>
              <a:cubicBezTo>
                <a:pt x="3435778" y="4348302"/>
                <a:pt x="3422534" y="4337268"/>
                <a:pt x="3409290" y="4337268"/>
              </a:cubicBezTo>
              <a:close/>
              <a:moveTo>
                <a:pt x="3484338" y="4337268"/>
              </a:moveTo>
              <a:cubicBezTo>
                <a:pt x="3471094" y="4337268"/>
                <a:pt x="3460058" y="4350509"/>
                <a:pt x="3460058" y="4363751"/>
              </a:cubicBezTo>
              <a:cubicBezTo>
                <a:pt x="3460058" y="4379199"/>
                <a:pt x="3471094" y="4390233"/>
                <a:pt x="3484338" y="4390233"/>
              </a:cubicBezTo>
              <a:cubicBezTo>
                <a:pt x="3499789" y="4390233"/>
                <a:pt x="3510826" y="4376992"/>
                <a:pt x="3510826" y="4363751"/>
              </a:cubicBezTo>
              <a:cubicBezTo>
                <a:pt x="3510826" y="4348302"/>
                <a:pt x="3499789" y="4337268"/>
                <a:pt x="3484338" y="4337268"/>
              </a:cubicBezTo>
              <a:close/>
              <a:moveTo>
                <a:pt x="3559385" y="4337268"/>
              </a:moveTo>
              <a:cubicBezTo>
                <a:pt x="3543934" y="4337268"/>
                <a:pt x="3532898" y="4350509"/>
                <a:pt x="3532898" y="4363751"/>
              </a:cubicBezTo>
              <a:cubicBezTo>
                <a:pt x="3532898" y="4379199"/>
                <a:pt x="3546142" y="4390233"/>
                <a:pt x="3559385" y="4390233"/>
              </a:cubicBezTo>
              <a:cubicBezTo>
                <a:pt x="3574836" y="4390233"/>
                <a:pt x="3585873" y="4376992"/>
                <a:pt x="3585873" y="4363751"/>
              </a:cubicBezTo>
              <a:cubicBezTo>
                <a:pt x="3585873" y="4348302"/>
                <a:pt x="3574836" y="4337268"/>
                <a:pt x="3559385" y="4337268"/>
              </a:cubicBezTo>
              <a:close/>
              <a:moveTo>
                <a:pt x="3636640" y="4337268"/>
              </a:moveTo>
              <a:cubicBezTo>
                <a:pt x="3621189" y="4337268"/>
                <a:pt x="3610153" y="4350509"/>
                <a:pt x="3610153" y="4363751"/>
              </a:cubicBezTo>
              <a:cubicBezTo>
                <a:pt x="3610153" y="4379199"/>
                <a:pt x="3623397" y="4390233"/>
                <a:pt x="3636640" y="4390233"/>
              </a:cubicBezTo>
              <a:cubicBezTo>
                <a:pt x="3649884" y="4390233"/>
                <a:pt x="3660921" y="4376992"/>
                <a:pt x="3660921" y="4363751"/>
              </a:cubicBezTo>
              <a:cubicBezTo>
                <a:pt x="3660921" y="4348302"/>
                <a:pt x="3649884" y="4337268"/>
                <a:pt x="3636640" y="4337268"/>
              </a:cubicBezTo>
              <a:close/>
              <a:moveTo>
                <a:pt x="3709481" y="4337268"/>
              </a:moveTo>
              <a:cubicBezTo>
                <a:pt x="3694030" y="4337268"/>
                <a:pt x="3682994" y="4350509"/>
                <a:pt x="3682994" y="4363751"/>
              </a:cubicBezTo>
              <a:cubicBezTo>
                <a:pt x="3682994" y="4379199"/>
                <a:pt x="3696238" y="4390233"/>
                <a:pt x="3709481" y="4390233"/>
              </a:cubicBezTo>
              <a:cubicBezTo>
                <a:pt x="3724932" y="4390233"/>
                <a:pt x="3735969" y="4376992"/>
                <a:pt x="3735969" y="4363751"/>
              </a:cubicBezTo>
              <a:cubicBezTo>
                <a:pt x="3735969" y="4348302"/>
                <a:pt x="3724932" y="4337268"/>
                <a:pt x="3709481" y="4337268"/>
              </a:cubicBezTo>
              <a:close/>
              <a:moveTo>
                <a:pt x="3784529" y="4337268"/>
              </a:moveTo>
              <a:cubicBezTo>
                <a:pt x="3769078" y="4337268"/>
                <a:pt x="3758042" y="4350509"/>
                <a:pt x="3758042" y="4363751"/>
              </a:cubicBezTo>
              <a:cubicBezTo>
                <a:pt x="3758042" y="4379199"/>
                <a:pt x="3771286" y="4390233"/>
                <a:pt x="3784529" y="4390233"/>
              </a:cubicBezTo>
              <a:cubicBezTo>
                <a:pt x="3799980" y="4390233"/>
                <a:pt x="3811017" y="4376992"/>
                <a:pt x="3811017" y="4363751"/>
              </a:cubicBezTo>
              <a:cubicBezTo>
                <a:pt x="3811017" y="4348302"/>
                <a:pt x="3799980" y="4337268"/>
                <a:pt x="3784529" y="4337268"/>
              </a:cubicBezTo>
              <a:close/>
              <a:moveTo>
                <a:pt x="3861784" y="4337268"/>
              </a:moveTo>
              <a:cubicBezTo>
                <a:pt x="3848540" y="4337268"/>
                <a:pt x="3837504" y="4350509"/>
                <a:pt x="3837504" y="4363751"/>
              </a:cubicBezTo>
              <a:cubicBezTo>
                <a:pt x="3837504" y="4379199"/>
                <a:pt x="3848540" y="4390233"/>
                <a:pt x="3861784" y="4390233"/>
              </a:cubicBezTo>
              <a:cubicBezTo>
                <a:pt x="3877235" y="4390233"/>
                <a:pt x="3888271" y="4376992"/>
                <a:pt x="3888271" y="4363751"/>
              </a:cubicBezTo>
              <a:cubicBezTo>
                <a:pt x="3888271" y="4348302"/>
                <a:pt x="3875028" y="4337268"/>
                <a:pt x="3861784" y="4337268"/>
              </a:cubicBezTo>
              <a:close/>
              <a:moveTo>
                <a:pt x="3936832" y="4337268"/>
              </a:moveTo>
              <a:cubicBezTo>
                <a:pt x="3921380" y="4337268"/>
                <a:pt x="3910344" y="4350509"/>
                <a:pt x="3910344" y="4363751"/>
              </a:cubicBezTo>
              <a:cubicBezTo>
                <a:pt x="3910344" y="4379199"/>
                <a:pt x="3923588" y="4390233"/>
                <a:pt x="3936832" y="4390233"/>
              </a:cubicBezTo>
              <a:cubicBezTo>
                <a:pt x="3952283" y="4390233"/>
                <a:pt x="3963319" y="4376992"/>
                <a:pt x="3963319" y="4363751"/>
              </a:cubicBezTo>
              <a:cubicBezTo>
                <a:pt x="3963319" y="4348302"/>
                <a:pt x="3952283" y="4337268"/>
                <a:pt x="3936832" y="4337268"/>
              </a:cubicBezTo>
              <a:close/>
              <a:moveTo>
                <a:pt x="4011879" y="4337268"/>
              </a:moveTo>
              <a:cubicBezTo>
                <a:pt x="3996428" y="4337268"/>
                <a:pt x="3985392" y="4350509"/>
                <a:pt x="3985392" y="4363751"/>
              </a:cubicBezTo>
              <a:cubicBezTo>
                <a:pt x="3985392" y="4379199"/>
                <a:pt x="3998636" y="4390233"/>
                <a:pt x="4011879" y="4390233"/>
              </a:cubicBezTo>
              <a:cubicBezTo>
                <a:pt x="4027330" y="4390233"/>
                <a:pt x="4038367" y="4376992"/>
                <a:pt x="4038367" y="4363751"/>
              </a:cubicBezTo>
              <a:cubicBezTo>
                <a:pt x="4038367" y="4348302"/>
                <a:pt x="4027330" y="4337268"/>
                <a:pt x="4011879" y="4337268"/>
              </a:cubicBezTo>
              <a:close/>
              <a:moveTo>
                <a:pt x="5971950" y="4337268"/>
              </a:moveTo>
              <a:cubicBezTo>
                <a:pt x="5956499" y="4337268"/>
                <a:pt x="5945463" y="4350509"/>
                <a:pt x="5945463" y="4363751"/>
              </a:cubicBezTo>
              <a:cubicBezTo>
                <a:pt x="5945463" y="4379199"/>
                <a:pt x="5958707" y="4390233"/>
                <a:pt x="5971950" y="4390233"/>
              </a:cubicBezTo>
              <a:cubicBezTo>
                <a:pt x="5987401" y="4390233"/>
                <a:pt x="5998438" y="4376992"/>
                <a:pt x="5998438" y="4363751"/>
              </a:cubicBezTo>
              <a:cubicBezTo>
                <a:pt x="5998438" y="4348302"/>
                <a:pt x="5987401" y="4337268"/>
                <a:pt x="5971950" y="4337268"/>
              </a:cubicBezTo>
              <a:close/>
              <a:moveTo>
                <a:pt x="6049205" y="4337268"/>
              </a:moveTo>
              <a:cubicBezTo>
                <a:pt x="6035961" y="4337268"/>
                <a:pt x="6024925" y="4350509"/>
                <a:pt x="6024925" y="4363751"/>
              </a:cubicBezTo>
              <a:cubicBezTo>
                <a:pt x="6024925" y="4379199"/>
                <a:pt x="6035961" y="4390233"/>
                <a:pt x="6049205" y="4390233"/>
              </a:cubicBezTo>
              <a:cubicBezTo>
                <a:pt x="6064656" y="4390233"/>
                <a:pt x="6075692" y="4376992"/>
                <a:pt x="6075692" y="4363751"/>
              </a:cubicBezTo>
              <a:cubicBezTo>
                <a:pt x="6075692" y="4348302"/>
                <a:pt x="6062448" y="4337268"/>
                <a:pt x="6049205" y="4337268"/>
              </a:cubicBezTo>
              <a:close/>
              <a:moveTo>
                <a:pt x="6124253" y="4337268"/>
              </a:moveTo>
              <a:cubicBezTo>
                <a:pt x="6111009" y="4337268"/>
                <a:pt x="6099973" y="4350509"/>
                <a:pt x="6099973" y="4363751"/>
              </a:cubicBezTo>
              <a:cubicBezTo>
                <a:pt x="6099973" y="4379199"/>
                <a:pt x="6111009" y="4390233"/>
                <a:pt x="6124253" y="4390233"/>
              </a:cubicBezTo>
              <a:cubicBezTo>
                <a:pt x="6139704" y="4390233"/>
                <a:pt x="6150740" y="4376992"/>
                <a:pt x="6150740" y="4363751"/>
              </a:cubicBezTo>
              <a:cubicBezTo>
                <a:pt x="6150740" y="4348302"/>
                <a:pt x="6139704" y="4337268"/>
                <a:pt x="6124253" y="4337268"/>
              </a:cubicBezTo>
              <a:close/>
              <a:moveTo>
                <a:pt x="6199300" y="4337268"/>
              </a:moveTo>
              <a:cubicBezTo>
                <a:pt x="6186056" y="4337268"/>
                <a:pt x="6175020" y="4350509"/>
                <a:pt x="6175020" y="4363751"/>
              </a:cubicBezTo>
              <a:cubicBezTo>
                <a:pt x="6175020" y="4379199"/>
                <a:pt x="6186056" y="4390233"/>
                <a:pt x="6199300" y="4390233"/>
              </a:cubicBezTo>
              <a:cubicBezTo>
                <a:pt x="6214751" y="4390233"/>
                <a:pt x="6225787" y="4376992"/>
                <a:pt x="6225787" y="4363751"/>
              </a:cubicBezTo>
              <a:cubicBezTo>
                <a:pt x="6225787" y="4348302"/>
                <a:pt x="6214751" y="4337268"/>
                <a:pt x="6199300" y="4337268"/>
              </a:cubicBezTo>
              <a:close/>
              <a:moveTo>
                <a:pt x="6274348" y="4337268"/>
              </a:moveTo>
              <a:cubicBezTo>
                <a:pt x="6258896" y="4337268"/>
                <a:pt x="6247860" y="4350509"/>
                <a:pt x="6247860" y="4363751"/>
              </a:cubicBezTo>
              <a:cubicBezTo>
                <a:pt x="6247860" y="4379199"/>
                <a:pt x="6261104" y="4390233"/>
                <a:pt x="6274348" y="4390233"/>
              </a:cubicBezTo>
              <a:cubicBezTo>
                <a:pt x="6289799" y="4390233"/>
                <a:pt x="6300835" y="4376992"/>
                <a:pt x="6300835" y="4363751"/>
              </a:cubicBezTo>
              <a:cubicBezTo>
                <a:pt x="6300835" y="4348302"/>
                <a:pt x="6289799" y="4337268"/>
                <a:pt x="6274348" y="4337268"/>
              </a:cubicBezTo>
              <a:close/>
              <a:moveTo>
                <a:pt x="6349396" y="4337268"/>
              </a:moveTo>
              <a:cubicBezTo>
                <a:pt x="6333945" y="4337268"/>
                <a:pt x="6322909" y="4350509"/>
                <a:pt x="6322909" y="4363751"/>
              </a:cubicBezTo>
              <a:cubicBezTo>
                <a:pt x="6322909" y="4379199"/>
                <a:pt x="6336152" y="4390233"/>
                <a:pt x="6349396" y="4390233"/>
              </a:cubicBezTo>
              <a:cubicBezTo>
                <a:pt x="6364847" y="4390233"/>
                <a:pt x="6375884" y="4376992"/>
                <a:pt x="6375884" y="4363751"/>
              </a:cubicBezTo>
              <a:cubicBezTo>
                <a:pt x="6375884" y="4348302"/>
                <a:pt x="6364847" y="4337268"/>
                <a:pt x="6349396" y="4337268"/>
              </a:cubicBezTo>
              <a:close/>
              <a:moveTo>
                <a:pt x="6424443" y="4337268"/>
              </a:moveTo>
              <a:cubicBezTo>
                <a:pt x="6408992" y="4337268"/>
                <a:pt x="6397956" y="4350509"/>
                <a:pt x="6397956" y="4363751"/>
              </a:cubicBezTo>
              <a:cubicBezTo>
                <a:pt x="6397956" y="4379199"/>
                <a:pt x="6411200" y="4390233"/>
                <a:pt x="6424443" y="4390233"/>
              </a:cubicBezTo>
              <a:cubicBezTo>
                <a:pt x="6439894" y="4390233"/>
                <a:pt x="6450931" y="4376992"/>
                <a:pt x="6450931" y="4363751"/>
              </a:cubicBezTo>
              <a:cubicBezTo>
                <a:pt x="6450931" y="4348302"/>
                <a:pt x="6439894" y="4337268"/>
                <a:pt x="6424443" y="4337268"/>
              </a:cubicBezTo>
              <a:close/>
              <a:moveTo>
                <a:pt x="6501698" y="4337268"/>
              </a:moveTo>
              <a:cubicBezTo>
                <a:pt x="6486247" y="4337268"/>
                <a:pt x="6475211" y="4350509"/>
                <a:pt x="6475211" y="4363751"/>
              </a:cubicBezTo>
              <a:cubicBezTo>
                <a:pt x="6475211" y="4379199"/>
                <a:pt x="6488455" y="4390233"/>
                <a:pt x="6501698" y="4390233"/>
              </a:cubicBezTo>
              <a:cubicBezTo>
                <a:pt x="6517149" y="4390233"/>
                <a:pt x="6528186" y="4376992"/>
                <a:pt x="6528186" y="4363751"/>
              </a:cubicBezTo>
              <a:cubicBezTo>
                <a:pt x="6528186" y="4348302"/>
                <a:pt x="6514942" y="4337268"/>
                <a:pt x="6501698" y="4337268"/>
              </a:cubicBezTo>
              <a:close/>
              <a:moveTo>
                <a:pt x="6576747" y="4337268"/>
              </a:moveTo>
              <a:cubicBezTo>
                <a:pt x="6561295" y="4337268"/>
                <a:pt x="6550259" y="4350509"/>
                <a:pt x="6550259" y="4363751"/>
              </a:cubicBezTo>
              <a:cubicBezTo>
                <a:pt x="6550259" y="4379199"/>
                <a:pt x="6563503" y="4390233"/>
                <a:pt x="6576747" y="4390233"/>
              </a:cubicBezTo>
              <a:cubicBezTo>
                <a:pt x="6592197" y="4390233"/>
                <a:pt x="6603234" y="4376992"/>
                <a:pt x="6603234" y="4363751"/>
              </a:cubicBezTo>
              <a:cubicBezTo>
                <a:pt x="6603234" y="4348302"/>
                <a:pt x="6592197" y="4337268"/>
                <a:pt x="6576747" y="4337268"/>
              </a:cubicBezTo>
              <a:close/>
              <a:moveTo>
                <a:pt x="6651795" y="4337268"/>
              </a:moveTo>
              <a:cubicBezTo>
                <a:pt x="6636343" y="4337268"/>
                <a:pt x="6625307" y="4350509"/>
                <a:pt x="6625307" y="4363751"/>
              </a:cubicBezTo>
              <a:cubicBezTo>
                <a:pt x="6625307" y="4379199"/>
                <a:pt x="6636343" y="4390233"/>
                <a:pt x="6651795" y="4390233"/>
              </a:cubicBezTo>
              <a:cubicBezTo>
                <a:pt x="6667245" y="4390233"/>
                <a:pt x="6678282" y="4376992"/>
                <a:pt x="6678282" y="4363751"/>
              </a:cubicBezTo>
              <a:cubicBezTo>
                <a:pt x="6678282" y="4348302"/>
                <a:pt x="6667245" y="4337268"/>
                <a:pt x="6651795" y="4337268"/>
              </a:cubicBezTo>
              <a:close/>
              <a:moveTo>
                <a:pt x="6726842" y="4337268"/>
              </a:moveTo>
              <a:cubicBezTo>
                <a:pt x="6711390" y="4337268"/>
                <a:pt x="6700354" y="4350509"/>
                <a:pt x="6700354" y="4363751"/>
              </a:cubicBezTo>
              <a:cubicBezTo>
                <a:pt x="6700354" y="4379199"/>
                <a:pt x="6713598" y="4390233"/>
                <a:pt x="6726842" y="4390233"/>
              </a:cubicBezTo>
              <a:cubicBezTo>
                <a:pt x="6742293" y="4390233"/>
                <a:pt x="6753329" y="4376992"/>
                <a:pt x="6753329" y="4363751"/>
              </a:cubicBezTo>
              <a:cubicBezTo>
                <a:pt x="6753329" y="4348302"/>
                <a:pt x="6742293" y="4337268"/>
                <a:pt x="6726842" y="4337268"/>
              </a:cubicBezTo>
              <a:close/>
              <a:moveTo>
                <a:pt x="6801889" y="4337268"/>
              </a:moveTo>
              <a:cubicBezTo>
                <a:pt x="6788645" y="4337268"/>
                <a:pt x="6777609" y="4350509"/>
                <a:pt x="6777609" y="4363751"/>
              </a:cubicBezTo>
              <a:cubicBezTo>
                <a:pt x="6777609" y="4379199"/>
                <a:pt x="6788645" y="4390233"/>
                <a:pt x="6801889" y="4390233"/>
              </a:cubicBezTo>
              <a:cubicBezTo>
                <a:pt x="6817341" y="4390233"/>
                <a:pt x="6828377" y="4376992"/>
                <a:pt x="6828377" y="4363751"/>
              </a:cubicBezTo>
              <a:cubicBezTo>
                <a:pt x="6828377" y="4348302"/>
                <a:pt x="6817341" y="4337268"/>
                <a:pt x="6801889" y="4337268"/>
              </a:cubicBezTo>
              <a:close/>
              <a:moveTo>
                <a:pt x="6876937" y="4337268"/>
              </a:moveTo>
              <a:cubicBezTo>
                <a:pt x="6863693" y="4337268"/>
                <a:pt x="6852657" y="4350509"/>
                <a:pt x="6852657" y="4363751"/>
              </a:cubicBezTo>
              <a:cubicBezTo>
                <a:pt x="6852657" y="4379199"/>
                <a:pt x="6863693" y="4390233"/>
                <a:pt x="6876937" y="4390233"/>
              </a:cubicBezTo>
              <a:cubicBezTo>
                <a:pt x="6892388" y="4390233"/>
                <a:pt x="6903424" y="4376992"/>
                <a:pt x="6903424" y="4363751"/>
              </a:cubicBezTo>
              <a:cubicBezTo>
                <a:pt x="6903424" y="4348302"/>
                <a:pt x="6892388" y="4337268"/>
                <a:pt x="6876937" y="4337268"/>
              </a:cubicBezTo>
              <a:close/>
              <a:moveTo>
                <a:pt x="6954192" y="4337268"/>
              </a:moveTo>
              <a:cubicBezTo>
                <a:pt x="6938741" y="4337268"/>
                <a:pt x="6927705" y="4350509"/>
                <a:pt x="6927705" y="4363751"/>
              </a:cubicBezTo>
              <a:cubicBezTo>
                <a:pt x="6927705" y="4379199"/>
                <a:pt x="6940949" y="4390233"/>
                <a:pt x="6954192" y="4390233"/>
              </a:cubicBezTo>
              <a:cubicBezTo>
                <a:pt x="6969643" y="4390233"/>
                <a:pt x="6980680" y="4376992"/>
                <a:pt x="6980680" y="4363751"/>
              </a:cubicBezTo>
              <a:cubicBezTo>
                <a:pt x="6980680" y="4348302"/>
                <a:pt x="6967436" y="4337268"/>
                <a:pt x="6954192" y="4337268"/>
              </a:cubicBezTo>
              <a:close/>
              <a:moveTo>
                <a:pt x="7181543" y="4337268"/>
              </a:moveTo>
              <a:cubicBezTo>
                <a:pt x="7166091" y="4337268"/>
                <a:pt x="7155055" y="4350509"/>
                <a:pt x="7155055" y="4363751"/>
              </a:cubicBezTo>
              <a:cubicBezTo>
                <a:pt x="7155055" y="4379199"/>
                <a:pt x="7168299" y="4390233"/>
                <a:pt x="7181543" y="4390233"/>
              </a:cubicBezTo>
              <a:cubicBezTo>
                <a:pt x="7194787" y="4390233"/>
                <a:pt x="7205823" y="4376992"/>
                <a:pt x="7205823" y="4363751"/>
              </a:cubicBezTo>
              <a:cubicBezTo>
                <a:pt x="7205823" y="4348302"/>
                <a:pt x="7194787" y="4337268"/>
                <a:pt x="7181543" y="4337268"/>
              </a:cubicBezTo>
              <a:close/>
              <a:moveTo>
                <a:pt x="9819250" y="4337268"/>
              </a:moveTo>
              <a:cubicBezTo>
                <a:pt x="9806006" y="4337268"/>
                <a:pt x="9794970" y="4350509"/>
                <a:pt x="9794970" y="4363751"/>
              </a:cubicBezTo>
              <a:cubicBezTo>
                <a:pt x="9794970" y="4379199"/>
                <a:pt x="9806006" y="4390233"/>
                <a:pt x="9819250" y="4390233"/>
              </a:cubicBezTo>
              <a:cubicBezTo>
                <a:pt x="9834701" y="4390233"/>
                <a:pt x="9845737" y="4376992"/>
                <a:pt x="9845737" y="4363751"/>
              </a:cubicBezTo>
              <a:cubicBezTo>
                <a:pt x="9845737" y="4348302"/>
                <a:pt x="9834701" y="4337268"/>
                <a:pt x="9819250" y="4337268"/>
              </a:cubicBezTo>
              <a:close/>
              <a:moveTo>
                <a:pt x="10121648" y="4337268"/>
              </a:moveTo>
              <a:cubicBezTo>
                <a:pt x="10106197" y="4337268"/>
                <a:pt x="10095161" y="4350509"/>
                <a:pt x="10095161" y="4363751"/>
              </a:cubicBezTo>
              <a:cubicBezTo>
                <a:pt x="10095161" y="4379199"/>
                <a:pt x="10106197" y="4390233"/>
                <a:pt x="10121648" y="4390233"/>
              </a:cubicBezTo>
              <a:cubicBezTo>
                <a:pt x="10137099" y="4390233"/>
                <a:pt x="10148136" y="4376992"/>
                <a:pt x="10148136" y="4363751"/>
              </a:cubicBezTo>
              <a:cubicBezTo>
                <a:pt x="10148136" y="4348302"/>
                <a:pt x="10137099" y="4337268"/>
                <a:pt x="10121648" y="4337268"/>
              </a:cubicBezTo>
              <a:close/>
              <a:moveTo>
                <a:pt x="10196697" y="4337268"/>
              </a:moveTo>
              <a:cubicBezTo>
                <a:pt x="10181245" y="4337268"/>
                <a:pt x="10170209" y="4350509"/>
                <a:pt x="10170209" y="4363751"/>
              </a:cubicBezTo>
              <a:cubicBezTo>
                <a:pt x="10170209" y="4379199"/>
                <a:pt x="10183453" y="4390233"/>
                <a:pt x="10196697" y="4390233"/>
              </a:cubicBezTo>
              <a:cubicBezTo>
                <a:pt x="10212147" y="4390233"/>
                <a:pt x="10223184" y="4376992"/>
                <a:pt x="10223184" y="4363751"/>
              </a:cubicBezTo>
              <a:cubicBezTo>
                <a:pt x="10223184" y="4348302"/>
                <a:pt x="10212147" y="4337268"/>
                <a:pt x="10196697" y="4337268"/>
              </a:cubicBezTo>
              <a:close/>
              <a:moveTo>
                <a:pt x="10574142" y="4337268"/>
              </a:moveTo>
              <a:cubicBezTo>
                <a:pt x="10558691" y="4337268"/>
                <a:pt x="10547655" y="4350509"/>
                <a:pt x="10547655" y="4363751"/>
              </a:cubicBezTo>
              <a:cubicBezTo>
                <a:pt x="10547655" y="4379199"/>
                <a:pt x="10560899" y="4390233"/>
                <a:pt x="10574142" y="4390233"/>
              </a:cubicBezTo>
              <a:cubicBezTo>
                <a:pt x="10589593" y="4390233"/>
                <a:pt x="10600630" y="4376992"/>
                <a:pt x="10600630" y="4363751"/>
              </a:cubicBezTo>
              <a:cubicBezTo>
                <a:pt x="10600630" y="4348302"/>
                <a:pt x="10589593" y="4337268"/>
                <a:pt x="10574142" y="4337268"/>
              </a:cubicBezTo>
              <a:close/>
              <a:moveTo>
                <a:pt x="10951589" y="4337268"/>
              </a:moveTo>
              <a:cubicBezTo>
                <a:pt x="10938344" y="4337268"/>
                <a:pt x="10927308" y="4350509"/>
                <a:pt x="10927308" y="4363751"/>
              </a:cubicBezTo>
              <a:cubicBezTo>
                <a:pt x="10927308" y="4379199"/>
                <a:pt x="10938344" y="4390233"/>
                <a:pt x="10951589" y="4390233"/>
              </a:cubicBezTo>
              <a:cubicBezTo>
                <a:pt x="10967039" y="4390233"/>
                <a:pt x="10978075" y="4376992"/>
                <a:pt x="10978075" y="4363751"/>
              </a:cubicBezTo>
              <a:cubicBezTo>
                <a:pt x="10978075" y="4348302"/>
                <a:pt x="10967039" y="4337268"/>
                <a:pt x="10951589" y="4337268"/>
              </a:cubicBezTo>
              <a:close/>
              <a:moveTo>
                <a:pt x="11329035" y="4337268"/>
              </a:moveTo>
              <a:cubicBezTo>
                <a:pt x="11315791" y="4337268"/>
                <a:pt x="11304755" y="4350509"/>
                <a:pt x="11304755" y="4363751"/>
              </a:cubicBezTo>
              <a:cubicBezTo>
                <a:pt x="11304755" y="4379199"/>
                <a:pt x="11315791" y="4390233"/>
                <a:pt x="11329035" y="4390233"/>
              </a:cubicBezTo>
              <a:cubicBezTo>
                <a:pt x="11344486" y="4390233"/>
                <a:pt x="11355522" y="4376992"/>
                <a:pt x="11355522" y="4363751"/>
              </a:cubicBezTo>
              <a:cubicBezTo>
                <a:pt x="11355522" y="4348302"/>
                <a:pt x="11342278" y="4337268"/>
                <a:pt x="11329035" y="4337268"/>
              </a:cubicBezTo>
              <a:close/>
              <a:moveTo>
                <a:pt x="2654398" y="4412302"/>
              </a:moveTo>
              <a:cubicBezTo>
                <a:pt x="2638947" y="4412302"/>
                <a:pt x="2627911" y="4425543"/>
                <a:pt x="2627911" y="4438785"/>
              </a:cubicBezTo>
              <a:cubicBezTo>
                <a:pt x="2627911" y="4454233"/>
                <a:pt x="2641155" y="4465268"/>
                <a:pt x="2654398" y="4465268"/>
              </a:cubicBezTo>
              <a:cubicBezTo>
                <a:pt x="2669849" y="4465268"/>
                <a:pt x="2680886" y="4452026"/>
                <a:pt x="2680886" y="4438785"/>
              </a:cubicBezTo>
              <a:cubicBezTo>
                <a:pt x="2680886" y="4423336"/>
                <a:pt x="2669849" y="4412302"/>
                <a:pt x="2654398" y="4412302"/>
              </a:cubicBezTo>
              <a:close/>
              <a:moveTo>
                <a:pt x="2729446" y="4412302"/>
              </a:moveTo>
              <a:cubicBezTo>
                <a:pt x="2716202" y="4412302"/>
                <a:pt x="2705166" y="4425543"/>
                <a:pt x="2705166" y="4438785"/>
              </a:cubicBezTo>
              <a:cubicBezTo>
                <a:pt x="2705166" y="4454233"/>
                <a:pt x="2716202" y="4465268"/>
                <a:pt x="2729446" y="4465268"/>
              </a:cubicBezTo>
              <a:cubicBezTo>
                <a:pt x="2744897" y="4465268"/>
                <a:pt x="2755934" y="4452026"/>
                <a:pt x="2755934" y="4438785"/>
              </a:cubicBezTo>
              <a:cubicBezTo>
                <a:pt x="2755934" y="4423336"/>
                <a:pt x="2744897" y="4412302"/>
                <a:pt x="2729446" y="4412302"/>
              </a:cubicBezTo>
              <a:close/>
              <a:moveTo>
                <a:pt x="2804494" y="4412302"/>
              </a:moveTo>
              <a:cubicBezTo>
                <a:pt x="2791250" y="4412302"/>
                <a:pt x="2780214" y="4425543"/>
                <a:pt x="2780214" y="4438785"/>
              </a:cubicBezTo>
              <a:cubicBezTo>
                <a:pt x="2780214" y="4454233"/>
                <a:pt x="2791250" y="4465268"/>
                <a:pt x="2804494" y="4465268"/>
              </a:cubicBezTo>
              <a:cubicBezTo>
                <a:pt x="2819945" y="4465268"/>
                <a:pt x="2830982" y="4452026"/>
                <a:pt x="2830982" y="4438785"/>
              </a:cubicBezTo>
              <a:cubicBezTo>
                <a:pt x="2830982" y="4423336"/>
                <a:pt x="2819945" y="4412302"/>
                <a:pt x="2804494" y="4412302"/>
              </a:cubicBezTo>
              <a:close/>
              <a:moveTo>
                <a:pt x="2879541" y="4412302"/>
              </a:moveTo>
              <a:cubicBezTo>
                <a:pt x="2866297" y="4412302"/>
                <a:pt x="2855261" y="4425543"/>
                <a:pt x="2855261" y="4438785"/>
              </a:cubicBezTo>
              <a:cubicBezTo>
                <a:pt x="2855261" y="4454233"/>
                <a:pt x="2866297" y="4465268"/>
                <a:pt x="2879541" y="4465268"/>
              </a:cubicBezTo>
              <a:cubicBezTo>
                <a:pt x="2894992" y="4465268"/>
                <a:pt x="2906028" y="4452026"/>
                <a:pt x="2906028" y="4438785"/>
              </a:cubicBezTo>
              <a:cubicBezTo>
                <a:pt x="2906028" y="4423336"/>
                <a:pt x="2894992" y="4412302"/>
                <a:pt x="2879541" y="4412302"/>
              </a:cubicBezTo>
              <a:close/>
              <a:moveTo>
                <a:pt x="2954589" y="4412302"/>
              </a:moveTo>
              <a:cubicBezTo>
                <a:pt x="2941345" y="4412302"/>
                <a:pt x="2930309" y="4425543"/>
                <a:pt x="2930309" y="4438785"/>
              </a:cubicBezTo>
              <a:cubicBezTo>
                <a:pt x="2930309" y="4454233"/>
                <a:pt x="2941345" y="4465268"/>
                <a:pt x="2954589" y="4465268"/>
              </a:cubicBezTo>
              <a:cubicBezTo>
                <a:pt x="2970040" y="4465268"/>
                <a:pt x="2981077" y="4452026"/>
                <a:pt x="2981077" y="4438785"/>
              </a:cubicBezTo>
              <a:cubicBezTo>
                <a:pt x="2981077" y="4423336"/>
                <a:pt x="2970040" y="4412302"/>
                <a:pt x="2954589" y="4412302"/>
              </a:cubicBezTo>
              <a:close/>
              <a:moveTo>
                <a:pt x="3031845" y="4412302"/>
              </a:moveTo>
              <a:cubicBezTo>
                <a:pt x="3016393" y="4412302"/>
                <a:pt x="3005357" y="4425543"/>
                <a:pt x="3005357" y="4438785"/>
              </a:cubicBezTo>
              <a:cubicBezTo>
                <a:pt x="3005357" y="4454233"/>
                <a:pt x="3018601" y="4465268"/>
                <a:pt x="3031845" y="4465268"/>
              </a:cubicBezTo>
              <a:cubicBezTo>
                <a:pt x="3047296" y="4465268"/>
                <a:pt x="3058332" y="4452026"/>
                <a:pt x="3058332" y="4438785"/>
              </a:cubicBezTo>
              <a:cubicBezTo>
                <a:pt x="3058332" y="4423336"/>
                <a:pt x="3045088" y="4412302"/>
                <a:pt x="3031845" y="4412302"/>
              </a:cubicBezTo>
              <a:close/>
              <a:moveTo>
                <a:pt x="3106892" y="4412302"/>
              </a:moveTo>
              <a:cubicBezTo>
                <a:pt x="3093648" y="4412302"/>
                <a:pt x="3082612" y="4425543"/>
                <a:pt x="3082612" y="4438785"/>
              </a:cubicBezTo>
              <a:cubicBezTo>
                <a:pt x="3082612" y="4454233"/>
                <a:pt x="3093648" y="4465268"/>
                <a:pt x="3106892" y="4465268"/>
              </a:cubicBezTo>
              <a:cubicBezTo>
                <a:pt x="3122343" y="4465268"/>
                <a:pt x="3133380" y="4452026"/>
                <a:pt x="3133380" y="4438785"/>
              </a:cubicBezTo>
              <a:cubicBezTo>
                <a:pt x="3133380" y="4423336"/>
                <a:pt x="3122343" y="4412302"/>
                <a:pt x="3106892" y="4412302"/>
              </a:cubicBezTo>
              <a:close/>
              <a:moveTo>
                <a:pt x="3181939" y="4412302"/>
              </a:moveTo>
              <a:cubicBezTo>
                <a:pt x="3166488" y="4412302"/>
                <a:pt x="3155452" y="4425543"/>
                <a:pt x="3155452" y="4438785"/>
              </a:cubicBezTo>
              <a:cubicBezTo>
                <a:pt x="3155452" y="4454233"/>
                <a:pt x="3168696" y="4465268"/>
                <a:pt x="3181939" y="4465268"/>
              </a:cubicBezTo>
              <a:cubicBezTo>
                <a:pt x="3197391" y="4465268"/>
                <a:pt x="3208427" y="4452026"/>
                <a:pt x="3208427" y="4438785"/>
              </a:cubicBezTo>
              <a:cubicBezTo>
                <a:pt x="3208427" y="4423336"/>
                <a:pt x="3197391" y="4412302"/>
                <a:pt x="3181939" y="4412302"/>
              </a:cubicBezTo>
              <a:close/>
              <a:moveTo>
                <a:pt x="3256987" y="4412302"/>
              </a:moveTo>
              <a:cubicBezTo>
                <a:pt x="3241536" y="4412302"/>
                <a:pt x="3230500" y="4425543"/>
                <a:pt x="3230500" y="4438785"/>
              </a:cubicBezTo>
              <a:cubicBezTo>
                <a:pt x="3230500" y="4454233"/>
                <a:pt x="3243744" y="4465268"/>
                <a:pt x="3256987" y="4465268"/>
              </a:cubicBezTo>
              <a:cubicBezTo>
                <a:pt x="3272438" y="4465268"/>
                <a:pt x="3283475" y="4452026"/>
                <a:pt x="3283475" y="4438785"/>
              </a:cubicBezTo>
              <a:cubicBezTo>
                <a:pt x="3283475" y="4423336"/>
                <a:pt x="3272438" y="4412302"/>
                <a:pt x="3256987" y="4412302"/>
              </a:cubicBezTo>
              <a:close/>
              <a:moveTo>
                <a:pt x="3332035" y="4412302"/>
              </a:moveTo>
              <a:cubicBezTo>
                <a:pt x="3318791" y="4412302"/>
                <a:pt x="3307755" y="4425543"/>
                <a:pt x="3307755" y="4438785"/>
              </a:cubicBezTo>
              <a:cubicBezTo>
                <a:pt x="3307755" y="4454233"/>
                <a:pt x="3318791" y="4465268"/>
                <a:pt x="3332035" y="4465268"/>
              </a:cubicBezTo>
              <a:cubicBezTo>
                <a:pt x="3347486" y="4465268"/>
                <a:pt x="3358522" y="4452026"/>
                <a:pt x="3358522" y="4438785"/>
              </a:cubicBezTo>
              <a:cubicBezTo>
                <a:pt x="3358522" y="4423336"/>
                <a:pt x="3347486" y="4412302"/>
                <a:pt x="3332035" y="4412302"/>
              </a:cubicBezTo>
              <a:close/>
              <a:moveTo>
                <a:pt x="3409290" y="4412302"/>
              </a:moveTo>
              <a:cubicBezTo>
                <a:pt x="3393839" y="4412302"/>
                <a:pt x="3382803" y="4425543"/>
                <a:pt x="3382803" y="4438785"/>
              </a:cubicBezTo>
              <a:cubicBezTo>
                <a:pt x="3382803" y="4454233"/>
                <a:pt x="3396047" y="4465268"/>
                <a:pt x="3409290" y="4465268"/>
              </a:cubicBezTo>
              <a:cubicBezTo>
                <a:pt x="3424741" y="4465268"/>
                <a:pt x="3435778" y="4452026"/>
                <a:pt x="3435778" y="4438785"/>
              </a:cubicBezTo>
              <a:cubicBezTo>
                <a:pt x="3435778" y="4423336"/>
                <a:pt x="3422534" y="4412302"/>
                <a:pt x="3409290" y="4412302"/>
              </a:cubicBezTo>
              <a:close/>
              <a:moveTo>
                <a:pt x="3484338" y="4412302"/>
              </a:moveTo>
              <a:cubicBezTo>
                <a:pt x="3471094" y="4412302"/>
                <a:pt x="3460058" y="4425543"/>
                <a:pt x="3460058" y="4438785"/>
              </a:cubicBezTo>
              <a:cubicBezTo>
                <a:pt x="3460058" y="4454233"/>
                <a:pt x="3471094" y="4465268"/>
                <a:pt x="3484338" y="4465268"/>
              </a:cubicBezTo>
              <a:cubicBezTo>
                <a:pt x="3499789" y="4465268"/>
                <a:pt x="3510826" y="4452026"/>
                <a:pt x="3510826" y="4438785"/>
              </a:cubicBezTo>
              <a:cubicBezTo>
                <a:pt x="3510826" y="4423336"/>
                <a:pt x="3499789" y="4412302"/>
                <a:pt x="3484338" y="4412302"/>
              </a:cubicBezTo>
              <a:close/>
              <a:moveTo>
                <a:pt x="3559385" y="4412302"/>
              </a:moveTo>
              <a:cubicBezTo>
                <a:pt x="3543934" y="4412302"/>
                <a:pt x="3532898" y="4425543"/>
                <a:pt x="3532898" y="4438785"/>
              </a:cubicBezTo>
              <a:cubicBezTo>
                <a:pt x="3532898" y="4454233"/>
                <a:pt x="3546142" y="4465268"/>
                <a:pt x="3559385" y="4465268"/>
              </a:cubicBezTo>
              <a:cubicBezTo>
                <a:pt x="3574836" y="4465268"/>
                <a:pt x="3585873" y="4452026"/>
                <a:pt x="3585873" y="4438785"/>
              </a:cubicBezTo>
              <a:cubicBezTo>
                <a:pt x="3585873" y="4423336"/>
                <a:pt x="3574836" y="4412302"/>
                <a:pt x="3559385" y="4412302"/>
              </a:cubicBezTo>
              <a:close/>
              <a:moveTo>
                <a:pt x="3636640" y="4412302"/>
              </a:moveTo>
              <a:cubicBezTo>
                <a:pt x="3621189" y="4412302"/>
                <a:pt x="3610153" y="4425543"/>
                <a:pt x="3610153" y="4438785"/>
              </a:cubicBezTo>
              <a:cubicBezTo>
                <a:pt x="3610153" y="4454233"/>
                <a:pt x="3623397" y="4465268"/>
                <a:pt x="3636640" y="4465268"/>
              </a:cubicBezTo>
              <a:cubicBezTo>
                <a:pt x="3649884" y="4465268"/>
                <a:pt x="3660921" y="4452026"/>
                <a:pt x="3660921" y="4438785"/>
              </a:cubicBezTo>
              <a:cubicBezTo>
                <a:pt x="3660921" y="4423336"/>
                <a:pt x="3649884" y="4412302"/>
                <a:pt x="3636640" y="4412302"/>
              </a:cubicBezTo>
              <a:close/>
              <a:moveTo>
                <a:pt x="3709481" y="4412302"/>
              </a:moveTo>
              <a:cubicBezTo>
                <a:pt x="3694030" y="4412302"/>
                <a:pt x="3682994" y="4425543"/>
                <a:pt x="3682994" y="4438785"/>
              </a:cubicBezTo>
              <a:cubicBezTo>
                <a:pt x="3682994" y="4454233"/>
                <a:pt x="3696238" y="4465268"/>
                <a:pt x="3709481" y="4465268"/>
              </a:cubicBezTo>
              <a:cubicBezTo>
                <a:pt x="3724932" y="4465268"/>
                <a:pt x="3735969" y="4452026"/>
                <a:pt x="3735969" y="4438785"/>
              </a:cubicBezTo>
              <a:cubicBezTo>
                <a:pt x="3735969" y="4423336"/>
                <a:pt x="3724932" y="4412302"/>
                <a:pt x="3709481" y="4412302"/>
              </a:cubicBezTo>
              <a:close/>
              <a:moveTo>
                <a:pt x="3784529" y="4412302"/>
              </a:moveTo>
              <a:cubicBezTo>
                <a:pt x="3769078" y="4412302"/>
                <a:pt x="3758042" y="4425543"/>
                <a:pt x="3758042" y="4438785"/>
              </a:cubicBezTo>
              <a:cubicBezTo>
                <a:pt x="3758042" y="4454233"/>
                <a:pt x="3771286" y="4465268"/>
                <a:pt x="3784529" y="4465268"/>
              </a:cubicBezTo>
              <a:cubicBezTo>
                <a:pt x="3799980" y="4465268"/>
                <a:pt x="3811017" y="4452026"/>
                <a:pt x="3811017" y="4438785"/>
              </a:cubicBezTo>
              <a:cubicBezTo>
                <a:pt x="3811017" y="4423336"/>
                <a:pt x="3799980" y="4412302"/>
                <a:pt x="3784529" y="4412302"/>
              </a:cubicBezTo>
              <a:close/>
              <a:moveTo>
                <a:pt x="3861784" y="4412302"/>
              </a:moveTo>
              <a:cubicBezTo>
                <a:pt x="3848540" y="4412302"/>
                <a:pt x="3837504" y="4425543"/>
                <a:pt x="3837504" y="4438785"/>
              </a:cubicBezTo>
              <a:cubicBezTo>
                <a:pt x="3837504" y="4454233"/>
                <a:pt x="3848540" y="4465268"/>
                <a:pt x="3861784" y="4465268"/>
              </a:cubicBezTo>
              <a:cubicBezTo>
                <a:pt x="3877235" y="4465268"/>
                <a:pt x="3888271" y="4452026"/>
                <a:pt x="3888271" y="4438785"/>
              </a:cubicBezTo>
              <a:cubicBezTo>
                <a:pt x="3888271" y="4423336"/>
                <a:pt x="3875028" y="4412302"/>
                <a:pt x="3861784" y="4412302"/>
              </a:cubicBezTo>
              <a:close/>
              <a:moveTo>
                <a:pt x="3936832" y="4412302"/>
              </a:moveTo>
              <a:cubicBezTo>
                <a:pt x="3921380" y="4412302"/>
                <a:pt x="3910344" y="4425543"/>
                <a:pt x="3910344" y="4438785"/>
              </a:cubicBezTo>
              <a:cubicBezTo>
                <a:pt x="3910344" y="4454233"/>
                <a:pt x="3923588" y="4465268"/>
                <a:pt x="3936832" y="4465268"/>
              </a:cubicBezTo>
              <a:cubicBezTo>
                <a:pt x="3952283" y="4465268"/>
                <a:pt x="3963319" y="4452026"/>
                <a:pt x="3963319" y="4438785"/>
              </a:cubicBezTo>
              <a:cubicBezTo>
                <a:pt x="3963319" y="4423336"/>
                <a:pt x="3952283" y="4412302"/>
                <a:pt x="3936832" y="4412302"/>
              </a:cubicBezTo>
              <a:close/>
              <a:moveTo>
                <a:pt x="4011879" y="4412302"/>
              </a:moveTo>
              <a:cubicBezTo>
                <a:pt x="3996428" y="4412302"/>
                <a:pt x="3985392" y="4425543"/>
                <a:pt x="3985392" y="4438785"/>
              </a:cubicBezTo>
              <a:cubicBezTo>
                <a:pt x="3985392" y="4454233"/>
                <a:pt x="3998636" y="4465268"/>
                <a:pt x="4011879" y="4465268"/>
              </a:cubicBezTo>
              <a:cubicBezTo>
                <a:pt x="4027330" y="4465268"/>
                <a:pt x="4038367" y="4452026"/>
                <a:pt x="4038367" y="4438785"/>
              </a:cubicBezTo>
              <a:cubicBezTo>
                <a:pt x="4038367" y="4423336"/>
                <a:pt x="4027330" y="4412302"/>
                <a:pt x="4011879" y="4412302"/>
              </a:cubicBezTo>
              <a:close/>
              <a:moveTo>
                <a:pt x="5896902" y="4412302"/>
              </a:moveTo>
              <a:cubicBezTo>
                <a:pt x="5881451" y="4412302"/>
                <a:pt x="5870415" y="4425543"/>
                <a:pt x="5870415" y="4438785"/>
              </a:cubicBezTo>
              <a:cubicBezTo>
                <a:pt x="5870415" y="4454233"/>
                <a:pt x="5883658" y="4465268"/>
                <a:pt x="5896902" y="4465268"/>
              </a:cubicBezTo>
              <a:cubicBezTo>
                <a:pt x="5912353" y="4465268"/>
                <a:pt x="5923390" y="4452026"/>
                <a:pt x="5923390" y="4438785"/>
              </a:cubicBezTo>
              <a:cubicBezTo>
                <a:pt x="5923390" y="4423336"/>
                <a:pt x="5912353" y="4412302"/>
                <a:pt x="5896902" y="4412302"/>
              </a:cubicBezTo>
              <a:close/>
              <a:moveTo>
                <a:pt x="5971950" y="4412302"/>
              </a:moveTo>
              <a:cubicBezTo>
                <a:pt x="5956499" y="4412302"/>
                <a:pt x="5945463" y="4425543"/>
                <a:pt x="5945463" y="4438785"/>
              </a:cubicBezTo>
              <a:cubicBezTo>
                <a:pt x="5945463" y="4454233"/>
                <a:pt x="5958707" y="4465268"/>
                <a:pt x="5971950" y="4465268"/>
              </a:cubicBezTo>
              <a:cubicBezTo>
                <a:pt x="5987401" y="4465268"/>
                <a:pt x="5998438" y="4452026"/>
                <a:pt x="5998438" y="4438785"/>
              </a:cubicBezTo>
              <a:cubicBezTo>
                <a:pt x="5998438" y="4423336"/>
                <a:pt x="5987401" y="4412302"/>
                <a:pt x="5971950" y="4412302"/>
              </a:cubicBezTo>
              <a:close/>
              <a:moveTo>
                <a:pt x="6049205" y="4412302"/>
              </a:moveTo>
              <a:cubicBezTo>
                <a:pt x="6035961" y="4412302"/>
                <a:pt x="6024925" y="4425543"/>
                <a:pt x="6024925" y="4438785"/>
              </a:cubicBezTo>
              <a:cubicBezTo>
                <a:pt x="6024925" y="4454233"/>
                <a:pt x="6035961" y="4465268"/>
                <a:pt x="6049205" y="4465268"/>
              </a:cubicBezTo>
              <a:cubicBezTo>
                <a:pt x="6064656" y="4465268"/>
                <a:pt x="6075692" y="4452026"/>
                <a:pt x="6075692" y="4438785"/>
              </a:cubicBezTo>
              <a:cubicBezTo>
                <a:pt x="6075692" y="4423336"/>
                <a:pt x="6062448" y="4412302"/>
                <a:pt x="6049205" y="4412302"/>
              </a:cubicBezTo>
              <a:close/>
              <a:moveTo>
                <a:pt x="6124253" y="4412302"/>
              </a:moveTo>
              <a:cubicBezTo>
                <a:pt x="6111009" y="4412302"/>
                <a:pt x="6099973" y="4425543"/>
                <a:pt x="6099973" y="4438785"/>
              </a:cubicBezTo>
              <a:cubicBezTo>
                <a:pt x="6099973" y="4454233"/>
                <a:pt x="6111009" y="4465268"/>
                <a:pt x="6124253" y="4465268"/>
              </a:cubicBezTo>
              <a:cubicBezTo>
                <a:pt x="6139704" y="4465268"/>
                <a:pt x="6150740" y="4452026"/>
                <a:pt x="6150740" y="4438785"/>
              </a:cubicBezTo>
              <a:cubicBezTo>
                <a:pt x="6150740" y="4423336"/>
                <a:pt x="6139704" y="4412302"/>
                <a:pt x="6124253" y="4412302"/>
              </a:cubicBezTo>
              <a:close/>
              <a:moveTo>
                <a:pt x="6199300" y="4412302"/>
              </a:moveTo>
              <a:cubicBezTo>
                <a:pt x="6186056" y="4412302"/>
                <a:pt x="6175020" y="4425543"/>
                <a:pt x="6175020" y="4438785"/>
              </a:cubicBezTo>
              <a:cubicBezTo>
                <a:pt x="6175020" y="4454233"/>
                <a:pt x="6186056" y="4465268"/>
                <a:pt x="6199300" y="4465268"/>
              </a:cubicBezTo>
              <a:cubicBezTo>
                <a:pt x="6214751" y="4465268"/>
                <a:pt x="6225787" y="4452026"/>
                <a:pt x="6225787" y="4438785"/>
              </a:cubicBezTo>
              <a:cubicBezTo>
                <a:pt x="6225787" y="4423336"/>
                <a:pt x="6214751" y="4412302"/>
                <a:pt x="6199300" y="4412302"/>
              </a:cubicBezTo>
              <a:close/>
              <a:moveTo>
                <a:pt x="6274348" y="4412302"/>
              </a:moveTo>
              <a:cubicBezTo>
                <a:pt x="6258896" y="4412302"/>
                <a:pt x="6247860" y="4425543"/>
                <a:pt x="6247860" y="4438785"/>
              </a:cubicBezTo>
              <a:cubicBezTo>
                <a:pt x="6247860" y="4454233"/>
                <a:pt x="6261104" y="4465268"/>
                <a:pt x="6274348" y="4465268"/>
              </a:cubicBezTo>
              <a:cubicBezTo>
                <a:pt x="6289799" y="4465268"/>
                <a:pt x="6300835" y="4452026"/>
                <a:pt x="6300835" y="4438785"/>
              </a:cubicBezTo>
              <a:cubicBezTo>
                <a:pt x="6300835" y="4423336"/>
                <a:pt x="6289799" y="4412302"/>
                <a:pt x="6274348" y="4412302"/>
              </a:cubicBezTo>
              <a:close/>
              <a:moveTo>
                <a:pt x="6349396" y="4412302"/>
              </a:moveTo>
              <a:cubicBezTo>
                <a:pt x="6333945" y="4412302"/>
                <a:pt x="6322909" y="4425543"/>
                <a:pt x="6322909" y="4438785"/>
              </a:cubicBezTo>
              <a:cubicBezTo>
                <a:pt x="6322909" y="4454233"/>
                <a:pt x="6336152" y="4465268"/>
                <a:pt x="6349396" y="4465268"/>
              </a:cubicBezTo>
              <a:cubicBezTo>
                <a:pt x="6364847" y="4465268"/>
                <a:pt x="6375884" y="4452026"/>
                <a:pt x="6375884" y="4438785"/>
              </a:cubicBezTo>
              <a:cubicBezTo>
                <a:pt x="6375884" y="4423336"/>
                <a:pt x="6364847" y="4412302"/>
                <a:pt x="6349396" y="4412302"/>
              </a:cubicBezTo>
              <a:close/>
              <a:moveTo>
                <a:pt x="6424443" y="4412302"/>
              </a:moveTo>
              <a:cubicBezTo>
                <a:pt x="6408992" y="4412302"/>
                <a:pt x="6397956" y="4425543"/>
                <a:pt x="6397956" y="4438785"/>
              </a:cubicBezTo>
              <a:cubicBezTo>
                <a:pt x="6397956" y="4454233"/>
                <a:pt x="6411200" y="4465268"/>
                <a:pt x="6424443" y="4465268"/>
              </a:cubicBezTo>
              <a:cubicBezTo>
                <a:pt x="6439894" y="4465268"/>
                <a:pt x="6450931" y="4452026"/>
                <a:pt x="6450931" y="4438785"/>
              </a:cubicBezTo>
              <a:cubicBezTo>
                <a:pt x="6450931" y="4423336"/>
                <a:pt x="6439894" y="4412302"/>
                <a:pt x="6424443" y="4412302"/>
              </a:cubicBezTo>
              <a:close/>
              <a:moveTo>
                <a:pt x="6501698" y="4412302"/>
              </a:moveTo>
              <a:cubicBezTo>
                <a:pt x="6486247" y="4412302"/>
                <a:pt x="6475211" y="4425543"/>
                <a:pt x="6475211" y="4438785"/>
              </a:cubicBezTo>
              <a:cubicBezTo>
                <a:pt x="6475211" y="4454233"/>
                <a:pt x="6488455" y="4465268"/>
                <a:pt x="6501698" y="4465268"/>
              </a:cubicBezTo>
              <a:cubicBezTo>
                <a:pt x="6517149" y="4465268"/>
                <a:pt x="6528186" y="4452026"/>
                <a:pt x="6528186" y="4438785"/>
              </a:cubicBezTo>
              <a:cubicBezTo>
                <a:pt x="6528186" y="4423336"/>
                <a:pt x="6514942" y="4412302"/>
                <a:pt x="6501698" y="4412302"/>
              </a:cubicBezTo>
              <a:close/>
              <a:moveTo>
                <a:pt x="6576747" y="4412302"/>
              </a:moveTo>
              <a:cubicBezTo>
                <a:pt x="6561295" y="4412302"/>
                <a:pt x="6550259" y="4425543"/>
                <a:pt x="6550259" y="4438785"/>
              </a:cubicBezTo>
              <a:cubicBezTo>
                <a:pt x="6550259" y="4454233"/>
                <a:pt x="6563503" y="4465268"/>
                <a:pt x="6576747" y="4465268"/>
              </a:cubicBezTo>
              <a:cubicBezTo>
                <a:pt x="6592197" y="4465268"/>
                <a:pt x="6603234" y="4452026"/>
                <a:pt x="6603234" y="4438785"/>
              </a:cubicBezTo>
              <a:cubicBezTo>
                <a:pt x="6603234" y="4423336"/>
                <a:pt x="6592197" y="4412302"/>
                <a:pt x="6576747" y="4412302"/>
              </a:cubicBezTo>
              <a:close/>
              <a:moveTo>
                <a:pt x="6651795" y="4412302"/>
              </a:moveTo>
              <a:cubicBezTo>
                <a:pt x="6636343" y="4412302"/>
                <a:pt x="6625307" y="4425543"/>
                <a:pt x="6625307" y="4438785"/>
              </a:cubicBezTo>
              <a:cubicBezTo>
                <a:pt x="6625307" y="4454233"/>
                <a:pt x="6636343" y="4465268"/>
                <a:pt x="6651795" y="4465268"/>
              </a:cubicBezTo>
              <a:cubicBezTo>
                <a:pt x="6667245" y="4465268"/>
                <a:pt x="6678282" y="4452026"/>
                <a:pt x="6678282" y="4438785"/>
              </a:cubicBezTo>
              <a:cubicBezTo>
                <a:pt x="6678282" y="4423336"/>
                <a:pt x="6667245" y="4412302"/>
                <a:pt x="6651795" y="4412302"/>
              </a:cubicBezTo>
              <a:close/>
              <a:moveTo>
                <a:pt x="6726842" y="4412302"/>
              </a:moveTo>
              <a:cubicBezTo>
                <a:pt x="6711390" y="4412302"/>
                <a:pt x="6700354" y="4425543"/>
                <a:pt x="6700354" y="4438785"/>
              </a:cubicBezTo>
              <a:cubicBezTo>
                <a:pt x="6700354" y="4454233"/>
                <a:pt x="6713598" y="4465268"/>
                <a:pt x="6726842" y="4465268"/>
              </a:cubicBezTo>
              <a:cubicBezTo>
                <a:pt x="6742293" y="4465268"/>
                <a:pt x="6753329" y="4452026"/>
                <a:pt x="6753329" y="4438785"/>
              </a:cubicBezTo>
              <a:cubicBezTo>
                <a:pt x="6753329" y="4423336"/>
                <a:pt x="6742293" y="4412302"/>
                <a:pt x="6726842" y="4412302"/>
              </a:cubicBezTo>
              <a:close/>
              <a:moveTo>
                <a:pt x="6801889" y="4412302"/>
              </a:moveTo>
              <a:cubicBezTo>
                <a:pt x="6788645" y="4412302"/>
                <a:pt x="6777609" y="4425543"/>
                <a:pt x="6777609" y="4438785"/>
              </a:cubicBezTo>
              <a:cubicBezTo>
                <a:pt x="6777609" y="4454233"/>
                <a:pt x="6788645" y="4465268"/>
                <a:pt x="6801889" y="4465268"/>
              </a:cubicBezTo>
              <a:cubicBezTo>
                <a:pt x="6817341" y="4465268"/>
                <a:pt x="6828377" y="4452026"/>
                <a:pt x="6828377" y="4438785"/>
              </a:cubicBezTo>
              <a:cubicBezTo>
                <a:pt x="6828377" y="4423336"/>
                <a:pt x="6817341" y="4412302"/>
                <a:pt x="6801889" y="4412302"/>
              </a:cubicBezTo>
              <a:close/>
              <a:moveTo>
                <a:pt x="6876937" y="4412302"/>
              </a:moveTo>
              <a:cubicBezTo>
                <a:pt x="6863693" y="4412302"/>
                <a:pt x="6852657" y="4425543"/>
                <a:pt x="6852657" y="4438785"/>
              </a:cubicBezTo>
              <a:cubicBezTo>
                <a:pt x="6852657" y="4454233"/>
                <a:pt x="6863693" y="4465268"/>
                <a:pt x="6876937" y="4465268"/>
              </a:cubicBezTo>
              <a:cubicBezTo>
                <a:pt x="6892388" y="4465268"/>
                <a:pt x="6903424" y="4452026"/>
                <a:pt x="6903424" y="4438785"/>
              </a:cubicBezTo>
              <a:cubicBezTo>
                <a:pt x="6903424" y="4423336"/>
                <a:pt x="6892388" y="4412302"/>
                <a:pt x="6876937" y="4412302"/>
              </a:cubicBezTo>
              <a:close/>
              <a:moveTo>
                <a:pt x="7029241" y="4412302"/>
              </a:moveTo>
              <a:cubicBezTo>
                <a:pt x="7013789" y="4412302"/>
                <a:pt x="7002753" y="4425543"/>
                <a:pt x="7002753" y="4438785"/>
              </a:cubicBezTo>
              <a:cubicBezTo>
                <a:pt x="7002753" y="4454233"/>
                <a:pt x="7015997" y="4465268"/>
                <a:pt x="7029241" y="4465268"/>
              </a:cubicBezTo>
              <a:cubicBezTo>
                <a:pt x="7044691" y="4465268"/>
                <a:pt x="7055728" y="4452026"/>
                <a:pt x="7055728" y="4438785"/>
              </a:cubicBezTo>
              <a:cubicBezTo>
                <a:pt x="7055728" y="4423336"/>
                <a:pt x="7044691" y="4412302"/>
                <a:pt x="7029241" y="4412302"/>
              </a:cubicBezTo>
              <a:close/>
              <a:moveTo>
                <a:pt x="7181543" y="4412302"/>
              </a:moveTo>
              <a:cubicBezTo>
                <a:pt x="7166091" y="4412302"/>
                <a:pt x="7155055" y="4425543"/>
                <a:pt x="7155055" y="4438785"/>
              </a:cubicBezTo>
              <a:cubicBezTo>
                <a:pt x="7155055" y="4454233"/>
                <a:pt x="7168299" y="4465268"/>
                <a:pt x="7181543" y="4465268"/>
              </a:cubicBezTo>
              <a:cubicBezTo>
                <a:pt x="7194787" y="4465268"/>
                <a:pt x="7205823" y="4452026"/>
                <a:pt x="7205823" y="4438785"/>
              </a:cubicBezTo>
              <a:cubicBezTo>
                <a:pt x="7205823" y="4423336"/>
                <a:pt x="7194787" y="4412302"/>
                <a:pt x="7181543" y="4412302"/>
              </a:cubicBezTo>
              <a:close/>
              <a:moveTo>
                <a:pt x="9973761" y="4412302"/>
              </a:moveTo>
              <a:cubicBezTo>
                <a:pt x="9958309" y="4412302"/>
                <a:pt x="9947273" y="4425543"/>
                <a:pt x="9947273" y="4438785"/>
              </a:cubicBezTo>
              <a:cubicBezTo>
                <a:pt x="9947273" y="4454233"/>
                <a:pt x="9960517" y="4465268"/>
                <a:pt x="9973761" y="4465268"/>
              </a:cubicBezTo>
              <a:cubicBezTo>
                <a:pt x="9987005" y="4465268"/>
                <a:pt x="9998041" y="4452026"/>
                <a:pt x="9998041" y="4438785"/>
              </a:cubicBezTo>
              <a:cubicBezTo>
                <a:pt x="9998041" y="4423336"/>
                <a:pt x="9984797" y="4412302"/>
                <a:pt x="9973761" y="4412302"/>
              </a:cubicBezTo>
              <a:close/>
              <a:moveTo>
                <a:pt x="10121648" y="4412302"/>
              </a:moveTo>
              <a:cubicBezTo>
                <a:pt x="10106197" y="4412302"/>
                <a:pt x="10095161" y="4425543"/>
                <a:pt x="10095161" y="4438785"/>
              </a:cubicBezTo>
              <a:cubicBezTo>
                <a:pt x="10095161" y="4454233"/>
                <a:pt x="10106197" y="4465268"/>
                <a:pt x="10121648" y="4465268"/>
              </a:cubicBezTo>
              <a:cubicBezTo>
                <a:pt x="10137099" y="4465268"/>
                <a:pt x="10148136" y="4452026"/>
                <a:pt x="10148136" y="4438785"/>
              </a:cubicBezTo>
              <a:cubicBezTo>
                <a:pt x="10148136" y="4423336"/>
                <a:pt x="10137099" y="4412302"/>
                <a:pt x="10121648" y="4412302"/>
              </a:cubicBezTo>
              <a:close/>
              <a:moveTo>
                <a:pt x="10196697" y="4412302"/>
              </a:moveTo>
              <a:cubicBezTo>
                <a:pt x="10181245" y="4412302"/>
                <a:pt x="10170209" y="4425543"/>
                <a:pt x="10170209" y="4438785"/>
              </a:cubicBezTo>
              <a:cubicBezTo>
                <a:pt x="10170209" y="4454233"/>
                <a:pt x="10183453" y="4465268"/>
                <a:pt x="10196697" y="4465268"/>
              </a:cubicBezTo>
              <a:cubicBezTo>
                <a:pt x="10212147" y="4465268"/>
                <a:pt x="10223184" y="4452026"/>
                <a:pt x="10223184" y="4438785"/>
              </a:cubicBezTo>
              <a:cubicBezTo>
                <a:pt x="10223184" y="4423336"/>
                <a:pt x="10212147" y="4412302"/>
                <a:pt x="10196697" y="4412302"/>
              </a:cubicBezTo>
              <a:close/>
              <a:moveTo>
                <a:pt x="10271744" y="4412302"/>
              </a:moveTo>
              <a:cubicBezTo>
                <a:pt x="10256292" y="4412302"/>
                <a:pt x="10245256" y="4425543"/>
                <a:pt x="10245256" y="4438785"/>
              </a:cubicBezTo>
              <a:cubicBezTo>
                <a:pt x="10245256" y="4454233"/>
                <a:pt x="10258500" y="4465268"/>
                <a:pt x="10271744" y="4465268"/>
              </a:cubicBezTo>
              <a:cubicBezTo>
                <a:pt x="10287194" y="4465268"/>
                <a:pt x="10298231" y="4452026"/>
                <a:pt x="10298231" y="4438785"/>
              </a:cubicBezTo>
              <a:cubicBezTo>
                <a:pt x="10298231" y="4423336"/>
                <a:pt x="10287194" y="4412302"/>
                <a:pt x="10271744" y="4412302"/>
              </a:cubicBezTo>
              <a:close/>
              <a:moveTo>
                <a:pt x="10348999" y="4412302"/>
              </a:moveTo>
              <a:cubicBezTo>
                <a:pt x="10333547" y="4412302"/>
                <a:pt x="10322511" y="4425543"/>
                <a:pt x="10322511" y="4438785"/>
              </a:cubicBezTo>
              <a:cubicBezTo>
                <a:pt x="10322511" y="4454233"/>
                <a:pt x="10335755" y="4465268"/>
                <a:pt x="10348999" y="4465268"/>
              </a:cubicBezTo>
              <a:cubicBezTo>
                <a:pt x="10362243" y="4465268"/>
                <a:pt x="10373279" y="4452026"/>
                <a:pt x="10373279" y="4438785"/>
              </a:cubicBezTo>
              <a:cubicBezTo>
                <a:pt x="10373279" y="4423336"/>
                <a:pt x="10362243" y="4412302"/>
                <a:pt x="10348999" y="4412302"/>
              </a:cubicBezTo>
              <a:close/>
              <a:moveTo>
                <a:pt x="10574142" y="4412302"/>
              </a:moveTo>
              <a:cubicBezTo>
                <a:pt x="10558691" y="4412302"/>
                <a:pt x="10547655" y="4425543"/>
                <a:pt x="10547655" y="4438785"/>
              </a:cubicBezTo>
              <a:cubicBezTo>
                <a:pt x="10547655" y="4454233"/>
                <a:pt x="10560899" y="4465268"/>
                <a:pt x="10574142" y="4465268"/>
              </a:cubicBezTo>
              <a:cubicBezTo>
                <a:pt x="10589593" y="4465268"/>
                <a:pt x="10600630" y="4452026"/>
                <a:pt x="10600630" y="4438785"/>
              </a:cubicBezTo>
              <a:cubicBezTo>
                <a:pt x="10600630" y="4423336"/>
                <a:pt x="10589593" y="4412302"/>
                <a:pt x="10574142" y="4412302"/>
              </a:cubicBezTo>
              <a:close/>
              <a:moveTo>
                <a:pt x="11404083" y="4412302"/>
              </a:moveTo>
              <a:cubicBezTo>
                <a:pt x="11388631" y="4412302"/>
                <a:pt x="11377595" y="4425543"/>
                <a:pt x="11377595" y="4438785"/>
              </a:cubicBezTo>
              <a:cubicBezTo>
                <a:pt x="11377595" y="4454233"/>
                <a:pt x="11390838" y="4465268"/>
                <a:pt x="11404083" y="4465268"/>
              </a:cubicBezTo>
              <a:cubicBezTo>
                <a:pt x="11419533" y="4465268"/>
                <a:pt x="11430569" y="4452026"/>
                <a:pt x="11430569" y="4438785"/>
              </a:cubicBezTo>
              <a:cubicBezTo>
                <a:pt x="11430569" y="4423336"/>
                <a:pt x="11419533" y="4412302"/>
                <a:pt x="11404083" y="4412302"/>
              </a:cubicBezTo>
              <a:close/>
              <a:moveTo>
                <a:pt x="2729446" y="4487337"/>
              </a:moveTo>
              <a:cubicBezTo>
                <a:pt x="2716202" y="4487337"/>
                <a:pt x="2705166" y="4500578"/>
                <a:pt x="2705166" y="4513819"/>
              </a:cubicBezTo>
              <a:cubicBezTo>
                <a:pt x="2705166" y="4529268"/>
                <a:pt x="2716202" y="4540302"/>
                <a:pt x="2729446" y="4540302"/>
              </a:cubicBezTo>
              <a:cubicBezTo>
                <a:pt x="2744897" y="4540302"/>
                <a:pt x="2755934" y="4527061"/>
                <a:pt x="2755934" y="4513819"/>
              </a:cubicBezTo>
              <a:cubicBezTo>
                <a:pt x="2755934" y="4498371"/>
                <a:pt x="2744897" y="4487337"/>
                <a:pt x="2729446" y="4487337"/>
              </a:cubicBezTo>
              <a:close/>
              <a:moveTo>
                <a:pt x="2804494" y="4487337"/>
              </a:moveTo>
              <a:cubicBezTo>
                <a:pt x="2791250" y="4487337"/>
                <a:pt x="2780214" y="4500578"/>
                <a:pt x="2780214" y="4513819"/>
              </a:cubicBezTo>
              <a:cubicBezTo>
                <a:pt x="2780214" y="4529268"/>
                <a:pt x="2791250" y="4540302"/>
                <a:pt x="2804494" y="4540302"/>
              </a:cubicBezTo>
              <a:cubicBezTo>
                <a:pt x="2819945" y="4540302"/>
                <a:pt x="2830982" y="4527061"/>
                <a:pt x="2830982" y="4513819"/>
              </a:cubicBezTo>
              <a:cubicBezTo>
                <a:pt x="2830982" y="4498371"/>
                <a:pt x="2819945" y="4487337"/>
                <a:pt x="2804494" y="4487337"/>
              </a:cubicBezTo>
              <a:close/>
              <a:moveTo>
                <a:pt x="2879541" y="4487337"/>
              </a:moveTo>
              <a:cubicBezTo>
                <a:pt x="2866297" y="4487337"/>
                <a:pt x="2855261" y="4500578"/>
                <a:pt x="2855261" y="4513819"/>
              </a:cubicBezTo>
              <a:cubicBezTo>
                <a:pt x="2855261" y="4529268"/>
                <a:pt x="2866297" y="4540302"/>
                <a:pt x="2879541" y="4540302"/>
              </a:cubicBezTo>
              <a:cubicBezTo>
                <a:pt x="2894992" y="4540302"/>
                <a:pt x="2906028" y="4527061"/>
                <a:pt x="2906028" y="4513819"/>
              </a:cubicBezTo>
              <a:cubicBezTo>
                <a:pt x="2906028" y="4498371"/>
                <a:pt x="2894992" y="4487337"/>
                <a:pt x="2879541" y="4487337"/>
              </a:cubicBezTo>
              <a:close/>
              <a:moveTo>
                <a:pt x="2954589" y="4487337"/>
              </a:moveTo>
              <a:cubicBezTo>
                <a:pt x="2941345" y="4487337"/>
                <a:pt x="2930309" y="4500578"/>
                <a:pt x="2930309" y="4513819"/>
              </a:cubicBezTo>
              <a:cubicBezTo>
                <a:pt x="2930309" y="4529268"/>
                <a:pt x="2941345" y="4540302"/>
                <a:pt x="2954589" y="4540302"/>
              </a:cubicBezTo>
              <a:cubicBezTo>
                <a:pt x="2970040" y="4540302"/>
                <a:pt x="2981077" y="4527061"/>
                <a:pt x="2981077" y="4513819"/>
              </a:cubicBezTo>
              <a:cubicBezTo>
                <a:pt x="2981077" y="4498371"/>
                <a:pt x="2970040" y="4487337"/>
                <a:pt x="2954589" y="4487337"/>
              </a:cubicBezTo>
              <a:close/>
              <a:moveTo>
                <a:pt x="3031845" y="4487337"/>
              </a:moveTo>
              <a:cubicBezTo>
                <a:pt x="3016393" y="4487337"/>
                <a:pt x="3005357" y="4500578"/>
                <a:pt x="3005357" y="4513819"/>
              </a:cubicBezTo>
              <a:cubicBezTo>
                <a:pt x="3005357" y="4529268"/>
                <a:pt x="3018601" y="4540302"/>
                <a:pt x="3031845" y="4540302"/>
              </a:cubicBezTo>
              <a:cubicBezTo>
                <a:pt x="3047296" y="4540302"/>
                <a:pt x="3058332" y="4527061"/>
                <a:pt x="3058332" y="4513819"/>
              </a:cubicBezTo>
              <a:cubicBezTo>
                <a:pt x="3058332" y="4498371"/>
                <a:pt x="3045088" y="4487337"/>
                <a:pt x="3031845" y="4487337"/>
              </a:cubicBezTo>
              <a:close/>
              <a:moveTo>
                <a:pt x="3106892" y="4487337"/>
              </a:moveTo>
              <a:cubicBezTo>
                <a:pt x="3093648" y="4487337"/>
                <a:pt x="3082612" y="4500578"/>
                <a:pt x="3082612" y="4513819"/>
              </a:cubicBezTo>
              <a:cubicBezTo>
                <a:pt x="3082612" y="4529268"/>
                <a:pt x="3093648" y="4540302"/>
                <a:pt x="3106892" y="4540302"/>
              </a:cubicBezTo>
              <a:cubicBezTo>
                <a:pt x="3122343" y="4540302"/>
                <a:pt x="3133380" y="4527061"/>
                <a:pt x="3133380" y="4513819"/>
              </a:cubicBezTo>
              <a:cubicBezTo>
                <a:pt x="3133380" y="4498371"/>
                <a:pt x="3122343" y="4487337"/>
                <a:pt x="3106892" y="4487337"/>
              </a:cubicBezTo>
              <a:close/>
              <a:moveTo>
                <a:pt x="3181939" y="4487337"/>
              </a:moveTo>
              <a:cubicBezTo>
                <a:pt x="3166488" y="4487337"/>
                <a:pt x="3155452" y="4500578"/>
                <a:pt x="3155452" y="4513819"/>
              </a:cubicBezTo>
              <a:cubicBezTo>
                <a:pt x="3155452" y="4529268"/>
                <a:pt x="3168696" y="4540302"/>
                <a:pt x="3181939" y="4540302"/>
              </a:cubicBezTo>
              <a:cubicBezTo>
                <a:pt x="3197391" y="4540302"/>
                <a:pt x="3208427" y="4527061"/>
                <a:pt x="3208427" y="4513819"/>
              </a:cubicBezTo>
              <a:cubicBezTo>
                <a:pt x="3208427" y="4498371"/>
                <a:pt x="3197391" y="4487337"/>
                <a:pt x="3181939" y="4487337"/>
              </a:cubicBezTo>
              <a:close/>
              <a:moveTo>
                <a:pt x="3256987" y="4487337"/>
              </a:moveTo>
              <a:cubicBezTo>
                <a:pt x="3241536" y="4487337"/>
                <a:pt x="3230500" y="4500578"/>
                <a:pt x="3230500" y="4513819"/>
              </a:cubicBezTo>
              <a:cubicBezTo>
                <a:pt x="3230500" y="4529268"/>
                <a:pt x="3243744" y="4540302"/>
                <a:pt x="3256987" y="4540302"/>
              </a:cubicBezTo>
              <a:cubicBezTo>
                <a:pt x="3272438" y="4540302"/>
                <a:pt x="3283475" y="4527061"/>
                <a:pt x="3283475" y="4513819"/>
              </a:cubicBezTo>
              <a:cubicBezTo>
                <a:pt x="3283475" y="4498371"/>
                <a:pt x="3272438" y="4487337"/>
                <a:pt x="3256987" y="4487337"/>
              </a:cubicBezTo>
              <a:close/>
              <a:moveTo>
                <a:pt x="3332035" y="4487337"/>
              </a:moveTo>
              <a:cubicBezTo>
                <a:pt x="3318791" y="4487337"/>
                <a:pt x="3307755" y="4500578"/>
                <a:pt x="3307755" y="4513819"/>
              </a:cubicBezTo>
              <a:cubicBezTo>
                <a:pt x="3307755" y="4529268"/>
                <a:pt x="3318791" y="4540302"/>
                <a:pt x="3332035" y="4540302"/>
              </a:cubicBezTo>
              <a:cubicBezTo>
                <a:pt x="3347486" y="4540302"/>
                <a:pt x="3358522" y="4527061"/>
                <a:pt x="3358522" y="4513819"/>
              </a:cubicBezTo>
              <a:cubicBezTo>
                <a:pt x="3358522" y="4498371"/>
                <a:pt x="3347486" y="4487337"/>
                <a:pt x="3332035" y="4487337"/>
              </a:cubicBezTo>
              <a:close/>
              <a:moveTo>
                <a:pt x="3409290" y="4487337"/>
              </a:moveTo>
              <a:cubicBezTo>
                <a:pt x="3393839" y="4487337"/>
                <a:pt x="3382803" y="4500578"/>
                <a:pt x="3382803" y="4513819"/>
              </a:cubicBezTo>
              <a:cubicBezTo>
                <a:pt x="3382803" y="4529268"/>
                <a:pt x="3396047" y="4540302"/>
                <a:pt x="3409290" y="4540302"/>
              </a:cubicBezTo>
              <a:cubicBezTo>
                <a:pt x="3424741" y="4540302"/>
                <a:pt x="3435778" y="4527061"/>
                <a:pt x="3435778" y="4513819"/>
              </a:cubicBezTo>
              <a:cubicBezTo>
                <a:pt x="3435778" y="4498371"/>
                <a:pt x="3422534" y="4487337"/>
                <a:pt x="3409290" y="4487337"/>
              </a:cubicBezTo>
              <a:close/>
              <a:moveTo>
                <a:pt x="3484338" y="4487337"/>
              </a:moveTo>
              <a:cubicBezTo>
                <a:pt x="3471094" y="4487337"/>
                <a:pt x="3460058" y="4500578"/>
                <a:pt x="3460058" y="4513819"/>
              </a:cubicBezTo>
              <a:cubicBezTo>
                <a:pt x="3460058" y="4529268"/>
                <a:pt x="3471094" y="4540302"/>
                <a:pt x="3484338" y="4540302"/>
              </a:cubicBezTo>
              <a:cubicBezTo>
                <a:pt x="3499789" y="4540302"/>
                <a:pt x="3510826" y="4527061"/>
                <a:pt x="3510826" y="4513819"/>
              </a:cubicBezTo>
              <a:cubicBezTo>
                <a:pt x="3510826" y="4498371"/>
                <a:pt x="3499789" y="4487337"/>
                <a:pt x="3484338" y="4487337"/>
              </a:cubicBezTo>
              <a:close/>
              <a:moveTo>
                <a:pt x="3559385" y="4487337"/>
              </a:moveTo>
              <a:cubicBezTo>
                <a:pt x="3543934" y="4487337"/>
                <a:pt x="3532898" y="4500578"/>
                <a:pt x="3532898" y="4513819"/>
              </a:cubicBezTo>
              <a:cubicBezTo>
                <a:pt x="3532898" y="4529268"/>
                <a:pt x="3546142" y="4540302"/>
                <a:pt x="3559385" y="4540302"/>
              </a:cubicBezTo>
              <a:cubicBezTo>
                <a:pt x="3574836" y="4540302"/>
                <a:pt x="3585873" y="4527061"/>
                <a:pt x="3585873" y="4513819"/>
              </a:cubicBezTo>
              <a:cubicBezTo>
                <a:pt x="3585873" y="4498371"/>
                <a:pt x="3574836" y="4487337"/>
                <a:pt x="3559385" y="4487337"/>
              </a:cubicBezTo>
              <a:close/>
              <a:moveTo>
                <a:pt x="3636640" y="4487337"/>
              </a:moveTo>
              <a:cubicBezTo>
                <a:pt x="3621189" y="4487337"/>
                <a:pt x="3610153" y="4500578"/>
                <a:pt x="3610153" y="4513819"/>
              </a:cubicBezTo>
              <a:cubicBezTo>
                <a:pt x="3610153" y="4529268"/>
                <a:pt x="3623397" y="4540302"/>
                <a:pt x="3636640" y="4540302"/>
              </a:cubicBezTo>
              <a:cubicBezTo>
                <a:pt x="3649884" y="4540302"/>
                <a:pt x="3660921" y="4527061"/>
                <a:pt x="3660921" y="4513819"/>
              </a:cubicBezTo>
              <a:cubicBezTo>
                <a:pt x="3660921" y="4498371"/>
                <a:pt x="3649884" y="4487337"/>
                <a:pt x="3636640" y="4487337"/>
              </a:cubicBezTo>
              <a:close/>
              <a:moveTo>
                <a:pt x="3709481" y="4487337"/>
              </a:moveTo>
              <a:cubicBezTo>
                <a:pt x="3694030" y="4487337"/>
                <a:pt x="3682994" y="4500578"/>
                <a:pt x="3682994" y="4513819"/>
              </a:cubicBezTo>
              <a:cubicBezTo>
                <a:pt x="3682994" y="4529268"/>
                <a:pt x="3696238" y="4540302"/>
                <a:pt x="3709481" y="4540302"/>
              </a:cubicBezTo>
              <a:cubicBezTo>
                <a:pt x="3724932" y="4540302"/>
                <a:pt x="3735969" y="4527061"/>
                <a:pt x="3735969" y="4513819"/>
              </a:cubicBezTo>
              <a:cubicBezTo>
                <a:pt x="3735969" y="4498371"/>
                <a:pt x="3724932" y="4487337"/>
                <a:pt x="3709481" y="4487337"/>
              </a:cubicBezTo>
              <a:close/>
              <a:moveTo>
                <a:pt x="3784529" y="4487337"/>
              </a:moveTo>
              <a:cubicBezTo>
                <a:pt x="3769078" y="4487337"/>
                <a:pt x="3758042" y="4500578"/>
                <a:pt x="3758042" y="4513819"/>
              </a:cubicBezTo>
              <a:cubicBezTo>
                <a:pt x="3758042" y="4529268"/>
                <a:pt x="3771286" y="4540302"/>
                <a:pt x="3784529" y="4540302"/>
              </a:cubicBezTo>
              <a:cubicBezTo>
                <a:pt x="3799980" y="4540302"/>
                <a:pt x="3811017" y="4527061"/>
                <a:pt x="3811017" y="4513819"/>
              </a:cubicBezTo>
              <a:cubicBezTo>
                <a:pt x="3811017" y="4498371"/>
                <a:pt x="3799980" y="4487337"/>
                <a:pt x="3784529" y="4487337"/>
              </a:cubicBezTo>
              <a:close/>
              <a:moveTo>
                <a:pt x="3861784" y="4487337"/>
              </a:moveTo>
              <a:cubicBezTo>
                <a:pt x="3848540" y="4487337"/>
                <a:pt x="3837504" y="4500578"/>
                <a:pt x="3837504" y="4513819"/>
              </a:cubicBezTo>
              <a:cubicBezTo>
                <a:pt x="3837504" y="4529268"/>
                <a:pt x="3848540" y="4540302"/>
                <a:pt x="3861784" y="4540302"/>
              </a:cubicBezTo>
              <a:cubicBezTo>
                <a:pt x="3877235" y="4540302"/>
                <a:pt x="3888271" y="4527061"/>
                <a:pt x="3888271" y="4513819"/>
              </a:cubicBezTo>
              <a:cubicBezTo>
                <a:pt x="3888271" y="4498371"/>
                <a:pt x="3875028" y="4487337"/>
                <a:pt x="3861784" y="4487337"/>
              </a:cubicBezTo>
              <a:close/>
              <a:moveTo>
                <a:pt x="3936832" y="4487337"/>
              </a:moveTo>
              <a:cubicBezTo>
                <a:pt x="3921380" y="4487337"/>
                <a:pt x="3910344" y="4500578"/>
                <a:pt x="3910344" y="4513819"/>
              </a:cubicBezTo>
              <a:cubicBezTo>
                <a:pt x="3910344" y="4529268"/>
                <a:pt x="3923588" y="4540302"/>
                <a:pt x="3936832" y="4540302"/>
              </a:cubicBezTo>
              <a:cubicBezTo>
                <a:pt x="3952283" y="4540302"/>
                <a:pt x="3963319" y="4527061"/>
                <a:pt x="3963319" y="4513819"/>
              </a:cubicBezTo>
              <a:cubicBezTo>
                <a:pt x="3963319" y="4498371"/>
                <a:pt x="3952283" y="4487337"/>
                <a:pt x="3936832" y="4487337"/>
              </a:cubicBezTo>
              <a:close/>
              <a:moveTo>
                <a:pt x="5896902" y="4487337"/>
              </a:moveTo>
              <a:cubicBezTo>
                <a:pt x="5881451" y="4487337"/>
                <a:pt x="5870415" y="4500578"/>
                <a:pt x="5870415" y="4513819"/>
              </a:cubicBezTo>
              <a:cubicBezTo>
                <a:pt x="5870415" y="4529268"/>
                <a:pt x="5883658" y="4540302"/>
                <a:pt x="5896902" y="4540302"/>
              </a:cubicBezTo>
              <a:cubicBezTo>
                <a:pt x="5912353" y="4540302"/>
                <a:pt x="5923390" y="4527061"/>
                <a:pt x="5923390" y="4513819"/>
              </a:cubicBezTo>
              <a:cubicBezTo>
                <a:pt x="5923390" y="4498371"/>
                <a:pt x="5912353" y="4487337"/>
                <a:pt x="5896902" y="4487337"/>
              </a:cubicBezTo>
              <a:close/>
              <a:moveTo>
                <a:pt x="5971950" y="4487337"/>
              </a:moveTo>
              <a:cubicBezTo>
                <a:pt x="5956499" y="4487337"/>
                <a:pt x="5945463" y="4500578"/>
                <a:pt x="5945463" y="4513819"/>
              </a:cubicBezTo>
              <a:cubicBezTo>
                <a:pt x="5945463" y="4529268"/>
                <a:pt x="5958707" y="4540302"/>
                <a:pt x="5971950" y="4540302"/>
              </a:cubicBezTo>
              <a:cubicBezTo>
                <a:pt x="5987401" y="4540302"/>
                <a:pt x="5998438" y="4527061"/>
                <a:pt x="5998438" y="4513819"/>
              </a:cubicBezTo>
              <a:cubicBezTo>
                <a:pt x="5998438" y="4498371"/>
                <a:pt x="5987401" y="4487337"/>
                <a:pt x="5971950" y="4487337"/>
              </a:cubicBezTo>
              <a:close/>
              <a:moveTo>
                <a:pt x="6049205" y="4487337"/>
              </a:moveTo>
              <a:cubicBezTo>
                <a:pt x="6035961" y="4487337"/>
                <a:pt x="6024925" y="4500578"/>
                <a:pt x="6024925" y="4513819"/>
              </a:cubicBezTo>
              <a:cubicBezTo>
                <a:pt x="6024925" y="4529268"/>
                <a:pt x="6035961" y="4540302"/>
                <a:pt x="6049205" y="4540302"/>
              </a:cubicBezTo>
              <a:cubicBezTo>
                <a:pt x="6064656" y="4540302"/>
                <a:pt x="6075692" y="4527061"/>
                <a:pt x="6075692" y="4513819"/>
              </a:cubicBezTo>
              <a:cubicBezTo>
                <a:pt x="6075692" y="4498371"/>
                <a:pt x="6062448" y="4487337"/>
                <a:pt x="6049205" y="4487337"/>
              </a:cubicBezTo>
              <a:close/>
              <a:moveTo>
                <a:pt x="6124253" y="4487337"/>
              </a:moveTo>
              <a:cubicBezTo>
                <a:pt x="6111009" y="4487337"/>
                <a:pt x="6099973" y="4500578"/>
                <a:pt x="6099973" y="4513819"/>
              </a:cubicBezTo>
              <a:cubicBezTo>
                <a:pt x="6099973" y="4529268"/>
                <a:pt x="6111009" y="4540302"/>
                <a:pt x="6124253" y="4540302"/>
              </a:cubicBezTo>
              <a:cubicBezTo>
                <a:pt x="6139704" y="4540302"/>
                <a:pt x="6150740" y="4527061"/>
                <a:pt x="6150740" y="4513819"/>
              </a:cubicBezTo>
              <a:cubicBezTo>
                <a:pt x="6150740" y="4498371"/>
                <a:pt x="6139704" y="4487337"/>
                <a:pt x="6124253" y="4487337"/>
              </a:cubicBezTo>
              <a:close/>
              <a:moveTo>
                <a:pt x="6199300" y="4487337"/>
              </a:moveTo>
              <a:cubicBezTo>
                <a:pt x="6186056" y="4487337"/>
                <a:pt x="6175020" y="4500578"/>
                <a:pt x="6175020" y="4513819"/>
              </a:cubicBezTo>
              <a:cubicBezTo>
                <a:pt x="6175020" y="4529268"/>
                <a:pt x="6186056" y="4540302"/>
                <a:pt x="6199300" y="4540302"/>
              </a:cubicBezTo>
              <a:cubicBezTo>
                <a:pt x="6214751" y="4540302"/>
                <a:pt x="6225787" y="4527061"/>
                <a:pt x="6225787" y="4513819"/>
              </a:cubicBezTo>
              <a:cubicBezTo>
                <a:pt x="6225787" y="4498371"/>
                <a:pt x="6214751" y="4487337"/>
                <a:pt x="6199300" y="4487337"/>
              </a:cubicBezTo>
              <a:close/>
              <a:moveTo>
                <a:pt x="6274348" y="4487337"/>
              </a:moveTo>
              <a:cubicBezTo>
                <a:pt x="6258896" y="4487337"/>
                <a:pt x="6247860" y="4500578"/>
                <a:pt x="6247860" y="4513819"/>
              </a:cubicBezTo>
              <a:cubicBezTo>
                <a:pt x="6247860" y="4529268"/>
                <a:pt x="6261104" y="4540302"/>
                <a:pt x="6274348" y="4540302"/>
              </a:cubicBezTo>
              <a:cubicBezTo>
                <a:pt x="6289799" y="4540302"/>
                <a:pt x="6300835" y="4527061"/>
                <a:pt x="6300835" y="4513819"/>
              </a:cubicBezTo>
              <a:cubicBezTo>
                <a:pt x="6300835" y="4498371"/>
                <a:pt x="6289799" y="4487337"/>
                <a:pt x="6274348" y="4487337"/>
              </a:cubicBezTo>
              <a:close/>
              <a:moveTo>
                <a:pt x="6349396" y="4487337"/>
              </a:moveTo>
              <a:cubicBezTo>
                <a:pt x="6333945" y="4487337"/>
                <a:pt x="6322909" y="4500578"/>
                <a:pt x="6322909" y="4513819"/>
              </a:cubicBezTo>
              <a:cubicBezTo>
                <a:pt x="6322909" y="4529268"/>
                <a:pt x="6336152" y="4540302"/>
                <a:pt x="6349396" y="4540302"/>
              </a:cubicBezTo>
              <a:cubicBezTo>
                <a:pt x="6364847" y="4540302"/>
                <a:pt x="6375884" y="4527061"/>
                <a:pt x="6375884" y="4513819"/>
              </a:cubicBezTo>
              <a:cubicBezTo>
                <a:pt x="6375884" y="4498371"/>
                <a:pt x="6364847" y="4487337"/>
                <a:pt x="6349396" y="4487337"/>
              </a:cubicBezTo>
              <a:close/>
              <a:moveTo>
                <a:pt x="6424443" y="4487337"/>
              </a:moveTo>
              <a:cubicBezTo>
                <a:pt x="6408992" y="4487337"/>
                <a:pt x="6397956" y="4500578"/>
                <a:pt x="6397956" y="4513819"/>
              </a:cubicBezTo>
              <a:cubicBezTo>
                <a:pt x="6397956" y="4529268"/>
                <a:pt x="6411200" y="4540302"/>
                <a:pt x="6424443" y="4540302"/>
              </a:cubicBezTo>
              <a:cubicBezTo>
                <a:pt x="6439894" y="4540302"/>
                <a:pt x="6450931" y="4527061"/>
                <a:pt x="6450931" y="4513819"/>
              </a:cubicBezTo>
              <a:cubicBezTo>
                <a:pt x="6450931" y="4498371"/>
                <a:pt x="6439894" y="4487337"/>
                <a:pt x="6424443" y="4487337"/>
              </a:cubicBezTo>
              <a:close/>
              <a:moveTo>
                <a:pt x="6501698" y="4487337"/>
              </a:moveTo>
              <a:cubicBezTo>
                <a:pt x="6486247" y="4487337"/>
                <a:pt x="6475211" y="4500578"/>
                <a:pt x="6475211" y="4513819"/>
              </a:cubicBezTo>
              <a:cubicBezTo>
                <a:pt x="6475211" y="4529268"/>
                <a:pt x="6488455" y="4540302"/>
                <a:pt x="6501698" y="4540302"/>
              </a:cubicBezTo>
              <a:cubicBezTo>
                <a:pt x="6517149" y="4540302"/>
                <a:pt x="6528186" y="4527061"/>
                <a:pt x="6528186" y="4513819"/>
              </a:cubicBezTo>
              <a:cubicBezTo>
                <a:pt x="6528186" y="4498371"/>
                <a:pt x="6514942" y="4487337"/>
                <a:pt x="6501698" y="4487337"/>
              </a:cubicBezTo>
              <a:close/>
              <a:moveTo>
                <a:pt x="6576747" y="4487337"/>
              </a:moveTo>
              <a:cubicBezTo>
                <a:pt x="6561295" y="4487337"/>
                <a:pt x="6550259" y="4500578"/>
                <a:pt x="6550259" y="4513819"/>
              </a:cubicBezTo>
              <a:cubicBezTo>
                <a:pt x="6550259" y="4529268"/>
                <a:pt x="6563503" y="4540302"/>
                <a:pt x="6576747" y="4540302"/>
              </a:cubicBezTo>
              <a:cubicBezTo>
                <a:pt x="6592197" y="4540302"/>
                <a:pt x="6603234" y="4527061"/>
                <a:pt x="6603234" y="4513819"/>
              </a:cubicBezTo>
              <a:cubicBezTo>
                <a:pt x="6603234" y="4498371"/>
                <a:pt x="6592197" y="4487337"/>
                <a:pt x="6576747" y="4487337"/>
              </a:cubicBezTo>
              <a:close/>
              <a:moveTo>
                <a:pt x="6651795" y="4487337"/>
              </a:moveTo>
              <a:cubicBezTo>
                <a:pt x="6636343" y="4487337"/>
                <a:pt x="6625307" y="4500578"/>
                <a:pt x="6625307" y="4513819"/>
              </a:cubicBezTo>
              <a:cubicBezTo>
                <a:pt x="6625307" y="4529268"/>
                <a:pt x="6636343" y="4540302"/>
                <a:pt x="6651795" y="4540302"/>
              </a:cubicBezTo>
              <a:cubicBezTo>
                <a:pt x="6667245" y="4540302"/>
                <a:pt x="6678282" y="4527061"/>
                <a:pt x="6678282" y="4513819"/>
              </a:cubicBezTo>
              <a:cubicBezTo>
                <a:pt x="6678282" y="4498371"/>
                <a:pt x="6667245" y="4487337"/>
                <a:pt x="6651795" y="4487337"/>
              </a:cubicBezTo>
              <a:close/>
              <a:moveTo>
                <a:pt x="6726842" y="4487337"/>
              </a:moveTo>
              <a:cubicBezTo>
                <a:pt x="6711390" y="4487337"/>
                <a:pt x="6700354" y="4500578"/>
                <a:pt x="6700354" y="4513819"/>
              </a:cubicBezTo>
              <a:cubicBezTo>
                <a:pt x="6700354" y="4529268"/>
                <a:pt x="6713598" y="4540302"/>
                <a:pt x="6726842" y="4540302"/>
              </a:cubicBezTo>
              <a:cubicBezTo>
                <a:pt x="6742293" y="4540302"/>
                <a:pt x="6753329" y="4527061"/>
                <a:pt x="6753329" y="4513819"/>
              </a:cubicBezTo>
              <a:cubicBezTo>
                <a:pt x="6753329" y="4498371"/>
                <a:pt x="6742293" y="4487337"/>
                <a:pt x="6726842" y="4487337"/>
              </a:cubicBezTo>
              <a:close/>
              <a:moveTo>
                <a:pt x="6801889" y="4487337"/>
              </a:moveTo>
              <a:cubicBezTo>
                <a:pt x="6788645" y="4487337"/>
                <a:pt x="6777609" y="4500578"/>
                <a:pt x="6777609" y="4513819"/>
              </a:cubicBezTo>
              <a:cubicBezTo>
                <a:pt x="6777609" y="4529268"/>
                <a:pt x="6788645" y="4540302"/>
                <a:pt x="6801889" y="4540302"/>
              </a:cubicBezTo>
              <a:cubicBezTo>
                <a:pt x="6817341" y="4540302"/>
                <a:pt x="6828377" y="4527061"/>
                <a:pt x="6828377" y="4513819"/>
              </a:cubicBezTo>
              <a:cubicBezTo>
                <a:pt x="6828377" y="4498371"/>
                <a:pt x="6817341" y="4487337"/>
                <a:pt x="6801889" y="4487337"/>
              </a:cubicBezTo>
              <a:close/>
              <a:moveTo>
                <a:pt x="6876937" y="4487337"/>
              </a:moveTo>
              <a:cubicBezTo>
                <a:pt x="6863693" y="4487337"/>
                <a:pt x="6852657" y="4500578"/>
                <a:pt x="6852657" y="4513819"/>
              </a:cubicBezTo>
              <a:cubicBezTo>
                <a:pt x="6852657" y="4529268"/>
                <a:pt x="6863693" y="4540302"/>
                <a:pt x="6876937" y="4540302"/>
              </a:cubicBezTo>
              <a:cubicBezTo>
                <a:pt x="6892388" y="4540302"/>
                <a:pt x="6903424" y="4527061"/>
                <a:pt x="6903424" y="4513819"/>
              </a:cubicBezTo>
              <a:cubicBezTo>
                <a:pt x="6903424" y="4498371"/>
                <a:pt x="6892388" y="4487337"/>
                <a:pt x="6876937" y="4487337"/>
              </a:cubicBezTo>
              <a:close/>
              <a:moveTo>
                <a:pt x="7104288" y="4487337"/>
              </a:moveTo>
              <a:cubicBezTo>
                <a:pt x="7088836" y="4487337"/>
                <a:pt x="7077800" y="4500578"/>
                <a:pt x="7077800" y="4513819"/>
              </a:cubicBezTo>
              <a:cubicBezTo>
                <a:pt x="7077800" y="4529268"/>
                <a:pt x="7091044" y="4540302"/>
                <a:pt x="7104288" y="4540302"/>
              </a:cubicBezTo>
              <a:cubicBezTo>
                <a:pt x="7119738" y="4540302"/>
                <a:pt x="7130775" y="4527061"/>
                <a:pt x="7130775" y="4513819"/>
              </a:cubicBezTo>
              <a:cubicBezTo>
                <a:pt x="7130775" y="4498371"/>
                <a:pt x="7119738" y="4487337"/>
                <a:pt x="7104288" y="4487337"/>
              </a:cubicBezTo>
              <a:close/>
              <a:moveTo>
                <a:pt x="7181543" y="4487337"/>
              </a:moveTo>
              <a:cubicBezTo>
                <a:pt x="7166091" y="4487337"/>
                <a:pt x="7155055" y="4500578"/>
                <a:pt x="7155055" y="4513819"/>
              </a:cubicBezTo>
              <a:cubicBezTo>
                <a:pt x="7155055" y="4529268"/>
                <a:pt x="7168299" y="4540302"/>
                <a:pt x="7181543" y="4540302"/>
              </a:cubicBezTo>
              <a:cubicBezTo>
                <a:pt x="7194787" y="4540302"/>
                <a:pt x="7205823" y="4527061"/>
                <a:pt x="7205823" y="4513819"/>
              </a:cubicBezTo>
              <a:cubicBezTo>
                <a:pt x="7205823" y="4498371"/>
                <a:pt x="7194787" y="4487337"/>
                <a:pt x="7181543" y="4487337"/>
              </a:cubicBezTo>
              <a:close/>
              <a:moveTo>
                <a:pt x="9894298" y="4487337"/>
              </a:moveTo>
              <a:cubicBezTo>
                <a:pt x="9878846" y="4487337"/>
                <a:pt x="9867810" y="4500578"/>
                <a:pt x="9867810" y="4513819"/>
              </a:cubicBezTo>
              <a:cubicBezTo>
                <a:pt x="9867810" y="4529268"/>
                <a:pt x="9881054" y="4540302"/>
                <a:pt x="9894298" y="4540302"/>
              </a:cubicBezTo>
              <a:cubicBezTo>
                <a:pt x="9909749" y="4540302"/>
                <a:pt x="9920785" y="4527061"/>
                <a:pt x="9920785" y="4513819"/>
              </a:cubicBezTo>
              <a:cubicBezTo>
                <a:pt x="9920785" y="4498371"/>
                <a:pt x="9909749" y="4487337"/>
                <a:pt x="9894298" y="4487337"/>
              </a:cubicBezTo>
              <a:close/>
              <a:moveTo>
                <a:pt x="9973761" y="4487337"/>
              </a:moveTo>
              <a:cubicBezTo>
                <a:pt x="9958309" y="4487337"/>
                <a:pt x="9947273" y="4500578"/>
                <a:pt x="9947273" y="4513819"/>
              </a:cubicBezTo>
              <a:cubicBezTo>
                <a:pt x="9947273" y="4529268"/>
                <a:pt x="9960517" y="4540302"/>
                <a:pt x="9973761" y="4540302"/>
              </a:cubicBezTo>
              <a:cubicBezTo>
                <a:pt x="9987005" y="4540302"/>
                <a:pt x="9998041" y="4527061"/>
                <a:pt x="9998041" y="4513819"/>
              </a:cubicBezTo>
              <a:cubicBezTo>
                <a:pt x="9998041" y="4498371"/>
                <a:pt x="9984797" y="4487337"/>
                <a:pt x="9973761" y="4487337"/>
              </a:cubicBezTo>
              <a:close/>
              <a:moveTo>
                <a:pt x="10046600" y="4487337"/>
              </a:moveTo>
              <a:cubicBezTo>
                <a:pt x="10033356" y="4487337"/>
                <a:pt x="10022320" y="4500578"/>
                <a:pt x="10022320" y="4513819"/>
              </a:cubicBezTo>
              <a:cubicBezTo>
                <a:pt x="10022320" y="4529268"/>
                <a:pt x="10033356" y="4540302"/>
                <a:pt x="10046600" y="4540302"/>
              </a:cubicBezTo>
              <a:cubicBezTo>
                <a:pt x="10062052" y="4540302"/>
                <a:pt x="10073088" y="4527061"/>
                <a:pt x="10073088" y="4513819"/>
              </a:cubicBezTo>
              <a:cubicBezTo>
                <a:pt x="10073088" y="4498371"/>
                <a:pt x="10062052" y="4487337"/>
                <a:pt x="10046600" y="4487337"/>
              </a:cubicBezTo>
              <a:close/>
              <a:moveTo>
                <a:pt x="10121648" y="4487337"/>
              </a:moveTo>
              <a:cubicBezTo>
                <a:pt x="10106197" y="4487337"/>
                <a:pt x="10095161" y="4500578"/>
                <a:pt x="10095161" y="4513819"/>
              </a:cubicBezTo>
              <a:cubicBezTo>
                <a:pt x="10095161" y="4529268"/>
                <a:pt x="10106197" y="4540302"/>
                <a:pt x="10121648" y="4540302"/>
              </a:cubicBezTo>
              <a:cubicBezTo>
                <a:pt x="10137099" y="4540302"/>
                <a:pt x="10148136" y="4527061"/>
                <a:pt x="10148136" y="4513819"/>
              </a:cubicBezTo>
              <a:cubicBezTo>
                <a:pt x="10148136" y="4498371"/>
                <a:pt x="10137099" y="4487337"/>
                <a:pt x="10121648" y="4487337"/>
              </a:cubicBezTo>
              <a:close/>
              <a:moveTo>
                <a:pt x="10196697" y="4487337"/>
              </a:moveTo>
              <a:cubicBezTo>
                <a:pt x="10181245" y="4487337"/>
                <a:pt x="10170209" y="4500578"/>
                <a:pt x="10170209" y="4513819"/>
              </a:cubicBezTo>
              <a:cubicBezTo>
                <a:pt x="10170209" y="4529268"/>
                <a:pt x="10183453" y="4540302"/>
                <a:pt x="10196697" y="4540302"/>
              </a:cubicBezTo>
              <a:cubicBezTo>
                <a:pt x="10212147" y="4540302"/>
                <a:pt x="10223184" y="4527061"/>
                <a:pt x="10223184" y="4513819"/>
              </a:cubicBezTo>
              <a:cubicBezTo>
                <a:pt x="10223184" y="4498371"/>
                <a:pt x="10212147" y="4487337"/>
                <a:pt x="10196697" y="4487337"/>
              </a:cubicBezTo>
              <a:close/>
              <a:moveTo>
                <a:pt x="10271744" y="4487337"/>
              </a:moveTo>
              <a:cubicBezTo>
                <a:pt x="10256292" y="4487337"/>
                <a:pt x="10245256" y="4500578"/>
                <a:pt x="10245256" y="4513819"/>
              </a:cubicBezTo>
              <a:cubicBezTo>
                <a:pt x="10245256" y="4529268"/>
                <a:pt x="10258500" y="4540302"/>
                <a:pt x="10271744" y="4540302"/>
              </a:cubicBezTo>
              <a:cubicBezTo>
                <a:pt x="10287194" y="4540302"/>
                <a:pt x="10298231" y="4527061"/>
                <a:pt x="10298231" y="4513819"/>
              </a:cubicBezTo>
              <a:cubicBezTo>
                <a:pt x="10298231" y="4498371"/>
                <a:pt x="10287194" y="4487337"/>
                <a:pt x="10271744" y="4487337"/>
              </a:cubicBezTo>
              <a:close/>
              <a:moveTo>
                <a:pt x="10499094" y="4487337"/>
              </a:moveTo>
              <a:cubicBezTo>
                <a:pt x="10483643" y="4487337"/>
                <a:pt x="10472607" y="4500578"/>
                <a:pt x="10472607" y="4513819"/>
              </a:cubicBezTo>
              <a:cubicBezTo>
                <a:pt x="10472607" y="4529268"/>
                <a:pt x="10483643" y="4540302"/>
                <a:pt x="10499094" y="4540302"/>
              </a:cubicBezTo>
              <a:cubicBezTo>
                <a:pt x="10514545" y="4540302"/>
                <a:pt x="10525582" y="4527061"/>
                <a:pt x="10525582" y="4513819"/>
              </a:cubicBezTo>
              <a:cubicBezTo>
                <a:pt x="10525582" y="4498371"/>
                <a:pt x="10514545" y="4487337"/>
                <a:pt x="10499094" y="4487337"/>
              </a:cubicBezTo>
              <a:close/>
              <a:moveTo>
                <a:pt x="10574142" y="4487337"/>
              </a:moveTo>
              <a:cubicBezTo>
                <a:pt x="10558691" y="4487337"/>
                <a:pt x="10547655" y="4500578"/>
                <a:pt x="10547655" y="4513819"/>
              </a:cubicBezTo>
              <a:cubicBezTo>
                <a:pt x="10547655" y="4529268"/>
                <a:pt x="10560899" y="4540302"/>
                <a:pt x="10574142" y="4540302"/>
              </a:cubicBezTo>
              <a:cubicBezTo>
                <a:pt x="10589593" y="4540302"/>
                <a:pt x="10600630" y="4527061"/>
                <a:pt x="10600630" y="4513819"/>
              </a:cubicBezTo>
              <a:cubicBezTo>
                <a:pt x="10600630" y="4498371"/>
                <a:pt x="10589593" y="4487337"/>
                <a:pt x="10574142" y="4487337"/>
              </a:cubicBezTo>
              <a:close/>
              <a:moveTo>
                <a:pt x="10649191" y="4487337"/>
              </a:moveTo>
              <a:cubicBezTo>
                <a:pt x="10633739" y="4487337"/>
                <a:pt x="10622703" y="4500578"/>
                <a:pt x="10622703" y="4513819"/>
              </a:cubicBezTo>
              <a:cubicBezTo>
                <a:pt x="10622703" y="4529268"/>
                <a:pt x="10635947" y="4540302"/>
                <a:pt x="10649191" y="4540302"/>
              </a:cubicBezTo>
              <a:cubicBezTo>
                <a:pt x="10664642" y="4540302"/>
                <a:pt x="10675678" y="4527061"/>
                <a:pt x="10675678" y="4513819"/>
              </a:cubicBezTo>
              <a:cubicBezTo>
                <a:pt x="10675678" y="4498371"/>
                <a:pt x="10664642" y="4487337"/>
                <a:pt x="10649191" y="4487337"/>
              </a:cubicBezTo>
              <a:close/>
              <a:moveTo>
                <a:pt x="11404083" y="4487337"/>
              </a:moveTo>
              <a:cubicBezTo>
                <a:pt x="11388631" y="4487337"/>
                <a:pt x="11377595" y="4500578"/>
                <a:pt x="11377595" y="4513819"/>
              </a:cubicBezTo>
              <a:cubicBezTo>
                <a:pt x="11377595" y="4529268"/>
                <a:pt x="11390838" y="4540302"/>
                <a:pt x="11404083" y="4540302"/>
              </a:cubicBezTo>
              <a:cubicBezTo>
                <a:pt x="11419533" y="4540302"/>
                <a:pt x="11430569" y="4527061"/>
                <a:pt x="11430569" y="4513819"/>
              </a:cubicBezTo>
              <a:cubicBezTo>
                <a:pt x="11430569" y="4498371"/>
                <a:pt x="11419533" y="4487337"/>
                <a:pt x="11404083" y="4487337"/>
              </a:cubicBezTo>
              <a:close/>
              <a:moveTo>
                <a:pt x="11479130" y="4487337"/>
              </a:moveTo>
              <a:cubicBezTo>
                <a:pt x="11463678" y="4487337"/>
                <a:pt x="11452642" y="4500578"/>
                <a:pt x="11452642" y="4513819"/>
              </a:cubicBezTo>
              <a:cubicBezTo>
                <a:pt x="11452642" y="4529268"/>
                <a:pt x="11465887" y="4540302"/>
                <a:pt x="11479130" y="4540302"/>
              </a:cubicBezTo>
              <a:cubicBezTo>
                <a:pt x="11494581" y="4540302"/>
                <a:pt x="11505617" y="4527061"/>
                <a:pt x="11505617" y="4513819"/>
              </a:cubicBezTo>
              <a:cubicBezTo>
                <a:pt x="11505617" y="4498371"/>
                <a:pt x="11494581" y="4487337"/>
                <a:pt x="11479130" y="4487337"/>
              </a:cubicBezTo>
              <a:close/>
              <a:moveTo>
                <a:pt x="2804494" y="4562370"/>
              </a:moveTo>
              <a:cubicBezTo>
                <a:pt x="2791250" y="4562370"/>
                <a:pt x="2780214" y="4575611"/>
                <a:pt x="2780214" y="4588852"/>
              </a:cubicBezTo>
              <a:cubicBezTo>
                <a:pt x="2780214" y="4604301"/>
                <a:pt x="2791250" y="4615335"/>
                <a:pt x="2804494" y="4615335"/>
              </a:cubicBezTo>
              <a:cubicBezTo>
                <a:pt x="2819945" y="4615335"/>
                <a:pt x="2830982" y="4602094"/>
                <a:pt x="2830982" y="4588852"/>
              </a:cubicBezTo>
              <a:cubicBezTo>
                <a:pt x="2830982" y="4575611"/>
                <a:pt x="2819945" y="4562370"/>
                <a:pt x="2804494" y="4562370"/>
              </a:cubicBezTo>
              <a:close/>
              <a:moveTo>
                <a:pt x="2879541" y="4562370"/>
              </a:moveTo>
              <a:cubicBezTo>
                <a:pt x="2866297" y="4562370"/>
                <a:pt x="2855261" y="4575611"/>
                <a:pt x="2855261" y="4588852"/>
              </a:cubicBezTo>
              <a:cubicBezTo>
                <a:pt x="2855261" y="4604301"/>
                <a:pt x="2866297" y="4615335"/>
                <a:pt x="2879541" y="4615335"/>
              </a:cubicBezTo>
              <a:cubicBezTo>
                <a:pt x="2894992" y="4615335"/>
                <a:pt x="2906028" y="4602094"/>
                <a:pt x="2906028" y="4588852"/>
              </a:cubicBezTo>
              <a:cubicBezTo>
                <a:pt x="2906028" y="4575611"/>
                <a:pt x="2894992" y="4562370"/>
                <a:pt x="2879541" y="4562370"/>
              </a:cubicBezTo>
              <a:close/>
              <a:moveTo>
                <a:pt x="2954589" y="4562370"/>
              </a:moveTo>
              <a:cubicBezTo>
                <a:pt x="2941345" y="4562370"/>
                <a:pt x="2930309" y="4575611"/>
                <a:pt x="2930309" y="4588852"/>
              </a:cubicBezTo>
              <a:cubicBezTo>
                <a:pt x="2930309" y="4604301"/>
                <a:pt x="2941345" y="4615335"/>
                <a:pt x="2954589" y="4615335"/>
              </a:cubicBezTo>
              <a:cubicBezTo>
                <a:pt x="2970040" y="4615335"/>
                <a:pt x="2981077" y="4602094"/>
                <a:pt x="2981077" y="4588852"/>
              </a:cubicBezTo>
              <a:cubicBezTo>
                <a:pt x="2981077" y="4575611"/>
                <a:pt x="2970040" y="4562370"/>
                <a:pt x="2954589" y="4562370"/>
              </a:cubicBezTo>
              <a:close/>
              <a:moveTo>
                <a:pt x="3031845" y="4562370"/>
              </a:moveTo>
              <a:cubicBezTo>
                <a:pt x="3016393" y="4562370"/>
                <a:pt x="3005357" y="4575611"/>
                <a:pt x="3005357" y="4588852"/>
              </a:cubicBezTo>
              <a:cubicBezTo>
                <a:pt x="3005357" y="4604301"/>
                <a:pt x="3018601" y="4615335"/>
                <a:pt x="3031845" y="4615335"/>
              </a:cubicBezTo>
              <a:cubicBezTo>
                <a:pt x="3047296" y="4615335"/>
                <a:pt x="3058332" y="4602094"/>
                <a:pt x="3058332" y="4588852"/>
              </a:cubicBezTo>
              <a:cubicBezTo>
                <a:pt x="3058332" y="4575611"/>
                <a:pt x="3045088" y="4562370"/>
                <a:pt x="3031845" y="4562370"/>
              </a:cubicBezTo>
              <a:close/>
              <a:moveTo>
                <a:pt x="3106892" y="4562370"/>
              </a:moveTo>
              <a:cubicBezTo>
                <a:pt x="3093648" y="4562370"/>
                <a:pt x="3082612" y="4575611"/>
                <a:pt x="3082612" y="4588852"/>
              </a:cubicBezTo>
              <a:cubicBezTo>
                <a:pt x="3082612" y="4604301"/>
                <a:pt x="3093648" y="4615335"/>
                <a:pt x="3106892" y="4615335"/>
              </a:cubicBezTo>
              <a:cubicBezTo>
                <a:pt x="3122343" y="4615335"/>
                <a:pt x="3133380" y="4602094"/>
                <a:pt x="3133380" y="4588852"/>
              </a:cubicBezTo>
              <a:cubicBezTo>
                <a:pt x="3133380" y="4575611"/>
                <a:pt x="3122343" y="4562370"/>
                <a:pt x="3106892" y="4562370"/>
              </a:cubicBezTo>
              <a:close/>
              <a:moveTo>
                <a:pt x="3181939" y="4562370"/>
              </a:moveTo>
              <a:cubicBezTo>
                <a:pt x="3166488" y="4562370"/>
                <a:pt x="3155452" y="4575611"/>
                <a:pt x="3155452" y="4588852"/>
              </a:cubicBezTo>
              <a:cubicBezTo>
                <a:pt x="3155452" y="4604301"/>
                <a:pt x="3168696" y="4615335"/>
                <a:pt x="3181939" y="4615335"/>
              </a:cubicBezTo>
              <a:cubicBezTo>
                <a:pt x="3197391" y="4615335"/>
                <a:pt x="3208427" y="4602094"/>
                <a:pt x="3208427" y="4588852"/>
              </a:cubicBezTo>
              <a:cubicBezTo>
                <a:pt x="3208427" y="4575611"/>
                <a:pt x="3197391" y="4562370"/>
                <a:pt x="3181939" y="4562370"/>
              </a:cubicBezTo>
              <a:close/>
              <a:moveTo>
                <a:pt x="3256987" y="4562370"/>
              </a:moveTo>
              <a:cubicBezTo>
                <a:pt x="3241536" y="4562370"/>
                <a:pt x="3230500" y="4575611"/>
                <a:pt x="3230500" y="4588852"/>
              </a:cubicBezTo>
              <a:cubicBezTo>
                <a:pt x="3230500" y="4604301"/>
                <a:pt x="3243744" y="4615335"/>
                <a:pt x="3256987" y="4615335"/>
              </a:cubicBezTo>
              <a:cubicBezTo>
                <a:pt x="3272438" y="4615335"/>
                <a:pt x="3283475" y="4602094"/>
                <a:pt x="3283475" y="4588852"/>
              </a:cubicBezTo>
              <a:cubicBezTo>
                <a:pt x="3283475" y="4575611"/>
                <a:pt x="3272438" y="4562370"/>
                <a:pt x="3256987" y="4562370"/>
              </a:cubicBezTo>
              <a:close/>
              <a:moveTo>
                <a:pt x="3332035" y="4562370"/>
              </a:moveTo>
              <a:cubicBezTo>
                <a:pt x="3318791" y="4562370"/>
                <a:pt x="3307755" y="4575611"/>
                <a:pt x="3307755" y="4588852"/>
              </a:cubicBezTo>
              <a:cubicBezTo>
                <a:pt x="3307755" y="4604301"/>
                <a:pt x="3318791" y="4615335"/>
                <a:pt x="3332035" y="4615335"/>
              </a:cubicBezTo>
              <a:cubicBezTo>
                <a:pt x="3347486" y="4615335"/>
                <a:pt x="3358522" y="4602094"/>
                <a:pt x="3358522" y="4588852"/>
              </a:cubicBezTo>
              <a:cubicBezTo>
                <a:pt x="3358522" y="4575611"/>
                <a:pt x="3347486" y="4562370"/>
                <a:pt x="3332035" y="4562370"/>
              </a:cubicBezTo>
              <a:close/>
              <a:moveTo>
                <a:pt x="3409290" y="4562370"/>
              </a:moveTo>
              <a:cubicBezTo>
                <a:pt x="3393839" y="4562370"/>
                <a:pt x="3382803" y="4575611"/>
                <a:pt x="3382803" y="4588852"/>
              </a:cubicBezTo>
              <a:cubicBezTo>
                <a:pt x="3382803" y="4604301"/>
                <a:pt x="3396047" y="4615335"/>
                <a:pt x="3409290" y="4615335"/>
              </a:cubicBezTo>
              <a:cubicBezTo>
                <a:pt x="3424741" y="4615335"/>
                <a:pt x="3435778" y="4602094"/>
                <a:pt x="3435778" y="4588852"/>
              </a:cubicBezTo>
              <a:cubicBezTo>
                <a:pt x="3435778" y="4575611"/>
                <a:pt x="3422534" y="4562370"/>
                <a:pt x="3409290" y="4562370"/>
              </a:cubicBezTo>
              <a:close/>
              <a:moveTo>
                <a:pt x="3484338" y="4562370"/>
              </a:moveTo>
              <a:cubicBezTo>
                <a:pt x="3471094" y="4562370"/>
                <a:pt x="3460058" y="4575611"/>
                <a:pt x="3460058" y="4588852"/>
              </a:cubicBezTo>
              <a:cubicBezTo>
                <a:pt x="3460058" y="4604301"/>
                <a:pt x="3471094" y="4615335"/>
                <a:pt x="3484338" y="4615335"/>
              </a:cubicBezTo>
              <a:cubicBezTo>
                <a:pt x="3499789" y="4615335"/>
                <a:pt x="3510826" y="4602094"/>
                <a:pt x="3510826" y="4588852"/>
              </a:cubicBezTo>
              <a:cubicBezTo>
                <a:pt x="3510826" y="4575611"/>
                <a:pt x="3499789" y="4562370"/>
                <a:pt x="3484338" y="4562370"/>
              </a:cubicBezTo>
              <a:close/>
              <a:moveTo>
                <a:pt x="3559385" y="4562370"/>
              </a:moveTo>
              <a:cubicBezTo>
                <a:pt x="3543934" y="4562370"/>
                <a:pt x="3532898" y="4575611"/>
                <a:pt x="3532898" y="4588852"/>
              </a:cubicBezTo>
              <a:cubicBezTo>
                <a:pt x="3532898" y="4604301"/>
                <a:pt x="3546142" y="4615335"/>
                <a:pt x="3559385" y="4615335"/>
              </a:cubicBezTo>
              <a:cubicBezTo>
                <a:pt x="3574836" y="4615335"/>
                <a:pt x="3585873" y="4602094"/>
                <a:pt x="3585873" y="4588852"/>
              </a:cubicBezTo>
              <a:cubicBezTo>
                <a:pt x="3585873" y="4575611"/>
                <a:pt x="3574836" y="4562370"/>
                <a:pt x="3559385" y="4562370"/>
              </a:cubicBezTo>
              <a:close/>
              <a:moveTo>
                <a:pt x="3636640" y="4562370"/>
              </a:moveTo>
              <a:cubicBezTo>
                <a:pt x="3621189" y="4562370"/>
                <a:pt x="3610153" y="4575611"/>
                <a:pt x="3610153" y="4588852"/>
              </a:cubicBezTo>
              <a:cubicBezTo>
                <a:pt x="3610153" y="4604301"/>
                <a:pt x="3623397" y="4615335"/>
                <a:pt x="3636640" y="4615335"/>
              </a:cubicBezTo>
              <a:cubicBezTo>
                <a:pt x="3649884" y="4615335"/>
                <a:pt x="3660921" y="4602094"/>
                <a:pt x="3660921" y="4588852"/>
              </a:cubicBezTo>
              <a:cubicBezTo>
                <a:pt x="3660921" y="4575611"/>
                <a:pt x="3649884" y="4562370"/>
                <a:pt x="3636640" y="4562370"/>
              </a:cubicBezTo>
              <a:close/>
              <a:moveTo>
                <a:pt x="3709481" y="4562370"/>
              </a:moveTo>
              <a:cubicBezTo>
                <a:pt x="3694030" y="4562370"/>
                <a:pt x="3682994" y="4575611"/>
                <a:pt x="3682994" y="4588852"/>
              </a:cubicBezTo>
              <a:cubicBezTo>
                <a:pt x="3682994" y="4604301"/>
                <a:pt x="3696238" y="4615335"/>
                <a:pt x="3709481" y="4615335"/>
              </a:cubicBezTo>
              <a:cubicBezTo>
                <a:pt x="3724932" y="4615335"/>
                <a:pt x="3735969" y="4602094"/>
                <a:pt x="3735969" y="4588852"/>
              </a:cubicBezTo>
              <a:cubicBezTo>
                <a:pt x="3735969" y="4575611"/>
                <a:pt x="3724932" y="4562370"/>
                <a:pt x="3709481" y="4562370"/>
              </a:cubicBezTo>
              <a:close/>
              <a:moveTo>
                <a:pt x="3784529" y="4562370"/>
              </a:moveTo>
              <a:cubicBezTo>
                <a:pt x="3769078" y="4562370"/>
                <a:pt x="3758042" y="4575611"/>
                <a:pt x="3758042" y="4588852"/>
              </a:cubicBezTo>
              <a:cubicBezTo>
                <a:pt x="3758042" y="4604301"/>
                <a:pt x="3771286" y="4615335"/>
                <a:pt x="3784529" y="4615335"/>
              </a:cubicBezTo>
              <a:cubicBezTo>
                <a:pt x="3799980" y="4615335"/>
                <a:pt x="3811017" y="4602094"/>
                <a:pt x="3811017" y="4588852"/>
              </a:cubicBezTo>
              <a:cubicBezTo>
                <a:pt x="3811017" y="4575611"/>
                <a:pt x="3799980" y="4562370"/>
                <a:pt x="3784529" y="4562370"/>
              </a:cubicBezTo>
              <a:close/>
              <a:moveTo>
                <a:pt x="3861784" y="4562370"/>
              </a:moveTo>
              <a:cubicBezTo>
                <a:pt x="3848540" y="4562370"/>
                <a:pt x="3837504" y="4575611"/>
                <a:pt x="3837504" y="4588852"/>
              </a:cubicBezTo>
              <a:cubicBezTo>
                <a:pt x="3837504" y="4604301"/>
                <a:pt x="3848540" y="4615335"/>
                <a:pt x="3861784" y="4615335"/>
              </a:cubicBezTo>
              <a:cubicBezTo>
                <a:pt x="3877235" y="4615335"/>
                <a:pt x="3888271" y="4602094"/>
                <a:pt x="3888271" y="4588852"/>
              </a:cubicBezTo>
              <a:cubicBezTo>
                <a:pt x="3888271" y="4575611"/>
                <a:pt x="3875028" y="4562370"/>
                <a:pt x="3861784" y="4562370"/>
              </a:cubicBezTo>
              <a:close/>
              <a:moveTo>
                <a:pt x="3936832" y="4562370"/>
              </a:moveTo>
              <a:cubicBezTo>
                <a:pt x="3921380" y="4562370"/>
                <a:pt x="3910344" y="4575611"/>
                <a:pt x="3910344" y="4588852"/>
              </a:cubicBezTo>
              <a:cubicBezTo>
                <a:pt x="3910344" y="4604301"/>
                <a:pt x="3923588" y="4615335"/>
                <a:pt x="3936832" y="4615335"/>
              </a:cubicBezTo>
              <a:cubicBezTo>
                <a:pt x="3952283" y="4615335"/>
                <a:pt x="3963319" y="4602094"/>
                <a:pt x="3963319" y="4588852"/>
              </a:cubicBezTo>
              <a:cubicBezTo>
                <a:pt x="3963319" y="4575611"/>
                <a:pt x="3952283" y="4562370"/>
                <a:pt x="3936832" y="4562370"/>
              </a:cubicBezTo>
              <a:close/>
              <a:moveTo>
                <a:pt x="4011879" y="4562370"/>
              </a:moveTo>
              <a:cubicBezTo>
                <a:pt x="3996428" y="4562370"/>
                <a:pt x="3985392" y="4575611"/>
                <a:pt x="3985392" y="4588852"/>
              </a:cubicBezTo>
              <a:cubicBezTo>
                <a:pt x="3985392" y="4604301"/>
                <a:pt x="3998636" y="4615335"/>
                <a:pt x="4011879" y="4615335"/>
              </a:cubicBezTo>
              <a:cubicBezTo>
                <a:pt x="4027330" y="4615335"/>
                <a:pt x="4038367" y="4602094"/>
                <a:pt x="4038367" y="4588852"/>
              </a:cubicBezTo>
              <a:cubicBezTo>
                <a:pt x="4038367" y="4575611"/>
                <a:pt x="4027330" y="4562370"/>
                <a:pt x="4011879" y="4562370"/>
              </a:cubicBezTo>
              <a:close/>
              <a:moveTo>
                <a:pt x="5824062" y="4562370"/>
              </a:moveTo>
              <a:cubicBezTo>
                <a:pt x="5808610" y="4562370"/>
                <a:pt x="5797574" y="4575611"/>
                <a:pt x="5797574" y="4588852"/>
              </a:cubicBezTo>
              <a:cubicBezTo>
                <a:pt x="5797574" y="4604301"/>
                <a:pt x="5810818" y="4615335"/>
                <a:pt x="5824062" y="4615335"/>
              </a:cubicBezTo>
              <a:cubicBezTo>
                <a:pt x="5837306" y="4615335"/>
                <a:pt x="5848342" y="4602094"/>
                <a:pt x="5848342" y="4588852"/>
              </a:cubicBezTo>
              <a:cubicBezTo>
                <a:pt x="5848342" y="4575611"/>
                <a:pt x="5837306" y="4562370"/>
                <a:pt x="5824062" y="4562370"/>
              </a:cubicBezTo>
              <a:close/>
              <a:moveTo>
                <a:pt x="5896902" y="4562370"/>
              </a:moveTo>
              <a:cubicBezTo>
                <a:pt x="5881451" y="4562370"/>
                <a:pt x="5870415" y="4575611"/>
                <a:pt x="5870415" y="4588852"/>
              </a:cubicBezTo>
              <a:cubicBezTo>
                <a:pt x="5870415" y="4604301"/>
                <a:pt x="5883658" y="4615335"/>
                <a:pt x="5896902" y="4615335"/>
              </a:cubicBezTo>
              <a:cubicBezTo>
                <a:pt x="5912353" y="4615335"/>
                <a:pt x="5923390" y="4602094"/>
                <a:pt x="5923390" y="4588852"/>
              </a:cubicBezTo>
              <a:cubicBezTo>
                <a:pt x="5923390" y="4575611"/>
                <a:pt x="5912353" y="4562370"/>
                <a:pt x="5896902" y="4562370"/>
              </a:cubicBezTo>
              <a:close/>
              <a:moveTo>
                <a:pt x="5971950" y="4562370"/>
              </a:moveTo>
              <a:cubicBezTo>
                <a:pt x="5956499" y="4562370"/>
                <a:pt x="5945463" y="4575611"/>
                <a:pt x="5945463" y="4588852"/>
              </a:cubicBezTo>
              <a:cubicBezTo>
                <a:pt x="5945463" y="4604301"/>
                <a:pt x="5958707" y="4615335"/>
                <a:pt x="5971950" y="4615335"/>
              </a:cubicBezTo>
              <a:cubicBezTo>
                <a:pt x="5987401" y="4615335"/>
                <a:pt x="5998438" y="4602094"/>
                <a:pt x="5998438" y="4588852"/>
              </a:cubicBezTo>
              <a:cubicBezTo>
                <a:pt x="5998438" y="4575611"/>
                <a:pt x="5987401" y="4562370"/>
                <a:pt x="5971950" y="4562370"/>
              </a:cubicBezTo>
              <a:close/>
              <a:moveTo>
                <a:pt x="6049205" y="4562370"/>
              </a:moveTo>
              <a:cubicBezTo>
                <a:pt x="6035961" y="4562370"/>
                <a:pt x="6024925" y="4575611"/>
                <a:pt x="6024925" y="4588852"/>
              </a:cubicBezTo>
              <a:cubicBezTo>
                <a:pt x="6024925" y="4604301"/>
                <a:pt x="6035961" y="4615335"/>
                <a:pt x="6049205" y="4615335"/>
              </a:cubicBezTo>
              <a:cubicBezTo>
                <a:pt x="6064656" y="4615335"/>
                <a:pt x="6075692" y="4602094"/>
                <a:pt x="6075692" y="4588852"/>
              </a:cubicBezTo>
              <a:cubicBezTo>
                <a:pt x="6075692" y="4575611"/>
                <a:pt x="6062448" y="4562370"/>
                <a:pt x="6049205" y="4562370"/>
              </a:cubicBezTo>
              <a:close/>
              <a:moveTo>
                <a:pt x="6124253" y="4562370"/>
              </a:moveTo>
              <a:cubicBezTo>
                <a:pt x="6111009" y="4562370"/>
                <a:pt x="6099973" y="4575611"/>
                <a:pt x="6099973" y="4588852"/>
              </a:cubicBezTo>
              <a:cubicBezTo>
                <a:pt x="6099973" y="4604301"/>
                <a:pt x="6111009" y="4615335"/>
                <a:pt x="6124253" y="4615335"/>
              </a:cubicBezTo>
              <a:cubicBezTo>
                <a:pt x="6139704" y="4615335"/>
                <a:pt x="6150740" y="4602094"/>
                <a:pt x="6150740" y="4588852"/>
              </a:cubicBezTo>
              <a:cubicBezTo>
                <a:pt x="6150740" y="4575611"/>
                <a:pt x="6139704" y="4562370"/>
                <a:pt x="6124253" y="4562370"/>
              </a:cubicBezTo>
              <a:close/>
              <a:moveTo>
                <a:pt x="6199300" y="4562370"/>
              </a:moveTo>
              <a:cubicBezTo>
                <a:pt x="6186056" y="4562370"/>
                <a:pt x="6175020" y="4575611"/>
                <a:pt x="6175020" y="4588852"/>
              </a:cubicBezTo>
              <a:cubicBezTo>
                <a:pt x="6175020" y="4604301"/>
                <a:pt x="6186056" y="4615335"/>
                <a:pt x="6199300" y="4615335"/>
              </a:cubicBezTo>
              <a:cubicBezTo>
                <a:pt x="6214751" y="4615335"/>
                <a:pt x="6225787" y="4602094"/>
                <a:pt x="6225787" y="4588852"/>
              </a:cubicBezTo>
              <a:cubicBezTo>
                <a:pt x="6225787" y="4575611"/>
                <a:pt x="6214751" y="4562370"/>
                <a:pt x="6199300" y="4562370"/>
              </a:cubicBezTo>
              <a:close/>
              <a:moveTo>
                <a:pt x="6274348" y="4562370"/>
              </a:moveTo>
              <a:cubicBezTo>
                <a:pt x="6258896" y="4562370"/>
                <a:pt x="6247860" y="4575611"/>
                <a:pt x="6247860" y="4588852"/>
              </a:cubicBezTo>
              <a:cubicBezTo>
                <a:pt x="6247860" y="4604301"/>
                <a:pt x="6261104" y="4615335"/>
                <a:pt x="6274348" y="4615335"/>
              </a:cubicBezTo>
              <a:cubicBezTo>
                <a:pt x="6289799" y="4615335"/>
                <a:pt x="6300835" y="4602094"/>
                <a:pt x="6300835" y="4588852"/>
              </a:cubicBezTo>
              <a:cubicBezTo>
                <a:pt x="6300835" y="4575611"/>
                <a:pt x="6289799" y="4562370"/>
                <a:pt x="6274348" y="4562370"/>
              </a:cubicBezTo>
              <a:close/>
              <a:moveTo>
                <a:pt x="6349396" y="4562370"/>
              </a:moveTo>
              <a:cubicBezTo>
                <a:pt x="6333945" y="4562370"/>
                <a:pt x="6322909" y="4575611"/>
                <a:pt x="6322909" y="4588852"/>
              </a:cubicBezTo>
              <a:cubicBezTo>
                <a:pt x="6322909" y="4604301"/>
                <a:pt x="6336152" y="4615335"/>
                <a:pt x="6349396" y="4615335"/>
              </a:cubicBezTo>
              <a:cubicBezTo>
                <a:pt x="6364847" y="4615335"/>
                <a:pt x="6375884" y="4602094"/>
                <a:pt x="6375884" y="4588852"/>
              </a:cubicBezTo>
              <a:cubicBezTo>
                <a:pt x="6375884" y="4575611"/>
                <a:pt x="6364847" y="4562370"/>
                <a:pt x="6349396" y="4562370"/>
              </a:cubicBezTo>
              <a:close/>
              <a:moveTo>
                <a:pt x="6424443" y="4562370"/>
              </a:moveTo>
              <a:cubicBezTo>
                <a:pt x="6408992" y="4562370"/>
                <a:pt x="6397956" y="4575611"/>
                <a:pt x="6397956" y="4588852"/>
              </a:cubicBezTo>
              <a:cubicBezTo>
                <a:pt x="6397956" y="4604301"/>
                <a:pt x="6411200" y="4615335"/>
                <a:pt x="6424443" y="4615335"/>
              </a:cubicBezTo>
              <a:cubicBezTo>
                <a:pt x="6439894" y="4615335"/>
                <a:pt x="6450931" y="4602094"/>
                <a:pt x="6450931" y="4588852"/>
              </a:cubicBezTo>
              <a:cubicBezTo>
                <a:pt x="6450931" y="4575611"/>
                <a:pt x="6439894" y="4562370"/>
                <a:pt x="6424443" y="4562370"/>
              </a:cubicBezTo>
              <a:close/>
              <a:moveTo>
                <a:pt x="6501698" y="4562370"/>
              </a:moveTo>
              <a:cubicBezTo>
                <a:pt x="6486247" y="4562370"/>
                <a:pt x="6475211" y="4575611"/>
                <a:pt x="6475211" y="4588852"/>
              </a:cubicBezTo>
              <a:cubicBezTo>
                <a:pt x="6475211" y="4604301"/>
                <a:pt x="6488455" y="4615335"/>
                <a:pt x="6501698" y="4615335"/>
              </a:cubicBezTo>
              <a:cubicBezTo>
                <a:pt x="6517149" y="4615335"/>
                <a:pt x="6528186" y="4602094"/>
                <a:pt x="6528186" y="4588852"/>
              </a:cubicBezTo>
              <a:cubicBezTo>
                <a:pt x="6528186" y="4575611"/>
                <a:pt x="6514942" y="4562370"/>
                <a:pt x="6501698" y="4562370"/>
              </a:cubicBezTo>
              <a:close/>
              <a:moveTo>
                <a:pt x="6576747" y="4562370"/>
              </a:moveTo>
              <a:cubicBezTo>
                <a:pt x="6561295" y="4562370"/>
                <a:pt x="6550259" y="4575611"/>
                <a:pt x="6550259" y="4588852"/>
              </a:cubicBezTo>
              <a:cubicBezTo>
                <a:pt x="6550259" y="4604301"/>
                <a:pt x="6563503" y="4615335"/>
                <a:pt x="6576747" y="4615335"/>
              </a:cubicBezTo>
              <a:cubicBezTo>
                <a:pt x="6592197" y="4615335"/>
                <a:pt x="6603234" y="4602094"/>
                <a:pt x="6603234" y="4588852"/>
              </a:cubicBezTo>
              <a:cubicBezTo>
                <a:pt x="6603234" y="4575611"/>
                <a:pt x="6592197" y="4562370"/>
                <a:pt x="6576747" y="4562370"/>
              </a:cubicBezTo>
              <a:close/>
              <a:moveTo>
                <a:pt x="6651795" y="4562370"/>
              </a:moveTo>
              <a:cubicBezTo>
                <a:pt x="6636343" y="4562370"/>
                <a:pt x="6625307" y="4575611"/>
                <a:pt x="6625307" y="4588852"/>
              </a:cubicBezTo>
              <a:cubicBezTo>
                <a:pt x="6625307" y="4604301"/>
                <a:pt x="6636343" y="4615335"/>
                <a:pt x="6651795" y="4615335"/>
              </a:cubicBezTo>
              <a:cubicBezTo>
                <a:pt x="6667245" y="4615335"/>
                <a:pt x="6678282" y="4602094"/>
                <a:pt x="6678282" y="4588852"/>
              </a:cubicBezTo>
              <a:cubicBezTo>
                <a:pt x="6678282" y="4575611"/>
                <a:pt x="6667245" y="4562370"/>
                <a:pt x="6651795" y="4562370"/>
              </a:cubicBezTo>
              <a:close/>
              <a:moveTo>
                <a:pt x="6726842" y="4562370"/>
              </a:moveTo>
              <a:cubicBezTo>
                <a:pt x="6711390" y="4562370"/>
                <a:pt x="6700354" y="4575611"/>
                <a:pt x="6700354" y="4588852"/>
              </a:cubicBezTo>
              <a:cubicBezTo>
                <a:pt x="6700354" y="4604301"/>
                <a:pt x="6713598" y="4615335"/>
                <a:pt x="6726842" y="4615335"/>
              </a:cubicBezTo>
              <a:cubicBezTo>
                <a:pt x="6742293" y="4615335"/>
                <a:pt x="6753329" y="4602094"/>
                <a:pt x="6753329" y="4588852"/>
              </a:cubicBezTo>
              <a:cubicBezTo>
                <a:pt x="6753329" y="4575611"/>
                <a:pt x="6742293" y="4562370"/>
                <a:pt x="6726842" y="4562370"/>
              </a:cubicBezTo>
              <a:close/>
              <a:moveTo>
                <a:pt x="6801889" y="4562370"/>
              </a:moveTo>
              <a:cubicBezTo>
                <a:pt x="6788645" y="4562370"/>
                <a:pt x="6777609" y="4575611"/>
                <a:pt x="6777609" y="4588852"/>
              </a:cubicBezTo>
              <a:cubicBezTo>
                <a:pt x="6777609" y="4604301"/>
                <a:pt x="6788645" y="4615335"/>
                <a:pt x="6801889" y="4615335"/>
              </a:cubicBezTo>
              <a:cubicBezTo>
                <a:pt x="6817341" y="4615335"/>
                <a:pt x="6828377" y="4602094"/>
                <a:pt x="6828377" y="4588852"/>
              </a:cubicBezTo>
              <a:cubicBezTo>
                <a:pt x="6828377" y="4575611"/>
                <a:pt x="6817341" y="4562370"/>
                <a:pt x="6801889" y="4562370"/>
              </a:cubicBezTo>
              <a:close/>
              <a:moveTo>
                <a:pt x="7029241" y="4562370"/>
              </a:moveTo>
              <a:cubicBezTo>
                <a:pt x="7013789" y="4562370"/>
                <a:pt x="7002753" y="4575611"/>
                <a:pt x="7002753" y="4588852"/>
              </a:cubicBezTo>
              <a:cubicBezTo>
                <a:pt x="7002753" y="4604301"/>
                <a:pt x="7015997" y="4615335"/>
                <a:pt x="7029241" y="4615335"/>
              </a:cubicBezTo>
              <a:cubicBezTo>
                <a:pt x="7044691" y="4615335"/>
                <a:pt x="7055728" y="4602094"/>
                <a:pt x="7055728" y="4588852"/>
              </a:cubicBezTo>
              <a:cubicBezTo>
                <a:pt x="7055728" y="4575611"/>
                <a:pt x="7044691" y="4562370"/>
                <a:pt x="7029241" y="4562370"/>
              </a:cubicBezTo>
              <a:close/>
              <a:moveTo>
                <a:pt x="7104288" y="4562370"/>
              </a:moveTo>
              <a:cubicBezTo>
                <a:pt x="7088836" y="4562370"/>
                <a:pt x="7077800" y="4575611"/>
                <a:pt x="7077800" y="4588852"/>
              </a:cubicBezTo>
              <a:cubicBezTo>
                <a:pt x="7077800" y="4604301"/>
                <a:pt x="7091044" y="4615335"/>
                <a:pt x="7104288" y="4615335"/>
              </a:cubicBezTo>
              <a:cubicBezTo>
                <a:pt x="7119738" y="4615335"/>
                <a:pt x="7130775" y="4602094"/>
                <a:pt x="7130775" y="4588852"/>
              </a:cubicBezTo>
              <a:cubicBezTo>
                <a:pt x="7130775" y="4575611"/>
                <a:pt x="7119738" y="4562370"/>
                <a:pt x="7104288" y="4562370"/>
              </a:cubicBezTo>
              <a:close/>
              <a:moveTo>
                <a:pt x="7181543" y="4562370"/>
              </a:moveTo>
              <a:cubicBezTo>
                <a:pt x="7166091" y="4562370"/>
                <a:pt x="7155055" y="4575611"/>
                <a:pt x="7155055" y="4588852"/>
              </a:cubicBezTo>
              <a:cubicBezTo>
                <a:pt x="7155055" y="4604301"/>
                <a:pt x="7168299" y="4615335"/>
                <a:pt x="7181543" y="4615335"/>
              </a:cubicBezTo>
              <a:cubicBezTo>
                <a:pt x="7194787" y="4615335"/>
                <a:pt x="7205823" y="4602094"/>
                <a:pt x="7205823" y="4588852"/>
              </a:cubicBezTo>
              <a:cubicBezTo>
                <a:pt x="7205823" y="4575611"/>
                <a:pt x="7194787" y="4562370"/>
                <a:pt x="7181543" y="4562370"/>
              </a:cubicBezTo>
              <a:close/>
              <a:moveTo>
                <a:pt x="7556782" y="4562370"/>
              </a:moveTo>
              <a:cubicBezTo>
                <a:pt x="7541330" y="4562370"/>
                <a:pt x="7530294" y="4575611"/>
                <a:pt x="7530294" y="4588852"/>
              </a:cubicBezTo>
              <a:cubicBezTo>
                <a:pt x="7530294" y="4604301"/>
                <a:pt x="7543538" y="4615335"/>
                <a:pt x="7556782" y="4615335"/>
              </a:cubicBezTo>
              <a:cubicBezTo>
                <a:pt x="7572232" y="4615335"/>
                <a:pt x="7583269" y="4602094"/>
                <a:pt x="7583269" y="4588852"/>
              </a:cubicBezTo>
              <a:cubicBezTo>
                <a:pt x="7583269" y="4575611"/>
                <a:pt x="7572232" y="4562370"/>
                <a:pt x="7556782" y="4562370"/>
              </a:cubicBezTo>
              <a:close/>
              <a:moveTo>
                <a:pt x="9819250" y="4562370"/>
              </a:moveTo>
              <a:cubicBezTo>
                <a:pt x="9806006" y="4562370"/>
                <a:pt x="9794970" y="4575611"/>
                <a:pt x="9794970" y="4588852"/>
              </a:cubicBezTo>
              <a:cubicBezTo>
                <a:pt x="9794970" y="4604301"/>
                <a:pt x="9806006" y="4615335"/>
                <a:pt x="9819250" y="4615335"/>
              </a:cubicBezTo>
              <a:cubicBezTo>
                <a:pt x="9834701" y="4615335"/>
                <a:pt x="9845737" y="4602094"/>
                <a:pt x="9845737" y="4588852"/>
              </a:cubicBezTo>
              <a:cubicBezTo>
                <a:pt x="9845737" y="4575611"/>
                <a:pt x="9834701" y="4562370"/>
                <a:pt x="9819250" y="4562370"/>
              </a:cubicBezTo>
              <a:close/>
              <a:moveTo>
                <a:pt x="9894298" y="4562370"/>
              </a:moveTo>
              <a:cubicBezTo>
                <a:pt x="9878846" y="4562370"/>
                <a:pt x="9867810" y="4575611"/>
                <a:pt x="9867810" y="4588852"/>
              </a:cubicBezTo>
              <a:cubicBezTo>
                <a:pt x="9867810" y="4604301"/>
                <a:pt x="9881054" y="4615335"/>
                <a:pt x="9894298" y="4615335"/>
              </a:cubicBezTo>
              <a:cubicBezTo>
                <a:pt x="9909749" y="4615335"/>
                <a:pt x="9920785" y="4602094"/>
                <a:pt x="9920785" y="4588852"/>
              </a:cubicBezTo>
              <a:cubicBezTo>
                <a:pt x="9920785" y="4575611"/>
                <a:pt x="9909749" y="4562370"/>
                <a:pt x="9894298" y="4562370"/>
              </a:cubicBezTo>
              <a:close/>
              <a:moveTo>
                <a:pt x="9973761" y="4562370"/>
              </a:moveTo>
              <a:cubicBezTo>
                <a:pt x="9958309" y="4562370"/>
                <a:pt x="9947273" y="4575611"/>
                <a:pt x="9947273" y="4588852"/>
              </a:cubicBezTo>
              <a:cubicBezTo>
                <a:pt x="9947273" y="4604301"/>
                <a:pt x="9960517" y="4615335"/>
                <a:pt x="9973761" y="4615335"/>
              </a:cubicBezTo>
              <a:cubicBezTo>
                <a:pt x="9987005" y="4615335"/>
                <a:pt x="9998041" y="4602094"/>
                <a:pt x="9998041" y="4588852"/>
              </a:cubicBezTo>
              <a:cubicBezTo>
                <a:pt x="9998041" y="4575611"/>
                <a:pt x="9984797" y="4562370"/>
                <a:pt x="9973761" y="4562370"/>
              </a:cubicBezTo>
              <a:close/>
              <a:moveTo>
                <a:pt x="10046600" y="4562370"/>
              </a:moveTo>
              <a:cubicBezTo>
                <a:pt x="10033356" y="4562370"/>
                <a:pt x="10022320" y="4575611"/>
                <a:pt x="10022320" y="4588852"/>
              </a:cubicBezTo>
              <a:cubicBezTo>
                <a:pt x="10022320" y="4604301"/>
                <a:pt x="10033356" y="4615335"/>
                <a:pt x="10046600" y="4615335"/>
              </a:cubicBezTo>
              <a:cubicBezTo>
                <a:pt x="10062052" y="4615335"/>
                <a:pt x="10073088" y="4602094"/>
                <a:pt x="10073088" y="4588852"/>
              </a:cubicBezTo>
              <a:cubicBezTo>
                <a:pt x="10073088" y="4575611"/>
                <a:pt x="10062052" y="4562370"/>
                <a:pt x="10046600" y="4562370"/>
              </a:cubicBezTo>
              <a:close/>
              <a:moveTo>
                <a:pt x="10121648" y="4562370"/>
              </a:moveTo>
              <a:cubicBezTo>
                <a:pt x="10106197" y="4562370"/>
                <a:pt x="10095161" y="4575611"/>
                <a:pt x="10095161" y="4588852"/>
              </a:cubicBezTo>
              <a:cubicBezTo>
                <a:pt x="10095161" y="4604301"/>
                <a:pt x="10106197" y="4615335"/>
                <a:pt x="10121648" y="4615335"/>
              </a:cubicBezTo>
              <a:cubicBezTo>
                <a:pt x="10137099" y="4615335"/>
                <a:pt x="10148136" y="4602094"/>
                <a:pt x="10148136" y="4588852"/>
              </a:cubicBezTo>
              <a:cubicBezTo>
                <a:pt x="10148136" y="4575611"/>
                <a:pt x="10137099" y="4562370"/>
                <a:pt x="10121648" y="4562370"/>
              </a:cubicBezTo>
              <a:close/>
              <a:moveTo>
                <a:pt x="10196697" y="4562370"/>
              </a:moveTo>
              <a:cubicBezTo>
                <a:pt x="10181245" y="4562370"/>
                <a:pt x="10170209" y="4575611"/>
                <a:pt x="10170209" y="4588852"/>
              </a:cubicBezTo>
              <a:cubicBezTo>
                <a:pt x="10170209" y="4604301"/>
                <a:pt x="10183453" y="4615335"/>
                <a:pt x="10196697" y="4615335"/>
              </a:cubicBezTo>
              <a:cubicBezTo>
                <a:pt x="10212147" y="4615335"/>
                <a:pt x="10223184" y="4602094"/>
                <a:pt x="10223184" y="4588852"/>
              </a:cubicBezTo>
              <a:cubicBezTo>
                <a:pt x="10223184" y="4575611"/>
                <a:pt x="10212147" y="4562370"/>
                <a:pt x="10196697" y="4562370"/>
              </a:cubicBezTo>
              <a:close/>
              <a:moveTo>
                <a:pt x="10271744" y="4562370"/>
              </a:moveTo>
              <a:cubicBezTo>
                <a:pt x="10256292" y="4562370"/>
                <a:pt x="10245256" y="4575611"/>
                <a:pt x="10245256" y="4588852"/>
              </a:cubicBezTo>
              <a:cubicBezTo>
                <a:pt x="10245256" y="4604301"/>
                <a:pt x="10258500" y="4615335"/>
                <a:pt x="10271744" y="4615335"/>
              </a:cubicBezTo>
              <a:cubicBezTo>
                <a:pt x="10287194" y="4615335"/>
                <a:pt x="10298231" y="4602094"/>
                <a:pt x="10298231" y="4588852"/>
              </a:cubicBezTo>
              <a:cubicBezTo>
                <a:pt x="10298231" y="4575611"/>
                <a:pt x="10287194" y="4562370"/>
                <a:pt x="10271744" y="4562370"/>
              </a:cubicBezTo>
              <a:close/>
              <a:moveTo>
                <a:pt x="10348999" y="4562370"/>
              </a:moveTo>
              <a:cubicBezTo>
                <a:pt x="10333547" y="4562370"/>
                <a:pt x="10322511" y="4575611"/>
                <a:pt x="10322511" y="4588852"/>
              </a:cubicBezTo>
              <a:cubicBezTo>
                <a:pt x="10322511" y="4604301"/>
                <a:pt x="10335755" y="4615335"/>
                <a:pt x="10348999" y="4615335"/>
              </a:cubicBezTo>
              <a:cubicBezTo>
                <a:pt x="10362243" y="4615335"/>
                <a:pt x="10373279" y="4602094"/>
                <a:pt x="10373279" y="4588852"/>
              </a:cubicBezTo>
              <a:cubicBezTo>
                <a:pt x="10373279" y="4575611"/>
                <a:pt x="10362243" y="4562370"/>
                <a:pt x="10348999" y="4562370"/>
              </a:cubicBezTo>
              <a:close/>
              <a:moveTo>
                <a:pt x="10499094" y="4562370"/>
              </a:moveTo>
              <a:cubicBezTo>
                <a:pt x="10483643" y="4562370"/>
                <a:pt x="10472607" y="4575611"/>
                <a:pt x="10472607" y="4588852"/>
              </a:cubicBezTo>
              <a:cubicBezTo>
                <a:pt x="10472607" y="4604301"/>
                <a:pt x="10483643" y="4615335"/>
                <a:pt x="10499094" y="4615335"/>
              </a:cubicBezTo>
              <a:cubicBezTo>
                <a:pt x="10514545" y="4615335"/>
                <a:pt x="10525582" y="4602094"/>
                <a:pt x="10525582" y="4588852"/>
              </a:cubicBezTo>
              <a:cubicBezTo>
                <a:pt x="10525582" y="4575611"/>
                <a:pt x="10514545" y="4562370"/>
                <a:pt x="10499094" y="4562370"/>
              </a:cubicBezTo>
              <a:close/>
              <a:moveTo>
                <a:pt x="10574142" y="4562370"/>
              </a:moveTo>
              <a:cubicBezTo>
                <a:pt x="10558691" y="4562370"/>
                <a:pt x="10547655" y="4575611"/>
                <a:pt x="10547655" y="4588852"/>
              </a:cubicBezTo>
              <a:cubicBezTo>
                <a:pt x="10547655" y="4604301"/>
                <a:pt x="10560899" y="4615335"/>
                <a:pt x="10574142" y="4615335"/>
              </a:cubicBezTo>
              <a:cubicBezTo>
                <a:pt x="10589593" y="4615335"/>
                <a:pt x="10600630" y="4602094"/>
                <a:pt x="10600630" y="4588852"/>
              </a:cubicBezTo>
              <a:cubicBezTo>
                <a:pt x="10600630" y="4575611"/>
                <a:pt x="10589593" y="4562370"/>
                <a:pt x="10574142" y="4562370"/>
              </a:cubicBezTo>
              <a:close/>
              <a:moveTo>
                <a:pt x="10649191" y="4562370"/>
              </a:moveTo>
              <a:cubicBezTo>
                <a:pt x="10633739" y="4562370"/>
                <a:pt x="10622703" y="4575611"/>
                <a:pt x="10622703" y="4588852"/>
              </a:cubicBezTo>
              <a:cubicBezTo>
                <a:pt x="10622703" y="4604301"/>
                <a:pt x="10635947" y="4615335"/>
                <a:pt x="10649191" y="4615335"/>
              </a:cubicBezTo>
              <a:cubicBezTo>
                <a:pt x="10664642" y="4615335"/>
                <a:pt x="10675678" y="4602094"/>
                <a:pt x="10675678" y="4588852"/>
              </a:cubicBezTo>
              <a:cubicBezTo>
                <a:pt x="10675678" y="4575611"/>
                <a:pt x="10664642" y="4562370"/>
                <a:pt x="10649191" y="4562370"/>
              </a:cubicBezTo>
              <a:close/>
              <a:moveTo>
                <a:pt x="11479130" y="4562370"/>
              </a:moveTo>
              <a:cubicBezTo>
                <a:pt x="11463678" y="4562370"/>
                <a:pt x="11452642" y="4575611"/>
                <a:pt x="11452642" y="4588852"/>
              </a:cubicBezTo>
              <a:cubicBezTo>
                <a:pt x="11452642" y="4604301"/>
                <a:pt x="11465887" y="4615335"/>
                <a:pt x="11479130" y="4615335"/>
              </a:cubicBezTo>
              <a:cubicBezTo>
                <a:pt x="11494581" y="4615335"/>
                <a:pt x="11505617" y="4602094"/>
                <a:pt x="11505617" y="4588852"/>
              </a:cubicBezTo>
              <a:cubicBezTo>
                <a:pt x="11505617" y="4575611"/>
                <a:pt x="11494581" y="4562370"/>
                <a:pt x="11479130" y="4562370"/>
              </a:cubicBezTo>
              <a:close/>
              <a:moveTo>
                <a:pt x="2879541" y="4637404"/>
              </a:moveTo>
              <a:cubicBezTo>
                <a:pt x="2866297" y="4637404"/>
                <a:pt x="2855261" y="4650645"/>
                <a:pt x="2855261" y="4663887"/>
              </a:cubicBezTo>
              <a:cubicBezTo>
                <a:pt x="2855261" y="4679335"/>
                <a:pt x="2866297" y="4690369"/>
                <a:pt x="2879541" y="4690369"/>
              </a:cubicBezTo>
              <a:cubicBezTo>
                <a:pt x="2894992" y="4690369"/>
                <a:pt x="2906028" y="4677128"/>
                <a:pt x="2906028" y="4663887"/>
              </a:cubicBezTo>
              <a:cubicBezTo>
                <a:pt x="2906028" y="4650645"/>
                <a:pt x="2894992" y="4639611"/>
                <a:pt x="2879541" y="4637404"/>
              </a:cubicBezTo>
              <a:close/>
              <a:moveTo>
                <a:pt x="2954589" y="4637404"/>
              </a:moveTo>
              <a:cubicBezTo>
                <a:pt x="2941345" y="4637404"/>
                <a:pt x="2930309" y="4650645"/>
                <a:pt x="2930309" y="4663887"/>
              </a:cubicBezTo>
              <a:cubicBezTo>
                <a:pt x="2930309" y="4679335"/>
                <a:pt x="2941345" y="4690369"/>
                <a:pt x="2954589" y="4690369"/>
              </a:cubicBezTo>
              <a:cubicBezTo>
                <a:pt x="2970040" y="4690369"/>
                <a:pt x="2981077" y="4677128"/>
                <a:pt x="2981077" y="4663887"/>
              </a:cubicBezTo>
              <a:cubicBezTo>
                <a:pt x="2981077" y="4650645"/>
                <a:pt x="2970040" y="4639611"/>
                <a:pt x="2954589" y="4637404"/>
              </a:cubicBezTo>
              <a:close/>
              <a:moveTo>
                <a:pt x="3031845" y="4637404"/>
              </a:moveTo>
              <a:cubicBezTo>
                <a:pt x="3016393" y="4637404"/>
                <a:pt x="3005357" y="4650645"/>
                <a:pt x="3005357" y="4663887"/>
              </a:cubicBezTo>
              <a:cubicBezTo>
                <a:pt x="3005357" y="4679335"/>
                <a:pt x="3018601" y="4690369"/>
                <a:pt x="3031845" y="4690369"/>
              </a:cubicBezTo>
              <a:cubicBezTo>
                <a:pt x="3047296" y="4690369"/>
                <a:pt x="3058332" y="4677128"/>
                <a:pt x="3058332" y="4663887"/>
              </a:cubicBezTo>
              <a:cubicBezTo>
                <a:pt x="3058332" y="4650645"/>
                <a:pt x="3045088" y="4639611"/>
                <a:pt x="3031845" y="4637404"/>
              </a:cubicBezTo>
              <a:close/>
              <a:moveTo>
                <a:pt x="3106892" y="4637404"/>
              </a:moveTo>
              <a:cubicBezTo>
                <a:pt x="3093648" y="4637404"/>
                <a:pt x="3082612" y="4650645"/>
                <a:pt x="3082612" y="4663887"/>
              </a:cubicBezTo>
              <a:cubicBezTo>
                <a:pt x="3082612" y="4679335"/>
                <a:pt x="3093648" y="4690369"/>
                <a:pt x="3106892" y="4690369"/>
              </a:cubicBezTo>
              <a:cubicBezTo>
                <a:pt x="3122343" y="4690369"/>
                <a:pt x="3133380" y="4677128"/>
                <a:pt x="3133380" y="4663887"/>
              </a:cubicBezTo>
              <a:cubicBezTo>
                <a:pt x="3133380" y="4650645"/>
                <a:pt x="3122343" y="4639611"/>
                <a:pt x="3106892" y="4637404"/>
              </a:cubicBezTo>
              <a:close/>
              <a:moveTo>
                <a:pt x="3181939" y="4637404"/>
              </a:moveTo>
              <a:cubicBezTo>
                <a:pt x="3166488" y="4637404"/>
                <a:pt x="3155452" y="4650645"/>
                <a:pt x="3155452" y="4663887"/>
              </a:cubicBezTo>
              <a:cubicBezTo>
                <a:pt x="3155452" y="4679335"/>
                <a:pt x="3168696" y="4690369"/>
                <a:pt x="3181939" y="4690369"/>
              </a:cubicBezTo>
              <a:cubicBezTo>
                <a:pt x="3197391" y="4690369"/>
                <a:pt x="3208427" y="4677128"/>
                <a:pt x="3208427" y="4663887"/>
              </a:cubicBezTo>
              <a:cubicBezTo>
                <a:pt x="3208427" y="4650645"/>
                <a:pt x="3197391" y="4639611"/>
                <a:pt x="3181939" y="4637404"/>
              </a:cubicBezTo>
              <a:close/>
              <a:moveTo>
                <a:pt x="3256987" y="4637404"/>
              </a:moveTo>
              <a:cubicBezTo>
                <a:pt x="3241536" y="4637404"/>
                <a:pt x="3230500" y="4650645"/>
                <a:pt x="3230500" y="4663887"/>
              </a:cubicBezTo>
              <a:cubicBezTo>
                <a:pt x="3230500" y="4679335"/>
                <a:pt x="3243744" y="4690369"/>
                <a:pt x="3256987" y="4690369"/>
              </a:cubicBezTo>
              <a:cubicBezTo>
                <a:pt x="3272438" y="4690369"/>
                <a:pt x="3283475" y="4677128"/>
                <a:pt x="3283475" y="4663887"/>
              </a:cubicBezTo>
              <a:cubicBezTo>
                <a:pt x="3283475" y="4650645"/>
                <a:pt x="3272438" y="4639611"/>
                <a:pt x="3256987" y="4637404"/>
              </a:cubicBezTo>
              <a:close/>
              <a:moveTo>
                <a:pt x="3332035" y="4637404"/>
              </a:moveTo>
              <a:cubicBezTo>
                <a:pt x="3318791" y="4637404"/>
                <a:pt x="3307755" y="4650645"/>
                <a:pt x="3307755" y="4663887"/>
              </a:cubicBezTo>
              <a:cubicBezTo>
                <a:pt x="3307755" y="4679335"/>
                <a:pt x="3318791" y="4690369"/>
                <a:pt x="3332035" y="4690369"/>
              </a:cubicBezTo>
              <a:cubicBezTo>
                <a:pt x="3347486" y="4690369"/>
                <a:pt x="3358522" y="4677128"/>
                <a:pt x="3358522" y="4663887"/>
              </a:cubicBezTo>
              <a:cubicBezTo>
                <a:pt x="3358522" y="4650645"/>
                <a:pt x="3347486" y="4639611"/>
                <a:pt x="3332035" y="4637404"/>
              </a:cubicBezTo>
              <a:close/>
              <a:moveTo>
                <a:pt x="3409290" y="4637404"/>
              </a:moveTo>
              <a:cubicBezTo>
                <a:pt x="3393839" y="4637404"/>
                <a:pt x="3382803" y="4650645"/>
                <a:pt x="3382803" y="4663887"/>
              </a:cubicBezTo>
              <a:cubicBezTo>
                <a:pt x="3382803" y="4679335"/>
                <a:pt x="3396047" y="4690369"/>
                <a:pt x="3409290" y="4690369"/>
              </a:cubicBezTo>
              <a:cubicBezTo>
                <a:pt x="3424741" y="4690369"/>
                <a:pt x="3435778" y="4677128"/>
                <a:pt x="3435778" y="4663887"/>
              </a:cubicBezTo>
              <a:cubicBezTo>
                <a:pt x="3435778" y="4650645"/>
                <a:pt x="3422534" y="4639611"/>
                <a:pt x="3409290" y="4637404"/>
              </a:cubicBezTo>
              <a:close/>
              <a:moveTo>
                <a:pt x="3484338" y="4637404"/>
              </a:moveTo>
              <a:cubicBezTo>
                <a:pt x="3471094" y="4637404"/>
                <a:pt x="3460058" y="4650645"/>
                <a:pt x="3460058" y="4663887"/>
              </a:cubicBezTo>
              <a:cubicBezTo>
                <a:pt x="3460058" y="4679335"/>
                <a:pt x="3471094" y="4690369"/>
                <a:pt x="3484338" y="4690369"/>
              </a:cubicBezTo>
              <a:cubicBezTo>
                <a:pt x="3499789" y="4690369"/>
                <a:pt x="3510826" y="4677128"/>
                <a:pt x="3510826" y="4663887"/>
              </a:cubicBezTo>
              <a:cubicBezTo>
                <a:pt x="3510826" y="4650645"/>
                <a:pt x="3499789" y="4639611"/>
                <a:pt x="3484338" y="4637404"/>
              </a:cubicBezTo>
              <a:close/>
              <a:moveTo>
                <a:pt x="3559385" y="4637404"/>
              </a:moveTo>
              <a:cubicBezTo>
                <a:pt x="3543934" y="4637404"/>
                <a:pt x="3532898" y="4650645"/>
                <a:pt x="3532898" y="4663887"/>
              </a:cubicBezTo>
              <a:cubicBezTo>
                <a:pt x="3532898" y="4679335"/>
                <a:pt x="3546142" y="4690369"/>
                <a:pt x="3559385" y="4690369"/>
              </a:cubicBezTo>
              <a:cubicBezTo>
                <a:pt x="3574836" y="4690369"/>
                <a:pt x="3585873" y="4677128"/>
                <a:pt x="3585873" y="4663887"/>
              </a:cubicBezTo>
              <a:cubicBezTo>
                <a:pt x="3585873" y="4650645"/>
                <a:pt x="3574836" y="4639611"/>
                <a:pt x="3559385" y="4637404"/>
              </a:cubicBezTo>
              <a:close/>
              <a:moveTo>
                <a:pt x="3636640" y="4637404"/>
              </a:moveTo>
              <a:cubicBezTo>
                <a:pt x="3621189" y="4637404"/>
                <a:pt x="3610153" y="4650645"/>
                <a:pt x="3610153" y="4663887"/>
              </a:cubicBezTo>
              <a:cubicBezTo>
                <a:pt x="3610153" y="4679335"/>
                <a:pt x="3623397" y="4690369"/>
                <a:pt x="3636640" y="4690369"/>
              </a:cubicBezTo>
              <a:cubicBezTo>
                <a:pt x="3649884" y="4690369"/>
                <a:pt x="3660921" y="4677128"/>
                <a:pt x="3660921" y="4663887"/>
              </a:cubicBezTo>
              <a:cubicBezTo>
                <a:pt x="3660921" y="4650645"/>
                <a:pt x="3649884" y="4639611"/>
                <a:pt x="3636640" y="4637404"/>
              </a:cubicBezTo>
              <a:close/>
              <a:moveTo>
                <a:pt x="3709481" y="4637404"/>
              </a:moveTo>
              <a:cubicBezTo>
                <a:pt x="3694030" y="4637404"/>
                <a:pt x="3682994" y="4650645"/>
                <a:pt x="3682994" y="4663887"/>
              </a:cubicBezTo>
              <a:cubicBezTo>
                <a:pt x="3682994" y="4679335"/>
                <a:pt x="3696238" y="4690369"/>
                <a:pt x="3709481" y="4690369"/>
              </a:cubicBezTo>
              <a:cubicBezTo>
                <a:pt x="3724932" y="4690369"/>
                <a:pt x="3735969" y="4677128"/>
                <a:pt x="3735969" y="4663887"/>
              </a:cubicBezTo>
              <a:cubicBezTo>
                <a:pt x="3735969" y="4650645"/>
                <a:pt x="3724932" y="4639611"/>
                <a:pt x="3709481" y="4637404"/>
              </a:cubicBezTo>
              <a:close/>
              <a:moveTo>
                <a:pt x="3784529" y="4637404"/>
              </a:moveTo>
              <a:cubicBezTo>
                <a:pt x="3769078" y="4637404"/>
                <a:pt x="3758042" y="4650645"/>
                <a:pt x="3758042" y="4663887"/>
              </a:cubicBezTo>
              <a:cubicBezTo>
                <a:pt x="3758042" y="4679335"/>
                <a:pt x="3771286" y="4690369"/>
                <a:pt x="3784529" y="4690369"/>
              </a:cubicBezTo>
              <a:cubicBezTo>
                <a:pt x="3799980" y="4690369"/>
                <a:pt x="3811017" y="4677128"/>
                <a:pt x="3811017" y="4663887"/>
              </a:cubicBezTo>
              <a:cubicBezTo>
                <a:pt x="3811017" y="4650645"/>
                <a:pt x="3799980" y="4639611"/>
                <a:pt x="3784529" y="4637404"/>
              </a:cubicBezTo>
              <a:close/>
              <a:moveTo>
                <a:pt x="3861784" y="4637404"/>
              </a:moveTo>
              <a:cubicBezTo>
                <a:pt x="3848540" y="4637404"/>
                <a:pt x="3837504" y="4650645"/>
                <a:pt x="3837504" y="4663887"/>
              </a:cubicBezTo>
              <a:cubicBezTo>
                <a:pt x="3837504" y="4679335"/>
                <a:pt x="3848540" y="4690369"/>
                <a:pt x="3861784" y="4690369"/>
              </a:cubicBezTo>
              <a:cubicBezTo>
                <a:pt x="3877235" y="4690369"/>
                <a:pt x="3888271" y="4677128"/>
                <a:pt x="3888271" y="4663887"/>
              </a:cubicBezTo>
              <a:cubicBezTo>
                <a:pt x="3888271" y="4650645"/>
                <a:pt x="3875028" y="4639611"/>
                <a:pt x="3861784" y="4637404"/>
              </a:cubicBezTo>
              <a:close/>
              <a:moveTo>
                <a:pt x="3936832" y="4637404"/>
              </a:moveTo>
              <a:cubicBezTo>
                <a:pt x="3921380" y="4637404"/>
                <a:pt x="3910344" y="4650645"/>
                <a:pt x="3910344" y="4663887"/>
              </a:cubicBezTo>
              <a:cubicBezTo>
                <a:pt x="3910344" y="4679335"/>
                <a:pt x="3923588" y="4690369"/>
                <a:pt x="3936832" y="4690369"/>
              </a:cubicBezTo>
              <a:cubicBezTo>
                <a:pt x="3952283" y="4690369"/>
                <a:pt x="3963319" y="4677128"/>
                <a:pt x="3963319" y="4663887"/>
              </a:cubicBezTo>
              <a:cubicBezTo>
                <a:pt x="3963319" y="4650645"/>
                <a:pt x="3952283" y="4639611"/>
                <a:pt x="3936832" y="4637404"/>
              </a:cubicBezTo>
              <a:close/>
              <a:moveTo>
                <a:pt x="5824062" y="4637404"/>
              </a:moveTo>
              <a:cubicBezTo>
                <a:pt x="5808610" y="4637404"/>
                <a:pt x="5797574" y="4650645"/>
                <a:pt x="5797574" y="4663887"/>
              </a:cubicBezTo>
              <a:cubicBezTo>
                <a:pt x="5797574" y="4679335"/>
                <a:pt x="5810818" y="4690369"/>
                <a:pt x="5824062" y="4690369"/>
              </a:cubicBezTo>
              <a:cubicBezTo>
                <a:pt x="5837306" y="4690369"/>
                <a:pt x="5848342" y="4677128"/>
                <a:pt x="5848342" y="4663887"/>
              </a:cubicBezTo>
              <a:cubicBezTo>
                <a:pt x="5848342" y="4650645"/>
                <a:pt x="5837306" y="4639611"/>
                <a:pt x="5824062" y="4637404"/>
              </a:cubicBezTo>
              <a:close/>
              <a:moveTo>
                <a:pt x="5896902" y="4637404"/>
              </a:moveTo>
              <a:cubicBezTo>
                <a:pt x="5881451" y="4637404"/>
                <a:pt x="5870415" y="4650645"/>
                <a:pt x="5870415" y="4663887"/>
              </a:cubicBezTo>
              <a:cubicBezTo>
                <a:pt x="5870415" y="4679335"/>
                <a:pt x="5883658" y="4690369"/>
                <a:pt x="5896902" y="4690369"/>
              </a:cubicBezTo>
              <a:cubicBezTo>
                <a:pt x="5912353" y="4690369"/>
                <a:pt x="5923390" y="4677128"/>
                <a:pt x="5923390" y="4663887"/>
              </a:cubicBezTo>
              <a:cubicBezTo>
                <a:pt x="5923390" y="4650645"/>
                <a:pt x="5912353" y="4639611"/>
                <a:pt x="5896902" y="4637404"/>
              </a:cubicBezTo>
              <a:close/>
              <a:moveTo>
                <a:pt x="5971950" y="4637404"/>
              </a:moveTo>
              <a:cubicBezTo>
                <a:pt x="5956499" y="4637404"/>
                <a:pt x="5945463" y="4650645"/>
                <a:pt x="5945463" y="4663887"/>
              </a:cubicBezTo>
              <a:cubicBezTo>
                <a:pt x="5945463" y="4679335"/>
                <a:pt x="5958707" y="4690369"/>
                <a:pt x="5971950" y="4690369"/>
              </a:cubicBezTo>
              <a:cubicBezTo>
                <a:pt x="5987401" y="4690369"/>
                <a:pt x="5998438" y="4677128"/>
                <a:pt x="5998438" y="4663887"/>
              </a:cubicBezTo>
              <a:cubicBezTo>
                <a:pt x="5998438" y="4650645"/>
                <a:pt x="5987401" y="4639611"/>
                <a:pt x="5971950" y="4637404"/>
              </a:cubicBezTo>
              <a:close/>
              <a:moveTo>
                <a:pt x="6049205" y="4637404"/>
              </a:moveTo>
              <a:cubicBezTo>
                <a:pt x="6035961" y="4637404"/>
                <a:pt x="6024925" y="4650645"/>
                <a:pt x="6024925" y="4663887"/>
              </a:cubicBezTo>
              <a:cubicBezTo>
                <a:pt x="6024925" y="4679335"/>
                <a:pt x="6035961" y="4690369"/>
                <a:pt x="6049205" y="4690369"/>
              </a:cubicBezTo>
              <a:cubicBezTo>
                <a:pt x="6064656" y="4690369"/>
                <a:pt x="6075692" y="4677128"/>
                <a:pt x="6075692" y="4663887"/>
              </a:cubicBezTo>
              <a:cubicBezTo>
                <a:pt x="6075692" y="4650645"/>
                <a:pt x="6062448" y="4639611"/>
                <a:pt x="6049205" y="4637404"/>
              </a:cubicBezTo>
              <a:close/>
              <a:moveTo>
                <a:pt x="6124253" y="4637404"/>
              </a:moveTo>
              <a:cubicBezTo>
                <a:pt x="6111009" y="4637404"/>
                <a:pt x="6099973" y="4650645"/>
                <a:pt x="6099973" y="4663887"/>
              </a:cubicBezTo>
              <a:cubicBezTo>
                <a:pt x="6099973" y="4679335"/>
                <a:pt x="6111009" y="4690369"/>
                <a:pt x="6124253" y="4690369"/>
              </a:cubicBezTo>
              <a:cubicBezTo>
                <a:pt x="6139704" y="4690369"/>
                <a:pt x="6150740" y="4677128"/>
                <a:pt x="6150740" y="4663887"/>
              </a:cubicBezTo>
              <a:cubicBezTo>
                <a:pt x="6150740" y="4650645"/>
                <a:pt x="6139704" y="4639611"/>
                <a:pt x="6124253" y="4637404"/>
              </a:cubicBezTo>
              <a:close/>
              <a:moveTo>
                <a:pt x="6199300" y="4637404"/>
              </a:moveTo>
              <a:cubicBezTo>
                <a:pt x="6186056" y="4637404"/>
                <a:pt x="6175020" y="4650645"/>
                <a:pt x="6175020" y="4663887"/>
              </a:cubicBezTo>
              <a:cubicBezTo>
                <a:pt x="6175020" y="4679335"/>
                <a:pt x="6186056" y="4690369"/>
                <a:pt x="6199300" y="4690369"/>
              </a:cubicBezTo>
              <a:cubicBezTo>
                <a:pt x="6214751" y="4690369"/>
                <a:pt x="6225787" y="4677128"/>
                <a:pt x="6225787" y="4663887"/>
              </a:cubicBezTo>
              <a:cubicBezTo>
                <a:pt x="6225787" y="4650645"/>
                <a:pt x="6214751" y="4639611"/>
                <a:pt x="6199300" y="4637404"/>
              </a:cubicBezTo>
              <a:close/>
              <a:moveTo>
                <a:pt x="6274348" y="4637404"/>
              </a:moveTo>
              <a:cubicBezTo>
                <a:pt x="6258896" y="4637404"/>
                <a:pt x="6247860" y="4650645"/>
                <a:pt x="6247860" y="4663887"/>
              </a:cubicBezTo>
              <a:cubicBezTo>
                <a:pt x="6247860" y="4679335"/>
                <a:pt x="6261104" y="4690369"/>
                <a:pt x="6274348" y="4690369"/>
              </a:cubicBezTo>
              <a:cubicBezTo>
                <a:pt x="6289799" y="4690369"/>
                <a:pt x="6300835" y="4677128"/>
                <a:pt x="6300835" y="4663887"/>
              </a:cubicBezTo>
              <a:cubicBezTo>
                <a:pt x="6300835" y="4650645"/>
                <a:pt x="6289799" y="4639611"/>
                <a:pt x="6274348" y="4637404"/>
              </a:cubicBezTo>
              <a:close/>
              <a:moveTo>
                <a:pt x="6349396" y="4637404"/>
              </a:moveTo>
              <a:cubicBezTo>
                <a:pt x="6333945" y="4637404"/>
                <a:pt x="6322909" y="4650645"/>
                <a:pt x="6322909" y="4663887"/>
              </a:cubicBezTo>
              <a:cubicBezTo>
                <a:pt x="6322909" y="4679335"/>
                <a:pt x="6336152" y="4690369"/>
                <a:pt x="6349396" y="4690369"/>
              </a:cubicBezTo>
              <a:cubicBezTo>
                <a:pt x="6364847" y="4690369"/>
                <a:pt x="6375884" y="4677128"/>
                <a:pt x="6375884" y="4663887"/>
              </a:cubicBezTo>
              <a:cubicBezTo>
                <a:pt x="6375884" y="4650645"/>
                <a:pt x="6364847" y="4639611"/>
                <a:pt x="6349396" y="4637404"/>
              </a:cubicBezTo>
              <a:close/>
              <a:moveTo>
                <a:pt x="6424443" y="4637404"/>
              </a:moveTo>
              <a:cubicBezTo>
                <a:pt x="6408992" y="4637404"/>
                <a:pt x="6397956" y="4650645"/>
                <a:pt x="6397956" y="4663887"/>
              </a:cubicBezTo>
              <a:cubicBezTo>
                <a:pt x="6397956" y="4679335"/>
                <a:pt x="6411200" y="4690369"/>
                <a:pt x="6424443" y="4690369"/>
              </a:cubicBezTo>
              <a:cubicBezTo>
                <a:pt x="6439894" y="4690369"/>
                <a:pt x="6450931" y="4677128"/>
                <a:pt x="6450931" y="4663887"/>
              </a:cubicBezTo>
              <a:cubicBezTo>
                <a:pt x="6450931" y="4650645"/>
                <a:pt x="6439894" y="4639611"/>
                <a:pt x="6424443" y="4637404"/>
              </a:cubicBezTo>
              <a:close/>
              <a:moveTo>
                <a:pt x="6501698" y="4637404"/>
              </a:moveTo>
              <a:cubicBezTo>
                <a:pt x="6486247" y="4637404"/>
                <a:pt x="6475211" y="4650645"/>
                <a:pt x="6475211" y="4663887"/>
              </a:cubicBezTo>
              <a:cubicBezTo>
                <a:pt x="6475211" y="4679335"/>
                <a:pt x="6488455" y="4690369"/>
                <a:pt x="6501698" y="4690369"/>
              </a:cubicBezTo>
              <a:cubicBezTo>
                <a:pt x="6517149" y="4690369"/>
                <a:pt x="6528186" y="4677128"/>
                <a:pt x="6528186" y="4663887"/>
              </a:cubicBezTo>
              <a:cubicBezTo>
                <a:pt x="6528186" y="4650645"/>
                <a:pt x="6514942" y="4639611"/>
                <a:pt x="6501698" y="4637404"/>
              </a:cubicBezTo>
              <a:close/>
              <a:moveTo>
                <a:pt x="6576747" y="4637404"/>
              </a:moveTo>
              <a:cubicBezTo>
                <a:pt x="6561295" y="4637404"/>
                <a:pt x="6550259" y="4650645"/>
                <a:pt x="6550259" y="4663887"/>
              </a:cubicBezTo>
              <a:cubicBezTo>
                <a:pt x="6550259" y="4679335"/>
                <a:pt x="6563503" y="4690369"/>
                <a:pt x="6576747" y="4690369"/>
              </a:cubicBezTo>
              <a:cubicBezTo>
                <a:pt x="6592197" y="4690369"/>
                <a:pt x="6603234" y="4677128"/>
                <a:pt x="6603234" y="4663887"/>
              </a:cubicBezTo>
              <a:cubicBezTo>
                <a:pt x="6603234" y="4650645"/>
                <a:pt x="6592197" y="4639611"/>
                <a:pt x="6576747" y="4637404"/>
              </a:cubicBezTo>
              <a:close/>
              <a:moveTo>
                <a:pt x="6651795" y="4637404"/>
              </a:moveTo>
              <a:cubicBezTo>
                <a:pt x="6636343" y="4637404"/>
                <a:pt x="6625307" y="4650645"/>
                <a:pt x="6625307" y="4663887"/>
              </a:cubicBezTo>
              <a:cubicBezTo>
                <a:pt x="6625307" y="4679335"/>
                <a:pt x="6636343" y="4690369"/>
                <a:pt x="6651795" y="4690369"/>
              </a:cubicBezTo>
              <a:cubicBezTo>
                <a:pt x="6667245" y="4690369"/>
                <a:pt x="6678282" y="4677128"/>
                <a:pt x="6678282" y="4663887"/>
              </a:cubicBezTo>
              <a:cubicBezTo>
                <a:pt x="6678282" y="4650645"/>
                <a:pt x="6667245" y="4637404"/>
                <a:pt x="6651795" y="4637404"/>
              </a:cubicBezTo>
              <a:close/>
              <a:moveTo>
                <a:pt x="6726842" y="4637404"/>
              </a:moveTo>
              <a:cubicBezTo>
                <a:pt x="6711390" y="4637404"/>
                <a:pt x="6700354" y="4650645"/>
                <a:pt x="6700354" y="4663887"/>
              </a:cubicBezTo>
              <a:cubicBezTo>
                <a:pt x="6700354" y="4679335"/>
                <a:pt x="6713598" y="4690369"/>
                <a:pt x="6726842" y="4690369"/>
              </a:cubicBezTo>
              <a:cubicBezTo>
                <a:pt x="6742293" y="4690369"/>
                <a:pt x="6753329" y="4677128"/>
                <a:pt x="6753329" y="4663887"/>
              </a:cubicBezTo>
              <a:cubicBezTo>
                <a:pt x="6753329" y="4650645"/>
                <a:pt x="6742293" y="4639611"/>
                <a:pt x="6726842" y="4637404"/>
              </a:cubicBezTo>
              <a:close/>
              <a:moveTo>
                <a:pt x="7029241" y="4637404"/>
              </a:moveTo>
              <a:cubicBezTo>
                <a:pt x="7013789" y="4637404"/>
                <a:pt x="7002753" y="4650645"/>
                <a:pt x="7002753" y="4663887"/>
              </a:cubicBezTo>
              <a:cubicBezTo>
                <a:pt x="7002753" y="4679335"/>
                <a:pt x="7015997" y="4690369"/>
                <a:pt x="7029241" y="4690369"/>
              </a:cubicBezTo>
              <a:cubicBezTo>
                <a:pt x="7044691" y="4690369"/>
                <a:pt x="7055728" y="4677128"/>
                <a:pt x="7055728" y="4663887"/>
              </a:cubicBezTo>
              <a:cubicBezTo>
                <a:pt x="7055728" y="4650645"/>
                <a:pt x="7044691" y="4639611"/>
                <a:pt x="7029241" y="4637404"/>
              </a:cubicBezTo>
              <a:close/>
              <a:moveTo>
                <a:pt x="7104288" y="4637404"/>
              </a:moveTo>
              <a:cubicBezTo>
                <a:pt x="7088836" y="4637404"/>
                <a:pt x="7077800" y="4650645"/>
                <a:pt x="7077800" y="4663887"/>
              </a:cubicBezTo>
              <a:cubicBezTo>
                <a:pt x="7077800" y="4679335"/>
                <a:pt x="7091044" y="4690369"/>
                <a:pt x="7104288" y="4690369"/>
              </a:cubicBezTo>
              <a:cubicBezTo>
                <a:pt x="7119738" y="4690369"/>
                <a:pt x="7130775" y="4677128"/>
                <a:pt x="7130775" y="4663887"/>
              </a:cubicBezTo>
              <a:cubicBezTo>
                <a:pt x="7130775" y="4650645"/>
                <a:pt x="7119738" y="4639611"/>
                <a:pt x="7104288" y="4637404"/>
              </a:cubicBezTo>
              <a:close/>
              <a:moveTo>
                <a:pt x="7181543" y="4637404"/>
              </a:moveTo>
              <a:cubicBezTo>
                <a:pt x="7166091" y="4637404"/>
                <a:pt x="7155055" y="4650645"/>
                <a:pt x="7155055" y="4663887"/>
              </a:cubicBezTo>
              <a:cubicBezTo>
                <a:pt x="7155055" y="4679335"/>
                <a:pt x="7168299" y="4690369"/>
                <a:pt x="7181543" y="4690369"/>
              </a:cubicBezTo>
              <a:cubicBezTo>
                <a:pt x="7194787" y="4690369"/>
                <a:pt x="7205823" y="4677128"/>
                <a:pt x="7205823" y="4663887"/>
              </a:cubicBezTo>
              <a:cubicBezTo>
                <a:pt x="7205823" y="4650645"/>
                <a:pt x="7194787" y="4639611"/>
                <a:pt x="7181543" y="4637404"/>
              </a:cubicBezTo>
              <a:close/>
              <a:moveTo>
                <a:pt x="9744203" y="4637404"/>
              </a:moveTo>
              <a:cubicBezTo>
                <a:pt x="9728751" y="4637404"/>
                <a:pt x="9717715" y="4650645"/>
                <a:pt x="9717715" y="4663887"/>
              </a:cubicBezTo>
              <a:cubicBezTo>
                <a:pt x="9717715" y="4679335"/>
                <a:pt x="9728751" y="4690369"/>
                <a:pt x="9744203" y="4690369"/>
              </a:cubicBezTo>
              <a:cubicBezTo>
                <a:pt x="9759653" y="4690369"/>
                <a:pt x="9770690" y="4677128"/>
                <a:pt x="9770690" y="4663887"/>
              </a:cubicBezTo>
              <a:cubicBezTo>
                <a:pt x="9770690" y="4650645"/>
                <a:pt x="9759653" y="4637404"/>
                <a:pt x="9744203" y="4637404"/>
              </a:cubicBezTo>
              <a:close/>
              <a:moveTo>
                <a:pt x="9819250" y="4637404"/>
              </a:moveTo>
              <a:cubicBezTo>
                <a:pt x="9806006" y="4637404"/>
                <a:pt x="9794970" y="4650645"/>
                <a:pt x="9794970" y="4663887"/>
              </a:cubicBezTo>
              <a:cubicBezTo>
                <a:pt x="9794970" y="4679335"/>
                <a:pt x="9806006" y="4690369"/>
                <a:pt x="9819250" y="4690369"/>
              </a:cubicBezTo>
              <a:cubicBezTo>
                <a:pt x="9834701" y="4690369"/>
                <a:pt x="9845737" y="4677128"/>
                <a:pt x="9845737" y="4663887"/>
              </a:cubicBezTo>
              <a:cubicBezTo>
                <a:pt x="9845737" y="4650645"/>
                <a:pt x="9834701" y="4639611"/>
                <a:pt x="9819250" y="4637404"/>
              </a:cubicBezTo>
              <a:close/>
              <a:moveTo>
                <a:pt x="9894298" y="4637404"/>
              </a:moveTo>
              <a:cubicBezTo>
                <a:pt x="9878846" y="4637404"/>
                <a:pt x="9867810" y="4650645"/>
                <a:pt x="9867810" y="4663887"/>
              </a:cubicBezTo>
              <a:cubicBezTo>
                <a:pt x="9867810" y="4679335"/>
                <a:pt x="9881054" y="4690369"/>
                <a:pt x="9894298" y="4690369"/>
              </a:cubicBezTo>
              <a:cubicBezTo>
                <a:pt x="9909749" y="4690369"/>
                <a:pt x="9920785" y="4677128"/>
                <a:pt x="9920785" y="4663887"/>
              </a:cubicBezTo>
              <a:cubicBezTo>
                <a:pt x="9920785" y="4650645"/>
                <a:pt x="9909749" y="4639611"/>
                <a:pt x="9894298" y="4637404"/>
              </a:cubicBezTo>
              <a:close/>
              <a:moveTo>
                <a:pt x="9973761" y="4637404"/>
              </a:moveTo>
              <a:cubicBezTo>
                <a:pt x="9958309" y="4637404"/>
                <a:pt x="9947273" y="4650645"/>
                <a:pt x="9947273" y="4663887"/>
              </a:cubicBezTo>
              <a:cubicBezTo>
                <a:pt x="9947273" y="4679335"/>
                <a:pt x="9960517" y="4690369"/>
                <a:pt x="9973761" y="4690369"/>
              </a:cubicBezTo>
              <a:cubicBezTo>
                <a:pt x="9987005" y="4690369"/>
                <a:pt x="9998041" y="4677128"/>
                <a:pt x="9998041" y="4663887"/>
              </a:cubicBezTo>
              <a:cubicBezTo>
                <a:pt x="9998041" y="4650645"/>
                <a:pt x="9984797" y="4639611"/>
                <a:pt x="9973761" y="4637404"/>
              </a:cubicBezTo>
              <a:close/>
              <a:moveTo>
                <a:pt x="10046600" y="4637404"/>
              </a:moveTo>
              <a:cubicBezTo>
                <a:pt x="10033356" y="4637404"/>
                <a:pt x="10022320" y="4650645"/>
                <a:pt x="10022320" y="4663887"/>
              </a:cubicBezTo>
              <a:cubicBezTo>
                <a:pt x="10022320" y="4679335"/>
                <a:pt x="10033356" y="4690369"/>
                <a:pt x="10046600" y="4690369"/>
              </a:cubicBezTo>
              <a:cubicBezTo>
                <a:pt x="10062052" y="4690369"/>
                <a:pt x="10073088" y="4677128"/>
                <a:pt x="10073088" y="4663887"/>
              </a:cubicBezTo>
              <a:cubicBezTo>
                <a:pt x="10073088" y="4650645"/>
                <a:pt x="10062052" y="4639611"/>
                <a:pt x="10046600" y="4637404"/>
              </a:cubicBezTo>
              <a:close/>
              <a:moveTo>
                <a:pt x="10121648" y="4637404"/>
              </a:moveTo>
              <a:cubicBezTo>
                <a:pt x="10106197" y="4637404"/>
                <a:pt x="10095161" y="4650645"/>
                <a:pt x="10095161" y="4663887"/>
              </a:cubicBezTo>
              <a:cubicBezTo>
                <a:pt x="10095161" y="4679335"/>
                <a:pt x="10106197" y="4690369"/>
                <a:pt x="10121648" y="4690369"/>
              </a:cubicBezTo>
              <a:cubicBezTo>
                <a:pt x="10137099" y="4690369"/>
                <a:pt x="10148136" y="4677128"/>
                <a:pt x="10148136" y="4663887"/>
              </a:cubicBezTo>
              <a:cubicBezTo>
                <a:pt x="10148136" y="4650645"/>
                <a:pt x="10137099" y="4637404"/>
                <a:pt x="10121648" y="4637404"/>
              </a:cubicBezTo>
              <a:close/>
              <a:moveTo>
                <a:pt x="10196697" y="4637404"/>
              </a:moveTo>
              <a:cubicBezTo>
                <a:pt x="10181245" y="4637404"/>
                <a:pt x="10170209" y="4650645"/>
                <a:pt x="10170209" y="4663887"/>
              </a:cubicBezTo>
              <a:cubicBezTo>
                <a:pt x="10170209" y="4679335"/>
                <a:pt x="10183453" y="4690369"/>
                <a:pt x="10196697" y="4690369"/>
              </a:cubicBezTo>
              <a:cubicBezTo>
                <a:pt x="10212147" y="4690369"/>
                <a:pt x="10223184" y="4677128"/>
                <a:pt x="10223184" y="4663887"/>
              </a:cubicBezTo>
              <a:cubicBezTo>
                <a:pt x="10223184" y="4650645"/>
                <a:pt x="10212147" y="4639611"/>
                <a:pt x="10196697" y="4637404"/>
              </a:cubicBezTo>
              <a:close/>
              <a:moveTo>
                <a:pt x="10271744" y="4637404"/>
              </a:moveTo>
              <a:cubicBezTo>
                <a:pt x="10256292" y="4637404"/>
                <a:pt x="10245256" y="4650645"/>
                <a:pt x="10245256" y="4663887"/>
              </a:cubicBezTo>
              <a:cubicBezTo>
                <a:pt x="10245256" y="4679335"/>
                <a:pt x="10258500" y="4690369"/>
                <a:pt x="10271744" y="4690369"/>
              </a:cubicBezTo>
              <a:cubicBezTo>
                <a:pt x="10287194" y="4690369"/>
                <a:pt x="10298231" y="4677128"/>
                <a:pt x="10298231" y="4663887"/>
              </a:cubicBezTo>
              <a:cubicBezTo>
                <a:pt x="10298231" y="4650645"/>
                <a:pt x="10287194" y="4639611"/>
                <a:pt x="10271744" y="4637404"/>
              </a:cubicBezTo>
              <a:close/>
              <a:moveTo>
                <a:pt x="10348999" y="4637404"/>
              </a:moveTo>
              <a:cubicBezTo>
                <a:pt x="10333547" y="4637404"/>
                <a:pt x="10322511" y="4650645"/>
                <a:pt x="10322511" y="4663887"/>
              </a:cubicBezTo>
              <a:cubicBezTo>
                <a:pt x="10322511" y="4679335"/>
                <a:pt x="10335755" y="4690369"/>
                <a:pt x="10348999" y="4690369"/>
              </a:cubicBezTo>
              <a:cubicBezTo>
                <a:pt x="10362243" y="4690369"/>
                <a:pt x="10373279" y="4677128"/>
                <a:pt x="10373279" y="4663887"/>
              </a:cubicBezTo>
              <a:cubicBezTo>
                <a:pt x="10373279" y="4650645"/>
                <a:pt x="10362243" y="4639611"/>
                <a:pt x="10348999" y="4637404"/>
              </a:cubicBezTo>
              <a:close/>
              <a:moveTo>
                <a:pt x="10426254" y="4637404"/>
              </a:moveTo>
              <a:cubicBezTo>
                <a:pt x="10410802" y="4637404"/>
                <a:pt x="10399766" y="4650645"/>
                <a:pt x="10399766" y="4663887"/>
              </a:cubicBezTo>
              <a:cubicBezTo>
                <a:pt x="10399766" y="4679335"/>
                <a:pt x="10413010" y="4690369"/>
                <a:pt x="10426254" y="4690369"/>
              </a:cubicBezTo>
              <a:cubicBezTo>
                <a:pt x="10439498" y="4690369"/>
                <a:pt x="10450534" y="4677128"/>
                <a:pt x="10450534" y="4663887"/>
              </a:cubicBezTo>
              <a:cubicBezTo>
                <a:pt x="10450534" y="4650645"/>
                <a:pt x="10437290" y="4639611"/>
                <a:pt x="10426254" y="4637404"/>
              </a:cubicBezTo>
              <a:close/>
              <a:moveTo>
                <a:pt x="10499094" y="4637404"/>
              </a:moveTo>
              <a:cubicBezTo>
                <a:pt x="10483643" y="4637404"/>
                <a:pt x="10472607" y="4650645"/>
                <a:pt x="10472607" y="4663887"/>
              </a:cubicBezTo>
              <a:cubicBezTo>
                <a:pt x="10472607" y="4679335"/>
                <a:pt x="10483643" y="4690369"/>
                <a:pt x="10499094" y="4690369"/>
              </a:cubicBezTo>
              <a:cubicBezTo>
                <a:pt x="10514545" y="4690369"/>
                <a:pt x="10525582" y="4677128"/>
                <a:pt x="10525582" y="4663887"/>
              </a:cubicBezTo>
              <a:cubicBezTo>
                <a:pt x="10525582" y="4650645"/>
                <a:pt x="10514545" y="4637404"/>
                <a:pt x="10499094" y="4637404"/>
              </a:cubicBezTo>
              <a:close/>
              <a:moveTo>
                <a:pt x="10574142" y="4637404"/>
              </a:moveTo>
              <a:cubicBezTo>
                <a:pt x="10558691" y="4637404"/>
                <a:pt x="10547655" y="4650645"/>
                <a:pt x="10547655" y="4663887"/>
              </a:cubicBezTo>
              <a:cubicBezTo>
                <a:pt x="10547655" y="4679335"/>
                <a:pt x="10560899" y="4690369"/>
                <a:pt x="10574142" y="4690369"/>
              </a:cubicBezTo>
              <a:cubicBezTo>
                <a:pt x="10589593" y="4690369"/>
                <a:pt x="10600630" y="4677128"/>
                <a:pt x="10600630" y="4663887"/>
              </a:cubicBezTo>
              <a:cubicBezTo>
                <a:pt x="10600630" y="4650645"/>
                <a:pt x="10589593" y="4639611"/>
                <a:pt x="10574142" y="4637404"/>
              </a:cubicBezTo>
              <a:close/>
              <a:moveTo>
                <a:pt x="10649191" y="4637404"/>
              </a:moveTo>
              <a:cubicBezTo>
                <a:pt x="10633739" y="4637404"/>
                <a:pt x="10622703" y="4650645"/>
                <a:pt x="10622703" y="4663887"/>
              </a:cubicBezTo>
              <a:cubicBezTo>
                <a:pt x="10622703" y="4679335"/>
                <a:pt x="10635947" y="4690369"/>
                <a:pt x="10649191" y="4690369"/>
              </a:cubicBezTo>
              <a:cubicBezTo>
                <a:pt x="10664642" y="4690369"/>
                <a:pt x="10675678" y="4677128"/>
                <a:pt x="10675678" y="4663887"/>
              </a:cubicBezTo>
              <a:cubicBezTo>
                <a:pt x="10675678" y="4650645"/>
                <a:pt x="10664642" y="4639611"/>
                <a:pt x="10649191" y="4637404"/>
              </a:cubicBezTo>
              <a:close/>
              <a:moveTo>
                <a:pt x="11251779" y="4637404"/>
              </a:moveTo>
              <a:cubicBezTo>
                <a:pt x="11236327" y="4637404"/>
                <a:pt x="11225291" y="4650645"/>
                <a:pt x="11225291" y="4663887"/>
              </a:cubicBezTo>
              <a:cubicBezTo>
                <a:pt x="11225291" y="4679335"/>
                <a:pt x="11236327" y="4690369"/>
                <a:pt x="11251779" y="4690369"/>
              </a:cubicBezTo>
              <a:cubicBezTo>
                <a:pt x="11267230" y="4690369"/>
                <a:pt x="11278266" y="4677128"/>
                <a:pt x="11278266" y="4663887"/>
              </a:cubicBezTo>
              <a:cubicBezTo>
                <a:pt x="11278266" y="4650645"/>
                <a:pt x="11267230" y="4637404"/>
                <a:pt x="11251779" y="4637404"/>
              </a:cubicBezTo>
              <a:close/>
              <a:moveTo>
                <a:pt x="11404083" y="4637404"/>
              </a:moveTo>
              <a:cubicBezTo>
                <a:pt x="11388631" y="4637404"/>
                <a:pt x="11377595" y="4650645"/>
                <a:pt x="11377595" y="4663887"/>
              </a:cubicBezTo>
              <a:cubicBezTo>
                <a:pt x="11377595" y="4679335"/>
                <a:pt x="11390838" y="4690369"/>
                <a:pt x="11404083" y="4690369"/>
              </a:cubicBezTo>
              <a:cubicBezTo>
                <a:pt x="11419533" y="4690369"/>
                <a:pt x="11430569" y="4677128"/>
                <a:pt x="11430569" y="4663887"/>
              </a:cubicBezTo>
              <a:cubicBezTo>
                <a:pt x="11430569" y="4650645"/>
                <a:pt x="11419533" y="4639611"/>
                <a:pt x="11404083" y="4637404"/>
              </a:cubicBezTo>
              <a:close/>
              <a:moveTo>
                <a:pt x="2954589" y="4712438"/>
              </a:moveTo>
              <a:cubicBezTo>
                <a:pt x="2941345" y="4712438"/>
                <a:pt x="2930309" y="4725679"/>
                <a:pt x="2930309" y="4738921"/>
              </a:cubicBezTo>
              <a:cubicBezTo>
                <a:pt x="2930309" y="4754369"/>
                <a:pt x="2941345" y="4765403"/>
                <a:pt x="2954589" y="4765403"/>
              </a:cubicBezTo>
              <a:cubicBezTo>
                <a:pt x="2970040" y="4765403"/>
                <a:pt x="2981077" y="4752162"/>
                <a:pt x="2981077" y="4738921"/>
              </a:cubicBezTo>
              <a:cubicBezTo>
                <a:pt x="2981077" y="4725679"/>
                <a:pt x="2970040" y="4714645"/>
                <a:pt x="2954589" y="4712438"/>
              </a:cubicBezTo>
              <a:close/>
              <a:moveTo>
                <a:pt x="3031845" y="4712438"/>
              </a:moveTo>
              <a:cubicBezTo>
                <a:pt x="3016393" y="4712438"/>
                <a:pt x="3005357" y="4725679"/>
                <a:pt x="3005357" y="4738921"/>
              </a:cubicBezTo>
              <a:cubicBezTo>
                <a:pt x="3005357" y="4754369"/>
                <a:pt x="3018601" y="4765403"/>
                <a:pt x="3031845" y="4765403"/>
              </a:cubicBezTo>
              <a:cubicBezTo>
                <a:pt x="3047296" y="4765403"/>
                <a:pt x="3058332" y="4752162"/>
                <a:pt x="3058332" y="4738921"/>
              </a:cubicBezTo>
              <a:cubicBezTo>
                <a:pt x="3058332" y="4725679"/>
                <a:pt x="3045088" y="4714645"/>
                <a:pt x="3031845" y="4712438"/>
              </a:cubicBezTo>
              <a:close/>
              <a:moveTo>
                <a:pt x="3106892" y="4712438"/>
              </a:moveTo>
              <a:cubicBezTo>
                <a:pt x="3093648" y="4712438"/>
                <a:pt x="3082612" y="4725679"/>
                <a:pt x="3082612" y="4738921"/>
              </a:cubicBezTo>
              <a:cubicBezTo>
                <a:pt x="3082612" y="4754369"/>
                <a:pt x="3093648" y="4765403"/>
                <a:pt x="3106892" y="4765403"/>
              </a:cubicBezTo>
              <a:cubicBezTo>
                <a:pt x="3122343" y="4765403"/>
                <a:pt x="3133380" y="4752162"/>
                <a:pt x="3133380" y="4738921"/>
              </a:cubicBezTo>
              <a:cubicBezTo>
                <a:pt x="3133380" y="4725679"/>
                <a:pt x="3122343" y="4714645"/>
                <a:pt x="3106892" y="4712438"/>
              </a:cubicBezTo>
              <a:close/>
              <a:moveTo>
                <a:pt x="3181939" y="4712438"/>
              </a:moveTo>
              <a:cubicBezTo>
                <a:pt x="3166488" y="4712438"/>
                <a:pt x="3155452" y="4725679"/>
                <a:pt x="3155452" y="4738921"/>
              </a:cubicBezTo>
              <a:cubicBezTo>
                <a:pt x="3155452" y="4754369"/>
                <a:pt x="3168696" y="4765403"/>
                <a:pt x="3181939" y="4765403"/>
              </a:cubicBezTo>
              <a:cubicBezTo>
                <a:pt x="3197391" y="4765403"/>
                <a:pt x="3208427" y="4752162"/>
                <a:pt x="3208427" y="4738921"/>
              </a:cubicBezTo>
              <a:cubicBezTo>
                <a:pt x="3208427" y="4725679"/>
                <a:pt x="3197391" y="4714645"/>
                <a:pt x="3181939" y="4712438"/>
              </a:cubicBezTo>
              <a:close/>
              <a:moveTo>
                <a:pt x="3256987" y="4712438"/>
              </a:moveTo>
              <a:cubicBezTo>
                <a:pt x="3241536" y="4712438"/>
                <a:pt x="3230500" y="4725679"/>
                <a:pt x="3230500" y="4738921"/>
              </a:cubicBezTo>
              <a:cubicBezTo>
                <a:pt x="3230500" y="4754369"/>
                <a:pt x="3243744" y="4765403"/>
                <a:pt x="3256987" y="4765403"/>
              </a:cubicBezTo>
              <a:cubicBezTo>
                <a:pt x="3272438" y="4765403"/>
                <a:pt x="3283475" y="4752162"/>
                <a:pt x="3283475" y="4738921"/>
              </a:cubicBezTo>
              <a:cubicBezTo>
                <a:pt x="3283475" y="4725679"/>
                <a:pt x="3272438" y="4714645"/>
                <a:pt x="3256987" y="4712438"/>
              </a:cubicBezTo>
              <a:close/>
              <a:moveTo>
                <a:pt x="3332035" y="4712438"/>
              </a:moveTo>
              <a:cubicBezTo>
                <a:pt x="3318791" y="4712438"/>
                <a:pt x="3307755" y="4725679"/>
                <a:pt x="3307755" y="4738921"/>
              </a:cubicBezTo>
              <a:cubicBezTo>
                <a:pt x="3307755" y="4754369"/>
                <a:pt x="3318791" y="4765403"/>
                <a:pt x="3332035" y="4765403"/>
              </a:cubicBezTo>
              <a:cubicBezTo>
                <a:pt x="3347486" y="4765403"/>
                <a:pt x="3358522" y="4752162"/>
                <a:pt x="3358522" y="4738921"/>
              </a:cubicBezTo>
              <a:cubicBezTo>
                <a:pt x="3358522" y="4725679"/>
                <a:pt x="3347486" y="4714645"/>
                <a:pt x="3332035" y="4712438"/>
              </a:cubicBezTo>
              <a:close/>
              <a:moveTo>
                <a:pt x="3409290" y="4712438"/>
              </a:moveTo>
              <a:cubicBezTo>
                <a:pt x="3393839" y="4712438"/>
                <a:pt x="3382803" y="4725679"/>
                <a:pt x="3382803" y="4738921"/>
              </a:cubicBezTo>
              <a:cubicBezTo>
                <a:pt x="3382803" y="4754369"/>
                <a:pt x="3396047" y="4765403"/>
                <a:pt x="3409290" y="4765403"/>
              </a:cubicBezTo>
              <a:cubicBezTo>
                <a:pt x="3424741" y="4765403"/>
                <a:pt x="3435778" y="4752162"/>
                <a:pt x="3435778" y="4738921"/>
              </a:cubicBezTo>
              <a:cubicBezTo>
                <a:pt x="3435778" y="4725679"/>
                <a:pt x="3422534" y="4714645"/>
                <a:pt x="3409290" y="4712438"/>
              </a:cubicBezTo>
              <a:close/>
              <a:moveTo>
                <a:pt x="3484338" y="4712438"/>
              </a:moveTo>
              <a:cubicBezTo>
                <a:pt x="3471094" y="4712438"/>
                <a:pt x="3460058" y="4725679"/>
                <a:pt x="3460058" y="4738921"/>
              </a:cubicBezTo>
              <a:cubicBezTo>
                <a:pt x="3460058" y="4754369"/>
                <a:pt x="3471094" y="4765403"/>
                <a:pt x="3484338" y="4765403"/>
              </a:cubicBezTo>
              <a:cubicBezTo>
                <a:pt x="3499789" y="4765403"/>
                <a:pt x="3510826" y="4752162"/>
                <a:pt x="3510826" y="4738921"/>
              </a:cubicBezTo>
              <a:cubicBezTo>
                <a:pt x="3510826" y="4725679"/>
                <a:pt x="3499789" y="4714645"/>
                <a:pt x="3484338" y="4712438"/>
              </a:cubicBezTo>
              <a:close/>
              <a:moveTo>
                <a:pt x="3559385" y="4712438"/>
              </a:moveTo>
              <a:cubicBezTo>
                <a:pt x="3543934" y="4712438"/>
                <a:pt x="3532898" y="4725679"/>
                <a:pt x="3532898" y="4738921"/>
              </a:cubicBezTo>
              <a:cubicBezTo>
                <a:pt x="3532898" y="4754369"/>
                <a:pt x="3546142" y="4765403"/>
                <a:pt x="3559385" y="4765403"/>
              </a:cubicBezTo>
              <a:cubicBezTo>
                <a:pt x="3574836" y="4765403"/>
                <a:pt x="3585873" y="4752162"/>
                <a:pt x="3585873" y="4738921"/>
              </a:cubicBezTo>
              <a:cubicBezTo>
                <a:pt x="3585873" y="4725679"/>
                <a:pt x="3574836" y="4714645"/>
                <a:pt x="3559385" y="4712438"/>
              </a:cubicBezTo>
              <a:close/>
              <a:moveTo>
                <a:pt x="3636640" y="4712438"/>
              </a:moveTo>
              <a:cubicBezTo>
                <a:pt x="3621189" y="4712438"/>
                <a:pt x="3610153" y="4725679"/>
                <a:pt x="3610153" y="4738921"/>
              </a:cubicBezTo>
              <a:cubicBezTo>
                <a:pt x="3610153" y="4754369"/>
                <a:pt x="3623397" y="4765403"/>
                <a:pt x="3636640" y="4765403"/>
              </a:cubicBezTo>
              <a:cubicBezTo>
                <a:pt x="3649884" y="4765403"/>
                <a:pt x="3660921" y="4752162"/>
                <a:pt x="3660921" y="4738921"/>
              </a:cubicBezTo>
              <a:cubicBezTo>
                <a:pt x="3660921" y="4725679"/>
                <a:pt x="3649884" y="4714645"/>
                <a:pt x="3636640" y="4712438"/>
              </a:cubicBezTo>
              <a:close/>
              <a:moveTo>
                <a:pt x="3709481" y="4712438"/>
              </a:moveTo>
              <a:cubicBezTo>
                <a:pt x="3694030" y="4712438"/>
                <a:pt x="3682994" y="4725679"/>
                <a:pt x="3682994" y="4738921"/>
              </a:cubicBezTo>
              <a:cubicBezTo>
                <a:pt x="3682994" y="4754369"/>
                <a:pt x="3696238" y="4765403"/>
                <a:pt x="3709481" y="4765403"/>
              </a:cubicBezTo>
              <a:cubicBezTo>
                <a:pt x="3724932" y="4765403"/>
                <a:pt x="3735969" y="4752162"/>
                <a:pt x="3735969" y="4738921"/>
              </a:cubicBezTo>
              <a:cubicBezTo>
                <a:pt x="3735969" y="4725679"/>
                <a:pt x="3724932" y="4714645"/>
                <a:pt x="3709481" y="4712438"/>
              </a:cubicBezTo>
              <a:close/>
              <a:moveTo>
                <a:pt x="3784529" y="4712438"/>
              </a:moveTo>
              <a:cubicBezTo>
                <a:pt x="3769078" y="4712438"/>
                <a:pt x="3758042" y="4725679"/>
                <a:pt x="3758042" y="4738921"/>
              </a:cubicBezTo>
              <a:cubicBezTo>
                <a:pt x="3758042" y="4754369"/>
                <a:pt x="3771286" y="4765403"/>
                <a:pt x="3784529" y="4765403"/>
              </a:cubicBezTo>
              <a:cubicBezTo>
                <a:pt x="3799980" y="4765403"/>
                <a:pt x="3811017" y="4752162"/>
                <a:pt x="3811017" y="4738921"/>
              </a:cubicBezTo>
              <a:cubicBezTo>
                <a:pt x="3811017" y="4725679"/>
                <a:pt x="3799980" y="4714645"/>
                <a:pt x="3784529" y="4712438"/>
              </a:cubicBezTo>
              <a:close/>
              <a:moveTo>
                <a:pt x="3861784" y="4712438"/>
              </a:moveTo>
              <a:cubicBezTo>
                <a:pt x="3848540" y="4712438"/>
                <a:pt x="3837504" y="4725679"/>
                <a:pt x="3837504" y="4738921"/>
              </a:cubicBezTo>
              <a:cubicBezTo>
                <a:pt x="3837504" y="4754369"/>
                <a:pt x="3848540" y="4765403"/>
                <a:pt x="3861784" y="4765403"/>
              </a:cubicBezTo>
              <a:cubicBezTo>
                <a:pt x="3877235" y="4765403"/>
                <a:pt x="3888271" y="4752162"/>
                <a:pt x="3888271" y="4738921"/>
              </a:cubicBezTo>
              <a:cubicBezTo>
                <a:pt x="3888271" y="4725679"/>
                <a:pt x="3875028" y="4714645"/>
                <a:pt x="3861784" y="4712438"/>
              </a:cubicBezTo>
              <a:close/>
              <a:moveTo>
                <a:pt x="3936832" y="4712438"/>
              </a:moveTo>
              <a:cubicBezTo>
                <a:pt x="3921380" y="4712438"/>
                <a:pt x="3910344" y="4725679"/>
                <a:pt x="3910344" y="4738921"/>
              </a:cubicBezTo>
              <a:cubicBezTo>
                <a:pt x="3910344" y="4754369"/>
                <a:pt x="3923588" y="4765403"/>
                <a:pt x="3936832" y="4765403"/>
              </a:cubicBezTo>
              <a:cubicBezTo>
                <a:pt x="3952283" y="4765403"/>
                <a:pt x="3963319" y="4752162"/>
                <a:pt x="3963319" y="4738921"/>
              </a:cubicBezTo>
              <a:cubicBezTo>
                <a:pt x="3963319" y="4725679"/>
                <a:pt x="3952283" y="4714645"/>
                <a:pt x="3936832" y="4712438"/>
              </a:cubicBezTo>
              <a:close/>
              <a:moveTo>
                <a:pt x="5896902" y="4712438"/>
              </a:moveTo>
              <a:cubicBezTo>
                <a:pt x="5881451" y="4712438"/>
                <a:pt x="5870415" y="4725679"/>
                <a:pt x="5870415" y="4738921"/>
              </a:cubicBezTo>
              <a:cubicBezTo>
                <a:pt x="5870415" y="4754369"/>
                <a:pt x="5883658" y="4765403"/>
                <a:pt x="5896902" y="4765403"/>
              </a:cubicBezTo>
              <a:cubicBezTo>
                <a:pt x="5912353" y="4765403"/>
                <a:pt x="5923390" y="4752162"/>
                <a:pt x="5923390" y="4738921"/>
              </a:cubicBezTo>
              <a:cubicBezTo>
                <a:pt x="5923390" y="4725679"/>
                <a:pt x="5912353" y="4714645"/>
                <a:pt x="5896902" y="4712438"/>
              </a:cubicBezTo>
              <a:close/>
              <a:moveTo>
                <a:pt x="5971950" y="4712438"/>
              </a:moveTo>
              <a:cubicBezTo>
                <a:pt x="5956499" y="4712438"/>
                <a:pt x="5945463" y="4725679"/>
                <a:pt x="5945463" y="4738921"/>
              </a:cubicBezTo>
              <a:cubicBezTo>
                <a:pt x="5945463" y="4754369"/>
                <a:pt x="5958707" y="4765403"/>
                <a:pt x="5971950" y="4765403"/>
              </a:cubicBezTo>
              <a:cubicBezTo>
                <a:pt x="5987401" y="4765403"/>
                <a:pt x="5998438" y="4752162"/>
                <a:pt x="5998438" y="4738921"/>
              </a:cubicBezTo>
              <a:cubicBezTo>
                <a:pt x="5998438" y="4725679"/>
                <a:pt x="5987401" y="4714645"/>
                <a:pt x="5971950" y="4712438"/>
              </a:cubicBezTo>
              <a:close/>
              <a:moveTo>
                <a:pt x="6049205" y="4712438"/>
              </a:moveTo>
              <a:cubicBezTo>
                <a:pt x="6035961" y="4712438"/>
                <a:pt x="6024925" y="4725679"/>
                <a:pt x="6024925" y="4738921"/>
              </a:cubicBezTo>
              <a:cubicBezTo>
                <a:pt x="6024925" y="4754369"/>
                <a:pt x="6035961" y="4765403"/>
                <a:pt x="6049205" y="4765403"/>
              </a:cubicBezTo>
              <a:cubicBezTo>
                <a:pt x="6064656" y="4765403"/>
                <a:pt x="6075692" y="4752162"/>
                <a:pt x="6075692" y="4738921"/>
              </a:cubicBezTo>
              <a:cubicBezTo>
                <a:pt x="6075692" y="4725679"/>
                <a:pt x="6062448" y="4714645"/>
                <a:pt x="6049205" y="4712438"/>
              </a:cubicBezTo>
              <a:close/>
              <a:moveTo>
                <a:pt x="6124253" y="4712438"/>
              </a:moveTo>
              <a:cubicBezTo>
                <a:pt x="6111009" y="4712438"/>
                <a:pt x="6099973" y="4725679"/>
                <a:pt x="6099973" y="4738921"/>
              </a:cubicBezTo>
              <a:cubicBezTo>
                <a:pt x="6099973" y="4754369"/>
                <a:pt x="6111009" y="4765403"/>
                <a:pt x="6124253" y="4765403"/>
              </a:cubicBezTo>
              <a:cubicBezTo>
                <a:pt x="6139704" y="4765403"/>
                <a:pt x="6150740" y="4752162"/>
                <a:pt x="6150740" y="4738921"/>
              </a:cubicBezTo>
              <a:cubicBezTo>
                <a:pt x="6150740" y="4725679"/>
                <a:pt x="6139704" y="4714645"/>
                <a:pt x="6124253" y="4712438"/>
              </a:cubicBezTo>
              <a:close/>
              <a:moveTo>
                <a:pt x="6199300" y="4712438"/>
              </a:moveTo>
              <a:cubicBezTo>
                <a:pt x="6186056" y="4712438"/>
                <a:pt x="6175020" y="4725679"/>
                <a:pt x="6175020" y="4738921"/>
              </a:cubicBezTo>
              <a:cubicBezTo>
                <a:pt x="6175020" y="4754369"/>
                <a:pt x="6186056" y="4765403"/>
                <a:pt x="6199300" y="4765403"/>
              </a:cubicBezTo>
              <a:cubicBezTo>
                <a:pt x="6214751" y="4765403"/>
                <a:pt x="6225787" y="4752162"/>
                <a:pt x="6225787" y="4738921"/>
              </a:cubicBezTo>
              <a:cubicBezTo>
                <a:pt x="6225787" y="4725679"/>
                <a:pt x="6214751" y="4714645"/>
                <a:pt x="6199300" y="4712438"/>
              </a:cubicBezTo>
              <a:close/>
              <a:moveTo>
                <a:pt x="6274348" y="4712438"/>
              </a:moveTo>
              <a:cubicBezTo>
                <a:pt x="6258896" y="4712438"/>
                <a:pt x="6247860" y="4725679"/>
                <a:pt x="6247860" y="4738921"/>
              </a:cubicBezTo>
              <a:cubicBezTo>
                <a:pt x="6247860" y="4754369"/>
                <a:pt x="6261104" y="4765403"/>
                <a:pt x="6274348" y="4765403"/>
              </a:cubicBezTo>
              <a:cubicBezTo>
                <a:pt x="6289799" y="4765403"/>
                <a:pt x="6300835" y="4752162"/>
                <a:pt x="6300835" y="4738921"/>
              </a:cubicBezTo>
              <a:cubicBezTo>
                <a:pt x="6300835" y="4725679"/>
                <a:pt x="6289799" y="4714645"/>
                <a:pt x="6274348" y="4712438"/>
              </a:cubicBezTo>
              <a:close/>
              <a:moveTo>
                <a:pt x="6349396" y="4712438"/>
              </a:moveTo>
              <a:cubicBezTo>
                <a:pt x="6333945" y="4712438"/>
                <a:pt x="6322909" y="4725679"/>
                <a:pt x="6322909" y="4738921"/>
              </a:cubicBezTo>
              <a:cubicBezTo>
                <a:pt x="6322909" y="4754369"/>
                <a:pt x="6336152" y="4765403"/>
                <a:pt x="6349396" y="4765403"/>
              </a:cubicBezTo>
              <a:cubicBezTo>
                <a:pt x="6364847" y="4765403"/>
                <a:pt x="6375884" y="4752162"/>
                <a:pt x="6375884" y="4738921"/>
              </a:cubicBezTo>
              <a:cubicBezTo>
                <a:pt x="6375884" y="4725679"/>
                <a:pt x="6364847" y="4714645"/>
                <a:pt x="6349396" y="4712438"/>
              </a:cubicBezTo>
              <a:close/>
              <a:moveTo>
                <a:pt x="6424443" y="4712438"/>
              </a:moveTo>
              <a:cubicBezTo>
                <a:pt x="6408992" y="4712438"/>
                <a:pt x="6397956" y="4725679"/>
                <a:pt x="6397956" y="4738921"/>
              </a:cubicBezTo>
              <a:cubicBezTo>
                <a:pt x="6397956" y="4754369"/>
                <a:pt x="6411200" y="4765403"/>
                <a:pt x="6424443" y="4765403"/>
              </a:cubicBezTo>
              <a:cubicBezTo>
                <a:pt x="6439894" y="4765403"/>
                <a:pt x="6450931" y="4752162"/>
                <a:pt x="6450931" y="4738921"/>
              </a:cubicBezTo>
              <a:cubicBezTo>
                <a:pt x="6450931" y="4725679"/>
                <a:pt x="6439894" y="4714645"/>
                <a:pt x="6424443" y="4712438"/>
              </a:cubicBezTo>
              <a:close/>
              <a:moveTo>
                <a:pt x="6501698" y="4712438"/>
              </a:moveTo>
              <a:cubicBezTo>
                <a:pt x="6486247" y="4712438"/>
                <a:pt x="6475211" y="4725679"/>
                <a:pt x="6475211" y="4738921"/>
              </a:cubicBezTo>
              <a:cubicBezTo>
                <a:pt x="6475211" y="4754369"/>
                <a:pt x="6488455" y="4765403"/>
                <a:pt x="6501698" y="4765403"/>
              </a:cubicBezTo>
              <a:cubicBezTo>
                <a:pt x="6517149" y="4765403"/>
                <a:pt x="6528186" y="4752162"/>
                <a:pt x="6528186" y="4738921"/>
              </a:cubicBezTo>
              <a:cubicBezTo>
                <a:pt x="6528186" y="4725679"/>
                <a:pt x="6514942" y="4714645"/>
                <a:pt x="6501698" y="4712438"/>
              </a:cubicBezTo>
              <a:close/>
              <a:moveTo>
                <a:pt x="6576747" y="4712438"/>
              </a:moveTo>
              <a:cubicBezTo>
                <a:pt x="6561295" y="4712438"/>
                <a:pt x="6550259" y="4725679"/>
                <a:pt x="6550259" y="4738921"/>
              </a:cubicBezTo>
              <a:cubicBezTo>
                <a:pt x="6550259" y="4754369"/>
                <a:pt x="6563503" y="4765403"/>
                <a:pt x="6576747" y="4765403"/>
              </a:cubicBezTo>
              <a:cubicBezTo>
                <a:pt x="6592197" y="4765403"/>
                <a:pt x="6603234" y="4752162"/>
                <a:pt x="6603234" y="4738921"/>
              </a:cubicBezTo>
              <a:cubicBezTo>
                <a:pt x="6603234" y="4725679"/>
                <a:pt x="6592197" y="4714645"/>
                <a:pt x="6576747" y="4712438"/>
              </a:cubicBezTo>
              <a:close/>
              <a:moveTo>
                <a:pt x="6651795" y="4712438"/>
              </a:moveTo>
              <a:cubicBezTo>
                <a:pt x="6636343" y="4712438"/>
                <a:pt x="6625307" y="4725679"/>
                <a:pt x="6625307" y="4738921"/>
              </a:cubicBezTo>
              <a:cubicBezTo>
                <a:pt x="6625307" y="4754369"/>
                <a:pt x="6636343" y="4765403"/>
                <a:pt x="6651795" y="4765403"/>
              </a:cubicBezTo>
              <a:cubicBezTo>
                <a:pt x="6667245" y="4765403"/>
                <a:pt x="6678282" y="4752162"/>
                <a:pt x="6678282" y="4738921"/>
              </a:cubicBezTo>
              <a:cubicBezTo>
                <a:pt x="6678282" y="4725679"/>
                <a:pt x="6667245" y="4712438"/>
                <a:pt x="6651795" y="4712438"/>
              </a:cubicBezTo>
              <a:close/>
              <a:moveTo>
                <a:pt x="7029241" y="4712438"/>
              </a:moveTo>
              <a:cubicBezTo>
                <a:pt x="7013789" y="4712438"/>
                <a:pt x="7002753" y="4725679"/>
                <a:pt x="7002753" y="4738921"/>
              </a:cubicBezTo>
              <a:cubicBezTo>
                <a:pt x="7002753" y="4754369"/>
                <a:pt x="7015997" y="4765403"/>
                <a:pt x="7029241" y="4765403"/>
              </a:cubicBezTo>
              <a:cubicBezTo>
                <a:pt x="7044691" y="4765403"/>
                <a:pt x="7055728" y="4752162"/>
                <a:pt x="7055728" y="4738921"/>
              </a:cubicBezTo>
              <a:cubicBezTo>
                <a:pt x="7055728" y="4725679"/>
                <a:pt x="7044691" y="4714645"/>
                <a:pt x="7029241" y="4712438"/>
              </a:cubicBezTo>
              <a:close/>
              <a:moveTo>
                <a:pt x="7104288" y="4712438"/>
              </a:moveTo>
              <a:cubicBezTo>
                <a:pt x="7088836" y="4712438"/>
                <a:pt x="7077800" y="4725679"/>
                <a:pt x="7077800" y="4738921"/>
              </a:cubicBezTo>
              <a:cubicBezTo>
                <a:pt x="7077800" y="4754369"/>
                <a:pt x="7091044" y="4765403"/>
                <a:pt x="7104288" y="4765403"/>
              </a:cubicBezTo>
              <a:cubicBezTo>
                <a:pt x="7119738" y="4765403"/>
                <a:pt x="7130775" y="4752162"/>
                <a:pt x="7130775" y="4738921"/>
              </a:cubicBezTo>
              <a:cubicBezTo>
                <a:pt x="7130775" y="4725679"/>
                <a:pt x="7119738" y="4714645"/>
                <a:pt x="7104288" y="4712438"/>
              </a:cubicBezTo>
              <a:close/>
              <a:moveTo>
                <a:pt x="7481734" y="4712438"/>
              </a:moveTo>
              <a:cubicBezTo>
                <a:pt x="7466282" y="4712438"/>
                <a:pt x="7455246" y="4725679"/>
                <a:pt x="7455246" y="4738921"/>
              </a:cubicBezTo>
              <a:cubicBezTo>
                <a:pt x="7455246" y="4754369"/>
                <a:pt x="7468490" y="4765403"/>
                <a:pt x="7481734" y="4765403"/>
              </a:cubicBezTo>
              <a:cubicBezTo>
                <a:pt x="7497184" y="4765403"/>
                <a:pt x="7508221" y="4752162"/>
                <a:pt x="7508221" y="4738921"/>
              </a:cubicBezTo>
              <a:cubicBezTo>
                <a:pt x="7508221" y="4725679"/>
                <a:pt x="7497184" y="4714645"/>
                <a:pt x="7481734" y="4712438"/>
              </a:cubicBezTo>
              <a:close/>
              <a:moveTo>
                <a:pt x="9594107" y="4712438"/>
              </a:moveTo>
              <a:cubicBezTo>
                <a:pt x="9578656" y="4712438"/>
                <a:pt x="9567620" y="4725679"/>
                <a:pt x="9567620" y="4738921"/>
              </a:cubicBezTo>
              <a:cubicBezTo>
                <a:pt x="9567620" y="4754369"/>
                <a:pt x="9580863" y="4765403"/>
                <a:pt x="9594107" y="4765403"/>
              </a:cubicBezTo>
              <a:cubicBezTo>
                <a:pt x="9609558" y="4765403"/>
                <a:pt x="9620595" y="4752162"/>
                <a:pt x="9620595" y="4738921"/>
              </a:cubicBezTo>
              <a:cubicBezTo>
                <a:pt x="9620595" y="4725679"/>
                <a:pt x="9609558" y="4714645"/>
                <a:pt x="9594107" y="4712438"/>
              </a:cubicBezTo>
              <a:close/>
              <a:moveTo>
                <a:pt x="9669154" y="4712438"/>
              </a:moveTo>
              <a:cubicBezTo>
                <a:pt x="9653703" y="4712438"/>
                <a:pt x="9642667" y="4725679"/>
                <a:pt x="9642667" y="4738921"/>
              </a:cubicBezTo>
              <a:cubicBezTo>
                <a:pt x="9642667" y="4754369"/>
                <a:pt x="9655911" y="4765403"/>
                <a:pt x="9669154" y="4765403"/>
              </a:cubicBezTo>
              <a:cubicBezTo>
                <a:pt x="9684605" y="4765403"/>
                <a:pt x="9695642" y="4752162"/>
                <a:pt x="9695642" y="4738921"/>
              </a:cubicBezTo>
              <a:cubicBezTo>
                <a:pt x="9695642" y="4725679"/>
                <a:pt x="9684605" y="4714645"/>
                <a:pt x="9669154" y="4712438"/>
              </a:cubicBezTo>
              <a:close/>
              <a:moveTo>
                <a:pt x="9744203" y="4712438"/>
              </a:moveTo>
              <a:cubicBezTo>
                <a:pt x="9728751" y="4712438"/>
                <a:pt x="9717715" y="4725679"/>
                <a:pt x="9717715" y="4738921"/>
              </a:cubicBezTo>
              <a:cubicBezTo>
                <a:pt x="9717715" y="4754369"/>
                <a:pt x="9728751" y="4765403"/>
                <a:pt x="9744203" y="4765403"/>
              </a:cubicBezTo>
              <a:cubicBezTo>
                <a:pt x="9759653" y="4765403"/>
                <a:pt x="9770690" y="4752162"/>
                <a:pt x="9770690" y="4738921"/>
              </a:cubicBezTo>
              <a:cubicBezTo>
                <a:pt x="9770690" y="4725679"/>
                <a:pt x="9759653" y="4712438"/>
                <a:pt x="9744203" y="4712438"/>
              </a:cubicBezTo>
              <a:close/>
              <a:moveTo>
                <a:pt x="9819250" y="4712438"/>
              </a:moveTo>
              <a:cubicBezTo>
                <a:pt x="9806006" y="4712438"/>
                <a:pt x="9794970" y="4725679"/>
                <a:pt x="9794970" y="4738921"/>
              </a:cubicBezTo>
              <a:cubicBezTo>
                <a:pt x="9794970" y="4754369"/>
                <a:pt x="9806006" y="4765403"/>
                <a:pt x="9819250" y="4765403"/>
              </a:cubicBezTo>
              <a:cubicBezTo>
                <a:pt x="9834701" y="4765403"/>
                <a:pt x="9845737" y="4752162"/>
                <a:pt x="9845737" y="4738921"/>
              </a:cubicBezTo>
              <a:cubicBezTo>
                <a:pt x="9845737" y="4725679"/>
                <a:pt x="9834701" y="4714645"/>
                <a:pt x="9819250" y="4712438"/>
              </a:cubicBezTo>
              <a:close/>
              <a:moveTo>
                <a:pt x="9894298" y="4712438"/>
              </a:moveTo>
              <a:cubicBezTo>
                <a:pt x="9878846" y="4712438"/>
                <a:pt x="9867810" y="4725679"/>
                <a:pt x="9867810" y="4738921"/>
              </a:cubicBezTo>
              <a:cubicBezTo>
                <a:pt x="9867810" y="4754369"/>
                <a:pt x="9881054" y="4765403"/>
                <a:pt x="9894298" y="4765403"/>
              </a:cubicBezTo>
              <a:cubicBezTo>
                <a:pt x="9909749" y="4765403"/>
                <a:pt x="9920785" y="4752162"/>
                <a:pt x="9920785" y="4738921"/>
              </a:cubicBezTo>
              <a:cubicBezTo>
                <a:pt x="9920785" y="4725679"/>
                <a:pt x="9909749" y="4714645"/>
                <a:pt x="9894298" y="4712438"/>
              </a:cubicBezTo>
              <a:close/>
              <a:moveTo>
                <a:pt x="9973761" y="4712438"/>
              </a:moveTo>
              <a:cubicBezTo>
                <a:pt x="9958309" y="4712438"/>
                <a:pt x="9947273" y="4725679"/>
                <a:pt x="9947273" y="4738921"/>
              </a:cubicBezTo>
              <a:cubicBezTo>
                <a:pt x="9947273" y="4754369"/>
                <a:pt x="9960517" y="4765403"/>
                <a:pt x="9973761" y="4765403"/>
              </a:cubicBezTo>
              <a:cubicBezTo>
                <a:pt x="9987005" y="4765403"/>
                <a:pt x="9998041" y="4752162"/>
                <a:pt x="9998041" y="4738921"/>
              </a:cubicBezTo>
              <a:cubicBezTo>
                <a:pt x="9998041" y="4725679"/>
                <a:pt x="9984797" y="4714645"/>
                <a:pt x="9973761" y="4712438"/>
              </a:cubicBezTo>
              <a:close/>
              <a:moveTo>
                <a:pt x="10046600" y="4712438"/>
              </a:moveTo>
              <a:cubicBezTo>
                <a:pt x="10033356" y="4712438"/>
                <a:pt x="10022320" y="4725679"/>
                <a:pt x="10022320" y="4738921"/>
              </a:cubicBezTo>
              <a:cubicBezTo>
                <a:pt x="10022320" y="4754369"/>
                <a:pt x="10033356" y="4765403"/>
                <a:pt x="10046600" y="4765403"/>
              </a:cubicBezTo>
              <a:cubicBezTo>
                <a:pt x="10062052" y="4765403"/>
                <a:pt x="10073088" y="4752162"/>
                <a:pt x="10073088" y="4738921"/>
              </a:cubicBezTo>
              <a:cubicBezTo>
                <a:pt x="10073088" y="4725679"/>
                <a:pt x="10062052" y="4714645"/>
                <a:pt x="10046600" y="4712438"/>
              </a:cubicBezTo>
              <a:close/>
              <a:moveTo>
                <a:pt x="10121648" y="4712438"/>
              </a:moveTo>
              <a:cubicBezTo>
                <a:pt x="10106197" y="4712438"/>
                <a:pt x="10095161" y="4725679"/>
                <a:pt x="10095161" y="4738921"/>
              </a:cubicBezTo>
              <a:cubicBezTo>
                <a:pt x="10095161" y="4754369"/>
                <a:pt x="10106197" y="4765403"/>
                <a:pt x="10121648" y="4765403"/>
              </a:cubicBezTo>
              <a:cubicBezTo>
                <a:pt x="10137099" y="4765403"/>
                <a:pt x="10148136" y="4752162"/>
                <a:pt x="10148136" y="4738921"/>
              </a:cubicBezTo>
              <a:cubicBezTo>
                <a:pt x="10148136" y="4725679"/>
                <a:pt x="10137099" y="4712438"/>
                <a:pt x="10121648" y="4712438"/>
              </a:cubicBezTo>
              <a:close/>
              <a:moveTo>
                <a:pt x="10196697" y="4712438"/>
              </a:moveTo>
              <a:cubicBezTo>
                <a:pt x="10181245" y="4712438"/>
                <a:pt x="10170209" y="4725679"/>
                <a:pt x="10170209" y="4738921"/>
              </a:cubicBezTo>
              <a:cubicBezTo>
                <a:pt x="10170209" y="4754369"/>
                <a:pt x="10183453" y="4765403"/>
                <a:pt x="10196697" y="4765403"/>
              </a:cubicBezTo>
              <a:cubicBezTo>
                <a:pt x="10212147" y="4765403"/>
                <a:pt x="10223184" y="4752162"/>
                <a:pt x="10223184" y="4738921"/>
              </a:cubicBezTo>
              <a:cubicBezTo>
                <a:pt x="10223184" y="4725679"/>
                <a:pt x="10212147" y="4714645"/>
                <a:pt x="10196697" y="4712438"/>
              </a:cubicBezTo>
              <a:close/>
              <a:moveTo>
                <a:pt x="10271744" y="4712438"/>
              </a:moveTo>
              <a:cubicBezTo>
                <a:pt x="10256292" y="4712438"/>
                <a:pt x="10245256" y="4725679"/>
                <a:pt x="10245256" y="4738921"/>
              </a:cubicBezTo>
              <a:cubicBezTo>
                <a:pt x="10245256" y="4754369"/>
                <a:pt x="10258500" y="4765403"/>
                <a:pt x="10271744" y="4765403"/>
              </a:cubicBezTo>
              <a:cubicBezTo>
                <a:pt x="10287194" y="4765403"/>
                <a:pt x="10298231" y="4752162"/>
                <a:pt x="10298231" y="4738921"/>
              </a:cubicBezTo>
              <a:cubicBezTo>
                <a:pt x="10298231" y="4725679"/>
                <a:pt x="10287194" y="4714645"/>
                <a:pt x="10271744" y="4712438"/>
              </a:cubicBezTo>
              <a:close/>
              <a:moveTo>
                <a:pt x="10348999" y="4712438"/>
              </a:moveTo>
              <a:cubicBezTo>
                <a:pt x="10333547" y="4712438"/>
                <a:pt x="10322511" y="4725679"/>
                <a:pt x="10322511" y="4738921"/>
              </a:cubicBezTo>
              <a:cubicBezTo>
                <a:pt x="10322511" y="4754369"/>
                <a:pt x="10335755" y="4765403"/>
                <a:pt x="10348999" y="4765403"/>
              </a:cubicBezTo>
              <a:cubicBezTo>
                <a:pt x="10362243" y="4765403"/>
                <a:pt x="10373279" y="4752162"/>
                <a:pt x="10373279" y="4738921"/>
              </a:cubicBezTo>
              <a:cubicBezTo>
                <a:pt x="10373279" y="4725679"/>
                <a:pt x="10362243" y="4714645"/>
                <a:pt x="10348999" y="4712438"/>
              </a:cubicBezTo>
              <a:close/>
              <a:moveTo>
                <a:pt x="10426254" y="4712438"/>
              </a:moveTo>
              <a:cubicBezTo>
                <a:pt x="10410802" y="4712438"/>
                <a:pt x="10399766" y="4725679"/>
                <a:pt x="10399766" y="4738921"/>
              </a:cubicBezTo>
              <a:cubicBezTo>
                <a:pt x="10399766" y="4754369"/>
                <a:pt x="10413010" y="4765403"/>
                <a:pt x="10426254" y="4765403"/>
              </a:cubicBezTo>
              <a:cubicBezTo>
                <a:pt x="10439498" y="4765403"/>
                <a:pt x="10450534" y="4752162"/>
                <a:pt x="10450534" y="4738921"/>
              </a:cubicBezTo>
              <a:cubicBezTo>
                <a:pt x="10450534" y="4725679"/>
                <a:pt x="10437290" y="4714645"/>
                <a:pt x="10426254" y="4712438"/>
              </a:cubicBezTo>
              <a:close/>
              <a:moveTo>
                <a:pt x="10499094" y="4712438"/>
              </a:moveTo>
              <a:cubicBezTo>
                <a:pt x="10483643" y="4712438"/>
                <a:pt x="10472607" y="4725679"/>
                <a:pt x="10472607" y="4738921"/>
              </a:cubicBezTo>
              <a:cubicBezTo>
                <a:pt x="10472607" y="4754369"/>
                <a:pt x="10483643" y="4765403"/>
                <a:pt x="10499094" y="4765403"/>
              </a:cubicBezTo>
              <a:cubicBezTo>
                <a:pt x="10514545" y="4765403"/>
                <a:pt x="10525582" y="4752162"/>
                <a:pt x="10525582" y="4738921"/>
              </a:cubicBezTo>
              <a:cubicBezTo>
                <a:pt x="10525582" y="4725679"/>
                <a:pt x="10514545" y="4712438"/>
                <a:pt x="10499094" y="4712438"/>
              </a:cubicBezTo>
              <a:close/>
              <a:moveTo>
                <a:pt x="10574142" y="4712438"/>
              </a:moveTo>
              <a:cubicBezTo>
                <a:pt x="10558691" y="4712438"/>
                <a:pt x="10547655" y="4725679"/>
                <a:pt x="10547655" y="4738921"/>
              </a:cubicBezTo>
              <a:cubicBezTo>
                <a:pt x="10547655" y="4754369"/>
                <a:pt x="10560899" y="4765403"/>
                <a:pt x="10574142" y="4765403"/>
              </a:cubicBezTo>
              <a:cubicBezTo>
                <a:pt x="10589593" y="4765403"/>
                <a:pt x="10600630" y="4752162"/>
                <a:pt x="10600630" y="4738921"/>
              </a:cubicBezTo>
              <a:cubicBezTo>
                <a:pt x="10600630" y="4725679"/>
                <a:pt x="10589593" y="4714645"/>
                <a:pt x="10574142" y="4712438"/>
              </a:cubicBezTo>
              <a:close/>
              <a:moveTo>
                <a:pt x="10649191" y="4712438"/>
              </a:moveTo>
              <a:cubicBezTo>
                <a:pt x="10633739" y="4712438"/>
                <a:pt x="10622703" y="4725679"/>
                <a:pt x="10622703" y="4738921"/>
              </a:cubicBezTo>
              <a:cubicBezTo>
                <a:pt x="10622703" y="4754369"/>
                <a:pt x="10635947" y="4765403"/>
                <a:pt x="10649191" y="4765403"/>
              </a:cubicBezTo>
              <a:cubicBezTo>
                <a:pt x="10664642" y="4765403"/>
                <a:pt x="10675678" y="4752162"/>
                <a:pt x="10675678" y="4738921"/>
              </a:cubicBezTo>
              <a:cubicBezTo>
                <a:pt x="10675678" y="4725679"/>
                <a:pt x="10664642" y="4714645"/>
                <a:pt x="10649191" y="4712438"/>
              </a:cubicBezTo>
              <a:close/>
              <a:moveTo>
                <a:pt x="10724237" y="4712438"/>
              </a:moveTo>
              <a:cubicBezTo>
                <a:pt x="10708787" y="4712438"/>
                <a:pt x="10697751" y="4725679"/>
                <a:pt x="10697751" y="4738921"/>
              </a:cubicBezTo>
              <a:cubicBezTo>
                <a:pt x="10697751" y="4754369"/>
                <a:pt x="10710994" y="4765403"/>
                <a:pt x="10724237" y="4765403"/>
              </a:cubicBezTo>
              <a:cubicBezTo>
                <a:pt x="10739689" y="4765403"/>
                <a:pt x="10750725" y="4752162"/>
                <a:pt x="10750725" y="4738921"/>
              </a:cubicBezTo>
              <a:cubicBezTo>
                <a:pt x="10750725" y="4725679"/>
                <a:pt x="10739689" y="4714645"/>
                <a:pt x="10724237" y="4712438"/>
              </a:cubicBezTo>
              <a:close/>
              <a:moveTo>
                <a:pt x="11251779" y="4712438"/>
              </a:moveTo>
              <a:cubicBezTo>
                <a:pt x="11236327" y="4712438"/>
                <a:pt x="11225291" y="4725679"/>
                <a:pt x="11225291" y="4738921"/>
              </a:cubicBezTo>
              <a:cubicBezTo>
                <a:pt x="11225291" y="4754369"/>
                <a:pt x="11236327" y="4765403"/>
                <a:pt x="11251779" y="4765403"/>
              </a:cubicBezTo>
              <a:cubicBezTo>
                <a:pt x="11267230" y="4765403"/>
                <a:pt x="11278266" y="4752162"/>
                <a:pt x="11278266" y="4738921"/>
              </a:cubicBezTo>
              <a:cubicBezTo>
                <a:pt x="11278266" y="4725679"/>
                <a:pt x="11267230" y="4712438"/>
                <a:pt x="11251779" y="4712438"/>
              </a:cubicBezTo>
              <a:close/>
              <a:moveTo>
                <a:pt x="11479130" y="4712438"/>
              </a:moveTo>
              <a:cubicBezTo>
                <a:pt x="11463678" y="4712438"/>
                <a:pt x="11452642" y="4725679"/>
                <a:pt x="11452642" y="4738921"/>
              </a:cubicBezTo>
              <a:cubicBezTo>
                <a:pt x="11452642" y="4754369"/>
                <a:pt x="11465887" y="4765403"/>
                <a:pt x="11479130" y="4765403"/>
              </a:cubicBezTo>
              <a:cubicBezTo>
                <a:pt x="11494581" y="4765403"/>
                <a:pt x="11505617" y="4752162"/>
                <a:pt x="11505617" y="4738921"/>
              </a:cubicBezTo>
              <a:cubicBezTo>
                <a:pt x="11505617" y="4725679"/>
                <a:pt x="11494581" y="4714645"/>
                <a:pt x="11479130" y="4712438"/>
              </a:cubicBezTo>
              <a:close/>
              <a:moveTo>
                <a:pt x="2879541" y="4787472"/>
              </a:moveTo>
              <a:cubicBezTo>
                <a:pt x="2866297" y="4787472"/>
                <a:pt x="2855261" y="4800713"/>
                <a:pt x="2855261" y="4813955"/>
              </a:cubicBezTo>
              <a:cubicBezTo>
                <a:pt x="2855261" y="4829403"/>
                <a:pt x="2866297" y="4840438"/>
                <a:pt x="2879541" y="4840438"/>
              </a:cubicBezTo>
              <a:cubicBezTo>
                <a:pt x="2894992" y="4840438"/>
                <a:pt x="2906028" y="4827196"/>
                <a:pt x="2906028" y="4813955"/>
              </a:cubicBezTo>
              <a:cubicBezTo>
                <a:pt x="2906028" y="4800713"/>
                <a:pt x="2894992" y="4789679"/>
                <a:pt x="2879541" y="4787472"/>
              </a:cubicBezTo>
              <a:close/>
              <a:moveTo>
                <a:pt x="2954589" y="4787472"/>
              </a:moveTo>
              <a:cubicBezTo>
                <a:pt x="2941345" y="4787472"/>
                <a:pt x="2930309" y="4800713"/>
                <a:pt x="2930309" y="4813955"/>
              </a:cubicBezTo>
              <a:cubicBezTo>
                <a:pt x="2930309" y="4829403"/>
                <a:pt x="2941345" y="4840438"/>
                <a:pt x="2954589" y="4840438"/>
              </a:cubicBezTo>
              <a:cubicBezTo>
                <a:pt x="2970040" y="4840438"/>
                <a:pt x="2981077" y="4827196"/>
                <a:pt x="2981077" y="4813955"/>
              </a:cubicBezTo>
              <a:cubicBezTo>
                <a:pt x="2981077" y="4800713"/>
                <a:pt x="2970040" y="4789679"/>
                <a:pt x="2954589" y="4787472"/>
              </a:cubicBezTo>
              <a:close/>
              <a:moveTo>
                <a:pt x="3031845" y="4787472"/>
              </a:moveTo>
              <a:cubicBezTo>
                <a:pt x="3016393" y="4787472"/>
                <a:pt x="3005357" y="4800713"/>
                <a:pt x="3005357" y="4813955"/>
              </a:cubicBezTo>
              <a:cubicBezTo>
                <a:pt x="3005357" y="4829403"/>
                <a:pt x="3018601" y="4840438"/>
                <a:pt x="3031845" y="4840438"/>
              </a:cubicBezTo>
              <a:cubicBezTo>
                <a:pt x="3047296" y="4840438"/>
                <a:pt x="3058332" y="4827196"/>
                <a:pt x="3058332" y="4813955"/>
              </a:cubicBezTo>
              <a:cubicBezTo>
                <a:pt x="3058332" y="4800713"/>
                <a:pt x="3045088" y="4789679"/>
                <a:pt x="3031845" y="4787472"/>
              </a:cubicBezTo>
              <a:close/>
              <a:moveTo>
                <a:pt x="3106892" y="4787472"/>
              </a:moveTo>
              <a:cubicBezTo>
                <a:pt x="3093648" y="4787472"/>
                <a:pt x="3082612" y="4800713"/>
                <a:pt x="3082612" y="4813955"/>
              </a:cubicBezTo>
              <a:cubicBezTo>
                <a:pt x="3082612" y="4829403"/>
                <a:pt x="3093648" y="4840438"/>
                <a:pt x="3106892" y="4840438"/>
              </a:cubicBezTo>
              <a:cubicBezTo>
                <a:pt x="3122343" y="4840438"/>
                <a:pt x="3133380" y="4827196"/>
                <a:pt x="3133380" y="4813955"/>
              </a:cubicBezTo>
              <a:cubicBezTo>
                <a:pt x="3133380" y="4800713"/>
                <a:pt x="3122343" y="4789679"/>
                <a:pt x="3106892" y="4787472"/>
              </a:cubicBezTo>
              <a:close/>
              <a:moveTo>
                <a:pt x="3181939" y="4787472"/>
              </a:moveTo>
              <a:cubicBezTo>
                <a:pt x="3166488" y="4787472"/>
                <a:pt x="3155452" y="4800713"/>
                <a:pt x="3155452" y="4813955"/>
              </a:cubicBezTo>
              <a:cubicBezTo>
                <a:pt x="3155452" y="4829403"/>
                <a:pt x="3168696" y="4840438"/>
                <a:pt x="3181939" y="4840438"/>
              </a:cubicBezTo>
              <a:cubicBezTo>
                <a:pt x="3197391" y="4840438"/>
                <a:pt x="3208427" y="4827196"/>
                <a:pt x="3208427" y="4813955"/>
              </a:cubicBezTo>
              <a:cubicBezTo>
                <a:pt x="3208427" y="4800713"/>
                <a:pt x="3197391" y="4789679"/>
                <a:pt x="3181939" y="4787472"/>
              </a:cubicBezTo>
              <a:close/>
              <a:moveTo>
                <a:pt x="3256987" y="4787472"/>
              </a:moveTo>
              <a:cubicBezTo>
                <a:pt x="3241536" y="4787472"/>
                <a:pt x="3230500" y="4800713"/>
                <a:pt x="3230500" y="4813955"/>
              </a:cubicBezTo>
              <a:cubicBezTo>
                <a:pt x="3230500" y="4829403"/>
                <a:pt x="3243744" y="4840438"/>
                <a:pt x="3256987" y="4840438"/>
              </a:cubicBezTo>
              <a:cubicBezTo>
                <a:pt x="3272438" y="4840438"/>
                <a:pt x="3283475" y="4827196"/>
                <a:pt x="3283475" y="4813955"/>
              </a:cubicBezTo>
              <a:cubicBezTo>
                <a:pt x="3283475" y="4800713"/>
                <a:pt x="3272438" y="4789679"/>
                <a:pt x="3256987" y="4787472"/>
              </a:cubicBezTo>
              <a:close/>
              <a:moveTo>
                <a:pt x="3332035" y="4787472"/>
              </a:moveTo>
              <a:cubicBezTo>
                <a:pt x="3318791" y="4787472"/>
                <a:pt x="3307755" y="4800713"/>
                <a:pt x="3307755" y="4813955"/>
              </a:cubicBezTo>
              <a:cubicBezTo>
                <a:pt x="3307755" y="4829403"/>
                <a:pt x="3318791" y="4840438"/>
                <a:pt x="3332035" y="4840438"/>
              </a:cubicBezTo>
              <a:cubicBezTo>
                <a:pt x="3347486" y="4840438"/>
                <a:pt x="3358522" y="4827196"/>
                <a:pt x="3358522" y="4813955"/>
              </a:cubicBezTo>
              <a:cubicBezTo>
                <a:pt x="3358522" y="4800713"/>
                <a:pt x="3347486" y="4789679"/>
                <a:pt x="3332035" y="4787472"/>
              </a:cubicBezTo>
              <a:close/>
              <a:moveTo>
                <a:pt x="3409290" y="4787472"/>
              </a:moveTo>
              <a:cubicBezTo>
                <a:pt x="3393839" y="4787472"/>
                <a:pt x="3382803" y="4800713"/>
                <a:pt x="3382803" y="4813955"/>
              </a:cubicBezTo>
              <a:cubicBezTo>
                <a:pt x="3382803" y="4829403"/>
                <a:pt x="3396047" y="4840438"/>
                <a:pt x="3409290" y="4840438"/>
              </a:cubicBezTo>
              <a:cubicBezTo>
                <a:pt x="3424741" y="4840438"/>
                <a:pt x="3435778" y="4827196"/>
                <a:pt x="3435778" y="4813955"/>
              </a:cubicBezTo>
              <a:cubicBezTo>
                <a:pt x="3435778" y="4800713"/>
                <a:pt x="3422534" y="4789679"/>
                <a:pt x="3409290" y="4787472"/>
              </a:cubicBezTo>
              <a:close/>
              <a:moveTo>
                <a:pt x="3484338" y="4787472"/>
              </a:moveTo>
              <a:cubicBezTo>
                <a:pt x="3471094" y="4787472"/>
                <a:pt x="3460058" y="4800713"/>
                <a:pt x="3460058" y="4813955"/>
              </a:cubicBezTo>
              <a:cubicBezTo>
                <a:pt x="3460058" y="4829403"/>
                <a:pt x="3471094" y="4840438"/>
                <a:pt x="3484338" y="4840438"/>
              </a:cubicBezTo>
              <a:cubicBezTo>
                <a:pt x="3499789" y="4840438"/>
                <a:pt x="3510826" y="4827196"/>
                <a:pt x="3510826" y="4813955"/>
              </a:cubicBezTo>
              <a:cubicBezTo>
                <a:pt x="3510826" y="4800713"/>
                <a:pt x="3499789" y="4789679"/>
                <a:pt x="3484338" y="4787472"/>
              </a:cubicBezTo>
              <a:close/>
              <a:moveTo>
                <a:pt x="3559385" y="4787472"/>
              </a:moveTo>
              <a:cubicBezTo>
                <a:pt x="3543934" y="4787472"/>
                <a:pt x="3532898" y="4800713"/>
                <a:pt x="3532898" y="4813955"/>
              </a:cubicBezTo>
              <a:cubicBezTo>
                <a:pt x="3532898" y="4829403"/>
                <a:pt x="3546142" y="4840438"/>
                <a:pt x="3559385" y="4840438"/>
              </a:cubicBezTo>
              <a:cubicBezTo>
                <a:pt x="3574836" y="4840438"/>
                <a:pt x="3585873" y="4827196"/>
                <a:pt x="3585873" y="4813955"/>
              </a:cubicBezTo>
              <a:cubicBezTo>
                <a:pt x="3585873" y="4800713"/>
                <a:pt x="3574836" y="4789679"/>
                <a:pt x="3559385" y="4787472"/>
              </a:cubicBezTo>
              <a:close/>
              <a:moveTo>
                <a:pt x="3636640" y="4787472"/>
              </a:moveTo>
              <a:cubicBezTo>
                <a:pt x="3621189" y="4787472"/>
                <a:pt x="3610153" y="4800713"/>
                <a:pt x="3610153" y="4813955"/>
              </a:cubicBezTo>
              <a:cubicBezTo>
                <a:pt x="3610153" y="4829403"/>
                <a:pt x="3623397" y="4840438"/>
                <a:pt x="3636640" y="4840438"/>
              </a:cubicBezTo>
              <a:cubicBezTo>
                <a:pt x="3649884" y="4840438"/>
                <a:pt x="3660921" y="4827196"/>
                <a:pt x="3660921" y="4813955"/>
              </a:cubicBezTo>
              <a:cubicBezTo>
                <a:pt x="3660921" y="4800713"/>
                <a:pt x="3649884" y="4789679"/>
                <a:pt x="3636640" y="4787472"/>
              </a:cubicBezTo>
              <a:close/>
              <a:moveTo>
                <a:pt x="3709481" y="4787472"/>
              </a:moveTo>
              <a:cubicBezTo>
                <a:pt x="3694030" y="4787472"/>
                <a:pt x="3682994" y="4800713"/>
                <a:pt x="3682994" y="4813955"/>
              </a:cubicBezTo>
              <a:cubicBezTo>
                <a:pt x="3682994" y="4829403"/>
                <a:pt x="3696238" y="4840438"/>
                <a:pt x="3709481" y="4840438"/>
              </a:cubicBezTo>
              <a:cubicBezTo>
                <a:pt x="3724932" y="4840438"/>
                <a:pt x="3735969" y="4827196"/>
                <a:pt x="3735969" y="4813955"/>
              </a:cubicBezTo>
              <a:cubicBezTo>
                <a:pt x="3735969" y="4800713"/>
                <a:pt x="3724932" y="4789679"/>
                <a:pt x="3709481" y="4787472"/>
              </a:cubicBezTo>
              <a:close/>
              <a:moveTo>
                <a:pt x="3784529" y="4787472"/>
              </a:moveTo>
              <a:cubicBezTo>
                <a:pt x="3769078" y="4787472"/>
                <a:pt x="3758042" y="4800713"/>
                <a:pt x="3758042" y="4813955"/>
              </a:cubicBezTo>
              <a:cubicBezTo>
                <a:pt x="3758042" y="4829403"/>
                <a:pt x="3771286" y="4840438"/>
                <a:pt x="3784529" y="4840438"/>
              </a:cubicBezTo>
              <a:cubicBezTo>
                <a:pt x="3799980" y="4840438"/>
                <a:pt x="3811017" y="4827196"/>
                <a:pt x="3811017" y="4813955"/>
              </a:cubicBezTo>
              <a:cubicBezTo>
                <a:pt x="3811017" y="4800713"/>
                <a:pt x="3799980" y="4789679"/>
                <a:pt x="3784529" y="4787472"/>
              </a:cubicBezTo>
              <a:close/>
              <a:moveTo>
                <a:pt x="3861784" y="4787472"/>
              </a:moveTo>
              <a:cubicBezTo>
                <a:pt x="3848540" y="4787472"/>
                <a:pt x="3837504" y="4800713"/>
                <a:pt x="3837504" y="4813955"/>
              </a:cubicBezTo>
              <a:cubicBezTo>
                <a:pt x="3837504" y="4829403"/>
                <a:pt x="3848540" y="4840438"/>
                <a:pt x="3861784" y="4840438"/>
              </a:cubicBezTo>
              <a:cubicBezTo>
                <a:pt x="3877235" y="4840438"/>
                <a:pt x="3888271" y="4827196"/>
                <a:pt x="3888271" y="4813955"/>
              </a:cubicBezTo>
              <a:cubicBezTo>
                <a:pt x="3888271" y="4800713"/>
                <a:pt x="3875028" y="4789679"/>
                <a:pt x="3861784" y="4787472"/>
              </a:cubicBezTo>
              <a:close/>
              <a:moveTo>
                <a:pt x="3936832" y="4787472"/>
              </a:moveTo>
              <a:cubicBezTo>
                <a:pt x="3921380" y="4787472"/>
                <a:pt x="3910344" y="4800713"/>
                <a:pt x="3910344" y="4813955"/>
              </a:cubicBezTo>
              <a:cubicBezTo>
                <a:pt x="3910344" y="4829403"/>
                <a:pt x="3923588" y="4840438"/>
                <a:pt x="3936832" y="4840438"/>
              </a:cubicBezTo>
              <a:cubicBezTo>
                <a:pt x="3952283" y="4840438"/>
                <a:pt x="3963319" y="4827196"/>
                <a:pt x="3963319" y="4813955"/>
              </a:cubicBezTo>
              <a:cubicBezTo>
                <a:pt x="3963319" y="4800713"/>
                <a:pt x="3952283" y="4789679"/>
                <a:pt x="3936832" y="4787472"/>
              </a:cubicBezTo>
              <a:close/>
              <a:moveTo>
                <a:pt x="5896902" y="4787472"/>
              </a:moveTo>
              <a:cubicBezTo>
                <a:pt x="5881451" y="4787472"/>
                <a:pt x="5870415" y="4800713"/>
                <a:pt x="5870415" y="4813955"/>
              </a:cubicBezTo>
              <a:cubicBezTo>
                <a:pt x="5870415" y="4829403"/>
                <a:pt x="5883658" y="4840438"/>
                <a:pt x="5896902" y="4840438"/>
              </a:cubicBezTo>
              <a:cubicBezTo>
                <a:pt x="5912353" y="4840438"/>
                <a:pt x="5923390" y="4827196"/>
                <a:pt x="5923390" y="4813955"/>
              </a:cubicBezTo>
              <a:cubicBezTo>
                <a:pt x="5923390" y="4800713"/>
                <a:pt x="5912353" y="4789679"/>
                <a:pt x="5896902" y="4787472"/>
              </a:cubicBezTo>
              <a:close/>
              <a:moveTo>
                <a:pt x="5971950" y="4787472"/>
              </a:moveTo>
              <a:cubicBezTo>
                <a:pt x="5956499" y="4787472"/>
                <a:pt x="5945463" y="4800713"/>
                <a:pt x="5945463" y="4813955"/>
              </a:cubicBezTo>
              <a:cubicBezTo>
                <a:pt x="5945463" y="4829403"/>
                <a:pt x="5958707" y="4840438"/>
                <a:pt x="5971950" y="4840438"/>
              </a:cubicBezTo>
              <a:cubicBezTo>
                <a:pt x="5987401" y="4840438"/>
                <a:pt x="5998438" y="4827196"/>
                <a:pt x="5998438" y="4813955"/>
              </a:cubicBezTo>
              <a:cubicBezTo>
                <a:pt x="5998438" y="4800713"/>
                <a:pt x="5987401" y="4789679"/>
                <a:pt x="5971950" y="4787472"/>
              </a:cubicBezTo>
              <a:close/>
              <a:moveTo>
                <a:pt x="6049205" y="4787472"/>
              </a:moveTo>
              <a:cubicBezTo>
                <a:pt x="6035961" y="4787472"/>
                <a:pt x="6024925" y="4800713"/>
                <a:pt x="6024925" y="4813955"/>
              </a:cubicBezTo>
              <a:cubicBezTo>
                <a:pt x="6024925" y="4829403"/>
                <a:pt x="6035961" y="4840438"/>
                <a:pt x="6049205" y="4840438"/>
              </a:cubicBezTo>
              <a:cubicBezTo>
                <a:pt x="6064656" y="4840438"/>
                <a:pt x="6075692" y="4827196"/>
                <a:pt x="6075692" y="4813955"/>
              </a:cubicBezTo>
              <a:cubicBezTo>
                <a:pt x="6075692" y="4800713"/>
                <a:pt x="6062448" y="4789679"/>
                <a:pt x="6049205" y="4787472"/>
              </a:cubicBezTo>
              <a:close/>
              <a:moveTo>
                <a:pt x="6124253" y="4787472"/>
              </a:moveTo>
              <a:cubicBezTo>
                <a:pt x="6111009" y="4787472"/>
                <a:pt x="6099973" y="4800713"/>
                <a:pt x="6099973" y="4813955"/>
              </a:cubicBezTo>
              <a:cubicBezTo>
                <a:pt x="6099973" y="4829403"/>
                <a:pt x="6111009" y="4840438"/>
                <a:pt x="6124253" y="4840438"/>
              </a:cubicBezTo>
              <a:cubicBezTo>
                <a:pt x="6139704" y="4840438"/>
                <a:pt x="6150740" y="4827196"/>
                <a:pt x="6150740" y="4813955"/>
              </a:cubicBezTo>
              <a:cubicBezTo>
                <a:pt x="6150740" y="4800713"/>
                <a:pt x="6139704" y="4789679"/>
                <a:pt x="6124253" y="4787472"/>
              </a:cubicBezTo>
              <a:close/>
              <a:moveTo>
                <a:pt x="6199300" y="4787472"/>
              </a:moveTo>
              <a:cubicBezTo>
                <a:pt x="6186056" y="4787472"/>
                <a:pt x="6175020" y="4800713"/>
                <a:pt x="6175020" y="4813955"/>
              </a:cubicBezTo>
              <a:cubicBezTo>
                <a:pt x="6175020" y="4829403"/>
                <a:pt x="6186056" y="4840438"/>
                <a:pt x="6199300" y="4840438"/>
              </a:cubicBezTo>
              <a:cubicBezTo>
                <a:pt x="6214751" y="4840438"/>
                <a:pt x="6225787" y="4827196"/>
                <a:pt x="6225787" y="4813955"/>
              </a:cubicBezTo>
              <a:cubicBezTo>
                <a:pt x="6225787" y="4800713"/>
                <a:pt x="6214751" y="4789679"/>
                <a:pt x="6199300" y="4787472"/>
              </a:cubicBezTo>
              <a:close/>
              <a:moveTo>
                <a:pt x="6274348" y="4787472"/>
              </a:moveTo>
              <a:cubicBezTo>
                <a:pt x="6258896" y="4787472"/>
                <a:pt x="6247860" y="4800713"/>
                <a:pt x="6247860" y="4813955"/>
              </a:cubicBezTo>
              <a:cubicBezTo>
                <a:pt x="6247860" y="4829403"/>
                <a:pt x="6261104" y="4840438"/>
                <a:pt x="6274348" y="4840438"/>
              </a:cubicBezTo>
              <a:cubicBezTo>
                <a:pt x="6289799" y="4840438"/>
                <a:pt x="6300835" y="4827196"/>
                <a:pt x="6300835" y="4813955"/>
              </a:cubicBezTo>
              <a:cubicBezTo>
                <a:pt x="6300835" y="4800713"/>
                <a:pt x="6289799" y="4789679"/>
                <a:pt x="6274348" y="4787472"/>
              </a:cubicBezTo>
              <a:close/>
              <a:moveTo>
                <a:pt x="6349396" y="4787472"/>
              </a:moveTo>
              <a:cubicBezTo>
                <a:pt x="6333945" y="4787472"/>
                <a:pt x="6322909" y="4800713"/>
                <a:pt x="6322909" y="4813955"/>
              </a:cubicBezTo>
              <a:cubicBezTo>
                <a:pt x="6322909" y="4829403"/>
                <a:pt x="6336152" y="4840438"/>
                <a:pt x="6349396" y="4840438"/>
              </a:cubicBezTo>
              <a:cubicBezTo>
                <a:pt x="6364847" y="4840438"/>
                <a:pt x="6375884" y="4827196"/>
                <a:pt x="6375884" y="4813955"/>
              </a:cubicBezTo>
              <a:cubicBezTo>
                <a:pt x="6375884" y="4800713"/>
                <a:pt x="6364847" y="4789679"/>
                <a:pt x="6349396" y="4787472"/>
              </a:cubicBezTo>
              <a:close/>
              <a:moveTo>
                <a:pt x="6424443" y="4787472"/>
              </a:moveTo>
              <a:cubicBezTo>
                <a:pt x="6408992" y="4787472"/>
                <a:pt x="6397956" y="4800713"/>
                <a:pt x="6397956" y="4813955"/>
              </a:cubicBezTo>
              <a:cubicBezTo>
                <a:pt x="6397956" y="4829403"/>
                <a:pt x="6411200" y="4840438"/>
                <a:pt x="6424443" y="4840438"/>
              </a:cubicBezTo>
              <a:cubicBezTo>
                <a:pt x="6439894" y="4840438"/>
                <a:pt x="6450931" y="4827196"/>
                <a:pt x="6450931" y="4813955"/>
              </a:cubicBezTo>
              <a:cubicBezTo>
                <a:pt x="6450931" y="4800713"/>
                <a:pt x="6439894" y="4789679"/>
                <a:pt x="6424443" y="4787472"/>
              </a:cubicBezTo>
              <a:close/>
              <a:moveTo>
                <a:pt x="6501698" y="4787472"/>
              </a:moveTo>
              <a:cubicBezTo>
                <a:pt x="6486247" y="4787472"/>
                <a:pt x="6475211" y="4800713"/>
                <a:pt x="6475211" y="4813955"/>
              </a:cubicBezTo>
              <a:cubicBezTo>
                <a:pt x="6475211" y="4829403"/>
                <a:pt x="6488455" y="4840438"/>
                <a:pt x="6501698" y="4840438"/>
              </a:cubicBezTo>
              <a:cubicBezTo>
                <a:pt x="6517149" y="4840438"/>
                <a:pt x="6528186" y="4827196"/>
                <a:pt x="6528186" y="4813955"/>
              </a:cubicBezTo>
              <a:cubicBezTo>
                <a:pt x="6528186" y="4800713"/>
                <a:pt x="6514942" y="4789679"/>
                <a:pt x="6501698" y="4787472"/>
              </a:cubicBezTo>
              <a:close/>
              <a:moveTo>
                <a:pt x="6576747" y="4787472"/>
              </a:moveTo>
              <a:cubicBezTo>
                <a:pt x="6561295" y="4787472"/>
                <a:pt x="6550259" y="4800713"/>
                <a:pt x="6550259" y="4813955"/>
              </a:cubicBezTo>
              <a:cubicBezTo>
                <a:pt x="6550259" y="4829403"/>
                <a:pt x="6563503" y="4840438"/>
                <a:pt x="6576747" y="4840438"/>
              </a:cubicBezTo>
              <a:cubicBezTo>
                <a:pt x="6592197" y="4840438"/>
                <a:pt x="6603234" y="4827196"/>
                <a:pt x="6603234" y="4813955"/>
              </a:cubicBezTo>
              <a:cubicBezTo>
                <a:pt x="6603234" y="4800713"/>
                <a:pt x="6592197" y="4789679"/>
                <a:pt x="6576747" y="4787472"/>
              </a:cubicBezTo>
              <a:close/>
              <a:moveTo>
                <a:pt x="6651795" y="4787472"/>
              </a:moveTo>
              <a:cubicBezTo>
                <a:pt x="6636343" y="4787472"/>
                <a:pt x="6625307" y="4800713"/>
                <a:pt x="6625307" y="4813955"/>
              </a:cubicBezTo>
              <a:cubicBezTo>
                <a:pt x="6625307" y="4829403"/>
                <a:pt x="6636343" y="4840438"/>
                <a:pt x="6651795" y="4840438"/>
              </a:cubicBezTo>
              <a:cubicBezTo>
                <a:pt x="6667245" y="4840438"/>
                <a:pt x="6678282" y="4827196"/>
                <a:pt x="6678282" y="4813955"/>
              </a:cubicBezTo>
              <a:cubicBezTo>
                <a:pt x="6678282" y="4800713"/>
                <a:pt x="6667245" y="4787472"/>
                <a:pt x="6651795" y="4787472"/>
              </a:cubicBezTo>
              <a:close/>
              <a:moveTo>
                <a:pt x="6954192" y="4787472"/>
              </a:moveTo>
              <a:cubicBezTo>
                <a:pt x="6938741" y="4787472"/>
                <a:pt x="6927705" y="4800713"/>
                <a:pt x="6927705" y="4813955"/>
              </a:cubicBezTo>
              <a:cubicBezTo>
                <a:pt x="6927705" y="4829403"/>
                <a:pt x="6940949" y="4840438"/>
                <a:pt x="6954192" y="4840438"/>
              </a:cubicBezTo>
              <a:cubicBezTo>
                <a:pt x="6969643" y="4840438"/>
                <a:pt x="6980680" y="4827196"/>
                <a:pt x="6980680" y="4813955"/>
              </a:cubicBezTo>
              <a:cubicBezTo>
                <a:pt x="6980680" y="4800713"/>
                <a:pt x="6967436" y="4789679"/>
                <a:pt x="6954192" y="4787472"/>
              </a:cubicBezTo>
              <a:close/>
              <a:moveTo>
                <a:pt x="7029241" y="4787472"/>
              </a:moveTo>
              <a:cubicBezTo>
                <a:pt x="7013789" y="4787472"/>
                <a:pt x="7002753" y="4800713"/>
                <a:pt x="7002753" y="4813955"/>
              </a:cubicBezTo>
              <a:cubicBezTo>
                <a:pt x="7002753" y="4829403"/>
                <a:pt x="7015997" y="4840438"/>
                <a:pt x="7029241" y="4840438"/>
              </a:cubicBezTo>
              <a:cubicBezTo>
                <a:pt x="7044691" y="4840438"/>
                <a:pt x="7055728" y="4827196"/>
                <a:pt x="7055728" y="4813955"/>
              </a:cubicBezTo>
              <a:cubicBezTo>
                <a:pt x="7055728" y="4800713"/>
                <a:pt x="7044691" y="4789679"/>
                <a:pt x="7029241" y="4787472"/>
              </a:cubicBezTo>
              <a:close/>
              <a:moveTo>
                <a:pt x="7104288" y="4787472"/>
              </a:moveTo>
              <a:cubicBezTo>
                <a:pt x="7088836" y="4787472"/>
                <a:pt x="7077800" y="4800713"/>
                <a:pt x="7077800" y="4813955"/>
              </a:cubicBezTo>
              <a:cubicBezTo>
                <a:pt x="7077800" y="4829403"/>
                <a:pt x="7091044" y="4840438"/>
                <a:pt x="7104288" y="4840438"/>
              </a:cubicBezTo>
              <a:cubicBezTo>
                <a:pt x="7119738" y="4840438"/>
                <a:pt x="7130775" y="4827196"/>
                <a:pt x="7130775" y="4813955"/>
              </a:cubicBezTo>
              <a:cubicBezTo>
                <a:pt x="7130775" y="4800713"/>
                <a:pt x="7119738" y="4789679"/>
                <a:pt x="7104288" y="4787472"/>
              </a:cubicBezTo>
              <a:close/>
              <a:moveTo>
                <a:pt x="9441804" y="4787472"/>
              </a:moveTo>
              <a:cubicBezTo>
                <a:pt x="9428560" y="4787472"/>
                <a:pt x="9417524" y="4800713"/>
                <a:pt x="9417524" y="4813955"/>
              </a:cubicBezTo>
              <a:cubicBezTo>
                <a:pt x="9417524" y="4829403"/>
                <a:pt x="9428560" y="4840438"/>
                <a:pt x="9441804" y="4840438"/>
              </a:cubicBezTo>
              <a:cubicBezTo>
                <a:pt x="9457256" y="4840438"/>
                <a:pt x="9468292" y="4827196"/>
                <a:pt x="9468292" y="4813955"/>
              </a:cubicBezTo>
              <a:cubicBezTo>
                <a:pt x="9468292" y="4800713"/>
                <a:pt x="9457256" y="4789679"/>
                <a:pt x="9441804" y="4787472"/>
              </a:cubicBezTo>
              <a:close/>
              <a:moveTo>
                <a:pt x="9519060" y="4787472"/>
              </a:moveTo>
              <a:cubicBezTo>
                <a:pt x="9503608" y="4787472"/>
                <a:pt x="9492572" y="4800713"/>
                <a:pt x="9492572" y="4813955"/>
              </a:cubicBezTo>
              <a:cubicBezTo>
                <a:pt x="9492572" y="4829403"/>
                <a:pt x="9505816" y="4840438"/>
                <a:pt x="9519060" y="4840438"/>
              </a:cubicBezTo>
              <a:cubicBezTo>
                <a:pt x="9534511" y="4840438"/>
                <a:pt x="9545547" y="4827196"/>
                <a:pt x="9545547" y="4813955"/>
              </a:cubicBezTo>
              <a:cubicBezTo>
                <a:pt x="9545547" y="4800713"/>
                <a:pt x="9532304" y="4789679"/>
                <a:pt x="9519060" y="4787472"/>
              </a:cubicBezTo>
              <a:close/>
              <a:moveTo>
                <a:pt x="9594107" y="4787472"/>
              </a:moveTo>
              <a:cubicBezTo>
                <a:pt x="9578656" y="4787472"/>
                <a:pt x="9567620" y="4800713"/>
                <a:pt x="9567620" y="4813955"/>
              </a:cubicBezTo>
              <a:cubicBezTo>
                <a:pt x="9567620" y="4829403"/>
                <a:pt x="9580863" y="4840438"/>
                <a:pt x="9594107" y="4840438"/>
              </a:cubicBezTo>
              <a:cubicBezTo>
                <a:pt x="9609558" y="4840438"/>
                <a:pt x="9620595" y="4827196"/>
                <a:pt x="9620595" y="4813955"/>
              </a:cubicBezTo>
              <a:cubicBezTo>
                <a:pt x="9620595" y="4800713"/>
                <a:pt x="9609558" y="4789679"/>
                <a:pt x="9594107" y="4787472"/>
              </a:cubicBezTo>
              <a:close/>
              <a:moveTo>
                <a:pt x="9669154" y="4787472"/>
              </a:moveTo>
              <a:cubicBezTo>
                <a:pt x="9653703" y="4787472"/>
                <a:pt x="9642667" y="4800713"/>
                <a:pt x="9642667" y="4813955"/>
              </a:cubicBezTo>
              <a:cubicBezTo>
                <a:pt x="9642667" y="4829403"/>
                <a:pt x="9655911" y="4840438"/>
                <a:pt x="9669154" y="4840438"/>
              </a:cubicBezTo>
              <a:cubicBezTo>
                <a:pt x="9684605" y="4840438"/>
                <a:pt x="9695642" y="4827196"/>
                <a:pt x="9695642" y="4813955"/>
              </a:cubicBezTo>
              <a:cubicBezTo>
                <a:pt x="9695642" y="4800713"/>
                <a:pt x="9684605" y="4789679"/>
                <a:pt x="9669154" y="4787472"/>
              </a:cubicBezTo>
              <a:close/>
              <a:moveTo>
                <a:pt x="9744203" y="4787472"/>
              </a:moveTo>
              <a:cubicBezTo>
                <a:pt x="9728751" y="4787472"/>
                <a:pt x="9717715" y="4800713"/>
                <a:pt x="9717715" y="4813955"/>
              </a:cubicBezTo>
              <a:cubicBezTo>
                <a:pt x="9717715" y="4829403"/>
                <a:pt x="9728751" y="4840438"/>
                <a:pt x="9744203" y="4840438"/>
              </a:cubicBezTo>
              <a:cubicBezTo>
                <a:pt x="9759653" y="4840438"/>
                <a:pt x="9770690" y="4827196"/>
                <a:pt x="9770690" y="4813955"/>
              </a:cubicBezTo>
              <a:cubicBezTo>
                <a:pt x="9770690" y="4800713"/>
                <a:pt x="9759653" y="4787472"/>
                <a:pt x="9744203" y="4787472"/>
              </a:cubicBezTo>
              <a:close/>
              <a:moveTo>
                <a:pt x="9819250" y="4787472"/>
              </a:moveTo>
              <a:cubicBezTo>
                <a:pt x="9806006" y="4787472"/>
                <a:pt x="9794970" y="4800713"/>
                <a:pt x="9794970" y="4813955"/>
              </a:cubicBezTo>
              <a:cubicBezTo>
                <a:pt x="9794970" y="4829403"/>
                <a:pt x="9806006" y="4840438"/>
                <a:pt x="9819250" y="4840438"/>
              </a:cubicBezTo>
              <a:cubicBezTo>
                <a:pt x="9834701" y="4840438"/>
                <a:pt x="9845737" y="4827196"/>
                <a:pt x="9845737" y="4813955"/>
              </a:cubicBezTo>
              <a:cubicBezTo>
                <a:pt x="9845737" y="4800713"/>
                <a:pt x="9834701" y="4789679"/>
                <a:pt x="9819250" y="4787472"/>
              </a:cubicBezTo>
              <a:close/>
              <a:moveTo>
                <a:pt x="9894298" y="4787472"/>
              </a:moveTo>
              <a:cubicBezTo>
                <a:pt x="9878846" y="4787472"/>
                <a:pt x="9867810" y="4800713"/>
                <a:pt x="9867810" y="4813955"/>
              </a:cubicBezTo>
              <a:cubicBezTo>
                <a:pt x="9867810" y="4829403"/>
                <a:pt x="9881054" y="4840438"/>
                <a:pt x="9894298" y="4840438"/>
              </a:cubicBezTo>
              <a:cubicBezTo>
                <a:pt x="9909749" y="4840438"/>
                <a:pt x="9920785" y="4827196"/>
                <a:pt x="9920785" y="4813955"/>
              </a:cubicBezTo>
              <a:cubicBezTo>
                <a:pt x="9920785" y="4800713"/>
                <a:pt x="9909749" y="4789679"/>
                <a:pt x="9894298" y="4787472"/>
              </a:cubicBezTo>
              <a:close/>
              <a:moveTo>
                <a:pt x="9973761" y="4787472"/>
              </a:moveTo>
              <a:cubicBezTo>
                <a:pt x="9958309" y="4787472"/>
                <a:pt x="9947273" y="4800713"/>
                <a:pt x="9947273" y="4813955"/>
              </a:cubicBezTo>
              <a:cubicBezTo>
                <a:pt x="9947273" y="4829403"/>
                <a:pt x="9960517" y="4840438"/>
                <a:pt x="9973761" y="4840438"/>
              </a:cubicBezTo>
              <a:cubicBezTo>
                <a:pt x="9987005" y="4840438"/>
                <a:pt x="9998041" y="4827196"/>
                <a:pt x="9998041" y="4813955"/>
              </a:cubicBezTo>
              <a:cubicBezTo>
                <a:pt x="9998041" y="4800713"/>
                <a:pt x="9984797" y="4789679"/>
                <a:pt x="9973761" y="4787472"/>
              </a:cubicBezTo>
              <a:close/>
              <a:moveTo>
                <a:pt x="10046600" y="4787472"/>
              </a:moveTo>
              <a:cubicBezTo>
                <a:pt x="10033356" y="4787472"/>
                <a:pt x="10022320" y="4800713"/>
                <a:pt x="10022320" y="4813955"/>
              </a:cubicBezTo>
              <a:cubicBezTo>
                <a:pt x="10022320" y="4829403"/>
                <a:pt x="10033356" y="4840438"/>
                <a:pt x="10046600" y="4840438"/>
              </a:cubicBezTo>
              <a:cubicBezTo>
                <a:pt x="10062052" y="4840438"/>
                <a:pt x="10073088" y="4827196"/>
                <a:pt x="10073088" y="4813955"/>
              </a:cubicBezTo>
              <a:cubicBezTo>
                <a:pt x="10073088" y="4800713"/>
                <a:pt x="10062052" y="4789679"/>
                <a:pt x="10046600" y="4787472"/>
              </a:cubicBezTo>
              <a:close/>
              <a:moveTo>
                <a:pt x="10121648" y="4787472"/>
              </a:moveTo>
              <a:cubicBezTo>
                <a:pt x="10106197" y="4787472"/>
                <a:pt x="10095161" y="4800713"/>
                <a:pt x="10095161" y="4813955"/>
              </a:cubicBezTo>
              <a:cubicBezTo>
                <a:pt x="10095161" y="4829403"/>
                <a:pt x="10106197" y="4840438"/>
                <a:pt x="10121648" y="4840438"/>
              </a:cubicBezTo>
              <a:cubicBezTo>
                <a:pt x="10137099" y="4840438"/>
                <a:pt x="10148136" y="4827196"/>
                <a:pt x="10148136" y="4813955"/>
              </a:cubicBezTo>
              <a:cubicBezTo>
                <a:pt x="10148136" y="4800713"/>
                <a:pt x="10137099" y="4787472"/>
                <a:pt x="10121648" y="4787472"/>
              </a:cubicBezTo>
              <a:close/>
              <a:moveTo>
                <a:pt x="10196697" y="4787472"/>
              </a:moveTo>
              <a:cubicBezTo>
                <a:pt x="10181245" y="4787472"/>
                <a:pt x="10170209" y="4800713"/>
                <a:pt x="10170209" y="4813955"/>
              </a:cubicBezTo>
              <a:cubicBezTo>
                <a:pt x="10170209" y="4829403"/>
                <a:pt x="10183453" y="4840438"/>
                <a:pt x="10196697" y="4840438"/>
              </a:cubicBezTo>
              <a:cubicBezTo>
                <a:pt x="10212147" y="4840438"/>
                <a:pt x="10223184" y="4827196"/>
                <a:pt x="10223184" y="4813955"/>
              </a:cubicBezTo>
              <a:cubicBezTo>
                <a:pt x="10223184" y="4800713"/>
                <a:pt x="10212147" y="4789679"/>
                <a:pt x="10196697" y="4787472"/>
              </a:cubicBezTo>
              <a:close/>
              <a:moveTo>
                <a:pt x="10271744" y="4787472"/>
              </a:moveTo>
              <a:cubicBezTo>
                <a:pt x="10256292" y="4787472"/>
                <a:pt x="10245256" y="4800713"/>
                <a:pt x="10245256" y="4813955"/>
              </a:cubicBezTo>
              <a:cubicBezTo>
                <a:pt x="10245256" y="4829403"/>
                <a:pt x="10258500" y="4840438"/>
                <a:pt x="10271744" y="4840438"/>
              </a:cubicBezTo>
              <a:cubicBezTo>
                <a:pt x="10287194" y="4840438"/>
                <a:pt x="10298231" y="4827196"/>
                <a:pt x="10298231" y="4813955"/>
              </a:cubicBezTo>
              <a:cubicBezTo>
                <a:pt x="10298231" y="4800713"/>
                <a:pt x="10287194" y="4789679"/>
                <a:pt x="10271744" y="4787472"/>
              </a:cubicBezTo>
              <a:close/>
              <a:moveTo>
                <a:pt x="10348999" y="4787472"/>
              </a:moveTo>
              <a:cubicBezTo>
                <a:pt x="10333547" y="4787472"/>
                <a:pt x="10322511" y="4800713"/>
                <a:pt x="10322511" y="4813955"/>
              </a:cubicBezTo>
              <a:cubicBezTo>
                <a:pt x="10322511" y="4829403"/>
                <a:pt x="10335755" y="4840438"/>
                <a:pt x="10348999" y="4840438"/>
              </a:cubicBezTo>
              <a:cubicBezTo>
                <a:pt x="10362243" y="4840438"/>
                <a:pt x="10373279" y="4827196"/>
                <a:pt x="10373279" y="4813955"/>
              </a:cubicBezTo>
              <a:cubicBezTo>
                <a:pt x="10373279" y="4800713"/>
                <a:pt x="10362243" y="4789679"/>
                <a:pt x="10348999" y="4787472"/>
              </a:cubicBezTo>
              <a:close/>
              <a:moveTo>
                <a:pt x="10426254" y="4787472"/>
              </a:moveTo>
              <a:cubicBezTo>
                <a:pt x="10410802" y="4787472"/>
                <a:pt x="10399766" y="4800713"/>
                <a:pt x="10399766" y="4813955"/>
              </a:cubicBezTo>
              <a:cubicBezTo>
                <a:pt x="10399766" y="4829403"/>
                <a:pt x="10413010" y="4840438"/>
                <a:pt x="10426254" y="4840438"/>
              </a:cubicBezTo>
              <a:cubicBezTo>
                <a:pt x="10439498" y="4840438"/>
                <a:pt x="10450534" y="4827196"/>
                <a:pt x="10450534" y="4813955"/>
              </a:cubicBezTo>
              <a:cubicBezTo>
                <a:pt x="10450534" y="4800713"/>
                <a:pt x="10437290" y="4789679"/>
                <a:pt x="10426254" y="4787472"/>
              </a:cubicBezTo>
              <a:close/>
              <a:moveTo>
                <a:pt x="10499094" y="4787472"/>
              </a:moveTo>
              <a:cubicBezTo>
                <a:pt x="10483643" y="4787472"/>
                <a:pt x="10472607" y="4800713"/>
                <a:pt x="10472607" y="4813955"/>
              </a:cubicBezTo>
              <a:cubicBezTo>
                <a:pt x="10472607" y="4829403"/>
                <a:pt x="10483643" y="4840438"/>
                <a:pt x="10499094" y="4840438"/>
              </a:cubicBezTo>
              <a:cubicBezTo>
                <a:pt x="10514545" y="4840438"/>
                <a:pt x="10525582" y="4827196"/>
                <a:pt x="10525582" y="4813955"/>
              </a:cubicBezTo>
              <a:cubicBezTo>
                <a:pt x="10525582" y="4800713"/>
                <a:pt x="10514545" y="4787472"/>
                <a:pt x="10499094" y="4787472"/>
              </a:cubicBezTo>
              <a:close/>
              <a:moveTo>
                <a:pt x="10574142" y="4787472"/>
              </a:moveTo>
              <a:cubicBezTo>
                <a:pt x="10558691" y="4787472"/>
                <a:pt x="10547655" y="4800713"/>
                <a:pt x="10547655" y="4813955"/>
              </a:cubicBezTo>
              <a:cubicBezTo>
                <a:pt x="10547655" y="4829403"/>
                <a:pt x="10560899" y="4840438"/>
                <a:pt x="10574142" y="4840438"/>
              </a:cubicBezTo>
              <a:cubicBezTo>
                <a:pt x="10589593" y="4840438"/>
                <a:pt x="10600630" y="4827196"/>
                <a:pt x="10600630" y="4813955"/>
              </a:cubicBezTo>
              <a:cubicBezTo>
                <a:pt x="10600630" y="4800713"/>
                <a:pt x="10589593" y="4789679"/>
                <a:pt x="10574142" y="4787472"/>
              </a:cubicBezTo>
              <a:close/>
              <a:moveTo>
                <a:pt x="10649191" y="4787472"/>
              </a:moveTo>
              <a:cubicBezTo>
                <a:pt x="10633739" y="4787472"/>
                <a:pt x="10622703" y="4800713"/>
                <a:pt x="10622703" y="4813955"/>
              </a:cubicBezTo>
              <a:cubicBezTo>
                <a:pt x="10622703" y="4829403"/>
                <a:pt x="10635947" y="4840438"/>
                <a:pt x="10649191" y="4840438"/>
              </a:cubicBezTo>
              <a:cubicBezTo>
                <a:pt x="10664642" y="4840438"/>
                <a:pt x="10675678" y="4827196"/>
                <a:pt x="10675678" y="4813955"/>
              </a:cubicBezTo>
              <a:cubicBezTo>
                <a:pt x="10675678" y="4800713"/>
                <a:pt x="10664642" y="4789679"/>
                <a:pt x="10649191" y="4787472"/>
              </a:cubicBezTo>
              <a:close/>
              <a:moveTo>
                <a:pt x="10724237" y="4787472"/>
              </a:moveTo>
              <a:cubicBezTo>
                <a:pt x="10708787" y="4787472"/>
                <a:pt x="10697751" y="4800713"/>
                <a:pt x="10697751" y="4813955"/>
              </a:cubicBezTo>
              <a:cubicBezTo>
                <a:pt x="10697751" y="4829403"/>
                <a:pt x="10710994" y="4840438"/>
                <a:pt x="10724237" y="4840438"/>
              </a:cubicBezTo>
              <a:cubicBezTo>
                <a:pt x="10739689" y="4840438"/>
                <a:pt x="10750725" y="4827196"/>
                <a:pt x="10750725" y="4813955"/>
              </a:cubicBezTo>
              <a:cubicBezTo>
                <a:pt x="10750725" y="4800713"/>
                <a:pt x="10739689" y="4789679"/>
                <a:pt x="10724237" y="4787472"/>
              </a:cubicBezTo>
              <a:close/>
              <a:moveTo>
                <a:pt x="11329035" y="4787472"/>
              </a:moveTo>
              <a:cubicBezTo>
                <a:pt x="11315791" y="4787472"/>
                <a:pt x="11304755" y="4800713"/>
                <a:pt x="11304755" y="4813955"/>
              </a:cubicBezTo>
              <a:cubicBezTo>
                <a:pt x="11304755" y="4829403"/>
                <a:pt x="11315791" y="4840438"/>
                <a:pt x="11329035" y="4840438"/>
              </a:cubicBezTo>
              <a:cubicBezTo>
                <a:pt x="11344486" y="4840438"/>
                <a:pt x="11355522" y="4827196"/>
                <a:pt x="11355522" y="4813955"/>
              </a:cubicBezTo>
              <a:cubicBezTo>
                <a:pt x="11355522" y="4800713"/>
                <a:pt x="11342278" y="4789679"/>
                <a:pt x="11329035" y="4787472"/>
              </a:cubicBezTo>
              <a:close/>
              <a:moveTo>
                <a:pt x="11404083" y="4787472"/>
              </a:moveTo>
              <a:cubicBezTo>
                <a:pt x="11388631" y="4787472"/>
                <a:pt x="11377595" y="4800713"/>
                <a:pt x="11377595" y="4813955"/>
              </a:cubicBezTo>
              <a:cubicBezTo>
                <a:pt x="11377595" y="4829403"/>
                <a:pt x="11390838" y="4840438"/>
                <a:pt x="11404083" y="4840438"/>
              </a:cubicBezTo>
              <a:cubicBezTo>
                <a:pt x="11419533" y="4840438"/>
                <a:pt x="11430569" y="4827196"/>
                <a:pt x="11430569" y="4813955"/>
              </a:cubicBezTo>
              <a:cubicBezTo>
                <a:pt x="11430569" y="4800713"/>
                <a:pt x="11419533" y="4789679"/>
                <a:pt x="11404083" y="4787472"/>
              </a:cubicBezTo>
              <a:close/>
              <a:moveTo>
                <a:pt x="11479130" y="4787472"/>
              </a:moveTo>
              <a:cubicBezTo>
                <a:pt x="11463678" y="4787472"/>
                <a:pt x="11452642" y="4800713"/>
                <a:pt x="11452642" y="4813955"/>
              </a:cubicBezTo>
              <a:cubicBezTo>
                <a:pt x="11452642" y="4829403"/>
                <a:pt x="11465887" y="4840438"/>
                <a:pt x="11479130" y="4840438"/>
              </a:cubicBezTo>
              <a:cubicBezTo>
                <a:pt x="11494581" y="4840438"/>
                <a:pt x="11505617" y="4827196"/>
                <a:pt x="11505617" y="4813955"/>
              </a:cubicBezTo>
              <a:cubicBezTo>
                <a:pt x="11505617" y="4800713"/>
                <a:pt x="11494581" y="4789679"/>
                <a:pt x="11479130" y="4787472"/>
              </a:cubicBezTo>
              <a:close/>
              <a:moveTo>
                <a:pt x="2954589" y="4862506"/>
              </a:moveTo>
              <a:cubicBezTo>
                <a:pt x="2941345" y="4862506"/>
                <a:pt x="2930309" y="4873540"/>
                <a:pt x="2930309" y="4888988"/>
              </a:cubicBezTo>
              <a:cubicBezTo>
                <a:pt x="2930309" y="4904437"/>
                <a:pt x="2941345" y="4915471"/>
                <a:pt x="2954589" y="4915471"/>
              </a:cubicBezTo>
              <a:cubicBezTo>
                <a:pt x="2970040" y="4915471"/>
                <a:pt x="2981077" y="4902230"/>
                <a:pt x="2981077" y="4888988"/>
              </a:cubicBezTo>
              <a:cubicBezTo>
                <a:pt x="2981077" y="4875747"/>
                <a:pt x="2970040" y="4864712"/>
                <a:pt x="2954589" y="4862506"/>
              </a:cubicBezTo>
              <a:close/>
              <a:moveTo>
                <a:pt x="3031845" y="4862506"/>
              </a:moveTo>
              <a:cubicBezTo>
                <a:pt x="3016393" y="4862506"/>
                <a:pt x="3005357" y="4873540"/>
                <a:pt x="3005357" y="4888988"/>
              </a:cubicBezTo>
              <a:cubicBezTo>
                <a:pt x="3005357" y="4904437"/>
                <a:pt x="3018601" y="4915471"/>
                <a:pt x="3031845" y="4915471"/>
              </a:cubicBezTo>
              <a:cubicBezTo>
                <a:pt x="3047296" y="4915471"/>
                <a:pt x="3058332" y="4902230"/>
                <a:pt x="3058332" y="4888988"/>
              </a:cubicBezTo>
              <a:cubicBezTo>
                <a:pt x="3058332" y="4875747"/>
                <a:pt x="3045088" y="4864712"/>
                <a:pt x="3031845" y="4862506"/>
              </a:cubicBezTo>
              <a:close/>
              <a:moveTo>
                <a:pt x="3106892" y="4862506"/>
              </a:moveTo>
              <a:cubicBezTo>
                <a:pt x="3093648" y="4862506"/>
                <a:pt x="3082612" y="4873540"/>
                <a:pt x="3082612" y="4888988"/>
              </a:cubicBezTo>
              <a:cubicBezTo>
                <a:pt x="3082612" y="4904437"/>
                <a:pt x="3093648" y="4915471"/>
                <a:pt x="3106892" y="4915471"/>
              </a:cubicBezTo>
              <a:cubicBezTo>
                <a:pt x="3122343" y="4915471"/>
                <a:pt x="3133380" y="4902230"/>
                <a:pt x="3133380" y="4888988"/>
              </a:cubicBezTo>
              <a:cubicBezTo>
                <a:pt x="3133380" y="4875747"/>
                <a:pt x="3122343" y="4864712"/>
                <a:pt x="3106892" y="4862506"/>
              </a:cubicBezTo>
              <a:close/>
              <a:moveTo>
                <a:pt x="3181939" y="4862506"/>
              </a:moveTo>
              <a:cubicBezTo>
                <a:pt x="3166488" y="4862506"/>
                <a:pt x="3155452" y="4873540"/>
                <a:pt x="3155452" y="4888988"/>
              </a:cubicBezTo>
              <a:cubicBezTo>
                <a:pt x="3155452" y="4904437"/>
                <a:pt x="3168696" y="4915471"/>
                <a:pt x="3181939" y="4915471"/>
              </a:cubicBezTo>
              <a:cubicBezTo>
                <a:pt x="3197391" y="4915471"/>
                <a:pt x="3208427" y="4902230"/>
                <a:pt x="3208427" y="4888988"/>
              </a:cubicBezTo>
              <a:cubicBezTo>
                <a:pt x="3208427" y="4875747"/>
                <a:pt x="3197391" y="4864712"/>
                <a:pt x="3181939" y="4862506"/>
              </a:cubicBezTo>
              <a:close/>
              <a:moveTo>
                <a:pt x="3256987" y="4862506"/>
              </a:moveTo>
              <a:cubicBezTo>
                <a:pt x="3241536" y="4862506"/>
                <a:pt x="3230500" y="4873540"/>
                <a:pt x="3230500" y="4888988"/>
              </a:cubicBezTo>
              <a:cubicBezTo>
                <a:pt x="3230500" y="4904437"/>
                <a:pt x="3243744" y="4915471"/>
                <a:pt x="3256987" y="4915471"/>
              </a:cubicBezTo>
              <a:cubicBezTo>
                <a:pt x="3272438" y="4915471"/>
                <a:pt x="3283475" y="4902230"/>
                <a:pt x="3283475" y="4888988"/>
              </a:cubicBezTo>
              <a:cubicBezTo>
                <a:pt x="3283475" y="4875747"/>
                <a:pt x="3272438" y="4864712"/>
                <a:pt x="3256987" y="4862506"/>
              </a:cubicBezTo>
              <a:close/>
              <a:moveTo>
                <a:pt x="3332035" y="4862506"/>
              </a:moveTo>
              <a:cubicBezTo>
                <a:pt x="3318791" y="4862506"/>
                <a:pt x="3307755" y="4873540"/>
                <a:pt x="3307755" y="4888988"/>
              </a:cubicBezTo>
              <a:cubicBezTo>
                <a:pt x="3307755" y="4904437"/>
                <a:pt x="3318791" y="4915471"/>
                <a:pt x="3332035" y="4915471"/>
              </a:cubicBezTo>
              <a:cubicBezTo>
                <a:pt x="3347486" y="4915471"/>
                <a:pt x="3358522" y="4902230"/>
                <a:pt x="3358522" y="4888988"/>
              </a:cubicBezTo>
              <a:cubicBezTo>
                <a:pt x="3358522" y="4875747"/>
                <a:pt x="3347486" y="4864712"/>
                <a:pt x="3332035" y="4862506"/>
              </a:cubicBezTo>
              <a:close/>
              <a:moveTo>
                <a:pt x="3409290" y="4862506"/>
              </a:moveTo>
              <a:cubicBezTo>
                <a:pt x="3393839" y="4862506"/>
                <a:pt x="3382803" y="4873540"/>
                <a:pt x="3382803" y="4888988"/>
              </a:cubicBezTo>
              <a:cubicBezTo>
                <a:pt x="3382803" y="4904437"/>
                <a:pt x="3396047" y="4915471"/>
                <a:pt x="3409290" y="4915471"/>
              </a:cubicBezTo>
              <a:cubicBezTo>
                <a:pt x="3424741" y="4915471"/>
                <a:pt x="3435778" y="4902230"/>
                <a:pt x="3435778" y="4888988"/>
              </a:cubicBezTo>
              <a:cubicBezTo>
                <a:pt x="3435778" y="4875747"/>
                <a:pt x="3422534" y="4864712"/>
                <a:pt x="3409290" y="4862506"/>
              </a:cubicBezTo>
              <a:close/>
              <a:moveTo>
                <a:pt x="3484338" y="4862506"/>
              </a:moveTo>
              <a:cubicBezTo>
                <a:pt x="3471094" y="4862506"/>
                <a:pt x="3460058" y="4873540"/>
                <a:pt x="3460058" y="4888988"/>
              </a:cubicBezTo>
              <a:cubicBezTo>
                <a:pt x="3460058" y="4904437"/>
                <a:pt x="3471094" y="4915471"/>
                <a:pt x="3484338" y="4915471"/>
              </a:cubicBezTo>
              <a:cubicBezTo>
                <a:pt x="3499789" y="4915471"/>
                <a:pt x="3510826" y="4902230"/>
                <a:pt x="3510826" y="4888988"/>
              </a:cubicBezTo>
              <a:cubicBezTo>
                <a:pt x="3510826" y="4875747"/>
                <a:pt x="3499789" y="4864712"/>
                <a:pt x="3484338" y="4862506"/>
              </a:cubicBezTo>
              <a:close/>
              <a:moveTo>
                <a:pt x="3559385" y="4862506"/>
              </a:moveTo>
              <a:cubicBezTo>
                <a:pt x="3543934" y="4862506"/>
                <a:pt x="3532898" y="4873540"/>
                <a:pt x="3532898" y="4888988"/>
              </a:cubicBezTo>
              <a:cubicBezTo>
                <a:pt x="3532898" y="4904437"/>
                <a:pt x="3546142" y="4915471"/>
                <a:pt x="3559385" y="4915471"/>
              </a:cubicBezTo>
              <a:cubicBezTo>
                <a:pt x="3574836" y="4915471"/>
                <a:pt x="3585873" y="4902230"/>
                <a:pt x="3585873" y="4888988"/>
              </a:cubicBezTo>
              <a:cubicBezTo>
                <a:pt x="3585873" y="4875747"/>
                <a:pt x="3574836" y="4864712"/>
                <a:pt x="3559385" y="4862506"/>
              </a:cubicBezTo>
              <a:close/>
              <a:moveTo>
                <a:pt x="3636640" y="4862506"/>
              </a:moveTo>
              <a:cubicBezTo>
                <a:pt x="3621189" y="4862506"/>
                <a:pt x="3610153" y="4873540"/>
                <a:pt x="3610153" y="4888988"/>
              </a:cubicBezTo>
              <a:cubicBezTo>
                <a:pt x="3610153" y="4904437"/>
                <a:pt x="3623397" y="4915471"/>
                <a:pt x="3636640" y="4915471"/>
              </a:cubicBezTo>
              <a:cubicBezTo>
                <a:pt x="3649884" y="4915471"/>
                <a:pt x="3660921" y="4902230"/>
                <a:pt x="3660921" y="4888988"/>
              </a:cubicBezTo>
              <a:cubicBezTo>
                <a:pt x="3660921" y="4875747"/>
                <a:pt x="3649884" y="4864712"/>
                <a:pt x="3636640" y="4862506"/>
              </a:cubicBezTo>
              <a:close/>
              <a:moveTo>
                <a:pt x="3709481" y="4862506"/>
              </a:moveTo>
              <a:cubicBezTo>
                <a:pt x="3694030" y="4862506"/>
                <a:pt x="3682994" y="4873540"/>
                <a:pt x="3682994" y="4888988"/>
              </a:cubicBezTo>
              <a:cubicBezTo>
                <a:pt x="3682994" y="4904437"/>
                <a:pt x="3696238" y="4915471"/>
                <a:pt x="3709481" y="4915471"/>
              </a:cubicBezTo>
              <a:cubicBezTo>
                <a:pt x="3724932" y="4915471"/>
                <a:pt x="3735969" y="4902230"/>
                <a:pt x="3735969" y="4888988"/>
              </a:cubicBezTo>
              <a:cubicBezTo>
                <a:pt x="3735969" y="4875747"/>
                <a:pt x="3724932" y="4864712"/>
                <a:pt x="3709481" y="4862506"/>
              </a:cubicBezTo>
              <a:close/>
              <a:moveTo>
                <a:pt x="3784529" y="4862506"/>
              </a:moveTo>
              <a:cubicBezTo>
                <a:pt x="3769078" y="4862506"/>
                <a:pt x="3758042" y="4873540"/>
                <a:pt x="3758042" y="4888988"/>
              </a:cubicBezTo>
              <a:cubicBezTo>
                <a:pt x="3758042" y="4904437"/>
                <a:pt x="3771286" y="4915471"/>
                <a:pt x="3784529" y="4915471"/>
              </a:cubicBezTo>
              <a:cubicBezTo>
                <a:pt x="3799980" y="4915471"/>
                <a:pt x="3811017" y="4902230"/>
                <a:pt x="3811017" y="4888988"/>
              </a:cubicBezTo>
              <a:cubicBezTo>
                <a:pt x="3811017" y="4875747"/>
                <a:pt x="3799980" y="4864712"/>
                <a:pt x="3784529" y="4862506"/>
              </a:cubicBezTo>
              <a:close/>
              <a:moveTo>
                <a:pt x="5971950" y="4862506"/>
              </a:moveTo>
              <a:cubicBezTo>
                <a:pt x="5956499" y="4862506"/>
                <a:pt x="5945463" y="4873540"/>
                <a:pt x="5945463" y="4888988"/>
              </a:cubicBezTo>
              <a:cubicBezTo>
                <a:pt x="5945463" y="4904437"/>
                <a:pt x="5958707" y="4915471"/>
                <a:pt x="5971950" y="4915471"/>
              </a:cubicBezTo>
              <a:cubicBezTo>
                <a:pt x="5987401" y="4915471"/>
                <a:pt x="5998438" y="4902230"/>
                <a:pt x="5998438" y="4888988"/>
              </a:cubicBezTo>
              <a:cubicBezTo>
                <a:pt x="5998438" y="4875747"/>
                <a:pt x="5987401" y="4864712"/>
                <a:pt x="5971950" y="4862506"/>
              </a:cubicBezTo>
              <a:close/>
              <a:moveTo>
                <a:pt x="6049205" y="4862506"/>
              </a:moveTo>
              <a:cubicBezTo>
                <a:pt x="6035961" y="4862506"/>
                <a:pt x="6024925" y="4873540"/>
                <a:pt x="6024925" y="4888988"/>
              </a:cubicBezTo>
              <a:cubicBezTo>
                <a:pt x="6024925" y="4904437"/>
                <a:pt x="6035961" y="4915471"/>
                <a:pt x="6049205" y="4915471"/>
              </a:cubicBezTo>
              <a:cubicBezTo>
                <a:pt x="6064656" y="4915471"/>
                <a:pt x="6075692" y="4902230"/>
                <a:pt x="6075692" y="4888988"/>
              </a:cubicBezTo>
              <a:cubicBezTo>
                <a:pt x="6075692" y="4875747"/>
                <a:pt x="6062448" y="4864712"/>
                <a:pt x="6049205" y="4862506"/>
              </a:cubicBezTo>
              <a:close/>
              <a:moveTo>
                <a:pt x="6124253" y="4862506"/>
              </a:moveTo>
              <a:cubicBezTo>
                <a:pt x="6111009" y="4862506"/>
                <a:pt x="6099973" y="4873540"/>
                <a:pt x="6099973" y="4888988"/>
              </a:cubicBezTo>
              <a:cubicBezTo>
                <a:pt x="6099973" y="4904437"/>
                <a:pt x="6111009" y="4915471"/>
                <a:pt x="6124253" y="4915471"/>
              </a:cubicBezTo>
              <a:cubicBezTo>
                <a:pt x="6139704" y="4915471"/>
                <a:pt x="6150740" y="4902230"/>
                <a:pt x="6150740" y="4888988"/>
              </a:cubicBezTo>
              <a:cubicBezTo>
                <a:pt x="6150740" y="4875747"/>
                <a:pt x="6139704" y="4864712"/>
                <a:pt x="6124253" y="4862506"/>
              </a:cubicBezTo>
              <a:close/>
              <a:moveTo>
                <a:pt x="6199300" y="4862506"/>
              </a:moveTo>
              <a:cubicBezTo>
                <a:pt x="6186056" y="4862506"/>
                <a:pt x="6175020" y="4873540"/>
                <a:pt x="6175020" y="4888988"/>
              </a:cubicBezTo>
              <a:cubicBezTo>
                <a:pt x="6175020" y="4904437"/>
                <a:pt x="6186056" y="4915471"/>
                <a:pt x="6199300" y="4915471"/>
              </a:cubicBezTo>
              <a:cubicBezTo>
                <a:pt x="6214751" y="4915471"/>
                <a:pt x="6225787" y="4902230"/>
                <a:pt x="6225787" y="4888988"/>
              </a:cubicBezTo>
              <a:cubicBezTo>
                <a:pt x="6225787" y="4875747"/>
                <a:pt x="6214751" y="4864712"/>
                <a:pt x="6199300" y="4862506"/>
              </a:cubicBezTo>
              <a:close/>
              <a:moveTo>
                <a:pt x="6274348" y="4862506"/>
              </a:moveTo>
              <a:cubicBezTo>
                <a:pt x="6258896" y="4862506"/>
                <a:pt x="6247860" y="4873540"/>
                <a:pt x="6247860" y="4888988"/>
              </a:cubicBezTo>
              <a:cubicBezTo>
                <a:pt x="6247860" y="4904437"/>
                <a:pt x="6261104" y="4915471"/>
                <a:pt x="6274348" y="4915471"/>
              </a:cubicBezTo>
              <a:cubicBezTo>
                <a:pt x="6289799" y="4915471"/>
                <a:pt x="6300835" y="4902230"/>
                <a:pt x="6300835" y="4888988"/>
              </a:cubicBezTo>
              <a:cubicBezTo>
                <a:pt x="6300835" y="4875747"/>
                <a:pt x="6289799" y="4864712"/>
                <a:pt x="6274348" y="4862506"/>
              </a:cubicBezTo>
              <a:close/>
              <a:moveTo>
                <a:pt x="6349396" y="4862506"/>
              </a:moveTo>
              <a:cubicBezTo>
                <a:pt x="6333945" y="4862506"/>
                <a:pt x="6322909" y="4873540"/>
                <a:pt x="6322909" y="4888988"/>
              </a:cubicBezTo>
              <a:cubicBezTo>
                <a:pt x="6322909" y="4904437"/>
                <a:pt x="6336152" y="4915471"/>
                <a:pt x="6349396" y="4915471"/>
              </a:cubicBezTo>
              <a:cubicBezTo>
                <a:pt x="6364847" y="4915471"/>
                <a:pt x="6375884" y="4902230"/>
                <a:pt x="6375884" y="4888988"/>
              </a:cubicBezTo>
              <a:cubicBezTo>
                <a:pt x="6375884" y="4875747"/>
                <a:pt x="6364847" y="4864712"/>
                <a:pt x="6349396" y="4862506"/>
              </a:cubicBezTo>
              <a:close/>
              <a:moveTo>
                <a:pt x="6424443" y="4862506"/>
              </a:moveTo>
              <a:cubicBezTo>
                <a:pt x="6408992" y="4862506"/>
                <a:pt x="6397956" y="4873540"/>
                <a:pt x="6397956" y="4888988"/>
              </a:cubicBezTo>
              <a:cubicBezTo>
                <a:pt x="6397956" y="4904437"/>
                <a:pt x="6411200" y="4915471"/>
                <a:pt x="6424443" y="4915471"/>
              </a:cubicBezTo>
              <a:cubicBezTo>
                <a:pt x="6439894" y="4915471"/>
                <a:pt x="6450931" y="4902230"/>
                <a:pt x="6450931" y="4888988"/>
              </a:cubicBezTo>
              <a:cubicBezTo>
                <a:pt x="6450931" y="4875747"/>
                <a:pt x="6439894" y="4864712"/>
                <a:pt x="6424443" y="4862506"/>
              </a:cubicBezTo>
              <a:close/>
              <a:moveTo>
                <a:pt x="6501698" y="4862506"/>
              </a:moveTo>
              <a:cubicBezTo>
                <a:pt x="6486247" y="4862506"/>
                <a:pt x="6475211" y="4873540"/>
                <a:pt x="6475211" y="4888988"/>
              </a:cubicBezTo>
              <a:cubicBezTo>
                <a:pt x="6475211" y="4904437"/>
                <a:pt x="6488455" y="4915471"/>
                <a:pt x="6501698" y="4915471"/>
              </a:cubicBezTo>
              <a:cubicBezTo>
                <a:pt x="6517149" y="4915471"/>
                <a:pt x="6528186" y="4902230"/>
                <a:pt x="6528186" y="4888988"/>
              </a:cubicBezTo>
              <a:cubicBezTo>
                <a:pt x="6528186" y="4875747"/>
                <a:pt x="6514942" y="4864712"/>
                <a:pt x="6501698" y="4862506"/>
              </a:cubicBezTo>
              <a:close/>
              <a:moveTo>
                <a:pt x="6576747" y="4862506"/>
              </a:moveTo>
              <a:cubicBezTo>
                <a:pt x="6561295" y="4862506"/>
                <a:pt x="6550259" y="4873540"/>
                <a:pt x="6550259" y="4888988"/>
              </a:cubicBezTo>
              <a:cubicBezTo>
                <a:pt x="6550259" y="4904437"/>
                <a:pt x="6563503" y="4915471"/>
                <a:pt x="6576747" y="4915471"/>
              </a:cubicBezTo>
              <a:cubicBezTo>
                <a:pt x="6592197" y="4915471"/>
                <a:pt x="6603234" y="4902230"/>
                <a:pt x="6603234" y="4888988"/>
              </a:cubicBezTo>
              <a:cubicBezTo>
                <a:pt x="6603234" y="4875747"/>
                <a:pt x="6592197" y="4864712"/>
                <a:pt x="6576747" y="4862506"/>
              </a:cubicBezTo>
              <a:close/>
              <a:moveTo>
                <a:pt x="6651795" y="4862506"/>
              </a:moveTo>
              <a:cubicBezTo>
                <a:pt x="6636343" y="4862506"/>
                <a:pt x="6625307" y="4873540"/>
                <a:pt x="6625307" y="4888988"/>
              </a:cubicBezTo>
              <a:cubicBezTo>
                <a:pt x="6625307" y="4904437"/>
                <a:pt x="6636343" y="4915471"/>
                <a:pt x="6651795" y="4915471"/>
              </a:cubicBezTo>
              <a:cubicBezTo>
                <a:pt x="6667245" y="4915471"/>
                <a:pt x="6678282" y="4902230"/>
                <a:pt x="6678282" y="4888988"/>
              </a:cubicBezTo>
              <a:cubicBezTo>
                <a:pt x="6678282" y="4875747"/>
                <a:pt x="6667245" y="4862506"/>
                <a:pt x="6651795" y="4862506"/>
              </a:cubicBezTo>
              <a:close/>
              <a:moveTo>
                <a:pt x="6954192" y="4862506"/>
              </a:moveTo>
              <a:cubicBezTo>
                <a:pt x="6938741" y="4862506"/>
                <a:pt x="6927705" y="4873540"/>
                <a:pt x="6927705" y="4888988"/>
              </a:cubicBezTo>
              <a:cubicBezTo>
                <a:pt x="6927705" y="4904437"/>
                <a:pt x="6940949" y="4915471"/>
                <a:pt x="6954192" y="4915471"/>
              </a:cubicBezTo>
              <a:cubicBezTo>
                <a:pt x="6969643" y="4915471"/>
                <a:pt x="6980680" y="4902230"/>
                <a:pt x="6980680" y="4888988"/>
              </a:cubicBezTo>
              <a:cubicBezTo>
                <a:pt x="6980680" y="4875747"/>
                <a:pt x="6967436" y="4864712"/>
                <a:pt x="6954192" y="4862506"/>
              </a:cubicBezTo>
              <a:close/>
              <a:moveTo>
                <a:pt x="7029241" y="4862506"/>
              </a:moveTo>
              <a:cubicBezTo>
                <a:pt x="7013789" y="4862506"/>
                <a:pt x="7002753" y="4873540"/>
                <a:pt x="7002753" y="4888988"/>
              </a:cubicBezTo>
              <a:cubicBezTo>
                <a:pt x="7002753" y="4904437"/>
                <a:pt x="7015997" y="4915471"/>
                <a:pt x="7029241" y="4915471"/>
              </a:cubicBezTo>
              <a:cubicBezTo>
                <a:pt x="7044691" y="4915471"/>
                <a:pt x="7055728" y="4902230"/>
                <a:pt x="7055728" y="4888988"/>
              </a:cubicBezTo>
              <a:cubicBezTo>
                <a:pt x="7055728" y="4875747"/>
                <a:pt x="7044691" y="4864712"/>
                <a:pt x="7029241" y="4862506"/>
              </a:cubicBezTo>
              <a:close/>
              <a:moveTo>
                <a:pt x="7104288" y="4862506"/>
              </a:moveTo>
              <a:cubicBezTo>
                <a:pt x="7088836" y="4862506"/>
                <a:pt x="7077800" y="4873540"/>
                <a:pt x="7077800" y="4888988"/>
              </a:cubicBezTo>
              <a:cubicBezTo>
                <a:pt x="7077800" y="4904437"/>
                <a:pt x="7091044" y="4915471"/>
                <a:pt x="7104288" y="4915471"/>
              </a:cubicBezTo>
              <a:cubicBezTo>
                <a:pt x="7119738" y="4915471"/>
                <a:pt x="7130775" y="4902230"/>
                <a:pt x="7130775" y="4888988"/>
              </a:cubicBezTo>
              <a:cubicBezTo>
                <a:pt x="7130775" y="4875747"/>
                <a:pt x="7119738" y="4864712"/>
                <a:pt x="7104288" y="4862506"/>
              </a:cubicBezTo>
              <a:close/>
              <a:moveTo>
                <a:pt x="9441804" y="4862506"/>
              </a:moveTo>
              <a:cubicBezTo>
                <a:pt x="9428560" y="4862506"/>
                <a:pt x="9417524" y="4873540"/>
                <a:pt x="9417524" y="4888988"/>
              </a:cubicBezTo>
              <a:cubicBezTo>
                <a:pt x="9417524" y="4904437"/>
                <a:pt x="9428560" y="4915471"/>
                <a:pt x="9441804" y="4915471"/>
              </a:cubicBezTo>
              <a:cubicBezTo>
                <a:pt x="9457256" y="4915471"/>
                <a:pt x="9468292" y="4902230"/>
                <a:pt x="9468292" y="4888988"/>
              </a:cubicBezTo>
              <a:cubicBezTo>
                <a:pt x="9468292" y="4875747"/>
                <a:pt x="9457256" y="4864712"/>
                <a:pt x="9441804" y="4862506"/>
              </a:cubicBezTo>
              <a:close/>
              <a:moveTo>
                <a:pt x="9519060" y="4862506"/>
              </a:moveTo>
              <a:cubicBezTo>
                <a:pt x="9503608" y="4862506"/>
                <a:pt x="9492572" y="4873540"/>
                <a:pt x="9492572" y="4888988"/>
              </a:cubicBezTo>
              <a:cubicBezTo>
                <a:pt x="9492572" y="4904437"/>
                <a:pt x="9505816" y="4915471"/>
                <a:pt x="9519060" y="4915471"/>
              </a:cubicBezTo>
              <a:cubicBezTo>
                <a:pt x="9534511" y="4915471"/>
                <a:pt x="9545547" y="4902230"/>
                <a:pt x="9545547" y="4888988"/>
              </a:cubicBezTo>
              <a:cubicBezTo>
                <a:pt x="9545547" y="4875747"/>
                <a:pt x="9532304" y="4864712"/>
                <a:pt x="9519060" y="4862506"/>
              </a:cubicBezTo>
              <a:close/>
              <a:moveTo>
                <a:pt x="9594107" y="4862506"/>
              </a:moveTo>
              <a:cubicBezTo>
                <a:pt x="9578656" y="4862506"/>
                <a:pt x="9567620" y="4873540"/>
                <a:pt x="9567620" y="4888988"/>
              </a:cubicBezTo>
              <a:cubicBezTo>
                <a:pt x="9567620" y="4904437"/>
                <a:pt x="9580863" y="4915471"/>
                <a:pt x="9594107" y="4915471"/>
              </a:cubicBezTo>
              <a:cubicBezTo>
                <a:pt x="9609558" y="4915471"/>
                <a:pt x="9620595" y="4902230"/>
                <a:pt x="9620595" y="4888988"/>
              </a:cubicBezTo>
              <a:cubicBezTo>
                <a:pt x="9620595" y="4875747"/>
                <a:pt x="9609558" y="4864712"/>
                <a:pt x="9594107" y="4862506"/>
              </a:cubicBezTo>
              <a:close/>
              <a:moveTo>
                <a:pt x="9669154" y="4862506"/>
              </a:moveTo>
              <a:cubicBezTo>
                <a:pt x="9653703" y="4862506"/>
                <a:pt x="9642667" y="4873540"/>
                <a:pt x="9642667" y="4888988"/>
              </a:cubicBezTo>
              <a:cubicBezTo>
                <a:pt x="9642667" y="4904437"/>
                <a:pt x="9655911" y="4915471"/>
                <a:pt x="9669154" y="4915471"/>
              </a:cubicBezTo>
              <a:cubicBezTo>
                <a:pt x="9684605" y="4915471"/>
                <a:pt x="9695642" y="4902230"/>
                <a:pt x="9695642" y="4888988"/>
              </a:cubicBezTo>
              <a:cubicBezTo>
                <a:pt x="9695642" y="4875747"/>
                <a:pt x="9684605" y="4864712"/>
                <a:pt x="9669154" y="4862506"/>
              </a:cubicBezTo>
              <a:close/>
              <a:moveTo>
                <a:pt x="9744203" y="4862506"/>
              </a:moveTo>
              <a:cubicBezTo>
                <a:pt x="9728751" y="4862506"/>
                <a:pt x="9717715" y="4873540"/>
                <a:pt x="9717715" y="4888988"/>
              </a:cubicBezTo>
              <a:cubicBezTo>
                <a:pt x="9717715" y="4904437"/>
                <a:pt x="9728751" y="4915471"/>
                <a:pt x="9744203" y="4915471"/>
              </a:cubicBezTo>
              <a:cubicBezTo>
                <a:pt x="9759653" y="4915471"/>
                <a:pt x="9770690" y="4902230"/>
                <a:pt x="9770690" y="4888988"/>
              </a:cubicBezTo>
              <a:cubicBezTo>
                <a:pt x="9770690" y="4875747"/>
                <a:pt x="9759653" y="4862506"/>
                <a:pt x="9744203" y="4862506"/>
              </a:cubicBezTo>
              <a:close/>
              <a:moveTo>
                <a:pt x="9819250" y="4862506"/>
              </a:moveTo>
              <a:cubicBezTo>
                <a:pt x="9806006" y="4862506"/>
                <a:pt x="9794970" y="4873540"/>
                <a:pt x="9794970" y="4888988"/>
              </a:cubicBezTo>
              <a:cubicBezTo>
                <a:pt x="9794970" y="4904437"/>
                <a:pt x="9806006" y="4915471"/>
                <a:pt x="9819250" y="4915471"/>
              </a:cubicBezTo>
              <a:cubicBezTo>
                <a:pt x="9834701" y="4915471"/>
                <a:pt x="9845737" y="4902230"/>
                <a:pt x="9845737" y="4888988"/>
              </a:cubicBezTo>
              <a:cubicBezTo>
                <a:pt x="9845737" y="4875747"/>
                <a:pt x="9834701" y="4864712"/>
                <a:pt x="9819250" y="4862506"/>
              </a:cubicBezTo>
              <a:close/>
              <a:moveTo>
                <a:pt x="9894298" y="4862506"/>
              </a:moveTo>
              <a:cubicBezTo>
                <a:pt x="9878846" y="4862506"/>
                <a:pt x="9867810" y="4873540"/>
                <a:pt x="9867810" y="4888988"/>
              </a:cubicBezTo>
              <a:cubicBezTo>
                <a:pt x="9867810" y="4904437"/>
                <a:pt x="9881054" y="4915471"/>
                <a:pt x="9894298" y="4915471"/>
              </a:cubicBezTo>
              <a:cubicBezTo>
                <a:pt x="9909749" y="4915471"/>
                <a:pt x="9920785" y="4902230"/>
                <a:pt x="9920785" y="4888988"/>
              </a:cubicBezTo>
              <a:cubicBezTo>
                <a:pt x="9920785" y="4875747"/>
                <a:pt x="9909749" y="4864712"/>
                <a:pt x="9894298" y="4862506"/>
              </a:cubicBezTo>
              <a:close/>
              <a:moveTo>
                <a:pt x="9973761" y="4862506"/>
              </a:moveTo>
              <a:cubicBezTo>
                <a:pt x="9958309" y="4862506"/>
                <a:pt x="9947273" y="4873540"/>
                <a:pt x="9947273" y="4888988"/>
              </a:cubicBezTo>
              <a:cubicBezTo>
                <a:pt x="9947273" y="4904437"/>
                <a:pt x="9960517" y="4915471"/>
                <a:pt x="9973761" y="4915471"/>
              </a:cubicBezTo>
              <a:cubicBezTo>
                <a:pt x="9987005" y="4915471"/>
                <a:pt x="9998041" y="4902230"/>
                <a:pt x="9998041" y="4888988"/>
              </a:cubicBezTo>
              <a:cubicBezTo>
                <a:pt x="9998041" y="4875747"/>
                <a:pt x="9984797" y="4864712"/>
                <a:pt x="9973761" y="4862506"/>
              </a:cubicBezTo>
              <a:close/>
              <a:moveTo>
                <a:pt x="10046600" y="4862506"/>
              </a:moveTo>
              <a:cubicBezTo>
                <a:pt x="10033356" y="4862506"/>
                <a:pt x="10022320" y="4873540"/>
                <a:pt x="10022320" y="4888988"/>
              </a:cubicBezTo>
              <a:cubicBezTo>
                <a:pt x="10022320" y="4904437"/>
                <a:pt x="10033356" y="4915471"/>
                <a:pt x="10046600" y="4915471"/>
              </a:cubicBezTo>
              <a:cubicBezTo>
                <a:pt x="10062052" y="4915471"/>
                <a:pt x="10073088" y="4902230"/>
                <a:pt x="10073088" y="4888988"/>
              </a:cubicBezTo>
              <a:cubicBezTo>
                <a:pt x="10073088" y="4875747"/>
                <a:pt x="10062052" y="4864712"/>
                <a:pt x="10046600" y="4862506"/>
              </a:cubicBezTo>
              <a:close/>
              <a:moveTo>
                <a:pt x="10121648" y="4862506"/>
              </a:moveTo>
              <a:cubicBezTo>
                <a:pt x="10106197" y="4862506"/>
                <a:pt x="10095161" y="4873540"/>
                <a:pt x="10095161" y="4888988"/>
              </a:cubicBezTo>
              <a:cubicBezTo>
                <a:pt x="10095161" y="4904437"/>
                <a:pt x="10106197" y="4915471"/>
                <a:pt x="10121648" y="4915471"/>
              </a:cubicBezTo>
              <a:cubicBezTo>
                <a:pt x="10137099" y="4915471"/>
                <a:pt x="10148136" y="4902230"/>
                <a:pt x="10148136" y="4888988"/>
              </a:cubicBezTo>
              <a:cubicBezTo>
                <a:pt x="10148136" y="4875747"/>
                <a:pt x="10137099" y="4862506"/>
                <a:pt x="10121648" y="4862506"/>
              </a:cubicBezTo>
              <a:close/>
              <a:moveTo>
                <a:pt x="10196697" y="4862506"/>
              </a:moveTo>
              <a:cubicBezTo>
                <a:pt x="10181245" y="4862506"/>
                <a:pt x="10170209" y="4873540"/>
                <a:pt x="10170209" y="4888988"/>
              </a:cubicBezTo>
              <a:cubicBezTo>
                <a:pt x="10170209" y="4904437"/>
                <a:pt x="10183453" y="4915471"/>
                <a:pt x="10196697" y="4915471"/>
              </a:cubicBezTo>
              <a:cubicBezTo>
                <a:pt x="10212147" y="4915471"/>
                <a:pt x="10223184" y="4902230"/>
                <a:pt x="10223184" y="4888988"/>
              </a:cubicBezTo>
              <a:cubicBezTo>
                <a:pt x="10223184" y="4875747"/>
                <a:pt x="10212147" y="4864712"/>
                <a:pt x="10196697" y="4862506"/>
              </a:cubicBezTo>
              <a:close/>
              <a:moveTo>
                <a:pt x="10271744" y="4862506"/>
              </a:moveTo>
              <a:cubicBezTo>
                <a:pt x="10256292" y="4862506"/>
                <a:pt x="10245256" y="4873540"/>
                <a:pt x="10245256" y="4888988"/>
              </a:cubicBezTo>
              <a:cubicBezTo>
                <a:pt x="10245256" y="4904437"/>
                <a:pt x="10258500" y="4915471"/>
                <a:pt x="10271744" y="4915471"/>
              </a:cubicBezTo>
              <a:cubicBezTo>
                <a:pt x="10287194" y="4915471"/>
                <a:pt x="10298231" y="4902230"/>
                <a:pt x="10298231" y="4888988"/>
              </a:cubicBezTo>
              <a:cubicBezTo>
                <a:pt x="10298231" y="4875747"/>
                <a:pt x="10287194" y="4864712"/>
                <a:pt x="10271744" y="4862506"/>
              </a:cubicBezTo>
              <a:close/>
              <a:moveTo>
                <a:pt x="10348999" y="4862506"/>
              </a:moveTo>
              <a:cubicBezTo>
                <a:pt x="10333547" y="4862506"/>
                <a:pt x="10322511" y="4873540"/>
                <a:pt x="10322511" y="4888988"/>
              </a:cubicBezTo>
              <a:cubicBezTo>
                <a:pt x="10322511" y="4904437"/>
                <a:pt x="10335755" y="4915471"/>
                <a:pt x="10348999" y="4915471"/>
              </a:cubicBezTo>
              <a:cubicBezTo>
                <a:pt x="10362243" y="4915471"/>
                <a:pt x="10373279" y="4902230"/>
                <a:pt x="10373279" y="4888988"/>
              </a:cubicBezTo>
              <a:cubicBezTo>
                <a:pt x="10373279" y="4875747"/>
                <a:pt x="10362243" y="4864712"/>
                <a:pt x="10348999" y="4862506"/>
              </a:cubicBezTo>
              <a:close/>
              <a:moveTo>
                <a:pt x="10426254" y="4862506"/>
              </a:moveTo>
              <a:cubicBezTo>
                <a:pt x="10410802" y="4862506"/>
                <a:pt x="10399766" y="4873540"/>
                <a:pt x="10399766" y="4888988"/>
              </a:cubicBezTo>
              <a:cubicBezTo>
                <a:pt x="10399766" y="4904437"/>
                <a:pt x="10413010" y="4915471"/>
                <a:pt x="10426254" y="4915471"/>
              </a:cubicBezTo>
              <a:cubicBezTo>
                <a:pt x="10439498" y="4915471"/>
                <a:pt x="10450534" y="4902230"/>
                <a:pt x="10450534" y="4888988"/>
              </a:cubicBezTo>
              <a:cubicBezTo>
                <a:pt x="10450534" y="4875747"/>
                <a:pt x="10437290" y="4864712"/>
                <a:pt x="10426254" y="4862506"/>
              </a:cubicBezTo>
              <a:close/>
              <a:moveTo>
                <a:pt x="10499094" y="4862506"/>
              </a:moveTo>
              <a:cubicBezTo>
                <a:pt x="10483643" y="4862506"/>
                <a:pt x="10472607" y="4873540"/>
                <a:pt x="10472607" y="4888988"/>
              </a:cubicBezTo>
              <a:cubicBezTo>
                <a:pt x="10472607" y="4904437"/>
                <a:pt x="10483643" y="4915471"/>
                <a:pt x="10499094" y="4915471"/>
              </a:cubicBezTo>
              <a:cubicBezTo>
                <a:pt x="10514545" y="4915471"/>
                <a:pt x="10525582" y="4902230"/>
                <a:pt x="10525582" y="4888988"/>
              </a:cubicBezTo>
              <a:cubicBezTo>
                <a:pt x="10525582" y="4875747"/>
                <a:pt x="10514545" y="4862506"/>
                <a:pt x="10499094" y="4862506"/>
              </a:cubicBezTo>
              <a:close/>
              <a:moveTo>
                <a:pt x="10574142" y="4862506"/>
              </a:moveTo>
              <a:cubicBezTo>
                <a:pt x="10558691" y="4862506"/>
                <a:pt x="10547655" y="4873540"/>
                <a:pt x="10547655" y="4888988"/>
              </a:cubicBezTo>
              <a:cubicBezTo>
                <a:pt x="10547655" y="4904437"/>
                <a:pt x="10560899" y="4915471"/>
                <a:pt x="10574142" y="4915471"/>
              </a:cubicBezTo>
              <a:cubicBezTo>
                <a:pt x="10589593" y="4915471"/>
                <a:pt x="10600630" y="4902230"/>
                <a:pt x="10600630" y="4888988"/>
              </a:cubicBezTo>
              <a:cubicBezTo>
                <a:pt x="10600630" y="4875747"/>
                <a:pt x="10589593" y="4864712"/>
                <a:pt x="10574142" y="4862506"/>
              </a:cubicBezTo>
              <a:close/>
              <a:moveTo>
                <a:pt x="10649191" y="4862506"/>
              </a:moveTo>
              <a:cubicBezTo>
                <a:pt x="10633739" y="4862506"/>
                <a:pt x="10622703" y="4873540"/>
                <a:pt x="10622703" y="4888988"/>
              </a:cubicBezTo>
              <a:cubicBezTo>
                <a:pt x="10622703" y="4904437"/>
                <a:pt x="10635947" y="4915471"/>
                <a:pt x="10649191" y="4915471"/>
              </a:cubicBezTo>
              <a:cubicBezTo>
                <a:pt x="10664642" y="4915471"/>
                <a:pt x="10675678" y="4902230"/>
                <a:pt x="10675678" y="4888988"/>
              </a:cubicBezTo>
              <a:cubicBezTo>
                <a:pt x="10675678" y="4875747"/>
                <a:pt x="10664642" y="4864712"/>
                <a:pt x="10649191" y="4862506"/>
              </a:cubicBezTo>
              <a:close/>
              <a:moveTo>
                <a:pt x="10724237" y="4862506"/>
              </a:moveTo>
              <a:cubicBezTo>
                <a:pt x="10708787" y="4862506"/>
                <a:pt x="10697751" y="4873540"/>
                <a:pt x="10697751" y="4888988"/>
              </a:cubicBezTo>
              <a:cubicBezTo>
                <a:pt x="10697751" y="4904437"/>
                <a:pt x="10710994" y="4915471"/>
                <a:pt x="10724237" y="4915471"/>
              </a:cubicBezTo>
              <a:cubicBezTo>
                <a:pt x="10739689" y="4915471"/>
                <a:pt x="10750725" y="4902230"/>
                <a:pt x="10750725" y="4888988"/>
              </a:cubicBezTo>
              <a:cubicBezTo>
                <a:pt x="10750725" y="4875747"/>
                <a:pt x="10739689" y="4864712"/>
                <a:pt x="10724237" y="4862506"/>
              </a:cubicBezTo>
              <a:close/>
              <a:moveTo>
                <a:pt x="10799286" y="4862506"/>
              </a:moveTo>
              <a:cubicBezTo>
                <a:pt x="10786042" y="4862506"/>
                <a:pt x="10775006" y="4873540"/>
                <a:pt x="10775006" y="4888988"/>
              </a:cubicBezTo>
              <a:cubicBezTo>
                <a:pt x="10775006" y="4904437"/>
                <a:pt x="10786042" y="4915471"/>
                <a:pt x="10799286" y="4915471"/>
              </a:cubicBezTo>
              <a:cubicBezTo>
                <a:pt x="10814737" y="4915471"/>
                <a:pt x="10825773" y="4902230"/>
                <a:pt x="10825773" y="4888988"/>
              </a:cubicBezTo>
              <a:cubicBezTo>
                <a:pt x="10825773" y="4875747"/>
                <a:pt x="10814737" y="4864712"/>
                <a:pt x="10799286" y="4862506"/>
              </a:cubicBezTo>
              <a:close/>
              <a:moveTo>
                <a:pt x="2879541" y="4939747"/>
              </a:moveTo>
              <a:cubicBezTo>
                <a:pt x="2866297" y="4939747"/>
                <a:pt x="2855261" y="4952988"/>
                <a:pt x="2855261" y="4966229"/>
              </a:cubicBezTo>
              <a:cubicBezTo>
                <a:pt x="2855261" y="4979471"/>
                <a:pt x="2866297" y="4990505"/>
                <a:pt x="2879541" y="4990505"/>
              </a:cubicBezTo>
              <a:cubicBezTo>
                <a:pt x="2894992" y="4990505"/>
                <a:pt x="2906028" y="4979471"/>
                <a:pt x="2906028" y="4966229"/>
              </a:cubicBezTo>
              <a:cubicBezTo>
                <a:pt x="2906028" y="4950781"/>
                <a:pt x="2894992" y="4939747"/>
                <a:pt x="2879541" y="4939747"/>
              </a:cubicBezTo>
              <a:close/>
              <a:moveTo>
                <a:pt x="2954589" y="4939747"/>
              </a:moveTo>
              <a:cubicBezTo>
                <a:pt x="2941345" y="4939747"/>
                <a:pt x="2930309" y="4952988"/>
                <a:pt x="2930309" y="4966229"/>
              </a:cubicBezTo>
              <a:cubicBezTo>
                <a:pt x="2930309" y="4979471"/>
                <a:pt x="2941345" y="4990505"/>
                <a:pt x="2954589" y="4990505"/>
              </a:cubicBezTo>
              <a:cubicBezTo>
                <a:pt x="2970040" y="4990505"/>
                <a:pt x="2981077" y="4979471"/>
                <a:pt x="2981077" y="4966229"/>
              </a:cubicBezTo>
              <a:cubicBezTo>
                <a:pt x="2981077" y="4950781"/>
                <a:pt x="2970040" y="4939747"/>
                <a:pt x="2954589" y="4939747"/>
              </a:cubicBezTo>
              <a:close/>
              <a:moveTo>
                <a:pt x="3031845" y="4939747"/>
              </a:moveTo>
              <a:cubicBezTo>
                <a:pt x="3016393" y="4939747"/>
                <a:pt x="3005357" y="4952988"/>
                <a:pt x="3005357" y="4966229"/>
              </a:cubicBezTo>
              <a:cubicBezTo>
                <a:pt x="3005357" y="4979471"/>
                <a:pt x="3018601" y="4990505"/>
                <a:pt x="3031845" y="4990505"/>
              </a:cubicBezTo>
              <a:cubicBezTo>
                <a:pt x="3047296" y="4990505"/>
                <a:pt x="3058332" y="4979471"/>
                <a:pt x="3058332" y="4966229"/>
              </a:cubicBezTo>
              <a:cubicBezTo>
                <a:pt x="3058332" y="4950781"/>
                <a:pt x="3045088" y="4939747"/>
                <a:pt x="3031845" y="4939747"/>
              </a:cubicBezTo>
              <a:close/>
              <a:moveTo>
                <a:pt x="3106892" y="4939747"/>
              </a:moveTo>
              <a:cubicBezTo>
                <a:pt x="3093648" y="4939747"/>
                <a:pt x="3082612" y="4952988"/>
                <a:pt x="3082612" y="4966229"/>
              </a:cubicBezTo>
              <a:cubicBezTo>
                <a:pt x="3082612" y="4979471"/>
                <a:pt x="3093648" y="4990505"/>
                <a:pt x="3106892" y="4990505"/>
              </a:cubicBezTo>
              <a:cubicBezTo>
                <a:pt x="3122343" y="4990505"/>
                <a:pt x="3133380" y="4979471"/>
                <a:pt x="3133380" y="4966229"/>
              </a:cubicBezTo>
              <a:cubicBezTo>
                <a:pt x="3133380" y="4950781"/>
                <a:pt x="3122343" y="4939747"/>
                <a:pt x="3106892" y="4939747"/>
              </a:cubicBezTo>
              <a:close/>
              <a:moveTo>
                <a:pt x="3181939" y="4939747"/>
              </a:moveTo>
              <a:cubicBezTo>
                <a:pt x="3166488" y="4939747"/>
                <a:pt x="3155452" y="4952988"/>
                <a:pt x="3155452" y="4966229"/>
              </a:cubicBezTo>
              <a:cubicBezTo>
                <a:pt x="3155452" y="4979471"/>
                <a:pt x="3168696" y="4990505"/>
                <a:pt x="3181939" y="4990505"/>
              </a:cubicBezTo>
              <a:cubicBezTo>
                <a:pt x="3197391" y="4990505"/>
                <a:pt x="3208427" y="4979471"/>
                <a:pt x="3208427" y="4966229"/>
              </a:cubicBezTo>
              <a:cubicBezTo>
                <a:pt x="3208427" y="4950781"/>
                <a:pt x="3197391" y="4939747"/>
                <a:pt x="3181939" y="4939747"/>
              </a:cubicBezTo>
              <a:close/>
              <a:moveTo>
                <a:pt x="3256987" y="4939747"/>
              </a:moveTo>
              <a:cubicBezTo>
                <a:pt x="3241536" y="4939747"/>
                <a:pt x="3230500" y="4952988"/>
                <a:pt x="3230500" y="4966229"/>
              </a:cubicBezTo>
              <a:cubicBezTo>
                <a:pt x="3230500" y="4979471"/>
                <a:pt x="3243744" y="4990505"/>
                <a:pt x="3256987" y="4990505"/>
              </a:cubicBezTo>
              <a:cubicBezTo>
                <a:pt x="3272438" y="4990505"/>
                <a:pt x="3283475" y="4979471"/>
                <a:pt x="3283475" y="4966229"/>
              </a:cubicBezTo>
              <a:cubicBezTo>
                <a:pt x="3283475" y="4950781"/>
                <a:pt x="3272438" y="4939747"/>
                <a:pt x="3256987" y="4939747"/>
              </a:cubicBezTo>
              <a:close/>
              <a:moveTo>
                <a:pt x="3332035" y="4939747"/>
              </a:moveTo>
              <a:cubicBezTo>
                <a:pt x="3318791" y="4939747"/>
                <a:pt x="3307755" y="4952988"/>
                <a:pt x="3307755" y="4966229"/>
              </a:cubicBezTo>
              <a:cubicBezTo>
                <a:pt x="3307755" y="4979471"/>
                <a:pt x="3318791" y="4990505"/>
                <a:pt x="3332035" y="4990505"/>
              </a:cubicBezTo>
              <a:cubicBezTo>
                <a:pt x="3347486" y="4990505"/>
                <a:pt x="3358522" y="4979471"/>
                <a:pt x="3358522" y="4966229"/>
              </a:cubicBezTo>
              <a:cubicBezTo>
                <a:pt x="3358522" y="4950781"/>
                <a:pt x="3347486" y="4939747"/>
                <a:pt x="3332035" y="4939747"/>
              </a:cubicBezTo>
              <a:close/>
              <a:moveTo>
                <a:pt x="3409290" y="4939747"/>
              </a:moveTo>
              <a:cubicBezTo>
                <a:pt x="3393839" y="4939747"/>
                <a:pt x="3382803" y="4952988"/>
                <a:pt x="3382803" y="4966229"/>
              </a:cubicBezTo>
              <a:cubicBezTo>
                <a:pt x="3382803" y="4979471"/>
                <a:pt x="3396047" y="4990505"/>
                <a:pt x="3409290" y="4990505"/>
              </a:cubicBezTo>
              <a:cubicBezTo>
                <a:pt x="3424741" y="4990505"/>
                <a:pt x="3435778" y="4979471"/>
                <a:pt x="3435778" y="4966229"/>
              </a:cubicBezTo>
              <a:cubicBezTo>
                <a:pt x="3435778" y="4950781"/>
                <a:pt x="3422534" y="4939747"/>
                <a:pt x="3409290" y="4939747"/>
              </a:cubicBezTo>
              <a:close/>
              <a:moveTo>
                <a:pt x="3484338" y="4939747"/>
              </a:moveTo>
              <a:cubicBezTo>
                <a:pt x="3471094" y="4939747"/>
                <a:pt x="3460058" y="4952988"/>
                <a:pt x="3460058" y="4966229"/>
              </a:cubicBezTo>
              <a:cubicBezTo>
                <a:pt x="3460058" y="4979471"/>
                <a:pt x="3471094" y="4990505"/>
                <a:pt x="3484338" y="4990505"/>
              </a:cubicBezTo>
              <a:cubicBezTo>
                <a:pt x="3499789" y="4990505"/>
                <a:pt x="3510826" y="4979471"/>
                <a:pt x="3510826" y="4966229"/>
              </a:cubicBezTo>
              <a:cubicBezTo>
                <a:pt x="3510826" y="4950781"/>
                <a:pt x="3499789" y="4939747"/>
                <a:pt x="3484338" y="4939747"/>
              </a:cubicBezTo>
              <a:close/>
              <a:moveTo>
                <a:pt x="3559385" y="4939747"/>
              </a:moveTo>
              <a:cubicBezTo>
                <a:pt x="3543934" y="4939747"/>
                <a:pt x="3532898" y="4952988"/>
                <a:pt x="3532898" y="4966229"/>
              </a:cubicBezTo>
              <a:cubicBezTo>
                <a:pt x="3532898" y="4979471"/>
                <a:pt x="3546142" y="4990505"/>
                <a:pt x="3559385" y="4990505"/>
              </a:cubicBezTo>
              <a:cubicBezTo>
                <a:pt x="3574836" y="4990505"/>
                <a:pt x="3585873" y="4979471"/>
                <a:pt x="3585873" y="4966229"/>
              </a:cubicBezTo>
              <a:cubicBezTo>
                <a:pt x="3585873" y="4950781"/>
                <a:pt x="3574836" y="4939747"/>
                <a:pt x="3559385" y="4939747"/>
              </a:cubicBezTo>
              <a:close/>
              <a:moveTo>
                <a:pt x="3636640" y="4939747"/>
              </a:moveTo>
              <a:cubicBezTo>
                <a:pt x="3621189" y="4939747"/>
                <a:pt x="3610153" y="4952988"/>
                <a:pt x="3610153" y="4966229"/>
              </a:cubicBezTo>
              <a:cubicBezTo>
                <a:pt x="3610153" y="4979471"/>
                <a:pt x="3623397" y="4990505"/>
                <a:pt x="3636640" y="4990505"/>
              </a:cubicBezTo>
              <a:cubicBezTo>
                <a:pt x="3649884" y="4990505"/>
                <a:pt x="3660921" y="4979471"/>
                <a:pt x="3660921" y="4966229"/>
              </a:cubicBezTo>
              <a:cubicBezTo>
                <a:pt x="3660921" y="4950781"/>
                <a:pt x="3649884" y="4939747"/>
                <a:pt x="3636640" y="4939747"/>
              </a:cubicBezTo>
              <a:close/>
              <a:moveTo>
                <a:pt x="5971950" y="4939747"/>
              </a:moveTo>
              <a:cubicBezTo>
                <a:pt x="5956499" y="4939747"/>
                <a:pt x="5945463" y="4952988"/>
                <a:pt x="5945463" y="4966229"/>
              </a:cubicBezTo>
              <a:cubicBezTo>
                <a:pt x="5945463" y="4979471"/>
                <a:pt x="5958707" y="4990505"/>
                <a:pt x="5971950" y="4990505"/>
              </a:cubicBezTo>
              <a:cubicBezTo>
                <a:pt x="5987401" y="4990505"/>
                <a:pt x="5998438" y="4979471"/>
                <a:pt x="5998438" y="4966229"/>
              </a:cubicBezTo>
              <a:cubicBezTo>
                <a:pt x="5998438" y="4950781"/>
                <a:pt x="5987401" y="4939747"/>
                <a:pt x="5971950" y="4939747"/>
              </a:cubicBezTo>
              <a:close/>
              <a:moveTo>
                <a:pt x="6049205" y="4939747"/>
              </a:moveTo>
              <a:cubicBezTo>
                <a:pt x="6035961" y="4939747"/>
                <a:pt x="6024925" y="4952988"/>
                <a:pt x="6024925" y="4966229"/>
              </a:cubicBezTo>
              <a:cubicBezTo>
                <a:pt x="6024925" y="4979471"/>
                <a:pt x="6035961" y="4990505"/>
                <a:pt x="6049205" y="4990505"/>
              </a:cubicBezTo>
              <a:cubicBezTo>
                <a:pt x="6064656" y="4990505"/>
                <a:pt x="6075692" y="4979471"/>
                <a:pt x="6075692" y="4966229"/>
              </a:cubicBezTo>
              <a:cubicBezTo>
                <a:pt x="6075692" y="4950781"/>
                <a:pt x="6062448" y="4939747"/>
                <a:pt x="6049205" y="4939747"/>
              </a:cubicBezTo>
              <a:close/>
              <a:moveTo>
                <a:pt x="6124253" y="4939747"/>
              </a:moveTo>
              <a:cubicBezTo>
                <a:pt x="6111009" y="4939747"/>
                <a:pt x="6099973" y="4952988"/>
                <a:pt x="6099973" y="4966229"/>
              </a:cubicBezTo>
              <a:cubicBezTo>
                <a:pt x="6099973" y="4979471"/>
                <a:pt x="6111009" y="4990505"/>
                <a:pt x="6124253" y="4990505"/>
              </a:cubicBezTo>
              <a:cubicBezTo>
                <a:pt x="6139704" y="4990505"/>
                <a:pt x="6150740" y="4979471"/>
                <a:pt x="6150740" y="4966229"/>
              </a:cubicBezTo>
              <a:cubicBezTo>
                <a:pt x="6150740" y="4950781"/>
                <a:pt x="6139704" y="4939747"/>
                <a:pt x="6124253" y="4939747"/>
              </a:cubicBezTo>
              <a:close/>
              <a:moveTo>
                <a:pt x="6199300" y="4939747"/>
              </a:moveTo>
              <a:cubicBezTo>
                <a:pt x="6186056" y="4939747"/>
                <a:pt x="6175020" y="4952988"/>
                <a:pt x="6175020" y="4966229"/>
              </a:cubicBezTo>
              <a:cubicBezTo>
                <a:pt x="6175020" y="4979471"/>
                <a:pt x="6186056" y="4990505"/>
                <a:pt x="6199300" y="4990505"/>
              </a:cubicBezTo>
              <a:cubicBezTo>
                <a:pt x="6214751" y="4990505"/>
                <a:pt x="6225787" y="4979471"/>
                <a:pt x="6225787" y="4966229"/>
              </a:cubicBezTo>
              <a:cubicBezTo>
                <a:pt x="6225787" y="4950781"/>
                <a:pt x="6214751" y="4939747"/>
                <a:pt x="6199300" y="4939747"/>
              </a:cubicBezTo>
              <a:close/>
              <a:moveTo>
                <a:pt x="6274348" y="4939747"/>
              </a:moveTo>
              <a:cubicBezTo>
                <a:pt x="6258896" y="4939747"/>
                <a:pt x="6247860" y="4952988"/>
                <a:pt x="6247860" y="4966229"/>
              </a:cubicBezTo>
              <a:cubicBezTo>
                <a:pt x="6247860" y="4979471"/>
                <a:pt x="6261104" y="4990505"/>
                <a:pt x="6274348" y="4990505"/>
              </a:cubicBezTo>
              <a:cubicBezTo>
                <a:pt x="6289799" y="4990505"/>
                <a:pt x="6300835" y="4979471"/>
                <a:pt x="6300835" y="4966229"/>
              </a:cubicBezTo>
              <a:cubicBezTo>
                <a:pt x="6300835" y="4950781"/>
                <a:pt x="6289799" y="4939747"/>
                <a:pt x="6274348" y="4939747"/>
              </a:cubicBezTo>
              <a:close/>
              <a:moveTo>
                <a:pt x="6349396" y="4939747"/>
              </a:moveTo>
              <a:cubicBezTo>
                <a:pt x="6333945" y="4939747"/>
                <a:pt x="6322909" y="4952988"/>
                <a:pt x="6322909" y="4966229"/>
              </a:cubicBezTo>
              <a:cubicBezTo>
                <a:pt x="6322909" y="4979471"/>
                <a:pt x="6336152" y="4990505"/>
                <a:pt x="6349396" y="4990505"/>
              </a:cubicBezTo>
              <a:cubicBezTo>
                <a:pt x="6364847" y="4990505"/>
                <a:pt x="6375884" y="4979471"/>
                <a:pt x="6375884" y="4966229"/>
              </a:cubicBezTo>
              <a:cubicBezTo>
                <a:pt x="6375884" y="4950781"/>
                <a:pt x="6364847" y="4939747"/>
                <a:pt x="6349396" y="4939747"/>
              </a:cubicBezTo>
              <a:close/>
              <a:moveTo>
                <a:pt x="6424443" y="4939747"/>
              </a:moveTo>
              <a:cubicBezTo>
                <a:pt x="6408992" y="4939747"/>
                <a:pt x="6397956" y="4952988"/>
                <a:pt x="6397956" y="4966229"/>
              </a:cubicBezTo>
              <a:cubicBezTo>
                <a:pt x="6397956" y="4979471"/>
                <a:pt x="6411200" y="4990505"/>
                <a:pt x="6424443" y="4990505"/>
              </a:cubicBezTo>
              <a:cubicBezTo>
                <a:pt x="6439894" y="4990505"/>
                <a:pt x="6450931" y="4979471"/>
                <a:pt x="6450931" y="4966229"/>
              </a:cubicBezTo>
              <a:cubicBezTo>
                <a:pt x="6450931" y="4950781"/>
                <a:pt x="6439894" y="4939747"/>
                <a:pt x="6424443" y="4939747"/>
              </a:cubicBezTo>
              <a:close/>
              <a:moveTo>
                <a:pt x="6501698" y="4939747"/>
              </a:moveTo>
              <a:cubicBezTo>
                <a:pt x="6486247" y="4939747"/>
                <a:pt x="6475211" y="4952988"/>
                <a:pt x="6475211" y="4966229"/>
              </a:cubicBezTo>
              <a:cubicBezTo>
                <a:pt x="6475211" y="4979471"/>
                <a:pt x="6488455" y="4990505"/>
                <a:pt x="6501698" y="4990505"/>
              </a:cubicBezTo>
              <a:cubicBezTo>
                <a:pt x="6517149" y="4990505"/>
                <a:pt x="6528186" y="4979471"/>
                <a:pt x="6528186" y="4966229"/>
              </a:cubicBezTo>
              <a:cubicBezTo>
                <a:pt x="6528186" y="4950781"/>
                <a:pt x="6514942" y="4939747"/>
                <a:pt x="6501698" y="4939747"/>
              </a:cubicBezTo>
              <a:close/>
              <a:moveTo>
                <a:pt x="6576747" y="4939747"/>
              </a:moveTo>
              <a:cubicBezTo>
                <a:pt x="6561295" y="4939747"/>
                <a:pt x="6550259" y="4952988"/>
                <a:pt x="6550259" y="4966229"/>
              </a:cubicBezTo>
              <a:cubicBezTo>
                <a:pt x="6550259" y="4979471"/>
                <a:pt x="6563503" y="4990505"/>
                <a:pt x="6576747" y="4990505"/>
              </a:cubicBezTo>
              <a:cubicBezTo>
                <a:pt x="6592197" y="4990505"/>
                <a:pt x="6603234" y="4979471"/>
                <a:pt x="6603234" y="4966229"/>
              </a:cubicBezTo>
              <a:cubicBezTo>
                <a:pt x="6603234" y="4950781"/>
                <a:pt x="6592197" y="4939747"/>
                <a:pt x="6576747" y="4939747"/>
              </a:cubicBezTo>
              <a:close/>
              <a:moveTo>
                <a:pt x="7029241" y="4939747"/>
              </a:moveTo>
              <a:cubicBezTo>
                <a:pt x="7013789" y="4939747"/>
                <a:pt x="7002753" y="4952988"/>
                <a:pt x="7002753" y="4966229"/>
              </a:cubicBezTo>
              <a:cubicBezTo>
                <a:pt x="7002753" y="4979471"/>
                <a:pt x="7015997" y="4990505"/>
                <a:pt x="7029241" y="4990505"/>
              </a:cubicBezTo>
              <a:cubicBezTo>
                <a:pt x="7044691" y="4990505"/>
                <a:pt x="7055728" y="4979471"/>
                <a:pt x="7055728" y="4966229"/>
              </a:cubicBezTo>
              <a:cubicBezTo>
                <a:pt x="7055728" y="4950781"/>
                <a:pt x="7044691" y="4939747"/>
                <a:pt x="7029241" y="4939747"/>
              </a:cubicBezTo>
              <a:close/>
              <a:moveTo>
                <a:pt x="9441804" y="4939747"/>
              </a:moveTo>
              <a:cubicBezTo>
                <a:pt x="9428560" y="4939747"/>
                <a:pt x="9417524" y="4952988"/>
                <a:pt x="9417524" y="4966229"/>
              </a:cubicBezTo>
              <a:cubicBezTo>
                <a:pt x="9417524" y="4979471"/>
                <a:pt x="9428560" y="4990505"/>
                <a:pt x="9441804" y="4990505"/>
              </a:cubicBezTo>
              <a:cubicBezTo>
                <a:pt x="9457256" y="4990505"/>
                <a:pt x="9468292" y="4979471"/>
                <a:pt x="9468292" y="4966229"/>
              </a:cubicBezTo>
              <a:cubicBezTo>
                <a:pt x="9468292" y="4950781"/>
                <a:pt x="9457256" y="4939747"/>
                <a:pt x="9441804" y="4939747"/>
              </a:cubicBezTo>
              <a:close/>
              <a:moveTo>
                <a:pt x="9519060" y="4939747"/>
              </a:moveTo>
              <a:cubicBezTo>
                <a:pt x="9503608" y="4939747"/>
                <a:pt x="9492572" y="4952988"/>
                <a:pt x="9492572" y="4966229"/>
              </a:cubicBezTo>
              <a:cubicBezTo>
                <a:pt x="9492572" y="4979471"/>
                <a:pt x="9505816" y="4990505"/>
                <a:pt x="9519060" y="4990505"/>
              </a:cubicBezTo>
              <a:cubicBezTo>
                <a:pt x="9534511" y="4990505"/>
                <a:pt x="9545547" y="4979471"/>
                <a:pt x="9545547" y="4966229"/>
              </a:cubicBezTo>
              <a:cubicBezTo>
                <a:pt x="9545547" y="4950781"/>
                <a:pt x="9532304" y="4939747"/>
                <a:pt x="9519060" y="4939747"/>
              </a:cubicBezTo>
              <a:close/>
              <a:moveTo>
                <a:pt x="9594107" y="4939747"/>
              </a:moveTo>
              <a:cubicBezTo>
                <a:pt x="9578656" y="4939747"/>
                <a:pt x="9567620" y="4952988"/>
                <a:pt x="9567620" y="4966229"/>
              </a:cubicBezTo>
              <a:cubicBezTo>
                <a:pt x="9567620" y="4979471"/>
                <a:pt x="9580863" y="4990505"/>
                <a:pt x="9594107" y="4990505"/>
              </a:cubicBezTo>
              <a:cubicBezTo>
                <a:pt x="9609558" y="4990505"/>
                <a:pt x="9620595" y="4979471"/>
                <a:pt x="9620595" y="4966229"/>
              </a:cubicBezTo>
              <a:cubicBezTo>
                <a:pt x="9620595" y="4950781"/>
                <a:pt x="9609558" y="4939747"/>
                <a:pt x="9594107" y="4939747"/>
              </a:cubicBezTo>
              <a:close/>
              <a:moveTo>
                <a:pt x="9669154" y="4939747"/>
              </a:moveTo>
              <a:cubicBezTo>
                <a:pt x="9653703" y="4939747"/>
                <a:pt x="9642667" y="4952988"/>
                <a:pt x="9642667" y="4966229"/>
              </a:cubicBezTo>
              <a:cubicBezTo>
                <a:pt x="9642667" y="4979471"/>
                <a:pt x="9655911" y="4990505"/>
                <a:pt x="9669154" y="4990505"/>
              </a:cubicBezTo>
              <a:cubicBezTo>
                <a:pt x="9684605" y="4990505"/>
                <a:pt x="9695642" y="4979471"/>
                <a:pt x="9695642" y="4966229"/>
              </a:cubicBezTo>
              <a:cubicBezTo>
                <a:pt x="9695642" y="4950781"/>
                <a:pt x="9684605" y="4939747"/>
                <a:pt x="9669154" y="4939747"/>
              </a:cubicBezTo>
              <a:close/>
              <a:moveTo>
                <a:pt x="9744203" y="4939747"/>
              </a:moveTo>
              <a:cubicBezTo>
                <a:pt x="9728751" y="4939747"/>
                <a:pt x="9717715" y="4952988"/>
                <a:pt x="9717715" y="4966229"/>
              </a:cubicBezTo>
              <a:cubicBezTo>
                <a:pt x="9717715" y="4979471"/>
                <a:pt x="9728751" y="4990505"/>
                <a:pt x="9744203" y="4990505"/>
              </a:cubicBezTo>
              <a:cubicBezTo>
                <a:pt x="9759653" y="4990505"/>
                <a:pt x="9770690" y="4979471"/>
                <a:pt x="9770690" y="4966229"/>
              </a:cubicBezTo>
              <a:cubicBezTo>
                <a:pt x="9770690" y="4950781"/>
                <a:pt x="9759653" y="4939747"/>
                <a:pt x="9744203" y="4939747"/>
              </a:cubicBezTo>
              <a:close/>
              <a:moveTo>
                <a:pt x="9819250" y="4939747"/>
              </a:moveTo>
              <a:cubicBezTo>
                <a:pt x="9806006" y="4939747"/>
                <a:pt x="9794970" y="4952988"/>
                <a:pt x="9794970" y="4966229"/>
              </a:cubicBezTo>
              <a:cubicBezTo>
                <a:pt x="9794970" y="4979471"/>
                <a:pt x="9806006" y="4990505"/>
                <a:pt x="9819250" y="4990505"/>
              </a:cubicBezTo>
              <a:cubicBezTo>
                <a:pt x="9834701" y="4990505"/>
                <a:pt x="9845737" y="4979471"/>
                <a:pt x="9845737" y="4966229"/>
              </a:cubicBezTo>
              <a:cubicBezTo>
                <a:pt x="9845737" y="4950781"/>
                <a:pt x="9834701" y="4939747"/>
                <a:pt x="9819250" y="4939747"/>
              </a:cubicBezTo>
              <a:close/>
              <a:moveTo>
                <a:pt x="9894298" y="4939747"/>
              </a:moveTo>
              <a:cubicBezTo>
                <a:pt x="9878846" y="4939747"/>
                <a:pt x="9867810" y="4952988"/>
                <a:pt x="9867810" y="4966229"/>
              </a:cubicBezTo>
              <a:cubicBezTo>
                <a:pt x="9867810" y="4979471"/>
                <a:pt x="9881054" y="4990505"/>
                <a:pt x="9894298" y="4990505"/>
              </a:cubicBezTo>
              <a:cubicBezTo>
                <a:pt x="9909749" y="4990505"/>
                <a:pt x="9920785" y="4979471"/>
                <a:pt x="9920785" y="4966229"/>
              </a:cubicBezTo>
              <a:cubicBezTo>
                <a:pt x="9920785" y="4950781"/>
                <a:pt x="9909749" y="4939747"/>
                <a:pt x="9894298" y="4939747"/>
              </a:cubicBezTo>
              <a:close/>
              <a:moveTo>
                <a:pt x="9973761" y="4939747"/>
              </a:moveTo>
              <a:cubicBezTo>
                <a:pt x="9958309" y="4939747"/>
                <a:pt x="9947273" y="4952988"/>
                <a:pt x="9947273" y="4966229"/>
              </a:cubicBezTo>
              <a:cubicBezTo>
                <a:pt x="9947273" y="4979471"/>
                <a:pt x="9960517" y="4990505"/>
                <a:pt x="9973761" y="4990505"/>
              </a:cubicBezTo>
              <a:cubicBezTo>
                <a:pt x="9987005" y="4990505"/>
                <a:pt x="9998041" y="4979471"/>
                <a:pt x="9998041" y="4966229"/>
              </a:cubicBezTo>
              <a:cubicBezTo>
                <a:pt x="9998041" y="4950781"/>
                <a:pt x="9984797" y="4939747"/>
                <a:pt x="9973761" y="4939747"/>
              </a:cubicBezTo>
              <a:close/>
              <a:moveTo>
                <a:pt x="10046600" y="4939747"/>
              </a:moveTo>
              <a:cubicBezTo>
                <a:pt x="10033356" y="4939747"/>
                <a:pt x="10022320" y="4952988"/>
                <a:pt x="10022320" y="4966229"/>
              </a:cubicBezTo>
              <a:cubicBezTo>
                <a:pt x="10022320" y="4979471"/>
                <a:pt x="10033356" y="4990505"/>
                <a:pt x="10046600" y="4990505"/>
              </a:cubicBezTo>
              <a:cubicBezTo>
                <a:pt x="10062052" y="4990505"/>
                <a:pt x="10073088" y="4979471"/>
                <a:pt x="10073088" y="4966229"/>
              </a:cubicBezTo>
              <a:cubicBezTo>
                <a:pt x="10073088" y="4950781"/>
                <a:pt x="10062052" y="4939747"/>
                <a:pt x="10046600" y="4939747"/>
              </a:cubicBezTo>
              <a:close/>
              <a:moveTo>
                <a:pt x="10121648" y="4939747"/>
              </a:moveTo>
              <a:cubicBezTo>
                <a:pt x="10106197" y="4939747"/>
                <a:pt x="10095161" y="4952988"/>
                <a:pt x="10095161" y="4966229"/>
              </a:cubicBezTo>
              <a:cubicBezTo>
                <a:pt x="10095161" y="4979471"/>
                <a:pt x="10106197" y="4990505"/>
                <a:pt x="10121648" y="4990505"/>
              </a:cubicBezTo>
              <a:cubicBezTo>
                <a:pt x="10137099" y="4990505"/>
                <a:pt x="10148136" y="4979471"/>
                <a:pt x="10148136" y="4966229"/>
              </a:cubicBezTo>
              <a:cubicBezTo>
                <a:pt x="10148136" y="4950781"/>
                <a:pt x="10137099" y="4939747"/>
                <a:pt x="10121648" y="4939747"/>
              </a:cubicBezTo>
              <a:close/>
              <a:moveTo>
                <a:pt x="10196697" y="4939747"/>
              </a:moveTo>
              <a:cubicBezTo>
                <a:pt x="10181245" y="4939747"/>
                <a:pt x="10170209" y="4952988"/>
                <a:pt x="10170209" y="4966229"/>
              </a:cubicBezTo>
              <a:cubicBezTo>
                <a:pt x="10170209" y="4979471"/>
                <a:pt x="10183453" y="4990505"/>
                <a:pt x="10196697" y="4990505"/>
              </a:cubicBezTo>
              <a:cubicBezTo>
                <a:pt x="10212147" y="4990505"/>
                <a:pt x="10223184" y="4979471"/>
                <a:pt x="10223184" y="4966229"/>
              </a:cubicBezTo>
              <a:cubicBezTo>
                <a:pt x="10223184" y="4950781"/>
                <a:pt x="10212147" y="4939747"/>
                <a:pt x="10196697" y="4939747"/>
              </a:cubicBezTo>
              <a:close/>
              <a:moveTo>
                <a:pt x="10271744" y="4939747"/>
              </a:moveTo>
              <a:cubicBezTo>
                <a:pt x="10256292" y="4939747"/>
                <a:pt x="10245256" y="4952988"/>
                <a:pt x="10245256" y="4966229"/>
              </a:cubicBezTo>
              <a:cubicBezTo>
                <a:pt x="10245256" y="4979471"/>
                <a:pt x="10258500" y="4990505"/>
                <a:pt x="10271744" y="4990505"/>
              </a:cubicBezTo>
              <a:cubicBezTo>
                <a:pt x="10287194" y="4990505"/>
                <a:pt x="10298231" y="4979471"/>
                <a:pt x="10298231" y="4966229"/>
              </a:cubicBezTo>
              <a:cubicBezTo>
                <a:pt x="10298231" y="4950781"/>
                <a:pt x="10287194" y="4939747"/>
                <a:pt x="10271744" y="4939747"/>
              </a:cubicBezTo>
              <a:close/>
              <a:moveTo>
                <a:pt x="10348999" y="4939747"/>
              </a:moveTo>
              <a:cubicBezTo>
                <a:pt x="10333547" y="4939747"/>
                <a:pt x="10322511" y="4952988"/>
                <a:pt x="10322511" y="4966229"/>
              </a:cubicBezTo>
              <a:cubicBezTo>
                <a:pt x="10322511" y="4979471"/>
                <a:pt x="10335755" y="4990505"/>
                <a:pt x="10348999" y="4990505"/>
              </a:cubicBezTo>
              <a:cubicBezTo>
                <a:pt x="10362243" y="4990505"/>
                <a:pt x="10373279" y="4979471"/>
                <a:pt x="10373279" y="4966229"/>
              </a:cubicBezTo>
              <a:cubicBezTo>
                <a:pt x="10373279" y="4950781"/>
                <a:pt x="10362243" y="4939747"/>
                <a:pt x="10348999" y="4939747"/>
              </a:cubicBezTo>
              <a:close/>
              <a:moveTo>
                <a:pt x="10426254" y="4939747"/>
              </a:moveTo>
              <a:cubicBezTo>
                <a:pt x="10410802" y="4939747"/>
                <a:pt x="10399766" y="4952988"/>
                <a:pt x="10399766" y="4966229"/>
              </a:cubicBezTo>
              <a:cubicBezTo>
                <a:pt x="10399766" y="4979471"/>
                <a:pt x="10413010" y="4990505"/>
                <a:pt x="10426254" y="4990505"/>
              </a:cubicBezTo>
              <a:cubicBezTo>
                <a:pt x="10439498" y="4990505"/>
                <a:pt x="10450534" y="4979471"/>
                <a:pt x="10450534" y="4966229"/>
              </a:cubicBezTo>
              <a:cubicBezTo>
                <a:pt x="10450534" y="4950781"/>
                <a:pt x="10437290" y="4939747"/>
                <a:pt x="10426254" y="4939747"/>
              </a:cubicBezTo>
              <a:close/>
              <a:moveTo>
                <a:pt x="10499094" y="4939747"/>
              </a:moveTo>
              <a:cubicBezTo>
                <a:pt x="10483643" y="4939747"/>
                <a:pt x="10472607" y="4952988"/>
                <a:pt x="10472607" y="4966229"/>
              </a:cubicBezTo>
              <a:cubicBezTo>
                <a:pt x="10472607" y="4979471"/>
                <a:pt x="10483643" y="4990505"/>
                <a:pt x="10499094" y="4990505"/>
              </a:cubicBezTo>
              <a:cubicBezTo>
                <a:pt x="10514545" y="4990505"/>
                <a:pt x="10525582" y="4979471"/>
                <a:pt x="10525582" y="4966229"/>
              </a:cubicBezTo>
              <a:cubicBezTo>
                <a:pt x="10525582" y="4950781"/>
                <a:pt x="10514545" y="4939747"/>
                <a:pt x="10499094" y="4939747"/>
              </a:cubicBezTo>
              <a:close/>
              <a:moveTo>
                <a:pt x="10574142" y="4939747"/>
              </a:moveTo>
              <a:cubicBezTo>
                <a:pt x="10558691" y="4939747"/>
                <a:pt x="10547655" y="4952988"/>
                <a:pt x="10547655" y="4966229"/>
              </a:cubicBezTo>
              <a:cubicBezTo>
                <a:pt x="10547655" y="4979471"/>
                <a:pt x="10560899" y="4990505"/>
                <a:pt x="10574142" y="4990505"/>
              </a:cubicBezTo>
              <a:cubicBezTo>
                <a:pt x="10589593" y="4990505"/>
                <a:pt x="10600630" y="4979471"/>
                <a:pt x="10600630" y="4966229"/>
              </a:cubicBezTo>
              <a:cubicBezTo>
                <a:pt x="10600630" y="4950781"/>
                <a:pt x="10589593" y="4939747"/>
                <a:pt x="10574142" y="4939747"/>
              </a:cubicBezTo>
              <a:close/>
              <a:moveTo>
                <a:pt x="10649191" y="4939747"/>
              </a:moveTo>
              <a:cubicBezTo>
                <a:pt x="10633739" y="4939747"/>
                <a:pt x="10622703" y="4952988"/>
                <a:pt x="10622703" y="4966229"/>
              </a:cubicBezTo>
              <a:cubicBezTo>
                <a:pt x="10622703" y="4979471"/>
                <a:pt x="10635947" y="4990505"/>
                <a:pt x="10649191" y="4990505"/>
              </a:cubicBezTo>
              <a:cubicBezTo>
                <a:pt x="10664642" y="4990505"/>
                <a:pt x="10675678" y="4979471"/>
                <a:pt x="10675678" y="4966229"/>
              </a:cubicBezTo>
              <a:cubicBezTo>
                <a:pt x="10675678" y="4950781"/>
                <a:pt x="10664642" y="4939747"/>
                <a:pt x="10649191" y="4939747"/>
              </a:cubicBezTo>
              <a:close/>
              <a:moveTo>
                <a:pt x="10724237" y="4939747"/>
              </a:moveTo>
              <a:cubicBezTo>
                <a:pt x="10708787" y="4939747"/>
                <a:pt x="10697751" y="4952988"/>
                <a:pt x="10697751" y="4966229"/>
              </a:cubicBezTo>
              <a:cubicBezTo>
                <a:pt x="10697751" y="4979471"/>
                <a:pt x="10710994" y="4990505"/>
                <a:pt x="10724237" y="4990505"/>
              </a:cubicBezTo>
              <a:cubicBezTo>
                <a:pt x="10739689" y="4990505"/>
                <a:pt x="10750725" y="4979471"/>
                <a:pt x="10750725" y="4966229"/>
              </a:cubicBezTo>
              <a:cubicBezTo>
                <a:pt x="10750725" y="4950781"/>
                <a:pt x="10739689" y="4939747"/>
                <a:pt x="10724237" y="4939747"/>
              </a:cubicBezTo>
              <a:close/>
              <a:moveTo>
                <a:pt x="10799286" y="4939747"/>
              </a:moveTo>
              <a:cubicBezTo>
                <a:pt x="10786042" y="4939747"/>
                <a:pt x="10775006" y="4952988"/>
                <a:pt x="10775006" y="4966229"/>
              </a:cubicBezTo>
              <a:cubicBezTo>
                <a:pt x="10775006" y="4979471"/>
                <a:pt x="10786042" y="4990505"/>
                <a:pt x="10799286" y="4990505"/>
              </a:cubicBezTo>
              <a:cubicBezTo>
                <a:pt x="10814737" y="4990505"/>
                <a:pt x="10825773" y="4979471"/>
                <a:pt x="10825773" y="4966229"/>
              </a:cubicBezTo>
              <a:cubicBezTo>
                <a:pt x="10825773" y="4950781"/>
                <a:pt x="10814737" y="4939747"/>
                <a:pt x="10799286" y="4939747"/>
              </a:cubicBezTo>
              <a:close/>
              <a:moveTo>
                <a:pt x="2954589" y="5014781"/>
              </a:moveTo>
              <a:cubicBezTo>
                <a:pt x="2941345" y="5014781"/>
                <a:pt x="2930309" y="5028022"/>
                <a:pt x="2930309" y="5041263"/>
              </a:cubicBezTo>
              <a:cubicBezTo>
                <a:pt x="2930309" y="5054505"/>
                <a:pt x="2941345" y="5065539"/>
                <a:pt x="2954589" y="5065539"/>
              </a:cubicBezTo>
              <a:cubicBezTo>
                <a:pt x="2970040" y="5065539"/>
                <a:pt x="2981077" y="5054505"/>
                <a:pt x="2981077" y="5041263"/>
              </a:cubicBezTo>
              <a:cubicBezTo>
                <a:pt x="2981077" y="5025815"/>
                <a:pt x="2970040" y="5014781"/>
                <a:pt x="2954589" y="5014781"/>
              </a:cubicBezTo>
              <a:close/>
              <a:moveTo>
                <a:pt x="3031845" y="5014781"/>
              </a:moveTo>
              <a:cubicBezTo>
                <a:pt x="3016393" y="5014781"/>
                <a:pt x="3005357" y="5028022"/>
                <a:pt x="3005357" y="5041263"/>
              </a:cubicBezTo>
              <a:cubicBezTo>
                <a:pt x="3005357" y="5054505"/>
                <a:pt x="3018601" y="5065539"/>
                <a:pt x="3031845" y="5065539"/>
              </a:cubicBezTo>
              <a:cubicBezTo>
                <a:pt x="3047296" y="5065539"/>
                <a:pt x="3058332" y="5054505"/>
                <a:pt x="3058332" y="5041263"/>
              </a:cubicBezTo>
              <a:cubicBezTo>
                <a:pt x="3058332" y="5025815"/>
                <a:pt x="3045088" y="5014781"/>
                <a:pt x="3031845" y="5014781"/>
              </a:cubicBezTo>
              <a:close/>
              <a:moveTo>
                <a:pt x="3106892" y="5014781"/>
              </a:moveTo>
              <a:cubicBezTo>
                <a:pt x="3093648" y="5014781"/>
                <a:pt x="3082612" y="5028022"/>
                <a:pt x="3082612" y="5041263"/>
              </a:cubicBezTo>
              <a:cubicBezTo>
                <a:pt x="3082612" y="5054505"/>
                <a:pt x="3093648" y="5065539"/>
                <a:pt x="3106892" y="5065539"/>
              </a:cubicBezTo>
              <a:cubicBezTo>
                <a:pt x="3122343" y="5065539"/>
                <a:pt x="3133380" y="5054505"/>
                <a:pt x="3133380" y="5041263"/>
              </a:cubicBezTo>
              <a:cubicBezTo>
                <a:pt x="3133380" y="5025815"/>
                <a:pt x="3122343" y="5014781"/>
                <a:pt x="3106892" y="5014781"/>
              </a:cubicBezTo>
              <a:close/>
              <a:moveTo>
                <a:pt x="3181939" y="5014781"/>
              </a:moveTo>
              <a:cubicBezTo>
                <a:pt x="3166488" y="5014781"/>
                <a:pt x="3155452" y="5028022"/>
                <a:pt x="3155452" y="5041263"/>
              </a:cubicBezTo>
              <a:cubicBezTo>
                <a:pt x="3155452" y="5054505"/>
                <a:pt x="3168696" y="5065539"/>
                <a:pt x="3181939" y="5065539"/>
              </a:cubicBezTo>
              <a:cubicBezTo>
                <a:pt x="3197391" y="5065539"/>
                <a:pt x="3208427" y="5054505"/>
                <a:pt x="3208427" y="5041263"/>
              </a:cubicBezTo>
              <a:cubicBezTo>
                <a:pt x="3208427" y="5025815"/>
                <a:pt x="3197391" y="5014781"/>
                <a:pt x="3181939" y="5014781"/>
              </a:cubicBezTo>
              <a:close/>
              <a:moveTo>
                <a:pt x="3256987" y="5014781"/>
              </a:moveTo>
              <a:cubicBezTo>
                <a:pt x="3241536" y="5014781"/>
                <a:pt x="3230500" y="5028022"/>
                <a:pt x="3230500" y="5041263"/>
              </a:cubicBezTo>
              <a:cubicBezTo>
                <a:pt x="3230500" y="5054505"/>
                <a:pt x="3243744" y="5065539"/>
                <a:pt x="3256987" y="5065539"/>
              </a:cubicBezTo>
              <a:cubicBezTo>
                <a:pt x="3272438" y="5065539"/>
                <a:pt x="3283475" y="5054505"/>
                <a:pt x="3283475" y="5041263"/>
              </a:cubicBezTo>
              <a:cubicBezTo>
                <a:pt x="3283475" y="5025815"/>
                <a:pt x="3272438" y="5014781"/>
                <a:pt x="3256987" y="5014781"/>
              </a:cubicBezTo>
              <a:close/>
              <a:moveTo>
                <a:pt x="3332035" y="5014781"/>
              </a:moveTo>
              <a:cubicBezTo>
                <a:pt x="3318791" y="5014781"/>
                <a:pt x="3307755" y="5028022"/>
                <a:pt x="3307755" y="5041263"/>
              </a:cubicBezTo>
              <a:cubicBezTo>
                <a:pt x="3307755" y="5054505"/>
                <a:pt x="3318791" y="5065539"/>
                <a:pt x="3332035" y="5065539"/>
              </a:cubicBezTo>
              <a:cubicBezTo>
                <a:pt x="3347486" y="5065539"/>
                <a:pt x="3358522" y="5054505"/>
                <a:pt x="3358522" y="5041263"/>
              </a:cubicBezTo>
              <a:cubicBezTo>
                <a:pt x="3358522" y="5025815"/>
                <a:pt x="3347486" y="5014781"/>
                <a:pt x="3332035" y="5014781"/>
              </a:cubicBezTo>
              <a:close/>
              <a:moveTo>
                <a:pt x="3409290" y="5014781"/>
              </a:moveTo>
              <a:cubicBezTo>
                <a:pt x="3393839" y="5014781"/>
                <a:pt x="3382803" y="5028022"/>
                <a:pt x="3382803" y="5041263"/>
              </a:cubicBezTo>
              <a:cubicBezTo>
                <a:pt x="3382803" y="5054505"/>
                <a:pt x="3396047" y="5065539"/>
                <a:pt x="3409290" y="5065539"/>
              </a:cubicBezTo>
              <a:cubicBezTo>
                <a:pt x="3424741" y="5065539"/>
                <a:pt x="3435778" y="5054505"/>
                <a:pt x="3435778" y="5041263"/>
              </a:cubicBezTo>
              <a:cubicBezTo>
                <a:pt x="3435778" y="5025815"/>
                <a:pt x="3422534" y="5014781"/>
                <a:pt x="3409290" y="5014781"/>
              </a:cubicBezTo>
              <a:close/>
              <a:moveTo>
                <a:pt x="3484338" y="5014781"/>
              </a:moveTo>
              <a:cubicBezTo>
                <a:pt x="3471094" y="5014781"/>
                <a:pt x="3460058" y="5028022"/>
                <a:pt x="3460058" y="5041263"/>
              </a:cubicBezTo>
              <a:cubicBezTo>
                <a:pt x="3460058" y="5054505"/>
                <a:pt x="3471094" y="5065539"/>
                <a:pt x="3484338" y="5065539"/>
              </a:cubicBezTo>
              <a:cubicBezTo>
                <a:pt x="3499789" y="5065539"/>
                <a:pt x="3510826" y="5054505"/>
                <a:pt x="3510826" y="5041263"/>
              </a:cubicBezTo>
              <a:cubicBezTo>
                <a:pt x="3510826" y="5025815"/>
                <a:pt x="3499789" y="5014781"/>
                <a:pt x="3484338" y="5014781"/>
              </a:cubicBezTo>
              <a:close/>
              <a:moveTo>
                <a:pt x="3559385" y="5014781"/>
              </a:moveTo>
              <a:cubicBezTo>
                <a:pt x="3543934" y="5014781"/>
                <a:pt x="3532898" y="5028022"/>
                <a:pt x="3532898" y="5041263"/>
              </a:cubicBezTo>
              <a:cubicBezTo>
                <a:pt x="3532898" y="5054505"/>
                <a:pt x="3546142" y="5065539"/>
                <a:pt x="3559385" y="5065539"/>
              </a:cubicBezTo>
              <a:cubicBezTo>
                <a:pt x="3574836" y="5065539"/>
                <a:pt x="3585873" y="5054505"/>
                <a:pt x="3585873" y="5041263"/>
              </a:cubicBezTo>
              <a:cubicBezTo>
                <a:pt x="3585873" y="5025815"/>
                <a:pt x="3574836" y="5014781"/>
                <a:pt x="3559385" y="5014781"/>
              </a:cubicBezTo>
              <a:close/>
              <a:moveTo>
                <a:pt x="3636640" y="5014781"/>
              </a:moveTo>
              <a:cubicBezTo>
                <a:pt x="3621189" y="5014781"/>
                <a:pt x="3610153" y="5028022"/>
                <a:pt x="3610153" y="5041263"/>
              </a:cubicBezTo>
              <a:cubicBezTo>
                <a:pt x="3610153" y="5054505"/>
                <a:pt x="3623397" y="5065539"/>
                <a:pt x="3636640" y="5065539"/>
              </a:cubicBezTo>
              <a:cubicBezTo>
                <a:pt x="3649884" y="5065539"/>
                <a:pt x="3660921" y="5054505"/>
                <a:pt x="3660921" y="5041263"/>
              </a:cubicBezTo>
              <a:cubicBezTo>
                <a:pt x="3660921" y="5025815"/>
                <a:pt x="3649884" y="5014781"/>
                <a:pt x="3636640" y="5014781"/>
              </a:cubicBezTo>
              <a:close/>
              <a:moveTo>
                <a:pt x="3709481" y="5014781"/>
              </a:moveTo>
              <a:cubicBezTo>
                <a:pt x="3694030" y="5014781"/>
                <a:pt x="3682994" y="5028022"/>
                <a:pt x="3682994" y="5041263"/>
              </a:cubicBezTo>
              <a:cubicBezTo>
                <a:pt x="3682994" y="5054505"/>
                <a:pt x="3696238" y="5065539"/>
                <a:pt x="3709481" y="5065539"/>
              </a:cubicBezTo>
              <a:cubicBezTo>
                <a:pt x="3724932" y="5065539"/>
                <a:pt x="3735969" y="5054505"/>
                <a:pt x="3735969" y="5041263"/>
              </a:cubicBezTo>
              <a:cubicBezTo>
                <a:pt x="3735969" y="5025815"/>
                <a:pt x="3724932" y="5014781"/>
                <a:pt x="3709481" y="5014781"/>
              </a:cubicBezTo>
              <a:close/>
              <a:moveTo>
                <a:pt x="5971950" y="5014781"/>
              </a:moveTo>
              <a:cubicBezTo>
                <a:pt x="5956499" y="5014781"/>
                <a:pt x="5945463" y="5028022"/>
                <a:pt x="5945463" y="5041263"/>
              </a:cubicBezTo>
              <a:cubicBezTo>
                <a:pt x="5945463" y="5054505"/>
                <a:pt x="5958707" y="5065539"/>
                <a:pt x="5971950" y="5065539"/>
              </a:cubicBezTo>
              <a:cubicBezTo>
                <a:pt x="5987401" y="5065539"/>
                <a:pt x="5998438" y="5054505"/>
                <a:pt x="5998438" y="5041263"/>
              </a:cubicBezTo>
              <a:cubicBezTo>
                <a:pt x="5998438" y="5025815"/>
                <a:pt x="5987401" y="5014781"/>
                <a:pt x="5971950" y="5014781"/>
              </a:cubicBezTo>
              <a:close/>
              <a:moveTo>
                <a:pt x="6049205" y="5014781"/>
              </a:moveTo>
              <a:cubicBezTo>
                <a:pt x="6035961" y="5014781"/>
                <a:pt x="6024925" y="5028022"/>
                <a:pt x="6024925" y="5041263"/>
              </a:cubicBezTo>
              <a:cubicBezTo>
                <a:pt x="6024925" y="5054505"/>
                <a:pt x="6035961" y="5065539"/>
                <a:pt x="6049205" y="5065539"/>
              </a:cubicBezTo>
              <a:cubicBezTo>
                <a:pt x="6064656" y="5065539"/>
                <a:pt x="6075692" y="5054505"/>
                <a:pt x="6075692" y="5041263"/>
              </a:cubicBezTo>
              <a:cubicBezTo>
                <a:pt x="6075692" y="5025815"/>
                <a:pt x="6062448" y="5014781"/>
                <a:pt x="6049205" y="5014781"/>
              </a:cubicBezTo>
              <a:close/>
              <a:moveTo>
                <a:pt x="6124253" y="5014781"/>
              </a:moveTo>
              <a:cubicBezTo>
                <a:pt x="6111009" y="5014781"/>
                <a:pt x="6099973" y="5028022"/>
                <a:pt x="6099973" y="5041263"/>
              </a:cubicBezTo>
              <a:cubicBezTo>
                <a:pt x="6099973" y="5054505"/>
                <a:pt x="6111009" y="5065539"/>
                <a:pt x="6124253" y="5065539"/>
              </a:cubicBezTo>
              <a:cubicBezTo>
                <a:pt x="6139704" y="5065539"/>
                <a:pt x="6150740" y="5054505"/>
                <a:pt x="6150740" y="5041263"/>
              </a:cubicBezTo>
              <a:cubicBezTo>
                <a:pt x="6150740" y="5025815"/>
                <a:pt x="6139704" y="5014781"/>
                <a:pt x="6124253" y="5014781"/>
              </a:cubicBezTo>
              <a:close/>
              <a:moveTo>
                <a:pt x="6199300" y="5014781"/>
              </a:moveTo>
              <a:cubicBezTo>
                <a:pt x="6186056" y="5014781"/>
                <a:pt x="6175020" y="5028022"/>
                <a:pt x="6175020" y="5041263"/>
              </a:cubicBezTo>
              <a:cubicBezTo>
                <a:pt x="6175020" y="5054505"/>
                <a:pt x="6186056" y="5065539"/>
                <a:pt x="6199300" y="5065539"/>
              </a:cubicBezTo>
              <a:cubicBezTo>
                <a:pt x="6214751" y="5065539"/>
                <a:pt x="6225787" y="5054505"/>
                <a:pt x="6225787" y="5041263"/>
              </a:cubicBezTo>
              <a:cubicBezTo>
                <a:pt x="6225787" y="5025815"/>
                <a:pt x="6214751" y="5014781"/>
                <a:pt x="6199300" y="5014781"/>
              </a:cubicBezTo>
              <a:close/>
              <a:moveTo>
                <a:pt x="6274348" y="5014781"/>
              </a:moveTo>
              <a:cubicBezTo>
                <a:pt x="6258896" y="5014781"/>
                <a:pt x="6247860" y="5028022"/>
                <a:pt x="6247860" y="5041263"/>
              </a:cubicBezTo>
              <a:cubicBezTo>
                <a:pt x="6247860" y="5054505"/>
                <a:pt x="6261104" y="5065539"/>
                <a:pt x="6274348" y="5065539"/>
              </a:cubicBezTo>
              <a:cubicBezTo>
                <a:pt x="6289799" y="5065539"/>
                <a:pt x="6300835" y="5054505"/>
                <a:pt x="6300835" y="5041263"/>
              </a:cubicBezTo>
              <a:cubicBezTo>
                <a:pt x="6300835" y="5025815"/>
                <a:pt x="6289799" y="5014781"/>
                <a:pt x="6274348" y="5014781"/>
              </a:cubicBezTo>
              <a:close/>
              <a:moveTo>
                <a:pt x="6349396" y="5014781"/>
              </a:moveTo>
              <a:cubicBezTo>
                <a:pt x="6333945" y="5014781"/>
                <a:pt x="6322909" y="5028022"/>
                <a:pt x="6322909" y="5041263"/>
              </a:cubicBezTo>
              <a:cubicBezTo>
                <a:pt x="6322909" y="5054505"/>
                <a:pt x="6336152" y="5065539"/>
                <a:pt x="6349396" y="5065539"/>
              </a:cubicBezTo>
              <a:cubicBezTo>
                <a:pt x="6364847" y="5065539"/>
                <a:pt x="6375884" y="5054505"/>
                <a:pt x="6375884" y="5041263"/>
              </a:cubicBezTo>
              <a:cubicBezTo>
                <a:pt x="6375884" y="5025815"/>
                <a:pt x="6364847" y="5014781"/>
                <a:pt x="6349396" y="5014781"/>
              </a:cubicBezTo>
              <a:close/>
              <a:moveTo>
                <a:pt x="6424443" y="5014781"/>
              </a:moveTo>
              <a:cubicBezTo>
                <a:pt x="6408992" y="5014781"/>
                <a:pt x="6397956" y="5028022"/>
                <a:pt x="6397956" y="5041263"/>
              </a:cubicBezTo>
              <a:cubicBezTo>
                <a:pt x="6397956" y="5054505"/>
                <a:pt x="6411200" y="5065539"/>
                <a:pt x="6424443" y="5065539"/>
              </a:cubicBezTo>
              <a:cubicBezTo>
                <a:pt x="6439894" y="5065539"/>
                <a:pt x="6450931" y="5054505"/>
                <a:pt x="6450931" y="5041263"/>
              </a:cubicBezTo>
              <a:cubicBezTo>
                <a:pt x="6450931" y="5025815"/>
                <a:pt x="6439894" y="5014781"/>
                <a:pt x="6424443" y="5014781"/>
              </a:cubicBezTo>
              <a:close/>
              <a:moveTo>
                <a:pt x="6501698" y="5014781"/>
              </a:moveTo>
              <a:cubicBezTo>
                <a:pt x="6486247" y="5014781"/>
                <a:pt x="6475211" y="5028022"/>
                <a:pt x="6475211" y="5041263"/>
              </a:cubicBezTo>
              <a:cubicBezTo>
                <a:pt x="6475211" y="5054505"/>
                <a:pt x="6488455" y="5065539"/>
                <a:pt x="6501698" y="5065539"/>
              </a:cubicBezTo>
              <a:cubicBezTo>
                <a:pt x="6517149" y="5065539"/>
                <a:pt x="6528186" y="5054505"/>
                <a:pt x="6528186" y="5041263"/>
              </a:cubicBezTo>
              <a:cubicBezTo>
                <a:pt x="6528186" y="5025815"/>
                <a:pt x="6514942" y="5014781"/>
                <a:pt x="6501698" y="5014781"/>
              </a:cubicBezTo>
              <a:close/>
              <a:moveTo>
                <a:pt x="9441804" y="5014781"/>
              </a:moveTo>
              <a:cubicBezTo>
                <a:pt x="9428560" y="5014781"/>
                <a:pt x="9417524" y="5028022"/>
                <a:pt x="9417524" y="5041263"/>
              </a:cubicBezTo>
              <a:cubicBezTo>
                <a:pt x="9417524" y="5054505"/>
                <a:pt x="9428560" y="5065539"/>
                <a:pt x="9441804" y="5065539"/>
              </a:cubicBezTo>
              <a:cubicBezTo>
                <a:pt x="9457256" y="5065539"/>
                <a:pt x="9468292" y="5054505"/>
                <a:pt x="9468292" y="5041263"/>
              </a:cubicBezTo>
              <a:cubicBezTo>
                <a:pt x="9468292" y="5025815"/>
                <a:pt x="9457256" y="5014781"/>
                <a:pt x="9441804" y="5014781"/>
              </a:cubicBezTo>
              <a:close/>
              <a:moveTo>
                <a:pt x="9519060" y="5014781"/>
              </a:moveTo>
              <a:cubicBezTo>
                <a:pt x="9503608" y="5014781"/>
                <a:pt x="9492572" y="5028022"/>
                <a:pt x="9492572" y="5041263"/>
              </a:cubicBezTo>
              <a:cubicBezTo>
                <a:pt x="9492572" y="5054505"/>
                <a:pt x="9505816" y="5065539"/>
                <a:pt x="9519060" y="5065539"/>
              </a:cubicBezTo>
              <a:cubicBezTo>
                <a:pt x="9534511" y="5065539"/>
                <a:pt x="9545547" y="5054505"/>
                <a:pt x="9545547" y="5041263"/>
              </a:cubicBezTo>
              <a:cubicBezTo>
                <a:pt x="9545547" y="5025815"/>
                <a:pt x="9532304" y="5014781"/>
                <a:pt x="9519060" y="5014781"/>
              </a:cubicBezTo>
              <a:close/>
              <a:moveTo>
                <a:pt x="9594107" y="5014781"/>
              </a:moveTo>
              <a:cubicBezTo>
                <a:pt x="9578656" y="5014781"/>
                <a:pt x="9567620" y="5028022"/>
                <a:pt x="9567620" y="5041263"/>
              </a:cubicBezTo>
              <a:cubicBezTo>
                <a:pt x="9567620" y="5054505"/>
                <a:pt x="9580863" y="5065539"/>
                <a:pt x="9594107" y="5065539"/>
              </a:cubicBezTo>
              <a:cubicBezTo>
                <a:pt x="9609558" y="5065539"/>
                <a:pt x="9620595" y="5054505"/>
                <a:pt x="9620595" y="5041263"/>
              </a:cubicBezTo>
              <a:cubicBezTo>
                <a:pt x="9620595" y="5025815"/>
                <a:pt x="9609558" y="5014781"/>
                <a:pt x="9594107" y="5014781"/>
              </a:cubicBezTo>
              <a:close/>
              <a:moveTo>
                <a:pt x="9669154" y="5014781"/>
              </a:moveTo>
              <a:cubicBezTo>
                <a:pt x="9653703" y="5014781"/>
                <a:pt x="9642667" y="5028022"/>
                <a:pt x="9642667" y="5041263"/>
              </a:cubicBezTo>
              <a:cubicBezTo>
                <a:pt x="9642667" y="5054505"/>
                <a:pt x="9655911" y="5065539"/>
                <a:pt x="9669154" y="5065539"/>
              </a:cubicBezTo>
              <a:cubicBezTo>
                <a:pt x="9684605" y="5065539"/>
                <a:pt x="9695642" y="5054505"/>
                <a:pt x="9695642" y="5041263"/>
              </a:cubicBezTo>
              <a:cubicBezTo>
                <a:pt x="9695642" y="5025815"/>
                <a:pt x="9684605" y="5014781"/>
                <a:pt x="9669154" y="5014781"/>
              </a:cubicBezTo>
              <a:close/>
              <a:moveTo>
                <a:pt x="9744203" y="5014781"/>
              </a:moveTo>
              <a:cubicBezTo>
                <a:pt x="9728751" y="5014781"/>
                <a:pt x="9717715" y="5028022"/>
                <a:pt x="9717715" y="5041263"/>
              </a:cubicBezTo>
              <a:cubicBezTo>
                <a:pt x="9717715" y="5054505"/>
                <a:pt x="9728751" y="5065539"/>
                <a:pt x="9744203" y="5065539"/>
              </a:cubicBezTo>
              <a:cubicBezTo>
                <a:pt x="9759653" y="5065539"/>
                <a:pt x="9770690" y="5054505"/>
                <a:pt x="9770690" y="5041263"/>
              </a:cubicBezTo>
              <a:cubicBezTo>
                <a:pt x="9770690" y="5025815"/>
                <a:pt x="9759653" y="5014781"/>
                <a:pt x="9744203" y="5014781"/>
              </a:cubicBezTo>
              <a:close/>
              <a:moveTo>
                <a:pt x="9819250" y="5014781"/>
              </a:moveTo>
              <a:cubicBezTo>
                <a:pt x="9806006" y="5014781"/>
                <a:pt x="9794970" y="5028022"/>
                <a:pt x="9794970" y="5041263"/>
              </a:cubicBezTo>
              <a:cubicBezTo>
                <a:pt x="9794970" y="5054505"/>
                <a:pt x="9806006" y="5065539"/>
                <a:pt x="9819250" y="5065539"/>
              </a:cubicBezTo>
              <a:cubicBezTo>
                <a:pt x="9834701" y="5065539"/>
                <a:pt x="9845737" y="5054505"/>
                <a:pt x="9845737" y="5041263"/>
              </a:cubicBezTo>
              <a:cubicBezTo>
                <a:pt x="9845737" y="5025815"/>
                <a:pt x="9834701" y="5014781"/>
                <a:pt x="9819250" y="5014781"/>
              </a:cubicBezTo>
              <a:close/>
              <a:moveTo>
                <a:pt x="9894298" y="5014781"/>
              </a:moveTo>
              <a:cubicBezTo>
                <a:pt x="9878846" y="5014781"/>
                <a:pt x="9867810" y="5028022"/>
                <a:pt x="9867810" y="5041263"/>
              </a:cubicBezTo>
              <a:cubicBezTo>
                <a:pt x="9867810" y="5054505"/>
                <a:pt x="9881054" y="5065539"/>
                <a:pt x="9894298" y="5065539"/>
              </a:cubicBezTo>
              <a:cubicBezTo>
                <a:pt x="9909749" y="5065539"/>
                <a:pt x="9920785" y="5054505"/>
                <a:pt x="9920785" y="5041263"/>
              </a:cubicBezTo>
              <a:cubicBezTo>
                <a:pt x="9920785" y="5025815"/>
                <a:pt x="9909749" y="5014781"/>
                <a:pt x="9894298" y="5014781"/>
              </a:cubicBezTo>
              <a:close/>
              <a:moveTo>
                <a:pt x="9973761" y="5014781"/>
              </a:moveTo>
              <a:cubicBezTo>
                <a:pt x="9958309" y="5014781"/>
                <a:pt x="9947273" y="5028022"/>
                <a:pt x="9947273" y="5041263"/>
              </a:cubicBezTo>
              <a:cubicBezTo>
                <a:pt x="9947273" y="5054505"/>
                <a:pt x="9960517" y="5065539"/>
                <a:pt x="9973761" y="5065539"/>
              </a:cubicBezTo>
              <a:cubicBezTo>
                <a:pt x="9987005" y="5065539"/>
                <a:pt x="9998041" y="5054505"/>
                <a:pt x="9998041" y="5041263"/>
              </a:cubicBezTo>
              <a:cubicBezTo>
                <a:pt x="9998041" y="5025815"/>
                <a:pt x="9984797" y="5014781"/>
                <a:pt x="9973761" y="5014781"/>
              </a:cubicBezTo>
              <a:close/>
              <a:moveTo>
                <a:pt x="10046600" y="5014781"/>
              </a:moveTo>
              <a:cubicBezTo>
                <a:pt x="10033356" y="5014781"/>
                <a:pt x="10022320" y="5028022"/>
                <a:pt x="10022320" y="5041263"/>
              </a:cubicBezTo>
              <a:cubicBezTo>
                <a:pt x="10022320" y="5054505"/>
                <a:pt x="10033356" y="5065539"/>
                <a:pt x="10046600" y="5065539"/>
              </a:cubicBezTo>
              <a:cubicBezTo>
                <a:pt x="10062052" y="5065539"/>
                <a:pt x="10073088" y="5054505"/>
                <a:pt x="10073088" y="5041263"/>
              </a:cubicBezTo>
              <a:cubicBezTo>
                <a:pt x="10073088" y="5025815"/>
                <a:pt x="10062052" y="5014781"/>
                <a:pt x="10046600" y="5014781"/>
              </a:cubicBezTo>
              <a:close/>
              <a:moveTo>
                <a:pt x="10121648" y="5014781"/>
              </a:moveTo>
              <a:cubicBezTo>
                <a:pt x="10106197" y="5014781"/>
                <a:pt x="10095161" y="5028022"/>
                <a:pt x="10095161" y="5041263"/>
              </a:cubicBezTo>
              <a:cubicBezTo>
                <a:pt x="10095161" y="5054505"/>
                <a:pt x="10106197" y="5065539"/>
                <a:pt x="10121648" y="5065539"/>
              </a:cubicBezTo>
              <a:cubicBezTo>
                <a:pt x="10137099" y="5065539"/>
                <a:pt x="10148136" y="5054505"/>
                <a:pt x="10148136" y="5041263"/>
              </a:cubicBezTo>
              <a:cubicBezTo>
                <a:pt x="10148136" y="5025815"/>
                <a:pt x="10137099" y="5014781"/>
                <a:pt x="10121648" y="5014781"/>
              </a:cubicBezTo>
              <a:close/>
              <a:moveTo>
                <a:pt x="10196697" y="5014781"/>
              </a:moveTo>
              <a:cubicBezTo>
                <a:pt x="10181245" y="5014781"/>
                <a:pt x="10170209" y="5028022"/>
                <a:pt x="10170209" y="5041263"/>
              </a:cubicBezTo>
              <a:cubicBezTo>
                <a:pt x="10170209" y="5054505"/>
                <a:pt x="10183453" y="5065539"/>
                <a:pt x="10196697" y="5065539"/>
              </a:cubicBezTo>
              <a:cubicBezTo>
                <a:pt x="10212147" y="5065539"/>
                <a:pt x="10223184" y="5054505"/>
                <a:pt x="10223184" y="5041263"/>
              </a:cubicBezTo>
              <a:cubicBezTo>
                <a:pt x="10223184" y="5025815"/>
                <a:pt x="10212147" y="5014781"/>
                <a:pt x="10196697" y="5014781"/>
              </a:cubicBezTo>
              <a:close/>
              <a:moveTo>
                <a:pt x="10271744" y="5014781"/>
              </a:moveTo>
              <a:cubicBezTo>
                <a:pt x="10256292" y="5014781"/>
                <a:pt x="10245256" y="5028022"/>
                <a:pt x="10245256" y="5041263"/>
              </a:cubicBezTo>
              <a:cubicBezTo>
                <a:pt x="10245256" y="5054505"/>
                <a:pt x="10258500" y="5065539"/>
                <a:pt x="10271744" y="5065539"/>
              </a:cubicBezTo>
              <a:cubicBezTo>
                <a:pt x="10287194" y="5065539"/>
                <a:pt x="10298231" y="5054505"/>
                <a:pt x="10298231" y="5041263"/>
              </a:cubicBezTo>
              <a:cubicBezTo>
                <a:pt x="10298231" y="5025815"/>
                <a:pt x="10287194" y="5014781"/>
                <a:pt x="10271744" y="5014781"/>
              </a:cubicBezTo>
              <a:close/>
              <a:moveTo>
                <a:pt x="10348999" y="5014781"/>
              </a:moveTo>
              <a:cubicBezTo>
                <a:pt x="10333547" y="5014781"/>
                <a:pt x="10322511" y="5028022"/>
                <a:pt x="10322511" y="5041263"/>
              </a:cubicBezTo>
              <a:cubicBezTo>
                <a:pt x="10322511" y="5054505"/>
                <a:pt x="10335755" y="5065539"/>
                <a:pt x="10348999" y="5065539"/>
              </a:cubicBezTo>
              <a:cubicBezTo>
                <a:pt x="10362243" y="5065539"/>
                <a:pt x="10373279" y="5054505"/>
                <a:pt x="10373279" y="5041263"/>
              </a:cubicBezTo>
              <a:cubicBezTo>
                <a:pt x="10373279" y="5025815"/>
                <a:pt x="10362243" y="5014781"/>
                <a:pt x="10348999" y="5014781"/>
              </a:cubicBezTo>
              <a:close/>
              <a:moveTo>
                <a:pt x="10426254" y="5014781"/>
              </a:moveTo>
              <a:cubicBezTo>
                <a:pt x="10410802" y="5014781"/>
                <a:pt x="10399766" y="5028022"/>
                <a:pt x="10399766" y="5041263"/>
              </a:cubicBezTo>
              <a:cubicBezTo>
                <a:pt x="10399766" y="5054505"/>
                <a:pt x="10413010" y="5065539"/>
                <a:pt x="10426254" y="5065539"/>
              </a:cubicBezTo>
              <a:cubicBezTo>
                <a:pt x="10439498" y="5065539"/>
                <a:pt x="10450534" y="5054505"/>
                <a:pt x="10450534" y="5041263"/>
              </a:cubicBezTo>
              <a:cubicBezTo>
                <a:pt x="10450534" y="5025815"/>
                <a:pt x="10437290" y="5014781"/>
                <a:pt x="10426254" y="5014781"/>
              </a:cubicBezTo>
              <a:close/>
              <a:moveTo>
                <a:pt x="10499094" y="5014781"/>
              </a:moveTo>
              <a:cubicBezTo>
                <a:pt x="10483643" y="5014781"/>
                <a:pt x="10472607" y="5028022"/>
                <a:pt x="10472607" y="5041263"/>
              </a:cubicBezTo>
              <a:cubicBezTo>
                <a:pt x="10472607" y="5054505"/>
                <a:pt x="10483643" y="5065539"/>
                <a:pt x="10499094" y="5065539"/>
              </a:cubicBezTo>
              <a:cubicBezTo>
                <a:pt x="10514545" y="5065539"/>
                <a:pt x="10525582" y="5054505"/>
                <a:pt x="10525582" y="5041263"/>
              </a:cubicBezTo>
              <a:cubicBezTo>
                <a:pt x="10525582" y="5025815"/>
                <a:pt x="10514545" y="5014781"/>
                <a:pt x="10499094" y="5014781"/>
              </a:cubicBezTo>
              <a:close/>
              <a:moveTo>
                <a:pt x="10574142" y="5014781"/>
              </a:moveTo>
              <a:cubicBezTo>
                <a:pt x="10558691" y="5014781"/>
                <a:pt x="10547655" y="5028022"/>
                <a:pt x="10547655" y="5041263"/>
              </a:cubicBezTo>
              <a:cubicBezTo>
                <a:pt x="10547655" y="5054505"/>
                <a:pt x="10560899" y="5065539"/>
                <a:pt x="10574142" y="5065539"/>
              </a:cubicBezTo>
              <a:cubicBezTo>
                <a:pt x="10589593" y="5065539"/>
                <a:pt x="10600630" y="5054505"/>
                <a:pt x="10600630" y="5041263"/>
              </a:cubicBezTo>
              <a:cubicBezTo>
                <a:pt x="10600630" y="5025815"/>
                <a:pt x="10589593" y="5014781"/>
                <a:pt x="10574142" y="5014781"/>
              </a:cubicBezTo>
              <a:close/>
              <a:moveTo>
                <a:pt x="10649191" y="5014781"/>
              </a:moveTo>
              <a:cubicBezTo>
                <a:pt x="10633739" y="5014781"/>
                <a:pt x="10622703" y="5028022"/>
                <a:pt x="10622703" y="5041263"/>
              </a:cubicBezTo>
              <a:cubicBezTo>
                <a:pt x="10622703" y="5054505"/>
                <a:pt x="10635947" y="5065539"/>
                <a:pt x="10649191" y="5065539"/>
              </a:cubicBezTo>
              <a:cubicBezTo>
                <a:pt x="10664642" y="5065539"/>
                <a:pt x="10675678" y="5054505"/>
                <a:pt x="10675678" y="5041263"/>
              </a:cubicBezTo>
              <a:cubicBezTo>
                <a:pt x="10675678" y="5025815"/>
                <a:pt x="10664642" y="5014781"/>
                <a:pt x="10649191" y="5014781"/>
              </a:cubicBezTo>
              <a:close/>
              <a:moveTo>
                <a:pt x="10724237" y="5014781"/>
              </a:moveTo>
              <a:cubicBezTo>
                <a:pt x="10708787" y="5014781"/>
                <a:pt x="10697751" y="5028022"/>
                <a:pt x="10697751" y="5041263"/>
              </a:cubicBezTo>
              <a:cubicBezTo>
                <a:pt x="10697751" y="5054505"/>
                <a:pt x="10710994" y="5065539"/>
                <a:pt x="10724237" y="5065539"/>
              </a:cubicBezTo>
              <a:cubicBezTo>
                <a:pt x="10739689" y="5065539"/>
                <a:pt x="10750725" y="5054505"/>
                <a:pt x="10750725" y="5041263"/>
              </a:cubicBezTo>
              <a:cubicBezTo>
                <a:pt x="10750725" y="5025815"/>
                <a:pt x="10739689" y="5014781"/>
                <a:pt x="10724237" y="5014781"/>
              </a:cubicBezTo>
              <a:close/>
              <a:moveTo>
                <a:pt x="10799286" y="5014781"/>
              </a:moveTo>
              <a:cubicBezTo>
                <a:pt x="10786042" y="5014781"/>
                <a:pt x="10775006" y="5028022"/>
                <a:pt x="10775006" y="5041263"/>
              </a:cubicBezTo>
              <a:cubicBezTo>
                <a:pt x="10775006" y="5054505"/>
                <a:pt x="10786042" y="5065539"/>
                <a:pt x="10799286" y="5065539"/>
              </a:cubicBezTo>
              <a:cubicBezTo>
                <a:pt x="10814737" y="5065539"/>
                <a:pt x="10825773" y="5054505"/>
                <a:pt x="10825773" y="5041263"/>
              </a:cubicBezTo>
              <a:cubicBezTo>
                <a:pt x="10825773" y="5025815"/>
                <a:pt x="10814737" y="5014781"/>
                <a:pt x="10799286" y="5014781"/>
              </a:cubicBezTo>
              <a:close/>
              <a:moveTo>
                <a:pt x="2879541" y="5089815"/>
              </a:moveTo>
              <a:cubicBezTo>
                <a:pt x="2866297" y="5089815"/>
                <a:pt x="2855261" y="5103056"/>
                <a:pt x="2855261" y="5116298"/>
              </a:cubicBezTo>
              <a:cubicBezTo>
                <a:pt x="2855261" y="5129539"/>
                <a:pt x="2866297" y="5140573"/>
                <a:pt x="2879541" y="5140573"/>
              </a:cubicBezTo>
              <a:cubicBezTo>
                <a:pt x="2894992" y="5140573"/>
                <a:pt x="2906028" y="5129539"/>
                <a:pt x="2906028" y="5116298"/>
              </a:cubicBezTo>
              <a:cubicBezTo>
                <a:pt x="2906028" y="5103056"/>
                <a:pt x="2894992" y="5089815"/>
                <a:pt x="2879541" y="5089815"/>
              </a:cubicBezTo>
              <a:close/>
              <a:moveTo>
                <a:pt x="2954589" y="5089815"/>
              </a:moveTo>
              <a:cubicBezTo>
                <a:pt x="2941345" y="5089815"/>
                <a:pt x="2930309" y="5103056"/>
                <a:pt x="2930309" y="5116298"/>
              </a:cubicBezTo>
              <a:cubicBezTo>
                <a:pt x="2930309" y="5129539"/>
                <a:pt x="2941345" y="5140573"/>
                <a:pt x="2954589" y="5140573"/>
              </a:cubicBezTo>
              <a:cubicBezTo>
                <a:pt x="2970040" y="5140573"/>
                <a:pt x="2981077" y="5129539"/>
                <a:pt x="2981077" y="5116298"/>
              </a:cubicBezTo>
              <a:cubicBezTo>
                <a:pt x="2981077" y="5103056"/>
                <a:pt x="2970040" y="5089815"/>
                <a:pt x="2954589" y="5089815"/>
              </a:cubicBezTo>
              <a:close/>
              <a:moveTo>
                <a:pt x="3031845" y="5089815"/>
              </a:moveTo>
              <a:cubicBezTo>
                <a:pt x="3016393" y="5089815"/>
                <a:pt x="3005357" y="5103056"/>
                <a:pt x="3005357" y="5116298"/>
              </a:cubicBezTo>
              <a:cubicBezTo>
                <a:pt x="3005357" y="5129539"/>
                <a:pt x="3018601" y="5140573"/>
                <a:pt x="3031845" y="5140573"/>
              </a:cubicBezTo>
              <a:cubicBezTo>
                <a:pt x="3047296" y="5140573"/>
                <a:pt x="3058332" y="5129539"/>
                <a:pt x="3058332" y="5116298"/>
              </a:cubicBezTo>
              <a:cubicBezTo>
                <a:pt x="3058332" y="5103056"/>
                <a:pt x="3045088" y="5089815"/>
                <a:pt x="3031845" y="5089815"/>
              </a:cubicBezTo>
              <a:close/>
              <a:moveTo>
                <a:pt x="3106892" y="5089815"/>
              </a:moveTo>
              <a:cubicBezTo>
                <a:pt x="3093648" y="5089815"/>
                <a:pt x="3082612" y="5103056"/>
                <a:pt x="3082612" y="5116298"/>
              </a:cubicBezTo>
              <a:cubicBezTo>
                <a:pt x="3082612" y="5129539"/>
                <a:pt x="3093648" y="5140573"/>
                <a:pt x="3106892" y="5140573"/>
              </a:cubicBezTo>
              <a:cubicBezTo>
                <a:pt x="3122343" y="5140573"/>
                <a:pt x="3133380" y="5129539"/>
                <a:pt x="3133380" y="5116298"/>
              </a:cubicBezTo>
              <a:cubicBezTo>
                <a:pt x="3133380" y="5103056"/>
                <a:pt x="3122343" y="5089815"/>
                <a:pt x="3106892" y="5089815"/>
              </a:cubicBezTo>
              <a:close/>
              <a:moveTo>
                <a:pt x="3181939" y="5089815"/>
              </a:moveTo>
              <a:cubicBezTo>
                <a:pt x="3166488" y="5089815"/>
                <a:pt x="3155452" y="5103056"/>
                <a:pt x="3155452" y="5116298"/>
              </a:cubicBezTo>
              <a:cubicBezTo>
                <a:pt x="3155452" y="5129539"/>
                <a:pt x="3168696" y="5140573"/>
                <a:pt x="3181939" y="5140573"/>
              </a:cubicBezTo>
              <a:cubicBezTo>
                <a:pt x="3197391" y="5140573"/>
                <a:pt x="3208427" y="5129539"/>
                <a:pt x="3208427" y="5116298"/>
              </a:cubicBezTo>
              <a:cubicBezTo>
                <a:pt x="3208427" y="5103056"/>
                <a:pt x="3197391" y="5089815"/>
                <a:pt x="3181939" y="5089815"/>
              </a:cubicBezTo>
              <a:close/>
              <a:moveTo>
                <a:pt x="3256987" y="5089815"/>
              </a:moveTo>
              <a:cubicBezTo>
                <a:pt x="3241536" y="5089815"/>
                <a:pt x="3230500" y="5103056"/>
                <a:pt x="3230500" y="5116298"/>
              </a:cubicBezTo>
              <a:cubicBezTo>
                <a:pt x="3230500" y="5129539"/>
                <a:pt x="3243744" y="5140573"/>
                <a:pt x="3256987" y="5140573"/>
              </a:cubicBezTo>
              <a:cubicBezTo>
                <a:pt x="3272438" y="5140573"/>
                <a:pt x="3283475" y="5129539"/>
                <a:pt x="3283475" y="5116298"/>
              </a:cubicBezTo>
              <a:cubicBezTo>
                <a:pt x="3283475" y="5103056"/>
                <a:pt x="3272438" y="5089815"/>
                <a:pt x="3256987" y="5089815"/>
              </a:cubicBezTo>
              <a:close/>
              <a:moveTo>
                <a:pt x="3332035" y="5089815"/>
              </a:moveTo>
              <a:cubicBezTo>
                <a:pt x="3318791" y="5089815"/>
                <a:pt x="3307755" y="5103056"/>
                <a:pt x="3307755" y="5116298"/>
              </a:cubicBezTo>
              <a:cubicBezTo>
                <a:pt x="3307755" y="5129539"/>
                <a:pt x="3318791" y="5140573"/>
                <a:pt x="3332035" y="5140573"/>
              </a:cubicBezTo>
              <a:cubicBezTo>
                <a:pt x="3347486" y="5140573"/>
                <a:pt x="3358522" y="5129539"/>
                <a:pt x="3358522" y="5116298"/>
              </a:cubicBezTo>
              <a:cubicBezTo>
                <a:pt x="3358522" y="5103056"/>
                <a:pt x="3347486" y="5089815"/>
                <a:pt x="3332035" y="5089815"/>
              </a:cubicBezTo>
              <a:close/>
              <a:moveTo>
                <a:pt x="3409290" y="5089815"/>
              </a:moveTo>
              <a:cubicBezTo>
                <a:pt x="3393839" y="5089815"/>
                <a:pt x="3382803" y="5103056"/>
                <a:pt x="3382803" y="5116298"/>
              </a:cubicBezTo>
              <a:cubicBezTo>
                <a:pt x="3382803" y="5129539"/>
                <a:pt x="3396047" y="5140573"/>
                <a:pt x="3409290" y="5140573"/>
              </a:cubicBezTo>
              <a:cubicBezTo>
                <a:pt x="3424741" y="5140573"/>
                <a:pt x="3435778" y="5129539"/>
                <a:pt x="3435778" y="5116298"/>
              </a:cubicBezTo>
              <a:cubicBezTo>
                <a:pt x="3435778" y="5103056"/>
                <a:pt x="3422534" y="5089815"/>
                <a:pt x="3409290" y="5089815"/>
              </a:cubicBezTo>
              <a:close/>
              <a:moveTo>
                <a:pt x="3484338" y="5089815"/>
              </a:moveTo>
              <a:cubicBezTo>
                <a:pt x="3471094" y="5089815"/>
                <a:pt x="3460058" y="5103056"/>
                <a:pt x="3460058" y="5116298"/>
              </a:cubicBezTo>
              <a:cubicBezTo>
                <a:pt x="3460058" y="5129539"/>
                <a:pt x="3471094" y="5140573"/>
                <a:pt x="3484338" y="5140573"/>
              </a:cubicBezTo>
              <a:cubicBezTo>
                <a:pt x="3499789" y="5140573"/>
                <a:pt x="3510826" y="5129539"/>
                <a:pt x="3510826" y="5116298"/>
              </a:cubicBezTo>
              <a:cubicBezTo>
                <a:pt x="3510826" y="5103056"/>
                <a:pt x="3499789" y="5089815"/>
                <a:pt x="3484338" y="5089815"/>
              </a:cubicBezTo>
              <a:close/>
              <a:moveTo>
                <a:pt x="3559385" y="5089815"/>
              </a:moveTo>
              <a:cubicBezTo>
                <a:pt x="3543934" y="5089815"/>
                <a:pt x="3532898" y="5103056"/>
                <a:pt x="3532898" y="5116298"/>
              </a:cubicBezTo>
              <a:cubicBezTo>
                <a:pt x="3532898" y="5129539"/>
                <a:pt x="3546142" y="5140573"/>
                <a:pt x="3559385" y="5140573"/>
              </a:cubicBezTo>
              <a:cubicBezTo>
                <a:pt x="3574836" y="5140573"/>
                <a:pt x="3585873" y="5129539"/>
                <a:pt x="3585873" y="5116298"/>
              </a:cubicBezTo>
              <a:cubicBezTo>
                <a:pt x="3585873" y="5103056"/>
                <a:pt x="3574836" y="5089815"/>
                <a:pt x="3559385" y="5089815"/>
              </a:cubicBezTo>
              <a:close/>
              <a:moveTo>
                <a:pt x="3636640" y="5089815"/>
              </a:moveTo>
              <a:cubicBezTo>
                <a:pt x="3621189" y="5089815"/>
                <a:pt x="3610153" y="5103056"/>
                <a:pt x="3610153" y="5116298"/>
              </a:cubicBezTo>
              <a:cubicBezTo>
                <a:pt x="3610153" y="5129539"/>
                <a:pt x="3623397" y="5140573"/>
                <a:pt x="3636640" y="5140573"/>
              </a:cubicBezTo>
              <a:cubicBezTo>
                <a:pt x="3649884" y="5140573"/>
                <a:pt x="3660921" y="5129539"/>
                <a:pt x="3660921" y="5116298"/>
              </a:cubicBezTo>
              <a:cubicBezTo>
                <a:pt x="3660921" y="5103056"/>
                <a:pt x="3649884" y="5089815"/>
                <a:pt x="3636640" y="5089815"/>
              </a:cubicBezTo>
              <a:close/>
              <a:moveTo>
                <a:pt x="6049205" y="5089815"/>
              </a:moveTo>
              <a:cubicBezTo>
                <a:pt x="6035961" y="5089815"/>
                <a:pt x="6024925" y="5103056"/>
                <a:pt x="6024925" y="5116298"/>
              </a:cubicBezTo>
              <a:cubicBezTo>
                <a:pt x="6024925" y="5129539"/>
                <a:pt x="6035961" y="5140573"/>
                <a:pt x="6049205" y="5140573"/>
              </a:cubicBezTo>
              <a:cubicBezTo>
                <a:pt x="6064656" y="5140573"/>
                <a:pt x="6075692" y="5129539"/>
                <a:pt x="6075692" y="5116298"/>
              </a:cubicBezTo>
              <a:cubicBezTo>
                <a:pt x="6075692" y="5103056"/>
                <a:pt x="6062448" y="5089815"/>
                <a:pt x="6049205" y="5089815"/>
              </a:cubicBezTo>
              <a:close/>
              <a:moveTo>
                <a:pt x="6124253" y="5089815"/>
              </a:moveTo>
              <a:cubicBezTo>
                <a:pt x="6111009" y="5089815"/>
                <a:pt x="6099973" y="5103056"/>
                <a:pt x="6099973" y="5116298"/>
              </a:cubicBezTo>
              <a:cubicBezTo>
                <a:pt x="6099973" y="5129539"/>
                <a:pt x="6111009" y="5140573"/>
                <a:pt x="6124253" y="5140573"/>
              </a:cubicBezTo>
              <a:cubicBezTo>
                <a:pt x="6139704" y="5140573"/>
                <a:pt x="6150740" y="5129539"/>
                <a:pt x="6150740" y="5116298"/>
              </a:cubicBezTo>
              <a:cubicBezTo>
                <a:pt x="6150740" y="5103056"/>
                <a:pt x="6139704" y="5089815"/>
                <a:pt x="6124253" y="5089815"/>
              </a:cubicBezTo>
              <a:close/>
              <a:moveTo>
                <a:pt x="6199300" y="5089815"/>
              </a:moveTo>
              <a:cubicBezTo>
                <a:pt x="6186056" y="5089815"/>
                <a:pt x="6175020" y="5103056"/>
                <a:pt x="6175020" y="5116298"/>
              </a:cubicBezTo>
              <a:cubicBezTo>
                <a:pt x="6175020" y="5129539"/>
                <a:pt x="6186056" y="5140573"/>
                <a:pt x="6199300" y="5140573"/>
              </a:cubicBezTo>
              <a:cubicBezTo>
                <a:pt x="6214751" y="5140573"/>
                <a:pt x="6225787" y="5129539"/>
                <a:pt x="6225787" y="5116298"/>
              </a:cubicBezTo>
              <a:cubicBezTo>
                <a:pt x="6225787" y="5103056"/>
                <a:pt x="6214751" y="5089815"/>
                <a:pt x="6199300" y="5089815"/>
              </a:cubicBezTo>
              <a:close/>
              <a:moveTo>
                <a:pt x="6274348" y="5089815"/>
              </a:moveTo>
              <a:cubicBezTo>
                <a:pt x="6258896" y="5089815"/>
                <a:pt x="6247860" y="5103056"/>
                <a:pt x="6247860" y="5116298"/>
              </a:cubicBezTo>
              <a:cubicBezTo>
                <a:pt x="6247860" y="5129539"/>
                <a:pt x="6261104" y="5140573"/>
                <a:pt x="6274348" y="5140573"/>
              </a:cubicBezTo>
              <a:cubicBezTo>
                <a:pt x="6289799" y="5140573"/>
                <a:pt x="6300835" y="5129539"/>
                <a:pt x="6300835" y="5116298"/>
              </a:cubicBezTo>
              <a:cubicBezTo>
                <a:pt x="6300835" y="5103056"/>
                <a:pt x="6289799" y="5089815"/>
                <a:pt x="6274348" y="5089815"/>
              </a:cubicBezTo>
              <a:close/>
              <a:moveTo>
                <a:pt x="6349396" y="5089815"/>
              </a:moveTo>
              <a:cubicBezTo>
                <a:pt x="6333945" y="5089815"/>
                <a:pt x="6322909" y="5103056"/>
                <a:pt x="6322909" y="5116298"/>
              </a:cubicBezTo>
              <a:cubicBezTo>
                <a:pt x="6322909" y="5129539"/>
                <a:pt x="6336152" y="5140573"/>
                <a:pt x="6349396" y="5140573"/>
              </a:cubicBezTo>
              <a:cubicBezTo>
                <a:pt x="6364847" y="5140573"/>
                <a:pt x="6375884" y="5129539"/>
                <a:pt x="6375884" y="5116298"/>
              </a:cubicBezTo>
              <a:cubicBezTo>
                <a:pt x="6375884" y="5103056"/>
                <a:pt x="6364847" y="5089815"/>
                <a:pt x="6349396" y="5089815"/>
              </a:cubicBezTo>
              <a:close/>
              <a:moveTo>
                <a:pt x="6424443" y="5089815"/>
              </a:moveTo>
              <a:cubicBezTo>
                <a:pt x="6408992" y="5089815"/>
                <a:pt x="6397956" y="5103056"/>
                <a:pt x="6397956" y="5116298"/>
              </a:cubicBezTo>
              <a:cubicBezTo>
                <a:pt x="6397956" y="5129539"/>
                <a:pt x="6411200" y="5140573"/>
                <a:pt x="6424443" y="5140573"/>
              </a:cubicBezTo>
              <a:cubicBezTo>
                <a:pt x="6439894" y="5140573"/>
                <a:pt x="6450931" y="5129539"/>
                <a:pt x="6450931" y="5116298"/>
              </a:cubicBezTo>
              <a:cubicBezTo>
                <a:pt x="6450931" y="5103056"/>
                <a:pt x="6439894" y="5089815"/>
                <a:pt x="6424443" y="5089815"/>
              </a:cubicBezTo>
              <a:close/>
              <a:moveTo>
                <a:pt x="6501698" y="5089815"/>
              </a:moveTo>
              <a:cubicBezTo>
                <a:pt x="6486247" y="5089815"/>
                <a:pt x="6475211" y="5103056"/>
                <a:pt x="6475211" y="5116298"/>
              </a:cubicBezTo>
              <a:cubicBezTo>
                <a:pt x="6475211" y="5129539"/>
                <a:pt x="6488455" y="5140573"/>
                <a:pt x="6501698" y="5140573"/>
              </a:cubicBezTo>
              <a:cubicBezTo>
                <a:pt x="6517149" y="5140573"/>
                <a:pt x="6528186" y="5129539"/>
                <a:pt x="6528186" y="5116298"/>
              </a:cubicBezTo>
              <a:cubicBezTo>
                <a:pt x="6528186" y="5103056"/>
                <a:pt x="6514942" y="5089815"/>
                <a:pt x="6501698" y="5089815"/>
              </a:cubicBezTo>
              <a:close/>
              <a:moveTo>
                <a:pt x="9441804" y="5089815"/>
              </a:moveTo>
              <a:cubicBezTo>
                <a:pt x="9428560" y="5089815"/>
                <a:pt x="9417524" y="5103056"/>
                <a:pt x="9417524" y="5116298"/>
              </a:cubicBezTo>
              <a:cubicBezTo>
                <a:pt x="9417524" y="5129539"/>
                <a:pt x="9428560" y="5140573"/>
                <a:pt x="9441804" y="5140573"/>
              </a:cubicBezTo>
              <a:cubicBezTo>
                <a:pt x="9457256" y="5140573"/>
                <a:pt x="9468292" y="5129539"/>
                <a:pt x="9468292" y="5116298"/>
              </a:cubicBezTo>
              <a:cubicBezTo>
                <a:pt x="9468292" y="5103056"/>
                <a:pt x="9457256" y="5089815"/>
                <a:pt x="9441804" y="5089815"/>
              </a:cubicBezTo>
              <a:close/>
              <a:moveTo>
                <a:pt x="9519060" y="5089815"/>
              </a:moveTo>
              <a:cubicBezTo>
                <a:pt x="9503608" y="5089815"/>
                <a:pt x="9492572" y="5103056"/>
                <a:pt x="9492572" y="5116298"/>
              </a:cubicBezTo>
              <a:cubicBezTo>
                <a:pt x="9492572" y="5129539"/>
                <a:pt x="9505816" y="5140573"/>
                <a:pt x="9519060" y="5140573"/>
              </a:cubicBezTo>
              <a:cubicBezTo>
                <a:pt x="9534511" y="5140573"/>
                <a:pt x="9545547" y="5129539"/>
                <a:pt x="9545547" y="5116298"/>
              </a:cubicBezTo>
              <a:cubicBezTo>
                <a:pt x="9545547" y="5103056"/>
                <a:pt x="9532304" y="5089815"/>
                <a:pt x="9519060" y="5089815"/>
              </a:cubicBezTo>
              <a:close/>
              <a:moveTo>
                <a:pt x="9594107" y="5089815"/>
              </a:moveTo>
              <a:cubicBezTo>
                <a:pt x="9578656" y="5089815"/>
                <a:pt x="9567620" y="5103056"/>
                <a:pt x="9567620" y="5116298"/>
              </a:cubicBezTo>
              <a:cubicBezTo>
                <a:pt x="9567620" y="5129539"/>
                <a:pt x="9580863" y="5140573"/>
                <a:pt x="9594107" y="5140573"/>
              </a:cubicBezTo>
              <a:cubicBezTo>
                <a:pt x="9609558" y="5140573"/>
                <a:pt x="9620595" y="5129539"/>
                <a:pt x="9620595" y="5116298"/>
              </a:cubicBezTo>
              <a:cubicBezTo>
                <a:pt x="9620595" y="5103056"/>
                <a:pt x="9609558" y="5089815"/>
                <a:pt x="9594107" y="5089815"/>
              </a:cubicBezTo>
              <a:close/>
              <a:moveTo>
                <a:pt x="9669154" y="5089815"/>
              </a:moveTo>
              <a:cubicBezTo>
                <a:pt x="9653703" y="5089815"/>
                <a:pt x="9642667" y="5103056"/>
                <a:pt x="9642667" y="5116298"/>
              </a:cubicBezTo>
              <a:cubicBezTo>
                <a:pt x="9642667" y="5129539"/>
                <a:pt x="9655911" y="5140573"/>
                <a:pt x="9669154" y="5140573"/>
              </a:cubicBezTo>
              <a:cubicBezTo>
                <a:pt x="9684605" y="5140573"/>
                <a:pt x="9695642" y="5129539"/>
                <a:pt x="9695642" y="5116298"/>
              </a:cubicBezTo>
              <a:cubicBezTo>
                <a:pt x="9695642" y="5103056"/>
                <a:pt x="9684605" y="5089815"/>
                <a:pt x="9669154" y="5089815"/>
              </a:cubicBezTo>
              <a:close/>
              <a:moveTo>
                <a:pt x="9744203" y="5089815"/>
              </a:moveTo>
              <a:cubicBezTo>
                <a:pt x="9728751" y="5089815"/>
                <a:pt x="9717715" y="5103056"/>
                <a:pt x="9717715" y="5116298"/>
              </a:cubicBezTo>
              <a:cubicBezTo>
                <a:pt x="9717715" y="5129539"/>
                <a:pt x="9728751" y="5140573"/>
                <a:pt x="9744203" y="5140573"/>
              </a:cubicBezTo>
              <a:cubicBezTo>
                <a:pt x="9759653" y="5140573"/>
                <a:pt x="9770690" y="5129539"/>
                <a:pt x="9770690" y="5116298"/>
              </a:cubicBezTo>
              <a:cubicBezTo>
                <a:pt x="9770690" y="5103056"/>
                <a:pt x="9759653" y="5089815"/>
                <a:pt x="9744203" y="5089815"/>
              </a:cubicBezTo>
              <a:close/>
              <a:moveTo>
                <a:pt x="9819250" y="5089815"/>
              </a:moveTo>
              <a:cubicBezTo>
                <a:pt x="9806006" y="5089815"/>
                <a:pt x="9794970" y="5103056"/>
                <a:pt x="9794970" y="5116298"/>
              </a:cubicBezTo>
              <a:cubicBezTo>
                <a:pt x="9794970" y="5129539"/>
                <a:pt x="9806006" y="5140573"/>
                <a:pt x="9819250" y="5140573"/>
              </a:cubicBezTo>
              <a:cubicBezTo>
                <a:pt x="9834701" y="5140573"/>
                <a:pt x="9845737" y="5129539"/>
                <a:pt x="9845737" y="5116298"/>
              </a:cubicBezTo>
              <a:cubicBezTo>
                <a:pt x="9845737" y="5103056"/>
                <a:pt x="9834701" y="5089815"/>
                <a:pt x="9819250" y="5089815"/>
              </a:cubicBezTo>
              <a:close/>
              <a:moveTo>
                <a:pt x="9894298" y="5089815"/>
              </a:moveTo>
              <a:cubicBezTo>
                <a:pt x="9878846" y="5089815"/>
                <a:pt x="9867810" y="5103056"/>
                <a:pt x="9867810" y="5116298"/>
              </a:cubicBezTo>
              <a:cubicBezTo>
                <a:pt x="9867810" y="5129539"/>
                <a:pt x="9881054" y="5140573"/>
                <a:pt x="9894298" y="5140573"/>
              </a:cubicBezTo>
              <a:cubicBezTo>
                <a:pt x="9909749" y="5140573"/>
                <a:pt x="9920785" y="5129539"/>
                <a:pt x="9920785" y="5116298"/>
              </a:cubicBezTo>
              <a:cubicBezTo>
                <a:pt x="9920785" y="5103056"/>
                <a:pt x="9909749" y="5089815"/>
                <a:pt x="9894298" y="5089815"/>
              </a:cubicBezTo>
              <a:close/>
              <a:moveTo>
                <a:pt x="9973761" y="5089815"/>
              </a:moveTo>
              <a:cubicBezTo>
                <a:pt x="9958309" y="5089815"/>
                <a:pt x="9947273" y="5103056"/>
                <a:pt x="9947273" y="5116298"/>
              </a:cubicBezTo>
              <a:cubicBezTo>
                <a:pt x="9947273" y="5129539"/>
                <a:pt x="9960517" y="5140573"/>
                <a:pt x="9973761" y="5140573"/>
              </a:cubicBezTo>
              <a:cubicBezTo>
                <a:pt x="9987005" y="5140573"/>
                <a:pt x="9998041" y="5129539"/>
                <a:pt x="9998041" y="5116298"/>
              </a:cubicBezTo>
              <a:cubicBezTo>
                <a:pt x="9998041" y="5103056"/>
                <a:pt x="9984797" y="5089815"/>
                <a:pt x="9973761" y="5089815"/>
              </a:cubicBezTo>
              <a:close/>
              <a:moveTo>
                <a:pt x="10046600" y="5089815"/>
              </a:moveTo>
              <a:cubicBezTo>
                <a:pt x="10033356" y="5089815"/>
                <a:pt x="10022320" y="5103056"/>
                <a:pt x="10022320" y="5116298"/>
              </a:cubicBezTo>
              <a:cubicBezTo>
                <a:pt x="10022320" y="5129539"/>
                <a:pt x="10033356" y="5140573"/>
                <a:pt x="10046600" y="5140573"/>
              </a:cubicBezTo>
              <a:cubicBezTo>
                <a:pt x="10062052" y="5140573"/>
                <a:pt x="10073088" y="5129539"/>
                <a:pt x="10073088" y="5116298"/>
              </a:cubicBezTo>
              <a:cubicBezTo>
                <a:pt x="10073088" y="5103056"/>
                <a:pt x="10062052" y="5089815"/>
                <a:pt x="10046600" y="5089815"/>
              </a:cubicBezTo>
              <a:close/>
              <a:moveTo>
                <a:pt x="10121648" y="5089815"/>
              </a:moveTo>
              <a:cubicBezTo>
                <a:pt x="10106197" y="5089815"/>
                <a:pt x="10095161" y="5103056"/>
                <a:pt x="10095161" y="5116298"/>
              </a:cubicBezTo>
              <a:cubicBezTo>
                <a:pt x="10095161" y="5129539"/>
                <a:pt x="10106197" y="5140573"/>
                <a:pt x="10121648" y="5140573"/>
              </a:cubicBezTo>
              <a:cubicBezTo>
                <a:pt x="10137099" y="5140573"/>
                <a:pt x="10148136" y="5129539"/>
                <a:pt x="10148136" y="5116298"/>
              </a:cubicBezTo>
              <a:cubicBezTo>
                <a:pt x="10148136" y="5103056"/>
                <a:pt x="10137099" y="5089815"/>
                <a:pt x="10121648" y="5089815"/>
              </a:cubicBezTo>
              <a:close/>
              <a:moveTo>
                <a:pt x="10196697" y="5089815"/>
              </a:moveTo>
              <a:cubicBezTo>
                <a:pt x="10181245" y="5089815"/>
                <a:pt x="10170209" y="5103056"/>
                <a:pt x="10170209" y="5116298"/>
              </a:cubicBezTo>
              <a:cubicBezTo>
                <a:pt x="10170209" y="5129539"/>
                <a:pt x="10183453" y="5140573"/>
                <a:pt x="10196697" y="5140573"/>
              </a:cubicBezTo>
              <a:cubicBezTo>
                <a:pt x="10212147" y="5140573"/>
                <a:pt x="10223184" y="5129539"/>
                <a:pt x="10223184" y="5116298"/>
              </a:cubicBezTo>
              <a:cubicBezTo>
                <a:pt x="10223184" y="5103056"/>
                <a:pt x="10212147" y="5089815"/>
                <a:pt x="10196697" y="5089815"/>
              </a:cubicBezTo>
              <a:close/>
              <a:moveTo>
                <a:pt x="10271744" y="5089815"/>
              </a:moveTo>
              <a:cubicBezTo>
                <a:pt x="10256292" y="5089815"/>
                <a:pt x="10245256" y="5103056"/>
                <a:pt x="10245256" y="5116298"/>
              </a:cubicBezTo>
              <a:cubicBezTo>
                <a:pt x="10245256" y="5129539"/>
                <a:pt x="10258500" y="5140573"/>
                <a:pt x="10271744" y="5140573"/>
              </a:cubicBezTo>
              <a:cubicBezTo>
                <a:pt x="10287194" y="5140573"/>
                <a:pt x="10298231" y="5129539"/>
                <a:pt x="10298231" y="5116298"/>
              </a:cubicBezTo>
              <a:cubicBezTo>
                <a:pt x="10298231" y="5103056"/>
                <a:pt x="10287194" y="5089815"/>
                <a:pt x="10271744" y="5089815"/>
              </a:cubicBezTo>
              <a:close/>
              <a:moveTo>
                <a:pt x="10348999" y="5089815"/>
              </a:moveTo>
              <a:cubicBezTo>
                <a:pt x="10333547" y="5089815"/>
                <a:pt x="10322511" y="5103056"/>
                <a:pt x="10322511" y="5116298"/>
              </a:cubicBezTo>
              <a:cubicBezTo>
                <a:pt x="10322511" y="5129539"/>
                <a:pt x="10335755" y="5140573"/>
                <a:pt x="10348999" y="5140573"/>
              </a:cubicBezTo>
              <a:cubicBezTo>
                <a:pt x="10362243" y="5140573"/>
                <a:pt x="10373279" y="5129539"/>
                <a:pt x="10373279" y="5116298"/>
              </a:cubicBezTo>
              <a:cubicBezTo>
                <a:pt x="10373279" y="5103056"/>
                <a:pt x="10362243" y="5089815"/>
                <a:pt x="10348999" y="5089815"/>
              </a:cubicBezTo>
              <a:close/>
              <a:moveTo>
                <a:pt x="10426254" y="5089815"/>
              </a:moveTo>
              <a:cubicBezTo>
                <a:pt x="10410802" y="5089815"/>
                <a:pt x="10399766" y="5103056"/>
                <a:pt x="10399766" y="5116298"/>
              </a:cubicBezTo>
              <a:cubicBezTo>
                <a:pt x="10399766" y="5129539"/>
                <a:pt x="10413010" y="5140573"/>
                <a:pt x="10426254" y="5140573"/>
              </a:cubicBezTo>
              <a:cubicBezTo>
                <a:pt x="10439498" y="5140573"/>
                <a:pt x="10450534" y="5129539"/>
                <a:pt x="10450534" y="5116298"/>
              </a:cubicBezTo>
              <a:cubicBezTo>
                <a:pt x="10450534" y="5103056"/>
                <a:pt x="10437290" y="5089815"/>
                <a:pt x="10426254" y="5089815"/>
              </a:cubicBezTo>
              <a:close/>
              <a:moveTo>
                <a:pt x="10499094" y="5089815"/>
              </a:moveTo>
              <a:cubicBezTo>
                <a:pt x="10483643" y="5089815"/>
                <a:pt x="10472607" y="5103056"/>
                <a:pt x="10472607" y="5116298"/>
              </a:cubicBezTo>
              <a:cubicBezTo>
                <a:pt x="10472607" y="5129539"/>
                <a:pt x="10483643" y="5140573"/>
                <a:pt x="10499094" y="5140573"/>
              </a:cubicBezTo>
              <a:cubicBezTo>
                <a:pt x="10514545" y="5140573"/>
                <a:pt x="10525582" y="5129539"/>
                <a:pt x="10525582" y="5116298"/>
              </a:cubicBezTo>
              <a:cubicBezTo>
                <a:pt x="10525582" y="5103056"/>
                <a:pt x="10514545" y="5089815"/>
                <a:pt x="10499094" y="5089815"/>
              </a:cubicBezTo>
              <a:close/>
              <a:moveTo>
                <a:pt x="10574142" y="5089815"/>
              </a:moveTo>
              <a:cubicBezTo>
                <a:pt x="10558691" y="5089815"/>
                <a:pt x="10547655" y="5103056"/>
                <a:pt x="10547655" y="5116298"/>
              </a:cubicBezTo>
              <a:cubicBezTo>
                <a:pt x="10547655" y="5129539"/>
                <a:pt x="10560899" y="5140573"/>
                <a:pt x="10574142" y="5140573"/>
              </a:cubicBezTo>
              <a:cubicBezTo>
                <a:pt x="10589593" y="5140573"/>
                <a:pt x="10600630" y="5129539"/>
                <a:pt x="10600630" y="5116298"/>
              </a:cubicBezTo>
              <a:cubicBezTo>
                <a:pt x="10600630" y="5103056"/>
                <a:pt x="10589593" y="5089815"/>
                <a:pt x="10574142" y="5089815"/>
              </a:cubicBezTo>
              <a:close/>
              <a:moveTo>
                <a:pt x="10649191" y="5089815"/>
              </a:moveTo>
              <a:cubicBezTo>
                <a:pt x="10633739" y="5089815"/>
                <a:pt x="10622703" y="5103056"/>
                <a:pt x="10622703" y="5116298"/>
              </a:cubicBezTo>
              <a:cubicBezTo>
                <a:pt x="10622703" y="5129539"/>
                <a:pt x="10635947" y="5140573"/>
                <a:pt x="10649191" y="5140573"/>
              </a:cubicBezTo>
              <a:cubicBezTo>
                <a:pt x="10664642" y="5140573"/>
                <a:pt x="10675678" y="5129539"/>
                <a:pt x="10675678" y="5116298"/>
              </a:cubicBezTo>
              <a:cubicBezTo>
                <a:pt x="10675678" y="5103056"/>
                <a:pt x="10664642" y="5089815"/>
                <a:pt x="10649191" y="5089815"/>
              </a:cubicBezTo>
              <a:close/>
              <a:moveTo>
                <a:pt x="10724237" y="5089815"/>
              </a:moveTo>
              <a:cubicBezTo>
                <a:pt x="10708787" y="5089815"/>
                <a:pt x="10697751" y="5103056"/>
                <a:pt x="10697751" y="5116298"/>
              </a:cubicBezTo>
              <a:cubicBezTo>
                <a:pt x="10697751" y="5129539"/>
                <a:pt x="10710994" y="5140573"/>
                <a:pt x="10724237" y="5140573"/>
              </a:cubicBezTo>
              <a:cubicBezTo>
                <a:pt x="10739689" y="5140573"/>
                <a:pt x="10750725" y="5129539"/>
                <a:pt x="10750725" y="5116298"/>
              </a:cubicBezTo>
              <a:cubicBezTo>
                <a:pt x="10750725" y="5103056"/>
                <a:pt x="10739689" y="5089815"/>
                <a:pt x="10724237" y="5089815"/>
              </a:cubicBezTo>
              <a:close/>
              <a:moveTo>
                <a:pt x="2954589" y="5164848"/>
              </a:moveTo>
              <a:cubicBezTo>
                <a:pt x="2941345" y="5164848"/>
                <a:pt x="2930309" y="5178089"/>
                <a:pt x="2930309" y="5191331"/>
              </a:cubicBezTo>
              <a:cubicBezTo>
                <a:pt x="2930309" y="5206779"/>
                <a:pt x="2941345" y="5217813"/>
                <a:pt x="2954589" y="5217813"/>
              </a:cubicBezTo>
              <a:cubicBezTo>
                <a:pt x="2970040" y="5217813"/>
                <a:pt x="2981077" y="5204572"/>
                <a:pt x="2981077" y="5191331"/>
              </a:cubicBezTo>
              <a:cubicBezTo>
                <a:pt x="2981077" y="5178089"/>
                <a:pt x="2970040" y="5167055"/>
                <a:pt x="2954589" y="5164848"/>
              </a:cubicBezTo>
              <a:close/>
              <a:moveTo>
                <a:pt x="3031845" y="5164848"/>
              </a:moveTo>
              <a:cubicBezTo>
                <a:pt x="3016393" y="5164848"/>
                <a:pt x="3005357" y="5178089"/>
                <a:pt x="3005357" y="5191331"/>
              </a:cubicBezTo>
              <a:cubicBezTo>
                <a:pt x="3005357" y="5206779"/>
                <a:pt x="3018601" y="5217813"/>
                <a:pt x="3031845" y="5217813"/>
              </a:cubicBezTo>
              <a:cubicBezTo>
                <a:pt x="3047296" y="5217813"/>
                <a:pt x="3058332" y="5204572"/>
                <a:pt x="3058332" y="5191331"/>
              </a:cubicBezTo>
              <a:cubicBezTo>
                <a:pt x="3058332" y="5178089"/>
                <a:pt x="3045088" y="5167055"/>
                <a:pt x="3031845" y="5164848"/>
              </a:cubicBezTo>
              <a:close/>
              <a:moveTo>
                <a:pt x="3106892" y="5164848"/>
              </a:moveTo>
              <a:cubicBezTo>
                <a:pt x="3093648" y="5164848"/>
                <a:pt x="3082612" y="5178089"/>
                <a:pt x="3082612" y="5191331"/>
              </a:cubicBezTo>
              <a:cubicBezTo>
                <a:pt x="3082612" y="5206779"/>
                <a:pt x="3093648" y="5217813"/>
                <a:pt x="3106892" y="5217813"/>
              </a:cubicBezTo>
              <a:cubicBezTo>
                <a:pt x="3122343" y="5217813"/>
                <a:pt x="3133380" y="5204572"/>
                <a:pt x="3133380" y="5191331"/>
              </a:cubicBezTo>
              <a:cubicBezTo>
                <a:pt x="3133380" y="5178089"/>
                <a:pt x="3122343" y="5167055"/>
                <a:pt x="3106892" y="5164848"/>
              </a:cubicBezTo>
              <a:close/>
              <a:moveTo>
                <a:pt x="3181939" y="5164848"/>
              </a:moveTo>
              <a:cubicBezTo>
                <a:pt x="3166488" y="5164848"/>
                <a:pt x="3155452" y="5178089"/>
                <a:pt x="3155452" y="5191331"/>
              </a:cubicBezTo>
              <a:cubicBezTo>
                <a:pt x="3155452" y="5206779"/>
                <a:pt x="3168696" y="5217813"/>
                <a:pt x="3181939" y="5217813"/>
              </a:cubicBezTo>
              <a:cubicBezTo>
                <a:pt x="3197391" y="5217813"/>
                <a:pt x="3208427" y="5204572"/>
                <a:pt x="3208427" y="5191331"/>
              </a:cubicBezTo>
              <a:cubicBezTo>
                <a:pt x="3208427" y="5178089"/>
                <a:pt x="3197391" y="5167055"/>
                <a:pt x="3181939" y="5164848"/>
              </a:cubicBezTo>
              <a:close/>
              <a:moveTo>
                <a:pt x="3256987" y="5164848"/>
              </a:moveTo>
              <a:cubicBezTo>
                <a:pt x="3241536" y="5164848"/>
                <a:pt x="3230500" y="5178089"/>
                <a:pt x="3230500" y="5191331"/>
              </a:cubicBezTo>
              <a:cubicBezTo>
                <a:pt x="3230500" y="5206779"/>
                <a:pt x="3243744" y="5217813"/>
                <a:pt x="3256987" y="5217813"/>
              </a:cubicBezTo>
              <a:cubicBezTo>
                <a:pt x="3272438" y="5217813"/>
                <a:pt x="3283475" y="5204572"/>
                <a:pt x="3283475" y="5191331"/>
              </a:cubicBezTo>
              <a:cubicBezTo>
                <a:pt x="3283475" y="5178089"/>
                <a:pt x="3272438" y="5167055"/>
                <a:pt x="3256987" y="5164848"/>
              </a:cubicBezTo>
              <a:close/>
              <a:moveTo>
                <a:pt x="3332035" y="5164848"/>
              </a:moveTo>
              <a:cubicBezTo>
                <a:pt x="3318791" y="5164848"/>
                <a:pt x="3307755" y="5178089"/>
                <a:pt x="3307755" y="5191331"/>
              </a:cubicBezTo>
              <a:cubicBezTo>
                <a:pt x="3307755" y="5206779"/>
                <a:pt x="3318791" y="5217813"/>
                <a:pt x="3332035" y="5217813"/>
              </a:cubicBezTo>
              <a:cubicBezTo>
                <a:pt x="3347486" y="5217813"/>
                <a:pt x="3358522" y="5204572"/>
                <a:pt x="3358522" y="5191331"/>
              </a:cubicBezTo>
              <a:cubicBezTo>
                <a:pt x="3358522" y="5178089"/>
                <a:pt x="3347486" y="5167055"/>
                <a:pt x="3332035" y="5164848"/>
              </a:cubicBezTo>
              <a:close/>
              <a:moveTo>
                <a:pt x="3409290" y="5164848"/>
              </a:moveTo>
              <a:cubicBezTo>
                <a:pt x="3393839" y="5164848"/>
                <a:pt x="3382803" y="5178089"/>
                <a:pt x="3382803" y="5191331"/>
              </a:cubicBezTo>
              <a:cubicBezTo>
                <a:pt x="3382803" y="5206779"/>
                <a:pt x="3396047" y="5217813"/>
                <a:pt x="3409290" y="5217813"/>
              </a:cubicBezTo>
              <a:cubicBezTo>
                <a:pt x="3424741" y="5217813"/>
                <a:pt x="3435778" y="5204572"/>
                <a:pt x="3435778" y="5191331"/>
              </a:cubicBezTo>
              <a:cubicBezTo>
                <a:pt x="3435778" y="5178089"/>
                <a:pt x="3422534" y="5167055"/>
                <a:pt x="3409290" y="5164848"/>
              </a:cubicBezTo>
              <a:close/>
              <a:moveTo>
                <a:pt x="3484338" y="5164848"/>
              </a:moveTo>
              <a:cubicBezTo>
                <a:pt x="3471094" y="5164848"/>
                <a:pt x="3460058" y="5178089"/>
                <a:pt x="3460058" y="5191331"/>
              </a:cubicBezTo>
              <a:cubicBezTo>
                <a:pt x="3460058" y="5206779"/>
                <a:pt x="3471094" y="5217813"/>
                <a:pt x="3484338" y="5217813"/>
              </a:cubicBezTo>
              <a:cubicBezTo>
                <a:pt x="3499789" y="5217813"/>
                <a:pt x="3510826" y="5204572"/>
                <a:pt x="3510826" y="5191331"/>
              </a:cubicBezTo>
              <a:cubicBezTo>
                <a:pt x="3510826" y="5178089"/>
                <a:pt x="3499789" y="5167055"/>
                <a:pt x="3484338" y="5164848"/>
              </a:cubicBezTo>
              <a:close/>
              <a:moveTo>
                <a:pt x="3559385" y="5164848"/>
              </a:moveTo>
              <a:cubicBezTo>
                <a:pt x="3543934" y="5164848"/>
                <a:pt x="3532898" y="5178089"/>
                <a:pt x="3532898" y="5191331"/>
              </a:cubicBezTo>
              <a:cubicBezTo>
                <a:pt x="3532898" y="5206779"/>
                <a:pt x="3546142" y="5217813"/>
                <a:pt x="3559385" y="5217813"/>
              </a:cubicBezTo>
              <a:cubicBezTo>
                <a:pt x="3574836" y="5217813"/>
                <a:pt x="3585873" y="5204572"/>
                <a:pt x="3585873" y="5191331"/>
              </a:cubicBezTo>
              <a:cubicBezTo>
                <a:pt x="3585873" y="5178089"/>
                <a:pt x="3574836" y="5167055"/>
                <a:pt x="3559385" y="5164848"/>
              </a:cubicBezTo>
              <a:close/>
              <a:moveTo>
                <a:pt x="3636640" y="5164848"/>
              </a:moveTo>
              <a:cubicBezTo>
                <a:pt x="3621189" y="5164848"/>
                <a:pt x="3610153" y="5178089"/>
                <a:pt x="3610153" y="5191331"/>
              </a:cubicBezTo>
              <a:cubicBezTo>
                <a:pt x="3610153" y="5206779"/>
                <a:pt x="3623397" y="5217813"/>
                <a:pt x="3636640" y="5217813"/>
              </a:cubicBezTo>
              <a:cubicBezTo>
                <a:pt x="3649884" y="5217813"/>
                <a:pt x="3660921" y="5204572"/>
                <a:pt x="3660921" y="5191331"/>
              </a:cubicBezTo>
              <a:cubicBezTo>
                <a:pt x="3660921" y="5178089"/>
                <a:pt x="3649884" y="5167055"/>
                <a:pt x="3636640" y="5164848"/>
              </a:cubicBezTo>
              <a:close/>
              <a:moveTo>
                <a:pt x="6049205" y="5164848"/>
              </a:moveTo>
              <a:cubicBezTo>
                <a:pt x="6035961" y="5164848"/>
                <a:pt x="6024925" y="5178089"/>
                <a:pt x="6024925" y="5191331"/>
              </a:cubicBezTo>
              <a:cubicBezTo>
                <a:pt x="6024925" y="5206779"/>
                <a:pt x="6035961" y="5217813"/>
                <a:pt x="6049205" y="5217813"/>
              </a:cubicBezTo>
              <a:cubicBezTo>
                <a:pt x="6064656" y="5217813"/>
                <a:pt x="6075692" y="5204572"/>
                <a:pt x="6075692" y="5191331"/>
              </a:cubicBezTo>
              <a:cubicBezTo>
                <a:pt x="6075692" y="5178089"/>
                <a:pt x="6062448" y="5167055"/>
                <a:pt x="6049205" y="5164848"/>
              </a:cubicBezTo>
              <a:close/>
              <a:moveTo>
                <a:pt x="6124253" y="5164848"/>
              </a:moveTo>
              <a:cubicBezTo>
                <a:pt x="6111009" y="5164848"/>
                <a:pt x="6099973" y="5178089"/>
                <a:pt x="6099973" y="5191331"/>
              </a:cubicBezTo>
              <a:cubicBezTo>
                <a:pt x="6099973" y="5206779"/>
                <a:pt x="6111009" y="5217813"/>
                <a:pt x="6124253" y="5217813"/>
              </a:cubicBezTo>
              <a:cubicBezTo>
                <a:pt x="6139704" y="5217813"/>
                <a:pt x="6150740" y="5204572"/>
                <a:pt x="6150740" y="5191331"/>
              </a:cubicBezTo>
              <a:cubicBezTo>
                <a:pt x="6150740" y="5178089"/>
                <a:pt x="6139704" y="5167055"/>
                <a:pt x="6124253" y="5164848"/>
              </a:cubicBezTo>
              <a:close/>
              <a:moveTo>
                <a:pt x="6199300" y="5164848"/>
              </a:moveTo>
              <a:cubicBezTo>
                <a:pt x="6186056" y="5164848"/>
                <a:pt x="6175020" y="5178089"/>
                <a:pt x="6175020" y="5191331"/>
              </a:cubicBezTo>
              <a:cubicBezTo>
                <a:pt x="6175020" y="5206779"/>
                <a:pt x="6186056" y="5217813"/>
                <a:pt x="6199300" y="5217813"/>
              </a:cubicBezTo>
              <a:cubicBezTo>
                <a:pt x="6214751" y="5217813"/>
                <a:pt x="6225787" y="5204572"/>
                <a:pt x="6225787" y="5191331"/>
              </a:cubicBezTo>
              <a:cubicBezTo>
                <a:pt x="6225787" y="5178089"/>
                <a:pt x="6214751" y="5167055"/>
                <a:pt x="6199300" y="5164848"/>
              </a:cubicBezTo>
              <a:close/>
              <a:moveTo>
                <a:pt x="6274348" y="5164848"/>
              </a:moveTo>
              <a:cubicBezTo>
                <a:pt x="6258896" y="5164848"/>
                <a:pt x="6247860" y="5178089"/>
                <a:pt x="6247860" y="5191331"/>
              </a:cubicBezTo>
              <a:cubicBezTo>
                <a:pt x="6247860" y="5206779"/>
                <a:pt x="6261104" y="5217813"/>
                <a:pt x="6274348" y="5217813"/>
              </a:cubicBezTo>
              <a:cubicBezTo>
                <a:pt x="6289799" y="5217813"/>
                <a:pt x="6300835" y="5204572"/>
                <a:pt x="6300835" y="5191331"/>
              </a:cubicBezTo>
              <a:cubicBezTo>
                <a:pt x="6300835" y="5178089"/>
                <a:pt x="6289799" y="5167055"/>
                <a:pt x="6274348" y="5164848"/>
              </a:cubicBezTo>
              <a:close/>
              <a:moveTo>
                <a:pt x="6349396" y="5164848"/>
              </a:moveTo>
              <a:cubicBezTo>
                <a:pt x="6333945" y="5164848"/>
                <a:pt x="6322909" y="5178089"/>
                <a:pt x="6322909" y="5191331"/>
              </a:cubicBezTo>
              <a:cubicBezTo>
                <a:pt x="6322909" y="5206779"/>
                <a:pt x="6336152" y="5217813"/>
                <a:pt x="6349396" y="5217813"/>
              </a:cubicBezTo>
              <a:cubicBezTo>
                <a:pt x="6364847" y="5217813"/>
                <a:pt x="6375884" y="5204572"/>
                <a:pt x="6375884" y="5191331"/>
              </a:cubicBezTo>
              <a:cubicBezTo>
                <a:pt x="6375884" y="5178089"/>
                <a:pt x="6364847" y="5167055"/>
                <a:pt x="6349396" y="5164848"/>
              </a:cubicBezTo>
              <a:close/>
              <a:moveTo>
                <a:pt x="6424443" y="5164848"/>
              </a:moveTo>
              <a:cubicBezTo>
                <a:pt x="6408992" y="5164848"/>
                <a:pt x="6397956" y="5178089"/>
                <a:pt x="6397956" y="5191331"/>
              </a:cubicBezTo>
              <a:cubicBezTo>
                <a:pt x="6397956" y="5206779"/>
                <a:pt x="6411200" y="5217813"/>
                <a:pt x="6424443" y="5217813"/>
              </a:cubicBezTo>
              <a:cubicBezTo>
                <a:pt x="6439894" y="5217813"/>
                <a:pt x="6450931" y="5204572"/>
                <a:pt x="6450931" y="5191331"/>
              </a:cubicBezTo>
              <a:cubicBezTo>
                <a:pt x="6450931" y="5178089"/>
                <a:pt x="6439894" y="5167055"/>
                <a:pt x="6424443" y="5164848"/>
              </a:cubicBezTo>
              <a:close/>
              <a:moveTo>
                <a:pt x="9441804" y="5164848"/>
              </a:moveTo>
              <a:cubicBezTo>
                <a:pt x="9428560" y="5164848"/>
                <a:pt x="9417524" y="5178089"/>
                <a:pt x="9417524" y="5191331"/>
              </a:cubicBezTo>
              <a:cubicBezTo>
                <a:pt x="9417524" y="5206779"/>
                <a:pt x="9428560" y="5217813"/>
                <a:pt x="9441804" y="5217813"/>
              </a:cubicBezTo>
              <a:cubicBezTo>
                <a:pt x="9457256" y="5217813"/>
                <a:pt x="9468292" y="5204572"/>
                <a:pt x="9468292" y="5191331"/>
              </a:cubicBezTo>
              <a:cubicBezTo>
                <a:pt x="9468292" y="5178089"/>
                <a:pt x="9457256" y="5167055"/>
                <a:pt x="9441804" y="5164848"/>
              </a:cubicBezTo>
              <a:close/>
              <a:moveTo>
                <a:pt x="9519060" y="5164848"/>
              </a:moveTo>
              <a:cubicBezTo>
                <a:pt x="9503608" y="5164848"/>
                <a:pt x="9492572" y="5178089"/>
                <a:pt x="9492572" y="5191331"/>
              </a:cubicBezTo>
              <a:cubicBezTo>
                <a:pt x="9492572" y="5206779"/>
                <a:pt x="9505816" y="5217813"/>
                <a:pt x="9519060" y="5217813"/>
              </a:cubicBezTo>
              <a:cubicBezTo>
                <a:pt x="9534511" y="5217813"/>
                <a:pt x="9545547" y="5204572"/>
                <a:pt x="9545547" y="5191331"/>
              </a:cubicBezTo>
              <a:cubicBezTo>
                <a:pt x="9545547" y="5178089"/>
                <a:pt x="9532304" y="5167055"/>
                <a:pt x="9519060" y="5164848"/>
              </a:cubicBezTo>
              <a:close/>
              <a:moveTo>
                <a:pt x="9594107" y="5164848"/>
              </a:moveTo>
              <a:cubicBezTo>
                <a:pt x="9578656" y="5164848"/>
                <a:pt x="9567620" y="5178089"/>
                <a:pt x="9567620" y="5191331"/>
              </a:cubicBezTo>
              <a:cubicBezTo>
                <a:pt x="9567620" y="5206779"/>
                <a:pt x="9580863" y="5217813"/>
                <a:pt x="9594107" y="5217813"/>
              </a:cubicBezTo>
              <a:cubicBezTo>
                <a:pt x="9609558" y="5217813"/>
                <a:pt x="9620595" y="5204572"/>
                <a:pt x="9620595" y="5191331"/>
              </a:cubicBezTo>
              <a:cubicBezTo>
                <a:pt x="9620595" y="5178089"/>
                <a:pt x="9609558" y="5167055"/>
                <a:pt x="9594107" y="5164848"/>
              </a:cubicBezTo>
              <a:close/>
              <a:moveTo>
                <a:pt x="9669154" y="5164848"/>
              </a:moveTo>
              <a:cubicBezTo>
                <a:pt x="9653703" y="5164848"/>
                <a:pt x="9642667" y="5178089"/>
                <a:pt x="9642667" y="5191331"/>
              </a:cubicBezTo>
              <a:cubicBezTo>
                <a:pt x="9642667" y="5206779"/>
                <a:pt x="9655911" y="5217813"/>
                <a:pt x="9669154" y="5217813"/>
              </a:cubicBezTo>
              <a:cubicBezTo>
                <a:pt x="9684605" y="5217813"/>
                <a:pt x="9695642" y="5204572"/>
                <a:pt x="9695642" y="5191331"/>
              </a:cubicBezTo>
              <a:cubicBezTo>
                <a:pt x="9695642" y="5178089"/>
                <a:pt x="9684605" y="5167055"/>
                <a:pt x="9669154" y="5164848"/>
              </a:cubicBezTo>
              <a:close/>
              <a:moveTo>
                <a:pt x="9744203" y="5164848"/>
              </a:moveTo>
              <a:cubicBezTo>
                <a:pt x="9728751" y="5164848"/>
                <a:pt x="9717715" y="5178089"/>
                <a:pt x="9717715" y="5191331"/>
              </a:cubicBezTo>
              <a:cubicBezTo>
                <a:pt x="9717715" y="5206779"/>
                <a:pt x="9728751" y="5217813"/>
                <a:pt x="9744203" y="5217813"/>
              </a:cubicBezTo>
              <a:cubicBezTo>
                <a:pt x="9759653" y="5217813"/>
                <a:pt x="9770690" y="5204572"/>
                <a:pt x="9770690" y="5191331"/>
              </a:cubicBezTo>
              <a:cubicBezTo>
                <a:pt x="9770690" y="5178089"/>
                <a:pt x="9759653" y="5164848"/>
                <a:pt x="9744203" y="5164848"/>
              </a:cubicBezTo>
              <a:close/>
              <a:moveTo>
                <a:pt x="9819250" y="5164848"/>
              </a:moveTo>
              <a:cubicBezTo>
                <a:pt x="9806006" y="5164848"/>
                <a:pt x="9794970" y="5178089"/>
                <a:pt x="9794970" y="5191331"/>
              </a:cubicBezTo>
              <a:cubicBezTo>
                <a:pt x="9794970" y="5206779"/>
                <a:pt x="9806006" y="5217813"/>
                <a:pt x="9819250" y="5217813"/>
              </a:cubicBezTo>
              <a:cubicBezTo>
                <a:pt x="9834701" y="5217813"/>
                <a:pt x="9845737" y="5204572"/>
                <a:pt x="9845737" y="5191331"/>
              </a:cubicBezTo>
              <a:cubicBezTo>
                <a:pt x="9845737" y="5178089"/>
                <a:pt x="9834701" y="5167055"/>
                <a:pt x="9819250" y="5164848"/>
              </a:cubicBezTo>
              <a:close/>
              <a:moveTo>
                <a:pt x="9894298" y="5164848"/>
              </a:moveTo>
              <a:cubicBezTo>
                <a:pt x="9878846" y="5164848"/>
                <a:pt x="9867810" y="5178089"/>
                <a:pt x="9867810" y="5191331"/>
              </a:cubicBezTo>
              <a:cubicBezTo>
                <a:pt x="9867810" y="5206779"/>
                <a:pt x="9881054" y="5217813"/>
                <a:pt x="9894298" y="5217813"/>
              </a:cubicBezTo>
              <a:cubicBezTo>
                <a:pt x="9909749" y="5217813"/>
                <a:pt x="9920785" y="5204572"/>
                <a:pt x="9920785" y="5191331"/>
              </a:cubicBezTo>
              <a:cubicBezTo>
                <a:pt x="9920785" y="5178089"/>
                <a:pt x="9909749" y="5167055"/>
                <a:pt x="9894298" y="5164848"/>
              </a:cubicBezTo>
              <a:close/>
              <a:moveTo>
                <a:pt x="9973761" y="5164848"/>
              </a:moveTo>
              <a:cubicBezTo>
                <a:pt x="9958309" y="5164848"/>
                <a:pt x="9947273" y="5178089"/>
                <a:pt x="9947273" y="5191331"/>
              </a:cubicBezTo>
              <a:cubicBezTo>
                <a:pt x="9947273" y="5206779"/>
                <a:pt x="9960517" y="5217813"/>
                <a:pt x="9973761" y="5217813"/>
              </a:cubicBezTo>
              <a:cubicBezTo>
                <a:pt x="9987005" y="5217813"/>
                <a:pt x="9998041" y="5204572"/>
                <a:pt x="9998041" y="5191331"/>
              </a:cubicBezTo>
              <a:cubicBezTo>
                <a:pt x="9998041" y="5178089"/>
                <a:pt x="9984797" y="5167055"/>
                <a:pt x="9973761" y="5164848"/>
              </a:cubicBezTo>
              <a:close/>
              <a:moveTo>
                <a:pt x="10046600" y="5164848"/>
              </a:moveTo>
              <a:cubicBezTo>
                <a:pt x="10033356" y="5164848"/>
                <a:pt x="10022320" y="5178089"/>
                <a:pt x="10022320" y="5191331"/>
              </a:cubicBezTo>
              <a:cubicBezTo>
                <a:pt x="10022320" y="5206779"/>
                <a:pt x="10033356" y="5217813"/>
                <a:pt x="10046600" y="5217813"/>
              </a:cubicBezTo>
              <a:cubicBezTo>
                <a:pt x="10062052" y="5217813"/>
                <a:pt x="10073088" y="5204572"/>
                <a:pt x="10073088" y="5191331"/>
              </a:cubicBezTo>
              <a:cubicBezTo>
                <a:pt x="10073088" y="5178089"/>
                <a:pt x="10062052" y="5167055"/>
                <a:pt x="10046600" y="5164848"/>
              </a:cubicBezTo>
              <a:close/>
              <a:moveTo>
                <a:pt x="10121648" y="5164848"/>
              </a:moveTo>
              <a:cubicBezTo>
                <a:pt x="10106197" y="5164848"/>
                <a:pt x="10095161" y="5178089"/>
                <a:pt x="10095161" y="5191331"/>
              </a:cubicBezTo>
              <a:cubicBezTo>
                <a:pt x="10095161" y="5206779"/>
                <a:pt x="10106197" y="5217813"/>
                <a:pt x="10121648" y="5217813"/>
              </a:cubicBezTo>
              <a:cubicBezTo>
                <a:pt x="10137099" y="5217813"/>
                <a:pt x="10148136" y="5204572"/>
                <a:pt x="10148136" y="5191331"/>
              </a:cubicBezTo>
              <a:cubicBezTo>
                <a:pt x="10148136" y="5178089"/>
                <a:pt x="10137099" y="5164848"/>
                <a:pt x="10121648" y="5164848"/>
              </a:cubicBezTo>
              <a:close/>
              <a:moveTo>
                <a:pt x="10196697" y="5164848"/>
              </a:moveTo>
              <a:cubicBezTo>
                <a:pt x="10181245" y="5164848"/>
                <a:pt x="10170209" y="5178089"/>
                <a:pt x="10170209" y="5191331"/>
              </a:cubicBezTo>
              <a:cubicBezTo>
                <a:pt x="10170209" y="5206779"/>
                <a:pt x="10183453" y="5217813"/>
                <a:pt x="10196697" y="5217813"/>
              </a:cubicBezTo>
              <a:cubicBezTo>
                <a:pt x="10212147" y="5217813"/>
                <a:pt x="10223184" y="5204572"/>
                <a:pt x="10223184" y="5191331"/>
              </a:cubicBezTo>
              <a:cubicBezTo>
                <a:pt x="10223184" y="5178089"/>
                <a:pt x="10212147" y="5167055"/>
                <a:pt x="10196697" y="5164848"/>
              </a:cubicBezTo>
              <a:close/>
              <a:moveTo>
                <a:pt x="10271744" y="5164848"/>
              </a:moveTo>
              <a:cubicBezTo>
                <a:pt x="10256292" y="5164848"/>
                <a:pt x="10245256" y="5178089"/>
                <a:pt x="10245256" y="5191331"/>
              </a:cubicBezTo>
              <a:cubicBezTo>
                <a:pt x="10245256" y="5206779"/>
                <a:pt x="10258500" y="5217813"/>
                <a:pt x="10271744" y="5217813"/>
              </a:cubicBezTo>
              <a:cubicBezTo>
                <a:pt x="10287194" y="5217813"/>
                <a:pt x="10298231" y="5204572"/>
                <a:pt x="10298231" y="5191331"/>
              </a:cubicBezTo>
              <a:cubicBezTo>
                <a:pt x="10298231" y="5178089"/>
                <a:pt x="10287194" y="5167055"/>
                <a:pt x="10271744" y="5164848"/>
              </a:cubicBezTo>
              <a:close/>
              <a:moveTo>
                <a:pt x="10348999" y="5164848"/>
              </a:moveTo>
              <a:cubicBezTo>
                <a:pt x="10333547" y="5164848"/>
                <a:pt x="10322511" y="5178089"/>
                <a:pt x="10322511" y="5191331"/>
              </a:cubicBezTo>
              <a:cubicBezTo>
                <a:pt x="10322511" y="5206779"/>
                <a:pt x="10335755" y="5217813"/>
                <a:pt x="10348999" y="5217813"/>
              </a:cubicBezTo>
              <a:cubicBezTo>
                <a:pt x="10362243" y="5217813"/>
                <a:pt x="10373279" y="5204572"/>
                <a:pt x="10373279" y="5191331"/>
              </a:cubicBezTo>
              <a:cubicBezTo>
                <a:pt x="10373279" y="5178089"/>
                <a:pt x="10362243" y="5167055"/>
                <a:pt x="10348999" y="5164848"/>
              </a:cubicBezTo>
              <a:close/>
              <a:moveTo>
                <a:pt x="10426254" y="5164848"/>
              </a:moveTo>
              <a:cubicBezTo>
                <a:pt x="10410802" y="5164848"/>
                <a:pt x="10399766" y="5178089"/>
                <a:pt x="10399766" y="5191331"/>
              </a:cubicBezTo>
              <a:cubicBezTo>
                <a:pt x="10399766" y="5206779"/>
                <a:pt x="10413010" y="5217813"/>
                <a:pt x="10426254" y="5217813"/>
              </a:cubicBezTo>
              <a:cubicBezTo>
                <a:pt x="10439498" y="5217813"/>
                <a:pt x="10450534" y="5204572"/>
                <a:pt x="10450534" y="5191331"/>
              </a:cubicBezTo>
              <a:cubicBezTo>
                <a:pt x="10450534" y="5178089"/>
                <a:pt x="10437290" y="5167055"/>
                <a:pt x="10426254" y="5164848"/>
              </a:cubicBezTo>
              <a:close/>
              <a:moveTo>
                <a:pt x="10499094" y="5164848"/>
              </a:moveTo>
              <a:cubicBezTo>
                <a:pt x="10483643" y="5164848"/>
                <a:pt x="10472607" y="5178089"/>
                <a:pt x="10472607" y="5191331"/>
              </a:cubicBezTo>
              <a:cubicBezTo>
                <a:pt x="10472607" y="5206779"/>
                <a:pt x="10483643" y="5217813"/>
                <a:pt x="10499094" y="5217813"/>
              </a:cubicBezTo>
              <a:cubicBezTo>
                <a:pt x="10514545" y="5217813"/>
                <a:pt x="10525582" y="5204572"/>
                <a:pt x="10525582" y="5191331"/>
              </a:cubicBezTo>
              <a:cubicBezTo>
                <a:pt x="10525582" y="5178089"/>
                <a:pt x="10514545" y="5164848"/>
                <a:pt x="10499094" y="5164848"/>
              </a:cubicBezTo>
              <a:close/>
              <a:moveTo>
                <a:pt x="10574142" y="5164848"/>
              </a:moveTo>
              <a:cubicBezTo>
                <a:pt x="10558691" y="5164848"/>
                <a:pt x="10547655" y="5178089"/>
                <a:pt x="10547655" y="5191331"/>
              </a:cubicBezTo>
              <a:cubicBezTo>
                <a:pt x="10547655" y="5206779"/>
                <a:pt x="10560899" y="5217813"/>
                <a:pt x="10574142" y="5217813"/>
              </a:cubicBezTo>
              <a:cubicBezTo>
                <a:pt x="10589593" y="5217813"/>
                <a:pt x="10600630" y="5204572"/>
                <a:pt x="10600630" y="5191331"/>
              </a:cubicBezTo>
              <a:cubicBezTo>
                <a:pt x="10600630" y="5178089"/>
                <a:pt x="10589593" y="5167055"/>
                <a:pt x="10574142" y="5164848"/>
              </a:cubicBezTo>
              <a:close/>
              <a:moveTo>
                <a:pt x="10649191" y="5164848"/>
              </a:moveTo>
              <a:cubicBezTo>
                <a:pt x="10633739" y="5164848"/>
                <a:pt x="10622703" y="5178089"/>
                <a:pt x="10622703" y="5191331"/>
              </a:cubicBezTo>
              <a:cubicBezTo>
                <a:pt x="10622703" y="5206779"/>
                <a:pt x="10635947" y="5217813"/>
                <a:pt x="10649191" y="5217813"/>
              </a:cubicBezTo>
              <a:cubicBezTo>
                <a:pt x="10664642" y="5217813"/>
                <a:pt x="10675678" y="5204572"/>
                <a:pt x="10675678" y="5191331"/>
              </a:cubicBezTo>
              <a:cubicBezTo>
                <a:pt x="10675678" y="5178089"/>
                <a:pt x="10664642" y="5167055"/>
                <a:pt x="10649191" y="5164848"/>
              </a:cubicBezTo>
              <a:close/>
              <a:moveTo>
                <a:pt x="10724237" y="5164848"/>
              </a:moveTo>
              <a:cubicBezTo>
                <a:pt x="10708787" y="5164848"/>
                <a:pt x="10697751" y="5178089"/>
                <a:pt x="10697751" y="5191331"/>
              </a:cubicBezTo>
              <a:cubicBezTo>
                <a:pt x="10697751" y="5206779"/>
                <a:pt x="10710994" y="5217813"/>
                <a:pt x="10724237" y="5217813"/>
              </a:cubicBezTo>
              <a:cubicBezTo>
                <a:pt x="10739689" y="5217813"/>
                <a:pt x="10750725" y="5204572"/>
                <a:pt x="10750725" y="5191331"/>
              </a:cubicBezTo>
              <a:cubicBezTo>
                <a:pt x="10750725" y="5178089"/>
                <a:pt x="10739689" y="5167055"/>
                <a:pt x="10724237" y="5164848"/>
              </a:cubicBezTo>
              <a:close/>
              <a:moveTo>
                <a:pt x="2879541" y="5239882"/>
              </a:moveTo>
              <a:cubicBezTo>
                <a:pt x="2866297" y="5239882"/>
                <a:pt x="2855261" y="5253123"/>
                <a:pt x="2855261" y="5266365"/>
              </a:cubicBezTo>
              <a:cubicBezTo>
                <a:pt x="2855261" y="5281813"/>
                <a:pt x="2866297" y="5292848"/>
                <a:pt x="2879541" y="5292848"/>
              </a:cubicBezTo>
              <a:cubicBezTo>
                <a:pt x="2894992" y="5292848"/>
                <a:pt x="2906028" y="5279606"/>
                <a:pt x="2906028" y="5266365"/>
              </a:cubicBezTo>
              <a:cubicBezTo>
                <a:pt x="2906028" y="5253123"/>
                <a:pt x="2894992" y="5242089"/>
                <a:pt x="2879541" y="5239882"/>
              </a:cubicBezTo>
              <a:close/>
              <a:moveTo>
                <a:pt x="2954589" y="5239882"/>
              </a:moveTo>
              <a:cubicBezTo>
                <a:pt x="2941345" y="5239882"/>
                <a:pt x="2930309" y="5253123"/>
                <a:pt x="2930309" y="5266365"/>
              </a:cubicBezTo>
              <a:cubicBezTo>
                <a:pt x="2930309" y="5281813"/>
                <a:pt x="2941345" y="5292848"/>
                <a:pt x="2954589" y="5292848"/>
              </a:cubicBezTo>
              <a:cubicBezTo>
                <a:pt x="2970040" y="5292848"/>
                <a:pt x="2981077" y="5279606"/>
                <a:pt x="2981077" y="5266365"/>
              </a:cubicBezTo>
              <a:cubicBezTo>
                <a:pt x="2981077" y="5253123"/>
                <a:pt x="2970040" y="5242089"/>
                <a:pt x="2954589" y="5239882"/>
              </a:cubicBezTo>
              <a:close/>
              <a:moveTo>
                <a:pt x="3031845" y="5239882"/>
              </a:moveTo>
              <a:cubicBezTo>
                <a:pt x="3016393" y="5239882"/>
                <a:pt x="3005357" y="5253123"/>
                <a:pt x="3005357" y="5266365"/>
              </a:cubicBezTo>
              <a:cubicBezTo>
                <a:pt x="3005357" y="5281813"/>
                <a:pt x="3018601" y="5292848"/>
                <a:pt x="3031845" y="5292848"/>
              </a:cubicBezTo>
              <a:cubicBezTo>
                <a:pt x="3047296" y="5292848"/>
                <a:pt x="3058332" y="5279606"/>
                <a:pt x="3058332" y="5266365"/>
              </a:cubicBezTo>
              <a:cubicBezTo>
                <a:pt x="3058332" y="5253123"/>
                <a:pt x="3045088" y="5242089"/>
                <a:pt x="3031845" y="5239882"/>
              </a:cubicBezTo>
              <a:close/>
              <a:moveTo>
                <a:pt x="3106892" y="5239882"/>
              </a:moveTo>
              <a:cubicBezTo>
                <a:pt x="3093648" y="5239882"/>
                <a:pt x="3082612" y="5253123"/>
                <a:pt x="3082612" y="5266365"/>
              </a:cubicBezTo>
              <a:cubicBezTo>
                <a:pt x="3082612" y="5281813"/>
                <a:pt x="3093648" y="5292848"/>
                <a:pt x="3106892" y="5292848"/>
              </a:cubicBezTo>
              <a:cubicBezTo>
                <a:pt x="3122343" y="5292848"/>
                <a:pt x="3133380" y="5279606"/>
                <a:pt x="3133380" y="5266365"/>
              </a:cubicBezTo>
              <a:cubicBezTo>
                <a:pt x="3133380" y="5253123"/>
                <a:pt x="3122343" y="5242089"/>
                <a:pt x="3106892" y="5239882"/>
              </a:cubicBezTo>
              <a:close/>
              <a:moveTo>
                <a:pt x="3181939" y="5239882"/>
              </a:moveTo>
              <a:cubicBezTo>
                <a:pt x="3166488" y="5239882"/>
                <a:pt x="3155452" y="5253123"/>
                <a:pt x="3155452" y="5266365"/>
              </a:cubicBezTo>
              <a:cubicBezTo>
                <a:pt x="3155452" y="5281813"/>
                <a:pt x="3168696" y="5292848"/>
                <a:pt x="3181939" y="5292848"/>
              </a:cubicBezTo>
              <a:cubicBezTo>
                <a:pt x="3197391" y="5292848"/>
                <a:pt x="3208427" y="5279606"/>
                <a:pt x="3208427" y="5266365"/>
              </a:cubicBezTo>
              <a:cubicBezTo>
                <a:pt x="3208427" y="5253123"/>
                <a:pt x="3197391" y="5242089"/>
                <a:pt x="3181939" y="5239882"/>
              </a:cubicBezTo>
              <a:close/>
              <a:moveTo>
                <a:pt x="3256987" y="5239882"/>
              </a:moveTo>
              <a:cubicBezTo>
                <a:pt x="3241536" y="5239882"/>
                <a:pt x="3230500" y="5253123"/>
                <a:pt x="3230500" y="5266365"/>
              </a:cubicBezTo>
              <a:cubicBezTo>
                <a:pt x="3230500" y="5281813"/>
                <a:pt x="3243744" y="5292848"/>
                <a:pt x="3256987" y="5292848"/>
              </a:cubicBezTo>
              <a:cubicBezTo>
                <a:pt x="3272438" y="5292848"/>
                <a:pt x="3283475" y="5279606"/>
                <a:pt x="3283475" y="5266365"/>
              </a:cubicBezTo>
              <a:cubicBezTo>
                <a:pt x="3283475" y="5253123"/>
                <a:pt x="3272438" y="5242089"/>
                <a:pt x="3256987" y="5239882"/>
              </a:cubicBezTo>
              <a:close/>
              <a:moveTo>
                <a:pt x="3332035" y="5239882"/>
              </a:moveTo>
              <a:cubicBezTo>
                <a:pt x="3318791" y="5239882"/>
                <a:pt x="3307755" y="5253123"/>
                <a:pt x="3307755" y="5266365"/>
              </a:cubicBezTo>
              <a:cubicBezTo>
                <a:pt x="3307755" y="5281813"/>
                <a:pt x="3318791" y="5292848"/>
                <a:pt x="3332035" y="5292848"/>
              </a:cubicBezTo>
              <a:cubicBezTo>
                <a:pt x="3347486" y="5292848"/>
                <a:pt x="3358522" y="5279606"/>
                <a:pt x="3358522" y="5266365"/>
              </a:cubicBezTo>
              <a:cubicBezTo>
                <a:pt x="3358522" y="5253123"/>
                <a:pt x="3347486" y="5242089"/>
                <a:pt x="3332035" y="5239882"/>
              </a:cubicBezTo>
              <a:close/>
              <a:moveTo>
                <a:pt x="3409290" y="5239882"/>
              </a:moveTo>
              <a:cubicBezTo>
                <a:pt x="3393839" y="5239882"/>
                <a:pt x="3382803" y="5253123"/>
                <a:pt x="3382803" y="5266365"/>
              </a:cubicBezTo>
              <a:cubicBezTo>
                <a:pt x="3382803" y="5281813"/>
                <a:pt x="3396047" y="5292848"/>
                <a:pt x="3409290" y="5292848"/>
              </a:cubicBezTo>
              <a:cubicBezTo>
                <a:pt x="3424741" y="5292848"/>
                <a:pt x="3435778" y="5279606"/>
                <a:pt x="3435778" y="5266365"/>
              </a:cubicBezTo>
              <a:cubicBezTo>
                <a:pt x="3435778" y="5253123"/>
                <a:pt x="3422534" y="5242089"/>
                <a:pt x="3409290" y="5239882"/>
              </a:cubicBezTo>
              <a:close/>
              <a:moveTo>
                <a:pt x="3484338" y="5239882"/>
              </a:moveTo>
              <a:cubicBezTo>
                <a:pt x="3471094" y="5239882"/>
                <a:pt x="3460058" y="5253123"/>
                <a:pt x="3460058" y="5266365"/>
              </a:cubicBezTo>
              <a:cubicBezTo>
                <a:pt x="3460058" y="5281813"/>
                <a:pt x="3471094" y="5292848"/>
                <a:pt x="3484338" y="5292848"/>
              </a:cubicBezTo>
              <a:cubicBezTo>
                <a:pt x="3499789" y="5292848"/>
                <a:pt x="3510826" y="5279606"/>
                <a:pt x="3510826" y="5266365"/>
              </a:cubicBezTo>
              <a:cubicBezTo>
                <a:pt x="3510826" y="5253123"/>
                <a:pt x="3499789" y="5242089"/>
                <a:pt x="3484338" y="5239882"/>
              </a:cubicBezTo>
              <a:close/>
              <a:moveTo>
                <a:pt x="3559385" y="5239882"/>
              </a:moveTo>
              <a:cubicBezTo>
                <a:pt x="3543934" y="5239882"/>
                <a:pt x="3532898" y="5253123"/>
                <a:pt x="3532898" y="5266365"/>
              </a:cubicBezTo>
              <a:cubicBezTo>
                <a:pt x="3532898" y="5281813"/>
                <a:pt x="3546142" y="5292848"/>
                <a:pt x="3559385" y="5292848"/>
              </a:cubicBezTo>
              <a:cubicBezTo>
                <a:pt x="3574836" y="5292848"/>
                <a:pt x="3585873" y="5279606"/>
                <a:pt x="3585873" y="5266365"/>
              </a:cubicBezTo>
              <a:cubicBezTo>
                <a:pt x="3585873" y="5253123"/>
                <a:pt x="3574836" y="5242089"/>
                <a:pt x="3559385" y="5239882"/>
              </a:cubicBezTo>
              <a:close/>
              <a:moveTo>
                <a:pt x="6049205" y="5239882"/>
              </a:moveTo>
              <a:cubicBezTo>
                <a:pt x="6035961" y="5239882"/>
                <a:pt x="6024925" y="5253123"/>
                <a:pt x="6024925" y="5266365"/>
              </a:cubicBezTo>
              <a:cubicBezTo>
                <a:pt x="6024925" y="5281813"/>
                <a:pt x="6035961" y="5292848"/>
                <a:pt x="6049205" y="5292848"/>
              </a:cubicBezTo>
              <a:cubicBezTo>
                <a:pt x="6064656" y="5292848"/>
                <a:pt x="6075692" y="5279606"/>
                <a:pt x="6075692" y="5266365"/>
              </a:cubicBezTo>
              <a:cubicBezTo>
                <a:pt x="6075692" y="5253123"/>
                <a:pt x="6062448" y="5242089"/>
                <a:pt x="6049205" y="5239882"/>
              </a:cubicBezTo>
              <a:close/>
              <a:moveTo>
                <a:pt x="6124253" y="5239882"/>
              </a:moveTo>
              <a:cubicBezTo>
                <a:pt x="6111009" y="5239882"/>
                <a:pt x="6099973" y="5253123"/>
                <a:pt x="6099973" y="5266365"/>
              </a:cubicBezTo>
              <a:cubicBezTo>
                <a:pt x="6099973" y="5281813"/>
                <a:pt x="6111009" y="5292848"/>
                <a:pt x="6124253" y="5292848"/>
              </a:cubicBezTo>
              <a:cubicBezTo>
                <a:pt x="6139704" y="5292848"/>
                <a:pt x="6150740" y="5279606"/>
                <a:pt x="6150740" y="5266365"/>
              </a:cubicBezTo>
              <a:cubicBezTo>
                <a:pt x="6150740" y="5253123"/>
                <a:pt x="6139704" y="5242089"/>
                <a:pt x="6124253" y="5239882"/>
              </a:cubicBezTo>
              <a:close/>
              <a:moveTo>
                <a:pt x="6199300" y="5239882"/>
              </a:moveTo>
              <a:cubicBezTo>
                <a:pt x="6186056" y="5239882"/>
                <a:pt x="6175020" y="5253123"/>
                <a:pt x="6175020" y="5266365"/>
              </a:cubicBezTo>
              <a:cubicBezTo>
                <a:pt x="6175020" y="5281813"/>
                <a:pt x="6186056" y="5292848"/>
                <a:pt x="6199300" y="5292848"/>
              </a:cubicBezTo>
              <a:cubicBezTo>
                <a:pt x="6214751" y="5292848"/>
                <a:pt x="6225787" y="5279606"/>
                <a:pt x="6225787" y="5266365"/>
              </a:cubicBezTo>
              <a:cubicBezTo>
                <a:pt x="6225787" y="5253123"/>
                <a:pt x="6214751" y="5242089"/>
                <a:pt x="6199300" y="5239882"/>
              </a:cubicBezTo>
              <a:close/>
              <a:moveTo>
                <a:pt x="6274348" y="5239882"/>
              </a:moveTo>
              <a:cubicBezTo>
                <a:pt x="6258896" y="5239882"/>
                <a:pt x="6247860" y="5253123"/>
                <a:pt x="6247860" y="5266365"/>
              </a:cubicBezTo>
              <a:cubicBezTo>
                <a:pt x="6247860" y="5281813"/>
                <a:pt x="6261104" y="5292848"/>
                <a:pt x="6274348" y="5292848"/>
              </a:cubicBezTo>
              <a:cubicBezTo>
                <a:pt x="6289799" y="5292848"/>
                <a:pt x="6300835" y="5279606"/>
                <a:pt x="6300835" y="5266365"/>
              </a:cubicBezTo>
              <a:cubicBezTo>
                <a:pt x="6300835" y="5253123"/>
                <a:pt x="6289799" y="5242089"/>
                <a:pt x="6274348" y="5239882"/>
              </a:cubicBezTo>
              <a:close/>
              <a:moveTo>
                <a:pt x="6349396" y="5239882"/>
              </a:moveTo>
              <a:cubicBezTo>
                <a:pt x="6333945" y="5239882"/>
                <a:pt x="6322909" y="5253123"/>
                <a:pt x="6322909" y="5266365"/>
              </a:cubicBezTo>
              <a:cubicBezTo>
                <a:pt x="6322909" y="5281813"/>
                <a:pt x="6336152" y="5292848"/>
                <a:pt x="6349396" y="5292848"/>
              </a:cubicBezTo>
              <a:cubicBezTo>
                <a:pt x="6364847" y="5292848"/>
                <a:pt x="6375884" y="5279606"/>
                <a:pt x="6375884" y="5266365"/>
              </a:cubicBezTo>
              <a:cubicBezTo>
                <a:pt x="6375884" y="5253123"/>
                <a:pt x="6364847" y="5242089"/>
                <a:pt x="6349396" y="5239882"/>
              </a:cubicBezTo>
              <a:close/>
              <a:moveTo>
                <a:pt x="9366757" y="5239882"/>
              </a:moveTo>
              <a:cubicBezTo>
                <a:pt x="9351305" y="5239882"/>
                <a:pt x="9340269" y="5253123"/>
                <a:pt x="9340269" y="5266365"/>
              </a:cubicBezTo>
              <a:cubicBezTo>
                <a:pt x="9340269" y="5281813"/>
                <a:pt x="9353513" y="5292848"/>
                <a:pt x="9366757" y="5292848"/>
              </a:cubicBezTo>
              <a:cubicBezTo>
                <a:pt x="9382207" y="5292848"/>
                <a:pt x="9393244" y="5279606"/>
                <a:pt x="9393244" y="5266365"/>
              </a:cubicBezTo>
              <a:cubicBezTo>
                <a:pt x="9393244" y="5253123"/>
                <a:pt x="9382207" y="5242089"/>
                <a:pt x="9366757" y="5239882"/>
              </a:cubicBezTo>
              <a:close/>
              <a:moveTo>
                <a:pt x="9441804" y="5239882"/>
              </a:moveTo>
              <a:cubicBezTo>
                <a:pt x="9428560" y="5239882"/>
                <a:pt x="9417524" y="5253123"/>
                <a:pt x="9417524" y="5266365"/>
              </a:cubicBezTo>
              <a:cubicBezTo>
                <a:pt x="9417524" y="5281813"/>
                <a:pt x="9428560" y="5292848"/>
                <a:pt x="9441804" y="5292848"/>
              </a:cubicBezTo>
              <a:cubicBezTo>
                <a:pt x="9457256" y="5292848"/>
                <a:pt x="9468292" y="5279606"/>
                <a:pt x="9468292" y="5266365"/>
              </a:cubicBezTo>
              <a:cubicBezTo>
                <a:pt x="9468292" y="5253123"/>
                <a:pt x="9457256" y="5242089"/>
                <a:pt x="9441804" y="5239882"/>
              </a:cubicBezTo>
              <a:close/>
              <a:moveTo>
                <a:pt x="9519060" y="5239882"/>
              </a:moveTo>
              <a:cubicBezTo>
                <a:pt x="9503608" y="5239882"/>
                <a:pt x="9492572" y="5253123"/>
                <a:pt x="9492572" y="5266365"/>
              </a:cubicBezTo>
              <a:cubicBezTo>
                <a:pt x="9492572" y="5281813"/>
                <a:pt x="9505816" y="5292848"/>
                <a:pt x="9519060" y="5292848"/>
              </a:cubicBezTo>
              <a:cubicBezTo>
                <a:pt x="9534511" y="5292848"/>
                <a:pt x="9545547" y="5279606"/>
                <a:pt x="9545547" y="5266365"/>
              </a:cubicBezTo>
              <a:cubicBezTo>
                <a:pt x="9545547" y="5253123"/>
                <a:pt x="9532304" y="5242089"/>
                <a:pt x="9519060" y="5239882"/>
              </a:cubicBezTo>
              <a:close/>
              <a:moveTo>
                <a:pt x="9594107" y="5239882"/>
              </a:moveTo>
              <a:cubicBezTo>
                <a:pt x="9578656" y="5239882"/>
                <a:pt x="9567620" y="5253123"/>
                <a:pt x="9567620" y="5266365"/>
              </a:cubicBezTo>
              <a:cubicBezTo>
                <a:pt x="9567620" y="5281813"/>
                <a:pt x="9580863" y="5292848"/>
                <a:pt x="9594107" y="5292848"/>
              </a:cubicBezTo>
              <a:cubicBezTo>
                <a:pt x="9609558" y="5292848"/>
                <a:pt x="9620595" y="5279606"/>
                <a:pt x="9620595" y="5266365"/>
              </a:cubicBezTo>
              <a:cubicBezTo>
                <a:pt x="9620595" y="5253123"/>
                <a:pt x="9609558" y="5242089"/>
                <a:pt x="9594107" y="5239882"/>
              </a:cubicBezTo>
              <a:close/>
              <a:moveTo>
                <a:pt x="9669154" y="5239882"/>
              </a:moveTo>
              <a:cubicBezTo>
                <a:pt x="9653703" y="5239882"/>
                <a:pt x="9642667" y="5253123"/>
                <a:pt x="9642667" y="5266365"/>
              </a:cubicBezTo>
              <a:cubicBezTo>
                <a:pt x="9642667" y="5281813"/>
                <a:pt x="9655911" y="5292848"/>
                <a:pt x="9669154" y="5292848"/>
              </a:cubicBezTo>
              <a:cubicBezTo>
                <a:pt x="9684605" y="5292848"/>
                <a:pt x="9695642" y="5279606"/>
                <a:pt x="9695642" y="5266365"/>
              </a:cubicBezTo>
              <a:cubicBezTo>
                <a:pt x="9695642" y="5253123"/>
                <a:pt x="9684605" y="5242089"/>
                <a:pt x="9669154" y="5239882"/>
              </a:cubicBezTo>
              <a:close/>
              <a:moveTo>
                <a:pt x="10046600" y="5239882"/>
              </a:moveTo>
              <a:cubicBezTo>
                <a:pt x="10033356" y="5239882"/>
                <a:pt x="10022320" y="5253123"/>
                <a:pt x="10022320" y="5266365"/>
              </a:cubicBezTo>
              <a:cubicBezTo>
                <a:pt x="10022320" y="5281813"/>
                <a:pt x="10033356" y="5292848"/>
                <a:pt x="10046600" y="5292848"/>
              </a:cubicBezTo>
              <a:cubicBezTo>
                <a:pt x="10062052" y="5292848"/>
                <a:pt x="10073088" y="5279606"/>
                <a:pt x="10073088" y="5266365"/>
              </a:cubicBezTo>
              <a:cubicBezTo>
                <a:pt x="10073088" y="5253123"/>
                <a:pt x="10062052" y="5242089"/>
                <a:pt x="10046600" y="5239882"/>
              </a:cubicBezTo>
              <a:close/>
              <a:moveTo>
                <a:pt x="10121648" y="5239882"/>
              </a:moveTo>
              <a:cubicBezTo>
                <a:pt x="10106197" y="5239882"/>
                <a:pt x="10095161" y="5253123"/>
                <a:pt x="10095161" y="5266365"/>
              </a:cubicBezTo>
              <a:cubicBezTo>
                <a:pt x="10095161" y="5281813"/>
                <a:pt x="10106197" y="5292848"/>
                <a:pt x="10121648" y="5292848"/>
              </a:cubicBezTo>
              <a:cubicBezTo>
                <a:pt x="10137099" y="5292848"/>
                <a:pt x="10148136" y="5279606"/>
                <a:pt x="10148136" y="5266365"/>
              </a:cubicBezTo>
              <a:cubicBezTo>
                <a:pt x="10148136" y="5253123"/>
                <a:pt x="10137099" y="5239882"/>
                <a:pt x="10121648" y="5239882"/>
              </a:cubicBezTo>
              <a:close/>
              <a:moveTo>
                <a:pt x="10196697" y="5239882"/>
              </a:moveTo>
              <a:cubicBezTo>
                <a:pt x="10181245" y="5239882"/>
                <a:pt x="10170209" y="5253123"/>
                <a:pt x="10170209" y="5266365"/>
              </a:cubicBezTo>
              <a:cubicBezTo>
                <a:pt x="10170209" y="5281813"/>
                <a:pt x="10183453" y="5292848"/>
                <a:pt x="10196697" y="5292848"/>
              </a:cubicBezTo>
              <a:cubicBezTo>
                <a:pt x="10212147" y="5292848"/>
                <a:pt x="10223184" y="5279606"/>
                <a:pt x="10223184" y="5266365"/>
              </a:cubicBezTo>
              <a:cubicBezTo>
                <a:pt x="10223184" y="5253123"/>
                <a:pt x="10212147" y="5242089"/>
                <a:pt x="10196697" y="5239882"/>
              </a:cubicBezTo>
              <a:close/>
              <a:moveTo>
                <a:pt x="10271744" y="5239882"/>
              </a:moveTo>
              <a:cubicBezTo>
                <a:pt x="10256292" y="5239882"/>
                <a:pt x="10245256" y="5253123"/>
                <a:pt x="10245256" y="5266365"/>
              </a:cubicBezTo>
              <a:cubicBezTo>
                <a:pt x="10245256" y="5281813"/>
                <a:pt x="10258500" y="5292848"/>
                <a:pt x="10271744" y="5292848"/>
              </a:cubicBezTo>
              <a:cubicBezTo>
                <a:pt x="10287194" y="5292848"/>
                <a:pt x="10298231" y="5279606"/>
                <a:pt x="10298231" y="5266365"/>
              </a:cubicBezTo>
              <a:cubicBezTo>
                <a:pt x="10298231" y="5253123"/>
                <a:pt x="10287194" y="5242089"/>
                <a:pt x="10271744" y="5239882"/>
              </a:cubicBezTo>
              <a:close/>
              <a:moveTo>
                <a:pt x="10348999" y="5239882"/>
              </a:moveTo>
              <a:cubicBezTo>
                <a:pt x="10333547" y="5239882"/>
                <a:pt x="10322511" y="5253123"/>
                <a:pt x="10322511" y="5266365"/>
              </a:cubicBezTo>
              <a:cubicBezTo>
                <a:pt x="10322511" y="5281813"/>
                <a:pt x="10335755" y="5292848"/>
                <a:pt x="10348999" y="5292848"/>
              </a:cubicBezTo>
              <a:cubicBezTo>
                <a:pt x="10362243" y="5292848"/>
                <a:pt x="10373279" y="5279606"/>
                <a:pt x="10373279" y="5266365"/>
              </a:cubicBezTo>
              <a:cubicBezTo>
                <a:pt x="10373279" y="5253123"/>
                <a:pt x="10362243" y="5242089"/>
                <a:pt x="10348999" y="5239882"/>
              </a:cubicBezTo>
              <a:close/>
              <a:moveTo>
                <a:pt x="10426254" y="5239882"/>
              </a:moveTo>
              <a:cubicBezTo>
                <a:pt x="10410802" y="5239882"/>
                <a:pt x="10399766" y="5253123"/>
                <a:pt x="10399766" y="5266365"/>
              </a:cubicBezTo>
              <a:cubicBezTo>
                <a:pt x="10399766" y="5281813"/>
                <a:pt x="10413010" y="5292848"/>
                <a:pt x="10426254" y="5292848"/>
              </a:cubicBezTo>
              <a:cubicBezTo>
                <a:pt x="10439498" y="5292848"/>
                <a:pt x="10450534" y="5279606"/>
                <a:pt x="10450534" y="5266365"/>
              </a:cubicBezTo>
              <a:cubicBezTo>
                <a:pt x="10450534" y="5253123"/>
                <a:pt x="10437290" y="5242089"/>
                <a:pt x="10426254" y="5239882"/>
              </a:cubicBezTo>
              <a:close/>
              <a:moveTo>
                <a:pt x="10499094" y="5239882"/>
              </a:moveTo>
              <a:cubicBezTo>
                <a:pt x="10483643" y="5239882"/>
                <a:pt x="10472607" y="5253123"/>
                <a:pt x="10472607" y="5266365"/>
              </a:cubicBezTo>
              <a:cubicBezTo>
                <a:pt x="10472607" y="5281813"/>
                <a:pt x="10483643" y="5292848"/>
                <a:pt x="10499094" y="5292848"/>
              </a:cubicBezTo>
              <a:cubicBezTo>
                <a:pt x="10514545" y="5292848"/>
                <a:pt x="10525582" y="5279606"/>
                <a:pt x="10525582" y="5266365"/>
              </a:cubicBezTo>
              <a:cubicBezTo>
                <a:pt x="10525582" y="5253123"/>
                <a:pt x="10514545" y="5239882"/>
                <a:pt x="10499094" y="5239882"/>
              </a:cubicBezTo>
              <a:close/>
              <a:moveTo>
                <a:pt x="10574142" y="5239882"/>
              </a:moveTo>
              <a:cubicBezTo>
                <a:pt x="10558691" y="5239882"/>
                <a:pt x="10547655" y="5253123"/>
                <a:pt x="10547655" y="5266365"/>
              </a:cubicBezTo>
              <a:cubicBezTo>
                <a:pt x="10547655" y="5281813"/>
                <a:pt x="10560899" y="5292848"/>
                <a:pt x="10574142" y="5292848"/>
              </a:cubicBezTo>
              <a:cubicBezTo>
                <a:pt x="10589593" y="5292848"/>
                <a:pt x="10600630" y="5279606"/>
                <a:pt x="10600630" y="5266365"/>
              </a:cubicBezTo>
              <a:cubicBezTo>
                <a:pt x="10600630" y="5253123"/>
                <a:pt x="10589593" y="5242089"/>
                <a:pt x="10574142" y="5239882"/>
              </a:cubicBezTo>
              <a:close/>
              <a:moveTo>
                <a:pt x="10649191" y="5239882"/>
              </a:moveTo>
              <a:cubicBezTo>
                <a:pt x="10633739" y="5239882"/>
                <a:pt x="10622703" y="5253123"/>
                <a:pt x="10622703" y="5266365"/>
              </a:cubicBezTo>
              <a:cubicBezTo>
                <a:pt x="10622703" y="5281813"/>
                <a:pt x="10635947" y="5292848"/>
                <a:pt x="10649191" y="5292848"/>
              </a:cubicBezTo>
              <a:cubicBezTo>
                <a:pt x="10664642" y="5292848"/>
                <a:pt x="10675678" y="5279606"/>
                <a:pt x="10675678" y="5266365"/>
              </a:cubicBezTo>
              <a:cubicBezTo>
                <a:pt x="10675678" y="5253123"/>
                <a:pt x="10664642" y="5242089"/>
                <a:pt x="10649191" y="5239882"/>
              </a:cubicBezTo>
              <a:close/>
              <a:moveTo>
                <a:pt x="2954589" y="5314917"/>
              </a:moveTo>
              <a:cubicBezTo>
                <a:pt x="2941345" y="5314917"/>
                <a:pt x="2930309" y="5328158"/>
                <a:pt x="2930309" y="5341399"/>
              </a:cubicBezTo>
              <a:cubicBezTo>
                <a:pt x="2930309" y="5356848"/>
                <a:pt x="2941345" y="5367882"/>
                <a:pt x="2954589" y="5367882"/>
              </a:cubicBezTo>
              <a:cubicBezTo>
                <a:pt x="2970040" y="5367882"/>
                <a:pt x="2981077" y="5354641"/>
                <a:pt x="2981077" y="5341399"/>
              </a:cubicBezTo>
              <a:cubicBezTo>
                <a:pt x="2981077" y="5328158"/>
                <a:pt x="2970040" y="5317123"/>
                <a:pt x="2954589" y="5314917"/>
              </a:cubicBezTo>
              <a:close/>
              <a:moveTo>
                <a:pt x="3031845" y="5314917"/>
              </a:moveTo>
              <a:cubicBezTo>
                <a:pt x="3016393" y="5314917"/>
                <a:pt x="3005357" y="5328158"/>
                <a:pt x="3005357" y="5341399"/>
              </a:cubicBezTo>
              <a:cubicBezTo>
                <a:pt x="3005357" y="5356848"/>
                <a:pt x="3018601" y="5367882"/>
                <a:pt x="3031845" y="5367882"/>
              </a:cubicBezTo>
              <a:cubicBezTo>
                <a:pt x="3047296" y="5367882"/>
                <a:pt x="3058332" y="5354641"/>
                <a:pt x="3058332" y="5341399"/>
              </a:cubicBezTo>
              <a:cubicBezTo>
                <a:pt x="3058332" y="5328158"/>
                <a:pt x="3045088" y="5317123"/>
                <a:pt x="3031845" y="5314917"/>
              </a:cubicBezTo>
              <a:close/>
              <a:moveTo>
                <a:pt x="3106892" y="5314917"/>
              </a:moveTo>
              <a:cubicBezTo>
                <a:pt x="3093648" y="5314917"/>
                <a:pt x="3082612" y="5328158"/>
                <a:pt x="3082612" y="5341399"/>
              </a:cubicBezTo>
              <a:cubicBezTo>
                <a:pt x="3082612" y="5356848"/>
                <a:pt x="3093648" y="5367882"/>
                <a:pt x="3106892" y="5367882"/>
              </a:cubicBezTo>
              <a:cubicBezTo>
                <a:pt x="3122343" y="5367882"/>
                <a:pt x="3133380" y="5354641"/>
                <a:pt x="3133380" y="5341399"/>
              </a:cubicBezTo>
              <a:cubicBezTo>
                <a:pt x="3133380" y="5328158"/>
                <a:pt x="3122343" y="5317123"/>
                <a:pt x="3106892" y="5314917"/>
              </a:cubicBezTo>
              <a:close/>
              <a:moveTo>
                <a:pt x="3181939" y="5314917"/>
              </a:moveTo>
              <a:cubicBezTo>
                <a:pt x="3166488" y="5314917"/>
                <a:pt x="3155452" y="5328158"/>
                <a:pt x="3155452" y="5341399"/>
              </a:cubicBezTo>
              <a:cubicBezTo>
                <a:pt x="3155452" y="5356848"/>
                <a:pt x="3168696" y="5367882"/>
                <a:pt x="3181939" y="5367882"/>
              </a:cubicBezTo>
              <a:cubicBezTo>
                <a:pt x="3197391" y="5367882"/>
                <a:pt x="3208427" y="5354641"/>
                <a:pt x="3208427" y="5341399"/>
              </a:cubicBezTo>
              <a:cubicBezTo>
                <a:pt x="3208427" y="5328158"/>
                <a:pt x="3197391" y="5317123"/>
                <a:pt x="3181939" y="5314917"/>
              </a:cubicBezTo>
              <a:close/>
              <a:moveTo>
                <a:pt x="3256987" y="5314917"/>
              </a:moveTo>
              <a:cubicBezTo>
                <a:pt x="3241536" y="5314917"/>
                <a:pt x="3230500" y="5328158"/>
                <a:pt x="3230500" y="5341399"/>
              </a:cubicBezTo>
              <a:cubicBezTo>
                <a:pt x="3230500" y="5356848"/>
                <a:pt x="3243744" y="5367882"/>
                <a:pt x="3256987" y="5367882"/>
              </a:cubicBezTo>
              <a:cubicBezTo>
                <a:pt x="3272438" y="5367882"/>
                <a:pt x="3283475" y="5354641"/>
                <a:pt x="3283475" y="5341399"/>
              </a:cubicBezTo>
              <a:cubicBezTo>
                <a:pt x="3283475" y="5328158"/>
                <a:pt x="3272438" y="5317123"/>
                <a:pt x="3256987" y="5314917"/>
              </a:cubicBezTo>
              <a:close/>
              <a:moveTo>
                <a:pt x="3332035" y="5314917"/>
              </a:moveTo>
              <a:cubicBezTo>
                <a:pt x="3318791" y="5314917"/>
                <a:pt x="3307755" y="5328158"/>
                <a:pt x="3307755" y="5341399"/>
              </a:cubicBezTo>
              <a:cubicBezTo>
                <a:pt x="3307755" y="5356848"/>
                <a:pt x="3318791" y="5367882"/>
                <a:pt x="3332035" y="5367882"/>
              </a:cubicBezTo>
              <a:cubicBezTo>
                <a:pt x="3347486" y="5367882"/>
                <a:pt x="3358522" y="5354641"/>
                <a:pt x="3358522" y="5341399"/>
              </a:cubicBezTo>
              <a:cubicBezTo>
                <a:pt x="3358522" y="5328158"/>
                <a:pt x="3347486" y="5317123"/>
                <a:pt x="3332035" y="5314917"/>
              </a:cubicBezTo>
              <a:close/>
              <a:moveTo>
                <a:pt x="3409290" y="5314917"/>
              </a:moveTo>
              <a:cubicBezTo>
                <a:pt x="3393839" y="5314917"/>
                <a:pt x="3382803" y="5328158"/>
                <a:pt x="3382803" y="5341399"/>
              </a:cubicBezTo>
              <a:cubicBezTo>
                <a:pt x="3382803" y="5356848"/>
                <a:pt x="3396047" y="5367882"/>
                <a:pt x="3409290" y="5367882"/>
              </a:cubicBezTo>
              <a:cubicBezTo>
                <a:pt x="3424741" y="5367882"/>
                <a:pt x="3435778" y="5354641"/>
                <a:pt x="3435778" y="5341399"/>
              </a:cubicBezTo>
              <a:cubicBezTo>
                <a:pt x="3435778" y="5328158"/>
                <a:pt x="3422534" y="5317123"/>
                <a:pt x="3409290" y="5314917"/>
              </a:cubicBezTo>
              <a:close/>
              <a:moveTo>
                <a:pt x="3484338" y="5314917"/>
              </a:moveTo>
              <a:cubicBezTo>
                <a:pt x="3471094" y="5314917"/>
                <a:pt x="3460058" y="5328158"/>
                <a:pt x="3460058" y="5341399"/>
              </a:cubicBezTo>
              <a:cubicBezTo>
                <a:pt x="3460058" y="5356848"/>
                <a:pt x="3471094" y="5367882"/>
                <a:pt x="3484338" y="5367882"/>
              </a:cubicBezTo>
              <a:cubicBezTo>
                <a:pt x="3499789" y="5367882"/>
                <a:pt x="3510826" y="5354641"/>
                <a:pt x="3510826" y="5341399"/>
              </a:cubicBezTo>
              <a:cubicBezTo>
                <a:pt x="3510826" y="5328158"/>
                <a:pt x="3499789" y="5317123"/>
                <a:pt x="3484338" y="5314917"/>
              </a:cubicBezTo>
              <a:close/>
              <a:moveTo>
                <a:pt x="6049205" y="5314917"/>
              </a:moveTo>
              <a:cubicBezTo>
                <a:pt x="6035961" y="5314917"/>
                <a:pt x="6024925" y="5328158"/>
                <a:pt x="6024925" y="5341399"/>
              </a:cubicBezTo>
              <a:cubicBezTo>
                <a:pt x="6024925" y="5356848"/>
                <a:pt x="6035961" y="5367882"/>
                <a:pt x="6049205" y="5367882"/>
              </a:cubicBezTo>
              <a:cubicBezTo>
                <a:pt x="6064656" y="5367882"/>
                <a:pt x="6075692" y="5354641"/>
                <a:pt x="6075692" y="5341399"/>
              </a:cubicBezTo>
              <a:cubicBezTo>
                <a:pt x="6075692" y="5328158"/>
                <a:pt x="6062448" y="5317123"/>
                <a:pt x="6049205" y="5314917"/>
              </a:cubicBezTo>
              <a:close/>
              <a:moveTo>
                <a:pt x="6124253" y="5314917"/>
              </a:moveTo>
              <a:cubicBezTo>
                <a:pt x="6111009" y="5314917"/>
                <a:pt x="6099973" y="5328158"/>
                <a:pt x="6099973" y="5341399"/>
              </a:cubicBezTo>
              <a:cubicBezTo>
                <a:pt x="6099973" y="5356848"/>
                <a:pt x="6111009" y="5367882"/>
                <a:pt x="6124253" y="5367882"/>
              </a:cubicBezTo>
              <a:cubicBezTo>
                <a:pt x="6139704" y="5367882"/>
                <a:pt x="6150740" y="5354641"/>
                <a:pt x="6150740" y="5341399"/>
              </a:cubicBezTo>
              <a:cubicBezTo>
                <a:pt x="6150740" y="5328158"/>
                <a:pt x="6139704" y="5317123"/>
                <a:pt x="6124253" y="5314917"/>
              </a:cubicBezTo>
              <a:close/>
              <a:moveTo>
                <a:pt x="9366757" y="5314917"/>
              </a:moveTo>
              <a:cubicBezTo>
                <a:pt x="9351305" y="5314917"/>
                <a:pt x="9340269" y="5328158"/>
                <a:pt x="9340269" y="5341399"/>
              </a:cubicBezTo>
              <a:cubicBezTo>
                <a:pt x="9340269" y="5356848"/>
                <a:pt x="9353513" y="5367882"/>
                <a:pt x="9366757" y="5367882"/>
              </a:cubicBezTo>
              <a:cubicBezTo>
                <a:pt x="9382207" y="5367882"/>
                <a:pt x="9393244" y="5354641"/>
                <a:pt x="9393244" y="5341399"/>
              </a:cubicBezTo>
              <a:cubicBezTo>
                <a:pt x="9393244" y="5328158"/>
                <a:pt x="9382207" y="5317123"/>
                <a:pt x="9366757" y="5314917"/>
              </a:cubicBezTo>
              <a:close/>
              <a:moveTo>
                <a:pt x="9441804" y="5314917"/>
              </a:moveTo>
              <a:cubicBezTo>
                <a:pt x="9428560" y="5314917"/>
                <a:pt x="9417524" y="5328158"/>
                <a:pt x="9417524" y="5341399"/>
              </a:cubicBezTo>
              <a:cubicBezTo>
                <a:pt x="9417524" y="5356848"/>
                <a:pt x="9428560" y="5367882"/>
                <a:pt x="9441804" y="5367882"/>
              </a:cubicBezTo>
              <a:cubicBezTo>
                <a:pt x="9457256" y="5367882"/>
                <a:pt x="9468292" y="5354641"/>
                <a:pt x="9468292" y="5341399"/>
              </a:cubicBezTo>
              <a:cubicBezTo>
                <a:pt x="9468292" y="5328158"/>
                <a:pt x="9457256" y="5317123"/>
                <a:pt x="9441804" y="5314917"/>
              </a:cubicBezTo>
              <a:close/>
              <a:moveTo>
                <a:pt x="10046600" y="5314917"/>
              </a:moveTo>
              <a:cubicBezTo>
                <a:pt x="10033356" y="5314917"/>
                <a:pt x="10022320" y="5328158"/>
                <a:pt x="10022320" y="5341399"/>
              </a:cubicBezTo>
              <a:cubicBezTo>
                <a:pt x="10022320" y="5356848"/>
                <a:pt x="10033356" y="5367882"/>
                <a:pt x="10046600" y="5367882"/>
              </a:cubicBezTo>
              <a:cubicBezTo>
                <a:pt x="10062052" y="5367882"/>
                <a:pt x="10073088" y="5354641"/>
                <a:pt x="10073088" y="5341399"/>
              </a:cubicBezTo>
              <a:cubicBezTo>
                <a:pt x="10073088" y="5328158"/>
                <a:pt x="10062052" y="5317123"/>
                <a:pt x="10046600" y="5314917"/>
              </a:cubicBezTo>
              <a:close/>
              <a:moveTo>
                <a:pt x="10121648" y="5314917"/>
              </a:moveTo>
              <a:cubicBezTo>
                <a:pt x="10106197" y="5314917"/>
                <a:pt x="10095161" y="5328158"/>
                <a:pt x="10095161" y="5341399"/>
              </a:cubicBezTo>
              <a:cubicBezTo>
                <a:pt x="10095161" y="5356848"/>
                <a:pt x="10106197" y="5367882"/>
                <a:pt x="10121648" y="5367882"/>
              </a:cubicBezTo>
              <a:cubicBezTo>
                <a:pt x="10137099" y="5367882"/>
                <a:pt x="10148136" y="5354641"/>
                <a:pt x="10148136" y="5341399"/>
              </a:cubicBezTo>
              <a:cubicBezTo>
                <a:pt x="10148136" y="5328158"/>
                <a:pt x="10137099" y="5314917"/>
                <a:pt x="10121648" y="5314917"/>
              </a:cubicBezTo>
              <a:close/>
              <a:moveTo>
                <a:pt x="10196697" y="5314917"/>
              </a:moveTo>
              <a:cubicBezTo>
                <a:pt x="10181245" y="5314917"/>
                <a:pt x="10170209" y="5328158"/>
                <a:pt x="10170209" y="5341399"/>
              </a:cubicBezTo>
              <a:cubicBezTo>
                <a:pt x="10170209" y="5356848"/>
                <a:pt x="10183453" y="5367882"/>
                <a:pt x="10196697" y="5367882"/>
              </a:cubicBezTo>
              <a:cubicBezTo>
                <a:pt x="10212147" y="5367882"/>
                <a:pt x="10223184" y="5354641"/>
                <a:pt x="10223184" y="5341399"/>
              </a:cubicBezTo>
              <a:cubicBezTo>
                <a:pt x="10223184" y="5328158"/>
                <a:pt x="10212147" y="5317123"/>
                <a:pt x="10196697" y="5314917"/>
              </a:cubicBezTo>
              <a:close/>
              <a:moveTo>
                <a:pt x="10271744" y="5314917"/>
              </a:moveTo>
              <a:cubicBezTo>
                <a:pt x="10256292" y="5314917"/>
                <a:pt x="10245256" y="5328158"/>
                <a:pt x="10245256" y="5341399"/>
              </a:cubicBezTo>
              <a:cubicBezTo>
                <a:pt x="10245256" y="5356848"/>
                <a:pt x="10258500" y="5367882"/>
                <a:pt x="10271744" y="5367882"/>
              </a:cubicBezTo>
              <a:cubicBezTo>
                <a:pt x="10287194" y="5367882"/>
                <a:pt x="10298231" y="5354641"/>
                <a:pt x="10298231" y="5341399"/>
              </a:cubicBezTo>
              <a:cubicBezTo>
                <a:pt x="10298231" y="5328158"/>
                <a:pt x="10287194" y="5317123"/>
                <a:pt x="10271744" y="5314917"/>
              </a:cubicBezTo>
              <a:close/>
              <a:moveTo>
                <a:pt x="10348999" y="5314917"/>
              </a:moveTo>
              <a:cubicBezTo>
                <a:pt x="10333547" y="5314917"/>
                <a:pt x="10322511" y="5328158"/>
                <a:pt x="10322511" y="5341399"/>
              </a:cubicBezTo>
              <a:cubicBezTo>
                <a:pt x="10322511" y="5356848"/>
                <a:pt x="10335755" y="5367882"/>
                <a:pt x="10348999" y="5367882"/>
              </a:cubicBezTo>
              <a:cubicBezTo>
                <a:pt x="10362243" y="5367882"/>
                <a:pt x="10373279" y="5354641"/>
                <a:pt x="10373279" y="5341399"/>
              </a:cubicBezTo>
              <a:cubicBezTo>
                <a:pt x="10373279" y="5328158"/>
                <a:pt x="10362243" y="5317123"/>
                <a:pt x="10348999" y="5314917"/>
              </a:cubicBezTo>
              <a:close/>
              <a:moveTo>
                <a:pt x="10426254" y="5314917"/>
              </a:moveTo>
              <a:cubicBezTo>
                <a:pt x="10410802" y="5314917"/>
                <a:pt x="10399766" y="5328158"/>
                <a:pt x="10399766" y="5341399"/>
              </a:cubicBezTo>
              <a:cubicBezTo>
                <a:pt x="10399766" y="5356848"/>
                <a:pt x="10413010" y="5367882"/>
                <a:pt x="10426254" y="5367882"/>
              </a:cubicBezTo>
              <a:cubicBezTo>
                <a:pt x="10439498" y="5367882"/>
                <a:pt x="10450534" y="5354641"/>
                <a:pt x="10450534" y="5341399"/>
              </a:cubicBezTo>
              <a:cubicBezTo>
                <a:pt x="10450534" y="5328158"/>
                <a:pt x="10437290" y="5317123"/>
                <a:pt x="10426254" y="5314917"/>
              </a:cubicBezTo>
              <a:close/>
              <a:moveTo>
                <a:pt x="10499094" y="5314917"/>
              </a:moveTo>
              <a:cubicBezTo>
                <a:pt x="10483643" y="5314917"/>
                <a:pt x="10472607" y="5328158"/>
                <a:pt x="10472607" y="5341399"/>
              </a:cubicBezTo>
              <a:cubicBezTo>
                <a:pt x="10472607" y="5356848"/>
                <a:pt x="10483643" y="5367882"/>
                <a:pt x="10499094" y="5367882"/>
              </a:cubicBezTo>
              <a:cubicBezTo>
                <a:pt x="10514545" y="5367882"/>
                <a:pt x="10525582" y="5354641"/>
                <a:pt x="10525582" y="5341399"/>
              </a:cubicBezTo>
              <a:cubicBezTo>
                <a:pt x="10525582" y="5328158"/>
                <a:pt x="10514545" y="5314917"/>
                <a:pt x="10499094" y="5314917"/>
              </a:cubicBezTo>
              <a:close/>
              <a:moveTo>
                <a:pt x="10574142" y="5314917"/>
              </a:moveTo>
              <a:cubicBezTo>
                <a:pt x="10558691" y="5314917"/>
                <a:pt x="10547655" y="5328158"/>
                <a:pt x="10547655" y="5341399"/>
              </a:cubicBezTo>
              <a:cubicBezTo>
                <a:pt x="10547655" y="5356848"/>
                <a:pt x="10560899" y="5367882"/>
                <a:pt x="10574142" y="5367882"/>
              </a:cubicBezTo>
              <a:cubicBezTo>
                <a:pt x="10589593" y="5367882"/>
                <a:pt x="10600630" y="5354641"/>
                <a:pt x="10600630" y="5341399"/>
              </a:cubicBezTo>
              <a:cubicBezTo>
                <a:pt x="10600630" y="5328158"/>
                <a:pt x="10589593" y="5317123"/>
                <a:pt x="10574142" y="5314917"/>
              </a:cubicBezTo>
              <a:close/>
              <a:moveTo>
                <a:pt x="11329035" y="5314917"/>
              </a:moveTo>
              <a:cubicBezTo>
                <a:pt x="11315791" y="5314917"/>
                <a:pt x="11304755" y="5328158"/>
                <a:pt x="11304755" y="5341399"/>
              </a:cubicBezTo>
              <a:cubicBezTo>
                <a:pt x="11304755" y="5356848"/>
                <a:pt x="11315791" y="5367882"/>
                <a:pt x="11329035" y="5367882"/>
              </a:cubicBezTo>
              <a:cubicBezTo>
                <a:pt x="11344486" y="5367882"/>
                <a:pt x="11355522" y="5354641"/>
                <a:pt x="11355522" y="5341399"/>
              </a:cubicBezTo>
              <a:cubicBezTo>
                <a:pt x="11355522" y="5328158"/>
                <a:pt x="11342278" y="5317123"/>
                <a:pt x="11329035" y="5314917"/>
              </a:cubicBezTo>
              <a:close/>
              <a:moveTo>
                <a:pt x="2879541" y="5392157"/>
              </a:moveTo>
              <a:cubicBezTo>
                <a:pt x="2866297" y="5392157"/>
                <a:pt x="2855261" y="5403191"/>
                <a:pt x="2855261" y="5416432"/>
              </a:cubicBezTo>
              <a:cubicBezTo>
                <a:pt x="2855261" y="5431881"/>
                <a:pt x="2866297" y="5442915"/>
                <a:pt x="2879541" y="5442915"/>
              </a:cubicBezTo>
              <a:cubicBezTo>
                <a:pt x="2894992" y="5442915"/>
                <a:pt x="2906028" y="5429674"/>
                <a:pt x="2906028" y="5416432"/>
              </a:cubicBezTo>
              <a:cubicBezTo>
                <a:pt x="2906028" y="5403191"/>
                <a:pt x="2894992" y="5392157"/>
                <a:pt x="2879541" y="5392157"/>
              </a:cubicBezTo>
              <a:close/>
              <a:moveTo>
                <a:pt x="2954589" y="5392157"/>
              </a:moveTo>
              <a:cubicBezTo>
                <a:pt x="2941345" y="5392157"/>
                <a:pt x="2930309" y="5403191"/>
                <a:pt x="2930309" y="5416432"/>
              </a:cubicBezTo>
              <a:cubicBezTo>
                <a:pt x="2930309" y="5431881"/>
                <a:pt x="2941345" y="5442915"/>
                <a:pt x="2954589" y="5442915"/>
              </a:cubicBezTo>
              <a:cubicBezTo>
                <a:pt x="2970040" y="5442915"/>
                <a:pt x="2981077" y="5429674"/>
                <a:pt x="2981077" y="5416432"/>
              </a:cubicBezTo>
              <a:cubicBezTo>
                <a:pt x="2981077" y="5403191"/>
                <a:pt x="2970040" y="5392157"/>
                <a:pt x="2954589" y="5392157"/>
              </a:cubicBezTo>
              <a:close/>
              <a:moveTo>
                <a:pt x="3031845" y="5392157"/>
              </a:moveTo>
              <a:cubicBezTo>
                <a:pt x="3016393" y="5392157"/>
                <a:pt x="3005357" y="5403191"/>
                <a:pt x="3005357" y="5416432"/>
              </a:cubicBezTo>
              <a:cubicBezTo>
                <a:pt x="3005357" y="5431881"/>
                <a:pt x="3018601" y="5442915"/>
                <a:pt x="3031845" y="5442915"/>
              </a:cubicBezTo>
              <a:cubicBezTo>
                <a:pt x="3047296" y="5442915"/>
                <a:pt x="3058332" y="5429674"/>
                <a:pt x="3058332" y="5416432"/>
              </a:cubicBezTo>
              <a:cubicBezTo>
                <a:pt x="3058332" y="5403191"/>
                <a:pt x="3045088" y="5392157"/>
                <a:pt x="3031845" y="5392157"/>
              </a:cubicBezTo>
              <a:close/>
              <a:moveTo>
                <a:pt x="3106892" y="5392157"/>
              </a:moveTo>
              <a:cubicBezTo>
                <a:pt x="3093648" y="5392157"/>
                <a:pt x="3082612" y="5403191"/>
                <a:pt x="3082612" y="5416432"/>
              </a:cubicBezTo>
              <a:cubicBezTo>
                <a:pt x="3082612" y="5431881"/>
                <a:pt x="3093648" y="5442915"/>
                <a:pt x="3106892" y="5442915"/>
              </a:cubicBezTo>
              <a:cubicBezTo>
                <a:pt x="3122343" y="5442915"/>
                <a:pt x="3133380" y="5429674"/>
                <a:pt x="3133380" y="5416432"/>
              </a:cubicBezTo>
              <a:cubicBezTo>
                <a:pt x="3133380" y="5403191"/>
                <a:pt x="3122343" y="5392157"/>
                <a:pt x="3106892" y="5392157"/>
              </a:cubicBezTo>
              <a:close/>
              <a:moveTo>
                <a:pt x="3181939" y="5392157"/>
              </a:moveTo>
              <a:cubicBezTo>
                <a:pt x="3166488" y="5392157"/>
                <a:pt x="3155452" y="5403191"/>
                <a:pt x="3155452" y="5416432"/>
              </a:cubicBezTo>
              <a:cubicBezTo>
                <a:pt x="3155452" y="5431881"/>
                <a:pt x="3168696" y="5442915"/>
                <a:pt x="3181939" y="5442915"/>
              </a:cubicBezTo>
              <a:cubicBezTo>
                <a:pt x="3197391" y="5442915"/>
                <a:pt x="3208427" y="5429674"/>
                <a:pt x="3208427" y="5416432"/>
              </a:cubicBezTo>
              <a:cubicBezTo>
                <a:pt x="3208427" y="5403191"/>
                <a:pt x="3197391" y="5392157"/>
                <a:pt x="3181939" y="5392157"/>
              </a:cubicBezTo>
              <a:close/>
              <a:moveTo>
                <a:pt x="3256987" y="5392157"/>
              </a:moveTo>
              <a:cubicBezTo>
                <a:pt x="3241536" y="5392157"/>
                <a:pt x="3230500" y="5403191"/>
                <a:pt x="3230500" y="5416432"/>
              </a:cubicBezTo>
              <a:cubicBezTo>
                <a:pt x="3230500" y="5431881"/>
                <a:pt x="3243744" y="5442915"/>
                <a:pt x="3256987" y="5442915"/>
              </a:cubicBezTo>
              <a:cubicBezTo>
                <a:pt x="3272438" y="5442915"/>
                <a:pt x="3283475" y="5429674"/>
                <a:pt x="3283475" y="5416432"/>
              </a:cubicBezTo>
              <a:cubicBezTo>
                <a:pt x="3283475" y="5403191"/>
                <a:pt x="3272438" y="5392157"/>
                <a:pt x="3256987" y="5392157"/>
              </a:cubicBezTo>
              <a:close/>
              <a:moveTo>
                <a:pt x="3332035" y="5392157"/>
              </a:moveTo>
              <a:cubicBezTo>
                <a:pt x="3318791" y="5392157"/>
                <a:pt x="3307755" y="5403191"/>
                <a:pt x="3307755" y="5416432"/>
              </a:cubicBezTo>
              <a:cubicBezTo>
                <a:pt x="3307755" y="5431881"/>
                <a:pt x="3318791" y="5442915"/>
                <a:pt x="3332035" y="5442915"/>
              </a:cubicBezTo>
              <a:cubicBezTo>
                <a:pt x="3347486" y="5442915"/>
                <a:pt x="3358522" y="5429674"/>
                <a:pt x="3358522" y="5416432"/>
              </a:cubicBezTo>
              <a:cubicBezTo>
                <a:pt x="3358522" y="5403191"/>
                <a:pt x="3347486" y="5392157"/>
                <a:pt x="3332035" y="5392157"/>
              </a:cubicBezTo>
              <a:close/>
              <a:moveTo>
                <a:pt x="3409290" y="5392157"/>
              </a:moveTo>
              <a:cubicBezTo>
                <a:pt x="3393839" y="5392157"/>
                <a:pt x="3382803" y="5403191"/>
                <a:pt x="3382803" y="5416432"/>
              </a:cubicBezTo>
              <a:cubicBezTo>
                <a:pt x="3382803" y="5431881"/>
                <a:pt x="3396047" y="5442915"/>
                <a:pt x="3409290" y="5442915"/>
              </a:cubicBezTo>
              <a:cubicBezTo>
                <a:pt x="3424741" y="5442915"/>
                <a:pt x="3435778" y="5429674"/>
                <a:pt x="3435778" y="5416432"/>
              </a:cubicBezTo>
              <a:cubicBezTo>
                <a:pt x="3435778" y="5403191"/>
                <a:pt x="3422534" y="5392157"/>
                <a:pt x="3409290" y="5392157"/>
              </a:cubicBezTo>
              <a:close/>
              <a:moveTo>
                <a:pt x="3484338" y="5392157"/>
              </a:moveTo>
              <a:cubicBezTo>
                <a:pt x="3471094" y="5392157"/>
                <a:pt x="3460058" y="5403191"/>
                <a:pt x="3460058" y="5416432"/>
              </a:cubicBezTo>
              <a:cubicBezTo>
                <a:pt x="3460058" y="5431881"/>
                <a:pt x="3471094" y="5442915"/>
                <a:pt x="3484338" y="5442915"/>
              </a:cubicBezTo>
              <a:cubicBezTo>
                <a:pt x="3499789" y="5442915"/>
                <a:pt x="3510826" y="5429674"/>
                <a:pt x="3510826" y="5416432"/>
              </a:cubicBezTo>
              <a:cubicBezTo>
                <a:pt x="3510826" y="5403191"/>
                <a:pt x="3499789" y="5392157"/>
                <a:pt x="3484338" y="5392157"/>
              </a:cubicBezTo>
              <a:close/>
              <a:moveTo>
                <a:pt x="10196697" y="5392157"/>
              </a:moveTo>
              <a:cubicBezTo>
                <a:pt x="10181245" y="5392157"/>
                <a:pt x="10170209" y="5403191"/>
                <a:pt x="10170209" y="5416432"/>
              </a:cubicBezTo>
              <a:cubicBezTo>
                <a:pt x="10170209" y="5431881"/>
                <a:pt x="10183453" y="5442915"/>
                <a:pt x="10196697" y="5442915"/>
              </a:cubicBezTo>
              <a:cubicBezTo>
                <a:pt x="10212147" y="5442915"/>
                <a:pt x="10223184" y="5429674"/>
                <a:pt x="10223184" y="5416432"/>
              </a:cubicBezTo>
              <a:cubicBezTo>
                <a:pt x="10223184" y="5403191"/>
                <a:pt x="10212147" y="5392157"/>
                <a:pt x="10196697" y="5392157"/>
              </a:cubicBezTo>
              <a:close/>
              <a:moveTo>
                <a:pt x="10271744" y="5392157"/>
              </a:moveTo>
              <a:cubicBezTo>
                <a:pt x="10256292" y="5392157"/>
                <a:pt x="10245256" y="5403191"/>
                <a:pt x="10245256" y="5416432"/>
              </a:cubicBezTo>
              <a:cubicBezTo>
                <a:pt x="10245256" y="5431881"/>
                <a:pt x="10258500" y="5442915"/>
                <a:pt x="10271744" y="5442915"/>
              </a:cubicBezTo>
              <a:cubicBezTo>
                <a:pt x="10287194" y="5442915"/>
                <a:pt x="10298231" y="5429674"/>
                <a:pt x="10298231" y="5416432"/>
              </a:cubicBezTo>
              <a:cubicBezTo>
                <a:pt x="10298231" y="5403191"/>
                <a:pt x="10287194" y="5392157"/>
                <a:pt x="10271744" y="5392157"/>
              </a:cubicBezTo>
              <a:close/>
              <a:moveTo>
                <a:pt x="10348999" y="5392157"/>
              </a:moveTo>
              <a:cubicBezTo>
                <a:pt x="10333547" y="5392157"/>
                <a:pt x="10322511" y="5403191"/>
                <a:pt x="10322511" y="5416432"/>
              </a:cubicBezTo>
              <a:cubicBezTo>
                <a:pt x="10322511" y="5431881"/>
                <a:pt x="10335755" y="5442915"/>
                <a:pt x="10348999" y="5442915"/>
              </a:cubicBezTo>
              <a:cubicBezTo>
                <a:pt x="10362243" y="5442915"/>
                <a:pt x="10373279" y="5429674"/>
                <a:pt x="10373279" y="5416432"/>
              </a:cubicBezTo>
              <a:cubicBezTo>
                <a:pt x="10373279" y="5403191"/>
                <a:pt x="10362243" y="5392157"/>
                <a:pt x="10348999" y="5392157"/>
              </a:cubicBezTo>
              <a:close/>
              <a:moveTo>
                <a:pt x="10426254" y="5392157"/>
              </a:moveTo>
              <a:cubicBezTo>
                <a:pt x="10410802" y="5392157"/>
                <a:pt x="10399766" y="5403191"/>
                <a:pt x="10399766" y="5416432"/>
              </a:cubicBezTo>
              <a:cubicBezTo>
                <a:pt x="10399766" y="5431881"/>
                <a:pt x="10413010" y="5442915"/>
                <a:pt x="10426254" y="5442915"/>
              </a:cubicBezTo>
              <a:cubicBezTo>
                <a:pt x="10439498" y="5442915"/>
                <a:pt x="10450534" y="5429674"/>
                <a:pt x="10450534" y="5416432"/>
              </a:cubicBezTo>
              <a:cubicBezTo>
                <a:pt x="10450534" y="5403191"/>
                <a:pt x="10437290" y="5392157"/>
                <a:pt x="10426254" y="5392157"/>
              </a:cubicBezTo>
              <a:close/>
              <a:moveTo>
                <a:pt x="10499094" y="5392157"/>
              </a:moveTo>
              <a:cubicBezTo>
                <a:pt x="10483643" y="5392157"/>
                <a:pt x="10472607" y="5403191"/>
                <a:pt x="10472607" y="5416432"/>
              </a:cubicBezTo>
              <a:cubicBezTo>
                <a:pt x="10472607" y="5431881"/>
                <a:pt x="10483643" y="5442915"/>
                <a:pt x="10499094" y="5442915"/>
              </a:cubicBezTo>
              <a:cubicBezTo>
                <a:pt x="10514545" y="5442915"/>
                <a:pt x="10525582" y="5429674"/>
                <a:pt x="10525582" y="5416432"/>
              </a:cubicBezTo>
              <a:cubicBezTo>
                <a:pt x="10525582" y="5403191"/>
                <a:pt x="10514545" y="5392157"/>
                <a:pt x="10499094" y="5392157"/>
              </a:cubicBezTo>
              <a:close/>
              <a:moveTo>
                <a:pt x="11329035" y="5392157"/>
              </a:moveTo>
              <a:cubicBezTo>
                <a:pt x="11315791" y="5392157"/>
                <a:pt x="11304755" y="5403191"/>
                <a:pt x="11304755" y="5416432"/>
              </a:cubicBezTo>
              <a:cubicBezTo>
                <a:pt x="11304755" y="5431881"/>
                <a:pt x="11315791" y="5442915"/>
                <a:pt x="11329035" y="5442915"/>
              </a:cubicBezTo>
              <a:cubicBezTo>
                <a:pt x="11344486" y="5442915"/>
                <a:pt x="11355522" y="5429674"/>
                <a:pt x="11355522" y="5416432"/>
              </a:cubicBezTo>
              <a:cubicBezTo>
                <a:pt x="11355522" y="5403191"/>
                <a:pt x="11342278" y="5392157"/>
                <a:pt x="11329035" y="5392157"/>
              </a:cubicBezTo>
              <a:close/>
              <a:moveTo>
                <a:pt x="2954589" y="5469398"/>
              </a:moveTo>
              <a:cubicBezTo>
                <a:pt x="2941345" y="5469398"/>
                <a:pt x="2930309" y="5480433"/>
                <a:pt x="2930309" y="5493673"/>
              </a:cubicBezTo>
              <a:cubicBezTo>
                <a:pt x="2930309" y="5509122"/>
                <a:pt x="2941345" y="5520156"/>
                <a:pt x="2954589" y="5520156"/>
              </a:cubicBezTo>
              <a:cubicBezTo>
                <a:pt x="2970040" y="5520156"/>
                <a:pt x="2981077" y="5506915"/>
                <a:pt x="2981077" y="5493673"/>
              </a:cubicBezTo>
              <a:cubicBezTo>
                <a:pt x="2981077" y="5478226"/>
                <a:pt x="2970040" y="5467191"/>
                <a:pt x="2954589" y="5469398"/>
              </a:cubicBezTo>
              <a:close/>
              <a:moveTo>
                <a:pt x="3031845" y="5469398"/>
              </a:moveTo>
              <a:cubicBezTo>
                <a:pt x="3016393" y="5469398"/>
                <a:pt x="3005357" y="5480433"/>
                <a:pt x="3005357" y="5493673"/>
              </a:cubicBezTo>
              <a:cubicBezTo>
                <a:pt x="3005357" y="5509122"/>
                <a:pt x="3018601" y="5520156"/>
                <a:pt x="3031845" y="5520156"/>
              </a:cubicBezTo>
              <a:cubicBezTo>
                <a:pt x="3047296" y="5520156"/>
                <a:pt x="3058332" y="5506915"/>
                <a:pt x="3058332" y="5493673"/>
              </a:cubicBezTo>
              <a:cubicBezTo>
                <a:pt x="3058332" y="5478226"/>
                <a:pt x="3045088" y="5467191"/>
                <a:pt x="3031845" y="5469398"/>
              </a:cubicBezTo>
              <a:close/>
              <a:moveTo>
                <a:pt x="3106892" y="5469398"/>
              </a:moveTo>
              <a:cubicBezTo>
                <a:pt x="3093648" y="5469398"/>
                <a:pt x="3082612" y="5480433"/>
                <a:pt x="3082612" y="5493673"/>
              </a:cubicBezTo>
              <a:cubicBezTo>
                <a:pt x="3082612" y="5509122"/>
                <a:pt x="3093648" y="5520156"/>
                <a:pt x="3106892" y="5520156"/>
              </a:cubicBezTo>
              <a:cubicBezTo>
                <a:pt x="3122343" y="5520156"/>
                <a:pt x="3133380" y="5506915"/>
                <a:pt x="3133380" y="5493673"/>
              </a:cubicBezTo>
              <a:cubicBezTo>
                <a:pt x="3133380" y="5478226"/>
                <a:pt x="3122343" y="5467191"/>
                <a:pt x="3106892" y="5469398"/>
              </a:cubicBezTo>
              <a:close/>
              <a:moveTo>
                <a:pt x="3181939" y="5469398"/>
              </a:moveTo>
              <a:cubicBezTo>
                <a:pt x="3166488" y="5469398"/>
                <a:pt x="3155452" y="5480433"/>
                <a:pt x="3155452" y="5493673"/>
              </a:cubicBezTo>
              <a:cubicBezTo>
                <a:pt x="3155452" y="5509122"/>
                <a:pt x="3168696" y="5520156"/>
                <a:pt x="3181939" y="5520156"/>
              </a:cubicBezTo>
              <a:cubicBezTo>
                <a:pt x="3197391" y="5520156"/>
                <a:pt x="3208427" y="5506915"/>
                <a:pt x="3208427" y="5493673"/>
              </a:cubicBezTo>
              <a:cubicBezTo>
                <a:pt x="3208427" y="5478226"/>
                <a:pt x="3197391" y="5467191"/>
                <a:pt x="3181939" y="5469398"/>
              </a:cubicBezTo>
              <a:close/>
              <a:moveTo>
                <a:pt x="3256987" y="5469398"/>
              </a:moveTo>
              <a:cubicBezTo>
                <a:pt x="3241536" y="5469398"/>
                <a:pt x="3230500" y="5480433"/>
                <a:pt x="3230500" y="5493673"/>
              </a:cubicBezTo>
              <a:cubicBezTo>
                <a:pt x="3230500" y="5509122"/>
                <a:pt x="3243744" y="5520156"/>
                <a:pt x="3256987" y="5520156"/>
              </a:cubicBezTo>
              <a:cubicBezTo>
                <a:pt x="3272438" y="5520156"/>
                <a:pt x="3283475" y="5506915"/>
                <a:pt x="3283475" y="5493673"/>
              </a:cubicBezTo>
              <a:cubicBezTo>
                <a:pt x="3283475" y="5478226"/>
                <a:pt x="3272438" y="5467191"/>
                <a:pt x="3256987" y="5469398"/>
              </a:cubicBezTo>
              <a:close/>
              <a:moveTo>
                <a:pt x="3332035" y="5469398"/>
              </a:moveTo>
              <a:cubicBezTo>
                <a:pt x="3318791" y="5469398"/>
                <a:pt x="3307755" y="5480433"/>
                <a:pt x="3307755" y="5493673"/>
              </a:cubicBezTo>
              <a:cubicBezTo>
                <a:pt x="3307755" y="5509122"/>
                <a:pt x="3318791" y="5520156"/>
                <a:pt x="3332035" y="5520156"/>
              </a:cubicBezTo>
              <a:cubicBezTo>
                <a:pt x="3347486" y="5520156"/>
                <a:pt x="3358522" y="5506915"/>
                <a:pt x="3358522" y="5493673"/>
              </a:cubicBezTo>
              <a:cubicBezTo>
                <a:pt x="3358522" y="5478226"/>
                <a:pt x="3347486" y="5467191"/>
                <a:pt x="3332035" y="5469398"/>
              </a:cubicBezTo>
              <a:close/>
              <a:moveTo>
                <a:pt x="3409290" y="5469398"/>
              </a:moveTo>
              <a:cubicBezTo>
                <a:pt x="3393839" y="5469398"/>
                <a:pt x="3382803" y="5480433"/>
                <a:pt x="3382803" y="5493673"/>
              </a:cubicBezTo>
              <a:cubicBezTo>
                <a:pt x="3382803" y="5509122"/>
                <a:pt x="3396047" y="5520156"/>
                <a:pt x="3409290" y="5520156"/>
              </a:cubicBezTo>
              <a:cubicBezTo>
                <a:pt x="3424741" y="5520156"/>
                <a:pt x="3435778" y="5506915"/>
                <a:pt x="3435778" y="5493673"/>
              </a:cubicBezTo>
              <a:cubicBezTo>
                <a:pt x="3435778" y="5478226"/>
                <a:pt x="3422534" y="5467191"/>
                <a:pt x="3409290" y="5469398"/>
              </a:cubicBezTo>
              <a:close/>
              <a:moveTo>
                <a:pt x="10271744" y="5469398"/>
              </a:moveTo>
              <a:cubicBezTo>
                <a:pt x="10256292" y="5469398"/>
                <a:pt x="10245256" y="5480433"/>
                <a:pt x="10245256" y="5493673"/>
              </a:cubicBezTo>
              <a:cubicBezTo>
                <a:pt x="10245256" y="5509122"/>
                <a:pt x="10258500" y="5520156"/>
                <a:pt x="10271744" y="5520156"/>
              </a:cubicBezTo>
              <a:cubicBezTo>
                <a:pt x="10287194" y="5520156"/>
                <a:pt x="10298231" y="5506915"/>
                <a:pt x="10298231" y="5493673"/>
              </a:cubicBezTo>
              <a:cubicBezTo>
                <a:pt x="10298231" y="5478226"/>
                <a:pt x="10287194" y="5467191"/>
                <a:pt x="10271744" y="5469398"/>
              </a:cubicBezTo>
              <a:close/>
              <a:moveTo>
                <a:pt x="10348999" y="5469398"/>
              </a:moveTo>
              <a:cubicBezTo>
                <a:pt x="10333547" y="5469398"/>
                <a:pt x="10322511" y="5480433"/>
                <a:pt x="10322511" y="5493673"/>
              </a:cubicBezTo>
              <a:cubicBezTo>
                <a:pt x="10322511" y="5509122"/>
                <a:pt x="10335755" y="5520156"/>
                <a:pt x="10348999" y="5520156"/>
              </a:cubicBezTo>
              <a:cubicBezTo>
                <a:pt x="10362243" y="5520156"/>
                <a:pt x="10373279" y="5506915"/>
                <a:pt x="10373279" y="5493673"/>
              </a:cubicBezTo>
              <a:cubicBezTo>
                <a:pt x="10373279" y="5478226"/>
                <a:pt x="10362243" y="5467191"/>
                <a:pt x="10348999" y="5469398"/>
              </a:cubicBezTo>
              <a:close/>
              <a:moveTo>
                <a:pt x="11251779" y="5469398"/>
              </a:moveTo>
              <a:cubicBezTo>
                <a:pt x="11236327" y="5469398"/>
                <a:pt x="11225291" y="5480432"/>
                <a:pt x="11225291" y="5493673"/>
              </a:cubicBezTo>
              <a:cubicBezTo>
                <a:pt x="11225291" y="5509122"/>
                <a:pt x="11236327" y="5520156"/>
                <a:pt x="11251779" y="5520156"/>
              </a:cubicBezTo>
              <a:cubicBezTo>
                <a:pt x="11267230" y="5520156"/>
                <a:pt x="11278266" y="5506915"/>
                <a:pt x="11278266" y="5493673"/>
              </a:cubicBezTo>
              <a:cubicBezTo>
                <a:pt x="11278266" y="5478225"/>
                <a:pt x="11267230" y="5469398"/>
                <a:pt x="11251779" y="5469398"/>
              </a:cubicBezTo>
              <a:close/>
              <a:moveTo>
                <a:pt x="11329035" y="5469398"/>
              </a:moveTo>
              <a:cubicBezTo>
                <a:pt x="11315791" y="5469398"/>
                <a:pt x="11304755" y="5480433"/>
                <a:pt x="11304755" y="5493673"/>
              </a:cubicBezTo>
              <a:cubicBezTo>
                <a:pt x="11304755" y="5509122"/>
                <a:pt x="11315791" y="5520156"/>
                <a:pt x="11329035" y="5520156"/>
              </a:cubicBezTo>
              <a:cubicBezTo>
                <a:pt x="11344486" y="5520156"/>
                <a:pt x="11355522" y="5506915"/>
                <a:pt x="11355522" y="5493673"/>
              </a:cubicBezTo>
              <a:cubicBezTo>
                <a:pt x="11355522" y="5478226"/>
                <a:pt x="11342278" y="5467191"/>
                <a:pt x="11329035" y="5469398"/>
              </a:cubicBezTo>
              <a:close/>
              <a:moveTo>
                <a:pt x="11404083" y="5469398"/>
              </a:moveTo>
              <a:cubicBezTo>
                <a:pt x="11388631" y="5469398"/>
                <a:pt x="11377595" y="5480433"/>
                <a:pt x="11377595" y="5493673"/>
              </a:cubicBezTo>
              <a:cubicBezTo>
                <a:pt x="11377595" y="5509122"/>
                <a:pt x="11390838" y="5520156"/>
                <a:pt x="11404083" y="5520156"/>
              </a:cubicBezTo>
              <a:cubicBezTo>
                <a:pt x="11419533" y="5520156"/>
                <a:pt x="11430569" y="5506915"/>
                <a:pt x="11430569" y="5493673"/>
              </a:cubicBezTo>
              <a:cubicBezTo>
                <a:pt x="11430569" y="5478226"/>
                <a:pt x="11419533" y="5467191"/>
                <a:pt x="11404083" y="5469398"/>
              </a:cubicBezTo>
              <a:close/>
              <a:moveTo>
                <a:pt x="2954589" y="5544432"/>
              </a:moveTo>
              <a:cubicBezTo>
                <a:pt x="2941345" y="5544432"/>
                <a:pt x="2930309" y="5555467"/>
                <a:pt x="2930309" y="5568708"/>
              </a:cubicBezTo>
              <a:cubicBezTo>
                <a:pt x="2930309" y="5584156"/>
                <a:pt x="2941345" y="5595190"/>
                <a:pt x="2954589" y="5595190"/>
              </a:cubicBezTo>
              <a:cubicBezTo>
                <a:pt x="2970040" y="5595190"/>
                <a:pt x="2981077" y="5581949"/>
                <a:pt x="2981077" y="5568708"/>
              </a:cubicBezTo>
              <a:cubicBezTo>
                <a:pt x="2981077" y="5553260"/>
                <a:pt x="2970040" y="5542225"/>
                <a:pt x="2954589" y="5544432"/>
              </a:cubicBezTo>
              <a:close/>
              <a:moveTo>
                <a:pt x="3031845" y="5544432"/>
              </a:moveTo>
              <a:cubicBezTo>
                <a:pt x="3016393" y="5544432"/>
                <a:pt x="3005357" y="5555467"/>
                <a:pt x="3005357" y="5568708"/>
              </a:cubicBezTo>
              <a:cubicBezTo>
                <a:pt x="3005357" y="5584156"/>
                <a:pt x="3018601" y="5595190"/>
                <a:pt x="3031845" y="5595190"/>
              </a:cubicBezTo>
              <a:cubicBezTo>
                <a:pt x="3047296" y="5595190"/>
                <a:pt x="3058332" y="5581949"/>
                <a:pt x="3058332" y="5568708"/>
              </a:cubicBezTo>
              <a:cubicBezTo>
                <a:pt x="3058332" y="5553260"/>
                <a:pt x="3045088" y="5542225"/>
                <a:pt x="3031845" y="5544432"/>
              </a:cubicBezTo>
              <a:close/>
              <a:moveTo>
                <a:pt x="3106892" y="5544432"/>
              </a:moveTo>
              <a:cubicBezTo>
                <a:pt x="3093648" y="5544432"/>
                <a:pt x="3082612" y="5555467"/>
                <a:pt x="3082612" y="5568708"/>
              </a:cubicBezTo>
              <a:cubicBezTo>
                <a:pt x="3082612" y="5584156"/>
                <a:pt x="3093648" y="5595190"/>
                <a:pt x="3106892" y="5595190"/>
              </a:cubicBezTo>
              <a:cubicBezTo>
                <a:pt x="3122343" y="5595190"/>
                <a:pt x="3133380" y="5581949"/>
                <a:pt x="3133380" y="5568708"/>
              </a:cubicBezTo>
              <a:cubicBezTo>
                <a:pt x="3133380" y="5553260"/>
                <a:pt x="3122343" y="5542225"/>
                <a:pt x="3106892" y="5544432"/>
              </a:cubicBezTo>
              <a:close/>
              <a:moveTo>
                <a:pt x="3181939" y="5544432"/>
              </a:moveTo>
              <a:cubicBezTo>
                <a:pt x="3166488" y="5544432"/>
                <a:pt x="3155452" y="5555467"/>
                <a:pt x="3155452" y="5568708"/>
              </a:cubicBezTo>
              <a:cubicBezTo>
                <a:pt x="3155452" y="5584156"/>
                <a:pt x="3168696" y="5595190"/>
                <a:pt x="3181939" y="5595190"/>
              </a:cubicBezTo>
              <a:cubicBezTo>
                <a:pt x="3197391" y="5595190"/>
                <a:pt x="3208427" y="5581949"/>
                <a:pt x="3208427" y="5568708"/>
              </a:cubicBezTo>
              <a:cubicBezTo>
                <a:pt x="3208427" y="5553260"/>
                <a:pt x="3197391" y="5542225"/>
                <a:pt x="3181939" y="5544432"/>
              </a:cubicBezTo>
              <a:close/>
              <a:moveTo>
                <a:pt x="3256987" y="5544432"/>
              </a:moveTo>
              <a:cubicBezTo>
                <a:pt x="3241536" y="5544432"/>
                <a:pt x="3230500" y="5555467"/>
                <a:pt x="3230500" y="5568708"/>
              </a:cubicBezTo>
              <a:cubicBezTo>
                <a:pt x="3230500" y="5584156"/>
                <a:pt x="3243744" y="5595190"/>
                <a:pt x="3256987" y="5595190"/>
              </a:cubicBezTo>
              <a:cubicBezTo>
                <a:pt x="3272438" y="5595190"/>
                <a:pt x="3283475" y="5581949"/>
                <a:pt x="3283475" y="5568708"/>
              </a:cubicBezTo>
              <a:cubicBezTo>
                <a:pt x="3283475" y="5553260"/>
                <a:pt x="3272438" y="5542225"/>
                <a:pt x="3256987" y="5544432"/>
              </a:cubicBezTo>
              <a:close/>
              <a:moveTo>
                <a:pt x="3332035" y="5544432"/>
              </a:moveTo>
              <a:cubicBezTo>
                <a:pt x="3318791" y="5544432"/>
                <a:pt x="3307755" y="5555467"/>
                <a:pt x="3307755" y="5568708"/>
              </a:cubicBezTo>
              <a:cubicBezTo>
                <a:pt x="3307755" y="5584156"/>
                <a:pt x="3318791" y="5595190"/>
                <a:pt x="3332035" y="5595190"/>
              </a:cubicBezTo>
              <a:cubicBezTo>
                <a:pt x="3347486" y="5595190"/>
                <a:pt x="3358522" y="5581949"/>
                <a:pt x="3358522" y="5568708"/>
              </a:cubicBezTo>
              <a:cubicBezTo>
                <a:pt x="3358522" y="5553260"/>
                <a:pt x="3347486" y="5542225"/>
                <a:pt x="3332035" y="5544432"/>
              </a:cubicBezTo>
              <a:close/>
              <a:moveTo>
                <a:pt x="10271744" y="5544432"/>
              </a:moveTo>
              <a:cubicBezTo>
                <a:pt x="10256292" y="5544432"/>
                <a:pt x="10245256" y="5555467"/>
                <a:pt x="10245256" y="5568708"/>
              </a:cubicBezTo>
              <a:cubicBezTo>
                <a:pt x="10245256" y="5584156"/>
                <a:pt x="10258500" y="5595190"/>
                <a:pt x="10271744" y="5595190"/>
              </a:cubicBezTo>
              <a:cubicBezTo>
                <a:pt x="10287194" y="5595190"/>
                <a:pt x="10298231" y="5581949"/>
                <a:pt x="10298231" y="5568708"/>
              </a:cubicBezTo>
              <a:cubicBezTo>
                <a:pt x="10298231" y="5553260"/>
                <a:pt x="10287194" y="5542225"/>
                <a:pt x="10271744" y="5544432"/>
              </a:cubicBezTo>
              <a:close/>
              <a:moveTo>
                <a:pt x="10348999" y="5544432"/>
              </a:moveTo>
              <a:cubicBezTo>
                <a:pt x="10333547" y="5544432"/>
                <a:pt x="10322511" y="5555467"/>
                <a:pt x="10322511" y="5568708"/>
              </a:cubicBezTo>
              <a:cubicBezTo>
                <a:pt x="10322511" y="5584156"/>
                <a:pt x="10335755" y="5595190"/>
                <a:pt x="10348999" y="5595190"/>
              </a:cubicBezTo>
              <a:cubicBezTo>
                <a:pt x="10362243" y="5595190"/>
                <a:pt x="10373279" y="5581949"/>
                <a:pt x="10373279" y="5568708"/>
              </a:cubicBezTo>
              <a:cubicBezTo>
                <a:pt x="10373279" y="5553260"/>
                <a:pt x="10362243" y="5542225"/>
                <a:pt x="10348999" y="5544432"/>
              </a:cubicBezTo>
              <a:close/>
              <a:moveTo>
                <a:pt x="11176731" y="5544432"/>
              </a:moveTo>
              <a:cubicBezTo>
                <a:pt x="11163487" y="5544432"/>
                <a:pt x="11152451" y="5555467"/>
                <a:pt x="11152451" y="5568708"/>
              </a:cubicBezTo>
              <a:cubicBezTo>
                <a:pt x="11152451" y="5584156"/>
                <a:pt x="11163487" y="5595190"/>
                <a:pt x="11176731" y="5595190"/>
              </a:cubicBezTo>
              <a:cubicBezTo>
                <a:pt x="11192182" y="5595190"/>
                <a:pt x="11203218" y="5581949"/>
                <a:pt x="11203218" y="5568708"/>
              </a:cubicBezTo>
              <a:cubicBezTo>
                <a:pt x="11203218" y="5553260"/>
                <a:pt x="11192182" y="5542225"/>
                <a:pt x="11176731" y="5544432"/>
              </a:cubicBezTo>
              <a:close/>
              <a:moveTo>
                <a:pt x="11251779" y="5544432"/>
              </a:moveTo>
              <a:cubicBezTo>
                <a:pt x="11236327" y="5544432"/>
                <a:pt x="11225291" y="5555466"/>
                <a:pt x="11225291" y="5568708"/>
              </a:cubicBezTo>
              <a:cubicBezTo>
                <a:pt x="11225291" y="5584156"/>
                <a:pt x="11236327" y="5595190"/>
                <a:pt x="11251779" y="5595190"/>
              </a:cubicBezTo>
              <a:cubicBezTo>
                <a:pt x="11267230" y="5595190"/>
                <a:pt x="11278266" y="5581949"/>
                <a:pt x="11278266" y="5568708"/>
              </a:cubicBezTo>
              <a:cubicBezTo>
                <a:pt x="11278266" y="5553259"/>
                <a:pt x="11267230" y="5544432"/>
                <a:pt x="11251779" y="5544432"/>
              </a:cubicBezTo>
              <a:close/>
              <a:moveTo>
                <a:pt x="2954589" y="5619465"/>
              </a:moveTo>
              <a:cubicBezTo>
                <a:pt x="2941345" y="5619465"/>
                <a:pt x="2930309" y="5630500"/>
                <a:pt x="2930309" y="5643741"/>
              </a:cubicBezTo>
              <a:cubicBezTo>
                <a:pt x="2930309" y="5659189"/>
                <a:pt x="2941345" y="5670223"/>
                <a:pt x="2954589" y="5670223"/>
              </a:cubicBezTo>
              <a:cubicBezTo>
                <a:pt x="2970040" y="5670223"/>
                <a:pt x="2981077" y="5656983"/>
                <a:pt x="2981077" y="5643741"/>
              </a:cubicBezTo>
              <a:cubicBezTo>
                <a:pt x="2981077" y="5630500"/>
                <a:pt x="2970040" y="5617258"/>
                <a:pt x="2954589" y="5619465"/>
              </a:cubicBezTo>
              <a:close/>
              <a:moveTo>
                <a:pt x="3031845" y="5619465"/>
              </a:moveTo>
              <a:cubicBezTo>
                <a:pt x="3016393" y="5619465"/>
                <a:pt x="3005357" y="5630500"/>
                <a:pt x="3005357" y="5643741"/>
              </a:cubicBezTo>
              <a:cubicBezTo>
                <a:pt x="3005357" y="5659189"/>
                <a:pt x="3018601" y="5670223"/>
                <a:pt x="3031845" y="5670223"/>
              </a:cubicBezTo>
              <a:cubicBezTo>
                <a:pt x="3047296" y="5670223"/>
                <a:pt x="3058332" y="5656983"/>
                <a:pt x="3058332" y="5643741"/>
              </a:cubicBezTo>
              <a:cubicBezTo>
                <a:pt x="3058332" y="5630500"/>
                <a:pt x="3045088" y="5617258"/>
                <a:pt x="3031845" y="5619465"/>
              </a:cubicBezTo>
              <a:close/>
              <a:moveTo>
                <a:pt x="3106892" y="5619465"/>
              </a:moveTo>
              <a:cubicBezTo>
                <a:pt x="3093648" y="5619465"/>
                <a:pt x="3082612" y="5630500"/>
                <a:pt x="3082612" y="5643741"/>
              </a:cubicBezTo>
              <a:cubicBezTo>
                <a:pt x="3082612" y="5659189"/>
                <a:pt x="3093648" y="5670223"/>
                <a:pt x="3106892" y="5670223"/>
              </a:cubicBezTo>
              <a:cubicBezTo>
                <a:pt x="3122343" y="5670223"/>
                <a:pt x="3133380" y="5656983"/>
                <a:pt x="3133380" y="5643741"/>
              </a:cubicBezTo>
              <a:cubicBezTo>
                <a:pt x="3133380" y="5630500"/>
                <a:pt x="3122343" y="5617258"/>
                <a:pt x="3106892" y="5619465"/>
              </a:cubicBezTo>
              <a:close/>
              <a:moveTo>
                <a:pt x="3181939" y="5619465"/>
              </a:moveTo>
              <a:cubicBezTo>
                <a:pt x="3166488" y="5619465"/>
                <a:pt x="3155452" y="5630500"/>
                <a:pt x="3155452" y="5643741"/>
              </a:cubicBezTo>
              <a:cubicBezTo>
                <a:pt x="3155452" y="5659189"/>
                <a:pt x="3168696" y="5670223"/>
                <a:pt x="3181939" y="5670223"/>
              </a:cubicBezTo>
              <a:cubicBezTo>
                <a:pt x="3197391" y="5670223"/>
                <a:pt x="3208427" y="5656983"/>
                <a:pt x="3208427" y="5643741"/>
              </a:cubicBezTo>
              <a:cubicBezTo>
                <a:pt x="3208427" y="5630500"/>
                <a:pt x="3197391" y="5617258"/>
                <a:pt x="3181939" y="5619465"/>
              </a:cubicBezTo>
              <a:close/>
              <a:moveTo>
                <a:pt x="3256987" y="5619465"/>
              </a:moveTo>
              <a:cubicBezTo>
                <a:pt x="3241536" y="5619465"/>
                <a:pt x="3230500" y="5630500"/>
                <a:pt x="3230500" y="5643741"/>
              </a:cubicBezTo>
              <a:cubicBezTo>
                <a:pt x="3230500" y="5659189"/>
                <a:pt x="3243744" y="5670223"/>
                <a:pt x="3256987" y="5670223"/>
              </a:cubicBezTo>
              <a:cubicBezTo>
                <a:pt x="3272438" y="5670223"/>
                <a:pt x="3283475" y="5656983"/>
                <a:pt x="3283475" y="5643741"/>
              </a:cubicBezTo>
              <a:cubicBezTo>
                <a:pt x="3283475" y="5630500"/>
                <a:pt x="3272438" y="5617258"/>
                <a:pt x="3256987" y="5619465"/>
              </a:cubicBezTo>
              <a:close/>
              <a:moveTo>
                <a:pt x="10196697" y="5619465"/>
              </a:moveTo>
              <a:cubicBezTo>
                <a:pt x="10181245" y="5619465"/>
                <a:pt x="10170209" y="5630500"/>
                <a:pt x="10170209" y="5643741"/>
              </a:cubicBezTo>
              <a:cubicBezTo>
                <a:pt x="10170209" y="5659189"/>
                <a:pt x="10183453" y="5670223"/>
                <a:pt x="10196697" y="5670223"/>
              </a:cubicBezTo>
              <a:cubicBezTo>
                <a:pt x="10212147" y="5670223"/>
                <a:pt x="10223184" y="5656983"/>
                <a:pt x="10223184" y="5643741"/>
              </a:cubicBezTo>
              <a:cubicBezTo>
                <a:pt x="10223184" y="5630500"/>
                <a:pt x="10212147" y="5617258"/>
                <a:pt x="10196697" y="5619465"/>
              </a:cubicBezTo>
              <a:close/>
              <a:moveTo>
                <a:pt x="10271744" y="5619465"/>
              </a:moveTo>
              <a:cubicBezTo>
                <a:pt x="10256292" y="5619465"/>
                <a:pt x="10245256" y="5630500"/>
                <a:pt x="10245256" y="5643741"/>
              </a:cubicBezTo>
              <a:cubicBezTo>
                <a:pt x="10245256" y="5659189"/>
                <a:pt x="10258500" y="5670223"/>
                <a:pt x="10271744" y="5670223"/>
              </a:cubicBezTo>
              <a:cubicBezTo>
                <a:pt x="10287194" y="5670223"/>
                <a:pt x="10298231" y="5656983"/>
                <a:pt x="10298231" y="5643741"/>
              </a:cubicBezTo>
              <a:cubicBezTo>
                <a:pt x="10298231" y="5630500"/>
                <a:pt x="10287194" y="5617258"/>
                <a:pt x="10271744" y="5619465"/>
              </a:cubicBezTo>
              <a:close/>
              <a:moveTo>
                <a:pt x="11103891" y="5619465"/>
              </a:moveTo>
              <a:cubicBezTo>
                <a:pt x="11088439" y="5619465"/>
                <a:pt x="11077403" y="5630500"/>
                <a:pt x="11077403" y="5643741"/>
              </a:cubicBezTo>
              <a:cubicBezTo>
                <a:pt x="11077403" y="5659189"/>
                <a:pt x="11090648" y="5670223"/>
                <a:pt x="11103891" y="5670223"/>
              </a:cubicBezTo>
              <a:cubicBezTo>
                <a:pt x="11117135" y="5670223"/>
                <a:pt x="11128172" y="5656983"/>
                <a:pt x="11128172" y="5643741"/>
              </a:cubicBezTo>
              <a:cubicBezTo>
                <a:pt x="11128172" y="5630500"/>
                <a:pt x="11117135" y="5617258"/>
                <a:pt x="11103891" y="5619465"/>
              </a:cubicBezTo>
              <a:close/>
              <a:moveTo>
                <a:pt x="11176731" y="5619465"/>
              </a:moveTo>
              <a:cubicBezTo>
                <a:pt x="11163487" y="5619465"/>
                <a:pt x="11152451" y="5630500"/>
                <a:pt x="11152451" y="5643741"/>
              </a:cubicBezTo>
              <a:cubicBezTo>
                <a:pt x="11152451" y="5659189"/>
                <a:pt x="11163487" y="5670223"/>
                <a:pt x="11176731" y="5670223"/>
              </a:cubicBezTo>
              <a:cubicBezTo>
                <a:pt x="11192182" y="5670223"/>
                <a:pt x="11203218" y="5656983"/>
                <a:pt x="11203218" y="5643741"/>
              </a:cubicBezTo>
              <a:cubicBezTo>
                <a:pt x="11203218" y="5630500"/>
                <a:pt x="11192182" y="5617258"/>
                <a:pt x="11176731" y="5619465"/>
              </a:cubicBezTo>
              <a:close/>
              <a:moveTo>
                <a:pt x="3031845" y="5694499"/>
              </a:moveTo>
              <a:cubicBezTo>
                <a:pt x="3016393" y="5694499"/>
                <a:pt x="3005357" y="5705533"/>
                <a:pt x="3005357" y="5718775"/>
              </a:cubicBezTo>
              <a:cubicBezTo>
                <a:pt x="3005357" y="5734223"/>
                <a:pt x="3018601" y="5745258"/>
                <a:pt x="3031845" y="5745258"/>
              </a:cubicBezTo>
              <a:cubicBezTo>
                <a:pt x="3047296" y="5745258"/>
                <a:pt x="3058332" y="5732016"/>
                <a:pt x="3058332" y="5718775"/>
              </a:cubicBezTo>
              <a:cubicBezTo>
                <a:pt x="3058332" y="5705533"/>
                <a:pt x="3045088" y="5694499"/>
                <a:pt x="3031845" y="5694499"/>
              </a:cubicBezTo>
              <a:close/>
              <a:moveTo>
                <a:pt x="3106892" y="5694499"/>
              </a:moveTo>
              <a:cubicBezTo>
                <a:pt x="3093648" y="5694499"/>
                <a:pt x="3082612" y="5705533"/>
                <a:pt x="3082612" y="5718775"/>
              </a:cubicBezTo>
              <a:cubicBezTo>
                <a:pt x="3082612" y="5734223"/>
                <a:pt x="3093648" y="5745258"/>
                <a:pt x="3106892" y="5745258"/>
              </a:cubicBezTo>
              <a:cubicBezTo>
                <a:pt x="3122343" y="5745258"/>
                <a:pt x="3133380" y="5732016"/>
                <a:pt x="3133380" y="5718775"/>
              </a:cubicBezTo>
              <a:cubicBezTo>
                <a:pt x="3133380" y="5705533"/>
                <a:pt x="3122343" y="5694499"/>
                <a:pt x="3106892" y="5694499"/>
              </a:cubicBezTo>
              <a:close/>
              <a:moveTo>
                <a:pt x="3181939" y="5694499"/>
              </a:moveTo>
              <a:cubicBezTo>
                <a:pt x="3166488" y="5694499"/>
                <a:pt x="3155452" y="5705533"/>
                <a:pt x="3155452" y="5718775"/>
              </a:cubicBezTo>
              <a:cubicBezTo>
                <a:pt x="3155452" y="5734223"/>
                <a:pt x="3168696" y="5745258"/>
                <a:pt x="3181939" y="5745258"/>
              </a:cubicBezTo>
              <a:cubicBezTo>
                <a:pt x="3197391" y="5745258"/>
                <a:pt x="3208427" y="5732016"/>
                <a:pt x="3208427" y="5718775"/>
              </a:cubicBezTo>
              <a:cubicBezTo>
                <a:pt x="3208427" y="5705533"/>
                <a:pt x="3197391" y="5694499"/>
                <a:pt x="3181939" y="5694499"/>
              </a:cubicBezTo>
              <a:close/>
              <a:moveTo>
                <a:pt x="3256987" y="5694499"/>
              </a:moveTo>
              <a:cubicBezTo>
                <a:pt x="3241536" y="5694499"/>
                <a:pt x="3230500" y="5705533"/>
                <a:pt x="3230500" y="5718775"/>
              </a:cubicBezTo>
              <a:cubicBezTo>
                <a:pt x="3230500" y="5734223"/>
                <a:pt x="3243744" y="5745258"/>
                <a:pt x="3256987" y="5745258"/>
              </a:cubicBezTo>
              <a:cubicBezTo>
                <a:pt x="3272438" y="5745258"/>
                <a:pt x="3283475" y="5732016"/>
                <a:pt x="3283475" y="5718775"/>
              </a:cubicBezTo>
              <a:cubicBezTo>
                <a:pt x="3283475" y="5705533"/>
                <a:pt x="3272438" y="5694499"/>
                <a:pt x="3256987" y="5694499"/>
              </a:cubicBezTo>
              <a:close/>
              <a:moveTo>
                <a:pt x="10876541" y="5694499"/>
              </a:moveTo>
              <a:cubicBezTo>
                <a:pt x="10861089" y="5694499"/>
                <a:pt x="10850053" y="5705533"/>
                <a:pt x="10850053" y="5718775"/>
              </a:cubicBezTo>
              <a:cubicBezTo>
                <a:pt x="10850053" y="5734223"/>
                <a:pt x="10863298" y="5745258"/>
                <a:pt x="10876541" y="5745258"/>
              </a:cubicBezTo>
              <a:cubicBezTo>
                <a:pt x="10891992" y="5745258"/>
                <a:pt x="10903028" y="5732016"/>
                <a:pt x="10903028" y="5718775"/>
              </a:cubicBezTo>
              <a:cubicBezTo>
                <a:pt x="10903028" y="5705533"/>
                <a:pt x="10889784" y="5694499"/>
                <a:pt x="10876541" y="5694499"/>
              </a:cubicBezTo>
              <a:close/>
              <a:moveTo>
                <a:pt x="10951589" y="5694499"/>
              </a:moveTo>
              <a:cubicBezTo>
                <a:pt x="10938344" y="5694499"/>
                <a:pt x="10927308" y="5705533"/>
                <a:pt x="10927308" y="5718775"/>
              </a:cubicBezTo>
              <a:cubicBezTo>
                <a:pt x="10927308" y="5734223"/>
                <a:pt x="10938344" y="5745258"/>
                <a:pt x="10951589" y="5745258"/>
              </a:cubicBezTo>
              <a:cubicBezTo>
                <a:pt x="10967039" y="5745258"/>
                <a:pt x="10978075" y="5732016"/>
                <a:pt x="10978075" y="5718775"/>
              </a:cubicBezTo>
              <a:cubicBezTo>
                <a:pt x="10978075" y="5705533"/>
                <a:pt x="10967039" y="5694499"/>
                <a:pt x="10951589" y="5694499"/>
              </a:cubicBezTo>
              <a:close/>
              <a:moveTo>
                <a:pt x="11026636" y="5694499"/>
              </a:moveTo>
              <a:cubicBezTo>
                <a:pt x="11011184" y="5694499"/>
                <a:pt x="11000148" y="5705533"/>
                <a:pt x="11000148" y="5718775"/>
              </a:cubicBezTo>
              <a:cubicBezTo>
                <a:pt x="11000148" y="5734223"/>
                <a:pt x="11013393" y="5745258"/>
                <a:pt x="11026636" y="5745258"/>
              </a:cubicBezTo>
              <a:cubicBezTo>
                <a:pt x="11042087" y="5745258"/>
                <a:pt x="11053123" y="5732016"/>
                <a:pt x="11053123" y="5718775"/>
              </a:cubicBezTo>
              <a:cubicBezTo>
                <a:pt x="11053123" y="5705533"/>
                <a:pt x="11042087" y="5694499"/>
                <a:pt x="11026636" y="5694499"/>
              </a:cubicBezTo>
              <a:close/>
              <a:moveTo>
                <a:pt x="3031845" y="5767327"/>
              </a:moveTo>
              <a:cubicBezTo>
                <a:pt x="3016393" y="5767327"/>
                <a:pt x="3005357" y="5778361"/>
                <a:pt x="3005357" y="5793809"/>
              </a:cubicBezTo>
              <a:cubicBezTo>
                <a:pt x="3005357" y="5809258"/>
                <a:pt x="3018601" y="5820292"/>
                <a:pt x="3031845" y="5820292"/>
              </a:cubicBezTo>
              <a:cubicBezTo>
                <a:pt x="3047296" y="5820292"/>
                <a:pt x="3058332" y="5807051"/>
                <a:pt x="3058332" y="5793809"/>
              </a:cubicBezTo>
              <a:cubicBezTo>
                <a:pt x="3058332" y="5780568"/>
                <a:pt x="3045088" y="5769533"/>
                <a:pt x="3031845" y="5767327"/>
              </a:cubicBezTo>
              <a:close/>
              <a:moveTo>
                <a:pt x="3106892" y="5767327"/>
              </a:moveTo>
              <a:cubicBezTo>
                <a:pt x="3093648" y="5767327"/>
                <a:pt x="3082612" y="5778361"/>
                <a:pt x="3082612" y="5793809"/>
              </a:cubicBezTo>
              <a:cubicBezTo>
                <a:pt x="3082612" y="5809258"/>
                <a:pt x="3093648" y="5820292"/>
                <a:pt x="3106892" y="5820292"/>
              </a:cubicBezTo>
              <a:cubicBezTo>
                <a:pt x="3122343" y="5820292"/>
                <a:pt x="3133380" y="5807051"/>
                <a:pt x="3133380" y="5793809"/>
              </a:cubicBezTo>
              <a:cubicBezTo>
                <a:pt x="3133380" y="5780568"/>
                <a:pt x="3122343" y="5769533"/>
                <a:pt x="3106892" y="5767327"/>
              </a:cubicBezTo>
              <a:close/>
              <a:moveTo>
                <a:pt x="3181939" y="5767327"/>
              </a:moveTo>
              <a:cubicBezTo>
                <a:pt x="3166488" y="5767327"/>
                <a:pt x="3155452" y="5778361"/>
                <a:pt x="3155452" y="5793809"/>
              </a:cubicBezTo>
              <a:cubicBezTo>
                <a:pt x="3155452" y="5809258"/>
                <a:pt x="3168696" y="5820292"/>
                <a:pt x="3181939" y="5820292"/>
              </a:cubicBezTo>
              <a:cubicBezTo>
                <a:pt x="3197391" y="5820292"/>
                <a:pt x="3208427" y="5807051"/>
                <a:pt x="3208427" y="5793809"/>
              </a:cubicBezTo>
              <a:cubicBezTo>
                <a:pt x="3208427" y="5780568"/>
                <a:pt x="3197391" y="5769533"/>
                <a:pt x="3181939" y="5767327"/>
              </a:cubicBezTo>
              <a:close/>
              <a:moveTo>
                <a:pt x="10799286" y="5767327"/>
              </a:moveTo>
              <a:cubicBezTo>
                <a:pt x="10786042" y="5767327"/>
                <a:pt x="10775006" y="5778361"/>
                <a:pt x="10775006" y="5793809"/>
              </a:cubicBezTo>
              <a:cubicBezTo>
                <a:pt x="10775006" y="5809258"/>
                <a:pt x="10786042" y="5820292"/>
                <a:pt x="10799286" y="5820292"/>
              </a:cubicBezTo>
              <a:cubicBezTo>
                <a:pt x="10814737" y="5820292"/>
                <a:pt x="10825773" y="5807051"/>
                <a:pt x="10825773" y="5793809"/>
              </a:cubicBezTo>
              <a:cubicBezTo>
                <a:pt x="10825773" y="5780568"/>
                <a:pt x="10814737" y="5769533"/>
                <a:pt x="10799286" y="5767327"/>
              </a:cubicBezTo>
              <a:close/>
              <a:moveTo>
                <a:pt x="10876541" y="5767327"/>
              </a:moveTo>
              <a:cubicBezTo>
                <a:pt x="10861089" y="5767327"/>
                <a:pt x="10850053" y="5778361"/>
                <a:pt x="10850053" y="5793809"/>
              </a:cubicBezTo>
              <a:cubicBezTo>
                <a:pt x="10850053" y="5809258"/>
                <a:pt x="10863298" y="5820292"/>
                <a:pt x="10876541" y="5820292"/>
              </a:cubicBezTo>
              <a:cubicBezTo>
                <a:pt x="10891992" y="5820292"/>
                <a:pt x="10903028" y="5807051"/>
                <a:pt x="10903028" y="5793809"/>
              </a:cubicBezTo>
              <a:cubicBezTo>
                <a:pt x="10903028" y="5780568"/>
                <a:pt x="10889784" y="5769533"/>
                <a:pt x="10876541" y="5767327"/>
              </a:cubicBezTo>
              <a:close/>
              <a:moveTo>
                <a:pt x="3031845" y="5842361"/>
              </a:moveTo>
              <a:cubicBezTo>
                <a:pt x="3016393" y="5842361"/>
                <a:pt x="3005357" y="5855602"/>
                <a:pt x="3005357" y="5868843"/>
              </a:cubicBezTo>
              <a:cubicBezTo>
                <a:pt x="3005357" y="5884292"/>
                <a:pt x="3018601" y="5895326"/>
                <a:pt x="3031845" y="5895326"/>
              </a:cubicBezTo>
              <a:cubicBezTo>
                <a:pt x="3047296" y="5895326"/>
                <a:pt x="3058332" y="5882085"/>
                <a:pt x="3058332" y="5868843"/>
              </a:cubicBezTo>
              <a:cubicBezTo>
                <a:pt x="3058332" y="5855602"/>
                <a:pt x="3045088" y="5844568"/>
                <a:pt x="3031845" y="5842361"/>
              </a:cubicBezTo>
              <a:close/>
              <a:moveTo>
                <a:pt x="3106892" y="5842361"/>
              </a:moveTo>
              <a:cubicBezTo>
                <a:pt x="3093648" y="5842361"/>
                <a:pt x="3082612" y="5855602"/>
                <a:pt x="3082612" y="5868843"/>
              </a:cubicBezTo>
              <a:cubicBezTo>
                <a:pt x="3082612" y="5884292"/>
                <a:pt x="3093648" y="5895326"/>
                <a:pt x="3106892" y="5895326"/>
              </a:cubicBezTo>
              <a:cubicBezTo>
                <a:pt x="3122343" y="5895326"/>
                <a:pt x="3133380" y="5882085"/>
                <a:pt x="3133380" y="5868843"/>
              </a:cubicBezTo>
              <a:cubicBezTo>
                <a:pt x="3133380" y="5855602"/>
                <a:pt x="3122343" y="5844568"/>
                <a:pt x="3106892" y="5842361"/>
              </a:cubicBezTo>
              <a:close/>
              <a:moveTo>
                <a:pt x="3181939" y="5842361"/>
              </a:moveTo>
              <a:cubicBezTo>
                <a:pt x="3166488" y="5842361"/>
                <a:pt x="3155452" y="5855602"/>
                <a:pt x="3155452" y="5868843"/>
              </a:cubicBezTo>
              <a:cubicBezTo>
                <a:pt x="3155452" y="5884292"/>
                <a:pt x="3168696" y="5895326"/>
                <a:pt x="3181939" y="5895326"/>
              </a:cubicBezTo>
              <a:cubicBezTo>
                <a:pt x="3197391" y="5895326"/>
                <a:pt x="3208427" y="5882085"/>
                <a:pt x="3208427" y="5868843"/>
              </a:cubicBezTo>
              <a:cubicBezTo>
                <a:pt x="3208427" y="5855602"/>
                <a:pt x="3197391" y="5844568"/>
                <a:pt x="3181939" y="5842361"/>
              </a:cubicBezTo>
              <a:close/>
              <a:moveTo>
                <a:pt x="3256987" y="5842361"/>
              </a:moveTo>
              <a:cubicBezTo>
                <a:pt x="3241536" y="5842361"/>
                <a:pt x="3230500" y="5855602"/>
                <a:pt x="3230500" y="5868843"/>
              </a:cubicBezTo>
              <a:cubicBezTo>
                <a:pt x="3230500" y="5884292"/>
                <a:pt x="3243744" y="5895326"/>
                <a:pt x="3256987" y="5895326"/>
              </a:cubicBezTo>
              <a:cubicBezTo>
                <a:pt x="3272438" y="5895326"/>
                <a:pt x="3283475" y="5882085"/>
                <a:pt x="3283475" y="5868843"/>
              </a:cubicBezTo>
              <a:cubicBezTo>
                <a:pt x="3283475" y="5855602"/>
                <a:pt x="3272438" y="5844568"/>
                <a:pt x="3256987" y="5842361"/>
              </a:cubicBezTo>
              <a:close/>
              <a:moveTo>
                <a:pt x="3031845" y="5917395"/>
              </a:moveTo>
              <a:cubicBezTo>
                <a:pt x="3016393" y="5917395"/>
                <a:pt x="3005357" y="5930636"/>
                <a:pt x="3005357" y="5943878"/>
              </a:cubicBezTo>
              <a:cubicBezTo>
                <a:pt x="3005357" y="5959326"/>
                <a:pt x="3018601" y="5970360"/>
                <a:pt x="3031845" y="5970360"/>
              </a:cubicBezTo>
              <a:cubicBezTo>
                <a:pt x="3047296" y="5970360"/>
                <a:pt x="3058332" y="5957119"/>
                <a:pt x="3058332" y="5943878"/>
              </a:cubicBezTo>
              <a:cubicBezTo>
                <a:pt x="3058332" y="5930636"/>
                <a:pt x="3045088" y="5919602"/>
                <a:pt x="3031845" y="5917395"/>
              </a:cubicBezTo>
              <a:close/>
              <a:moveTo>
                <a:pt x="3106892" y="5917395"/>
              </a:moveTo>
              <a:cubicBezTo>
                <a:pt x="3093648" y="5917395"/>
                <a:pt x="3082612" y="5930636"/>
                <a:pt x="3082612" y="5943878"/>
              </a:cubicBezTo>
              <a:cubicBezTo>
                <a:pt x="3082612" y="5959326"/>
                <a:pt x="3093648" y="5970360"/>
                <a:pt x="3106892" y="5970360"/>
              </a:cubicBezTo>
              <a:cubicBezTo>
                <a:pt x="3122343" y="5970360"/>
                <a:pt x="3133380" y="5957119"/>
                <a:pt x="3133380" y="5943878"/>
              </a:cubicBezTo>
              <a:cubicBezTo>
                <a:pt x="3133380" y="5930636"/>
                <a:pt x="3122343" y="5919602"/>
                <a:pt x="3106892" y="5917395"/>
              </a:cubicBezTo>
              <a:close/>
              <a:moveTo>
                <a:pt x="3181939" y="5917395"/>
              </a:moveTo>
              <a:cubicBezTo>
                <a:pt x="3166488" y="5917395"/>
                <a:pt x="3155452" y="5930636"/>
                <a:pt x="3155452" y="5943878"/>
              </a:cubicBezTo>
              <a:cubicBezTo>
                <a:pt x="3155452" y="5959326"/>
                <a:pt x="3168696" y="5970360"/>
                <a:pt x="3181939" y="5970360"/>
              </a:cubicBezTo>
              <a:cubicBezTo>
                <a:pt x="3197391" y="5970360"/>
                <a:pt x="3208427" y="5957119"/>
                <a:pt x="3208427" y="5943878"/>
              </a:cubicBezTo>
              <a:cubicBezTo>
                <a:pt x="3208427" y="5930636"/>
                <a:pt x="3197391" y="5919602"/>
                <a:pt x="3181939" y="5917395"/>
              </a:cubicBezTo>
              <a:close/>
              <a:moveTo>
                <a:pt x="3256987" y="5917395"/>
              </a:moveTo>
              <a:cubicBezTo>
                <a:pt x="3241536" y="5917395"/>
                <a:pt x="3230500" y="5930636"/>
                <a:pt x="3230500" y="5943878"/>
              </a:cubicBezTo>
              <a:cubicBezTo>
                <a:pt x="3230500" y="5959326"/>
                <a:pt x="3243744" y="5970360"/>
                <a:pt x="3256987" y="5970360"/>
              </a:cubicBezTo>
              <a:cubicBezTo>
                <a:pt x="3272438" y="5970360"/>
                <a:pt x="3283475" y="5957119"/>
                <a:pt x="3283475" y="5943878"/>
              </a:cubicBezTo>
              <a:cubicBezTo>
                <a:pt x="3283475" y="5930636"/>
                <a:pt x="3272438" y="5919602"/>
                <a:pt x="3256987" y="5917395"/>
              </a:cubicBezTo>
              <a:close/>
              <a:moveTo>
                <a:pt x="3106892" y="5994635"/>
              </a:moveTo>
              <a:cubicBezTo>
                <a:pt x="3093648" y="5994635"/>
                <a:pt x="3082612" y="6007876"/>
                <a:pt x="3082612" y="6021118"/>
              </a:cubicBezTo>
              <a:cubicBezTo>
                <a:pt x="3082612" y="6036566"/>
                <a:pt x="3093648" y="6047600"/>
                <a:pt x="3106892" y="6047600"/>
              </a:cubicBezTo>
              <a:cubicBezTo>
                <a:pt x="3122343" y="6047600"/>
                <a:pt x="3133380" y="6034359"/>
                <a:pt x="3133380" y="6021118"/>
              </a:cubicBezTo>
              <a:cubicBezTo>
                <a:pt x="3133380" y="6005669"/>
                <a:pt x="3122343" y="5994635"/>
                <a:pt x="3106892" y="5994635"/>
              </a:cubicBezTo>
              <a:close/>
              <a:moveTo>
                <a:pt x="3181939" y="5994635"/>
              </a:moveTo>
              <a:cubicBezTo>
                <a:pt x="3166488" y="5994635"/>
                <a:pt x="3155452" y="6007876"/>
                <a:pt x="3155452" y="6021118"/>
              </a:cubicBezTo>
              <a:cubicBezTo>
                <a:pt x="3155452" y="6036566"/>
                <a:pt x="3168696" y="6047600"/>
                <a:pt x="3181939" y="6047600"/>
              </a:cubicBezTo>
              <a:cubicBezTo>
                <a:pt x="3197391" y="6047600"/>
                <a:pt x="3208427" y="6034359"/>
                <a:pt x="3208427" y="6021118"/>
              </a:cubicBezTo>
              <a:cubicBezTo>
                <a:pt x="3208427" y="6005669"/>
                <a:pt x="3197391" y="5994635"/>
                <a:pt x="3181939" y="5994635"/>
              </a:cubicBezTo>
              <a:close/>
              <a:moveTo>
                <a:pt x="3256987" y="5994635"/>
              </a:moveTo>
              <a:cubicBezTo>
                <a:pt x="3241536" y="5994635"/>
                <a:pt x="3230500" y="6007876"/>
                <a:pt x="3230500" y="6021118"/>
              </a:cubicBezTo>
              <a:cubicBezTo>
                <a:pt x="3230500" y="6036566"/>
                <a:pt x="3243744" y="6047600"/>
                <a:pt x="3256987" y="6047600"/>
              </a:cubicBezTo>
              <a:cubicBezTo>
                <a:pt x="3272438" y="6047600"/>
                <a:pt x="3283475" y="6034359"/>
                <a:pt x="3283475" y="6021118"/>
              </a:cubicBezTo>
              <a:cubicBezTo>
                <a:pt x="3283475" y="6005669"/>
                <a:pt x="3272438" y="5994635"/>
                <a:pt x="3256987" y="5994635"/>
              </a:cubicBezTo>
              <a:close/>
              <a:moveTo>
                <a:pt x="3559385" y="5994635"/>
              </a:moveTo>
              <a:cubicBezTo>
                <a:pt x="3543934" y="5994635"/>
                <a:pt x="3532898" y="6007876"/>
                <a:pt x="3532898" y="6021118"/>
              </a:cubicBezTo>
              <a:cubicBezTo>
                <a:pt x="3532898" y="6036566"/>
                <a:pt x="3546142" y="6047600"/>
                <a:pt x="3559385" y="6047600"/>
              </a:cubicBezTo>
              <a:cubicBezTo>
                <a:pt x="3574836" y="6047600"/>
                <a:pt x="3585873" y="6034359"/>
                <a:pt x="3585873" y="6021118"/>
              </a:cubicBezTo>
              <a:cubicBezTo>
                <a:pt x="3585873" y="6005669"/>
                <a:pt x="3574836" y="5994635"/>
                <a:pt x="3559385" y="5994635"/>
              </a:cubicBezTo>
              <a:close/>
              <a:moveTo>
                <a:pt x="3181939" y="6069669"/>
              </a:moveTo>
              <a:cubicBezTo>
                <a:pt x="3166488" y="6069669"/>
                <a:pt x="3155452" y="6080703"/>
                <a:pt x="3155452" y="6096152"/>
              </a:cubicBezTo>
              <a:cubicBezTo>
                <a:pt x="3155452" y="6111600"/>
                <a:pt x="3168696" y="6122634"/>
                <a:pt x="3181939" y="6122634"/>
              </a:cubicBezTo>
              <a:cubicBezTo>
                <a:pt x="3197391" y="6122634"/>
                <a:pt x="3208427" y="6109393"/>
                <a:pt x="3208427" y="6096152"/>
              </a:cubicBezTo>
              <a:cubicBezTo>
                <a:pt x="3208427" y="6080703"/>
                <a:pt x="3197391" y="6069669"/>
                <a:pt x="3181939" y="6069669"/>
              </a:cubicBezTo>
              <a:close/>
              <a:moveTo>
                <a:pt x="3256987" y="6069669"/>
              </a:moveTo>
              <a:cubicBezTo>
                <a:pt x="3241536" y="6069669"/>
                <a:pt x="3230500" y="6080703"/>
                <a:pt x="3230500" y="6096152"/>
              </a:cubicBezTo>
              <a:cubicBezTo>
                <a:pt x="3230500" y="6111600"/>
                <a:pt x="3243744" y="6122634"/>
                <a:pt x="3256987" y="6122634"/>
              </a:cubicBezTo>
              <a:cubicBezTo>
                <a:pt x="3272438" y="6122634"/>
                <a:pt x="3283475" y="6109393"/>
                <a:pt x="3283475" y="6096152"/>
              </a:cubicBezTo>
              <a:cubicBezTo>
                <a:pt x="3283475" y="6080703"/>
                <a:pt x="3272438" y="6069669"/>
                <a:pt x="3256987" y="6069669"/>
              </a:cubicBezTo>
              <a:close/>
              <a:moveTo>
                <a:pt x="3332035" y="6069669"/>
              </a:moveTo>
              <a:cubicBezTo>
                <a:pt x="3318791" y="6069669"/>
                <a:pt x="3307755" y="6080703"/>
                <a:pt x="3307755" y="6096152"/>
              </a:cubicBezTo>
              <a:cubicBezTo>
                <a:pt x="3307755" y="6111600"/>
                <a:pt x="3318791" y="6122634"/>
                <a:pt x="3332035" y="6122634"/>
              </a:cubicBezTo>
              <a:cubicBezTo>
                <a:pt x="3347486" y="6122634"/>
                <a:pt x="3358522" y="6109393"/>
                <a:pt x="3358522" y="6096152"/>
              </a:cubicBezTo>
              <a:cubicBezTo>
                <a:pt x="3358522" y="6080703"/>
                <a:pt x="3347486" y="6069669"/>
                <a:pt x="3332035" y="6069669"/>
              </a:cubicBezTo>
              <a:close/>
              <a:moveTo>
                <a:pt x="3332035" y="6144703"/>
              </a:moveTo>
              <a:cubicBezTo>
                <a:pt x="3318791" y="6144703"/>
                <a:pt x="3307755" y="6155737"/>
                <a:pt x="3307755" y="6171186"/>
              </a:cubicBezTo>
              <a:cubicBezTo>
                <a:pt x="3307755" y="6186634"/>
                <a:pt x="3318791" y="6197669"/>
                <a:pt x="3332035" y="6197669"/>
              </a:cubicBezTo>
              <a:cubicBezTo>
                <a:pt x="3347486" y="6197669"/>
                <a:pt x="3358522" y="6184427"/>
                <a:pt x="3358522" y="6171186"/>
              </a:cubicBezTo>
              <a:cubicBezTo>
                <a:pt x="3358522" y="6155737"/>
                <a:pt x="3347486" y="6144703"/>
                <a:pt x="3332035" y="6144703"/>
              </a:cubicBezTo>
              <a:close/>
              <a:moveTo>
                <a:pt x="3409290" y="6144703"/>
              </a:moveTo>
              <a:cubicBezTo>
                <a:pt x="3393839" y="6144703"/>
                <a:pt x="3382803" y="6155737"/>
                <a:pt x="3382803" y="6171186"/>
              </a:cubicBezTo>
              <a:cubicBezTo>
                <a:pt x="3382803" y="6186634"/>
                <a:pt x="3396047" y="6197669"/>
                <a:pt x="3409290" y="6197669"/>
              </a:cubicBezTo>
              <a:cubicBezTo>
                <a:pt x="3424741" y="6197669"/>
                <a:pt x="3435778" y="6184427"/>
                <a:pt x="3435778" y="6171186"/>
              </a:cubicBezTo>
              <a:cubicBezTo>
                <a:pt x="3435778" y="6155737"/>
                <a:pt x="3422534" y="6144703"/>
                <a:pt x="3409290" y="6144703"/>
              </a:cubicBezTo>
              <a:close/>
            </a:path>
          </a:pathLst>
        </a:custGeom>
        <a:solidFill>
          <a:schemeClr val="tx1"/>
        </a:solidFill>
        <a:ln w="22066"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clientData/>
  </xdr:twoCellAnchor>
  <xdr:twoCellAnchor editAs="absolute">
    <xdr:from>
      <xdr:col>7</xdr:col>
      <xdr:colOff>561863</xdr:colOff>
      <xdr:row>5</xdr:row>
      <xdr:rowOff>132676</xdr:rowOff>
    </xdr:from>
    <xdr:to>
      <xdr:col>10</xdr:col>
      <xdr:colOff>247015</xdr:colOff>
      <xdr:row>9</xdr:row>
      <xdr:rowOff>80141</xdr:rowOff>
    </xdr:to>
    <xdr:grpSp>
      <xdr:nvGrpSpPr>
        <xdr:cNvPr id="4092" name="Group 4091">
          <a:extLst>
            <a:ext uri="{FF2B5EF4-FFF2-40B4-BE49-F238E27FC236}">
              <a16:creationId xmlns:a16="http://schemas.microsoft.com/office/drawing/2014/main" id="{4AFDC703-4B10-1FEE-D2FC-4FB456FA80A3}"/>
            </a:ext>
          </a:extLst>
        </xdr:cNvPr>
        <xdr:cNvGrpSpPr/>
      </xdr:nvGrpSpPr>
      <xdr:grpSpPr>
        <a:xfrm>
          <a:off x="4997200" y="1043763"/>
          <a:ext cx="1586011" cy="676335"/>
          <a:chOff x="3855508" y="4348174"/>
          <a:chExt cx="1587501" cy="671820"/>
        </a:xfrm>
      </xdr:grpSpPr>
      <xdr:sp macro="" textlink="">
        <xdr:nvSpPr>
          <xdr:cNvPr id="4085" name="Rectangle: Rounded Corners 4084">
            <a:extLst>
              <a:ext uri="{FF2B5EF4-FFF2-40B4-BE49-F238E27FC236}">
                <a16:creationId xmlns:a16="http://schemas.microsoft.com/office/drawing/2014/main" id="{57EEAF5F-8A57-93E9-DECC-532447B0C959}"/>
              </a:ext>
            </a:extLst>
          </xdr:cNvPr>
          <xdr:cNvSpPr/>
        </xdr:nvSpPr>
        <xdr:spPr>
          <a:xfrm>
            <a:off x="3855508" y="4361393"/>
            <a:ext cx="1587501" cy="658601"/>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086" name="Rectangle: Rounded Corners 4085">
            <a:extLst>
              <a:ext uri="{FF2B5EF4-FFF2-40B4-BE49-F238E27FC236}">
                <a16:creationId xmlns:a16="http://schemas.microsoft.com/office/drawing/2014/main" id="{FFC7C6AD-201B-2364-4C72-93EDB1A31E86}"/>
              </a:ext>
            </a:extLst>
          </xdr:cNvPr>
          <xdr:cNvSpPr/>
        </xdr:nvSpPr>
        <xdr:spPr>
          <a:xfrm>
            <a:off x="3971637" y="4508773"/>
            <a:ext cx="367072" cy="367545"/>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4088" name="Graphic 4087" descr="City with solid fill">
            <a:extLst>
              <a:ext uri="{FF2B5EF4-FFF2-40B4-BE49-F238E27FC236}">
                <a16:creationId xmlns:a16="http://schemas.microsoft.com/office/drawing/2014/main" id="{A18D8F58-718B-E4D2-4571-F4791DB2A16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972170" y="4513054"/>
            <a:ext cx="351342" cy="371745"/>
          </a:xfrm>
          <a:prstGeom prst="rect">
            <a:avLst/>
          </a:prstGeom>
        </xdr:spPr>
      </xdr:pic>
      <xdr:sp macro="" textlink="'Pivot Tables'!BO9">
        <xdr:nvSpPr>
          <xdr:cNvPr id="4090" name="Button Name">
            <a:extLst>
              <a:ext uri="{FF2B5EF4-FFF2-40B4-BE49-F238E27FC236}">
                <a16:creationId xmlns:a16="http://schemas.microsoft.com/office/drawing/2014/main" id="{0731693A-F37F-2BC0-D4DA-EE27C32C06CE}"/>
              </a:ext>
            </a:extLst>
          </xdr:cNvPr>
          <xdr:cNvSpPr txBox="1"/>
        </xdr:nvSpPr>
        <xdr:spPr>
          <a:xfrm>
            <a:off x="4457699" y="4348174"/>
            <a:ext cx="701691" cy="386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B21C65-7BB9-4D23-849A-3B7221EF26A0}" type="TxLink">
              <a:rPr lang="en-US" sz="1200" b="0" i="0" u="none" strike="noStrike">
                <a:solidFill>
                  <a:schemeClr val="bg1"/>
                </a:solidFill>
                <a:latin typeface="Calibri"/>
                <a:cs typeface="Calibri"/>
              </a:rPr>
              <a:pPr algn="ctr"/>
              <a:t>Canada</a:t>
            </a:fld>
            <a:endParaRPr lang="en-GB" sz="3200">
              <a:solidFill>
                <a:schemeClr val="bg1"/>
              </a:solidFill>
            </a:endParaRPr>
          </a:p>
        </xdr:txBody>
      </xdr:sp>
      <xdr:sp macro="" textlink="'Pivot Tables'!BQ9">
        <xdr:nvSpPr>
          <xdr:cNvPr id="4091" name="Button Name">
            <a:extLst>
              <a:ext uri="{FF2B5EF4-FFF2-40B4-BE49-F238E27FC236}">
                <a16:creationId xmlns:a16="http://schemas.microsoft.com/office/drawing/2014/main" id="{86692DEF-213A-0B38-09E4-F342F8A50C68}"/>
              </a:ext>
            </a:extLst>
          </xdr:cNvPr>
          <xdr:cNvSpPr txBox="1"/>
        </xdr:nvSpPr>
        <xdr:spPr>
          <a:xfrm>
            <a:off x="4195176" y="4580476"/>
            <a:ext cx="1221979" cy="372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9DAF03F-7286-403E-9257-29801887C7FB}" type="TxLink">
              <a:rPr lang="en-US" sz="1800" b="0" i="0" u="none" strike="noStrike">
                <a:solidFill>
                  <a:schemeClr val="bg1"/>
                </a:solidFill>
                <a:latin typeface="Arial"/>
                <a:cs typeface="Arial"/>
              </a:rPr>
              <a:pPr algn="l"/>
              <a:t> 135,984 </a:t>
            </a:fld>
            <a:endParaRPr lang="en-GB" sz="4800">
              <a:solidFill>
                <a:schemeClr val="bg1"/>
              </a:solidFill>
            </a:endParaRPr>
          </a:p>
        </xdr:txBody>
      </xdr:sp>
    </xdr:grpSp>
    <xdr:clientData/>
  </xdr:twoCellAnchor>
  <xdr:twoCellAnchor editAs="absolute">
    <xdr:from>
      <xdr:col>14</xdr:col>
      <xdr:colOff>343174</xdr:colOff>
      <xdr:row>10</xdr:row>
      <xdr:rowOff>111210</xdr:rowOff>
    </xdr:from>
    <xdr:to>
      <xdr:col>17</xdr:col>
      <xdr:colOff>28122</xdr:colOff>
      <xdr:row>14</xdr:row>
      <xdr:rowOff>67566</xdr:rowOff>
    </xdr:to>
    <xdr:grpSp>
      <xdr:nvGrpSpPr>
        <xdr:cNvPr id="4099" name="Group 4098">
          <a:extLst>
            <a:ext uri="{FF2B5EF4-FFF2-40B4-BE49-F238E27FC236}">
              <a16:creationId xmlns:a16="http://schemas.microsoft.com/office/drawing/2014/main" id="{2F5EE6BD-4C62-9259-8DA5-D8DE0E580784}"/>
            </a:ext>
          </a:extLst>
        </xdr:cNvPr>
        <xdr:cNvGrpSpPr/>
      </xdr:nvGrpSpPr>
      <xdr:grpSpPr>
        <a:xfrm>
          <a:off x="9213848" y="1933384"/>
          <a:ext cx="1585807" cy="685225"/>
          <a:chOff x="3855508" y="4348174"/>
          <a:chExt cx="1587501" cy="671820"/>
        </a:xfrm>
      </xdr:grpSpPr>
      <xdr:sp macro="" textlink="">
        <xdr:nvSpPr>
          <xdr:cNvPr id="4100" name="Rectangle: Rounded Corners 4099">
            <a:extLst>
              <a:ext uri="{FF2B5EF4-FFF2-40B4-BE49-F238E27FC236}">
                <a16:creationId xmlns:a16="http://schemas.microsoft.com/office/drawing/2014/main" id="{1AC73062-93A1-B8CA-A5BF-BC43F1C363A6}"/>
              </a:ext>
            </a:extLst>
          </xdr:cNvPr>
          <xdr:cNvSpPr/>
        </xdr:nvSpPr>
        <xdr:spPr>
          <a:xfrm>
            <a:off x="3855508" y="4361393"/>
            <a:ext cx="1587501" cy="658601"/>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101" name="Rectangle: Rounded Corners 4100">
            <a:extLst>
              <a:ext uri="{FF2B5EF4-FFF2-40B4-BE49-F238E27FC236}">
                <a16:creationId xmlns:a16="http://schemas.microsoft.com/office/drawing/2014/main" id="{2F8C3A77-8D92-58D5-321A-A2BCC148CC4B}"/>
              </a:ext>
            </a:extLst>
          </xdr:cNvPr>
          <xdr:cNvSpPr/>
        </xdr:nvSpPr>
        <xdr:spPr>
          <a:xfrm>
            <a:off x="3971637" y="4508773"/>
            <a:ext cx="367072" cy="367545"/>
          </a:xfrm>
          <a:prstGeom prst="roundRect">
            <a:avLst/>
          </a:prstGeom>
          <a:solidFill>
            <a:srgbClr val="CC0E6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4102" name="Graphic 4101" descr="City with solid fill">
            <a:extLst>
              <a:ext uri="{FF2B5EF4-FFF2-40B4-BE49-F238E27FC236}">
                <a16:creationId xmlns:a16="http://schemas.microsoft.com/office/drawing/2014/main" id="{AD291D54-F766-C05F-05C6-47CEB3C8ECF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972170" y="4513054"/>
            <a:ext cx="351342" cy="371745"/>
          </a:xfrm>
          <a:prstGeom prst="rect">
            <a:avLst/>
          </a:prstGeom>
        </xdr:spPr>
      </xdr:pic>
      <xdr:sp macro="" textlink="'Pivot Tables'!BO5">
        <xdr:nvSpPr>
          <xdr:cNvPr id="4103" name="Button Name">
            <a:extLst>
              <a:ext uri="{FF2B5EF4-FFF2-40B4-BE49-F238E27FC236}">
                <a16:creationId xmlns:a16="http://schemas.microsoft.com/office/drawing/2014/main" id="{F948C768-48B7-8603-8EBE-245ACE76BAD9}"/>
              </a:ext>
            </a:extLst>
          </xdr:cNvPr>
          <xdr:cNvSpPr txBox="1"/>
        </xdr:nvSpPr>
        <xdr:spPr>
          <a:xfrm>
            <a:off x="4457699" y="4348174"/>
            <a:ext cx="701691" cy="386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003E013-5D18-46D5-9F9C-C1B8F5A4B893}" type="TxLink">
              <a:rPr lang="en-US" sz="1200" b="0" i="0" u="none" strike="noStrike">
                <a:solidFill>
                  <a:schemeClr val="bg1"/>
                </a:solidFill>
                <a:latin typeface="Calibri"/>
                <a:cs typeface="Calibri"/>
              </a:rPr>
              <a:pPr algn="ctr"/>
              <a:t>Egypt</a:t>
            </a:fld>
            <a:endParaRPr lang="en-GB" sz="3600">
              <a:solidFill>
                <a:schemeClr val="bg1"/>
              </a:solidFill>
            </a:endParaRPr>
          </a:p>
        </xdr:txBody>
      </xdr:sp>
      <xdr:sp macro="" textlink="'Pivot Tables'!BQ5">
        <xdr:nvSpPr>
          <xdr:cNvPr id="4104" name="Button Name">
            <a:extLst>
              <a:ext uri="{FF2B5EF4-FFF2-40B4-BE49-F238E27FC236}">
                <a16:creationId xmlns:a16="http://schemas.microsoft.com/office/drawing/2014/main" id="{9BB0A45C-64AE-8A33-B605-FC20B839545B}"/>
              </a:ext>
            </a:extLst>
          </xdr:cNvPr>
          <xdr:cNvSpPr txBox="1"/>
        </xdr:nvSpPr>
        <xdr:spPr>
          <a:xfrm>
            <a:off x="4252257" y="4580274"/>
            <a:ext cx="1110783" cy="371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B8C4627-F181-4F46-BAEA-4D96FBCAEF86}" type="TxLink">
              <a:rPr lang="en-US" sz="1600" b="0" i="0" u="none" strike="noStrike">
                <a:solidFill>
                  <a:schemeClr val="bg1"/>
                </a:solidFill>
                <a:latin typeface="Arial"/>
                <a:cs typeface="Arial"/>
              </a:rPr>
              <a:pPr algn="ctr"/>
              <a:t> 342,724 </a:t>
            </a:fld>
            <a:endParaRPr lang="en-GB" sz="6600">
              <a:solidFill>
                <a:schemeClr val="bg1"/>
              </a:solidFill>
            </a:endParaRPr>
          </a:p>
        </xdr:txBody>
      </xdr:sp>
    </xdr:grpSp>
    <xdr:clientData/>
  </xdr:twoCellAnchor>
  <xdr:twoCellAnchor editAs="absolute">
    <xdr:from>
      <xdr:col>18</xdr:col>
      <xdr:colOff>103969</xdr:colOff>
      <xdr:row>3</xdr:row>
      <xdr:rowOff>106542</xdr:rowOff>
    </xdr:from>
    <xdr:to>
      <xdr:col>20</xdr:col>
      <xdr:colOff>417547</xdr:colOff>
      <xdr:row>7</xdr:row>
      <xdr:rowOff>59759</xdr:rowOff>
    </xdr:to>
    <xdr:grpSp>
      <xdr:nvGrpSpPr>
        <xdr:cNvPr id="4105" name="Group 4104">
          <a:extLst>
            <a:ext uri="{FF2B5EF4-FFF2-40B4-BE49-F238E27FC236}">
              <a16:creationId xmlns:a16="http://schemas.microsoft.com/office/drawing/2014/main" id="{AFFF6285-16EB-7DD1-5F8B-1849C9089E11}"/>
            </a:ext>
          </a:extLst>
        </xdr:cNvPr>
        <xdr:cNvGrpSpPr/>
      </xdr:nvGrpSpPr>
      <xdr:grpSpPr>
        <a:xfrm>
          <a:off x="11509121" y="653194"/>
          <a:ext cx="1580817" cy="682087"/>
          <a:chOff x="3855508" y="4348174"/>
          <a:chExt cx="1587501" cy="671820"/>
        </a:xfrm>
      </xdr:grpSpPr>
      <xdr:sp macro="" textlink="">
        <xdr:nvSpPr>
          <xdr:cNvPr id="4106" name="Rectangle: Rounded Corners 4105">
            <a:extLst>
              <a:ext uri="{FF2B5EF4-FFF2-40B4-BE49-F238E27FC236}">
                <a16:creationId xmlns:a16="http://schemas.microsoft.com/office/drawing/2014/main" id="{63308A86-9E4A-37AD-1139-96CE6D229D6F}"/>
              </a:ext>
            </a:extLst>
          </xdr:cNvPr>
          <xdr:cNvSpPr/>
        </xdr:nvSpPr>
        <xdr:spPr>
          <a:xfrm>
            <a:off x="3855508" y="4361393"/>
            <a:ext cx="1587501" cy="658601"/>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107" name="Rectangle: Rounded Corners 4106">
            <a:extLst>
              <a:ext uri="{FF2B5EF4-FFF2-40B4-BE49-F238E27FC236}">
                <a16:creationId xmlns:a16="http://schemas.microsoft.com/office/drawing/2014/main" id="{D4FDF392-7804-52CD-DBFA-838B790404F3}"/>
              </a:ext>
            </a:extLst>
          </xdr:cNvPr>
          <xdr:cNvSpPr/>
        </xdr:nvSpPr>
        <xdr:spPr>
          <a:xfrm>
            <a:off x="3971637" y="4508773"/>
            <a:ext cx="367072" cy="367545"/>
          </a:xfrm>
          <a:prstGeom prst="roundRect">
            <a:avLst/>
          </a:prstGeom>
          <a:solidFill>
            <a:srgbClr val="25225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4108" name="Graphic 4107" descr="City with solid fill">
            <a:extLst>
              <a:ext uri="{FF2B5EF4-FFF2-40B4-BE49-F238E27FC236}">
                <a16:creationId xmlns:a16="http://schemas.microsoft.com/office/drawing/2014/main" id="{BB4DEA22-166C-CBFB-3246-FFA8F405057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972170" y="4513054"/>
            <a:ext cx="351342" cy="371745"/>
          </a:xfrm>
          <a:prstGeom prst="rect">
            <a:avLst/>
          </a:prstGeom>
        </xdr:spPr>
      </xdr:pic>
      <xdr:sp macro="" textlink="'Pivot Tables'!BO6">
        <xdr:nvSpPr>
          <xdr:cNvPr id="4109" name="Button Name">
            <a:extLst>
              <a:ext uri="{FF2B5EF4-FFF2-40B4-BE49-F238E27FC236}">
                <a16:creationId xmlns:a16="http://schemas.microsoft.com/office/drawing/2014/main" id="{AA1419FF-3388-535B-37F7-A765A91CF268}"/>
              </a:ext>
            </a:extLst>
          </xdr:cNvPr>
          <xdr:cNvSpPr txBox="1"/>
        </xdr:nvSpPr>
        <xdr:spPr>
          <a:xfrm>
            <a:off x="4457699" y="4348174"/>
            <a:ext cx="701691" cy="386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55ABDB-0EF3-42CE-932A-6C40BD005CA1}" type="TxLink">
              <a:rPr lang="en-US" sz="1200" b="0" i="0" u="none" strike="noStrike">
                <a:solidFill>
                  <a:schemeClr val="bg1"/>
                </a:solidFill>
                <a:latin typeface="Calibri"/>
                <a:cs typeface="Calibri"/>
              </a:rPr>
              <a:pPr algn="ctr"/>
              <a:t>Russia</a:t>
            </a:fld>
            <a:endParaRPr lang="en-GB" sz="4000">
              <a:solidFill>
                <a:schemeClr val="bg1"/>
              </a:solidFill>
            </a:endParaRPr>
          </a:p>
        </xdr:txBody>
      </xdr:sp>
      <xdr:sp macro="" textlink="'Pivot Tables'!BQ6">
        <xdr:nvSpPr>
          <xdr:cNvPr id="4110" name="Button Name">
            <a:extLst>
              <a:ext uri="{FF2B5EF4-FFF2-40B4-BE49-F238E27FC236}">
                <a16:creationId xmlns:a16="http://schemas.microsoft.com/office/drawing/2014/main" id="{C8724615-A40F-54E4-4106-3B9BF1BB2A71}"/>
              </a:ext>
            </a:extLst>
          </xdr:cNvPr>
          <xdr:cNvSpPr txBox="1"/>
        </xdr:nvSpPr>
        <xdr:spPr>
          <a:xfrm>
            <a:off x="4252257" y="4580274"/>
            <a:ext cx="1110783" cy="371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72B93B-729D-4C08-90C9-022599861460}" type="TxLink">
              <a:rPr lang="en-US" sz="1600" b="0" i="0" u="none" strike="noStrike">
                <a:solidFill>
                  <a:schemeClr val="bg1"/>
                </a:solidFill>
                <a:latin typeface="Arial"/>
                <a:cs typeface="Arial"/>
              </a:rPr>
              <a:pPr algn="ctr"/>
              <a:t> 231,288 </a:t>
            </a:fld>
            <a:endParaRPr lang="en-GB" sz="8800">
              <a:solidFill>
                <a:schemeClr val="bg1"/>
              </a:solidFill>
            </a:endParaRPr>
          </a:p>
        </xdr:txBody>
      </xdr:sp>
    </xdr:grpSp>
    <xdr:clientData/>
  </xdr:twoCellAnchor>
  <xdr:twoCellAnchor editAs="absolute">
    <xdr:from>
      <xdr:col>14</xdr:col>
      <xdr:colOff>44717</xdr:colOff>
      <xdr:row>5</xdr:row>
      <xdr:rowOff>62083</xdr:rowOff>
    </xdr:from>
    <xdr:to>
      <xdr:col>16</xdr:col>
      <xdr:colOff>449536</xdr:colOff>
      <xdr:row>9</xdr:row>
      <xdr:rowOff>16346</xdr:rowOff>
    </xdr:to>
    <xdr:grpSp>
      <xdr:nvGrpSpPr>
        <xdr:cNvPr id="4111" name="Group 4110">
          <a:extLst>
            <a:ext uri="{FF2B5EF4-FFF2-40B4-BE49-F238E27FC236}">
              <a16:creationId xmlns:a16="http://schemas.microsoft.com/office/drawing/2014/main" id="{72A02289-599F-0F6D-98AF-599838FD5C6E}"/>
            </a:ext>
          </a:extLst>
        </xdr:cNvPr>
        <xdr:cNvGrpSpPr/>
      </xdr:nvGrpSpPr>
      <xdr:grpSpPr>
        <a:xfrm>
          <a:off x="8915391" y="973170"/>
          <a:ext cx="1672058" cy="683133"/>
          <a:chOff x="3855508" y="4348174"/>
          <a:chExt cx="1683524" cy="671820"/>
        </a:xfrm>
      </xdr:grpSpPr>
      <xdr:sp macro="" textlink="">
        <xdr:nvSpPr>
          <xdr:cNvPr id="4112" name="Rectangle: Rounded Corners 4111">
            <a:extLst>
              <a:ext uri="{FF2B5EF4-FFF2-40B4-BE49-F238E27FC236}">
                <a16:creationId xmlns:a16="http://schemas.microsoft.com/office/drawing/2014/main" id="{3383CD5E-1CA2-D2CB-6294-0C62A0B1E8FA}"/>
              </a:ext>
            </a:extLst>
          </xdr:cNvPr>
          <xdr:cNvSpPr/>
        </xdr:nvSpPr>
        <xdr:spPr>
          <a:xfrm>
            <a:off x="3855508" y="4361393"/>
            <a:ext cx="1587501" cy="658601"/>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113" name="Rectangle: Rounded Corners 4112">
            <a:extLst>
              <a:ext uri="{FF2B5EF4-FFF2-40B4-BE49-F238E27FC236}">
                <a16:creationId xmlns:a16="http://schemas.microsoft.com/office/drawing/2014/main" id="{83B12210-372F-87CB-9A1E-7B1D797E6603}"/>
              </a:ext>
            </a:extLst>
          </xdr:cNvPr>
          <xdr:cNvSpPr/>
        </xdr:nvSpPr>
        <xdr:spPr>
          <a:xfrm>
            <a:off x="3971637" y="4508773"/>
            <a:ext cx="367072" cy="367545"/>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rgbClr val="00B0F0"/>
              </a:solidFill>
            </a:endParaRPr>
          </a:p>
        </xdr:txBody>
      </xdr:sp>
      <xdr:pic>
        <xdr:nvPicPr>
          <xdr:cNvPr id="4114" name="Graphic 4113" descr="City with solid fill">
            <a:extLst>
              <a:ext uri="{FF2B5EF4-FFF2-40B4-BE49-F238E27FC236}">
                <a16:creationId xmlns:a16="http://schemas.microsoft.com/office/drawing/2014/main" id="{8A7B021D-B960-CE2E-85DE-E1E553F6FB2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972170" y="4513054"/>
            <a:ext cx="351342" cy="371745"/>
          </a:xfrm>
          <a:prstGeom prst="rect">
            <a:avLst/>
          </a:prstGeom>
        </xdr:spPr>
      </xdr:pic>
      <xdr:sp macro="" textlink="'Pivot Tables'!BO8">
        <xdr:nvSpPr>
          <xdr:cNvPr id="4115" name="Button Name">
            <a:extLst>
              <a:ext uri="{FF2B5EF4-FFF2-40B4-BE49-F238E27FC236}">
                <a16:creationId xmlns:a16="http://schemas.microsoft.com/office/drawing/2014/main" id="{048DC5EA-A879-8FB0-5E31-050055222889}"/>
              </a:ext>
            </a:extLst>
          </xdr:cNvPr>
          <xdr:cNvSpPr txBox="1"/>
        </xdr:nvSpPr>
        <xdr:spPr>
          <a:xfrm>
            <a:off x="4249949" y="4348174"/>
            <a:ext cx="1289083" cy="386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9A3DB8-9690-43C9-9456-F773A8B2B186}" type="TxLink">
              <a:rPr lang="en-US" sz="1200" b="0" i="0" u="none" strike="noStrike">
                <a:solidFill>
                  <a:schemeClr val="bg1"/>
                </a:solidFill>
                <a:latin typeface="Calibri"/>
                <a:cs typeface="Calibri"/>
              </a:rPr>
              <a:pPr algn="ctr"/>
              <a:t>United Kingdom</a:t>
            </a:fld>
            <a:endParaRPr lang="en-GB" sz="4000">
              <a:solidFill>
                <a:schemeClr val="bg1"/>
              </a:solidFill>
            </a:endParaRPr>
          </a:p>
        </xdr:txBody>
      </xdr:sp>
      <xdr:sp macro="" textlink="'Pivot Tables'!BQ8">
        <xdr:nvSpPr>
          <xdr:cNvPr id="4116" name="Button Name">
            <a:extLst>
              <a:ext uri="{FF2B5EF4-FFF2-40B4-BE49-F238E27FC236}">
                <a16:creationId xmlns:a16="http://schemas.microsoft.com/office/drawing/2014/main" id="{8349979D-1835-029E-A97C-F058C5DE5275}"/>
              </a:ext>
            </a:extLst>
          </xdr:cNvPr>
          <xdr:cNvSpPr txBox="1"/>
        </xdr:nvSpPr>
        <xdr:spPr>
          <a:xfrm>
            <a:off x="4252257" y="4580274"/>
            <a:ext cx="1110783" cy="371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C530FC-0969-48E5-AA8F-C0BBE728CE04}" type="TxLink">
              <a:rPr lang="en-US" sz="1600" b="0" i="0" u="none" strike="noStrike">
                <a:solidFill>
                  <a:schemeClr val="bg1"/>
                </a:solidFill>
                <a:latin typeface="Arial"/>
                <a:cs typeface="Arial"/>
              </a:rPr>
              <a:pPr algn="ctr"/>
              <a:t> 210,228 </a:t>
            </a:fld>
            <a:endParaRPr lang="en-GB" sz="8800">
              <a:solidFill>
                <a:schemeClr val="bg1"/>
              </a:solidFill>
            </a:endParaRPr>
          </a:p>
        </xdr:txBody>
      </xdr:sp>
    </xdr:grpSp>
    <xdr:clientData/>
  </xdr:twoCellAnchor>
  <xdr:twoCellAnchor editAs="absolute">
    <xdr:from>
      <xdr:col>10</xdr:col>
      <xdr:colOff>302379</xdr:colOff>
      <xdr:row>12</xdr:row>
      <xdr:rowOff>75118</xdr:rowOff>
    </xdr:from>
    <xdr:to>
      <xdr:col>12</xdr:col>
      <xdr:colOff>618067</xdr:colOff>
      <xdr:row>16</xdr:row>
      <xdr:rowOff>29380</xdr:rowOff>
    </xdr:to>
    <xdr:grpSp>
      <xdr:nvGrpSpPr>
        <xdr:cNvPr id="4117" name="Group 4116">
          <a:extLst>
            <a:ext uri="{FF2B5EF4-FFF2-40B4-BE49-F238E27FC236}">
              <a16:creationId xmlns:a16="http://schemas.microsoft.com/office/drawing/2014/main" id="{E6CDB7FB-78D1-F7FA-9F23-856C2422557B}"/>
            </a:ext>
          </a:extLst>
        </xdr:cNvPr>
        <xdr:cNvGrpSpPr/>
      </xdr:nvGrpSpPr>
      <xdr:grpSpPr>
        <a:xfrm>
          <a:off x="6638575" y="2261727"/>
          <a:ext cx="1582927" cy="683131"/>
          <a:chOff x="3855508" y="4348174"/>
          <a:chExt cx="1587501" cy="671820"/>
        </a:xfrm>
      </xdr:grpSpPr>
      <xdr:sp macro="" textlink="">
        <xdr:nvSpPr>
          <xdr:cNvPr id="4118" name="Rectangle: Rounded Corners 4117">
            <a:extLst>
              <a:ext uri="{FF2B5EF4-FFF2-40B4-BE49-F238E27FC236}">
                <a16:creationId xmlns:a16="http://schemas.microsoft.com/office/drawing/2014/main" id="{D9E80439-0BE6-8822-634D-996F684E3864}"/>
              </a:ext>
            </a:extLst>
          </xdr:cNvPr>
          <xdr:cNvSpPr/>
        </xdr:nvSpPr>
        <xdr:spPr>
          <a:xfrm>
            <a:off x="3855508" y="4361393"/>
            <a:ext cx="1587501" cy="658601"/>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119" name="Rectangle: Rounded Corners 4118">
            <a:extLst>
              <a:ext uri="{FF2B5EF4-FFF2-40B4-BE49-F238E27FC236}">
                <a16:creationId xmlns:a16="http://schemas.microsoft.com/office/drawing/2014/main" id="{2BEADD9F-1ECB-A4F9-A71F-4C8D5F8B6080}"/>
              </a:ext>
            </a:extLst>
          </xdr:cNvPr>
          <xdr:cNvSpPr/>
        </xdr:nvSpPr>
        <xdr:spPr>
          <a:xfrm>
            <a:off x="3971637" y="4508773"/>
            <a:ext cx="367072" cy="367545"/>
          </a:xfrm>
          <a:prstGeom prst="roundRect">
            <a:avLst/>
          </a:prstGeom>
          <a:solidFill>
            <a:srgbClr val="EEB5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4120" name="Graphic 4119" descr="City with solid fill">
            <a:extLst>
              <a:ext uri="{FF2B5EF4-FFF2-40B4-BE49-F238E27FC236}">
                <a16:creationId xmlns:a16="http://schemas.microsoft.com/office/drawing/2014/main" id="{10169DBC-5456-CAFD-06C2-7D940AD3837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972170" y="4513054"/>
            <a:ext cx="351342" cy="371745"/>
          </a:xfrm>
          <a:prstGeom prst="rect">
            <a:avLst/>
          </a:prstGeom>
        </xdr:spPr>
      </xdr:pic>
      <xdr:sp macro="" textlink="'Pivot Tables'!BO7">
        <xdr:nvSpPr>
          <xdr:cNvPr id="4121" name="Button Name">
            <a:extLst>
              <a:ext uri="{FF2B5EF4-FFF2-40B4-BE49-F238E27FC236}">
                <a16:creationId xmlns:a16="http://schemas.microsoft.com/office/drawing/2014/main" id="{48B96FA5-392A-822C-45D7-265EB19B39E7}"/>
              </a:ext>
            </a:extLst>
          </xdr:cNvPr>
          <xdr:cNvSpPr txBox="1"/>
        </xdr:nvSpPr>
        <xdr:spPr>
          <a:xfrm>
            <a:off x="4457699" y="4348174"/>
            <a:ext cx="701691" cy="386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12E4F5-FDB4-4261-AFA0-CA4179D11AA5}" type="TxLink">
              <a:rPr lang="en-US" sz="1200" b="0" i="0" u="none" strike="noStrike">
                <a:solidFill>
                  <a:schemeClr val="bg1"/>
                </a:solidFill>
                <a:latin typeface="Calibri"/>
                <a:cs typeface="Calibri"/>
              </a:rPr>
              <a:pPr algn="ctr"/>
              <a:t>USA</a:t>
            </a:fld>
            <a:endParaRPr lang="en-GB" sz="4000">
              <a:solidFill>
                <a:schemeClr val="bg1"/>
              </a:solidFill>
            </a:endParaRPr>
          </a:p>
        </xdr:txBody>
      </xdr:sp>
      <xdr:sp macro="" textlink="'Pivot Tables'!BQ7">
        <xdr:nvSpPr>
          <xdr:cNvPr id="4122" name="Button Name">
            <a:extLst>
              <a:ext uri="{FF2B5EF4-FFF2-40B4-BE49-F238E27FC236}">
                <a16:creationId xmlns:a16="http://schemas.microsoft.com/office/drawing/2014/main" id="{2AAC5C79-B602-68EA-E7A8-EAE99D642444}"/>
              </a:ext>
            </a:extLst>
          </xdr:cNvPr>
          <xdr:cNvSpPr txBox="1"/>
        </xdr:nvSpPr>
        <xdr:spPr>
          <a:xfrm>
            <a:off x="4252257" y="4580274"/>
            <a:ext cx="1110783" cy="371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EF1172-A77C-4BE7-A118-A7D7BF6724EA}" type="TxLink">
              <a:rPr lang="en-US" sz="1600" b="0" i="0" u="none" strike="noStrike">
                <a:solidFill>
                  <a:schemeClr val="bg1"/>
                </a:solidFill>
                <a:latin typeface="Arial"/>
                <a:cs typeface="Arial"/>
              </a:rPr>
              <a:pPr algn="ctr"/>
              <a:t> 238,460 </a:t>
            </a:fld>
            <a:endParaRPr lang="en-GB" sz="8800">
              <a:solidFill>
                <a:schemeClr val="bg1"/>
              </a:solidFill>
            </a:endParaRPr>
          </a:p>
        </xdr:txBody>
      </xdr:sp>
    </xdr:grpSp>
    <xdr:clientData/>
  </xdr:twoCellAnchor>
  <xdr:twoCellAnchor editAs="absolute">
    <xdr:from>
      <xdr:col>10</xdr:col>
      <xdr:colOff>214158</xdr:colOff>
      <xdr:row>13</xdr:row>
      <xdr:rowOff>125621</xdr:rowOff>
    </xdr:from>
    <xdr:to>
      <xdr:col>11</xdr:col>
      <xdr:colOff>116994</xdr:colOff>
      <xdr:row>25</xdr:row>
      <xdr:rowOff>858</xdr:rowOff>
    </xdr:to>
    <xdr:sp macro="" textlink="">
      <xdr:nvSpPr>
        <xdr:cNvPr id="4399" name="Arc 4398">
          <a:extLst>
            <a:ext uri="{FF2B5EF4-FFF2-40B4-BE49-F238E27FC236}">
              <a16:creationId xmlns:a16="http://schemas.microsoft.com/office/drawing/2014/main" id="{9F0B79FD-3BDC-F9A4-D73D-FEB7A53D47C2}"/>
            </a:ext>
          </a:extLst>
        </xdr:cNvPr>
        <xdr:cNvSpPr/>
      </xdr:nvSpPr>
      <xdr:spPr>
        <a:xfrm rot="3893361">
          <a:off x="5855551" y="3283087"/>
          <a:ext cx="2080555" cy="543812"/>
        </a:xfrm>
        <a:prstGeom prst="arc">
          <a:avLst>
            <a:gd name="adj1" fmla="val 11183663"/>
            <a:gd name="adj2" fmla="val 21302128"/>
          </a:avLst>
        </a:prstGeom>
        <a:noFill/>
        <a:ln w="22225">
          <a:gradFill flip="none" rotWithShape="1">
            <a:gsLst>
              <a:gs pos="0">
                <a:srgbClr val="5063F3">
                  <a:alpha val="80000"/>
                </a:srgbClr>
              </a:gs>
              <a:gs pos="67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editAs="absolute">
    <xdr:from>
      <xdr:col>10</xdr:col>
      <xdr:colOff>382003</xdr:colOff>
      <xdr:row>18</xdr:row>
      <xdr:rowOff>110457</xdr:rowOff>
    </xdr:from>
    <xdr:to>
      <xdr:col>13</xdr:col>
      <xdr:colOff>69912</xdr:colOff>
      <xdr:row>22</xdr:row>
      <xdr:rowOff>57585</xdr:rowOff>
    </xdr:to>
    <xdr:grpSp>
      <xdr:nvGrpSpPr>
        <xdr:cNvPr id="20" name="Group 19">
          <a:extLst>
            <a:ext uri="{FF2B5EF4-FFF2-40B4-BE49-F238E27FC236}">
              <a16:creationId xmlns:a16="http://schemas.microsoft.com/office/drawing/2014/main" id="{66609352-9C79-9774-871E-B326F1825C87}"/>
            </a:ext>
          </a:extLst>
        </xdr:cNvPr>
        <xdr:cNvGrpSpPr/>
      </xdr:nvGrpSpPr>
      <xdr:grpSpPr>
        <a:xfrm>
          <a:off x="6718199" y="3390370"/>
          <a:ext cx="1588768" cy="675998"/>
          <a:chOff x="6287503" y="3539457"/>
          <a:chExt cx="1459559" cy="709128"/>
        </a:xfrm>
      </xdr:grpSpPr>
      <xdr:sp macro="" textlink="">
        <xdr:nvSpPr>
          <xdr:cNvPr id="4094" name="Rectangle: Rounded Corners 4093">
            <a:extLst>
              <a:ext uri="{FF2B5EF4-FFF2-40B4-BE49-F238E27FC236}">
                <a16:creationId xmlns:a16="http://schemas.microsoft.com/office/drawing/2014/main" id="{2E8A537B-C988-1C28-8995-1A8F1ABD73DF}"/>
              </a:ext>
            </a:extLst>
          </xdr:cNvPr>
          <xdr:cNvSpPr/>
        </xdr:nvSpPr>
        <xdr:spPr>
          <a:xfrm>
            <a:off x="6287503" y="3552848"/>
            <a:ext cx="1459559" cy="695737"/>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095" name="Rectangle: Rounded Corners 4094">
            <a:extLst>
              <a:ext uri="{FF2B5EF4-FFF2-40B4-BE49-F238E27FC236}">
                <a16:creationId xmlns:a16="http://schemas.microsoft.com/office/drawing/2014/main" id="{75321480-D2B7-4D1F-3B41-F3BFB2125642}"/>
              </a:ext>
            </a:extLst>
          </xdr:cNvPr>
          <xdr:cNvSpPr/>
        </xdr:nvSpPr>
        <xdr:spPr>
          <a:xfrm>
            <a:off x="6405003" y="3709764"/>
            <a:ext cx="321876" cy="385658"/>
          </a:xfrm>
          <a:prstGeom prst="roundRect">
            <a:avLst/>
          </a:prstGeom>
          <a:solidFill>
            <a:srgbClr val="420E3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4096" name="Graphic 4095" descr="City with solid fill">
            <a:extLst>
              <a:ext uri="{FF2B5EF4-FFF2-40B4-BE49-F238E27FC236}">
                <a16:creationId xmlns:a16="http://schemas.microsoft.com/office/drawing/2014/main" id="{30B01558-AAE1-6D67-E30E-E026564B5E2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405542" y="3712195"/>
            <a:ext cx="307865" cy="393722"/>
          </a:xfrm>
          <a:prstGeom prst="rect">
            <a:avLst/>
          </a:prstGeom>
        </xdr:spPr>
      </xdr:pic>
      <xdr:sp macro="" textlink="'Pivot Tables'!BO10">
        <xdr:nvSpPr>
          <xdr:cNvPr id="4097" name="Button Name">
            <a:extLst>
              <a:ext uri="{FF2B5EF4-FFF2-40B4-BE49-F238E27FC236}">
                <a16:creationId xmlns:a16="http://schemas.microsoft.com/office/drawing/2014/main" id="{6E320984-CCBC-FCFD-7E38-3730530A4BDE}"/>
              </a:ext>
            </a:extLst>
          </xdr:cNvPr>
          <xdr:cNvSpPr txBox="1"/>
        </xdr:nvSpPr>
        <xdr:spPr>
          <a:xfrm>
            <a:off x="6849179" y="3539457"/>
            <a:ext cx="658541" cy="405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9FB46F-3DB9-4D74-A360-C5B8DBE6E7E7}" type="TxLink">
              <a:rPr lang="en-US" sz="1200" b="0" i="0" u="none" strike="noStrike">
                <a:solidFill>
                  <a:schemeClr val="bg1"/>
                </a:solidFill>
                <a:latin typeface="Calibri"/>
                <a:cs typeface="Calibri"/>
              </a:rPr>
              <a:pPr algn="ctr"/>
              <a:t>Brazil</a:t>
            </a:fld>
            <a:endParaRPr lang="en-GB" sz="3600">
              <a:solidFill>
                <a:schemeClr val="bg1"/>
              </a:solidFill>
            </a:endParaRPr>
          </a:p>
        </xdr:txBody>
      </xdr:sp>
      <xdr:sp macro="" textlink="'Pivot Tables'!BQ10">
        <xdr:nvSpPr>
          <xdr:cNvPr id="4098" name="Button Name">
            <a:extLst>
              <a:ext uri="{FF2B5EF4-FFF2-40B4-BE49-F238E27FC236}">
                <a16:creationId xmlns:a16="http://schemas.microsoft.com/office/drawing/2014/main" id="{01B4F558-F5AA-F876-8BCC-636743467C77}"/>
              </a:ext>
            </a:extLst>
          </xdr:cNvPr>
          <xdr:cNvSpPr txBox="1"/>
        </xdr:nvSpPr>
        <xdr:spPr>
          <a:xfrm>
            <a:off x="6621593" y="3786209"/>
            <a:ext cx="1108353" cy="386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662FF04-3E2B-451D-83DA-A93B7B414127}" type="TxLink">
              <a:rPr lang="en-US" sz="1800" b="0" i="0" u="none" strike="noStrike">
                <a:solidFill>
                  <a:schemeClr val="bg1"/>
                </a:solidFill>
                <a:latin typeface="Arial"/>
                <a:cs typeface="Arial"/>
              </a:rPr>
              <a:pPr algn="l"/>
              <a:t> 128,888 </a:t>
            </a:fld>
            <a:endParaRPr lang="en-GB" sz="7200">
              <a:solidFill>
                <a:schemeClr val="bg1"/>
              </a:solidFill>
            </a:endParaRPr>
          </a:p>
        </xdr:txBody>
      </xdr:sp>
    </xdr:grpSp>
    <xdr:clientData/>
  </xdr:twoCellAnchor>
  <xdr:twoCellAnchor editAs="absolute">
    <xdr:from>
      <xdr:col>0</xdr:col>
      <xdr:colOff>179543</xdr:colOff>
      <xdr:row>3</xdr:row>
      <xdr:rowOff>38104</xdr:rowOff>
    </xdr:from>
    <xdr:to>
      <xdr:col>5</xdr:col>
      <xdr:colOff>157844</xdr:colOff>
      <xdr:row>5</xdr:row>
      <xdr:rowOff>59735</xdr:rowOff>
    </xdr:to>
    <xdr:sp macro="" textlink="">
      <xdr:nvSpPr>
        <xdr:cNvPr id="14" name="Button Name">
          <a:extLst>
            <a:ext uri="{FF2B5EF4-FFF2-40B4-BE49-F238E27FC236}">
              <a16:creationId xmlns:a16="http://schemas.microsoft.com/office/drawing/2014/main" id="{86B9F43A-BEB7-4C0B-B635-8F1D58FD22C2}"/>
            </a:ext>
          </a:extLst>
        </xdr:cNvPr>
        <xdr:cNvSpPr txBox="1"/>
      </xdr:nvSpPr>
      <xdr:spPr>
        <a:xfrm>
          <a:off x="179543" y="609604"/>
          <a:ext cx="2944658" cy="4026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a:solidFill>
                <a:schemeClr val="bg1"/>
              </a:solidFill>
            </a:rPr>
            <a:t>Financial Statistics</a:t>
          </a:r>
        </a:p>
      </xdr:txBody>
    </xdr:sp>
    <xdr:clientData/>
  </xdr:twoCellAnchor>
  <xdr:twoCellAnchor editAs="absolute">
    <xdr:from>
      <xdr:col>0</xdr:col>
      <xdr:colOff>25491</xdr:colOff>
      <xdr:row>5</xdr:row>
      <xdr:rowOff>103508</xdr:rowOff>
    </xdr:from>
    <xdr:to>
      <xdr:col>6</xdr:col>
      <xdr:colOff>43542</xdr:colOff>
      <xdr:row>9</xdr:row>
      <xdr:rowOff>69642</xdr:rowOff>
    </xdr:to>
    <xdr:sp macro="" textlink="'Pivot Tables'!BM6">
      <xdr:nvSpPr>
        <xdr:cNvPr id="15" name="Button Name">
          <a:extLst>
            <a:ext uri="{FF2B5EF4-FFF2-40B4-BE49-F238E27FC236}">
              <a16:creationId xmlns:a16="http://schemas.microsoft.com/office/drawing/2014/main" id="{E69E1B00-68AA-DDC7-718D-5BF9AE0782A9}"/>
            </a:ext>
          </a:extLst>
        </xdr:cNvPr>
        <xdr:cNvSpPr txBox="1"/>
      </xdr:nvSpPr>
      <xdr:spPr>
        <a:xfrm>
          <a:off x="25491" y="1056008"/>
          <a:ext cx="3577680" cy="728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62ED58E-9E23-4D55-8D53-BCC979E614C7}" type="TxLink">
            <a:rPr lang="en-US" sz="4800" b="0" i="0" u="none" strike="noStrike">
              <a:solidFill>
                <a:schemeClr val="bg1"/>
              </a:solidFill>
              <a:latin typeface="Arial"/>
              <a:cs typeface="Arial"/>
            </a:rPr>
            <a:pPr algn="l"/>
            <a:t> $1,287,572 </a:t>
          </a:fld>
          <a:endParaRPr lang="en-GB" sz="4800">
            <a:solidFill>
              <a:schemeClr val="bg1"/>
            </a:solidFill>
          </a:endParaRPr>
        </a:p>
      </xdr:txBody>
    </xdr:sp>
    <xdr:clientData/>
  </xdr:twoCellAnchor>
  <xdr:twoCellAnchor editAs="absolute">
    <xdr:from>
      <xdr:col>0</xdr:col>
      <xdr:colOff>334432</xdr:colOff>
      <xdr:row>10</xdr:row>
      <xdr:rowOff>84672</xdr:rowOff>
    </xdr:from>
    <xdr:to>
      <xdr:col>5</xdr:col>
      <xdr:colOff>367034</xdr:colOff>
      <xdr:row>13</xdr:row>
      <xdr:rowOff>127492</xdr:rowOff>
    </xdr:to>
    <mc:AlternateContent xmlns:mc="http://schemas.openxmlformats.org/markup-compatibility/2006">
      <mc:Choice xmlns:a14="http://schemas.microsoft.com/office/drawing/2010/main" Requires="a14">
        <xdr:graphicFrame macro="">
          <xdr:nvGraphicFramePr>
            <xdr:cNvPr id="16" name="Year 1">
              <a:extLst>
                <a:ext uri="{FF2B5EF4-FFF2-40B4-BE49-F238E27FC236}">
                  <a16:creationId xmlns:a16="http://schemas.microsoft.com/office/drawing/2014/main" id="{A240712C-F150-4960-8C27-8AF1D5F994EB}"/>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334432" y="1906846"/>
              <a:ext cx="3200700" cy="5894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283633</xdr:colOff>
      <xdr:row>12</xdr:row>
      <xdr:rowOff>176746</xdr:rowOff>
    </xdr:from>
    <xdr:to>
      <xdr:col>5</xdr:col>
      <xdr:colOff>438151</xdr:colOff>
      <xdr:row>15</xdr:row>
      <xdr:rowOff>6229</xdr:rowOff>
    </xdr:to>
    <xdr:graphicFrame macro="">
      <xdr:nvGraphicFramePr>
        <xdr:cNvPr id="17" name="Chart 16">
          <a:extLst>
            <a:ext uri="{FF2B5EF4-FFF2-40B4-BE49-F238E27FC236}">
              <a16:creationId xmlns:a16="http://schemas.microsoft.com/office/drawing/2014/main" id="{21F61CEA-8E81-4279-AD72-C1818DADF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0</xdr:col>
      <xdr:colOff>325224</xdr:colOff>
      <xdr:row>16</xdr:row>
      <xdr:rowOff>98326</xdr:rowOff>
    </xdr:from>
    <xdr:to>
      <xdr:col>4</xdr:col>
      <xdr:colOff>551920</xdr:colOff>
      <xdr:row>25</xdr:row>
      <xdr:rowOff>25405</xdr:rowOff>
    </xdr:to>
    <xdr:grpSp>
      <xdr:nvGrpSpPr>
        <xdr:cNvPr id="77" name="Group 76">
          <a:extLst>
            <a:ext uri="{FF2B5EF4-FFF2-40B4-BE49-F238E27FC236}">
              <a16:creationId xmlns:a16="http://schemas.microsoft.com/office/drawing/2014/main" id="{7B7972C7-3C96-49D3-4485-5D700FE08402}"/>
            </a:ext>
          </a:extLst>
        </xdr:cNvPr>
        <xdr:cNvGrpSpPr/>
      </xdr:nvGrpSpPr>
      <xdr:grpSpPr>
        <a:xfrm>
          <a:off x="325224" y="3013804"/>
          <a:ext cx="2761174" cy="1567036"/>
          <a:chOff x="282363" y="4430607"/>
          <a:chExt cx="2791037" cy="1559560"/>
        </a:xfrm>
      </xdr:grpSpPr>
      <xdr:grpSp>
        <xdr:nvGrpSpPr>
          <xdr:cNvPr id="13" name="Group 12">
            <a:extLst>
              <a:ext uri="{FF2B5EF4-FFF2-40B4-BE49-F238E27FC236}">
                <a16:creationId xmlns:a16="http://schemas.microsoft.com/office/drawing/2014/main" id="{AF17B1A7-BFC8-D352-7E37-D6A5483CCA76}"/>
              </a:ext>
            </a:extLst>
          </xdr:cNvPr>
          <xdr:cNvGrpSpPr/>
        </xdr:nvGrpSpPr>
        <xdr:grpSpPr>
          <a:xfrm>
            <a:off x="417830" y="4434840"/>
            <a:ext cx="2655570" cy="1555327"/>
            <a:chOff x="468992" y="4379806"/>
            <a:chExt cx="2428325" cy="1555327"/>
          </a:xfrm>
        </xdr:grpSpPr>
        <xdr:grpSp>
          <xdr:nvGrpSpPr>
            <xdr:cNvPr id="47" name="Group 46">
              <a:extLst>
                <a:ext uri="{FF2B5EF4-FFF2-40B4-BE49-F238E27FC236}">
                  <a16:creationId xmlns:a16="http://schemas.microsoft.com/office/drawing/2014/main" id="{AD866A58-5118-21EE-0684-E01BCB34BE00}"/>
                </a:ext>
              </a:extLst>
            </xdr:cNvPr>
            <xdr:cNvGrpSpPr/>
          </xdr:nvGrpSpPr>
          <xdr:grpSpPr>
            <a:xfrm>
              <a:off x="472863" y="4379806"/>
              <a:ext cx="2424454" cy="217594"/>
              <a:chOff x="466514" y="4379806"/>
              <a:chExt cx="2424454" cy="217594"/>
            </a:xfrm>
          </xdr:grpSpPr>
          <xdr:sp macro="" textlink="'Pivot Tables'!BB5">
            <xdr:nvSpPr>
              <xdr:cNvPr id="12" name="TextBox 11">
                <a:extLst>
                  <a:ext uri="{FF2B5EF4-FFF2-40B4-BE49-F238E27FC236}">
                    <a16:creationId xmlns:a16="http://schemas.microsoft.com/office/drawing/2014/main" id="{DF1E122E-ED7C-0CF1-A945-E93E7CA63476}"/>
                  </a:ext>
                </a:extLst>
              </xdr:cNvPr>
              <xdr:cNvSpPr txBox="1"/>
            </xdr:nvSpPr>
            <xdr:spPr>
              <a:xfrm>
                <a:off x="466514" y="4379806"/>
                <a:ext cx="1036829" cy="217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3E106D3-838A-4316-A86D-5A49AF6F8108}" type="TxLink">
                  <a:rPr lang="en-US" sz="1050" b="0" i="0" u="none" strike="noStrike">
                    <a:solidFill>
                      <a:schemeClr val="bg1"/>
                    </a:solidFill>
                    <a:latin typeface="Calibri"/>
                    <a:cs typeface="Calibri"/>
                  </a:rPr>
                  <a:pPr/>
                  <a:t>Egypt</a:t>
                </a:fld>
                <a:endParaRPr lang="en-GB" sz="1050">
                  <a:solidFill>
                    <a:schemeClr val="bg1"/>
                  </a:solidFill>
                </a:endParaRPr>
              </a:p>
            </xdr:txBody>
          </xdr:sp>
          <xdr:sp macro="" textlink="'Pivot Tables'!BC5">
            <xdr:nvSpPr>
              <xdr:cNvPr id="18" name="TextBox 17">
                <a:extLst>
                  <a:ext uri="{FF2B5EF4-FFF2-40B4-BE49-F238E27FC236}">
                    <a16:creationId xmlns:a16="http://schemas.microsoft.com/office/drawing/2014/main" id="{1A1596E4-3BC8-5B22-FFC1-64F3FC4E6ADA}"/>
                  </a:ext>
                </a:extLst>
              </xdr:cNvPr>
              <xdr:cNvSpPr txBox="1"/>
            </xdr:nvSpPr>
            <xdr:spPr>
              <a:xfrm>
                <a:off x="1457212" y="4379806"/>
                <a:ext cx="775968" cy="217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0C079B7-7486-4F32-AAAB-4382495F7AAC}" type="TxLink">
                  <a:rPr lang="en-US" sz="1100" b="0" i="0" u="none" strike="noStrike">
                    <a:solidFill>
                      <a:schemeClr val="bg1"/>
                    </a:solidFill>
                    <a:latin typeface="Calibri"/>
                    <a:cs typeface="Calibri"/>
                  </a:rPr>
                  <a:pPr/>
                  <a:t>342724</a:t>
                </a:fld>
                <a:endParaRPr lang="en-GB" sz="1050">
                  <a:solidFill>
                    <a:schemeClr val="bg1"/>
                  </a:solidFill>
                </a:endParaRPr>
              </a:p>
            </xdr:txBody>
          </xdr:sp>
          <xdr:sp macro="" textlink="'Pivot Tables'!BD5">
            <xdr:nvSpPr>
              <xdr:cNvPr id="19" name="TextBox 18">
                <a:extLst>
                  <a:ext uri="{FF2B5EF4-FFF2-40B4-BE49-F238E27FC236}">
                    <a16:creationId xmlns:a16="http://schemas.microsoft.com/office/drawing/2014/main" id="{FA9CA662-7B85-84AF-9DB9-1359005B0739}"/>
                  </a:ext>
                </a:extLst>
              </xdr:cNvPr>
              <xdr:cNvSpPr txBox="1"/>
            </xdr:nvSpPr>
            <xdr:spPr>
              <a:xfrm>
                <a:off x="2115000" y="4379806"/>
                <a:ext cx="775968" cy="217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AEAEFC2-F6D4-453A-8A91-C0B10BCDD2DB}" type="TxLink">
                  <a:rPr lang="en-US" sz="1100" b="0" i="0" u="none" strike="noStrike">
                    <a:solidFill>
                      <a:schemeClr val="bg1"/>
                    </a:solidFill>
                    <a:latin typeface="Calibri"/>
                    <a:cs typeface="Calibri"/>
                  </a:rPr>
                  <a:pPr/>
                  <a:t>26.62%</a:t>
                </a:fld>
                <a:endParaRPr lang="en-GB" sz="1050">
                  <a:solidFill>
                    <a:schemeClr val="bg1"/>
                  </a:solidFill>
                </a:endParaRPr>
              </a:p>
            </xdr:txBody>
          </xdr:sp>
        </xdr:grpSp>
        <xdr:grpSp>
          <xdr:nvGrpSpPr>
            <xdr:cNvPr id="49" name="Group 48">
              <a:extLst>
                <a:ext uri="{FF2B5EF4-FFF2-40B4-BE49-F238E27FC236}">
                  <a16:creationId xmlns:a16="http://schemas.microsoft.com/office/drawing/2014/main" id="{83555619-52B2-B9E4-ADEA-CBE43BCCA1E9}"/>
                </a:ext>
              </a:extLst>
            </xdr:cNvPr>
            <xdr:cNvGrpSpPr/>
          </xdr:nvGrpSpPr>
          <xdr:grpSpPr>
            <a:xfrm>
              <a:off x="472863" y="4915324"/>
              <a:ext cx="2424453" cy="226060"/>
              <a:chOff x="466514" y="4915323"/>
              <a:chExt cx="2424453" cy="226060"/>
            </a:xfrm>
          </xdr:grpSpPr>
          <xdr:sp macro="" textlink="'Pivot Tables'!BB7">
            <xdr:nvSpPr>
              <xdr:cNvPr id="28" name="TextBox 27">
                <a:extLst>
                  <a:ext uri="{FF2B5EF4-FFF2-40B4-BE49-F238E27FC236}">
                    <a16:creationId xmlns:a16="http://schemas.microsoft.com/office/drawing/2014/main" id="{6134F66A-8461-A65B-10B4-DE1D33FA6689}"/>
                  </a:ext>
                </a:extLst>
              </xdr:cNvPr>
              <xdr:cNvSpPr txBox="1"/>
            </xdr:nvSpPr>
            <xdr:spPr>
              <a:xfrm>
                <a:off x="466514" y="4915323"/>
                <a:ext cx="1036829" cy="217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771465A-B5C6-48A7-BFC7-61CD95912838}" type="TxLink">
                  <a:rPr lang="en-US" sz="1100" b="0" i="0" u="none" strike="noStrike">
                    <a:solidFill>
                      <a:schemeClr val="bg1"/>
                    </a:solidFill>
                    <a:latin typeface="Calibri"/>
                    <a:cs typeface="Calibri"/>
                  </a:rPr>
                  <a:pPr/>
                  <a:t>Russia</a:t>
                </a:fld>
                <a:endParaRPr lang="en-GB" sz="1050">
                  <a:solidFill>
                    <a:schemeClr val="bg1"/>
                  </a:solidFill>
                </a:endParaRPr>
              </a:p>
            </xdr:txBody>
          </xdr:sp>
          <xdr:sp macro="" textlink="'Pivot Tables'!BC7">
            <xdr:nvSpPr>
              <xdr:cNvPr id="29" name="TextBox 28">
                <a:extLst>
                  <a:ext uri="{FF2B5EF4-FFF2-40B4-BE49-F238E27FC236}">
                    <a16:creationId xmlns:a16="http://schemas.microsoft.com/office/drawing/2014/main" id="{7409DA2F-0AC5-8B9C-8326-36EE49A1B217}"/>
                  </a:ext>
                </a:extLst>
              </xdr:cNvPr>
              <xdr:cNvSpPr txBox="1"/>
            </xdr:nvSpPr>
            <xdr:spPr>
              <a:xfrm>
                <a:off x="1457212" y="4915323"/>
                <a:ext cx="775968" cy="217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640FDFCD-268B-465A-A2B6-5B2B54F13B92}" type="TxLink">
                  <a:rPr lang="en-US" sz="1100" b="0" i="0" u="none" strike="noStrike">
                    <a:solidFill>
                      <a:schemeClr val="bg1"/>
                    </a:solidFill>
                    <a:latin typeface="Calibri"/>
                    <a:cs typeface="Calibri"/>
                  </a:rPr>
                  <a:pPr/>
                  <a:t>231288</a:t>
                </a:fld>
                <a:endParaRPr lang="en-GB" sz="1050">
                  <a:solidFill>
                    <a:schemeClr val="bg1"/>
                  </a:solidFill>
                </a:endParaRPr>
              </a:p>
            </xdr:txBody>
          </xdr:sp>
          <xdr:sp macro="" textlink="'Pivot Tables'!BD7">
            <xdr:nvSpPr>
              <xdr:cNvPr id="30" name="TextBox 29">
                <a:extLst>
                  <a:ext uri="{FF2B5EF4-FFF2-40B4-BE49-F238E27FC236}">
                    <a16:creationId xmlns:a16="http://schemas.microsoft.com/office/drawing/2014/main" id="{BFF7BCD4-3996-8F99-621E-07F289D71886}"/>
                  </a:ext>
                </a:extLst>
              </xdr:cNvPr>
              <xdr:cNvSpPr txBox="1"/>
            </xdr:nvSpPr>
            <xdr:spPr>
              <a:xfrm>
                <a:off x="2114999" y="4923789"/>
                <a:ext cx="775968" cy="217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DBA1035A-5F8D-408C-BB1C-6506B372BEAE}" type="TxLink">
                  <a:rPr lang="en-US" sz="1100" b="0" i="0" u="none" strike="noStrike">
                    <a:solidFill>
                      <a:schemeClr val="bg1"/>
                    </a:solidFill>
                    <a:latin typeface="Calibri"/>
                    <a:cs typeface="Calibri"/>
                  </a:rPr>
                  <a:pPr/>
                  <a:t>17.96%</a:t>
                </a:fld>
                <a:endParaRPr lang="en-GB" sz="1050">
                  <a:solidFill>
                    <a:schemeClr val="bg1"/>
                  </a:solidFill>
                </a:endParaRPr>
              </a:p>
            </xdr:txBody>
          </xdr:sp>
        </xdr:grpSp>
        <xdr:grpSp>
          <xdr:nvGrpSpPr>
            <xdr:cNvPr id="52" name="Group 51">
              <a:extLst>
                <a:ext uri="{FF2B5EF4-FFF2-40B4-BE49-F238E27FC236}">
                  <a16:creationId xmlns:a16="http://schemas.microsoft.com/office/drawing/2014/main" id="{D21514DF-966B-3F1C-E0CC-0B35AABC4194}"/>
                </a:ext>
              </a:extLst>
            </xdr:cNvPr>
            <xdr:cNvGrpSpPr/>
          </xdr:nvGrpSpPr>
          <xdr:grpSpPr>
            <a:xfrm>
              <a:off x="472863" y="5185199"/>
              <a:ext cx="2424453" cy="226060"/>
              <a:chOff x="466514" y="5185198"/>
              <a:chExt cx="2424453" cy="226060"/>
            </a:xfrm>
          </xdr:grpSpPr>
          <xdr:sp macro="" textlink="'Pivot Tables'!BB8">
            <xdr:nvSpPr>
              <xdr:cNvPr id="31" name="TextBox 30">
                <a:extLst>
                  <a:ext uri="{FF2B5EF4-FFF2-40B4-BE49-F238E27FC236}">
                    <a16:creationId xmlns:a16="http://schemas.microsoft.com/office/drawing/2014/main" id="{B0881345-9627-44A2-307A-101A04FE00FA}"/>
                  </a:ext>
                </a:extLst>
              </xdr:cNvPr>
              <xdr:cNvSpPr txBox="1"/>
            </xdr:nvSpPr>
            <xdr:spPr>
              <a:xfrm>
                <a:off x="466514" y="5185198"/>
                <a:ext cx="1036829" cy="217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DDBEE2A-B345-42EA-823B-418E2BDCED9D}" type="TxLink">
                  <a:rPr lang="en-US" sz="1100" b="0" i="0" u="none" strike="noStrike">
                    <a:solidFill>
                      <a:schemeClr val="bg1"/>
                    </a:solidFill>
                    <a:latin typeface="Calibri"/>
                    <a:cs typeface="Calibri"/>
                  </a:rPr>
                  <a:pPr/>
                  <a:t>United Kingdom</a:t>
                </a:fld>
                <a:endParaRPr lang="en-GB" sz="1050">
                  <a:solidFill>
                    <a:schemeClr val="bg1"/>
                  </a:solidFill>
                </a:endParaRPr>
              </a:p>
            </xdr:txBody>
          </xdr:sp>
          <xdr:sp macro="" textlink="'Pivot Tables'!BC8">
            <xdr:nvSpPr>
              <xdr:cNvPr id="32" name="TextBox 31">
                <a:extLst>
                  <a:ext uri="{FF2B5EF4-FFF2-40B4-BE49-F238E27FC236}">
                    <a16:creationId xmlns:a16="http://schemas.microsoft.com/office/drawing/2014/main" id="{61F5BA4C-1ABD-75D6-0695-E9165583DB08}"/>
                  </a:ext>
                </a:extLst>
              </xdr:cNvPr>
              <xdr:cNvSpPr txBox="1"/>
            </xdr:nvSpPr>
            <xdr:spPr>
              <a:xfrm>
                <a:off x="1457212" y="5185198"/>
                <a:ext cx="775968" cy="217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19343D7-5614-4F7B-9DB8-75959BF78DA1}" type="TxLink">
                  <a:rPr lang="en-US" sz="1100" b="0" i="0" u="none" strike="noStrike">
                    <a:solidFill>
                      <a:schemeClr val="bg1"/>
                    </a:solidFill>
                    <a:latin typeface="Calibri"/>
                    <a:cs typeface="Calibri"/>
                  </a:rPr>
                  <a:pPr/>
                  <a:t>210228</a:t>
                </a:fld>
                <a:endParaRPr lang="en-GB" sz="1050">
                  <a:solidFill>
                    <a:schemeClr val="bg1"/>
                  </a:solidFill>
                </a:endParaRPr>
              </a:p>
            </xdr:txBody>
          </xdr:sp>
          <xdr:sp macro="" textlink="'Pivot Tables'!BD8">
            <xdr:nvSpPr>
              <xdr:cNvPr id="33" name="TextBox 32">
                <a:extLst>
                  <a:ext uri="{FF2B5EF4-FFF2-40B4-BE49-F238E27FC236}">
                    <a16:creationId xmlns:a16="http://schemas.microsoft.com/office/drawing/2014/main" id="{698CB1FA-1DD2-E811-2E74-52C693E4FEA9}"/>
                  </a:ext>
                </a:extLst>
              </xdr:cNvPr>
              <xdr:cNvSpPr txBox="1"/>
            </xdr:nvSpPr>
            <xdr:spPr>
              <a:xfrm>
                <a:off x="2114999" y="5193664"/>
                <a:ext cx="775968" cy="217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BEEA663-E562-439E-B697-75FF0031C89E}" type="TxLink">
                  <a:rPr lang="en-US" sz="1100" b="0" i="0" u="none" strike="noStrike">
                    <a:solidFill>
                      <a:schemeClr val="bg1"/>
                    </a:solidFill>
                    <a:latin typeface="Calibri"/>
                    <a:cs typeface="Calibri"/>
                  </a:rPr>
                  <a:pPr/>
                  <a:t>16.33%</a:t>
                </a:fld>
                <a:endParaRPr lang="en-GB" sz="1050">
                  <a:solidFill>
                    <a:schemeClr val="bg1"/>
                  </a:solidFill>
                </a:endParaRPr>
              </a:p>
            </xdr:txBody>
          </xdr:sp>
        </xdr:grpSp>
        <xdr:grpSp>
          <xdr:nvGrpSpPr>
            <xdr:cNvPr id="53" name="Group 52">
              <a:extLst>
                <a:ext uri="{FF2B5EF4-FFF2-40B4-BE49-F238E27FC236}">
                  <a16:creationId xmlns:a16="http://schemas.microsoft.com/office/drawing/2014/main" id="{1050B753-6827-3891-346D-70514964D516}"/>
                </a:ext>
              </a:extLst>
            </xdr:cNvPr>
            <xdr:cNvGrpSpPr/>
          </xdr:nvGrpSpPr>
          <xdr:grpSpPr>
            <a:xfrm>
              <a:off x="468992" y="5452533"/>
              <a:ext cx="2428325" cy="482600"/>
              <a:chOff x="462643" y="5452533"/>
              <a:chExt cx="2428325" cy="482600"/>
            </a:xfrm>
          </xdr:grpSpPr>
          <xdr:sp macro="" textlink="'Pivot Tables'!BB9">
            <xdr:nvSpPr>
              <xdr:cNvPr id="34" name="TextBox 33">
                <a:extLst>
                  <a:ext uri="{FF2B5EF4-FFF2-40B4-BE49-F238E27FC236}">
                    <a16:creationId xmlns:a16="http://schemas.microsoft.com/office/drawing/2014/main" id="{30D7A612-EB85-2B73-5C8C-3A99F8C3F97B}"/>
                  </a:ext>
                </a:extLst>
              </xdr:cNvPr>
              <xdr:cNvSpPr txBox="1"/>
            </xdr:nvSpPr>
            <xdr:spPr>
              <a:xfrm>
                <a:off x="466514" y="5452533"/>
                <a:ext cx="1038609" cy="220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E2E08C1-82FE-43F1-A23D-ED9E7DB3B916}" type="TxLink">
                  <a:rPr lang="en-US" sz="1100" b="0" i="0" u="none" strike="noStrike">
                    <a:solidFill>
                      <a:schemeClr val="bg1"/>
                    </a:solidFill>
                    <a:latin typeface="Calibri"/>
                    <a:cs typeface="Calibri"/>
                  </a:rPr>
                  <a:pPr/>
                  <a:t>Canada</a:t>
                </a:fld>
                <a:endParaRPr lang="en-GB" sz="1050">
                  <a:solidFill>
                    <a:schemeClr val="bg1"/>
                  </a:solidFill>
                </a:endParaRPr>
              </a:p>
            </xdr:txBody>
          </xdr:sp>
          <xdr:sp macro="" textlink="'Pivot Tables'!BC9">
            <xdr:nvSpPr>
              <xdr:cNvPr id="35" name="TextBox 34">
                <a:extLst>
                  <a:ext uri="{FF2B5EF4-FFF2-40B4-BE49-F238E27FC236}">
                    <a16:creationId xmlns:a16="http://schemas.microsoft.com/office/drawing/2014/main" id="{043222A0-D0D2-EFE0-3A33-4BE478253941}"/>
                  </a:ext>
                </a:extLst>
              </xdr:cNvPr>
              <xdr:cNvSpPr txBox="1"/>
            </xdr:nvSpPr>
            <xdr:spPr>
              <a:xfrm>
                <a:off x="1457214" y="5455073"/>
                <a:ext cx="775968" cy="217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DC29B8F-6941-42FC-9A18-6E7D1EBE5BA0}" type="TxLink">
                  <a:rPr lang="en-US" sz="1100" b="0" i="0" u="none" strike="noStrike">
                    <a:solidFill>
                      <a:schemeClr val="bg1"/>
                    </a:solidFill>
                    <a:latin typeface="Calibri"/>
                    <a:cs typeface="Calibri"/>
                  </a:rPr>
                  <a:pPr/>
                  <a:t>135984</a:t>
                </a:fld>
                <a:endParaRPr lang="en-GB" sz="1050">
                  <a:solidFill>
                    <a:schemeClr val="bg1"/>
                  </a:solidFill>
                </a:endParaRPr>
              </a:p>
            </xdr:txBody>
          </xdr:sp>
          <xdr:sp macro="" textlink="'Pivot Tables'!BD9">
            <xdr:nvSpPr>
              <xdr:cNvPr id="36" name="TextBox 35">
                <a:extLst>
                  <a:ext uri="{FF2B5EF4-FFF2-40B4-BE49-F238E27FC236}">
                    <a16:creationId xmlns:a16="http://schemas.microsoft.com/office/drawing/2014/main" id="{C50458DD-19F9-ED69-0925-C9ABCB20669E}"/>
                  </a:ext>
                </a:extLst>
              </xdr:cNvPr>
              <xdr:cNvSpPr txBox="1"/>
            </xdr:nvSpPr>
            <xdr:spPr>
              <a:xfrm>
                <a:off x="2115000" y="5463539"/>
                <a:ext cx="775968" cy="217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674FA26B-463D-491D-ABB4-3DC5B6559231}" type="TxLink">
                  <a:rPr lang="en-US" sz="1100" b="0" i="0" u="none" strike="noStrike">
                    <a:solidFill>
                      <a:schemeClr val="bg1"/>
                    </a:solidFill>
                    <a:latin typeface="Calibri"/>
                    <a:cs typeface="Calibri"/>
                  </a:rPr>
                  <a:pPr/>
                  <a:t>10.56%</a:t>
                </a:fld>
                <a:endParaRPr lang="en-GB" sz="1050">
                  <a:solidFill>
                    <a:schemeClr val="bg1"/>
                  </a:solidFill>
                </a:endParaRPr>
              </a:p>
            </xdr:txBody>
          </xdr:sp>
          <xdr:sp macro="" textlink="'Pivot Tables'!BB10">
            <xdr:nvSpPr>
              <xdr:cNvPr id="22" name="TextBox 21">
                <a:extLst>
                  <a:ext uri="{FF2B5EF4-FFF2-40B4-BE49-F238E27FC236}">
                    <a16:creationId xmlns:a16="http://schemas.microsoft.com/office/drawing/2014/main" id="{02EF4D95-9589-AF48-29A2-77519AE207CC}"/>
                  </a:ext>
                </a:extLst>
              </xdr:cNvPr>
              <xdr:cNvSpPr txBox="1"/>
            </xdr:nvSpPr>
            <xdr:spPr>
              <a:xfrm>
                <a:off x="462643" y="5706533"/>
                <a:ext cx="1038609" cy="220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D96580A-2ABD-42CC-85B0-CBC4368A10E9}" type="TxLink">
                  <a:rPr lang="en-US" sz="1100" b="0" i="0" u="none" strike="noStrike">
                    <a:solidFill>
                      <a:schemeClr val="bg1"/>
                    </a:solidFill>
                    <a:latin typeface="Calibri"/>
                    <a:cs typeface="Calibri"/>
                  </a:rPr>
                  <a:pPr/>
                  <a:t>Brazil</a:t>
                </a:fld>
                <a:endParaRPr lang="en-GB" sz="1050">
                  <a:solidFill>
                    <a:schemeClr val="bg1"/>
                  </a:solidFill>
                </a:endParaRPr>
              </a:p>
            </xdr:txBody>
          </xdr:sp>
          <xdr:sp macro="" textlink="'Pivot Tables'!BC10">
            <xdr:nvSpPr>
              <xdr:cNvPr id="23" name="TextBox 22">
                <a:extLst>
                  <a:ext uri="{FF2B5EF4-FFF2-40B4-BE49-F238E27FC236}">
                    <a16:creationId xmlns:a16="http://schemas.microsoft.com/office/drawing/2014/main" id="{1CB0078A-B293-872E-1B36-B5D15E9228C4}"/>
                  </a:ext>
                </a:extLst>
              </xdr:cNvPr>
              <xdr:cNvSpPr txBox="1"/>
            </xdr:nvSpPr>
            <xdr:spPr>
              <a:xfrm>
                <a:off x="1453343" y="5709073"/>
                <a:ext cx="775968" cy="217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33ED56A-A01D-421A-8CFA-951AD98E6966}" type="TxLink">
                  <a:rPr lang="en-US" sz="1100" b="0" i="0" u="none" strike="noStrike">
                    <a:solidFill>
                      <a:schemeClr val="bg1"/>
                    </a:solidFill>
                    <a:latin typeface="Calibri"/>
                    <a:cs typeface="Calibri"/>
                  </a:rPr>
                  <a:pPr/>
                  <a:t>128888</a:t>
                </a:fld>
                <a:endParaRPr lang="en-GB" sz="1050">
                  <a:solidFill>
                    <a:schemeClr val="bg1"/>
                  </a:solidFill>
                </a:endParaRPr>
              </a:p>
            </xdr:txBody>
          </xdr:sp>
          <xdr:sp macro="" textlink="'Pivot Tables'!BD10">
            <xdr:nvSpPr>
              <xdr:cNvPr id="24" name="TextBox 23">
                <a:extLst>
                  <a:ext uri="{FF2B5EF4-FFF2-40B4-BE49-F238E27FC236}">
                    <a16:creationId xmlns:a16="http://schemas.microsoft.com/office/drawing/2014/main" id="{CBB5B72B-06C7-A5A6-F2CB-9A19EB0F311B}"/>
                  </a:ext>
                </a:extLst>
              </xdr:cNvPr>
              <xdr:cNvSpPr txBox="1"/>
            </xdr:nvSpPr>
            <xdr:spPr>
              <a:xfrm>
                <a:off x="2111129" y="5717539"/>
                <a:ext cx="775968" cy="217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6B35163D-938D-4C35-BE74-6395F7909985}" type="TxLink">
                  <a:rPr lang="en-US" sz="1100" b="0" i="0" u="none" strike="noStrike">
                    <a:solidFill>
                      <a:schemeClr val="bg1"/>
                    </a:solidFill>
                    <a:latin typeface="Calibri"/>
                    <a:cs typeface="Calibri"/>
                  </a:rPr>
                  <a:pPr/>
                  <a:t>10.01%</a:t>
                </a:fld>
                <a:endParaRPr lang="en-GB" sz="1050">
                  <a:solidFill>
                    <a:schemeClr val="bg1"/>
                  </a:solidFill>
                </a:endParaRPr>
              </a:p>
            </xdr:txBody>
          </xdr:sp>
        </xdr:grpSp>
        <xdr:grpSp>
          <xdr:nvGrpSpPr>
            <xdr:cNvPr id="48" name="Group 47">
              <a:extLst>
                <a:ext uri="{FF2B5EF4-FFF2-40B4-BE49-F238E27FC236}">
                  <a16:creationId xmlns:a16="http://schemas.microsoft.com/office/drawing/2014/main" id="{F2AE4FA2-768F-0512-5DBE-34A8AB1E2995}"/>
                </a:ext>
              </a:extLst>
            </xdr:cNvPr>
            <xdr:cNvGrpSpPr/>
          </xdr:nvGrpSpPr>
          <xdr:grpSpPr>
            <a:xfrm>
              <a:off x="481331" y="4641215"/>
              <a:ext cx="2407520" cy="230294"/>
              <a:chOff x="483448" y="4636981"/>
              <a:chExt cx="2407520" cy="230294"/>
            </a:xfrm>
          </xdr:grpSpPr>
          <xdr:sp macro="" textlink="'Pivot Tables'!BD6">
            <xdr:nvSpPr>
              <xdr:cNvPr id="27" name="TextBox 26">
                <a:extLst>
                  <a:ext uri="{FF2B5EF4-FFF2-40B4-BE49-F238E27FC236}">
                    <a16:creationId xmlns:a16="http://schemas.microsoft.com/office/drawing/2014/main" id="{F58762DE-9BBF-B792-4732-33E37DEF60C4}"/>
                  </a:ext>
                </a:extLst>
              </xdr:cNvPr>
              <xdr:cNvSpPr txBox="1"/>
            </xdr:nvSpPr>
            <xdr:spPr>
              <a:xfrm>
                <a:off x="2115000" y="4636981"/>
                <a:ext cx="775968" cy="217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546886D0-9BEF-4A82-AF81-6D5357B4404A}" type="TxLink">
                  <a:rPr lang="en-US" sz="1100" b="0" i="0" u="none" strike="noStrike">
                    <a:solidFill>
                      <a:schemeClr val="bg1"/>
                    </a:solidFill>
                    <a:latin typeface="Calibri"/>
                    <a:cs typeface="Calibri"/>
                  </a:rPr>
                  <a:pPr/>
                  <a:t>18.52%</a:t>
                </a:fld>
                <a:endParaRPr lang="en-GB" sz="1050">
                  <a:solidFill>
                    <a:schemeClr val="bg1"/>
                  </a:solidFill>
                </a:endParaRPr>
              </a:p>
            </xdr:txBody>
          </xdr:sp>
          <xdr:sp macro="" textlink="'Pivot Tables'!BB6">
            <xdr:nvSpPr>
              <xdr:cNvPr id="45" name="TextBox 44">
                <a:extLst>
                  <a:ext uri="{FF2B5EF4-FFF2-40B4-BE49-F238E27FC236}">
                    <a16:creationId xmlns:a16="http://schemas.microsoft.com/office/drawing/2014/main" id="{892DE2DD-F3FF-ED85-7DE2-3CF2B889CA46}"/>
                  </a:ext>
                </a:extLst>
              </xdr:cNvPr>
              <xdr:cNvSpPr txBox="1"/>
            </xdr:nvSpPr>
            <xdr:spPr>
              <a:xfrm>
                <a:off x="483448" y="4649681"/>
                <a:ext cx="1036828" cy="217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3B6B46F-ADB7-45B4-967F-DE5015FB7692}" type="TxLink">
                  <a:rPr lang="en-US" sz="1100" b="0" i="0" u="none" strike="noStrike">
                    <a:solidFill>
                      <a:schemeClr val="bg1"/>
                    </a:solidFill>
                    <a:latin typeface="Calibri"/>
                    <a:cs typeface="Calibri"/>
                  </a:rPr>
                  <a:pPr/>
                  <a:t>USA</a:t>
                </a:fld>
                <a:endParaRPr lang="en-GB" sz="1050">
                  <a:solidFill>
                    <a:schemeClr val="bg1"/>
                  </a:solidFill>
                </a:endParaRPr>
              </a:p>
            </xdr:txBody>
          </xdr:sp>
          <xdr:sp macro="" textlink="'Pivot Tables'!BC6">
            <xdr:nvSpPr>
              <xdr:cNvPr id="46" name="TextBox 45">
                <a:extLst>
                  <a:ext uri="{FF2B5EF4-FFF2-40B4-BE49-F238E27FC236}">
                    <a16:creationId xmlns:a16="http://schemas.microsoft.com/office/drawing/2014/main" id="{9D2E0727-8C41-EC81-5C7A-6C81F679B1C6}"/>
                  </a:ext>
                </a:extLst>
              </xdr:cNvPr>
              <xdr:cNvSpPr txBox="1"/>
            </xdr:nvSpPr>
            <xdr:spPr>
              <a:xfrm>
                <a:off x="1474144" y="4649681"/>
                <a:ext cx="775968" cy="217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A3AE6791-F411-41BF-AB9B-0D87C1E69353}" type="TxLink">
                  <a:rPr lang="en-US" sz="1100" b="0" i="0" u="none" strike="noStrike">
                    <a:solidFill>
                      <a:schemeClr val="bg1"/>
                    </a:solidFill>
                    <a:latin typeface="Calibri"/>
                    <a:cs typeface="Calibri"/>
                  </a:rPr>
                  <a:pPr/>
                  <a:t>238460</a:t>
                </a:fld>
                <a:endParaRPr lang="en-GB" sz="1050">
                  <a:solidFill>
                    <a:schemeClr val="bg1"/>
                  </a:solidFill>
                </a:endParaRPr>
              </a:p>
            </xdr:txBody>
          </xdr:sp>
        </xdr:grpSp>
      </xdr:grpSp>
      <xdr:grpSp>
        <xdr:nvGrpSpPr>
          <xdr:cNvPr id="76" name="Group 75">
            <a:extLst>
              <a:ext uri="{FF2B5EF4-FFF2-40B4-BE49-F238E27FC236}">
                <a16:creationId xmlns:a16="http://schemas.microsoft.com/office/drawing/2014/main" id="{8E3B3340-0831-EAD8-2F04-51BE67E3215C}"/>
              </a:ext>
            </a:extLst>
          </xdr:cNvPr>
          <xdr:cNvGrpSpPr/>
        </xdr:nvGrpSpPr>
        <xdr:grpSpPr>
          <a:xfrm>
            <a:off x="282363" y="4430607"/>
            <a:ext cx="246606" cy="1538394"/>
            <a:chOff x="282363" y="4430606"/>
            <a:chExt cx="246606" cy="1701989"/>
          </a:xfrm>
        </xdr:grpSpPr>
        <xdr:sp macro="" textlink="">
          <xdr:nvSpPr>
            <xdr:cNvPr id="70" name="Button Name">
              <a:extLst>
                <a:ext uri="{FF2B5EF4-FFF2-40B4-BE49-F238E27FC236}">
                  <a16:creationId xmlns:a16="http://schemas.microsoft.com/office/drawing/2014/main" id="{100F1F34-2404-4461-B45E-15D3F4BBDF8C}"/>
                </a:ext>
              </a:extLst>
            </xdr:cNvPr>
            <xdr:cNvSpPr txBox="1"/>
          </xdr:nvSpPr>
          <xdr:spPr>
            <a:xfrm>
              <a:off x="282363" y="4430606"/>
              <a:ext cx="238978" cy="21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a:solidFill>
                    <a:schemeClr val="tx1">
                      <a:lumMod val="75000"/>
                      <a:lumOff val="25000"/>
                    </a:schemeClr>
                  </a:solidFill>
                </a:rPr>
                <a:t>●</a:t>
              </a:r>
            </a:p>
          </xdr:txBody>
        </xdr:sp>
        <xdr:sp macro="" textlink="">
          <xdr:nvSpPr>
            <xdr:cNvPr id="71" name="Button Name">
              <a:extLst>
                <a:ext uri="{FF2B5EF4-FFF2-40B4-BE49-F238E27FC236}">
                  <a16:creationId xmlns:a16="http://schemas.microsoft.com/office/drawing/2014/main" id="{458A5C56-7887-4F61-93E8-2DA4C31EFD71}"/>
                </a:ext>
              </a:extLst>
            </xdr:cNvPr>
            <xdr:cNvSpPr txBox="1"/>
          </xdr:nvSpPr>
          <xdr:spPr>
            <a:xfrm>
              <a:off x="289991" y="4719971"/>
              <a:ext cx="238978" cy="21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a:solidFill>
                    <a:schemeClr val="tx1">
                      <a:lumMod val="75000"/>
                      <a:lumOff val="25000"/>
                    </a:schemeClr>
                  </a:solidFill>
                </a:rPr>
                <a:t>●</a:t>
              </a:r>
            </a:p>
          </xdr:txBody>
        </xdr:sp>
        <xdr:sp macro="" textlink="">
          <xdr:nvSpPr>
            <xdr:cNvPr id="72" name="Button Name">
              <a:extLst>
                <a:ext uri="{FF2B5EF4-FFF2-40B4-BE49-F238E27FC236}">
                  <a16:creationId xmlns:a16="http://schemas.microsoft.com/office/drawing/2014/main" id="{76770D27-1D55-4B0B-A5A3-1FC6CA3E1B7A}"/>
                </a:ext>
              </a:extLst>
            </xdr:cNvPr>
            <xdr:cNvSpPr txBox="1"/>
          </xdr:nvSpPr>
          <xdr:spPr>
            <a:xfrm>
              <a:off x="286177" y="5024666"/>
              <a:ext cx="238978" cy="21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a:solidFill>
                    <a:schemeClr val="tx1">
                      <a:lumMod val="75000"/>
                      <a:lumOff val="25000"/>
                    </a:schemeClr>
                  </a:solidFill>
                </a:rPr>
                <a:t>●</a:t>
              </a:r>
            </a:p>
          </xdr:txBody>
        </xdr:sp>
        <xdr:sp macro="" textlink="">
          <xdr:nvSpPr>
            <xdr:cNvPr id="73" name="Button Name">
              <a:extLst>
                <a:ext uri="{FF2B5EF4-FFF2-40B4-BE49-F238E27FC236}">
                  <a16:creationId xmlns:a16="http://schemas.microsoft.com/office/drawing/2014/main" id="{B9C52C8D-F763-4753-BADC-E10A8BDB8F81}"/>
                </a:ext>
              </a:extLst>
            </xdr:cNvPr>
            <xdr:cNvSpPr txBox="1"/>
          </xdr:nvSpPr>
          <xdr:spPr>
            <a:xfrm>
              <a:off x="288084" y="5319780"/>
              <a:ext cx="238978" cy="21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a:solidFill>
                    <a:schemeClr val="tx1">
                      <a:lumMod val="75000"/>
                      <a:lumOff val="25000"/>
                    </a:schemeClr>
                  </a:solidFill>
                </a:rPr>
                <a:t>●</a:t>
              </a:r>
            </a:p>
          </xdr:txBody>
        </xdr:sp>
        <xdr:sp macro="" textlink="">
          <xdr:nvSpPr>
            <xdr:cNvPr id="74" name="Button Name">
              <a:extLst>
                <a:ext uri="{FF2B5EF4-FFF2-40B4-BE49-F238E27FC236}">
                  <a16:creationId xmlns:a16="http://schemas.microsoft.com/office/drawing/2014/main" id="{6C8B3A0E-9C45-4C92-B28C-C5E2CBB869EB}"/>
                </a:ext>
              </a:extLst>
            </xdr:cNvPr>
            <xdr:cNvSpPr txBox="1"/>
          </xdr:nvSpPr>
          <xdr:spPr>
            <a:xfrm>
              <a:off x="289991" y="5618726"/>
              <a:ext cx="238978" cy="21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a:solidFill>
                    <a:schemeClr val="tx1">
                      <a:lumMod val="75000"/>
                      <a:lumOff val="25000"/>
                    </a:schemeClr>
                  </a:solidFill>
                </a:rPr>
                <a:t>●</a:t>
              </a:r>
            </a:p>
          </xdr:txBody>
        </xdr:sp>
        <xdr:sp macro="" textlink="">
          <xdr:nvSpPr>
            <xdr:cNvPr id="75" name="Button Name">
              <a:extLst>
                <a:ext uri="{FF2B5EF4-FFF2-40B4-BE49-F238E27FC236}">
                  <a16:creationId xmlns:a16="http://schemas.microsoft.com/office/drawing/2014/main" id="{794809F1-6CAE-43CC-945B-7E3668F040E8}"/>
                </a:ext>
              </a:extLst>
            </xdr:cNvPr>
            <xdr:cNvSpPr txBox="1"/>
          </xdr:nvSpPr>
          <xdr:spPr>
            <a:xfrm>
              <a:off x="288084" y="5919589"/>
              <a:ext cx="238978" cy="21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a:solidFill>
                    <a:schemeClr val="tx1">
                      <a:lumMod val="75000"/>
                      <a:lumOff val="25000"/>
                    </a:schemeClr>
                  </a:solidFill>
                </a:rPr>
                <a:t>●</a:t>
              </a:r>
            </a:p>
          </xdr:txBody>
        </xdr:sp>
      </xdr:grpSp>
    </xdr:grpSp>
    <xdr:clientData/>
  </xdr:twoCellAnchor>
  <xdr:twoCellAnchor editAs="absolute">
    <xdr:from>
      <xdr:col>0</xdr:col>
      <xdr:colOff>29104</xdr:colOff>
      <xdr:row>24</xdr:row>
      <xdr:rowOff>17992</xdr:rowOff>
    </xdr:from>
    <xdr:to>
      <xdr:col>5</xdr:col>
      <xdr:colOff>379306</xdr:colOff>
      <xdr:row>42</xdr:row>
      <xdr:rowOff>889</xdr:rowOff>
    </xdr:to>
    <xdr:grpSp>
      <xdr:nvGrpSpPr>
        <xdr:cNvPr id="81" name="Group 80">
          <a:extLst>
            <a:ext uri="{FF2B5EF4-FFF2-40B4-BE49-F238E27FC236}">
              <a16:creationId xmlns:a16="http://schemas.microsoft.com/office/drawing/2014/main" id="{C6CC166D-24B1-2E74-2EE5-B66656FB1850}"/>
            </a:ext>
          </a:extLst>
        </xdr:cNvPr>
        <xdr:cNvGrpSpPr/>
      </xdr:nvGrpSpPr>
      <xdr:grpSpPr>
        <a:xfrm>
          <a:off x="29104" y="4391209"/>
          <a:ext cx="3518300" cy="3262810"/>
          <a:chOff x="29104" y="4361392"/>
          <a:chExt cx="3517265" cy="3240447"/>
        </a:xfrm>
      </xdr:grpSpPr>
      <xdr:graphicFrame macro="">
        <xdr:nvGraphicFramePr>
          <xdr:cNvPr id="78" name="Chart 77">
            <a:extLst>
              <a:ext uri="{FF2B5EF4-FFF2-40B4-BE49-F238E27FC236}">
                <a16:creationId xmlns:a16="http://schemas.microsoft.com/office/drawing/2014/main" id="{D5F19AD7-F2A4-4CB9-B532-D5A7FB69268C}"/>
              </a:ext>
            </a:extLst>
          </xdr:cNvPr>
          <xdr:cNvGraphicFramePr>
            <a:graphicFrameLocks/>
          </xdr:cNvGraphicFramePr>
        </xdr:nvGraphicFramePr>
        <xdr:xfrm>
          <a:off x="29104" y="4361392"/>
          <a:ext cx="3517265" cy="3240447"/>
        </xdr:xfrm>
        <a:graphic>
          <a:graphicData uri="http://schemas.openxmlformats.org/drawingml/2006/chart">
            <c:chart xmlns:c="http://schemas.openxmlformats.org/drawingml/2006/chart" xmlns:r="http://schemas.openxmlformats.org/officeDocument/2006/relationships" r:id="rId10"/>
          </a:graphicData>
        </a:graphic>
      </xdr:graphicFrame>
      <xdr:sp macro="" textlink="'Pivot Tables'!BW5">
        <xdr:nvSpPr>
          <xdr:cNvPr id="79" name="Button Name">
            <a:extLst>
              <a:ext uri="{FF2B5EF4-FFF2-40B4-BE49-F238E27FC236}">
                <a16:creationId xmlns:a16="http://schemas.microsoft.com/office/drawing/2014/main" id="{8C5C503F-5B6D-CF1C-8C5D-2859CD411CC6}"/>
              </a:ext>
            </a:extLst>
          </xdr:cNvPr>
          <xdr:cNvSpPr txBox="1"/>
        </xdr:nvSpPr>
        <xdr:spPr>
          <a:xfrm>
            <a:off x="1033673" y="5344071"/>
            <a:ext cx="1508125" cy="685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FC89D24-7D05-4A1C-8B92-4C4C8592956E}" type="TxLink">
              <a:rPr lang="en-US" sz="4800" b="0" i="0" u="none" strike="noStrike">
                <a:solidFill>
                  <a:schemeClr val="bg1"/>
                </a:solidFill>
                <a:latin typeface="Arial"/>
                <a:cs typeface="Arial"/>
              </a:rPr>
              <a:pPr algn="ctr"/>
              <a:t>73%</a:t>
            </a:fld>
            <a:endParaRPr lang="en-GB" sz="4800">
              <a:solidFill>
                <a:schemeClr val="bg1"/>
              </a:solidFill>
            </a:endParaRPr>
          </a:p>
        </xdr:txBody>
      </xdr:sp>
      <xdr:sp macro="" textlink="">
        <xdr:nvSpPr>
          <xdr:cNvPr id="80" name="Button Name">
            <a:extLst>
              <a:ext uri="{FF2B5EF4-FFF2-40B4-BE49-F238E27FC236}">
                <a16:creationId xmlns:a16="http://schemas.microsoft.com/office/drawing/2014/main" id="{26E78F62-47BE-7D26-AD97-FAFC1E916424}"/>
              </a:ext>
            </a:extLst>
          </xdr:cNvPr>
          <xdr:cNvSpPr txBox="1"/>
        </xdr:nvSpPr>
        <xdr:spPr>
          <a:xfrm>
            <a:off x="858251" y="6024048"/>
            <a:ext cx="1858441" cy="660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chemeClr val="bg1"/>
                </a:solidFill>
              </a:rPr>
              <a:t>Sales Percentage</a:t>
            </a:r>
            <a:r>
              <a:rPr lang="en-GB" sz="1200" baseline="0">
                <a:solidFill>
                  <a:schemeClr val="bg1"/>
                </a:solidFill>
              </a:rPr>
              <a:t> </a:t>
            </a:r>
            <a:r>
              <a:rPr lang="en-GB" sz="1800" baseline="0">
                <a:solidFill>
                  <a:schemeClr val="bg1"/>
                </a:solidFill>
              </a:rPr>
              <a:t>Achieved</a:t>
            </a:r>
            <a:endParaRPr lang="en-GB" sz="1800">
              <a:solidFill>
                <a:schemeClr val="bg1"/>
              </a:solidFill>
            </a:endParaRPr>
          </a:p>
        </xdr:txBody>
      </xdr:sp>
    </xdr:grpSp>
    <xdr:clientData/>
  </xdr:twoCellAnchor>
  <xdr:twoCellAnchor editAs="absolute">
    <xdr:from>
      <xdr:col>9</xdr:col>
      <xdr:colOff>282388</xdr:colOff>
      <xdr:row>9</xdr:row>
      <xdr:rowOff>4482</xdr:rowOff>
    </xdr:from>
    <xdr:to>
      <xdr:col>13</xdr:col>
      <xdr:colOff>632012</xdr:colOff>
      <xdr:row>12</xdr:row>
      <xdr:rowOff>138953</xdr:rowOff>
    </xdr:to>
    <xdr:sp macro="" textlink="">
      <xdr:nvSpPr>
        <xdr:cNvPr id="4396" name="Arc 4395">
          <a:extLst>
            <a:ext uri="{FF2B5EF4-FFF2-40B4-BE49-F238E27FC236}">
              <a16:creationId xmlns:a16="http://schemas.microsoft.com/office/drawing/2014/main" id="{AF051BCB-4A69-1465-23AF-5E58E92213F0}"/>
            </a:ext>
          </a:extLst>
        </xdr:cNvPr>
        <xdr:cNvSpPr/>
      </xdr:nvSpPr>
      <xdr:spPr>
        <a:xfrm>
          <a:off x="6051176" y="1658470"/>
          <a:ext cx="2913530" cy="685801"/>
        </a:xfrm>
        <a:prstGeom prst="arc">
          <a:avLst>
            <a:gd name="adj1" fmla="val 11183663"/>
            <a:gd name="adj2" fmla="val 0"/>
          </a:avLst>
        </a:prstGeom>
        <a:noFill/>
        <a:ln w="22225">
          <a:gradFill flip="none" rotWithShape="1">
            <a:gsLst>
              <a:gs pos="0">
                <a:srgbClr val="5063F3">
                  <a:alpha val="80000"/>
                </a:srgbClr>
              </a:gs>
              <a:gs pos="67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editAs="absolute">
    <xdr:from>
      <xdr:col>10</xdr:col>
      <xdr:colOff>27122</xdr:colOff>
      <xdr:row>11</xdr:row>
      <xdr:rowOff>53929</xdr:rowOff>
    </xdr:from>
    <xdr:to>
      <xdr:col>14</xdr:col>
      <xdr:colOff>65172</xdr:colOff>
      <xdr:row>15</xdr:row>
      <xdr:rowOff>4624</xdr:rowOff>
    </xdr:to>
    <xdr:sp macro="" textlink="">
      <xdr:nvSpPr>
        <xdr:cNvPr id="4397" name="Arc 4396">
          <a:extLst>
            <a:ext uri="{FF2B5EF4-FFF2-40B4-BE49-F238E27FC236}">
              <a16:creationId xmlns:a16="http://schemas.microsoft.com/office/drawing/2014/main" id="{530A5DB7-8F0E-FCDE-E588-677A702AF72D}"/>
            </a:ext>
          </a:extLst>
        </xdr:cNvPr>
        <xdr:cNvSpPr/>
      </xdr:nvSpPr>
      <xdr:spPr>
        <a:xfrm rot="20599992">
          <a:off x="6436887" y="2075470"/>
          <a:ext cx="2601956" cy="685801"/>
        </a:xfrm>
        <a:prstGeom prst="arc">
          <a:avLst>
            <a:gd name="adj1" fmla="val 11282705"/>
            <a:gd name="adj2" fmla="val 1"/>
          </a:avLst>
        </a:prstGeom>
        <a:noFill/>
        <a:ln w="22225">
          <a:gradFill flip="none" rotWithShape="1">
            <a:gsLst>
              <a:gs pos="0">
                <a:srgbClr val="C240D8">
                  <a:alpha val="80000"/>
                </a:srgbClr>
              </a:gs>
              <a:gs pos="67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editAs="absolute">
    <xdr:from>
      <xdr:col>10</xdr:col>
      <xdr:colOff>90694</xdr:colOff>
      <xdr:row>13</xdr:row>
      <xdr:rowOff>56549</xdr:rowOff>
    </xdr:from>
    <xdr:to>
      <xdr:col>15</xdr:col>
      <xdr:colOff>451583</xdr:colOff>
      <xdr:row>19</xdr:row>
      <xdr:rowOff>182459</xdr:rowOff>
    </xdr:to>
    <xdr:sp macro="" textlink="">
      <xdr:nvSpPr>
        <xdr:cNvPr id="4398" name="Arc 4397">
          <a:extLst>
            <a:ext uri="{FF2B5EF4-FFF2-40B4-BE49-F238E27FC236}">
              <a16:creationId xmlns:a16="http://schemas.microsoft.com/office/drawing/2014/main" id="{9ECAB68E-0FFE-DDB0-2D72-21C7A771A583}"/>
            </a:ext>
          </a:extLst>
        </xdr:cNvPr>
        <xdr:cNvSpPr/>
      </xdr:nvSpPr>
      <xdr:spPr>
        <a:xfrm rot="697073">
          <a:off x="6500459" y="2445643"/>
          <a:ext cx="3565771" cy="1228569"/>
        </a:xfrm>
        <a:prstGeom prst="arc">
          <a:avLst>
            <a:gd name="adj1" fmla="val 10920819"/>
            <a:gd name="adj2" fmla="val 21235743"/>
          </a:avLst>
        </a:prstGeom>
        <a:noFill/>
        <a:ln w="22225">
          <a:gradFill flip="none" rotWithShape="1">
            <a:gsLst>
              <a:gs pos="0">
                <a:srgbClr val="C240D8">
                  <a:alpha val="80000"/>
                </a:srgbClr>
              </a:gs>
              <a:gs pos="67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editAs="absolute">
    <xdr:from>
      <xdr:col>13</xdr:col>
      <xdr:colOff>424290</xdr:colOff>
      <xdr:row>8</xdr:row>
      <xdr:rowOff>97598</xdr:rowOff>
    </xdr:from>
    <xdr:to>
      <xdr:col>19</xdr:col>
      <xdr:colOff>28307</xdr:colOff>
      <xdr:row>13</xdr:row>
      <xdr:rowOff>20840</xdr:rowOff>
    </xdr:to>
    <xdr:sp macro="" textlink="">
      <xdr:nvSpPr>
        <xdr:cNvPr id="4400" name="Arc 4399">
          <a:extLst>
            <a:ext uri="{FF2B5EF4-FFF2-40B4-BE49-F238E27FC236}">
              <a16:creationId xmlns:a16="http://schemas.microsoft.com/office/drawing/2014/main" id="{C73AA76A-39CA-FE3B-6B17-BFE10CC3B921}"/>
            </a:ext>
          </a:extLst>
        </xdr:cNvPr>
        <xdr:cNvSpPr/>
      </xdr:nvSpPr>
      <xdr:spPr>
        <a:xfrm rot="20991718">
          <a:off x="8740116" y="1557430"/>
          <a:ext cx="3442091" cy="835636"/>
        </a:xfrm>
        <a:prstGeom prst="arc">
          <a:avLst>
            <a:gd name="adj1" fmla="val 11282705"/>
            <a:gd name="adj2" fmla="val 1"/>
          </a:avLst>
        </a:prstGeom>
        <a:noFill/>
        <a:ln w="22225">
          <a:gradFill flip="none" rotWithShape="1">
            <a:gsLst>
              <a:gs pos="0">
                <a:srgbClr val="C240D8">
                  <a:alpha val="80000"/>
                </a:srgbClr>
              </a:gs>
              <a:gs pos="67000">
                <a:srgbClr val="C240D8">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editAs="absolute">
    <xdr:from>
      <xdr:col>12</xdr:col>
      <xdr:colOff>455631</xdr:colOff>
      <xdr:row>31</xdr:row>
      <xdr:rowOff>15591</xdr:rowOff>
    </xdr:from>
    <xdr:to>
      <xdr:col>20</xdr:col>
      <xdr:colOff>376753</xdr:colOff>
      <xdr:row>36</xdr:row>
      <xdr:rowOff>186858</xdr:rowOff>
    </xdr:to>
    <xdr:grpSp>
      <xdr:nvGrpSpPr>
        <xdr:cNvPr id="4425" name="Group 4424">
          <a:extLst>
            <a:ext uri="{FF2B5EF4-FFF2-40B4-BE49-F238E27FC236}">
              <a16:creationId xmlns:a16="http://schemas.microsoft.com/office/drawing/2014/main" id="{C63CAF48-0A5C-2370-0CCA-8A9CE0761EA1}"/>
            </a:ext>
          </a:extLst>
        </xdr:cNvPr>
        <xdr:cNvGrpSpPr/>
      </xdr:nvGrpSpPr>
      <xdr:grpSpPr>
        <a:xfrm>
          <a:off x="8059066" y="5664330"/>
          <a:ext cx="4990078" cy="1077591"/>
          <a:chOff x="8347779" y="4229712"/>
          <a:chExt cx="5049654" cy="1098458"/>
        </a:xfrm>
      </xdr:grpSpPr>
      <xdr:grpSp>
        <xdr:nvGrpSpPr>
          <xdr:cNvPr id="4410" name="Group 4409">
            <a:extLst>
              <a:ext uri="{FF2B5EF4-FFF2-40B4-BE49-F238E27FC236}">
                <a16:creationId xmlns:a16="http://schemas.microsoft.com/office/drawing/2014/main" id="{9BA09F6B-0CF4-8715-A7B9-EB94C1BB5FC5}"/>
              </a:ext>
            </a:extLst>
          </xdr:cNvPr>
          <xdr:cNvGrpSpPr/>
        </xdr:nvGrpSpPr>
        <xdr:grpSpPr>
          <a:xfrm>
            <a:off x="9672681" y="4464859"/>
            <a:ext cx="1350290" cy="863311"/>
            <a:chOff x="8334912" y="5864564"/>
            <a:chExt cx="1345575" cy="857373"/>
          </a:xfrm>
        </xdr:grpSpPr>
        <xdr:sp macro="" textlink="'Pivot Tables'!CC5">
          <xdr:nvSpPr>
            <xdr:cNvPr id="4401" name="Button Name">
              <a:extLst>
                <a:ext uri="{FF2B5EF4-FFF2-40B4-BE49-F238E27FC236}">
                  <a16:creationId xmlns:a16="http://schemas.microsoft.com/office/drawing/2014/main" id="{D4A85904-7FE8-60BD-8D63-5BE315B16BE0}"/>
                </a:ext>
              </a:extLst>
            </xdr:cNvPr>
            <xdr:cNvSpPr txBox="1"/>
          </xdr:nvSpPr>
          <xdr:spPr>
            <a:xfrm>
              <a:off x="8467536" y="6344625"/>
              <a:ext cx="565976" cy="377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4058904-F86B-44F1-B03C-69B163D9C369}" type="TxLink">
                <a:rPr lang="en-US" sz="1200" b="0" i="0" u="none" strike="noStrike">
                  <a:solidFill>
                    <a:schemeClr val="bg1"/>
                  </a:solidFill>
                  <a:latin typeface="Arial"/>
                  <a:cs typeface="Arial"/>
                </a:rPr>
                <a:pPr algn="ctr"/>
                <a:t>9.2%</a:t>
              </a:fld>
              <a:endParaRPr lang="en-GB" sz="1200">
                <a:solidFill>
                  <a:schemeClr val="bg1"/>
                </a:solidFill>
              </a:endParaRPr>
            </a:p>
          </xdr:txBody>
        </xdr:sp>
        <xdr:sp macro="" textlink="'Pivot Tables'!CC6">
          <xdr:nvSpPr>
            <xdr:cNvPr id="4402" name="Button Name">
              <a:extLst>
                <a:ext uri="{FF2B5EF4-FFF2-40B4-BE49-F238E27FC236}">
                  <a16:creationId xmlns:a16="http://schemas.microsoft.com/office/drawing/2014/main" id="{3B67BD2D-099E-155B-DFAC-C03422911C45}"/>
                </a:ext>
              </a:extLst>
            </xdr:cNvPr>
            <xdr:cNvSpPr txBox="1"/>
          </xdr:nvSpPr>
          <xdr:spPr>
            <a:xfrm>
              <a:off x="8334912" y="6096974"/>
              <a:ext cx="1345575" cy="377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6A0FF1E-2C9A-4E12-BFAD-55D108961AA7}" type="TxLink">
                <a:rPr lang="en-US" sz="1800" b="1" i="0" u="none" strike="noStrike">
                  <a:solidFill>
                    <a:schemeClr val="bg1"/>
                  </a:solidFill>
                  <a:latin typeface="Arial"/>
                  <a:cs typeface="Arial"/>
                </a:rPr>
                <a:pPr algn="ctr"/>
                <a:t> $118,457 </a:t>
              </a:fld>
              <a:endParaRPr lang="en-GB" sz="1800" b="1">
                <a:solidFill>
                  <a:schemeClr val="bg1"/>
                </a:solidFill>
              </a:endParaRPr>
            </a:p>
          </xdr:txBody>
        </xdr:sp>
        <xdr:sp macro="" textlink="'Pivot Tables'!CC4">
          <xdr:nvSpPr>
            <xdr:cNvPr id="4409" name="Button Name">
              <a:extLst>
                <a:ext uri="{FF2B5EF4-FFF2-40B4-BE49-F238E27FC236}">
                  <a16:creationId xmlns:a16="http://schemas.microsoft.com/office/drawing/2014/main" id="{7B9BA6CC-3201-838A-0DCF-5C58AA5025C2}"/>
                </a:ext>
              </a:extLst>
            </xdr:cNvPr>
            <xdr:cNvSpPr txBox="1"/>
          </xdr:nvSpPr>
          <xdr:spPr>
            <a:xfrm>
              <a:off x="8437061" y="5864564"/>
              <a:ext cx="1106990" cy="377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C4A99C-1F29-4272-8E59-F30025F1AC33}" type="TxLink">
                <a:rPr lang="en-US" sz="1050" b="0" i="0" u="none" strike="noStrike">
                  <a:solidFill>
                    <a:srgbClr val="FFFFFF"/>
                  </a:solidFill>
                  <a:latin typeface="Arial"/>
                  <a:cs typeface="Arial"/>
                </a:rPr>
                <a:pPr algn="ctr"/>
                <a:t>Payroll Taxes</a:t>
              </a:fld>
              <a:endParaRPr lang="en-GB" sz="6600">
                <a:solidFill>
                  <a:schemeClr val="bg1"/>
                </a:solidFill>
              </a:endParaRPr>
            </a:p>
          </xdr:txBody>
        </xdr:sp>
      </xdr:grpSp>
      <xdr:grpSp>
        <xdr:nvGrpSpPr>
          <xdr:cNvPr id="4411" name="Group 4410">
            <a:extLst>
              <a:ext uri="{FF2B5EF4-FFF2-40B4-BE49-F238E27FC236}">
                <a16:creationId xmlns:a16="http://schemas.microsoft.com/office/drawing/2014/main" id="{C527AEAE-AF9B-CB64-AF64-12DEE0DFE342}"/>
              </a:ext>
            </a:extLst>
          </xdr:cNvPr>
          <xdr:cNvGrpSpPr/>
        </xdr:nvGrpSpPr>
        <xdr:grpSpPr>
          <a:xfrm>
            <a:off x="10877581" y="4464859"/>
            <a:ext cx="1370708" cy="863311"/>
            <a:chOff x="8327914" y="5864564"/>
            <a:chExt cx="1391296" cy="857373"/>
          </a:xfrm>
        </xdr:grpSpPr>
        <xdr:sp macro="" textlink="'Pivot Tables'!CD5">
          <xdr:nvSpPr>
            <xdr:cNvPr id="4412" name="Button Name">
              <a:extLst>
                <a:ext uri="{FF2B5EF4-FFF2-40B4-BE49-F238E27FC236}">
                  <a16:creationId xmlns:a16="http://schemas.microsoft.com/office/drawing/2014/main" id="{F145CFCA-5E70-D0A5-D0D7-558FD8BB3EE9}"/>
                </a:ext>
              </a:extLst>
            </xdr:cNvPr>
            <xdr:cNvSpPr txBox="1"/>
          </xdr:nvSpPr>
          <xdr:spPr>
            <a:xfrm>
              <a:off x="8467536" y="6344625"/>
              <a:ext cx="565976" cy="377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E28D11-DF0C-42EF-A8FA-7C4F42075025}" type="TxLink">
                <a:rPr lang="en-US" sz="1100" b="0" i="0" u="none" strike="noStrike">
                  <a:solidFill>
                    <a:schemeClr val="bg1"/>
                  </a:solidFill>
                  <a:latin typeface="Arial"/>
                  <a:cs typeface="Arial"/>
                </a:rPr>
                <a:pPr algn="ctr"/>
                <a:t>7.4%</a:t>
              </a:fld>
              <a:endParaRPr lang="en-GB" sz="1200">
                <a:solidFill>
                  <a:schemeClr val="bg1"/>
                </a:solidFill>
              </a:endParaRPr>
            </a:p>
          </xdr:txBody>
        </xdr:sp>
        <xdr:sp macro="" textlink="'Pivot Tables'!CD6">
          <xdr:nvSpPr>
            <xdr:cNvPr id="4413" name="Button Name">
              <a:extLst>
                <a:ext uri="{FF2B5EF4-FFF2-40B4-BE49-F238E27FC236}">
                  <a16:creationId xmlns:a16="http://schemas.microsoft.com/office/drawing/2014/main" id="{978B0B7B-3A77-A3A2-E24C-F6233B8C7299}"/>
                </a:ext>
              </a:extLst>
            </xdr:cNvPr>
            <xdr:cNvSpPr txBox="1"/>
          </xdr:nvSpPr>
          <xdr:spPr>
            <a:xfrm>
              <a:off x="8327914" y="6096974"/>
              <a:ext cx="1342991" cy="377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0B468F5-619B-4F24-9A4E-3BB5D04812FF}" type="TxLink">
                <a:rPr lang="en-US" sz="1800" b="1" i="0" u="none" strike="noStrike">
                  <a:solidFill>
                    <a:schemeClr val="bg1"/>
                  </a:solidFill>
                  <a:latin typeface="Arial"/>
                  <a:cs typeface="Arial"/>
                </a:rPr>
                <a:pPr algn="ctr"/>
                <a:t> $95,280 </a:t>
              </a:fld>
              <a:endParaRPr lang="en-GB" sz="1800" b="1">
                <a:solidFill>
                  <a:schemeClr val="bg1"/>
                </a:solidFill>
              </a:endParaRPr>
            </a:p>
          </xdr:txBody>
        </xdr:sp>
        <xdr:sp macro="" textlink="'Pivot Tables'!CD4">
          <xdr:nvSpPr>
            <xdr:cNvPr id="4414" name="Button Name">
              <a:extLst>
                <a:ext uri="{FF2B5EF4-FFF2-40B4-BE49-F238E27FC236}">
                  <a16:creationId xmlns:a16="http://schemas.microsoft.com/office/drawing/2014/main" id="{A1E484A4-BB3E-D791-D2EE-AE52A9AECC29}"/>
                </a:ext>
              </a:extLst>
            </xdr:cNvPr>
            <xdr:cNvSpPr txBox="1"/>
          </xdr:nvSpPr>
          <xdr:spPr>
            <a:xfrm>
              <a:off x="8399058" y="5864564"/>
              <a:ext cx="1320152" cy="377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CCCE61-D243-4D36-84AE-420B3F057737}" type="TxLink">
                <a:rPr lang="en-US" sz="1100" b="0" i="0" u="none" strike="noStrike">
                  <a:solidFill>
                    <a:srgbClr val="FFFFFF"/>
                  </a:solidFill>
                  <a:latin typeface="Arial"/>
                  <a:cs typeface="Arial"/>
                </a:rPr>
                <a:pPr algn="ctr"/>
                <a:t>Property Taxes</a:t>
              </a:fld>
              <a:endParaRPr lang="en-GB" sz="6600">
                <a:solidFill>
                  <a:schemeClr val="bg1"/>
                </a:solidFill>
              </a:endParaRPr>
            </a:p>
          </xdr:txBody>
        </xdr:sp>
      </xdr:grpSp>
      <xdr:grpSp>
        <xdr:nvGrpSpPr>
          <xdr:cNvPr id="4415" name="Group 4414">
            <a:extLst>
              <a:ext uri="{FF2B5EF4-FFF2-40B4-BE49-F238E27FC236}">
                <a16:creationId xmlns:a16="http://schemas.microsoft.com/office/drawing/2014/main" id="{0B5FFE2D-C9AB-EA68-8665-6D8C7984F81C}"/>
              </a:ext>
            </a:extLst>
          </xdr:cNvPr>
          <xdr:cNvGrpSpPr/>
        </xdr:nvGrpSpPr>
        <xdr:grpSpPr>
          <a:xfrm>
            <a:off x="12160391" y="4464859"/>
            <a:ext cx="1237042" cy="863311"/>
            <a:chOff x="8360858" y="5864564"/>
            <a:chExt cx="1232722" cy="857373"/>
          </a:xfrm>
        </xdr:grpSpPr>
        <xdr:sp macro="" textlink="'Pivot Tables'!CE5">
          <xdr:nvSpPr>
            <xdr:cNvPr id="4416" name="Button Name">
              <a:extLst>
                <a:ext uri="{FF2B5EF4-FFF2-40B4-BE49-F238E27FC236}">
                  <a16:creationId xmlns:a16="http://schemas.microsoft.com/office/drawing/2014/main" id="{A1244244-AEEB-50FF-0404-A762C217BF04}"/>
                </a:ext>
              </a:extLst>
            </xdr:cNvPr>
            <xdr:cNvSpPr txBox="1"/>
          </xdr:nvSpPr>
          <xdr:spPr>
            <a:xfrm>
              <a:off x="8467536" y="6344625"/>
              <a:ext cx="565976" cy="377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D81EBB-8B4C-4F0B-8E11-6E9751014D50}" type="TxLink">
                <a:rPr lang="en-US" sz="1100" b="0" i="0" u="none" strike="noStrike">
                  <a:solidFill>
                    <a:schemeClr val="bg1"/>
                  </a:solidFill>
                  <a:latin typeface="Arial"/>
                  <a:cs typeface="Arial"/>
                </a:rPr>
                <a:pPr algn="ctr"/>
                <a:t>6.2%</a:t>
              </a:fld>
              <a:endParaRPr lang="en-GB" sz="1200">
                <a:solidFill>
                  <a:schemeClr val="bg1"/>
                </a:solidFill>
              </a:endParaRPr>
            </a:p>
          </xdr:txBody>
        </xdr:sp>
        <xdr:sp macro="" textlink="'Pivot Tables'!CE6">
          <xdr:nvSpPr>
            <xdr:cNvPr id="4417" name="Button Name">
              <a:extLst>
                <a:ext uri="{FF2B5EF4-FFF2-40B4-BE49-F238E27FC236}">
                  <a16:creationId xmlns:a16="http://schemas.microsoft.com/office/drawing/2014/main" id="{A0F575F1-A00A-2555-CD36-6770EE0AECAA}"/>
                </a:ext>
              </a:extLst>
            </xdr:cNvPr>
            <xdr:cNvSpPr txBox="1"/>
          </xdr:nvSpPr>
          <xdr:spPr>
            <a:xfrm>
              <a:off x="8360858" y="6096974"/>
              <a:ext cx="1232722" cy="377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0F9EB79-2FD8-4C30-97BD-18C9CACC28A4}" type="TxLink">
                <a:rPr lang="en-US" sz="1800" b="1" i="0" u="none" strike="noStrike">
                  <a:solidFill>
                    <a:schemeClr val="bg1"/>
                  </a:solidFill>
                  <a:latin typeface="Arial"/>
                  <a:cs typeface="Arial"/>
                </a:rPr>
                <a:pPr algn="ctr"/>
                <a:t> $79,829 </a:t>
              </a:fld>
              <a:endParaRPr lang="en-GB" sz="1800" b="1">
                <a:solidFill>
                  <a:schemeClr val="bg1"/>
                </a:solidFill>
              </a:endParaRPr>
            </a:p>
          </xdr:txBody>
        </xdr:sp>
        <xdr:sp macro="" textlink="'Pivot Tables'!CE4">
          <xdr:nvSpPr>
            <xdr:cNvPr id="4418" name="Button Name">
              <a:extLst>
                <a:ext uri="{FF2B5EF4-FFF2-40B4-BE49-F238E27FC236}">
                  <a16:creationId xmlns:a16="http://schemas.microsoft.com/office/drawing/2014/main" id="{F84EE70D-FC98-B3AE-751B-5CCDE1546A0F}"/>
                </a:ext>
              </a:extLst>
            </xdr:cNvPr>
            <xdr:cNvSpPr txBox="1"/>
          </xdr:nvSpPr>
          <xdr:spPr>
            <a:xfrm>
              <a:off x="8437061" y="5864564"/>
              <a:ext cx="1106990" cy="377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D02C9B-FE09-4E18-AA45-1DA800A5381D}" type="TxLink">
                <a:rPr lang="en-US" sz="1100" b="0" i="0" u="none" strike="noStrike">
                  <a:solidFill>
                    <a:srgbClr val="FFFFFF"/>
                  </a:solidFill>
                  <a:latin typeface="Arial"/>
                  <a:cs typeface="Arial"/>
                </a:rPr>
                <a:pPr algn="ctr"/>
                <a:t>Excise Taxes</a:t>
              </a:fld>
              <a:endParaRPr lang="en-GB" sz="6600">
                <a:solidFill>
                  <a:schemeClr val="bg1"/>
                </a:solidFill>
              </a:endParaRPr>
            </a:p>
          </xdr:txBody>
        </xdr:sp>
      </xdr:grpSp>
      <xdr:grpSp>
        <xdr:nvGrpSpPr>
          <xdr:cNvPr id="4419" name="Group 4418">
            <a:extLst>
              <a:ext uri="{FF2B5EF4-FFF2-40B4-BE49-F238E27FC236}">
                <a16:creationId xmlns:a16="http://schemas.microsoft.com/office/drawing/2014/main" id="{ADEF1942-A080-291A-DD22-401B526D662E}"/>
              </a:ext>
            </a:extLst>
          </xdr:cNvPr>
          <xdr:cNvGrpSpPr/>
        </xdr:nvGrpSpPr>
        <xdr:grpSpPr>
          <a:xfrm>
            <a:off x="8469052" y="4464859"/>
            <a:ext cx="1371476" cy="863311"/>
            <a:chOff x="8347827" y="5864564"/>
            <a:chExt cx="1366687" cy="857373"/>
          </a:xfrm>
        </xdr:grpSpPr>
        <xdr:sp macro="" textlink="'Pivot Tables'!CF5">
          <xdr:nvSpPr>
            <xdr:cNvPr id="4420" name="Button Name">
              <a:extLst>
                <a:ext uri="{FF2B5EF4-FFF2-40B4-BE49-F238E27FC236}">
                  <a16:creationId xmlns:a16="http://schemas.microsoft.com/office/drawing/2014/main" id="{E9DF1BDD-D7DA-D99D-E0E9-5F1B483698D0}"/>
                </a:ext>
              </a:extLst>
            </xdr:cNvPr>
            <xdr:cNvSpPr txBox="1"/>
          </xdr:nvSpPr>
          <xdr:spPr>
            <a:xfrm>
              <a:off x="8467536" y="6344625"/>
              <a:ext cx="607884" cy="377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57D099-EB5B-45CE-A626-AC37F58B6709}" type="TxLink">
                <a:rPr lang="en-US" sz="1100" b="0" i="0" u="none" strike="noStrike">
                  <a:solidFill>
                    <a:schemeClr val="bg1"/>
                  </a:solidFill>
                  <a:latin typeface="Arial"/>
                  <a:cs typeface="Arial"/>
                </a:rPr>
                <a:pPr algn="ctr"/>
                <a:t>22.8%</a:t>
              </a:fld>
              <a:endParaRPr lang="en-GB" sz="1200">
                <a:solidFill>
                  <a:schemeClr val="bg1"/>
                </a:solidFill>
              </a:endParaRPr>
            </a:p>
          </xdr:txBody>
        </xdr:sp>
        <xdr:sp macro="" textlink="'Pivot Tables'!CF6">
          <xdr:nvSpPr>
            <xdr:cNvPr id="4421" name="Button Name">
              <a:extLst>
                <a:ext uri="{FF2B5EF4-FFF2-40B4-BE49-F238E27FC236}">
                  <a16:creationId xmlns:a16="http://schemas.microsoft.com/office/drawing/2014/main" id="{3437D368-4509-F7BF-15F7-788EB8F1084F}"/>
                </a:ext>
              </a:extLst>
            </xdr:cNvPr>
            <xdr:cNvSpPr txBox="1"/>
          </xdr:nvSpPr>
          <xdr:spPr>
            <a:xfrm>
              <a:off x="8347827" y="6096974"/>
              <a:ext cx="1366687" cy="377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3847B55-EADB-41C1-AD7B-DF9FBD2F2CBA}" type="TxLink">
                <a:rPr lang="en-US" sz="1800" b="1" i="0" u="none" strike="noStrike">
                  <a:solidFill>
                    <a:schemeClr val="bg1"/>
                  </a:solidFill>
                  <a:latin typeface="Arial"/>
                  <a:cs typeface="Arial"/>
                </a:rPr>
                <a:pPr algn="ctr"/>
                <a:t> $293,566 </a:t>
              </a:fld>
              <a:endParaRPr lang="en-GB" sz="1800" b="1">
                <a:solidFill>
                  <a:schemeClr val="bg1"/>
                </a:solidFill>
              </a:endParaRPr>
            </a:p>
          </xdr:txBody>
        </xdr:sp>
        <xdr:sp macro="" textlink="'Pivot Tables'!CF4">
          <xdr:nvSpPr>
            <xdr:cNvPr id="4422" name="Button Name">
              <a:extLst>
                <a:ext uri="{FF2B5EF4-FFF2-40B4-BE49-F238E27FC236}">
                  <a16:creationId xmlns:a16="http://schemas.microsoft.com/office/drawing/2014/main" id="{1B5A565E-550C-7396-C4F9-C39A6F3BE80E}"/>
                </a:ext>
              </a:extLst>
            </xdr:cNvPr>
            <xdr:cNvSpPr txBox="1"/>
          </xdr:nvSpPr>
          <xdr:spPr>
            <a:xfrm>
              <a:off x="8395151" y="5864564"/>
              <a:ext cx="1106990" cy="377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0BE1BA-1E70-4BFC-BD70-C4ED46A18D35}" type="TxLink">
                <a:rPr lang="en-US" sz="1100" b="0" i="0" u="none" strike="noStrike">
                  <a:solidFill>
                    <a:srgbClr val="FFFFFF"/>
                  </a:solidFill>
                  <a:latin typeface="Arial"/>
                  <a:cs typeface="Arial"/>
                </a:rPr>
                <a:pPr algn="ctr"/>
                <a:t>Total Taxes</a:t>
              </a:fld>
              <a:endParaRPr lang="en-GB" sz="6600">
                <a:solidFill>
                  <a:schemeClr val="bg1"/>
                </a:solidFill>
              </a:endParaRPr>
            </a:p>
          </xdr:txBody>
        </xdr:sp>
      </xdr:grpSp>
      <xdr:graphicFrame macro="">
        <xdr:nvGraphicFramePr>
          <xdr:cNvPr id="4424" name="Chart 4423">
            <a:extLst>
              <a:ext uri="{FF2B5EF4-FFF2-40B4-BE49-F238E27FC236}">
                <a16:creationId xmlns:a16="http://schemas.microsoft.com/office/drawing/2014/main" id="{C7FFD391-6AD8-4377-94E4-FECEE7E413B6}"/>
              </a:ext>
            </a:extLst>
          </xdr:cNvPr>
          <xdr:cNvGraphicFramePr>
            <a:graphicFrameLocks/>
          </xdr:cNvGraphicFramePr>
        </xdr:nvGraphicFramePr>
        <xdr:xfrm>
          <a:off x="8347779" y="4229712"/>
          <a:ext cx="457200" cy="109728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6</xdr:col>
      <xdr:colOff>85725</xdr:colOff>
      <xdr:row>24</xdr:row>
      <xdr:rowOff>0</xdr:rowOff>
    </xdr:from>
    <xdr:to>
      <xdr:col>9</xdr:col>
      <xdr:colOff>185737</xdr:colOff>
      <xdr:row>24</xdr:row>
      <xdr:rowOff>0</xdr:rowOff>
    </xdr:to>
    <xdr:cxnSp macro="">
      <xdr:nvCxnSpPr>
        <xdr:cNvPr id="67" name="Straight Connector 66">
          <a:extLst>
            <a:ext uri="{FF2B5EF4-FFF2-40B4-BE49-F238E27FC236}">
              <a16:creationId xmlns:a16="http://schemas.microsoft.com/office/drawing/2014/main" id="{0752E0DE-1EE8-C2D7-6ECD-0F44A272C699}"/>
            </a:ext>
          </a:extLst>
        </xdr:cNvPr>
        <xdr:cNvCxnSpPr/>
      </xdr:nvCxnSpPr>
      <xdr:spPr>
        <a:xfrm flipH="1">
          <a:off x="3886200" y="4343400"/>
          <a:ext cx="2000250" cy="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333375</xdr:colOff>
      <xdr:row>23</xdr:row>
      <xdr:rowOff>184150</xdr:rowOff>
    </xdr:from>
    <xdr:to>
      <xdr:col>13</xdr:col>
      <xdr:colOff>282575</xdr:colOff>
      <xdr:row>24</xdr:row>
      <xdr:rowOff>9525</xdr:rowOff>
    </xdr:to>
    <xdr:cxnSp macro="">
      <xdr:nvCxnSpPr>
        <xdr:cNvPr id="71" name="Straight Connector 70">
          <a:extLst>
            <a:ext uri="{FF2B5EF4-FFF2-40B4-BE49-F238E27FC236}">
              <a16:creationId xmlns:a16="http://schemas.microsoft.com/office/drawing/2014/main" id="{5384095C-3D2A-BC4E-1D6F-7E38F9626E96}"/>
            </a:ext>
          </a:extLst>
        </xdr:cNvPr>
        <xdr:cNvCxnSpPr/>
      </xdr:nvCxnSpPr>
      <xdr:spPr>
        <a:xfrm flipH="1">
          <a:off x="6238875" y="4565650"/>
          <a:ext cx="1720850" cy="15875"/>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55569</xdr:colOff>
      <xdr:row>0</xdr:row>
      <xdr:rowOff>52794</xdr:rowOff>
    </xdr:from>
    <xdr:to>
      <xdr:col>25</xdr:col>
      <xdr:colOff>34563</xdr:colOff>
      <xdr:row>45</xdr:row>
      <xdr:rowOff>35105</xdr:rowOff>
    </xdr:to>
    <xdr:grpSp>
      <xdr:nvGrpSpPr>
        <xdr:cNvPr id="22" name="Group 21">
          <a:extLst>
            <a:ext uri="{FF2B5EF4-FFF2-40B4-BE49-F238E27FC236}">
              <a16:creationId xmlns:a16="http://schemas.microsoft.com/office/drawing/2014/main" id="{DEC6A8B4-677B-697F-48A5-E5008B24001D}"/>
            </a:ext>
          </a:extLst>
        </xdr:cNvPr>
        <xdr:cNvGrpSpPr>
          <a:grpSpLocks/>
        </xdr:cNvGrpSpPr>
      </xdr:nvGrpSpPr>
      <xdr:grpSpPr>
        <a:xfrm>
          <a:off x="7659004" y="52794"/>
          <a:ext cx="8216049" cy="8182094"/>
          <a:chOff x="7629225" y="1083684"/>
          <a:chExt cx="8191046" cy="8069541"/>
        </a:xfrm>
      </xdr:grpSpPr>
      <xdr:sp macro="" textlink="">
        <xdr:nvSpPr>
          <xdr:cNvPr id="13" name="Circle: Hollow 12">
            <a:extLst>
              <a:ext uri="{FF2B5EF4-FFF2-40B4-BE49-F238E27FC236}">
                <a16:creationId xmlns:a16="http://schemas.microsoft.com/office/drawing/2014/main" id="{6FAE09A4-3433-9E32-4014-D1A0DBC94980}"/>
              </a:ext>
            </a:extLst>
          </xdr:cNvPr>
          <xdr:cNvSpPr/>
        </xdr:nvSpPr>
        <xdr:spPr>
          <a:xfrm>
            <a:off x="9302705" y="2717764"/>
            <a:ext cx="4844086" cy="4801383"/>
          </a:xfrm>
          <a:prstGeom prst="donut">
            <a:avLst>
              <a:gd name="adj" fmla="val 3245"/>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graphicFrame macro="">
        <xdr:nvGraphicFramePr>
          <xdr:cNvPr id="12" name="Chart 11">
            <a:extLst>
              <a:ext uri="{FF2B5EF4-FFF2-40B4-BE49-F238E27FC236}">
                <a16:creationId xmlns:a16="http://schemas.microsoft.com/office/drawing/2014/main" id="{8060CCEE-2385-4746-98D0-06470F19B550}"/>
              </a:ext>
            </a:extLst>
          </xdr:cNvPr>
          <xdr:cNvGraphicFramePr>
            <a:graphicFrameLocks/>
          </xdr:cNvGraphicFramePr>
        </xdr:nvGraphicFramePr>
        <xdr:xfrm>
          <a:off x="8695195" y="2959531"/>
          <a:ext cx="6059107" cy="4317848"/>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4" name="Oval 13">
            <a:extLst>
              <a:ext uri="{FF2B5EF4-FFF2-40B4-BE49-F238E27FC236}">
                <a16:creationId xmlns:a16="http://schemas.microsoft.com/office/drawing/2014/main" id="{8BD3F2A4-E9D7-CACA-A98E-196379F80B04}"/>
              </a:ext>
            </a:extLst>
          </xdr:cNvPr>
          <xdr:cNvSpPr/>
        </xdr:nvSpPr>
        <xdr:spPr>
          <a:xfrm>
            <a:off x="8343028" y="1766547"/>
            <a:ext cx="6763441" cy="6703817"/>
          </a:xfrm>
          <a:prstGeom prst="ellipse">
            <a:avLst/>
          </a:prstGeom>
          <a:noFill/>
          <a:ln w="3175">
            <a:solidFill>
              <a:schemeClr val="bg1">
                <a:alpha val="3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1" name="Oval 20">
            <a:extLst>
              <a:ext uri="{FF2B5EF4-FFF2-40B4-BE49-F238E27FC236}">
                <a16:creationId xmlns:a16="http://schemas.microsoft.com/office/drawing/2014/main" id="{926B50C0-5311-D854-7CE8-65441C8FFC20}"/>
              </a:ext>
            </a:extLst>
          </xdr:cNvPr>
          <xdr:cNvSpPr/>
        </xdr:nvSpPr>
        <xdr:spPr>
          <a:xfrm>
            <a:off x="7629225" y="1083684"/>
            <a:ext cx="8191046" cy="8069541"/>
          </a:xfrm>
          <a:prstGeom prst="ellipse">
            <a:avLst/>
          </a:prstGeom>
          <a:noFill/>
          <a:ln w="3175">
            <a:solidFill>
              <a:schemeClr val="bg1">
                <a:alpha val="19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0</xdr:col>
      <xdr:colOff>0</xdr:colOff>
      <xdr:row>0</xdr:row>
      <xdr:rowOff>0</xdr:rowOff>
    </xdr:from>
    <xdr:to>
      <xdr:col>26</xdr:col>
      <xdr:colOff>593217</xdr:colOff>
      <xdr:row>2</xdr:row>
      <xdr:rowOff>29337</xdr:rowOff>
    </xdr:to>
    <xdr:sp macro="" textlink="">
      <xdr:nvSpPr>
        <xdr:cNvPr id="2" name="Home Nav">
          <a:extLst>
            <a:ext uri="{FF2B5EF4-FFF2-40B4-BE49-F238E27FC236}">
              <a16:creationId xmlns:a16="http://schemas.microsoft.com/office/drawing/2014/main" id="{1620AFA2-5E85-42AB-88D9-6F9B3C112BB1}"/>
            </a:ext>
          </a:extLst>
        </xdr:cNvPr>
        <xdr:cNvSpPr/>
      </xdr:nvSpPr>
      <xdr:spPr>
        <a:xfrm>
          <a:off x="0" y="0"/>
          <a:ext cx="17067326" cy="393772"/>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0</xdr:col>
      <xdr:colOff>111638</xdr:colOff>
      <xdr:row>0</xdr:row>
      <xdr:rowOff>0</xdr:rowOff>
    </xdr:from>
    <xdr:to>
      <xdr:col>0</xdr:col>
      <xdr:colOff>531145</xdr:colOff>
      <xdr:row>2</xdr:row>
      <xdr:rowOff>29337</xdr:rowOff>
    </xdr:to>
    <xdr:pic>
      <xdr:nvPicPr>
        <xdr:cNvPr id="3" name="Logo">
          <a:extLst>
            <a:ext uri="{FF2B5EF4-FFF2-40B4-BE49-F238E27FC236}">
              <a16:creationId xmlns:a16="http://schemas.microsoft.com/office/drawing/2014/main" id="{96014B45-6017-4C12-8847-6423DA04DEC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1638" y="0"/>
          <a:ext cx="419507" cy="393772"/>
        </a:xfrm>
        <a:prstGeom prst="rect">
          <a:avLst/>
        </a:prstGeom>
      </xdr:spPr>
    </xdr:pic>
    <xdr:clientData/>
  </xdr:twoCellAnchor>
  <xdr:twoCellAnchor editAs="absolute">
    <xdr:from>
      <xdr:col>20</xdr:col>
      <xdr:colOff>132497</xdr:colOff>
      <xdr:row>0</xdr:row>
      <xdr:rowOff>0</xdr:rowOff>
    </xdr:from>
    <xdr:to>
      <xdr:col>22</xdr:col>
      <xdr:colOff>139657</xdr:colOff>
      <xdr:row>2</xdr:row>
      <xdr:rowOff>29337</xdr:rowOff>
    </xdr:to>
    <xdr:sp macro="" textlink="">
      <xdr:nvSpPr>
        <xdr:cNvPr id="7" name="Company Name">
          <a:hlinkClick xmlns:r="http://schemas.openxmlformats.org/officeDocument/2006/relationships" r:id="rId3" tooltip="Projects Status"/>
          <a:extLst>
            <a:ext uri="{FF2B5EF4-FFF2-40B4-BE49-F238E27FC236}">
              <a16:creationId xmlns:a16="http://schemas.microsoft.com/office/drawing/2014/main" id="{AEC76D8B-E23D-4073-835D-48195CA2E820}"/>
            </a:ext>
          </a:extLst>
        </xdr:cNvPr>
        <xdr:cNvSpPr txBox="1"/>
      </xdr:nvSpPr>
      <xdr:spPr>
        <a:xfrm>
          <a:off x="12804888" y="0"/>
          <a:ext cx="1274399" cy="393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chemeClr val="bg1"/>
              </a:solidFill>
            </a:rPr>
            <a:t>Projects Status</a:t>
          </a:r>
        </a:p>
      </xdr:txBody>
    </xdr:sp>
    <xdr:clientData/>
  </xdr:twoCellAnchor>
  <xdr:twoCellAnchor editAs="absolute">
    <xdr:from>
      <xdr:col>0</xdr:col>
      <xdr:colOff>625166</xdr:colOff>
      <xdr:row>0</xdr:row>
      <xdr:rowOff>0</xdr:rowOff>
    </xdr:from>
    <xdr:to>
      <xdr:col>2</xdr:col>
      <xdr:colOff>500392</xdr:colOff>
      <xdr:row>2</xdr:row>
      <xdr:rowOff>29337</xdr:rowOff>
    </xdr:to>
    <xdr:sp macro="" textlink="">
      <xdr:nvSpPr>
        <xdr:cNvPr id="4" name="Company Name">
          <a:extLst>
            <a:ext uri="{FF2B5EF4-FFF2-40B4-BE49-F238E27FC236}">
              <a16:creationId xmlns:a16="http://schemas.microsoft.com/office/drawing/2014/main" id="{040093AD-48AB-4DBB-BFC9-899A73EF18D3}"/>
            </a:ext>
          </a:extLst>
        </xdr:cNvPr>
        <xdr:cNvSpPr txBox="1"/>
      </xdr:nvSpPr>
      <xdr:spPr>
        <a:xfrm>
          <a:off x="625166" y="0"/>
          <a:ext cx="1142465" cy="393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a:solidFill>
                <a:schemeClr val="bg1"/>
              </a:solidFill>
            </a:rPr>
            <a:t>ReportProfit</a:t>
          </a:r>
        </a:p>
      </xdr:txBody>
    </xdr:sp>
    <xdr:clientData/>
  </xdr:twoCellAnchor>
  <xdr:twoCellAnchor editAs="absolute">
    <xdr:from>
      <xdr:col>18</xdr:col>
      <xdr:colOff>253211</xdr:colOff>
      <xdr:row>0</xdr:row>
      <xdr:rowOff>0</xdr:rowOff>
    </xdr:from>
    <xdr:to>
      <xdr:col>20</xdr:col>
      <xdr:colOff>258342</xdr:colOff>
      <xdr:row>2</xdr:row>
      <xdr:rowOff>29337</xdr:rowOff>
    </xdr:to>
    <xdr:sp macro="" textlink="">
      <xdr:nvSpPr>
        <xdr:cNvPr id="5" name="Company Name">
          <a:hlinkClick xmlns:r="http://schemas.openxmlformats.org/officeDocument/2006/relationships" r:id="rId4" tooltip="Sales Process"/>
          <a:extLst>
            <a:ext uri="{FF2B5EF4-FFF2-40B4-BE49-F238E27FC236}">
              <a16:creationId xmlns:a16="http://schemas.microsoft.com/office/drawing/2014/main" id="{E9AA78FE-35D2-426A-994F-5D76D46A9BF0}"/>
            </a:ext>
          </a:extLst>
        </xdr:cNvPr>
        <xdr:cNvSpPr txBox="1"/>
      </xdr:nvSpPr>
      <xdr:spPr>
        <a:xfrm>
          <a:off x="11658363" y="0"/>
          <a:ext cx="1272370" cy="393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chemeClr val="bg1"/>
              </a:solidFill>
            </a:rPr>
            <a:t>Sales Process</a:t>
          </a:r>
        </a:p>
      </xdr:txBody>
    </xdr:sp>
    <xdr:clientData fLocksWithSheet="0"/>
  </xdr:twoCellAnchor>
  <xdr:twoCellAnchor editAs="absolute">
    <xdr:from>
      <xdr:col>16</xdr:col>
      <xdr:colOff>375955</xdr:colOff>
      <xdr:row>0</xdr:row>
      <xdr:rowOff>0</xdr:rowOff>
    </xdr:from>
    <xdr:to>
      <xdr:col>18</xdr:col>
      <xdr:colOff>379056</xdr:colOff>
      <xdr:row>2</xdr:row>
      <xdr:rowOff>29337</xdr:rowOff>
    </xdr:to>
    <xdr:sp macro="" textlink="">
      <xdr:nvSpPr>
        <xdr:cNvPr id="6" name="Company Name">
          <a:hlinkClick xmlns:r="http://schemas.openxmlformats.org/officeDocument/2006/relationships" r:id="rId5" tooltip="Geographically"/>
          <a:extLst>
            <a:ext uri="{FF2B5EF4-FFF2-40B4-BE49-F238E27FC236}">
              <a16:creationId xmlns:a16="http://schemas.microsoft.com/office/drawing/2014/main" id="{A33DEDA2-72D2-4518-951B-0D676A427CEF}"/>
            </a:ext>
          </a:extLst>
        </xdr:cNvPr>
        <xdr:cNvSpPr txBox="1"/>
      </xdr:nvSpPr>
      <xdr:spPr>
        <a:xfrm>
          <a:off x="10513868" y="0"/>
          <a:ext cx="1270340" cy="393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chemeClr val="bg1"/>
              </a:solidFill>
            </a:rPr>
            <a:t>Geographically</a:t>
          </a:r>
        </a:p>
      </xdr:txBody>
    </xdr:sp>
    <xdr:clientData fLocksWithSheet="0"/>
  </xdr:twoCellAnchor>
  <xdr:twoCellAnchor editAs="absolute">
    <xdr:from>
      <xdr:col>5</xdr:col>
      <xdr:colOff>394421</xdr:colOff>
      <xdr:row>0</xdr:row>
      <xdr:rowOff>0</xdr:rowOff>
    </xdr:from>
    <xdr:to>
      <xdr:col>7</xdr:col>
      <xdr:colOff>249350</xdr:colOff>
      <xdr:row>2</xdr:row>
      <xdr:rowOff>29337</xdr:rowOff>
    </xdr:to>
    <xdr:sp macro="" textlink="">
      <xdr:nvSpPr>
        <xdr:cNvPr id="8" name="Company Name">
          <a:extLst>
            <a:ext uri="{FF2B5EF4-FFF2-40B4-BE49-F238E27FC236}">
              <a16:creationId xmlns:a16="http://schemas.microsoft.com/office/drawing/2014/main" id="{0A032B8C-E5B3-40DA-A07B-202054A36F95}"/>
            </a:ext>
          </a:extLst>
        </xdr:cNvPr>
        <xdr:cNvSpPr txBox="1"/>
      </xdr:nvSpPr>
      <xdr:spPr>
        <a:xfrm>
          <a:off x="3562519" y="0"/>
          <a:ext cx="1122168" cy="393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a:solidFill>
                <a:schemeClr val="bg1"/>
              </a:solidFill>
            </a:rPr>
            <a:t>Browser</a:t>
          </a:r>
        </a:p>
      </xdr:txBody>
    </xdr:sp>
    <xdr:clientData/>
  </xdr:twoCellAnchor>
  <xdr:twoCellAnchor editAs="absolute">
    <xdr:from>
      <xdr:col>14</xdr:col>
      <xdr:colOff>496670</xdr:colOff>
      <xdr:row>0</xdr:row>
      <xdr:rowOff>0</xdr:rowOff>
    </xdr:from>
    <xdr:to>
      <xdr:col>16</xdr:col>
      <xdr:colOff>499771</xdr:colOff>
      <xdr:row>2</xdr:row>
      <xdr:rowOff>29337</xdr:rowOff>
    </xdr:to>
    <xdr:sp macro="" textlink="">
      <xdr:nvSpPr>
        <xdr:cNvPr id="9" name="Company Name">
          <a:hlinkClick xmlns:r="http://schemas.openxmlformats.org/officeDocument/2006/relationships" r:id="rId6" tooltip="Income Sources"/>
          <a:extLst>
            <a:ext uri="{FF2B5EF4-FFF2-40B4-BE49-F238E27FC236}">
              <a16:creationId xmlns:a16="http://schemas.microsoft.com/office/drawing/2014/main" id="{3E7BC903-DB30-42F8-AF6F-44C598258C7B}"/>
            </a:ext>
          </a:extLst>
        </xdr:cNvPr>
        <xdr:cNvSpPr txBox="1"/>
      </xdr:nvSpPr>
      <xdr:spPr>
        <a:xfrm>
          <a:off x="9367344" y="0"/>
          <a:ext cx="1270340" cy="393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chemeClr val="bg1"/>
              </a:solidFill>
            </a:rPr>
            <a:t>Income Sources</a:t>
          </a:r>
        </a:p>
      </xdr:txBody>
    </xdr:sp>
    <xdr:clientData fLocksWithSheet="0"/>
  </xdr:twoCellAnchor>
  <xdr:twoCellAnchor editAs="absolute">
    <xdr:from>
      <xdr:col>5</xdr:col>
      <xdr:colOff>280754</xdr:colOff>
      <xdr:row>0</xdr:row>
      <xdr:rowOff>86415</xdr:rowOff>
    </xdr:from>
    <xdr:to>
      <xdr:col>5</xdr:col>
      <xdr:colOff>469522</xdr:colOff>
      <xdr:row>1</xdr:row>
      <xdr:rowOff>77529</xdr:rowOff>
    </xdr:to>
    <xdr:pic>
      <xdr:nvPicPr>
        <xdr:cNvPr id="10" name="Picture 9">
          <a:extLst>
            <a:ext uri="{FF2B5EF4-FFF2-40B4-BE49-F238E27FC236}">
              <a16:creationId xmlns:a16="http://schemas.microsoft.com/office/drawing/2014/main" id="{70AC6622-BD8B-413F-8772-BED4A5EA7CC6}"/>
            </a:ext>
          </a:extLst>
        </xdr:cNvPr>
        <xdr:cNvPicPr>
          <a:picLocks noChangeAspect="1"/>
        </xdr:cNvPicPr>
      </xdr:nvPicPr>
      <xdr:blipFill>
        <a:blip xmlns:r="http://schemas.openxmlformats.org/officeDocument/2006/relationships" r:embed="rId7" cstate="print">
          <a:lum bright="70000" contrast="-70000"/>
          <a:extLst>
            <a:ext uri="{28A0092B-C50C-407E-A947-70E740481C1C}">
              <a14:useLocalDpi xmlns:a14="http://schemas.microsoft.com/office/drawing/2010/main" val="0"/>
            </a:ext>
          </a:extLst>
        </a:blip>
        <a:stretch>
          <a:fillRect/>
        </a:stretch>
      </xdr:blipFill>
      <xdr:spPr>
        <a:xfrm>
          <a:off x="3448852" y="86415"/>
          <a:ext cx="188768" cy="173331"/>
        </a:xfrm>
        <a:prstGeom prst="rect">
          <a:avLst/>
        </a:prstGeom>
      </xdr:spPr>
    </xdr:pic>
    <xdr:clientData/>
  </xdr:twoCellAnchor>
  <xdr:twoCellAnchor editAs="absolute">
    <xdr:from>
      <xdr:col>18</xdr:col>
      <xdr:colOff>470396</xdr:colOff>
      <xdr:row>1</xdr:row>
      <xdr:rowOff>95654</xdr:rowOff>
    </xdr:from>
    <xdr:to>
      <xdr:col>19</xdr:col>
      <xdr:colOff>77157</xdr:colOff>
      <xdr:row>1</xdr:row>
      <xdr:rowOff>141356</xdr:rowOff>
    </xdr:to>
    <xdr:sp macro="" textlink="">
      <xdr:nvSpPr>
        <xdr:cNvPr id="11" name="Rectangle: Rounded Corners 10">
          <a:extLst>
            <a:ext uri="{FF2B5EF4-FFF2-40B4-BE49-F238E27FC236}">
              <a16:creationId xmlns:a16="http://schemas.microsoft.com/office/drawing/2014/main" id="{E7181A1A-51F2-472E-905A-93559B92EB52}"/>
            </a:ext>
          </a:extLst>
        </xdr:cNvPr>
        <xdr:cNvSpPr/>
      </xdr:nvSpPr>
      <xdr:spPr>
        <a:xfrm>
          <a:off x="11875548" y="277871"/>
          <a:ext cx="240381" cy="45702"/>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0</xdr:col>
      <xdr:colOff>445975</xdr:colOff>
      <xdr:row>22</xdr:row>
      <xdr:rowOff>24861</xdr:rowOff>
    </xdr:from>
    <xdr:to>
      <xdr:col>1</xdr:col>
      <xdr:colOff>489498</xdr:colOff>
      <xdr:row>25</xdr:row>
      <xdr:rowOff>163635</xdr:rowOff>
    </xdr:to>
    <xdr:sp macro="" textlink="">
      <xdr:nvSpPr>
        <xdr:cNvPr id="23" name="Oval 22">
          <a:extLst>
            <a:ext uri="{FF2B5EF4-FFF2-40B4-BE49-F238E27FC236}">
              <a16:creationId xmlns:a16="http://schemas.microsoft.com/office/drawing/2014/main" id="{857991D6-12C3-A89C-BD3C-1EF97173D464}"/>
            </a:ext>
          </a:extLst>
        </xdr:cNvPr>
        <xdr:cNvSpPr/>
      </xdr:nvSpPr>
      <xdr:spPr>
        <a:xfrm>
          <a:off x="445975" y="4006311"/>
          <a:ext cx="676936" cy="681699"/>
        </a:xfrm>
        <a:prstGeom prst="ellipse">
          <a:avLst/>
        </a:prstGeom>
        <a:noFill/>
        <a:ln>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4</xdr:col>
      <xdr:colOff>624640</xdr:colOff>
      <xdr:row>10</xdr:row>
      <xdr:rowOff>39221</xdr:rowOff>
    </xdr:from>
    <xdr:to>
      <xdr:col>6</xdr:col>
      <xdr:colOff>34751</xdr:colOff>
      <xdr:row>13</xdr:row>
      <xdr:rowOff>177994</xdr:rowOff>
    </xdr:to>
    <xdr:sp macro="" textlink="">
      <xdr:nvSpPr>
        <xdr:cNvPr id="24" name="Oval 23">
          <a:extLst>
            <a:ext uri="{FF2B5EF4-FFF2-40B4-BE49-F238E27FC236}">
              <a16:creationId xmlns:a16="http://schemas.microsoft.com/office/drawing/2014/main" id="{3E543912-D700-FB40-AC57-5633E93B9435}"/>
            </a:ext>
          </a:extLst>
        </xdr:cNvPr>
        <xdr:cNvSpPr/>
      </xdr:nvSpPr>
      <xdr:spPr>
        <a:xfrm>
          <a:off x="3158290" y="1848971"/>
          <a:ext cx="676936" cy="681698"/>
        </a:xfrm>
        <a:prstGeom prst="ellipse">
          <a:avLst/>
        </a:prstGeom>
        <a:noFill/>
        <a:ln>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4</xdr:col>
      <xdr:colOff>608551</xdr:colOff>
      <xdr:row>22</xdr:row>
      <xdr:rowOff>30817</xdr:rowOff>
    </xdr:from>
    <xdr:to>
      <xdr:col>6</xdr:col>
      <xdr:colOff>18662</xdr:colOff>
      <xdr:row>25</xdr:row>
      <xdr:rowOff>169591</xdr:rowOff>
    </xdr:to>
    <xdr:sp macro="" textlink="">
      <xdr:nvSpPr>
        <xdr:cNvPr id="25" name="Oval 24">
          <a:extLst>
            <a:ext uri="{FF2B5EF4-FFF2-40B4-BE49-F238E27FC236}">
              <a16:creationId xmlns:a16="http://schemas.microsoft.com/office/drawing/2014/main" id="{07119A49-952E-5839-53D3-E29C7BDFEC02}"/>
            </a:ext>
          </a:extLst>
        </xdr:cNvPr>
        <xdr:cNvSpPr/>
      </xdr:nvSpPr>
      <xdr:spPr>
        <a:xfrm>
          <a:off x="3142201" y="4012267"/>
          <a:ext cx="676936" cy="681699"/>
        </a:xfrm>
        <a:prstGeom prst="ellipse">
          <a:avLst/>
        </a:prstGeom>
        <a:noFill/>
        <a:ln>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4</xdr:col>
      <xdr:colOff>624640</xdr:colOff>
      <xdr:row>34</xdr:row>
      <xdr:rowOff>22413</xdr:rowOff>
    </xdr:from>
    <xdr:to>
      <xdr:col>6</xdr:col>
      <xdr:colOff>34751</xdr:colOff>
      <xdr:row>37</xdr:row>
      <xdr:rowOff>161187</xdr:rowOff>
    </xdr:to>
    <xdr:sp macro="" textlink="">
      <xdr:nvSpPr>
        <xdr:cNvPr id="26" name="Oval 25">
          <a:extLst>
            <a:ext uri="{FF2B5EF4-FFF2-40B4-BE49-F238E27FC236}">
              <a16:creationId xmlns:a16="http://schemas.microsoft.com/office/drawing/2014/main" id="{20F8A862-2B6D-E4FC-492F-A0FF18494654}"/>
            </a:ext>
          </a:extLst>
        </xdr:cNvPr>
        <xdr:cNvSpPr/>
      </xdr:nvSpPr>
      <xdr:spPr>
        <a:xfrm>
          <a:off x="3158290" y="6175563"/>
          <a:ext cx="676936" cy="681699"/>
        </a:xfrm>
        <a:prstGeom prst="ellipse">
          <a:avLst/>
        </a:prstGeom>
        <a:noFill/>
        <a:ln>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xdr:col>
      <xdr:colOff>390363</xdr:colOff>
      <xdr:row>13</xdr:row>
      <xdr:rowOff>78162</xdr:rowOff>
    </xdr:from>
    <xdr:to>
      <xdr:col>5</xdr:col>
      <xdr:colOff>90362</xdr:colOff>
      <xdr:row>22</xdr:row>
      <xdr:rowOff>124694</xdr:rowOff>
    </xdr:to>
    <xdr:cxnSp macro="">
      <xdr:nvCxnSpPr>
        <xdr:cNvPr id="28" name="Straight Connector 27">
          <a:extLst>
            <a:ext uri="{FF2B5EF4-FFF2-40B4-BE49-F238E27FC236}">
              <a16:creationId xmlns:a16="http://schemas.microsoft.com/office/drawing/2014/main" id="{025677FD-9D5D-F11B-D405-AFB403B11241}"/>
            </a:ext>
          </a:extLst>
        </xdr:cNvPr>
        <xdr:cNvCxnSpPr>
          <a:stCxn id="23" idx="7"/>
          <a:endCxn id="24" idx="3"/>
        </xdr:cNvCxnSpPr>
      </xdr:nvCxnSpPr>
      <xdr:spPr>
        <a:xfrm flipV="1">
          <a:off x="1023776" y="2430837"/>
          <a:ext cx="2233649" cy="1675307"/>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xdr:col>
      <xdr:colOff>390363</xdr:colOff>
      <xdr:row>25</xdr:row>
      <xdr:rowOff>63802</xdr:rowOff>
    </xdr:from>
    <xdr:to>
      <xdr:col>5</xdr:col>
      <xdr:colOff>90362</xdr:colOff>
      <xdr:row>34</xdr:row>
      <xdr:rowOff>122246</xdr:rowOff>
    </xdr:to>
    <xdr:cxnSp macro="">
      <xdr:nvCxnSpPr>
        <xdr:cNvPr id="32" name="Straight Connector 31">
          <a:extLst>
            <a:ext uri="{FF2B5EF4-FFF2-40B4-BE49-F238E27FC236}">
              <a16:creationId xmlns:a16="http://schemas.microsoft.com/office/drawing/2014/main" id="{9D7E2E85-615E-09AC-ED25-A3795E72850D}"/>
            </a:ext>
          </a:extLst>
        </xdr:cNvPr>
        <xdr:cNvCxnSpPr>
          <a:stCxn id="23" idx="5"/>
          <a:endCxn id="26" idx="1"/>
        </xdr:cNvCxnSpPr>
      </xdr:nvCxnSpPr>
      <xdr:spPr>
        <a:xfrm>
          <a:off x="1023776" y="4588177"/>
          <a:ext cx="2233649" cy="1687219"/>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313606</xdr:colOff>
      <xdr:row>13</xdr:row>
      <xdr:rowOff>177994</xdr:rowOff>
    </xdr:from>
    <xdr:to>
      <xdr:col>5</xdr:col>
      <xdr:colOff>329695</xdr:colOff>
      <xdr:row>22</xdr:row>
      <xdr:rowOff>30817</xdr:rowOff>
    </xdr:to>
    <xdr:cxnSp macro="">
      <xdr:nvCxnSpPr>
        <xdr:cNvPr id="35" name="Straight Connector 34">
          <a:extLst>
            <a:ext uri="{FF2B5EF4-FFF2-40B4-BE49-F238E27FC236}">
              <a16:creationId xmlns:a16="http://schemas.microsoft.com/office/drawing/2014/main" id="{6DF12AE9-9D2F-4687-4E25-47E60A23E834}"/>
            </a:ext>
          </a:extLst>
        </xdr:cNvPr>
        <xdr:cNvCxnSpPr>
          <a:stCxn id="24" idx="4"/>
          <a:endCxn id="25" idx="0"/>
        </xdr:cNvCxnSpPr>
      </xdr:nvCxnSpPr>
      <xdr:spPr>
        <a:xfrm flipH="1">
          <a:off x="3480669" y="2530669"/>
          <a:ext cx="16089" cy="148159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313606</xdr:colOff>
      <xdr:row>25</xdr:row>
      <xdr:rowOff>169591</xdr:rowOff>
    </xdr:from>
    <xdr:to>
      <xdr:col>5</xdr:col>
      <xdr:colOff>329695</xdr:colOff>
      <xdr:row>34</xdr:row>
      <xdr:rowOff>22413</xdr:rowOff>
    </xdr:to>
    <xdr:cxnSp macro="">
      <xdr:nvCxnSpPr>
        <xdr:cNvPr id="38" name="Straight Connector 37">
          <a:extLst>
            <a:ext uri="{FF2B5EF4-FFF2-40B4-BE49-F238E27FC236}">
              <a16:creationId xmlns:a16="http://schemas.microsoft.com/office/drawing/2014/main" id="{C51AE8D4-2D8A-02B8-A2E4-9D98B193D4FE}"/>
            </a:ext>
          </a:extLst>
        </xdr:cNvPr>
        <xdr:cNvCxnSpPr>
          <a:stCxn id="25" idx="4"/>
          <a:endCxn id="26" idx="0"/>
        </xdr:cNvCxnSpPr>
      </xdr:nvCxnSpPr>
      <xdr:spPr>
        <a:xfrm>
          <a:off x="3480669" y="4693966"/>
          <a:ext cx="16089" cy="1481597"/>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552939</xdr:colOff>
      <xdr:row>25</xdr:row>
      <xdr:rowOff>69758</xdr:rowOff>
    </xdr:from>
    <xdr:to>
      <xdr:col>7</xdr:col>
      <xdr:colOff>204365</xdr:colOff>
      <xdr:row>29</xdr:row>
      <xdr:rowOff>128179</xdr:rowOff>
    </xdr:to>
    <xdr:cxnSp macro="">
      <xdr:nvCxnSpPr>
        <xdr:cNvPr id="44" name="Straight Connector 43">
          <a:extLst>
            <a:ext uri="{FF2B5EF4-FFF2-40B4-BE49-F238E27FC236}">
              <a16:creationId xmlns:a16="http://schemas.microsoft.com/office/drawing/2014/main" id="{F8ED8E15-7AA4-3F12-D5F1-ECAB524E6D80}"/>
            </a:ext>
          </a:extLst>
        </xdr:cNvPr>
        <xdr:cNvCxnSpPr>
          <a:stCxn id="57" idx="1"/>
          <a:endCxn id="25" idx="5"/>
        </xdr:cNvCxnSpPr>
      </xdr:nvCxnSpPr>
      <xdr:spPr>
        <a:xfrm flipH="1" flipV="1">
          <a:off x="3720002" y="4594133"/>
          <a:ext cx="918251" cy="782321"/>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552939</xdr:colOff>
      <xdr:row>18</xdr:row>
      <xdr:rowOff>146632</xdr:rowOff>
    </xdr:from>
    <xdr:to>
      <xdr:col>7</xdr:col>
      <xdr:colOff>204365</xdr:colOff>
      <xdr:row>22</xdr:row>
      <xdr:rowOff>130650</xdr:rowOff>
    </xdr:to>
    <xdr:cxnSp macro="">
      <xdr:nvCxnSpPr>
        <xdr:cNvPr id="47" name="Straight Connector 46">
          <a:extLst>
            <a:ext uri="{FF2B5EF4-FFF2-40B4-BE49-F238E27FC236}">
              <a16:creationId xmlns:a16="http://schemas.microsoft.com/office/drawing/2014/main" id="{C15546BC-8412-9844-8F28-A999153A64C5}"/>
            </a:ext>
          </a:extLst>
        </xdr:cNvPr>
        <xdr:cNvCxnSpPr>
          <a:stCxn id="43" idx="3"/>
          <a:endCxn id="25" idx="7"/>
        </xdr:cNvCxnSpPr>
      </xdr:nvCxnSpPr>
      <xdr:spPr>
        <a:xfrm flipH="1">
          <a:off x="3720002" y="3404182"/>
          <a:ext cx="918251" cy="70791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9</xdr:col>
      <xdr:colOff>235322</xdr:colOff>
      <xdr:row>22</xdr:row>
      <xdr:rowOff>30817</xdr:rowOff>
    </xdr:from>
    <xdr:to>
      <xdr:col>10</xdr:col>
      <xdr:colOff>278846</xdr:colOff>
      <xdr:row>25</xdr:row>
      <xdr:rowOff>169591</xdr:rowOff>
    </xdr:to>
    <xdr:sp macro="" textlink="">
      <xdr:nvSpPr>
        <xdr:cNvPr id="54" name="Oval 53">
          <a:extLst>
            <a:ext uri="{FF2B5EF4-FFF2-40B4-BE49-F238E27FC236}">
              <a16:creationId xmlns:a16="http://schemas.microsoft.com/office/drawing/2014/main" id="{EF548BF4-12B6-15C5-FCBB-CAFF1F45D9DA}"/>
            </a:ext>
          </a:extLst>
        </xdr:cNvPr>
        <xdr:cNvSpPr/>
      </xdr:nvSpPr>
      <xdr:spPr>
        <a:xfrm>
          <a:off x="5936035" y="4012267"/>
          <a:ext cx="676936" cy="681699"/>
        </a:xfrm>
        <a:prstGeom prst="ellipse">
          <a:avLst/>
        </a:prstGeom>
        <a:noFill/>
        <a:ln>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7</xdr:col>
      <xdr:colOff>105230</xdr:colOff>
      <xdr:row>15</xdr:row>
      <xdr:rowOff>108198</xdr:rowOff>
    </xdr:from>
    <xdr:to>
      <xdr:col>8</xdr:col>
      <xdr:colOff>148754</xdr:colOff>
      <xdr:row>19</xdr:row>
      <xdr:rowOff>65402</xdr:rowOff>
    </xdr:to>
    <xdr:sp macro="" textlink="">
      <xdr:nvSpPr>
        <xdr:cNvPr id="43" name="Oval 42">
          <a:extLst>
            <a:ext uri="{FF2B5EF4-FFF2-40B4-BE49-F238E27FC236}">
              <a16:creationId xmlns:a16="http://schemas.microsoft.com/office/drawing/2014/main" id="{A6B32C92-252C-61D9-8AF5-0CC25DB8D903}"/>
            </a:ext>
          </a:extLst>
        </xdr:cNvPr>
        <xdr:cNvSpPr/>
      </xdr:nvSpPr>
      <xdr:spPr>
        <a:xfrm>
          <a:off x="4539118" y="2822823"/>
          <a:ext cx="676936" cy="681104"/>
        </a:xfrm>
        <a:prstGeom prst="ellipse">
          <a:avLst/>
        </a:prstGeom>
        <a:noFill/>
        <a:ln>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7</xdr:col>
      <xdr:colOff>105230</xdr:colOff>
      <xdr:row>29</xdr:row>
      <xdr:rowOff>28434</xdr:rowOff>
    </xdr:from>
    <xdr:to>
      <xdr:col>8</xdr:col>
      <xdr:colOff>148754</xdr:colOff>
      <xdr:row>32</xdr:row>
      <xdr:rowOff>166613</xdr:rowOff>
    </xdr:to>
    <xdr:sp macro="" textlink="">
      <xdr:nvSpPr>
        <xdr:cNvPr id="57" name="Oval 56">
          <a:extLst>
            <a:ext uri="{FF2B5EF4-FFF2-40B4-BE49-F238E27FC236}">
              <a16:creationId xmlns:a16="http://schemas.microsoft.com/office/drawing/2014/main" id="{6BE844B1-FCB4-1833-3F23-56A0FE79B421}"/>
            </a:ext>
          </a:extLst>
        </xdr:cNvPr>
        <xdr:cNvSpPr/>
      </xdr:nvSpPr>
      <xdr:spPr>
        <a:xfrm>
          <a:off x="4539118" y="5276709"/>
          <a:ext cx="676936" cy="681104"/>
        </a:xfrm>
        <a:prstGeom prst="ellipse">
          <a:avLst/>
        </a:prstGeom>
        <a:noFill/>
        <a:ln>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8</xdr:col>
      <xdr:colOff>49619</xdr:colOff>
      <xdr:row>25</xdr:row>
      <xdr:rowOff>69758</xdr:rowOff>
    </xdr:from>
    <xdr:to>
      <xdr:col>9</xdr:col>
      <xdr:colOff>334457</xdr:colOff>
      <xdr:row>29</xdr:row>
      <xdr:rowOff>128179</xdr:rowOff>
    </xdr:to>
    <xdr:cxnSp macro="">
      <xdr:nvCxnSpPr>
        <xdr:cNvPr id="60" name="Straight Connector 59">
          <a:extLst>
            <a:ext uri="{FF2B5EF4-FFF2-40B4-BE49-F238E27FC236}">
              <a16:creationId xmlns:a16="http://schemas.microsoft.com/office/drawing/2014/main" id="{51807621-8562-37C7-25BB-1E320517F14D}"/>
            </a:ext>
          </a:extLst>
        </xdr:cNvPr>
        <xdr:cNvCxnSpPr>
          <a:stCxn id="54" idx="3"/>
          <a:endCxn id="57" idx="7"/>
        </xdr:cNvCxnSpPr>
      </xdr:nvCxnSpPr>
      <xdr:spPr>
        <a:xfrm flipH="1">
          <a:off x="5116919" y="4594133"/>
          <a:ext cx="918251" cy="782321"/>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8</xdr:col>
      <xdr:colOff>49619</xdr:colOff>
      <xdr:row>18</xdr:row>
      <xdr:rowOff>146632</xdr:rowOff>
    </xdr:from>
    <xdr:to>
      <xdr:col>9</xdr:col>
      <xdr:colOff>334457</xdr:colOff>
      <xdr:row>22</xdr:row>
      <xdr:rowOff>130650</xdr:rowOff>
    </xdr:to>
    <xdr:cxnSp macro="">
      <xdr:nvCxnSpPr>
        <xdr:cNvPr id="63" name="Straight Connector 62">
          <a:extLst>
            <a:ext uri="{FF2B5EF4-FFF2-40B4-BE49-F238E27FC236}">
              <a16:creationId xmlns:a16="http://schemas.microsoft.com/office/drawing/2014/main" id="{30AF1275-FEC9-A694-D6A2-5C4F01824723}"/>
            </a:ext>
          </a:extLst>
        </xdr:cNvPr>
        <xdr:cNvCxnSpPr>
          <a:stCxn id="54" idx="1"/>
          <a:endCxn id="43" idx="5"/>
        </xdr:cNvCxnSpPr>
      </xdr:nvCxnSpPr>
      <xdr:spPr>
        <a:xfrm flipH="1" flipV="1">
          <a:off x="5116919" y="3404182"/>
          <a:ext cx="918251" cy="70791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365413</xdr:colOff>
      <xdr:row>15</xdr:row>
      <xdr:rowOff>127251</xdr:rowOff>
    </xdr:from>
    <xdr:to>
      <xdr:col>12</xdr:col>
      <xdr:colOff>408937</xdr:colOff>
      <xdr:row>19</xdr:row>
      <xdr:rowOff>84455</xdr:rowOff>
    </xdr:to>
    <xdr:sp macro="" textlink="">
      <xdr:nvSpPr>
        <xdr:cNvPr id="74" name="Oval 73">
          <a:extLst>
            <a:ext uri="{FF2B5EF4-FFF2-40B4-BE49-F238E27FC236}">
              <a16:creationId xmlns:a16="http://schemas.microsoft.com/office/drawing/2014/main" id="{4D37F932-516C-A4DA-39E0-D652C3A5AADE}"/>
            </a:ext>
          </a:extLst>
        </xdr:cNvPr>
        <xdr:cNvSpPr/>
      </xdr:nvSpPr>
      <xdr:spPr>
        <a:xfrm>
          <a:off x="7332951" y="2841876"/>
          <a:ext cx="676936" cy="681104"/>
        </a:xfrm>
        <a:prstGeom prst="ellipse">
          <a:avLst/>
        </a:prstGeom>
        <a:noFill/>
        <a:ln>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11</xdr:col>
      <xdr:colOff>365413</xdr:colOff>
      <xdr:row>29</xdr:row>
      <xdr:rowOff>47487</xdr:rowOff>
    </xdr:from>
    <xdr:to>
      <xdr:col>12</xdr:col>
      <xdr:colOff>408937</xdr:colOff>
      <xdr:row>33</xdr:row>
      <xdr:rowOff>4691</xdr:rowOff>
    </xdr:to>
    <xdr:sp macro="" textlink="">
      <xdr:nvSpPr>
        <xdr:cNvPr id="75" name="Oval 74">
          <a:extLst>
            <a:ext uri="{FF2B5EF4-FFF2-40B4-BE49-F238E27FC236}">
              <a16:creationId xmlns:a16="http://schemas.microsoft.com/office/drawing/2014/main" id="{AAD7BA4C-528D-830B-F154-8C22E4D90456}"/>
            </a:ext>
          </a:extLst>
        </xdr:cNvPr>
        <xdr:cNvSpPr/>
      </xdr:nvSpPr>
      <xdr:spPr>
        <a:xfrm>
          <a:off x="7332951" y="5295762"/>
          <a:ext cx="676936" cy="681104"/>
        </a:xfrm>
        <a:prstGeom prst="ellipse">
          <a:avLst/>
        </a:prstGeom>
        <a:noFill/>
        <a:ln>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10</xdr:col>
      <xdr:colOff>179711</xdr:colOff>
      <xdr:row>18</xdr:row>
      <xdr:rowOff>165685</xdr:rowOff>
    </xdr:from>
    <xdr:to>
      <xdr:col>11</xdr:col>
      <xdr:colOff>464548</xdr:colOff>
      <xdr:row>22</xdr:row>
      <xdr:rowOff>130650</xdr:rowOff>
    </xdr:to>
    <xdr:cxnSp macro="">
      <xdr:nvCxnSpPr>
        <xdr:cNvPr id="78" name="Straight Connector 77">
          <a:extLst>
            <a:ext uri="{FF2B5EF4-FFF2-40B4-BE49-F238E27FC236}">
              <a16:creationId xmlns:a16="http://schemas.microsoft.com/office/drawing/2014/main" id="{034312EA-3D93-E28E-7BC2-7836211A7ED4}"/>
            </a:ext>
          </a:extLst>
        </xdr:cNvPr>
        <xdr:cNvCxnSpPr>
          <a:stCxn id="74" idx="3"/>
          <a:endCxn id="54" idx="7"/>
        </xdr:cNvCxnSpPr>
      </xdr:nvCxnSpPr>
      <xdr:spPr>
        <a:xfrm flipH="1">
          <a:off x="6513836" y="3423235"/>
          <a:ext cx="918250" cy="688865"/>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179711</xdr:colOff>
      <xdr:row>25</xdr:row>
      <xdr:rowOff>69758</xdr:rowOff>
    </xdr:from>
    <xdr:to>
      <xdr:col>11</xdr:col>
      <xdr:colOff>464548</xdr:colOff>
      <xdr:row>29</xdr:row>
      <xdr:rowOff>147232</xdr:rowOff>
    </xdr:to>
    <xdr:cxnSp macro="">
      <xdr:nvCxnSpPr>
        <xdr:cNvPr id="81" name="Straight Connector 80">
          <a:extLst>
            <a:ext uri="{FF2B5EF4-FFF2-40B4-BE49-F238E27FC236}">
              <a16:creationId xmlns:a16="http://schemas.microsoft.com/office/drawing/2014/main" id="{A87EEF01-1F96-77D6-6593-F2B84B3A6D20}"/>
            </a:ext>
          </a:extLst>
        </xdr:cNvPr>
        <xdr:cNvCxnSpPr>
          <a:stCxn id="75" idx="1"/>
          <a:endCxn id="54" idx="5"/>
        </xdr:cNvCxnSpPr>
      </xdr:nvCxnSpPr>
      <xdr:spPr>
        <a:xfrm flipH="1" flipV="1">
          <a:off x="6513836" y="4594133"/>
          <a:ext cx="918250" cy="80137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80963</xdr:colOff>
      <xdr:row>10</xdr:row>
      <xdr:rowOff>151470</xdr:rowOff>
    </xdr:from>
    <xdr:to>
      <xdr:col>5</xdr:col>
      <xdr:colOff>538163</xdr:colOff>
      <xdr:row>13</xdr:row>
      <xdr:rowOff>65745</xdr:rowOff>
    </xdr:to>
    <xdr:pic>
      <xdr:nvPicPr>
        <xdr:cNvPr id="30" name="Graphic 29" descr="Shopping cart with solid fill">
          <a:extLst>
            <a:ext uri="{FF2B5EF4-FFF2-40B4-BE49-F238E27FC236}">
              <a16:creationId xmlns:a16="http://schemas.microsoft.com/office/drawing/2014/main" id="{28DEF646-4F43-BFA6-83F2-675C08425039}"/>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248026" y="1961220"/>
          <a:ext cx="457200" cy="457200"/>
        </a:xfrm>
        <a:prstGeom prst="rect">
          <a:avLst/>
        </a:prstGeom>
      </xdr:spPr>
    </xdr:pic>
    <xdr:clientData/>
  </xdr:twoCellAnchor>
  <xdr:twoCellAnchor editAs="absolute">
    <xdr:from>
      <xdr:col>0</xdr:col>
      <xdr:colOff>542927</xdr:colOff>
      <xdr:row>22</xdr:row>
      <xdr:rowOff>127586</xdr:rowOff>
    </xdr:from>
    <xdr:to>
      <xdr:col>1</xdr:col>
      <xdr:colOff>385762</xdr:colOff>
      <xdr:row>25</xdr:row>
      <xdr:rowOff>60909</xdr:rowOff>
    </xdr:to>
    <xdr:pic>
      <xdr:nvPicPr>
        <xdr:cNvPr id="33" name="Graphic 32" descr="User with solid fill">
          <a:extLst>
            <a:ext uri="{FF2B5EF4-FFF2-40B4-BE49-F238E27FC236}">
              <a16:creationId xmlns:a16="http://schemas.microsoft.com/office/drawing/2014/main" id="{7F9A584A-5869-B062-E4EB-158B5538BDA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42927" y="4109036"/>
          <a:ext cx="476248" cy="476248"/>
        </a:xfrm>
        <a:prstGeom prst="rect">
          <a:avLst/>
        </a:prstGeom>
      </xdr:spPr>
    </xdr:pic>
    <xdr:clientData/>
  </xdr:twoCellAnchor>
  <xdr:twoCellAnchor editAs="absolute">
    <xdr:from>
      <xdr:col>11</xdr:col>
      <xdr:colOff>476249</xdr:colOff>
      <xdr:row>16</xdr:row>
      <xdr:rowOff>62990</xdr:rowOff>
    </xdr:from>
    <xdr:to>
      <xdr:col>12</xdr:col>
      <xdr:colOff>290513</xdr:colOff>
      <xdr:row>18</xdr:row>
      <xdr:rowOff>148716</xdr:rowOff>
    </xdr:to>
    <xdr:pic>
      <xdr:nvPicPr>
        <xdr:cNvPr id="36" name="Graphic 35" descr="Employee badge with solid fill">
          <a:extLst>
            <a:ext uri="{FF2B5EF4-FFF2-40B4-BE49-F238E27FC236}">
              <a16:creationId xmlns:a16="http://schemas.microsoft.com/office/drawing/2014/main" id="{1146FB9B-2D35-6D8C-C555-3D38EADFC46B}"/>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443787" y="2958590"/>
          <a:ext cx="447676" cy="447676"/>
        </a:xfrm>
        <a:prstGeom prst="rect">
          <a:avLst/>
        </a:prstGeom>
      </xdr:spPr>
    </xdr:pic>
    <xdr:clientData/>
  </xdr:twoCellAnchor>
  <xdr:twoCellAnchor editAs="absolute">
    <xdr:from>
      <xdr:col>11</xdr:col>
      <xdr:colOff>481011</xdr:colOff>
      <xdr:row>29</xdr:row>
      <xdr:rowOff>164201</xdr:rowOff>
    </xdr:from>
    <xdr:to>
      <xdr:col>12</xdr:col>
      <xdr:colOff>295275</xdr:colOff>
      <xdr:row>32</xdr:row>
      <xdr:rowOff>68952</xdr:rowOff>
    </xdr:to>
    <xdr:pic>
      <xdr:nvPicPr>
        <xdr:cNvPr id="37" name="Graphic 36" descr="Employee badge with solid fill">
          <a:extLst>
            <a:ext uri="{FF2B5EF4-FFF2-40B4-BE49-F238E27FC236}">
              <a16:creationId xmlns:a16="http://schemas.microsoft.com/office/drawing/2014/main" id="{A864EAEB-9DE5-838A-C977-4C45EF21D814}"/>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448549" y="5412476"/>
          <a:ext cx="447676" cy="447676"/>
        </a:xfrm>
        <a:prstGeom prst="rect">
          <a:avLst/>
        </a:prstGeom>
      </xdr:spPr>
    </xdr:pic>
    <xdr:clientData/>
  </xdr:twoCellAnchor>
  <xdr:twoCellAnchor editAs="absolute">
    <xdr:from>
      <xdr:col>7</xdr:col>
      <xdr:colOff>223837</xdr:colOff>
      <xdr:row>29</xdr:row>
      <xdr:rowOff>140386</xdr:rowOff>
    </xdr:from>
    <xdr:to>
      <xdr:col>8</xdr:col>
      <xdr:colOff>47625</xdr:colOff>
      <xdr:row>32</xdr:row>
      <xdr:rowOff>54661</xdr:rowOff>
    </xdr:to>
    <xdr:pic>
      <xdr:nvPicPr>
        <xdr:cNvPr id="40" name="Graphic 39" descr="Money with solid fill">
          <a:extLst>
            <a:ext uri="{FF2B5EF4-FFF2-40B4-BE49-F238E27FC236}">
              <a16:creationId xmlns:a16="http://schemas.microsoft.com/office/drawing/2014/main" id="{1D8867F6-E73D-C97F-7117-A6204DC75F8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4657725" y="5388661"/>
          <a:ext cx="457200" cy="457200"/>
        </a:xfrm>
        <a:prstGeom prst="rect">
          <a:avLst/>
        </a:prstGeom>
      </xdr:spPr>
    </xdr:pic>
    <xdr:clientData/>
  </xdr:twoCellAnchor>
  <xdr:twoCellAnchor editAs="absolute">
    <xdr:from>
      <xdr:col>5</xdr:col>
      <xdr:colOff>80964</xdr:colOff>
      <xdr:row>22</xdr:row>
      <xdr:rowOff>127586</xdr:rowOff>
    </xdr:from>
    <xdr:to>
      <xdr:col>5</xdr:col>
      <xdr:colOff>538164</xdr:colOff>
      <xdr:row>25</xdr:row>
      <xdr:rowOff>41861</xdr:rowOff>
    </xdr:to>
    <xdr:pic>
      <xdr:nvPicPr>
        <xdr:cNvPr id="42" name="Graphic 41" descr="Bank with solid fill">
          <a:extLst>
            <a:ext uri="{FF2B5EF4-FFF2-40B4-BE49-F238E27FC236}">
              <a16:creationId xmlns:a16="http://schemas.microsoft.com/office/drawing/2014/main" id="{69E85DA0-DFEB-293A-8DCC-C7796DA82435}"/>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3248027" y="4109036"/>
          <a:ext cx="457200" cy="457200"/>
        </a:xfrm>
        <a:prstGeom prst="rect">
          <a:avLst/>
        </a:prstGeom>
      </xdr:spPr>
    </xdr:pic>
    <xdr:clientData/>
  </xdr:twoCellAnchor>
  <xdr:twoCellAnchor editAs="absolute">
    <xdr:from>
      <xdr:col>5</xdr:col>
      <xdr:colOff>95250</xdr:colOff>
      <xdr:row>34</xdr:row>
      <xdr:rowOff>134662</xdr:rowOff>
    </xdr:from>
    <xdr:to>
      <xdr:col>5</xdr:col>
      <xdr:colOff>552450</xdr:colOff>
      <xdr:row>37</xdr:row>
      <xdr:rowOff>48937</xdr:rowOff>
    </xdr:to>
    <xdr:pic>
      <xdr:nvPicPr>
        <xdr:cNvPr id="46" name="Graphic 45" descr="Internet with solid fill">
          <a:extLst>
            <a:ext uri="{FF2B5EF4-FFF2-40B4-BE49-F238E27FC236}">
              <a16:creationId xmlns:a16="http://schemas.microsoft.com/office/drawing/2014/main" id="{748645BD-5C57-A077-BD2D-DF40FC7F31D2}"/>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3262313" y="6287812"/>
          <a:ext cx="457200" cy="457200"/>
        </a:xfrm>
        <a:prstGeom prst="rect">
          <a:avLst/>
        </a:prstGeom>
      </xdr:spPr>
    </xdr:pic>
    <xdr:clientData/>
  </xdr:twoCellAnchor>
  <xdr:twoCellAnchor editAs="absolute">
    <xdr:from>
      <xdr:col>9</xdr:col>
      <xdr:colOff>357187</xdr:colOff>
      <xdr:row>22</xdr:row>
      <xdr:rowOff>127586</xdr:rowOff>
    </xdr:from>
    <xdr:to>
      <xdr:col>10</xdr:col>
      <xdr:colOff>180975</xdr:colOff>
      <xdr:row>25</xdr:row>
      <xdr:rowOff>41861</xdr:rowOff>
    </xdr:to>
    <xdr:pic>
      <xdr:nvPicPr>
        <xdr:cNvPr id="49" name="Graphic 48" descr="Truck with solid fill">
          <a:extLst>
            <a:ext uri="{FF2B5EF4-FFF2-40B4-BE49-F238E27FC236}">
              <a16:creationId xmlns:a16="http://schemas.microsoft.com/office/drawing/2014/main" id="{6D25BC8B-F248-DB29-FF07-9A8814F4EAC0}"/>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6057900" y="4109036"/>
          <a:ext cx="457200" cy="457200"/>
        </a:xfrm>
        <a:prstGeom prst="rect">
          <a:avLst/>
        </a:prstGeom>
      </xdr:spPr>
    </xdr:pic>
    <xdr:clientData/>
  </xdr:twoCellAnchor>
  <xdr:twoCellAnchor editAs="absolute">
    <xdr:from>
      <xdr:col>7</xdr:col>
      <xdr:colOff>214312</xdr:colOff>
      <xdr:row>16</xdr:row>
      <xdr:rowOff>39175</xdr:rowOff>
    </xdr:from>
    <xdr:to>
      <xdr:col>8</xdr:col>
      <xdr:colOff>38100</xdr:colOff>
      <xdr:row>18</xdr:row>
      <xdr:rowOff>134425</xdr:rowOff>
    </xdr:to>
    <xdr:pic>
      <xdr:nvPicPr>
        <xdr:cNvPr id="55" name="Picture 54" descr="Credit card Generic color fill icon">
          <a:extLst>
            <a:ext uri="{FF2B5EF4-FFF2-40B4-BE49-F238E27FC236}">
              <a16:creationId xmlns:a16="http://schemas.microsoft.com/office/drawing/2014/main" id="{66FE5944-CFF4-ACF9-CC71-8CE988B48C32}"/>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4648200" y="2934775"/>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4</xdr:col>
      <xdr:colOff>323847</xdr:colOff>
      <xdr:row>33</xdr:row>
      <xdr:rowOff>57136</xdr:rowOff>
    </xdr:from>
    <xdr:to>
      <xdr:col>6</xdr:col>
      <xdr:colOff>338137</xdr:colOff>
      <xdr:row>38</xdr:row>
      <xdr:rowOff>4763</xdr:rowOff>
    </xdr:to>
    <xdr:sp macro="" textlink="'Pivot Tables'!CY6">
      <xdr:nvSpPr>
        <xdr:cNvPr id="51" name="TextBox 50">
          <a:extLst>
            <a:ext uri="{FF2B5EF4-FFF2-40B4-BE49-F238E27FC236}">
              <a16:creationId xmlns:a16="http://schemas.microsoft.com/office/drawing/2014/main" id="{719C99E0-4878-340D-8BA3-F0249E111BA1}"/>
            </a:ext>
          </a:extLst>
        </xdr:cNvPr>
        <xdr:cNvSpPr txBox="1"/>
      </xdr:nvSpPr>
      <xdr:spPr>
        <a:xfrm>
          <a:off x="2857497" y="6029311"/>
          <a:ext cx="1281115" cy="852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5B8556-410D-4DE3-87E1-71DCD9C3FB95}" type="TxLink">
            <a:rPr lang="en-US" sz="9600" b="0" i="0" u="none" strike="noStrike">
              <a:solidFill>
                <a:schemeClr val="tx1">
                  <a:alpha val="66000"/>
                </a:schemeClr>
              </a:solidFill>
              <a:latin typeface="Arial"/>
              <a:cs typeface="Arial"/>
            </a:rPr>
            <a:pPr algn="ctr"/>
            <a:t> </a:t>
          </a:fld>
          <a:endParaRPr lang="en-GB" sz="9600">
            <a:solidFill>
              <a:schemeClr val="tx1">
                <a:alpha val="66000"/>
              </a:schemeClr>
            </a:solidFill>
          </a:endParaRPr>
        </a:p>
      </xdr:txBody>
    </xdr:sp>
    <xdr:clientData/>
  </xdr:twoCellAnchor>
  <xdr:twoCellAnchor editAs="absolute">
    <xdr:from>
      <xdr:col>13</xdr:col>
      <xdr:colOff>523871</xdr:colOff>
      <xdr:row>22</xdr:row>
      <xdr:rowOff>127586</xdr:rowOff>
    </xdr:from>
    <xdr:to>
      <xdr:col>14</xdr:col>
      <xdr:colOff>347659</xdr:colOff>
      <xdr:row>25</xdr:row>
      <xdr:rowOff>41861</xdr:rowOff>
    </xdr:to>
    <xdr:pic>
      <xdr:nvPicPr>
        <xdr:cNvPr id="59" name="Graphic 58" descr="Clipboard with solid fill">
          <a:extLst>
            <a:ext uri="{FF2B5EF4-FFF2-40B4-BE49-F238E27FC236}">
              <a16:creationId xmlns:a16="http://schemas.microsoft.com/office/drawing/2014/main" id="{0538CA75-ED06-5998-D34F-DF17BF24875C}"/>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8758234" y="4109036"/>
          <a:ext cx="457200" cy="457200"/>
        </a:xfrm>
        <a:prstGeom prst="rect">
          <a:avLst/>
        </a:prstGeom>
      </xdr:spPr>
    </xdr:pic>
    <xdr:clientData/>
  </xdr:twoCellAnchor>
  <xdr:twoCellAnchor editAs="absolute">
    <xdr:from>
      <xdr:col>4</xdr:col>
      <xdr:colOff>214321</xdr:colOff>
      <xdr:row>18</xdr:row>
      <xdr:rowOff>136525</xdr:rowOff>
    </xdr:from>
    <xdr:to>
      <xdr:col>6</xdr:col>
      <xdr:colOff>390533</xdr:colOff>
      <xdr:row>27</xdr:row>
      <xdr:rowOff>174627</xdr:rowOff>
    </xdr:to>
    <xdr:sp macro="" textlink="">
      <xdr:nvSpPr>
        <xdr:cNvPr id="64" name="TextBox 63">
          <a:extLst>
            <a:ext uri="{FF2B5EF4-FFF2-40B4-BE49-F238E27FC236}">
              <a16:creationId xmlns:a16="http://schemas.microsoft.com/office/drawing/2014/main" id="{D9F558B9-E702-DD47-D23E-6097CA240536}"/>
            </a:ext>
          </a:extLst>
        </xdr:cNvPr>
        <xdr:cNvSpPr txBox="1"/>
      </xdr:nvSpPr>
      <xdr:spPr>
        <a:xfrm>
          <a:off x="2576521" y="3565525"/>
          <a:ext cx="1357312" cy="1752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3800">
              <a:solidFill>
                <a:schemeClr val="bg1"/>
              </a:solidFill>
              <a:effectLst>
                <a:glow rad="63500">
                  <a:srgbClr val="194AFE">
                    <a:alpha val="40000"/>
                  </a:srgbClr>
                </a:glow>
                <a:outerShdw blurRad="177800" sx="114000" sy="114000" algn="ctr" rotWithShape="0">
                  <a:srgbClr val="194AFE"/>
                </a:outerShdw>
              </a:effectLst>
              <a:latin typeface="+mj-lt"/>
            </a:rPr>
            <a:t>○</a:t>
          </a:r>
        </a:p>
      </xdr:txBody>
    </xdr:sp>
    <xdr:clientData/>
  </xdr:twoCellAnchor>
  <xdr:twoCellAnchor editAs="absolute">
    <xdr:from>
      <xdr:col>8</xdr:col>
      <xdr:colOff>488968</xdr:colOff>
      <xdr:row>18</xdr:row>
      <xdr:rowOff>146050</xdr:rowOff>
    </xdr:from>
    <xdr:to>
      <xdr:col>11</xdr:col>
      <xdr:colOff>31767</xdr:colOff>
      <xdr:row>27</xdr:row>
      <xdr:rowOff>184152</xdr:rowOff>
    </xdr:to>
    <xdr:sp macro="" textlink="">
      <xdr:nvSpPr>
        <xdr:cNvPr id="65" name="TextBox 64">
          <a:extLst>
            <a:ext uri="{FF2B5EF4-FFF2-40B4-BE49-F238E27FC236}">
              <a16:creationId xmlns:a16="http://schemas.microsoft.com/office/drawing/2014/main" id="{E489A7C8-9E10-0E28-E9EF-D70A42649874}"/>
            </a:ext>
          </a:extLst>
        </xdr:cNvPr>
        <xdr:cNvSpPr txBox="1"/>
      </xdr:nvSpPr>
      <xdr:spPr>
        <a:xfrm>
          <a:off x="5213368" y="3575050"/>
          <a:ext cx="1314449" cy="1752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3800">
              <a:solidFill>
                <a:schemeClr val="bg1"/>
              </a:solidFill>
              <a:effectLst>
                <a:glow rad="63500">
                  <a:srgbClr val="194AFE">
                    <a:alpha val="40000"/>
                  </a:srgbClr>
                </a:glow>
                <a:outerShdw blurRad="177800" sx="114000" sy="114000" algn="ctr" rotWithShape="0">
                  <a:srgbClr val="194AFE"/>
                </a:outerShdw>
              </a:effectLst>
              <a:latin typeface="+mj-lt"/>
            </a:rPr>
            <a:t>○</a:t>
          </a:r>
        </a:p>
      </xdr:txBody>
    </xdr:sp>
    <xdr:clientData/>
  </xdr:twoCellAnchor>
  <xdr:twoCellAnchor editAs="absolute">
    <xdr:from>
      <xdr:col>13</xdr:col>
      <xdr:colOff>49626</xdr:colOff>
      <xdr:row>19</xdr:row>
      <xdr:rowOff>89966</xdr:rowOff>
    </xdr:from>
    <xdr:to>
      <xdr:col>15</xdr:col>
      <xdr:colOff>222028</xdr:colOff>
      <xdr:row>27</xdr:row>
      <xdr:rowOff>91140</xdr:rowOff>
    </xdr:to>
    <xdr:sp macro="" textlink="">
      <xdr:nvSpPr>
        <xdr:cNvPr id="66" name="TextBox 65">
          <a:extLst>
            <a:ext uri="{FF2B5EF4-FFF2-40B4-BE49-F238E27FC236}">
              <a16:creationId xmlns:a16="http://schemas.microsoft.com/office/drawing/2014/main" id="{808712DA-1BF2-396F-AAE2-7009A6D29869}"/>
            </a:ext>
          </a:extLst>
        </xdr:cNvPr>
        <xdr:cNvSpPr txBox="1"/>
      </xdr:nvSpPr>
      <xdr:spPr>
        <a:xfrm>
          <a:off x="7745826" y="3709466"/>
          <a:ext cx="1356433" cy="1525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3800">
              <a:solidFill>
                <a:schemeClr val="bg1"/>
              </a:solidFill>
              <a:effectLst>
                <a:glow rad="63500">
                  <a:srgbClr val="194AFE">
                    <a:alpha val="40000"/>
                  </a:srgbClr>
                </a:glow>
                <a:outerShdw blurRad="177800" sx="114000" sy="114000" algn="ctr" rotWithShape="0">
                  <a:srgbClr val="194AFE"/>
                </a:outerShdw>
              </a:effectLst>
              <a:latin typeface="+mj-lt"/>
            </a:rPr>
            <a:t>○</a:t>
          </a:r>
        </a:p>
      </xdr:txBody>
    </xdr:sp>
    <xdr:clientData/>
  </xdr:twoCellAnchor>
  <xdr:twoCellAnchor editAs="absolute">
    <xdr:from>
      <xdr:col>5</xdr:col>
      <xdr:colOff>311926</xdr:colOff>
      <xdr:row>14</xdr:row>
      <xdr:rowOff>13068</xdr:rowOff>
    </xdr:from>
    <xdr:to>
      <xdr:col>5</xdr:col>
      <xdr:colOff>357645</xdr:colOff>
      <xdr:row>21</xdr:row>
      <xdr:rowOff>146417</xdr:rowOff>
    </xdr:to>
    <xdr:sp macro="" textlink="'Pivot Tables'!CW5">
      <xdr:nvSpPr>
        <xdr:cNvPr id="18" name="TextBox 17">
          <a:extLst>
            <a:ext uri="{FF2B5EF4-FFF2-40B4-BE49-F238E27FC236}">
              <a16:creationId xmlns:a16="http://schemas.microsoft.com/office/drawing/2014/main" id="{67EB7E65-AB4E-748E-13A3-A91E478BBDC4}"/>
            </a:ext>
          </a:extLst>
        </xdr:cNvPr>
        <xdr:cNvSpPr txBox="1"/>
      </xdr:nvSpPr>
      <xdr:spPr>
        <a:xfrm>
          <a:off x="3483549" y="2538206"/>
          <a:ext cx="45719" cy="1395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64AC91F-6B7C-4C02-94BD-1351CC74BB33}" type="TxLink">
            <a:rPr lang="en-US" sz="16600" b="0" i="0" u="none" strike="noStrike">
              <a:solidFill>
                <a:schemeClr val="bg1"/>
              </a:solidFill>
              <a:latin typeface="Aptos Narrow"/>
            </a:rPr>
            <a:pPr algn="ctr"/>
            <a:t> </a:t>
          </a:fld>
          <a:endParaRPr lang="en-GB" sz="16600">
            <a:solidFill>
              <a:schemeClr val="bg1"/>
            </a:solidFill>
          </a:endParaRPr>
        </a:p>
      </xdr:txBody>
    </xdr:sp>
    <xdr:clientData/>
  </xdr:twoCellAnchor>
  <xdr:twoCellAnchor editAs="absolute">
    <xdr:from>
      <xdr:col>1</xdr:col>
      <xdr:colOff>52951</xdr:colOff>
      <xdr:row>18</xdr:row>
      <xdr:rowOff>32992</xdr:rowOff>
    </xdr:from>
    <xdr:to>
      <xdr:col>5</xdr:col>
      <xdr:colOff>297472</xdr:colOff>
      <xdr:row>18</xdr:row>
      <xdr:rowOff>71657</xdr:rowOff>
    </xdr:to>
    <xdr:sp macro="" textlink="'Pivot Tables'!CW5">
      <xdr:nvSpPr>
        <xdr:cNvPr id="29" name="TextBox 28">
          <a:extLst>
            <a:ext uri="{FF2B5EF4-FFF2-40B4-BE49-F238E27FC236}">
              <a16:creationId xmlns:a16="http://schemas.microsoft.com/office/drawing/2014/main" id="{74764E03-EC5C-B27D-7856-E8EC03561A21}"/>
            </a:ext>
          </a:extLst>
        </xdr:cNvPr>
        <xdr:cNvSpPr txBox="1"/>
      </xdr:nvSpPr>
      <xdr:spPr>
        <a:xfrm rot="3155684">
          <a:off x="2056738" y="1942738"/>
          <a:ext cx="38665" cy="2778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6B7B99C-09BF-406D-954F-701524B988F2}" type="TxLink">
            <a:rPr lang="en-US" sz="16600" b="0" i="0" u="none" strike="noStrike">
              <a:solidFill>
                <a:schemeClr val="bg1"/>
              </a:solidFill>
              <a:latin typeface="Aptos Narrow"/>
              <a:ea typeface="+mn-ea"/>
              <a:cs typeface="+mn-cs"/>
            </a:rPr>
            <a:pPr marL="0" indent="0" algn="ctr"/>
            <a:t> </a:t>
          </a:fld>
          <a:endParaRPr lang="en-GB" sz="16600" b="0" i="0" u="none" strike="noStrike">
            <a:solidFill>
              <a:schemeClr val="bg1"/>
            </a:solidFill>
            <a:latin typeface="Aptos Narrow"/>
            <a:ea typeface="+mn-ea"/>
            <a:cs typeface="+mn-cs"/>
          </a:endParaRPr>
        </a:p>
      </xdr:txBody>
    </xdr:sp>
    <xdr:clientData/>
  </xdr:twoCellAnchor>
  <xdr:twoCellAnchor editAs="absolute">
    <xdr:from>
      <xdr:col>4</xdr:col>
      <xdr:colOff>240352</xdr:colOff>
      <xdr:row>9</xdr:row>
      <xdr:rowOff>41031</xdr:rowOff>
    </xdr:from>
    <xdr:to>
      <xdr:col>6</xdr:col>
      <xdr:colOff>384175</xdr:colOff>
      <xdr:row>17</xdr:row>
      <xdr:rowOff>68899</xdr:rowOff>
    </xdr:to>
    <xdr:sp macro="" textlink="'Pivot Tables'!CX5">
      <xdr:nvSpPr>
        <xdr:cNvPr id="31" name="TextBox 30">
          <a:extLst>
            <a:ext uri="{FF2B5EF4-FFF2-40B4-BE49-F238E27FC236}">
              <a16:creationId xmlns:a16="http://schemas.microsoft.com/office/drawing/2014/main" id="{90A01302-B394-879F-A123-391F5BDCC0BD}"/>
            </a:ext>
          </a:extLst>
        </xdr:cNvPr>
        <xdr:cNvSpPr txBox="1"/>
      </xdr:nvSpPr>
      <xdr:spPr>
        <a:xfrm>
          <a:off x="2608414" y="1755531"/>
          <a:ext cx="1327853" cy="1551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1817A404-0049-44AA-A947-DD3165425D48}"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 </a:t>
          </a:fld>
          <a:endParaRPr lang="en-GB"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twoCellAnchor editAs="absolute">
    <xdr:from>
      <xdr:col>0</xdr:col>
      <xdr:colOff>86759</xdr:colOff>
      <xdr:row>18</xdr:row>
      <xdr:rowOff>142875</xdr:rowOff>
    </xdr:from>
    <xdr:to>
      <xdr:col>2</xdr:col>
      <xdr:colOff>262971</xdr:colOff>
      <xdr:row>27</xdr:row>
      <xdr:rowOff>171452</xdr:rowOff>
    </xdr:to>
    <xdr:sp macro="" textlink="">
      <xdr:nvSpPr>
        <xdr:cNvPr id="61" name="TextBox 60">
          <a:extLst>
            <a:ext uri="{FF2B5EF4-FFF2-40B4-BE49-F238E27FC236}">
              <a16:creationId xmlns:a16="http://schemas.microsoft.com/office/drawing/2014/main" id="{897EDCBF-072E-13ED-9A42-38438670C844}"/>
            </a:ext>
          </a:extLst>
        </xdr:cNvPr>
        <xdr:cNvSpPr txBox="1"/>
      </xdr:nvSpPr>
      <xdr:spPr>
        <a:xfrm>
          <a:off x="86759" y="3571875"/>
          <a:ext cx="1357864" cy="1743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3800">
              <a:solidFill>
                <a:schemeClr val="bg1"/>
              </a:solidFill>
              <a:effectLst>
                <a:glow rad="63500">
                  <a:srgbClr val="194AFE">
                    <a:alpha val="40000"/>
                  </a:srgbClr>
                </a:glow>
                <a:outerShdw blurRad="177800" sx="114000" sy="114000" algn="ctr" rotWithShape="0">
                  <a:srgbClr val="194AFE"/>
                </a:outerShdw>
              </a:effectLst>
              <a:latin typeface="+mj-lt"/>
            </a:rPr>
            <a:t>○</a:t>
          </a:r>
        </a:p>
      </xdr:txBody>
    </xdr:sp>
    <xdr:clientData/>
  </xdr:twoCellAnchor>
  <xdr:twoCellAnchor editAs="absolute">
    <xdr:from>
      <xdr:col>5</xdr:col>
      <xdr:colOff>307164</xdr:colOff>
      <xdr:row>26</xdr:row>
      <xdr:rowOff>65456</xdr:rowOff>
    </xdr:from>
    <xdr:to>
      <xdr:col>5</xdr:col>
      <xdr:colOff>352883</xdr:colOff>
      <xdr:row>34</xdr:row>
      <xdr:rowOff>17830</xdr:rowOff>
    </xdr:to>
    <xdr:sp macro="" textlink="'Pivot Tables'!CW6">
      <xdr:nvSpPr>
        <xdr:cNvPr id="45" name="TextBox 44">
          <a:extLst>
            <a:ext uri="{FF2B5EF4-FFF2-40B4-BE49-F238E27FC236}">
              <a16:creationId xmlns:a16="http://schemas.microsoft.com/office/drawing/2014/main" id="{9144D631-C998-50FD-8D46-E398B91FDB22}"/>
            </a:ext>
          </a:extLst>
        </xdr:cNvPr>
        <xdr:cNvSpPr txBox="1"/>
      </xdr:nvSpPr>
      <xdr:spPr>
        <a:xfrm>
          <a:off x="3474227" y="4770806"/>
          <a:ext cx="45719" cy="1400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3651CDE-361A-4150-B760-B48793920889}" type="TxLink">
            <a:rPr lang="en-US" sz="10000" b="0" i="0" u="none" strike="noStrike">
              <a:solidFill>
                <a:schemeClr val="bg1"/>
              </a:solidFill>
              <a:latin typeface="Aptos Narrow"/>
              <a:ea typeface="+mn-ea"/>
              <a:cs typeface="+mn-cs"/>
            </a:rPr>
            <a:pPr marL="0" indent="0" algn="ctr"/>
            <a:t>│</a:t>
          </a:fld>
          <a:endParaRPr lang="en-GB" sz="10000" b="0" i="0" u="none" strike="noStrike">
            <a:solidFill>
              <a:schemeClr val="bg1"/>
            </a:solidFill>
            <a:latin typeface="Aptos Narrow"/>
            <a:ea typeface="+mn-ea"/>
            <a:cs typeface="+mn-cs"/>
          </a:endParaRPr>
        </a:p>
      </xdr:txBody>
    </xdr:sp>
    <xdr:clientData/>
  </xdr:twoCellAnchor>
  <xdr:twoCellAnchor editAs="absolute">
    <xdr:from>
      <xdr:col>1</xdr:col>
      <xdr:colOff>139424</xdr:colOff>
      <xdr:row>30</xdr:row>
      <xdr:rowOff>2304</xdr:rowOff>
    </xdr:from>
    <xdr:to>
      <xdr:col>5</xdr:col>
      <xdr:colOff>394782</xdr:colOff>
      <xdr:row>30</xdr:row>
      <xdr:rowOff>48023</xdr:rowOff>
    </xdr:to>
    <xdr:sp macro="" textlink="'Pivot Tables'!CW6">
      <xdr:nvSpPr>
        <xdr:cNvPr id="48" name="TextBox 47">
          <a:extLst>
            <a:ext uri="{FF2B5EF4-FFF2-40B4-BE49-F238E27FC236}">
              <a16:creationId xmlns:a16="http://schemas.microsoft.com/office/drawing/2014/main" id="{04F062D7-867F-0C36-8750-90C561CAEFCA}"/>
            </a:ext>
          </a:extLst>
        </xdr:cNvPr>
        <xdr:cNvSpPr txBox="1"/>
      </xdr:nvSpPr>
      <xdr:spPr>
        <a:xfrm rot="18461646">
          <a:off x="2145102" y="4096768"/>
          <a:ext cx="45719" cy="27898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3651CDE-361A-4150-B760-B48793920889}" type="TxLink">
            <a:rPr lang="en-US" sz="18000" b="0" i="0" u="none" strike="noStrike">
              <a:solidFill>
                <a:schemeClr val="bg1"/>
              </a:solidFill>
              <a:latin typeface="Aptos Narrow"/>
              <a:ea typeface="+mn-ea"/>
              <a:cs typeface="+mn-cs"/>
            </a:rPr>
            <a:pPr marL="0" indent="0" algn="ctr"/>
            <a:t>│</a:t>
          </a:fld>
          <a:endParaRPr lang="en-GB" sz="18000" b="0" i="0" u="none" strike="noStrike">
            <a:solidFill>
              <a:schemeClr val="bg1"/>
            </a:solidFill>
            <a:latin typeface="Aptos Narrow"/>
            <a:ea typeface="+mn-ea"/>
            <a:cs typeface="+mn-cs"/>
          </a:endParaRPr>
        </a:p>
      </xdr:txBody>
    </xdr:sp>
    <xdr:clientData/>
  </xdr:twoCellAnchor>
  <xdr:twoCellAnchor editAs="absolute">
    <xdr:from>
      <xdr:col>3</xdr:col>
      <xdr:colOff>63481</xdr:colOff>
      <xdr:row>2</xdr:row>
      <xdr:rowOff>175092</xdr:rowOff>
    </xdr:from>
    <xdr:to>
      <xdr:col>7</xdr:col>
      <xdr:colOff>577046</xdr:colOff>
      <xdr:row>5</xdr:row>
      <xdr:rowOff>117941</xdr:rowOff>
    </xdr:to>
    <mc:AlternateContent xmlns:mc="http://schemas.openxmlformats.org/markup-compatibility/2006">
      <mc:Choice xmlns:a14="http://schemas.microsoft.com/office/drawing/2010/main" Requires="a14">
        <xdr:graphicFrame macro="">
          <xdr:nvGraphicFramePr>
            <xdr:cNvPr id="50" name="Year 2">
              <a:extLst>
                <a:ext uri="{FF2B5EF4-FFF2-40B4-BE49-F238E27FC236}">
                  <a16:creationId xmlns:a16="http://schemas.microsoft.com/office/drawing/2014/main" id="{13C844F8-B5DB-4198-8B83-4C67D72FB7C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964340" y="539527"/>
              <a:ext cx="3048043" cy="4895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290510</xdr:colOff>
      <xdr:row>9</xdr:row>
      <xdr:rowOff>42849</xdr:rowOff>
    </xdr:from>
    <xdr:to>
      <xdr:col>6</xdr:col>
      <xdr:colOff>304800</xdr:colOff>
      <xdr:row>13</xdr:row>
      <xdr:rowOff>171451</xdr:rowOff>
    </xdr:to>
    <xdr:sp macro="" textlink="'Pivot Tables'!CY5">
      <xdr:nvSpPr>
        <xdr:cNvPr id="52" name="TextBox 51">
          <a:extLst>
            <a:ext uri="{FF2B5EF4-FFF2-40B4-BE49-F238E27FC236}">
              <a16:creationId xmlns:a16="http://schemas.microsoft.com/office/drawing/2014/main" id="{72424B42-8A1A-30E2-5A80-272576C75836}"/>
            </a:ext>
          </a:extLst>
        </xdr:cNvPr>
        <xdr:cNvSpPr txBox="1"/>
      </xdr:nvSpPr>
      <xdr:spPr>
        <a:xfrm>
          <a:off x="2652710" y="1757349"/>
          <a:ext cx="1195390" cy="890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66856A-517A-461B-A39A-603CE2F6C80B}" type="TxLink">
            <a:rPr lang="en-US" sz="9600" b="0" i="0" u="none" strike="noStrike">
              <a:solidFill>
                <a:srgbClr val="000000">
                  <a:alpha val="66000"/>
                </a:srgbClr>
              </a:solidFill>
              <a:latin typeface="Arial"/>
              <a:cs typeface="Arial"/>
            </a:rPr>
            <a:pPr algn="ctr"/>
            <a:t>●</a:t>
          </a:fld>
          <a:endParaRPr lang="en-GB" sz="9600">
            <a:solidFill>
              <a:srgbClr val="000000">
                <a:alpha val="66000"/>
              </a:srgbClr>
            </a:solidFill>
          </a:endParaRPr>
        </a:p>
      </xdr:txBody>
    </xdr:sp>
    <xdr:clientData/>
  </xdr:twoCellAnchor>
  <xdr:twoCellAnchor editAs="absolute">
    <xdr:from>
      <xdr:col>11</xdr:col>
      <xdr:colOff>207417</xdr:colOff>
      <xdr:row>35</xdr:row>
      <xdr:rowOff>23919</xdr:rowOff>
    </xdr:from>
    <xdr:to>
      <xdr:col>12</xdr:col>
      <xdr:colOff>549365</xdr:colOff>
      <xdr:row>36</xdr:row>
      <xdr:rowOff>138220</xdr:rowOff>
    </xdr:to>
    <xdr:sp macro="" textlink="'Pivot Tables'!CZ18">
      <xdr:nvSpPr>
        <xdr:cNvPr id="72" name="TextBox 71">
          <a:extLst>
            <a:ext uri="{FF2B5EF4-FFF2-40B4-BE49-F238E27FC236}">
              <a16:creationId xmlns:a16="http://schemas.microsoft.com/office/drawing/2014/main" id="{1FAEAA44-4794-26F8-0541-CC06F384FE51}"/>
            </a:ext>
          </a:extLst>
        </xdr:cNvPr>
        <xdr:cNvSpPr txBox="1"/>
      </xdr:nvSpPr>
      <xdr:spPr>
        <a:xfrm>
          <a:off x="6694356" y="6749397"/>
          <a:ext cx="931670" cy="306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0BEE0B0-FE13-48F7-9FAD-55920F6B148D}" type="TxLink">
            <a:rPr lang="en-US" sz="1100" b="0" i="0" u="none" strike="noStrike">
              <a:solidFill>
                <a:schemeClr val="bg1"/>
              </a:solidFill>
              <a:latin typeface="Arial"/>
              <a:ea typeface="+mn-ea"/>
              <a:cs typeface="Arial"/>
            </a:rPr>
            <a:pPr marL="0" indent="0" algn="ctr"/>
            <a:t>276</a:t>
          </a:fld>
          <a:endParaRPr lang="en-GB" sz="1100" b="0" i="0" u="none" strike="noStrike">
            <a:solidFill>
              <a:schemeClr val="bg1"/>
            </a:solidFill>
            <a:latin typeface="Arial"/>
            <a:ea typeface="+mn-ea"/>
            <a:cs typeface="Arial"/>
          </a:endParaRPr>
        </a:p>
      </xdr:txBody>
    </xdr:sp>
    <xdr:clientData/>
  </xdr:twoCellAnchor>
  <xdr:twoCellAnchor editAs="absolute">
    <xdr:from>
      <xdr:col>13</xdr:col>
      <xdr:colOff>261938</xdr:colOff>
      <xdr:row>19</xdr:row>
      <xdr:rowOff>86304</xdr:rowOff>
    </xdr:from>
    <xdr:to>
      <xdr:col>14</xdr:col>
      <xdr:colOff>590551</xdr:colOff>
      <xdr:row>21</xdr:row>
      <xdr:rowOff>10105</xdr:rowOff>
    </xdr:to>
    <xdr:sp macro="" textlink="'Pivot Tables'!CZ6">
      <xdr:nvSpPr>
        <xdr:cNvPr id="73" name="TextBox 72">
          <a:extLst>
            <a:ext uri="{FF2B5EF4-FFF2-40B4-BE49-F238E27FC236}">
              <a16:creationId xmlns:a16="http://schemas.microsoft.com/office/drawing/2014/main" id="{A54CECE6-E759-27DB-88BF-C7809D6B7F22}"/>
            </a:ext>
          </a:extLst>
        </xdr:cNvPr>
        <xdr:cNvSpPr txBox="1"/>
      </xdr:nvSpPr>
      <xdr:spPr>
        <a:xfrm>
          <a:off x="7958138" y="3705804"/>
          <a:ext cx="920628"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F289B24-38E9-45B9-8F36-43DFF5866425}" type="TxLink">
            <a:rPr lang="en-US" sz="1100" b="0" i="0" u="none" strike="noStrike">
              <a:solidFill>
                <a:schemeClr val="bg1"/>
              </a:solidFill>
              <a:latin typeface="Arial"/>
              <a:ea typeface="+mn-ea"/>
              <a:cs typeface="Arial"/>
            </a:rPr>
            <a:pPr marL="0" indent="0" algn="ctr"/>
            <a:t>622</a:t>
          </a:fld>
          <a:endParaRPr lang="en-GB" sz="1100" b="0" i="0" u="none" strike="noStrike">
            <a:solidFill>
              <a:schemeClr val="bg1"/>
            </a:solidFill>
            <a:latin typeface="Arial"/>
            <a:ea typeface="+mn-ea"/>
            <a:cs typeface="Arial"/>
          </a:endParaRPr>
        </a:p>
      </xdr:txBody>
    </xdr:sp>
    <xdr:clientData/>
  </xdr:twoCellAnchor>
  <xdr:twoCellAnchor editAs="absolute">
    <xdr:from>
      <xdr:col>5</xdr:col>
      <xdr:colOff>476727</xdr:colOff>
      <xdr:row>20</xdr:row>
      <xdr:rowOff>99660</xdr:rowOff>
    </xdr:from>
    <xdr:to>
      <xdr:col>7</xdr:col>
      <xdr:colOff>331438</xdr:colOff>
      <xdr:row>20</xdr:row>
      <xdr:rowOff>145379</xdr:rowOff>
    </xdr:to>
    <xdr:sp macro="" textlink="'Pivot Tables'!CW12">
      <xdr:nvSpPr>
        <xdr:cNvPr id="77" name="TextBox 76">
          <a:extLst>
            <a:ext uri="{FF2B5EF4-FFF2-40B4-BE49-F238E27FC236}">
              <a16:creationId xmlns:a16="http://schemas.microsoft.com/office/drawing/2014/main" id="{BF9192E6-5234-B9CB-83CD-6B66CD2FD8BF}"/>
            </a:ext>
          </a:extLst>
        </xdr:cNvPr>
        <xdr:cNvSpPr txBox="1"/>
      </xdr:nvSpPr>
      <xdr:spPr>
        <a:xfrm rot="3136534">
          <a:off x="4181698" y="3181252"/>
          <a:ext cx="45719" cy="1121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17D3E87-6A3A-4BDB-AD90-F09C9D1B5CF3}" type="TxLink">
            <a:rPr lang="en-US" sz="10000" b="0" i="0" u="none" strike="noStrike">
              <a:solidFill>
                <a:schemeClr val="bg1"/>
              </a:solidFill>
              <a:latin typeface="Aptos Narrow"/>
            </a:rPr>
            <a:pPr marL="0" indent="0" algn="ctr"/>
            <a:t>│</a:t>
          </a:fld>
          <a:endParaRPr lang="en-GB" sz="10000" b="0" i="0" u="none" strike="noStrike">
            <a:solidFill>
              <a:schemeClr val="bg1"/>
            </a:solidFill>
            <a:latin typeface="Aptos Narrow"/>
          </a:endParaRPr>
        </a:p>
      </xdr:txBody>
    </xdr:sp>
    <xdr:clientData/>
  </xdr:twoCellAnchor>
  <xdr:twoCellAnchor editAs="absolute">
    <xdr:from>
      <xdr:col>10</xdr:col>
      <xdr:colOff>148769</xdr:colOff>
      <xdr:row>20</xdr:row>
      <xdr:rowOff>128379</xdr:rowOff>
    </xdr:from>
    <xdr:to>
      <xdr:col>11</xdr:col>
      <xdr:colOff>582279</xdr:colOff>
      <xdr:row>20</xdr:row>
      <xdr:rowOff>174098</xdr:rowOff>
    </xdr:to>
    <xdr:sp macro="" textlink="'Pivot Tables'!CW19">
      <xdr:nvSpPr>
        <xdr:cNvPr id="79" name="TextBox 78">
          <a:extLst>
            <a:ext uri="{FF2B5EF4-FFF2-40B4-BE49-F238E27FC236}">
              <a16:creationId xmlns:a16="http://schemas.microsoft.com/office/drawing/2014/main" id="{9C167FD9-A491-BAEC-292A-369DF8D18873}"/>
            </a:ext>
          </a:extLst>
        </xdr:cNvPr>
        <xdr:cNvSpPr txBox="1"/>
      </xdr:nvSpPr>
      <xdr:spPr>
        <a:xfrm rot="3050467">
          <a:off x="6995670" y="3262022"/>
          <a:ext cx="45719" cy="1067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3DD770B-2C93-4AB8-AAFF-350ECF5E6091}" type="TxLink">
            <a:rPr lang="en-US" sz="6800" b="0" i="0" u="none" strike="noStrike">
              <a:solidFill>
                <a:schemeClr val="bg1"/>
              </a:solidFill>
              <a:latin typeface="Aptos Narrow"/>
              <a:ea typeface="+mn-ea"/>
              <a:cs typeface="+mn-cs"/>
            </a:rPr>
            <a:pPr marL="0" indent="0" algn="ctr"/>
            <a:t>│</a:t>
          </a:fld>
          <a:endParaRPr lang="en-GB" sz="6800" b="0" i="0" u="none" strike="noStrike">
            <a:solidFill>
              <a:schemeClr val="bg1"/>
            </a:solidFill>
            <a:latin typeface="Aptos Narrow"/>
            <a:ea typeface="+mn-ea"/>
            <a:cs typeface="+mn-cs"/>
          </a:endParaRPr>
        </a:p>
      </xdr:txBody>
    </xdr:sp>
    <xdr:clientData/>
  </xdr:twoCellAnchor>
  <xdr:twoCellAnchor editAs="absolute">
    <xdr:from>
      <xdr:col>10</xdr:col>
      <xdr:colOff>84961</xdr:colOff>
      <xdr:row>27</xdr:row>
      <xdr:rowOff>125336</xdr:rowOff>
    </xdr:from>
    <xdr:to>
      <xdr:col>11</xdr:col>
      <xdr:colOff>573084</xdr:colOff>
      <xdr:row>27</xdr:row>
      <xdr:rowOff>171055</xdr:rowOff>
    </xdr:to>
    <xdr:sp macro="" textlink="'Pivot Tables'!CW18">
      <xdr:nvSpPr>
        <xdr:cNvPr id="80" name="TextBox 79">
          <a:extLst>
            <a:ext uri="{FF2B5EF4-FFF2-40B4-BE49-F238E27FC236}">
              <a16:creationId xmlns:a16="http://schemas.microsoft.com/office/drawing/2014/main" id="{B427C0E7-938F-FF4A-C487-F95630AA9D3B}"/>
            </a:ext>
          </a:extLst>
        </xdr:cNvPr>
        <xdr:cNvSpPr txBox="1"/>
      </xdr:nvSpPr>
      <xdr:spPr>
        <a:xfrm rot="7965384">
          <a:off x="6506938" y="4752359"/>
          <a:ext cx="45719" cy="107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48A5F25-5F38-46F4-AB7F-B812463AB9FD}" type="TxLink">
            <a:rPr lang="en-US" sz="7500" b="0" i="0" u="none" strike="noStrike">
              <a:solidFill>
                <a:schemeClr val="bg1"/>
              </a:solidFill>
              <a:latin typeface="Aptos Narrow"/>
              <a:ea typeface="+mn-ea"/>
              <a:cs typeface="+mn-cs"/>
            </a:rPr>
            <a:pPr marL="0" indent="0" algn="ctr"/>
            <a:t> </a:t>
          </a:fld>
          <a:endParaRPr lang="en-GB" sz="7500" b="0" i="0" u="none" strike="noStrike">
            <a:solidFill>
              <a:schemeClr val="bg1"/>
            </a:solidFill>
            <a:latin typeface="Aptos Narrow"/>
            <a:ea typeface="+mn-ea"/>
            <a:cs typeface="+mn-cs"/>
          </a:endParaRPr>
        </a:p>
      </xdr:txBody>
    </xdr:sp>
    <xdr:clientData/>
  </xdr:twoCellAnchor>
  <xdr:twoCellAnchor editAs="absolute">
    <xdr:from>
      <xdr:col>7</xdr:col>
      <xdr:colOff>558863</xdr:colOff>
      <xdr:row>20</xdr:row>
      <xdr:rowOff>114569</xdr:rowOff>
    </xdr:from>
    <xdr:to>
      <xdr:col>9</xdr:col>
      <xdr:colOff>413574</xdr:colOff>
      <xdr:row>20</xdr:row>
      <xdr:rowOff>160288</xdr:rowOff>
    </xdr:to>
    <xdr:sp macro="" textlink="'Pivot Tables'!CW12">
      <xdr:nvSpPr>
        <xdr:cNvPr id="82" name="TextBox 81">
          <a:extLst>
            <a:ext uri="{FF2B5EF4-FFF2-40B4-BE49-F238E27FC236}">
              <a16:creationId xmlns:a16="http://schemas.microsoft.com/office/drawing/2014/main" id="{9ADC6937-3143-C929-0632-22FEC2142FE2}"/>
            </a:ext>
          </a:extLst>
        </xdr:cNvPr>
        <xdr:cNvSpPr txBox="1"/>
      </xdr:nvSpPr>
      <xdr:spPr>
        <a:xfrm rot="7688350">
          <a:off x="5532316" y="3220801"/>
          <a:ext cx="45719" cy="1121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CC55CC8-1838-4DF4-B2B6-FD1CAD756690}" type="TxLink">
            <a:rPr lang="en-US" sz="17800" b="0" i="0" u="none" strike="noStrike">
              <a:solidFill>
                <a:schemeClr val="bg1"/>
              </a:solidFill>
              <a:latin typeface="Aptos Narrow"/>
              <a:ea typeface="+mn-ea"/>
              <a:cs typeface="+mn-cs"/>
            </a:rPr>
            <a:pPr marL="0" indent="0" algn="ctr"/>
            <a:t>│</a:t>
          </a:fld>
          <a:endParaRPr lang="en-GB" sz="17800" b="0" i="0" u="none" strike="noStrike">
            <a:solidFill>
              <a:schemeClr val="bg1"/>
            </a:solidFill>
            <a:latin typeface="Aptos Narrow"/>
            <a:ea typeface="+mn-ea"/>
            <a:cs typeface="+mn-cs"/>
          </a:endParaRPr>
        </a:p>
      </xdr:txBody>
    </xdr:sp>
    <xdr:clientData/>
  </xdr:twoCellAnchor>
  <xdr:twoCellAnchor editAs="absolute">
    <xdr:from>
      <xdr:col>5</xdr:col>
      <xdr:colOff>430856</xdr:colOff>
      <xdr:row>27</xdr:row>
      <xdr:rowOff>76494</xdr:rowOff>
    </xdr:from>
    <xdr:to>
      <xdr:col>7</xdr:col>
      <xdr:colOff>342891</xdr:colOff>
      <xdr:row>27</xdr:row>
      <xdr:rowOff>122213</xdr:rowOff>
    </xdr:to>
    <xdr:sp macro="" textlink="'Pivot Tables'!CW11">
      <xdr:nvSpPr>
        <xdr:cNvPr id="83" name="TextBox 82">
          <a:extLst>
            <a:ext uri="{FF2B5EF4-FFF2-40B4-BE49-F238E27FC236}">
              <a16:creationId xmlns:a16="http://schemas.microsoft.com/office/drawing/2014/main" id="{8A68D007-63B0-6F31-7BD6-DC7A0754C032}"/>
            </a:ext>
          </a:extLst>
        </xdr:cNvPr>
        <xdr:cNvSpPr txBox="1"/>
      </xdr:nvSpPr>
      <xdr:spPr>
        <a:xfrm rot="7796633">
          <a:off x="3907314" y="4696286"/>
          <a:ext cx="45719" cy="1093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68880D9-554D-467C-976B-D2B505FF77EC}" type="TxLink">
            <a:rPr lang="en-US" sz="16600" b="0" i="0" u="none" strike="noStrike">
              <a:solidFill>
                <a:schemeClr val="bg1"/>
              </a:solidFill>
              <a:latin typeface="Aptos Narrow"/>
              <a:ea typeface="+mn-ea"/>
              <a:cs typeface="+mn-cs"/>
            </a:rPr>
            <a:pPr marL="0" indent="0" algn="ctr"/>
            <a:t> </a:t>
          </a:fld>
          <a:endParaRPr lang="en-GB" sz="16600" b="0" i="0" u="none" strike="noStrike">
            <a:solidFill>
              <a:schemeClr val="bg1"/>
            </a:solidFill>
            <a:latin typeface="Aptos Narrow"/>
            <a:ea typeface="+mn-ea"/>
            <a:cs typeface="+mn-cs"/>
          </a:endParaRPr>
        </a:p>
      </xdr:txBody>
    </xdr:sp>
    <xdr:clientData/>
  </xdr:twoCellAnchor>
  <xdr:twoCellAnchor editAs="absolute">
    <xdr:from>
      <xdr:col>7</xdr:col>
      <xdr:colOff>566179</xdr:colOff>
      <xdr:row>27</xdr:row>
      <xdr:rowOff>98100</xdr:rowOff>
    </xdr:from>
    <xdr:to>
      <xdr:col>9</xdr:col>
      <xdr:colOff>411240</xdr:colOff>
      <xdr:row>27</xdr:row>
      <xdr:rowOff>143819</xdr:rowOff>
    </xdr:to>
    <xdr:sp macro="" textlink="'Pivot Tables'!CW11">
      <xdr:nvSpPr>
        <xdr:cNvPr id="41" name="TextBox 40">
          <a:extLst>
            <a:ext uri="{FF2B5EF4-FFF2-40B4-BE49-F238E27FC236}">
              <a16:creationId xmlns:a16="http://schemas.microsoft.com/office/drawing/2014/main" id="{F86C7B41-AB76-F588-8157-F942A1ABEC0B}"/>
            </a:ext>
          </a:extLst>
        </xdr:cNvPr>
        <xdr:cNvSpPr txBox="1"/>
      </xdr:nvSpPr>
      <xdr:spPr>
        <a:xfrm rot="13761646">
          <a:off x="5190250" y="4751379"/>
          <a:ext cx="45719" cy="1026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987C187-4F00-425E-8537-E8901D25DDD3}" type="TxLink">
            <a:rPr lang="en-US" sz="6800" b="0" i="0" u="none" strike="noStrike">
              <a:solidFill>
                <a:schemeClr val="bg1"/>
              </a:solidFill>
              <a:latin typeface="Aptos Narrow"/>
              <a:ea typeface="+mn-ea"/>
              <a:cs typeface="+mn-cs"/>
            </a:rPr>
            <a:pPr marL="0" indent="0" algn="ctr"/>
            <a:t> </a:t>
          </a:fld>
          <a:endParaRPr lang="en-GB" sz="6800" b="0" i="0" u="none" strike="noStrike">
            <a:solidFill>
              <a:schemeClr val="bg1"/>
            </a:solidFill>
            <a:latin typeface="Aptos Narrow"/>
            <a:ea typeface="+mn-ea"/>
            <a:cs typeface="+mn-cs"/>
          </a:endParaRPr>
        </a:p>
      </xdr:txBody>
    </xdr:sp>
    <xdr:clientData/>
  </xdr:twoCellAnchor>
  <xdr:twoCellAnchor editAs="absolute">
    <xdr:from>
      <xdr:col>6</xdr:col>
      <xdr:colOff>341123</xdr:colOff>
      <xdr:row>27</xdr:row>
      <xdr:rowOff>3915</xdr:rowOff>
    </xdr:from>
    <xdr:to>
      <xdr:col>8</xdr:col>
      <xdr:colOff>517334</xdr:colOff>
      <xdr:row>36</xdr:row>
      <xdr:rowOff>32492</xdr:rowOff>
    </xdr:to>
    <xdr:sp macro="" textlink="'Pivot Tables'!CX11">
      <xdr:nvSpPr>
        <xdr:cNvPr id="76" name="TextBox 75">
          <a:extLst>
            <a:ext uri="{FF2B5EF4-FFF2-40B4-BE49-F238E27FC236}">
              <a16:creationId xmlns:a16="http://schemas.microsoft.com/office/drawing/2014/main" id="{3567504B-031F-8E79-BAFB-580154B385B7}"/>
            </a:ext>
          </a:extLst>
        </xdr:cNvPr>
        <xdr:cNvSpPr txBox="1"/>
      </xdr:nvSpPr>
      <xdr:spPr>
        <a:xfrm>
          <a:off x="3874032" y="5147415"/>
          <a:ext cx="1353847" cy="1743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376A73E9-897B-4926-A9F0-2CCB07D353AD}"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 </a:t>
          </a:fld>
          <a:endParaRPr lang="en-GB"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twoCellAnchor editAs="absolute">
    <xdr:from>
      <xdr:col>6</xdr:col>
      <xdr:colOff>355618</xdr:colOff>
      <xdr:row>12</xdr:row>
      <xdr:rowOff>28575</xdr:rowOff>
    </xdr:from>
    <xdr:to>
      <xdr:col>8</xdr:col>
      <xdr:colOff>488967</xdr:colOff>
      <xdr:row>21</xdr:row>
      <xdr:rowOff>66677</xdr:rowOff>
    </xdr:to>
    <xdr:sp macro="" textlink="'Pivot Tables'!CX12">
      <xdr:nvSpPr>
        <xdr:cNvPr id="86" name="TextBox 85">
          <a:extLst>
            <a:ext uri="{FF2B5EF4-FFF2-40B4-BE49-F238E27FC236}">
              <a16:creationId xmlns:a16="http://schemas.microsoft.com/office/drawing/2014/main" id="{393E923F-4361-CA93-D994-D09FA507F763}"/>
            </a:ext>
          </a:extLst>
        </xdr:cNvPr>
        <xdr:cNvSpPr txBox="1"/>
      </xdr:nvSpPr>
      <xdr:spPr>
        <a:xfrm>
          <a:off x="3898918" y="2314575"/>
          <a:ext cx="1314449" cy="1752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CF45801-0DB0-4212-93EB-BB0E789D4D62}"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a:t>
          </a:fld>
          <a:endParaRPr lang="en-GB"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twoCellAnchor editAs="absolute">
    <xdr:from>
      <xdr:col>11</xdr:col>
      <xdr:colOff>26750</xdr:colOff>
      <xdr:row>13</xdr:row>
      <xdr:rowOff>12890</xdr:rowOff>
    </xdr:from>
    <xdr:to>
      <xdr:col>13</xdr:col>
      <xdr:colOff>160099</xdr:colOff>
      <xdr:row>21</xdr:row>
      <xdr:rowOff>11416</xdr:rowOff>
    </xdr:to>
    <xdr:sp macro="" textlink="'Pivot Tables'!CX19">
      <xdr:nvSpPr>
        <xdr:cNvPr id="87" name="TextBox 86">
          <a:extLst>
            <a:ext uri="{FF2B5EF4-FFF2-40B4-BE49-F238E27FC236}">
              <a16:creationId xmlns:a16="http://schemas.microsoft.com/office/drawing/2014/main" id="{8BBF99B7-9227-28F5-109E-082CBA27C3B4}"/>
            </a:ext>
          </a:extLst>
        </xdr:cNvPr>
        <xdr:cNvSpPr txBox="1"/>
      </xdr:nvSpPr>
      <xdr:spPr>
        <a:xfrm>
          <a:off x="6538919" y="2489390"/>
          <a:ext cx="1317380" cy="1522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FF510B9-93D8-43D9-9B33-523F013EEB89}"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a:t>
          </a:fld>
          <a:endParaRPr lang="en-GB"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twoCellAnchor editAs="absolute">
    <xdr:from>
      <xdr:col>11</xdr:col>
      <xdr:colOff>28478</xdr:colOff>
      <xdr:row>25</xdr:row>
      <xdr:rowOff>167121</xdr:rowOff>
    </xdr:from>
    <xdr:to>
      <xdr:col>13</xdr:col>
      <xdr:colOff>161827</xdr:colOff>
      <xdr:row>35</xdr:row>
      <xdr:rowOff>14723</xdr:rowOff>
    </xdr:to>
    <xdr:sp macro="" textlink="'Pivot Tables'!CX18">
      <xdr:nvSpPr>
        <xdr:cNvPr id="88" name="TextBox 87">
          <a:extLst>
            <a:ext uri="{FF2B5EF4-FFF2-40B4-BE49-F238E27FC236}">
              <a16:creationId xmlns:a16="http://schemas.microsoft.com/office/drawing/2014/main" id="{21F22613-762C-4721-F6AB-05449829315E}"/>
            </a:ext>
          </a:extLst>
        </xdr:cNvPr>
        <xdr:cNvSpPr txBox="1"/>
      </xdr:nvSpPr>
      <xdr:spPr>
        <a:xfrm>
          <a:off x="6554464" y="4929621"/>
          <a:ext cx="1319892" cy="1752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4093AFC-C562-47D3-8F25-CD49CF483A61}"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 </a:t>
          </a:fld>
          <a:endParaRPr lang="en-GB"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twoCellAnchor editAs="absolute">
    <xdr:from>
      <xdr:col>6</xdr:col>
      <xdr:colOff>426170</xdr:colOff>
      <xdr:row>28</xdr:row>
      <xdr:rowOff>56415</xdr:rowOff>
    </xdr:from>
    <xdr:to>
      <xdr:col>8</xdr:col>
      <xdr:colOff>440460</xdr:colOff>
      <xdr:row>32</xdr:row>
      <xdr:rowOff>185017</xdr:rowOff>
    </xdr:to>
    <xdr:sp macro="" textlink="'Pivot Tables'!CY11">
      <xdr:nvSpPr>
        <xdr:cNvPr id="90" name="TextBox 89">
          <a:extLst>
            <a:ext uri="{FF2B5EF4-FFF2-40B4-BE49-F238E27FC236}">
              <a16:creationId xmlns:a16="http://schemas.microsoft.com/office/drawing/2014/main" id="{DDCDA317-D3EE-0942-3AD9-2980B10DF856}"/>
            </a:ext>
          </a:extLst>
        </xdr:cNvPr>
        <xdr:cNvSpPr txBox="1"/>
      </xdr:nvSpPr>
      <xdr:spPr>
        <a:xfrm>
          <a:off x="3969470" y="5390415"/>
          <a:ext cx="1195390" cy="890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846955E-49A9-4A19-ABDB-DDDDF1E24A21}" type="TxLink">
            <a:rPr lang="en-US" sz="9600" b="0" i="0" u="none" strike="noStrike">
              <a:solidFill>
                <a:srgbClr val="000000">
                  <a:alpha val="66000"/>
                </a:srgbClr>
              </a:solidFill>
              <a:latin typeface="Arial"/>
              <a:ea typeface="+mn-ea"/>
              <a:cs typeface="Arial"/>
            </a:rPr>
            <a:pPr marL="0" indent="0" algn="ctr"/>
            <a:t>●</a:t>
          </a:fld>
          <a:endParaRPr lang="en-GB" sz="9600" b="0" i="0" u="none" strike="noStrike">
            <a:solidFill>
              <a:srgbClr val="000000">
                <a:alpha val="66000"/>
              </a:srgbClr>
            </a:solidFill>
            <a:latin typeface="Arial"/>
            <a:ea typeface="+mn-ea"/>
            <a:cs typeface="Arial"/>
          </a:endParaRPr>
        </a:p>
      </xdr:txBody>
    </xdr:sp>
    <xdr:clientData/>
  </xdr:twoCellAnchor>
  <xdr:twoCellAnchor editAs="absolute">
    <xdr:from>
      <xdr:col>6</xdr:col>
      <xdr:colOff>458533</xdr:colOff>
      <xdr:row>14</xdr:row>
      <xdr:rowOff>114577</xdr:rowOff>
    </xdr:from>
    <xdr:to>
      <xdr:col>8</xdr:col>
      <xdr:colOff>472824</xdr:colOff>
      <xdr:row>19</xdr:row>
      <xdr:rowOff>52679</xdr:rowOff>
    </xdr:to>
    <xdr:sp macro="" textlink="'Pivot Tables'!CY12">
      <xdr:nvSpPr>
        <xdr:cNvPr id="91" name="TextBox 90">
          <a:extLst>
            <a:ext uri="{FF2B5EF4-FFF2-40B4-BE49-F238E27FC236}">
              <a16:creationId xmlns:a16="http://schemas.microsoft.com/office/drawing/2014/main" id="{C1A56D3D-416B-0B9C-A076-B1BB78B2F230}"/>
            </a:ext>
          </a:extLst>
        </xdr:cNvPr>
        <xdr:cNvSpPr txBox="1"/>
      </xdr:nvSpPr>
      <xdr:spPr>
        <a:xfrm>
          <a:off x="4006596" y="2781577"/>
          <a:ext cx="1196978" cy="890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2C53595-5C63-42F8-8675-670559780396}" type="TxLink">
            <a:rPr lang="en-US" sz="9600" b="0" i="0" u="none" strike="noStrike">
              <a:solidFill>
                <a:srgbClr val="000000">
                  <a:alpha val="66000"/>
                </a:srgbClr>
              </a:solidFill>
              <a:latin typeface="Arial"/>
              <a:ea typeface="+mn-ea"/>
              <a:cs typeface="Arial"/>
            </a:rPr>
            <a:pPr marL="0" indent="0" algn="ctr"/>
            <a:t> </a:t>
          </a:fld>
          <a:endParaRPr lang="en-GB" sz="9600" b="0" i="0" u="none" strike="noStrike">
            <a:solidFill>
              <a:srgbClr val="000000">
                <a:alpha val="66000"/>
              </a:srgbClr>
            </a:solidFill>
            <a:latin typeface="Arial"/>
            <a:ea typeface="+mn-ea"/>
            <a:cs typeface="Arial"/>
          </a:endParaRPr>
        </a:p>
      </xdr:txBody>
    </xdr:sp>
    <xdr:clientData/>
  </xdr:twoCellAnchor>
  <xdr:twoCellAnchor editAs="absolute">
    <xdr:from>
      <xdr:col>11</xdr:col>
      <xdr:colOff>54509</xdr:colOff>
      <xdr:row>28</xdr:row>
      <xdr:rowOff>92087</xdr:rowOff>
    </xdr:from>
    <xdr:to>
      <xdr:col>13</xdr:col>
      <xdr:colOff>68799</xdr:colOff>
      <xdr:row>33</xdr:row>
      <xdr:rowOff>30189</xdr:rowOff>
    </xdr:to>
    <xdr:sp macro="" textlink="'Pivot Tables'!CY18">
      <xdr:nvSpPr>
        <xdr:cNvPr id="92" name="TextBox 91">
          <a:extLst>
            <a:ext uri="{FF2B5EF4-FFF2-40B4-BE49-F238E27FC236}">
              <a16:creationId xmlns:a16="http://schemas.microsoft.com/office/drawing/2014/main" id="{E1213CD8-AF3A-C60E-EA11-DD946102337F}"/>
            </a:ext>
          </a:extLst>
        </xdr:cNvPr>
        <xdr:cNvSpPr txBox="1"/>
      </xdr:nvSpPr>
      <xdr:spPr>
        <a:xfrm>
          <a:off x="6546450" y="5426087"/>
          <a:ext cx="1194643" cy="890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329BD05-60F0-40B7-BEC0-DF2B2E8DE796}" type="TxLink">
            <a:rPr lang="en-US" sz="9600" b="0" i="0" u="none" strike="noStrike">
              <a:solidFill>
                <a:srgbClr val="000000">
                  <a:alpha val="66000"/>
                </a:srgbClr>
              </a:solidFill>
              <a:latin typeface="Arial"/>
              <a:ea typeface="+mn-ea"/>
              <a:cs typeface="Arial"/>
            </a:rPr>
            <a:pPr marL="0" indent="0" algn="ctr"/>
            <a:t>●</a:t>
          </a:fld>
          <a:endParaRPr lang="en-GB" sz="9600" b="0" i="0" u="none" strike="noStrike">
            <a:solidFill>
              <a:srgbClr val="000000">
                <a:alpha val="66000"/>
              </a:srgbClr>
            </a:solidFill>
            <a:latin typeface="Arial"/>
            <a:ea typeface="+mn-ea"/>
            <a:cs typeface="Arial"/>
          </a:endParaRPr>
        </a:p>
      </xdr:txBody>
    </xdr:sp>
    <xdr:clientData/>
  </xdr:twoCellAnchor>
  <xdr:twoCellAnchor editAs="absolute">
    <xdr:from>
      <xdr:col>11</xdr:col>
      <xdr:colOff>114779</xdr:colOff>
      <xdr:row>14</xdr:row>
      <xdr:rowOff>147925</xdr:rowOff>
    </xdr:from>
    <xdr:to>
      <xdr:col>13</xdr:col>
      <xdr:colOff>130974</xdr:colOff>
      <xdr:row>19</xdr:row>
      <xdr:rowOff>80312</xdr:rowOff>
    </xdr:to>
    <xdr:sp macro="" textlink="'Pivot Tables'!CY19">
      <xdr:nvSpPr>
        <xdr:cNvPr id="93" name="TextBox 92">
          <a:extLst>
            <a:ext uri="{FF2B5EF4-FFF2-40B4-BE49-F238E27FC236}">
              <a16:creationId xmlns:a16="http://schemas.microsoft.com/office/drawing/2014/main" id="{6155A64A-D53F-5D26-E926-801FA1BDD5DD}"/>
            </a:ext>
          </a:extLst>
        </xdr:cNvPr>
        <xdr:cNvSpPr txBox="1"/>
      </xdr:nvSpPr>
      <xdr:spPr>
        <a:xfrm>
          <a:off x="6626948" y="2814925"/>
          <a:ext cx="1200226" cy="884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3255BF1-8930-4F52-92B1-48519ED2A803}" type="TxLink">
            <a:rPr lang="en-US" sz="9600" b="0" i="0" u="none" strike="noStrike">
              <a:solidFill>
                <a:srgbClr val="000000">
                  <a:alpha val="66000"/>
                </a:srgbClr>
              </a:solidFill>
              <a:latin typeface="Arial"/>
              <a:ea typeface="+mn-ea"/>
              <a:cs typeface="Arial"/>
            </a:rPr>
            <a:pPr marL="0" indent="0" algn="ctr"/>
            <a:t> </a:t>
          </a:fld>
          <a:endParaRPr lang="en-GB" sz="9600" b="0" i="0" u="none" strike="noStrike">
            <a:solidFill>
              <a:srgbClr val="000000">
                <a:alpha val="66000"/>
              </a:srgbClr>
            </a:solidFill>
            <a:latin typeface="Arial"/>
            <a:ea typeface="+mn-ea"/>
            <a:cs typeface="Arial"/>
          </a:endParaRPr>
        </a:p>
      </xdr:txBody>
    </xdr:sp>
    <xdr:clientData/>
  </xdr:twoCellAnchor>
  <xdr:twoCellAnchor editAs="absolute">
    <xdr:from>
      <xdr:col>16</xdr:col>
      <xdr:colOff>452544</xdr:colOff>
      <xdr:row>20</xdr:row>
      <xdr:rowOff>127022</xdr:rowOff>
    </xdr:from>
    <xdr:to>
      <xdr:col>20</xdr:col>
      <xdr:colOff>224895</xdr:colOff>
      <xdr:row>22</xdr:row>
      <xdr:rowOff>50823</xdr:rowOff>
    </xdr:to>
    <xdr:sp macro="" textlink="'Pivot Tables'!CZ6">
      <xdr:nvSpPr>
        <xdr:cNvPr id="94" name="TextBox 93">
          <a:extLst>
            <a:ext uri="{FF2B5EF4-FFF2-40B4-BE49-F238E27FC236}">
              <a16:creationId xmlns:a16="http://schemas.microsoft.com/office/drawing/2014/main" id="{9D66A091-E5EA-A167-81A1-383F31CB8CA7}"/>
            </a:ext>
          </a:extLst>
        </xdr:cNvPr>
        <xdr:cNvSpPr txBox="1"/>
      </xdr:nvSpPr>
      <xdr:spPr>
        <a:xfrm>
          <a:off x="9944887" y="3937022"/>
          <a:ext cx="2145437"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800" b="0" i="0" u="none" strike="noStrike">
              <a:solidFill>
                <a:schemeClr val="bg1"/>
              </a:solidFill>
              <a:latin typeface="Arial"/>
              <a:ea typeface="+mn-ea"/>
              <a:cs typeface="Arial"/>
            </a:rPr>
            <a:t>Financial Statistics</a:t>
          </a:r>
        </a:p>
      </xdr:txBody>
    </xdr:sp>
    <xdr:clientData/>
  </xdr:twoCellAnchor>
  <xdr:twoCellAnchor editAs="absolute">
    <xdr:from>
      <xdr:col>16</xdr:col>
      <xdr:colOff>34637</xdr:colOff>
      <xdr:row>22</xdr:row>
      <xdr:rowOff>50822</xdr:rowOff>
    </xdr:from>
    <xdr:to>
      <xdr:col>20</xdr:col>
      <xdr:colOff>573676</xdr:colOff>
      <xdr:row>26</xdr:row>
      <xdr:rowOff>53370</xdr:rowOff>
    </xdr:to>
    <xdr:sp macro="" textlink="'Pivot Tables'!DG8">
      <xdr:nvSpPr>
        <xdr:cNvPr id="101" name="TextBox 100">
          <a:extLst>
            <a:ext uri="{FF2B5EF4-FFF2-40B4-BE49-F238E27FC236}">
              <a16:creationId xmlns:a16="http://schemas.microsoft.com/office/drawing/2014/main" id="{AB5ABF10-7E05-DBDE-8153-1CB4C3DB4241}"/>
            </a:ext>
          </a:extLst>
        </xdr:cNvPr>
        <xdr:cNvSpPr txBox="1"/>
      </xdr:nvSpPr>
      <xdr:spPr>
        <a:xfrm>
          <a:off x="9526980" y="4241822"/>
          <a:ext cx="2912125" cy="764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491FC9D-EC95-491D-945B-EB7AD347B4C6}" type="TxLink">
            <a:rPr lang="en-US" sz="4800" b="0" i="0" u="none" strike="noStrike">
              <a:solidFill>
                <a:schemeClr val="bg1"/>
              </a:solidFill>
              <a:latin typeface="Arial"/>
              <a:ea typeface="+mn-ea"/>
              <a:cs typeface="Arial"/>
            </a:rPr>
            <a:pPr marL="0" indent="0" algn="ctr"/>
            <a:t> $294,032 </a:t>
          </a:fld>
          <a:endParaRPr lang="en-US" sz="4800" b="0" i="0" u="none" strike="noStrike">
            <a:solidFill>
              <a:schemeClr val="bg1"/>
            </a:solidFill>
            <a:latin typeface="Arial"/>
            <a:ea typeface="+mn-ea"/>
            <a:cs typeface="Arial"/>
          </a:endParaRPr>
        </a:p>
      </xdr:txBody>
    </xdr:sp>
    <xdr:clientData/>
  </xdr:twoCellAnchor>
  <xdr:twoCellAnchor editAs="absolute">
    <xdr:from>
      <xdr:col>16</xdr:col>
      <xdr:colOff>511386</xdr:colOff>
      <xdr:row>18</xdr:row>
      <xdr:rowOff>50401</xdr:rowOff>
    </xdr:from>
    <xdr:to>
      <xdr:col>17</xdr:col>
      <xdr:colOff>377825</xdr:colOff>
      <xdr:row>20</xdr:row>
      <xdr:rowOff>126601</xdr:rowOff>
    </xdr:to>
    <xdr:pic>
      <xdr:nvPicPr>
        <xdr:cNvPr id="103" name="Graphic 102" descr="Connections with solid fill">
          <a:extLst>
            <a:ext uri="{FF2B5EF4-FFF2-40B4-BE49-F238E27FC236}">
              <a16:creationId xmlns:a16="http://schemas.microsoft.com/office/drawing/2014/main" id="{F5D77F37-C08F-2018-9A58-7A2DDB4BB366}"/>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10003729" y="3479401"/>
          <a:ext cx="459710" cy="457200"/>
        </a:xfrm>
        <a:prstGeom prst="rect">
          <a:avLst/>
        </a:prstGeom>
      </xdr:spPr>
    </xdr:pic>
    <xdr:clientData/>
  </xdr:twoCellAnchor>
  <xdr:twoCellAnchor editAs="absolute">
    <xdr:from>
      <xdr:col>17</xdr:col>
      <xdr:colOff>483024</xdr:colOff>
      <xdr:row>5</xdr:row>
      <xdr:rowOff>29981</xdr:rowOff>
    </xdr:from>
    <xdr:to>
      <xdr:col>19</xdr:col>
      <xdr:colOff>137777</xdr:colOff>
      <xdr:row>6</xdr:row>
      <xdr:rowOff>78954</xdr:rowOff>
    </xdr:to>
    <xdr:sp macro="" textlink="'Pivot Tables'!CZ6">
      <xdr:nvSpPr>
        <xdr:cNvPr id="104" name="TextBox 103">
          <a:extLst>
            <a:ext uri="{FF2B5EF4-FFF2-40B4-BE49-F238E27FC236}">
              <a16:creationId xmlns:a16="http://schemas.microsoft.com/office/drawing/2014/main" id="{8EABAB5E-4088-F9E2-4F78-D3AED5A1C77E}"/>
            </a:ext>
          </a:extLst>
        </xdr:cNvPr>
        <xdr:cNvSpPr txBox="1"/>
      </xdr:nvSpPr>
      <xdr:spPr>
        <a:xfrm>
          <a:off x="10522374" y="982481"/>
          <a:ext cx="836189" cy="239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marL="0" indent="0" algn="ctr"/>
          <a:r>
            <a:rPr lang="en-US" sz="1000" b="0" i="0" u="none" strike="noStrike">
              <a:solidFill>
                <a:schemeClr val="bg1"/>
              </a:solidFill>
              <a:latin typeface="Arial"/>
              <a:ea typeface="+mn-ea"/>
              <a:cs typeface="Arial"/>
            </a:rPr>
            <a:t>Downloads</a:t>
          </a:r>
        </a:p>
      </xdr:txBody>
    </xdr:sp>
    <xdr:clientData/>
  </xdr:twoCellAnchor>
  <xdr:twoCellAnchor editAs="absolute">
    <xdr:from>
      <xdr:col>17</xdr:col>
      <xdr:colOff>413914</xdr:colOff>
      <xdr:row>5</xdr:row>
      <xdr:rowOff>183115</xdr:rowOff>
    </xdr:from>
    <xdr:to>
      <xdr:col>19</xdr:col>
      <xdr:colOff>206886</xdr:colOff>
      <xdr:row>7</xdr:row>
      <xdr:rowOff>127833</xdr:rowOff>
    </xdr:to>
    <xdr:sp macro="" textlink="'Pivot Tables'!DG6">
      <xdr:nvSpPr>
        <xdr:cNvPr id="105" name="TextBox 104">
          <a:extLst>
            <a:ext uri="{FF2B5EF4-FFF2-40B4-BE49-F238E27FC236}">
              <a16:creationId xmlns:a16="http://schemas.microsoft.com/office/drawing/2014/main" id="{E04DF97F-832E-8A37-B4BE-79157A37BB06}"/>
            </a:ext>
          </a:extLst>
        </xdr:cNvPr>
        <xdr:cNvSpPr txBox="1"/>
      </xdr:nvSpPr>
      <xdr:spPr>
        <a:xfrm>
          <a:off x="10453264" y="1135615"/>
          <a:ext cx="974408" cy="328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marL="0" indent="0" algn="ctr"/>
          <a:fld id="{F44FAEF8-4FE3-4F43-AD34-446185C1E3F7}" type="TxLink">
            <a:rPr lang="en-US" sz="1600" b="0" i="0" u="none" strike="noStrike">
              <a:solidFill>
                <a:schemeClr val="bg1"/>
              </a:solidFill>
              <a:latin typeface="Arial"/>
              <a:ea typeface="+mn-ea"/>
              <a:cs typeface="Arial"/>
            </a:rPr>
            <a:pPr marL="0" indent="0" algn="ctr"/>
            <a:t> 72,827 </a:t>
          </a:fld>
          <a:endParaRPr lang="en-US" sz="1600" b="0" i="0" u="none" strike="noStrike">
            <a:solidFill>
              <a:schemeClr val="bg1"/>
            </a:solidFill>
            <a:latin typeface="Arial"/>
            <a:ea typeface="+mn-ea"/>
            <a:cs typeface="Arial"/>
          </a:endParaRPr>
        </a:p>
      </xdr:txBody>
    </xdr:sp>
    <xdr:clientData/>
  </xdr:twoCellAnchor>
  <xdr:twoCellAnchor editAs="absolute">
    <xdr:from>
      <xdr:col>22</xdr:col>
      <xdr:colOff>381858</xdr:colOff>
      <xdr:row>31</xdr:row>
      <xdr:rowOff>181305</xdr:rowOff>
    </xdr:from>
    <xdr:to>
      <xdr:col>24</xdr:col>
      <xdr:colOff>34706</xdr:colOff>
      <xdr:row>33</xdr:row>
      <xdr:rowOff>37536</xdr:rowOff>
    </xdr:to>
    <xdr:sp macro="" textlink="'Pivot Tables'!CZ6">
      <xdr:nvSpPr>
        <xdr:cNvPr id="106" name="TextBox 105">
          <a:extLst>
            <a:ext uri="{FF2B5EF4-FFF2-40B4-BE49-F238E27FC236}">
              <a16:creationId xmlns:a16="http://schemas.microsoft.com/office/drawing/2014/main" id="{83BBF364-1234-F5FD-97F3-01F151B1E150}"/>
            </a:ext>
          </a:extLst>
        </xdr:cNvPr>
        <xdr:cNvSpPr txBox="1"/>
      </xdr:nvSpPr>
      <xdr:spPr>
        <a:xfrm>
          <a:off x="13433829" y="6086805"/>
          <a:ext cx="836189" cy="239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marL="0" indent="0" algn="ctr"/>
          <a:r>
            <a:rPr lang="en-US" sz="1000" b="0" i="0" u="none" strike="noStrike">
              <a:solidFill>
                <a:schemeClr val="bg1"/>
              </a:solidFill>
              <a:latin typeface="Arial"/>
              <a:ea typeface="+mn-ea"/>
              <a:cs typeface="Arial"/>
            </a:rPr>
            <a:t>Branch</a:t>
          </a:r>
        </a:p>
      </xdr:txBody>
    </xdr:sp>
    <xdr:clientData/>
  </xdr:twoCellAnchor>
  <xdr:twoCellAnchor editAs="absolute">
    <xdr:from>
      <xdr:col>22</xdr:col>
      <xdr:colOff>43902</xdr:colOff>
      <xdr:row>32</xdr:row>
      <xdr:rowOff>122983</xdr:rowOff>
    </xdr:from>
    <xdr:to>
      <xdr:col>24</xdr:col>
      <xdr:colOff>300544</xdr:colOff>
      <xdr:row>34</xdr:row>
      <xdr:rowOff>67701</xdr:rowOff>
    </xdr:to>
    <xdr:sp macro="" textlink="'Pivot Tables'!DG5">
      <xdr:nvSpPr>
        <xdr:cNvPr id="107" name="TextBox 106">
          <a:extLst>
            <a:ext uri="{FF2B5EF4-FFF2-40B4-BE49-F238E27FC236}">
              <a16:creationId xmlns:a16="http://schemas.microsoft.com/office/drawing/2014/main" id="{A465D785-AFD2-6351-3F25-89A6FBE3EC42}"/>
            </a:ext>
          </a:extLst>
        </xdr:cNvPr>
        <xdr:cNvSpPr txBox="1"/>
      </xdr:nvSpPr>
      <xdr:spPr>
        <a:xfrm>
          <a:off x="13095873" y="6218983"/>
          <a:ext cx="1438078" cy="328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marL="0" indent="0" algn="ctr"/>
          <a:fld id="{2DD01EF5-AAE4-47D4-957D-E7D9B6255879}" type="TxLink">
            <a:rPr lang="en-US" sz="1600" b="0" i="0" u="none" strike="noStrike">
              <a:solidFill>
                <a:schemeClr val="bg1"/>
              </a:solidFill>
              <a:latin typeface="Arial"/>
              <a:ea typeface="+mn-ea"/>
              <a:cs typeface="Arial"/>
            </a:rPr>
            <a:pPr marL="0" indent="0" algn="ctr"/>
            <a:t> 100,362 </a:t>
          </a:fld>
          <a:endParaRPr lang="en-US" sz="1600" b="0" i="0" u="none" strike="noStrike">
            <a:solidFill>
              <a:schemeClr val="bg1"/>
            </a:solidFill>
            <a:latin typeface="Arial"/>
            <a:ea typeface="+mn-ea"/>
            <a:cs typeface="Arial"/>
          </a:endParaRPr>
        </a:p>
      </xdr:txBody>
    </xdr:sp>
    <xdr:clientData/>
  </xdr:twoCellAnchor>
  <xdr:twoCellAnchor editAs="absolute">
    <xdr:from>
      <xdr:col>13</xdr:col>
      <xdr:colOff>155783</xdr:colOff>
      <xdr:row>31</xdr:row>
      <xdr:rowOff>159641</xdr:rowOff>
    </xdr:from>
    <xdr:to>
      <xdr:col>14</xdr:col>
      <xdr:colOff>400302</xdr:colOff>
      <xdr:row>33</xdr:row>
      <xdr:rowOff>15872</xdr:rowOff>
    </xdr:to>
    <xdr:sp macro="" textlink="'Pivot Tables'!CZ6">
      <xdr:nvSpPr>
        <xdr:cNvPr id="108" name="TextBox 107">
          <a:extLst>
            <a:ext uri="{FF2B5EF4-FFF2-40B4-BE49-F238E27FC236}">
              <a16:creationId xmlns:a16="http://schemas.microsoft.com/office/drawing/2014/main" id="{A113CE2A-0455-5636-E7F8-796D44A86E01}"/>
            </a:ext>
          </a:extLst>
        </xdr:cNvPr>
        <xdr:cNvSpPr txBox="1"/>
      </xdr:nvSpPr>
      <xdr:spPr>
        <a:xfrm>
          <a:off x="7868312" y="6065141"/>
          <a:ext cx="836189" cy="239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marL="0" indent="0" algn="ctr"/>
          <a:r>
            <a:rPr lang="en-US" sz="1000" b="0" i="0" u="none" strike="noStrike">
              <a:solidFill>
                <a:schemeClr val="bg1"/>
              </a:solidFill>
              <a:latin typeface="Arial"/>
              <a:ea typeface="+mn-ea"/>
              <a:cs typeface="Arial"/>
            </a:rPr>
            <a:t>Shipment</a:t>
          </a:r>
        </a:p>
      </xdr:txBody>
    </xdr:sp>
    <xdr:clientData/>
  </xdr:twoCellAnchor>
  <xdr:twoCellAnchor editAs="absolute">
    <xdr:from>
      <xdr:col>12</xdr:col>
      <xdr:colOff>563324</xdr:colOff>
      <xdr:row>32</xdr:row>
      <xdr:rowOff>102519</xdr:rowOff>
    </xdr:from>
    <xdr:to>
      <xdr:col>15</xdr:col>
      <xdr:colOff>3855</xdr:colOff>
      <xdr:row>34</xdr:row>
      <xdr:rowOff>47237</xdr:rowOff>
    </xdr:to>
    <xdr:sp macro="" textlink="'Pivot Tables'!DG7">
      <xdr:nvSpPr>
        <xdr:cNvPr id="109" name="TextBox 108">
          <a:extLst>
            <a:ext uri="{FF2B5EF4-FFF2-40B4-BE49-F238E27FC236}">
              <a16:creationId xmlns:a16="http://schemas.microsoft.com/office/drawing/2014/main" id="{CEA658A2-B9BC-F971-78FB-1442E24B81A7}"/>
            </a:ext>
          </a:extLst>
        </xdr:cNvPr>
        <xdr:cNvSpPr txBox="1"/>
      </xdr:nvSpPr>
      <xdr:spPr>
        <a:xfrm>
          <a:off x="7682581" y="6198519"/>
          <a:ext cx="1213638" cy="328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marL="0" indent="0" algn="ctr"/>
          <a:fld id="{D789890C-48C3-4C7D-8408-13AFE57AFFDE}" type="TxLink">
            <a:rPr lang="en-US" sz="1600" b="0" i="0" u="none" strike="noStrike">
              <a:solidFill>
                <a:schemeClr val="bg1"/>
              </a:solidFill>
              <a:latin typeface="Arial"/>
              <a:ea typeface="+mn-ea"/>
              <a:cs typeface="Arial"/>
            </a:rPr>
            <a:pPr marL="0" indent="0" algn="ctr"/>
            <a:t> 120,843 </a:t>
          </a:fld>
          <a:endParaRPr lang="en-US" sz="1600" b="0" i="0" u="none" strike="noStrike">
            <a:solidFill>
              <a:schemeClr val="bg1"/>
            </a:solidFill>
            <a:latin typeface="Arial"/>
            <a:ea typeface="+mn-ea"/>
            <a:cs typeface="Arial"/>
          </a:endParaRPr>
        </a:p>
      </xdr:txBody>
    </xdr:sp>
    <xdr:clientData/>
  </xdr:twoCellAnchor>
  <xdr:twoCellAnchor editAs="absolute">
    <xdr:from>
      <xdr:col>18</xdr:col>
      <xdr:colOff>127688</xdr:colOff>
      <xdr:row>3</xdr:row>
      <xdr:rowOff>45720</xdr:rowOff>
    </xdr:from>
    <xdr:to>
      <xdr:col>18</xdr:col>
      <xdr:colOff>493448</xdr:colOff>
      <xdr:row>5</xdr:row>
      <xdr:rowOff>30480</xdr:rowOff>
    </xdr:to>
    <xdr:sp macro="" textlink="">
      <xdr:nvSpPr>
        <xdr:cNvPr id="111" name="Rectangle: Rounded Corners 110">
          <a:extLst>
            <a:ext uri="{FF2B5EF4-FFF2-40B4-BE49-F238E27FC236}">
              <a16:creationId xmlns:a16="http://schemas.microsoft.com/office/drawing/2014/main" id="{94C6AAF5-A64F-DB8B-30D5-18096613CEB2}"/>
            </a:ext>
          </a:extLst>
        </xdr:cNvPr>
        <xdr:cNvSpPr/>
      </xdr:nvSpPr>
      <xdr:spPr>
        <a:xfrm>
          <a:off x="10757588" y="617220"/>
          <a:ext cx="365760" cy="365760"/>
        </a:xfrm>
        <a:prstGeom prst="roundRect">
          <a:avLst/>
        </a:prstGeom>
        <a:solidFill>
          <a:schemeClr val="tx1"/>
        </a:solidFill>
        <a:ln w="3175">
          <a:solidFill>
            <a:schemeClr val="bg1">
              <a:alpha val="3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4</xdr:col>
      <xdr:colOff>223153</xdr:colOff>
      <xdr:row>30</xdr:row>
      <xdr:rowOff>157306</xdr:rowOff>
    </xdr:from>
    <xdr:to>
      <xdr:col>6</xdr:col>
      <xdr:colOff>399365</xdr:colOff>
      <xdr:row>40</xdr:row>
      <xdr:rowOff>1445</xdr:rowOff>
    </xdr:to>
    <xdr:sp macro="" textlink="'Pivot Tables'!CX6">
      <xdr:nvSpPr>
        <xdr:cNvPr id="113" name="TextBox 112">
          <a:extLst>
            <a:ext uri="{FF2B5EF4-FFF2-40B4-BE49-F238E27FC236}">
              <a16:creationId xmlns:a16="http://schemas.microsoft.com/office/drawing/2014/main" id="{528D9365-41C8-E0D7-F3B8-35F49EA11A39}"/>
            </a:ext>
          </a:extLst>
        </xdr:cNvPr>
        <xdr:cNvSpPr txBox="1"/>
      </xdr:nvSpPr>
      <xdr:spPr>
        <a:xfrm>
          <a:off x="2578426" y="5976215"/>
          <a:ext cx="1353848" cy="1783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653D360-12E5-476B-82DB-926FB338461F}"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a:t>
          </a:fld>
          <a:endParaRPr lang="en-GB"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twoCellAnchor editAs="absolute">
    <xdr:from>
      <xdr:col>23</xdr:col>
      <xdr:colOff>9034</xdr:colOff>
      <xdr:row>29</xdr:row>
      <xdr:rowOff>161110</xdr:rowOff>
    </xdr:from>
    <xdr:to>
      <xdr:col>23</xdr:col>
      <xdr:colOff>382414</xdr:colOff>
      <xdr:row>31</xdr:row>
      <xdr:rowOff>142060</xdr:rowOff>
    </xdr:to>
    <xdr:sp macro="" textlink="">
      <xdr:nvSpPr>
        <xdr:cNvPr id="114" name="Rectangle: Rounded Corners 113">
          <a:extLst>
            <a:ext uri="{FF2B5EF4-FFF2-40B4-BE49-F238E27FC236}">
              <a16:creationId xmlns:a16="http://schemas.microsoft.com/office/drawing/2014/main" id="{5BA0B764-FD84-0D57-767E-9D11751C262C}"/>
            </a:ext>
          </a:extLst>
        </xdr:cNvPr>
        <xdr:cNvSpPr/>
      </xdr:nvSpPr>
      <xdr:spPr>
        <a:xfrm>
          <a:off x="13654277" y="5685610"/>
          <a:ext cx="373380" cy="361950"/>
        </a:xfrm>
        <a:prstGeom prst="roundRect">
          <a:avLst/>
        </a:prstGeom>
        <a:solidFill>
          <a:schemeClr val="tx1"/>
        </a:solidFill>
        <a:ln w="3175">
          <a:solidFill>
            <a:schemeClr val="bg1">
              <a:alpha val="3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13</xdr:col>
      <xdr:colOff>265663</xdr:colOff>
      <xdr:row>29</xdr:row>
      <xdr:rowOff>174715</xdr:rowOff>
    </xdr:from>
    <xdr:to>
      <xdr:col>14</xdr:col>
      <xdr:colOff>36247</xdr:colOff>
      <xdr:row>31</xdr:row>
      <xdr:rowOff>159475</xdr:rowOff>
    </xdr:to>
    <xdr:sp macro="" textlink="">
      <xdr:nvSpPr>
        <xdr:cNvPr id="115" name="Rectangle: Rounded Corners 114">
          <a:extLst>
            <a:ext uri="{FF2B5EF4-FFF2-40B4-BE49-F238E27FC236}">
              <a16:creationId xmlns:a16="http://schemas.microsoft.com/office/drawing/2014/main" id="{DD625780-31F2-2B83-07FC-F63C9A045291}"/>
            </a:ext>
          </a:extLst>
        </xdr:cNvPr>
        <xdr:cNvSpPr/>
      </xdr:nvSpPr>
      <xdr:spPr>
        <a:xfrm>
          <a:off x="7978192" y="5699215"/>
          <a:ext cx="363855" cy="365760"/>
        </a:xfrm>
        <a:prstGeom prst="roundRect">
          <a:avLst/>
        </a:prstGeom>
        <a:solidFill>
          <a:schemeClr val="tx1"/>
        </a:solidFill>
        <a:ln w="3175">
          <a:solidFill>
            <a:schemeClr val="bg1">
              <a:alpha val="3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18</xdr:col>
      <xdr:colOff>177143</xdr:colOff>
      <xdr:row>3</xdr:row>
      <xdr:rowOff>86066</xdr:rowOff>
    </xdr:from>
    <xdr:to>
      <xdr:col>18</xdr:col>
      <xdr:colOff>463062</xdr:colOff>
      <xdr:row>4</xdr:row>
      <xdr:rowOff>180494</xdr:rowOff>
    </xdr:to>
    <xdr:pic>
      <xdr:nvPicPr>
        <xdr:cNvPr id="119" name="Graphic 118" descr="Cloud Computing with solid fill">
          <a:extLst>
            <a:ext uri="{FF2B5EF4-FFF2-40B4-BE49-F238E27FC236}">
              <a16:creationId xmlns:a16="http://schemas.microsoft.com/office/drawing/2014/main" id="{FBB4D4C8-1FDA-10C1-A4AC-5FF52E52A545}"/>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10833420" y="657566"/>
          <a:ext cx="285919" cy="284928"/>
        </a:xfrm>
        <a:prstGeom prst="rect">
          <a:avLst/>
        </a:prstGeom>
      </xdr:spPr>
    </xdr:pic>
    <xdr:clientData/>
  </xdr:twoCellAnchor>
  <xdr:twoCellAnchor editAs="absolute">
    <xdr:from>
      <xdr:col>13</xdr:col>
      <xdr:colOff>307793</xdr:colOff>
      <xdr:row>30</xdr:row>
      <xdr:rowOff>23404</xdr:rowOff>
    </xdr:from>
    <xdr:to>
      <xdr:col>14</xdr:col>
      <xdr:colOff>1251</xdr:colOff>
      <xdr:row>31</xdr:row>
      <xdr:rowOff>117456</xdr:rowOff>
    </xdr:to>
    <xdr:pic>
      <xdr:nvPicPr>
        <xdr:cNvPr id="121" name="Graphic 120" descr="Shopping cart with solid fill">
          <a:extLst>
            <a:ext uri="{FF2B5EF4-FFF2-40B4-BE49-F238E27FC236}">
              <a16:creationId xmlns:a16="http://schemas.microsoft.com/office/drawing/2014/main" id="{904D5264-8097-602E-B369-D431E43BE330}"/>
            </a:ext>
          </a:extLst>
        </xdr:cNvPr>
        <xdr:cNvPicPr>
          <a:picLocks noChangeAspect="1"/>
        </xdr:cNvPicPr>
      </xdr:nvPicPr>
      <xdr:blipFill>
        <a:blip xmlns:r="http://schemas.openxmlformats.org/officeDocument/2006/relationships" r:embed="rId29">
          <a:extLst>
            <a:ext uri="{96DAC541-7B7A-43D3-8B79-37D633B846F1}">
              <asvg:svgBlip xmlns:asvg="http://schemas.microsoft.com/office/drawing/2016/SVG/main" r:embed="rId30"/>
            </a:ext>
          </a:extLst>
        </a:blip>
        <a:stretch>
          <a:fillRect/>
        </a:stretch>
      </xdr:blipFill>
      <xdr:spPr>
        <a:xfrm>
          <a:off x="7977867" y="5771061"/>
          <a:ext cx="283464" cy="285641"/>
        </a:xfrm>
        <a:prstGeom prst="rect">
          <a:avLst/>
        </a:prstGeom>
      </xdr:spPr>
    </xdr:pic>
    <xdr:clientData/>
  </xdr:twoCellAnchor>
  <xdr:twoCellAnchor editAs="absolute">
    <xdr:from>
      <xdr:col>23</xdr:col>
      <xdr:colOff>45366</xdr:colOff>
      <xdr:row>29</xdr:row>
      <xdr:rowOff>187296</xdr:rowOff>
    </xdr:from>
    <xdr:to>
      <xdr:col>23</xdr:col>
      <xdr:colOff>358804</xdr:colOff>
      <xdr:row>31</xdr:row>
      <xdr:rowOff>126336</xdr:rowOff>
    </xdr:to>
    <xdr:pic>
      <xdr:nvPicPr>
        <xdr:cNvPr id="123" name="Graphic 122" descr="Schoolhouse with solid fill">
          <a:extLst>
            <a:ext uri="{FF2B5EF4-FFF2-40B4-BE49-F238E27FC236}">
              <a16:creationId xmlns:a16="http://schemas.microsoft.com/office/drawing/2014/main" id="{BE4E70AE-6506-35E7-13A8-6915B52E92EA}"/>
            </a:ext>
          </a:extLst>
        </xdr:cNvPr>
        <xdr:cNvPicPr>
          <a:picLocks noChangeAspect="1"/>
        </xdr:cNvPicPr>
      </xdr:nvPicPr>
      <xdr:blipFill>
        <a:blip xmlns:r="http://schemas.openxmlformats.org/officeDocument/2006/relationships" r:embed="rId31">
          <a:extLst>
            <a:ext uri="{96DAC541-7B7A-43D3-8B79-37D633B846F1}">
              <asvg:svgBlip xmlns:asvg="http://schemas.microsoft.com/office/drawing/2016/SVG/main" r:embed="rId32"/>
            </a:ext>
          </a:extLst>
        </a:blip>
        <a:stretch>
          <a:fillRect/>
        </a:stretch>
      </xdr:blipFill>
      <xdr:spPr>
        <a:xfrm>
          <a:off x="13690609" y="5711796"/>
          <a:ext cx="313438" cy="320040"/>
        </a:xfrm>
        <a:prstGeom prst="rect">
          <a:avLst/>
        </a:prstGeom>
      </xdr:spPr>
    </xdr:pic>
    <xdr:clientData/>
  </xdr:twoCellAnchor>
  <xdr:twoCellAnchor editAs="absolute">
    <xdr:from>
      <xdr:col>9</xdr:col>
      <xdr:colOff>584562</xdr:colOff>
      <xdr:row>2</xdr:row>
      <xdr:rowOff>77832</xdr:rowOff>
    </xdr:from>
    <xdr:to>
      <xdr:col>14</xdr:col>
      <xdr:colOff>394879</xdr:colOff>
      <xdr:row>7</xdr:row>
      <xdr:rowOff>72662</xdr:rowOff>
    </xdr:to>
    <xdr:graphicFrame macro="">
      <xdr:nvGraphicFramePr>
        <xdr:cNvPr id="124" name="Chart 123">
          <a:extLst>
            <a:ext uri="{FF2B5EF4-FFF2-40B4-BE49-F238E27FC236}">
              <a16:creationId xmlns:a16="http://schemas.microsoft.com/office/drawing/2014/main" id="{0D1ECBCE-F8B8-422B-BAC4-AA58A3DADA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editAs="absolute">
    <xdr:from>
      <xdr:col>0</xdr:col>
      <xdr:colOff>149038</xdr:colOff>
      <xdr:row>3</xdr:row>
      <xdr:rowOff>0</xdr:rowOff>
    </xdr:from>
    <xdr:to>
      <xdr:col>2</xdr:col>
      <xdr:colOff>396400</xdr:colOff>
      <xdr:row>5</xdr:row>
      <xdr:rowOff>59526</xdr:rowOff>
    </xdr:to>
    <xdr:grpSp>
      <xdr:nvGrpSpPr>
        <xdr:cNvPr id="125" name="Group 124">
          <a:extLst>
            <a:ext uri="{FF2B5EF4-FFF2-40B4-BE49-F238E27FC236}">
              <a16:creationId xmlns:a16="http://schemas.microsoft.com/office/drawing/2014/main" id="{58AE3947-73A8-4C6D-859D-09A4E12DE3C2}"/>
            </a:ext>
          </a:extLst>
        </xdr:cNvPr>
        <xdr:cNvGrpSpPr/>
      </xdr:nvGrpSpPr>
      <xdr:grpSpPr>
        <a:xfrm>
          <a:off x="149038" y="546652"/>
          <a:ext cx="1514601" cy="423961"/>
          <a:chOff x="409003" y="1114425"/>
          <a:chExt cx="1412149" cy="450723"/>
        </a:xfrm>
      </xdr:grpSpPr>
      <xdr:sp macro="" textlink="">
        <xdr:nvSpPr>
          <xdr:cNvPr id="126" name="Rectangle: Rounded Corners 125">
            <a:extLst>
              <a:ext uri="{FF2B5EF4-FFF2-40B4-BE49-F238E27FC236}">
                <a16:creationId xmlns:a16="http://schemas.microsoft.com/office/drawing/2014/main" id="{A2422AA3-D87D-E4F9-211A-9426EA57FF27}"/>
              </a:ext>
            </a:extLst>
          </xdr:cNvPr>
          <xdr:cNvSpPr/>
        </xdr:nvSpPr>
        <xdr:spPr>
          <a:xfrm>
            <a:off x="409003" y="1114425"/>
            <a:ext cx="1412149" cy="450723"/>
          </a:xfrm>
          <a:prstGeom prst="roundRect">
            <a:avLst>
              <a:gd name="adj" fmla="val 50000"/>
            </a:avLst>
          </a:prstGeom>
          <a:solidFill>
            <a:srgbClr val="194AF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27" name="Button Name">
            <a:extLst>
              <a:ext uri="{FF2B5EF4-FFF2-40B4-BE49-F238E27FC236}">
                <a16:creationId xmlns:a16="http://schemas.microsoft.com/office/drawing/2014/main" id="{6DF2BC0B-274C-7B67-3172-065BFFA28EBA}"/>
              </a:ext>
            </a:extLst>
          </xdr:cNvPr>
          <xdr:cNvSpPr txBox="1"/>
        </xdr:nvSpPr>
        <xdr:spPr>
          <a:xfrm>
            <a:off x="438830" y="1132713"/>
            <a:ext cx="1339737" cy="414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a:solidFill>
                  <a:schemeClr val="bg1"/>
                </a:solidFill>
              </a:rPr>
              <a:t>Sales Process</a:t>
            </a:r>
          </a:p>
        </xdr:txBody>
      </xdr:sp>
    </xdr:grpSp>
    <xdr:clientData/>
  </xdr:twoCellAnchor>
  <xdr:twoCellAnchor editAs="absolute">
    <xdr:from>
      <xdr:col>0</xdr:col>
      <xdr:colOff>109538</xdr:colOff>
      <xdr:row>5</xdr:row>
      <xdr:rowOff>149430</xdr:rowOff>
    </xdr:from>
    <xdr:to>
      <xdr:col>3</xdr:col>
      <xdr:colOff>474091</xdr:colOff>
      <xdr:row>11</xdr:row>
      <xdr:rowOff>94129</xdr:rowOff>
    </xdr:to>
    <xdr:sp macro="" textlink="">
      <xdr:nvSpPr>
        <xdr:cNvPr id="128" name="Button Name">
          <a:extLst>
            <a:ext uri="{FF2B5EF4-FFF2-40B4-BE49-F238E27FC236}">
              <a16:creationId xmlns:a16="http://schemas.microsoft.com/office/drawing/2014/main" id="{14AAAF47-D70B-42C3-AC98-61D71B4D4780}"/>
            </a:ext>
          </a:extLst>
        </xdr:cNvPr>
        <xdr:cNvSpPr txBox="1">
          <a:spLocks/>
        </xdr:cNvSpPr>
      </xdr:nvSpPr>
      <xdr:spPr>
        <a:xfrm>
          <a:off x="109538" y="1113136"/>
          <a:ext cx="2139565" cy="1101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200">
              <a:solidFill>
                <a:schemeClr val="bg1"/>
              </a:solidFill>
            </a:rPr>
            <a:t>Set of repeatable</a:t>
          </a:r>
          <a:r>
            <a:rPr lang="en-GB" sz="1200" baseline="0">
              <a:solidFill>
                <a:schemeClr val="bg1"/>
              </a:solidFill>
            </a:rPr>
            <a:t> steps that a sales takes to take a prospective buyer from the early stage of awareness to a closed sale.</a:t>
          </a:r>
          <a:endParaRPr lang="en-GB" sz="1200">
            <a:solidFill>
              <a:schemeClr val="bg1"/>
            </a:solidFill>
          </a:endParaRPr>
        </a:p>
      </xdr:txBody>
    </xdr:sp>
    <xdr:clientData/>
  </xdr:twoCellAnchor>
  <xdr:twoCellAnchor editAs="absolute">
    <xdr:from>
      <xdr:col>0</xdr:col>
      <xdr:colOff>308031</xdr:colOff>
      <xdr:row>26</xdr:row>
      <xdr:rowOff>12187</xdr:rowOff>
    </xdr:from>
    <xdr:to>
      <xdr:col>2</xdr:col>
      <xdr:colOff>22281</xdr:colOff>
      <xdr:row>27</xdr:row>
      <xdr:rowOff>145290</xdr:rowOff>
    </xdr:to>
    <xdr:sp macro="" textlink="">
      <xdr:nvSpPr>
        <xdr:cNvPr id="84" name="TextBox 83">
          <a:extLst>
            <a:ext uri="{FF2B5EF4-FFF2-40B4-BE49-F238E27FC236}">
              <a16:creationId xmlns:a16="http://schemas.microsoft.com/office/drawing/2014/main" id="{EE526C89-D67F-C80C-A17D-B31B7F002054}"/>
            </a:ext>
          </a:extLst>
        </xdr:cNvPr>
        <xdr:cNvSpPr txBox="1"/>
      </xdr:nvSpPr>
      <xdr:spPr>
        <a:xfrm>
          <a:off x="308031" y="5008257"/>
          <a:ext cx="893693" cy="325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solidFill>
            </a:rPr>
            <a:t>Customers</a:t>
          </a:r>
        </a:p>
      </xdr:txBody>
    </xdr:sp>
    <xdr:clientData/>
  </xdr:twoCellAnchor>
  <xdr:twoCellAnchor editAs="absolute">
    <xdr:from>
      <xdr:col>4</xdr:col>
      <xdr:colOff>453389</xdr:colOff>
      <xdr:row>38</xdr:row>
      <xdr:rowOff>3936</xdr:rowOff>
    </xdr:from>
    <xdr:to>
      <xdr:col>6</xdr:col>
      <xdr:colOff>167639</xdr:colOff>
      <xdr:row>39</xdr:row>
      <xdr:rowOff>117989</xdr:rowOff>
    </xdr:to>
    <xdr:sp macro="" textlink="">
      <xdr:nvSpPr>
        <xdr:cNvPr id="39" name="TextBox 38">
          <a:extLst>
            <a:ext uri="{FF2B5EF4-FFF2-40B4-BE49-F238E27FC236}">
              <a16:creationId xmlns:a16="http://schemas.microsoft.com/office/drawing/2014/main" id="{EA602A89-F16D-9AB8-8F30-26046F36EBA5}"/>
            </a:ext>
          </a:extLst>
        </xdr:cNvPr>
        <xdr:cNvSpPr txBox="1"/>
      </xdr:nvSpPr>
      <xdr:spPr>
        <a:xfrm>
          <a:off x="2812276" y="7305884"/>
          <a:ext cx="893693" cy="306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solidFill>
            </a:rPr>
            <a:t>Website</a:t>
          </a:r>
        </a:p>
      </xdr:txBody>
    </xdr:sp>
    <xdr:clientData/>
  </xdr:twoCellAnchor>
  <xdr:twoCellAnchor editAs="absolute">
    <xdr:from>
      <xdr:col>4</xdr:col>
      <xdr:colOff>472481</xdr:colOff>
      <xdr:row>8</xdr:row>
      <xdr:rowOff>7606</xdr:rowOff>
    </xdr:from>
    <xdr:to>
      <xdr:col>6</xdr:col>
      <xdr:colOff>188636</xdr:colOff>
      <xdr:row>9</xdr:row>
      <xdr:rowOff>113624</xdr:rowOff>
    </xdr:to>
    <xdr:sp macro="" textlink="">
      <xdr:nvSpPr>
        <xdr:cNvPr id="16" name="TextBox 15">
          <a:extLst>
            <a:ext uri="{FF2B5EF4-FFF2-40B4-BE49-F238E27FC236}">
              <a16:creationId xmlns:a16="http://schemas.microsoft.com/office/drawing/2014/main" id="{CB2837FC-3534-FABB-4182-AA4EEFC94EA9}"/>
            </a:ext>
          </a:extLst>
        </xdr:cNvPr>
        <xdr:cNvSpPr txBox="1"/>
      </xdr:nvSpPr>
      <xdr:spPr>
        <a:xfrm>
          <a:off x="3006959" y="1465345"/>
          <a:ext cx="983394" cy="288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solidFill>
            </a:rPr>
            <a:t>Branches</a:t>
          </a:r>
        </a:p>
      </xdr:txBody>
    </xdr:sp>
    <xdr:clientData/>
  </xdr:twoCellAnchor>
  <xdr:twoCellAnchor editAs="absolute">
    <xdr:from>
      <xdr:col>6</xdr:col>
      <xdr:colOff>553278</xdr:colOff>
      <xdr:row>13</xdr:row>
      <xdr:rowOff>182906</xdr:rowOff>
    </xdr:from>
    <xdr:to>
      <xdr:col>8</xdr:col>
      <xdr:colOff>301818</xdr:colOff>
      <xdr:row>15</xdr:row>
      <xdr:rowOff>106955</xdr:rowOff>
    </xdr:to>
    <xdr:sp macro="" textlink="">
      <xdr:nvSpPr>
        <xdr:cNvPr id="17" name="TextBox 16">
          <a:extLst>
            <a:ext uri="{FF2B5EF4-FFF2-40B4-BE49-F238E27FC236}">
              <a16:creationId xmlns:a16="http://schemas.microsoft.com/office/drawing/2014/main" id="{68A1F22B-F3D0-3D29-F246-8962FAC8326E}"/>
            </a:ext>
          </a:extLst>
        </xdr:cNvPr>
        <xdr:cNvSpPr txBox="1"/>
      </xdr:nvSpPr>
      <xdr:spPr>
        <a:xfrm>
          <a:off x="4091608" y="2680941"/>
          <a:ext cx="927984" cy="308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solidFill>
            </a:rPr>
            <a:t>Credit Cards</a:t>
          </a:r>
        </a:p>
      </xdr:txBody>
    </xdr:sp>
    <xdr:clientData/>
  </xdr:twoCellAnchor>
  <xdr:twoCellAnchor editAs="absolute">
    <xdr:from>
      <xdr:col>11</xdr:col>
      <xdr:colOff>168592</xdr:colOff>
      <xdr:row>12</xdr:row>
      <xdr:rowOff>160111</xdr:rowOff>
    </xdr:from>
    <xdr:to>
      <xdr:col>13</xdr:col>
      <xdr:colOff>858</xdr:colOff>
      <xdr:row>15</xdr:row>
      <xdr:rowOff>83911</xdr:rowOff>
    </xdr:to>
    <xdr:sp macro="" textlink="">
      <xdr:nvSpPr>
        <xdr:cNvPr id="19" name="TextBox 18">
          <a:extLst>
            <a:ext uri="{FF2B5EF4-FFF2-40B4-BE49-F238E27FC236}">
              <a16:creationId xmlns:a16="http://schemas.microsoft.com/office/drawing/2014/main" id="{F71A3EC7-AC34-4766-B41D-84B5044B8A39}"/>
            </a:ext>
          </a:extLst>
        </xdr:cNvPr>
        <xdr:cNvSpPr txBox="1"/>
      </xdr:nvSpPr>
      <xdr:spPr>
        <a:xfrm>
          <a:off x="6655531" y="2465989"/>
          <a:ext cx="1011710" cy="500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solidFill>
            </a:rPr>
            <a:t>Register Customer Info</a:t>
          </a:r>
        </a:p>
      </xdr:txBody>
    </xdr:sp>
    <xdr:clientData/>
  </xdr:twoCellAnchor>
  <xdr:twoCellAnchor editAs="absolute">
    <xdr:from>
      <xdr:col>6</xdr:col>
      <xdr:colOff>568551</xdr:colOff>
      <xdr:row>32</xdr:row>
      <xdr:rowOff>182808</xdr:rowOff>
    </xdr:from>
    <xdr:to>
      <xdr:col>8</xdr:col>
      <xdr:colOff>281897</xdr:colOff>
      <xdr:row>34</xdr:row>
      <xdr:rowOff>104704</xdr:rowOff>
    </xdr:to>
    <xdr:sp macro="" textlink="">
      <xdr:nvSpPr>
        <xdr:cNvPr id="20" name="TextBox 19">
          <a:extLst>
            <a:ext uri="{FF2B5EF4-FFF2-40B4-BE49-F238E27FC236}">
              <a16:creationId xmlns:a16="http://schemas.microsoft.com/office/drawing/2014/main" id="{8C551A5D-D1F9-3298-4D08-F05DA0B8EB62}"/>
            </a:ext>
          </a:extLst>
        </xdr:cNvPr>
        <xdr:cNvSpPr txBox="1"/>
      </xdr:nvSpPr>
      <xdr:spPr>
        <a:xfrm>
          <a:off x="4106881" y="6331817"/>
          <a:ext cx="892790" cy="306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solidFill>
            </a:rPr>
            <a:t>Cash</a:t>
          </a:r>
        </a:p>
      </xdr:txBody>
    </xdr:sp>
    <xdr:clientData/>
  </xdr:twoCellAnchor>
  <xdr:twoCellAnchor editAs="absolute">
    <xdr:from>
      <xdr:col>10</xdr:col>
      <xdr:colOff>550170</xdr:colOff>
      <xdr:row>33</xdr:row>
      <xdr:rowOff>44356</xdr:rowOff>
    </xdr:from>
    <xdr:to>
      <xdr:col>13</xdr:col>
      <xdr:colOff>206611</xdr:colOff>
      <xdr:row>35</xdr:row>
      <xdr:rowOff>135051</xdr:rowOff>
    </xdr:to>
    <xdr:sp macro="" textlink="">
      <xdr:nvSpPr>
        <xdr:cNvPr id="27" name="TextBox 26">
          <a:extLst>
            <a:ext uri="{FF2B5EF4-FFF2-40B4-BE49-F238E27FC236}">
              <a16:creationId xmlns:a16="http://schemas.microsoft.com/office/drawing/2014/main" id="{39BB655B-EAE5-6503-C000-B6F479E532A5}"/>
            </a:ext>
          </a:extLst>
        </xdr:cNvPr>
        <xdr:cNvSpPr txBox="1"/>
      </xdr:nvSpPr>
      <xdr:spPr>
        <a:xfrm>
          <a:off x="6447387" y="6385521"/>
          <a:ext cx="1425607" cy="475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solidFill>
            </a:rPr>
            <a:t>Non-Registered Customer Info</a:t>
          </a:r>
        </a:p>
      </xdr:txBody>
    </xdr:sp>
    <xdr:clientData/>
  </xdr:twoCellAnchor>
  <xdr:twoCellAnchor editAs="absolute">
    <xdr:from>
      <xdr:col>13</xdr:col>
      <xdr:colOff>209550</xdr:colOff>
      <xdr:row>20</xdr:row>
      <xdr:rowOff>82786</xdr:rowOff>
    </xdr:from>
    <xdr:to>
      <xdr:col>15</xdr:col>
      <xdr:colOff>34320</xdr:colOff>
      <xdr:row>21</xdr:row>
      <xdr:rowOff>178047</xdr:rowOff>
    </xdr:to>
    <xdr:sp macro="" textlink="">
      <xdr:nvSpPr>
        <xdr:cNvPr id="56" name="TextBox 55">
          <a:extLst>
            <a:ext uri="{FF2B5EF4-FFF2-40B4-BE49-F238E27FC236}">
              <a16:creationId xmlns:a16="http://schemas.microsoft.com/office/drawing/2014/main" id="{4EB1DFB3-1995-1952-018D-04F057D1B8A4}"/>
            </a:ext>
          </a:extLst>
        </xdr:cNvPr>
        <xdr:cNvSpPr txBox="1"/>
      </xdr:nvSpPr>
      <xdr:spPr>
        <a:xfrm>
          <a:off x="7875933" y="3925916"/>
          <a:ext cx="1004213" cy="287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solidFill>
            </a:rPr>
            <a:t>Paid Order</a:t>
          </a:r>
        </a:p>
      </xdr:txBody>
    </xdr:sp>
    <xdr:clientData/>
  </xdr:twoCellAnchor>
  <xdr:twoCellAnchor editAs="absolute">
    <xdr:from>
      <xdr:col>4</xdr:col>
      <xdr:colOff>471529</xdr:colOff>
      <xdr:row>7</xdr:row>
      <xdr:rowOff>57303</xdr:rowOff>
    </xdr:from>
    <xdr:to>
      <xdr:col>6</xdr:col>
      <xdr:colOff>204829</xdr:colOff>
      <xdr:row>9</xdr:row>
      <xdr:rowOff>154</xdr:rowOff>
    </xdr:to>
    <xdr:sp macro="" textlink="'Pivot Tables'!CZ5">
      <xdr:nvSpPr>
        <xdr:cNvPr id="53" name="TextBox 52">
          <a:extLst>
            <a:ext uri="{FF2B5EF4-FFF2-40B4-BE49-F238E27FC236}">
              <a16:creationId xmlns:a16="http://schemas.microsoft.com/office/drawing/2014/main" id="{17C98192-CCBD-E327-FE5F-534BD6860D8C}"/>
            </a:ext>
          </a:extLst>
        </xdr:cNvPr>
        <xdr:cNvSpPr txBox="1"/>
      </xdr:nvSpPr>
      <xdr:spPr>
        <a:xfrm>
          <a:off x="3006007" y="1332825"/>
          <a:ext cx="1000539" cy="307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E3CBBDA-546D-4022-AC3F-B4C96B5A2323}" type="TxLink">
            <a:rPr lang="en-US" sz="1100" b="0" i="0" u="none" strike="noStrike">
              <a:solidFill>
                <a:schemeClr val="bg1"/>
              </a:solidFill>
              <a:latin typeface="Arial"/>
              <a:cs typeface="Arial"/>
            </a:rPr>
            <a:pPr algn="ctr"/>
            <a:t>146</a:t>
          </a:fld>
          <a:endParaRPr lang="en-GB" sz="1100">
            <a:solidFill>
              <a:schemeClr val="bg1"/>
            </a:solidFill>
          </a:endParaRPr>
        </a:p>
      </xdr:txBody>
    </xdr:sp>
    <xdr:clientData/>
  </xdr:twoCellAnchor>
  <xdr:twoCellAnchor editAs="absolute">
    <xdr:from>
      <xdr:col>0</xdr:col>
      <xdr:colOff>291900</xdr:colOff>
      <xdr:row>27</xdr:row>
      <xdr:rowOff>9020</xdr:rowOff>
    </xdr:from>
    <xdr:to>
      <xdr:col>2</xdr:col>
      <xdr:colOff>25076</xdr:colOff>
      <xdr:row>28</xdr:row>
      <xdr:rowOff>134502</xdr:rowOff>
    </xdr:to>
    <xdr:sp macro="" textlink="'Pivot Tables'!CZ7">
      <xdr:nvSpPr>
        <xdr:cNvPr id="58" name="TextBox 57">
          <a:extLst>
            <a:ext uri="{FF2B5EF4-FFF2-40B4-BE49-F238E27FC236}">
              <a16:creationId xmlns:a16="http://schemas.microsoft.com/office/drawing/2014/main" id="{171BDEE7-B05B-0077-CECA-826F4F0FC5FD}"/>
            </a:ext>
          </a:extLst>
        </xdr:cNvPr>
        <xdr:cNvSpPr txBox="1"/>
      </xdr:nvSpPr>
      <xdr:spPr>
        <a:xfrm>
          <a:off x="291900" y="5197246"/>
          <a:ext cx="912619" cy="317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1AFBAAD-141E-4060-AC5F-2C7B494406A4}" type="TxLink">
            <a:rPr lang="en-US" sz="1100" b="0" i="0" u="none" strike="noStrike">
              <a:solidFill>
                <a:schemeClr val="bg1"/>
              </a:solidFill>
              <a:latin typeface="Arial"/>
              <a:ea typeface="+mn-ea"/>
              <a:cs typeface="Arial"/>
            </a:rPr>
            <a:pPr marL="0" indent="0" algn="ctr"/>
            <a:t>768</a:t>
          </a:fld>
          <a:endParaRPr lang="en-GB" sz="1100" b="0" i="0" u="none" strike="noStrike">
            <a:solidFill>
              <a:schemeClr val="bg1"/>
            </a:solidFill>
            <a:latin typeface="Arial"/>
            <a:ea typeface="+mn-ea"/>
            <a:cs typeface="Arial"/>
          </a:endParaRPr>
        </a:p>
      </xdr:txBody>
    </xdr:sp>
    <xdr:clientData/>
  </xdr:twoCellAnchor>
  <xdr:twoCellAnchor editAs="absolute">
    <xdr:from>
      <xdr:col>4</xdr:col>
      <xdr:colOff>440054</xdr:colOff>
      <xdr:row>39</xdr:row>
      <xdr:rowOff>22977</xdr:rowOff>
    </xdr:from>
    <xdr:to>
      <xdr:col>6</xdr:col>
      <xdr:colOff>169544</xdr:colOff>
      <xdr:row>40</xdr:row>
      <xdr:rowOff>138934</xdr:rowOff>
    </xdr:to>
    <xdr:sp macro="" textlink="'Pivot Tables'!CZ6">
      <xdr:nvSpPr>
        <xdr:cNvPr id="62" name="TextBox 61">
          <a:extLst>
            <a:ext uri="{FF2B5EF4-FFF2-40B4-BE49-F238E27FC236}">
              <a16:creationId xmlns:a16="http://schemas.microsoft.com/office/drawing/2014/main" id="{31ECB0A3-F377-113A-B4FA-8AF6BABD75B0}"/>
            </a:ext>
          </a:extLst>
        </xdr:cNvPr>
        <xdr:cNvSpPr txBox="1"/>
      </xdr:nvSpPr>
      <xdr:spPr>
        <a:xfrm>
          <a:off x="2798941" y="7517081"/>
          <a:ext cx="908933" cy="308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F289B24-38E9-45B9-8F36-43DFF5866425}" type="TxLink">
            <a:rPr lang="en-US" sz="1100" b="0" i="0" u="none" strike="noStrike">
              <a:solidFill>
                <a:schemeClr val="bg1"/>
              </a:solidFill>
              <a:latin typeface="Arial"/>
              <a:ea typeface="+mn-ea"/>
              <a:cs typeface="Arial"/>
            </a:rPr>
            <a:pPr marL="0" indent="0" algn="ctr"/>
            <a:t>622</a:t>
          </a:fld>
          <a:endParaRPr lang="en-GB" sz="1100" b="0" i="0" u="none" strike="noStrike">
            <a:solidFill>
              <a:schemeClr val="bg1"/>
            </a:solidFill>
            <a:latin typeface="Arial"/>
            <a:ea typeface="+mn-ea"/>
            <a:cs typeface="Arial"/>
          </a:endParaRPr>
        </a:p>
      </xdr:txBody>
    </xdr:sp>
    <xdr:clientData/>
  </xdr:twoCellAnchor>
  <xdr:twoCellAnchor editAs="absolute">
    <xdr:from>
      <xdr:col>6</xdr:col>
      <xdr:colOff>549554</xdr:colOff>
      <xdr:row>33</xdr:row>
      <xdr:rowOff>163573</xdr:rowOff>
    </xdr:from>
    <xdr:to>
      <xdr:col>8</xdr:col>
      <xdr:colOff>282854</xdr:colOff>
      <xdr:row>35</xdr:row>
      <xdr:rowOff>104519</xdr:rowOff>
    </xdr:to>
    <xdr:sp macro="" textlink="'Pivot Tables'!CZ11">
      <xdr:nvSpPr>
        <xdr:cNvPr id="68" name="TextBox 67">
          <a:extLst>
            <a:ext uri="{FF2B5EF4-FFF2-40B4-BE49-F238E27FC236}">
              <a16:creationId xmlns:a16="http://schemas.microsoft.com/office/drawing/2014/main" id="{3E434B50-1D1F-9821-365B-F496357C945A}"/>
            </a:ext>
          </a:extLst>
        </xdr:cNvPr>
        <xdr:cNvSpPr txBox="1"/>
      </xdr:nvSpPr>
      <xdr:spPr>
        <a:xfrm>
          <a:off x="4087884" y="6504738"/>
          <a:ext cx="912744" cy="325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00102B0-B42D-4312-91D9-25AD5DF9D276}" type="TxLink">
            <a:rPr lang="en-US" sz="1100" b="0" i="0" u="none" strike="noStrike">
              <a:solidFill>
                <a:schemeClr val="bg1"/>
              </a:solidFill>
              <a:latin typeface="Arial"/>
              <a:ea typeface="+mn-ea"/>
              <a:cs typeface="Arial"/>
            </a:rPr>
            <a:pPr marL="0" indent="0" algn="ctr"/>
            <a:t>256</a:t>
          </a:fld>
          <a:endParaRPr lang="en-GB" sz="1100" b="0" i="0" u="none" strike="noStrike">
            <a:solidFill>
              <a:schemeClr val="bg1"/>
            </a:solidFill>
            <a:latin typeface="Arial"/>
            <a:ea typeface="+mn-ea"/>
            <a:cs typeface="Arial"/>
          </a:endParaRPr>
        </a:p>
      </xdr:txBody>
    </xdr:sp>
    <xdr:clientData/>
  </xdr:twoCellAnchor>
  <xdr:twoCellAnchor editAs="absolute">
    <xdr:from>
      <xdr:col>6</xdr:col>
      <xdr:colOff>553280</xdr:colOff>
      <xdr:row>13</xdr:row>
      <xdr:rowOff>25043</xdr:rowOff>
    </xdr:from>
    <xdr:to>
      <xdr:col>8</xdr:col>
      <xdr:colOff>305630</xdr:colOff>
      <xdr:row>14</xdr:row>
      <xdr:rowOff>139345</xdr:rowOff>
    </xdr:to>
    <xdr:sp macro="" textlink="'Pivot Tables'!CZ12">
      <xdr:nvSpPr>
        <xdr:cNvPr id="69" name="TextBox 68">
          <a:extLst>
            <a:ext uri="{FF2B5EF4-FFF2-40B4-BE49-F238E27FC236}">
              <a16:creationId xmlns:a16="http://schemas.microsoft.com/office/drawing/2014/main" id="{A234BAA8-71DD-9CC6-8F53-2774AE31C4C5}"/>
            </a:ext>
          </a:extLst>
        </xdr:cNvPr>
        <xdr:cNvSpPr txBox="1"/>
      </xdr:nvSpPr>
      <xdr:spPr>
        <a:xfrm>
          <a:off x="4091610" y="2523078"/>
          <a:ext cx="931794" cy="306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40EF294-6E67-421E-AFCD-23CDBBEC1797}" type="TxLink">
            <a:rPr lang="en-US" sz="1100" b="0" i="0" u="none" strike="noStrike">
              <a:solidFill>
                <a:schemeClr val="bg1"/>
              </a:solidFill>
              <a:latin typeface="Arial"/>
              <a:ea typeface="+mn-ea"/>
              <a:cs typeface="Arial"/>
            </a:rPr>
            <a:pPr marL="0" indent="0" algn="ctr"/>
            <a:t>512</a:t>
          </a:fld>
          <a:endParaRPr lang="en-GB" sz="1100" b="0" i="0" u="none" strike="noStrike">
            <a:solidFill>
              <a:schemeClr val="bg1"/>
            </a:solidFill>
            <a:latin typeface="Arial"/>
            <a:ea typeface="+mn-ea"/>
            <a:cs typeface="Arial"/>
          </a:endParaRPr>
        </a:p>
      </xdr:txBody>
    </xdr:sp>
    <xdr:clientData/>
  </xdr:twoCellAnchor>
  <xdr:twoCellAnchor editAs="absolute">
    <xdr:from>
      <xdr:col>11</xdr:col>
      <xdr:colOff>223838</xdr:colOff>
      <xdr:row>12</xdr:row>
      <xdr:rowOff>3074</xdr:rowOff>
    </xdr:from>
    <xdr:to>
      <xdr:col>12</xdr:col>
      <xdr:colOff>586741</xdr:colOff>
      <xdr:row>13</xdr:row>
      <xdr:rowOff>117375</xdr:rowOff>
    </xdr:to>
    <xdr:sp macro="" textlink="'Pivot Tables'!CZ19">
      <xdr:nvSpPr>
        <xdr:cNvPr id="70" name="TextBox 69">
          <a:extLst>
            <a:ext uri="{FF2B5EF4-FFF2-40B4-BE49-F238E27FC236}">
              <a16:creationId xmlns:a16="http://schemas.microsoft.com/office/drawing/2014/main" id="{42B6A867-BFB4-5524-938F-9072D6566EA8}"/>
            </a:ext>
          </a:extLst>
        </xdr:cNvPr>
        <xdr:cNvSpPr txBox="1"/>
      </xdr:nvSpPr>
      <xdr:spPr>
        <a:xfrm>
          <a:off x="6736007" y="2289074"/>
          <a:ext cx="954919"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ACA6629-6640-4CB7-9758-382F932FC528}" type="TxLink">
            <a:rPr lang="en-US" sz="1100" b="0" i="0" u="none" strike="noStrike">
              <a:solidFill>
                <a:schemeClr val="bg1"/>
              </a:solidFill>
              <a:latin typeface="Arial"/>
              <a:ea typeface="+mn-ea"/>
              <a:cs typeface="Arial"/>
            </a:rPr>
            <a:pPr marL="0" indent="0" algn="ctr"/>
            <a:t>492</a:t>
          </a:fld>
          <a:endParaRPr lang="en-GB" sz="1100" b="0" i="0" u="none" strike="noStrike">
            <a:solidFill>
              <a:schemeClr val="bg1"/>
            </a:solidFill>
            <a:latin typeface="Arial"/>
            <a:ea typeface="+mn-ea"/>
            <a:cs typeface="Arial"/>
          </a:endParaRPr>
        </a:p>
      </xdr:txBody>
    </xdr:sp>
    <xdr:clientData/>
  </xdr:twoCellAnchor>
  <xdr:twoCellAnchor editAs="absolute">
    <xdr:from>
      <xdr:col>7</xdr:col>
      <xdr:colOff>557023</xdr:colOff>
      <xdr:row>3</xdr:row>
      <xdr:rowOff>59055</xdr:rowOff>
    </xdr:from>
    <xdr:to>
      <xdr:col>9</xdr:col>
      <xdr:colOff>487953</xdr:colOff>
      <xdr:row>9</xdr:row>
      <xdr:rowOff>31623</xdr:rowOff>
    </xdr:to>
    <xdr:grpSp>
      <xdr:nvGrpSpPr>
        <xdr:cNvPr id="136" name="Group 135">
          <a:extLst>
            <a:ext uri="{FF2B5EF4-FFF2-40B4-BE49-F238E27FC236}">
              <a16:creationId xmlns:a16="http://schemas.microsoft.com/office/drawing/2014/main" id="{17C619E7-FCC6-F4C1-BCB3-9580505B09DF}"/>
            </a:ext>
          </a:extLst>
        </xdr:cNvPr>
        <xdr:cNvGrpSpPr/>
      </xdr:nvGrpSpPr>
      <xdr:grpSpPr>
        <a:xfrm>
          <a:off x="4992360" y="605707"/>
          <a:ext cx="1198170" cy="1065873"/>
          <a:chOff x="4720863" y="633276"/>
          <a:chExt cx="1115568" cy="1115568"/>
        </a:xfrm>
      </xdr:grpSpPr>
      <xdr:sp macro="" textlink="">
        <xdr:nvSpPr>
          <xdr:cNvPr id="134" name="Oval 133">
            <a:extLst>
              <a:ext uri="{FF2B5EF4-FFF2-40B4-BE49-F238E27FC236}">
                <a16:creationId xmlns:a16="http://schemas.microsoft.com/office/drawing/2014/main" id="{E9AB2244-888A-C7C9-E161-AC16D6AF2F2D}"/>
              </a:ext>
            </a:extLst>
          </xdr:cNvPr>
          <xdr:cNvSpPr/>
        </xdr:nvSpPr>
        <xdr:spPr>
          <a:xfrm>
            <a:off x="4720863" y="633276"/>
            <a:ext cx="1115568" cy="1115568"/>
          </a:xfrm>
          <a:prstGeom prst="ellipse">
            <a:avLst/>
          </a:prstGeom>
          <a:noFill/>
          <a:ln w="38100">
            <a:solidFill>
              <a:schemeClr val="bg1">
                <a:alpha val="37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35" name="Oval 134">
            <a:extLst>
              <a:ext uri="{FF2B5EF4-FFF2-40B4-BE49-F238E27FC236}">
                <a16:creationId xmlns:a16="http://schemas.microsoft.com/office/drawing/2014/main" id="{29405432-E55C-0CE7-7D89-7F0671B05106}"/>
              </a:ext>
            </a:extLst>
          </xdr:cNvPr>
          <xdr:cNvSpPr/>
        </xdr:nvSpPr>
        <xdr:spPr>
          <a:xfrm>
            <a:off x="4959560" y="871020"/>
            <a:ext cx="641985" cy="643890"/>
          </a:xfrm>
          <a:prstGeom prst="ellipse">
            <a:avLst/>
          </a:prstGeom>
          <a:gradFill>
            <a:gsLst>
              <a:gs pos="0">
                <a:srgbClr val="194AFE"/>
              </a:gs>
              <a:gs pos="100000">
                <a:srgbClr val="FF6C8F">
                  <a:alpha val="60000"/>
                </a:srgbClr>
              </a:gs>
            </a:gsLst>
            <a:lin ang="108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7</xdr:col>
      <xdr:colOff>459106</xdr:colOff>
      <xdr:row>3</xdr:row>
      <xdr:rowOff>72771</xdr:rowOff>
    </xdr:from>
    <xdr:to>
      <xdr:col>9</xdr:col>
      <xdr:colOff>585870</xdr:colOff>
      <xdr:row>9</xdr:row>
      <xdr:rowOff>17907</xdr:rowOff>
    </xdr:to>
    <xdr:graphicFrame macro="">
      <xdr:nvGraphicFramePr>
        <xdr:cNvPr id="133" name="Chart 132">
          <a:extLst>
            <a:ext uri="{FF2B5EF4-FFF2-40B4-BE49-F238E27FC236}">
              <a16:creationId xmlns:a16="http://schemas.microsoft.com/office/drawing/2014/main" id="{93CABF19-2E45-443F-A2F9-60885ABA1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editAs="absolute">
    <xdr:from>
      <xdr:col>8</xdr:col>
      <xdr:colOff>207580</xdr:colOff>
      <xdr:row>7</xdr:row>
      <xdr:rowOff>6019</xdr:rowOff>
    </xdr:from>
    <xdr:to>
      <xdr:col>9</xdr:col>
      <xdr:colOff>244052</xdr:colOff>
      <xdr:row>8</xdr:row>
      <xdr:rowOff>2109</xdr:rowOff>
    </xdr:to>
    <xdr:sp macro="" textlink="">
      <xdr:nvSpPr>
        <xdr:cNvPr id="137" name="TextBox 136">
          <a:extLst>
            <a:ext uri="{FF2B5EF4-FFF2-40B4-BE49-F238E27FC236}">
              <a16:creationId xmlns:a16="http://schemas.microsoft.com/office/drawing/2014/main" id="{60A39C9F-A05B-0472-64DA-BB7EBEDBA18B}"/>
            </a:ext>
          </a:extLst>
        </xdr:cNvPr>
        <xdr:cNvSpPr txBox="1"/>
      </xdr:nvSpPr>
      <xdr:spPr>
        <a:xfrm>
          <a:off x="4937235" y="1348716"/>
          <a:ext cx="627679" cy="187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800">
              <a:solidFill>
                <a:schemeClr val="tx1"/>
              </a:solidFill>
            </a:rPr>
            <a:t>Refunded</a:t>
          </a:r>
        </a:p>
      </xdr:txBody>
    </xdr:sp>
    <xdr:clientData/>
  </xdr:twoCellAnchor>
  <xdr:twoCellAnchor editAs="absolute">
    <xdr:from>
      <xdr:col>8</xdr:col>
      <xdr:colOff>211391</xdr:colOff>
      <xdr:row>6</xdr:row>
      <xdr:rowOff>68148</xdr:rowOff>
    </xdr:from>
    <xdr:to>
      <xdr:col>9</xdr:col>
      <xdr:colOff>249768</xdr:colOff>
      <xdr:row>7</xdr:row>
      <xdr:rowOff>68047</xdr:rowOff>
    </xdr:to>
    <xdr:sp macro="" textlink="'Pivot Tables'!DM6">
      <xdr:nvSpPr>
        <xdr:cNvPr id="138" name="TextBox 137">
          <a:extLst>
            <a:ext uri="{FF2B5EF4-FFF2-40B4-BE49-F238E27FC236}">
              <a16:creationId xmlns:a16="http://schemas.microsoft.com/office/drawing/2014/main" id="{6B04C7E6-A0BF-4407-2ECD-FC93A96C85E1}"/>
            </a:ext>
          </a:extLst>
        </xdr:cNvPr>
        <xdr:cNvSpPr txBox="1"/>
      </xdr:nvSpPr>
      <xdr:spPr>
        <a:xfrm>
          <a:off x="4941046" y="1219031"/>
          <a:ext cx="629584" cy="191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A0AB3F-C077-49F0-9ED2-BF1A7A22517D}" type="TxLink">
            <a:rPr lang="en-US" sz="1600" b="0" i="0" u="none" strike="noStrike">
              <a:solidFill>
                <a:srgbClr val="000000"/>
              </a:solidFill>
              <a:latin typeface="Arial"/>
              <a:cs typeface="Arial"/>
            </a:rPr>
            <a:pPr algn="ctr"/>
            <a:t>18%</a:t>
          </a:fld>
          <a:endParaRPr lang="en-GB" sz="105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ward Miro" refreshedDate="45442.134557986108" createdVersion="7" refreshedVersion="7" minRefreshableVersion="3" recordCount="900" xr:uid="{4744D9C4-5DAA-48F2-AC66-F640D262A5EF}">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1241522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ward Miro" refreshedDate="45471.530975347225" createdVersion="8" refreshedVersion="8" minRefreshableVersion="3" recordCount="30" xr:uid="{813C786D-CAA8-4225-983A-BE958217DCBA}">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187811034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ward Miro" refreshedDate="45475.209579282404" missingItemsLimit="0" createdVersion="8" refreshedVersion="8" minRefreshableVersion="3" recordCount="3115" xr:uid="{70BECD48-D426-4B69-AA01-984958B64585}">
  <cacheSource type="worksheet">
    <worksheetSource ref="P1:Z3116" sheet="Data Tables"/>
  </cacheSource>
  <cacheFields count="11">
    <cacheField name="Order Number" numFmtId="0">
      <sharedItems/>
    </cacheField>
    <cacheField name="Year" numFmtId="0">
      <sharedItems containsSemiMixedTypes="0" containsString="0" containsNumber="1" containsInteger="1" minValue="2020" maxValue="2024" count="5">
        <n v="2020"/>
        <n v="2021"/>
        <n v="2022"/>
        <n v="2023"/>
        <n v="2024"/>
      </sharedItems>
    </cacheField>
    <cacheField name="Month" numFmtId="0">
      <sharedItems/>
    </cacheField>
    <cacheField name="POS" numFmtId="0">
      <sharedItems count="2">
        <s v="Website"/>
        <s v="Branches"/>
      </sharedItems>
    </cacheField>
    <cacheField name="Payment Method" numFmtId="0">
      <sharedItems count="2">
        <s v="Credit Card"/>
        <s v="Cash on Delivery"/>
      </sharedItems>
    </cacheField>
    <cacheField name="Assembly Stage" numFmtId="0">
      <sharedItems/>
    </cacheField>
    <cacheField name="Registration Status" numFmtId="0">
      <sharedItems count="2">
        <s v="Register Customer info"/>
        <s v="Non-Registered Customer info"/>
      </sharedItems>
    </cacheField>
    <cacheField name="Sale Status" numFmtId="0">
      <sharedItems count="2">
        <s v="Paid"/>
        <s v="Refunded"/>
      </sharedItems>
    </cacheField>
    <cacheField name="Delivery Type" numFmtId="0">
      <sharedItems count="3">
        <s v="Shipment"/>
        <s v="Download"/>
        <s v="Branch "/>
      </sharedItems>
    </cacheField>
    <cacheField name="Amount" numFmtId="0">
      <sharedItems containsSemiMixedTypes="0" containsString="0" containsNumber="1" containsInteger="1" minValue="127" maxValue="1111" count="634">
        <n v="350"/>
        <n v="344"/>
        <n v="236"/>
        <n v="284"/>
        <n v="238"/>
        <n v="280"/>
        <n v="208"/>
        <n v="354"/>
        <n v="348"/>
        <n v="342"/>
        <n v="677"/>
        <n v="710"/>
        <n v="763"/>
        <n v="351"/>
        <n v="345"/>
        <n v="339"/>
        <n v="237"/>
        <n v="749"/>
        <n v="803"/>
        <n v="235"/>
        <n v="283"/>
        <n v="211"/>
        <n v="876"/>
        <n v="877"/>
        <n v="878"/>
        <n v="281"/>
        <n v="772"/>
        <n v="290"/>
        <n v="278"/>
        <n v="212"/>
        <n v="260"/>
        <n v="188"/>
        <n v="214"/>
        <n v="262"/>
        <n v="190"/>
        <n v="288"/>
        <n v="282"/>
        <n v="276"/>
        <n v="680"/>
        <n v="767"/>
        <n v="285"/>
        <n v="279"/>
        <n v="213"/>
        <n v="753"/>
        <n v="806"/>
        <n v="217"/>
        <n v="259"/>
        <n v="187"/>
        <n v="287"/>
        <n v="275"/>
        <n v="215"/>
        <n v="263"/>
        <n v="776"/>
        <n v="224"/>
        <n v="218"/>
        <n v="194"/>
        <n v="242"/>
        <n v="164"/>
        <n v="166"/>
        <n v="222"/>
        <n v="216"/>
        <n v="684"/>
        <n v="717"/>
        <n v="770"/>
        <n v="225"/>
        <n v="219"/>
        <n v="195"/>
        <n v="810"/>
        <n v="193"/>
        <n v="241"/>
        <n v="221"/>
        <n v="191"/>
        <n v="239"/>
        <n v="779"/>
        <n v="248"/>
        <n v="244"/>
        <n v="292"/>
        <n v="220"/>
        <n v="675"/>
        <n v="708"/>
        <n v="761"/>
        <n v="249"/>
        <n v="748"/>
        <n v="801"/>
        <n v="247"/>
        <n v="295"/>
        <n v="245"/>
        <n v="293"/>
        <n v="254"/>
        <n v="296"/>
        <n v="370"/>
        <n v="250"/>
        <n v="298"/>
        <n v="226"/>
        <n v="372"/>
        <n v="674"/>
        <n v="707"/>
        <n v="747"/>
        <n v="800"/>
        <n v="253"/>
        <n v="223"/>
        <n v="873"/>
        <n v="251"/>
        <n v="299"/>
        <n v="769"/>
        <n v="302"/>
        <n v="266"/>
        <n v="268"/>
        <n v="306"/>
        <n v="300"/>
        <n v="294"/>
        <n v="679"/>
        <n v="713"/>
        <n v="766"/>
        <n v="303"/>
        <n v="297"/>
        <n v="291"/>
        <n v="752"/>
        <n v="805"/>
        <n v="265"/>
        <n v="884"/>
        <n v="885"/>
        <n v="886"/>
        <n v="269"/>
        <n v="775"/>
        <n v="320"/>
        <n v="314"/>
        <n v="308"/>
        <n v="272"/>
        <n v="200"/>
        <n v="274"/>
        <n v="196"/>
        <n v="318"/>
        <n v="312"/>
        <n v="712"/>
        <n v="765"/>
        <n v="321"/>
        <n v="315"/>
        <n v="309"/>
        <n v="751"/>
        <n v="271"/>
        <n v="199"/>
        <n v="882"/>
        <n v="883"/>
        <n v="227"/>
        <n v="774"/>
        <n v="368"/>
        <n v="362"/>
        <n v="356"/>
        <n v="286"/>
        <n v="366"/>
        <n v="360"/>
        <n v="676"/>
        <n v="709"/>
        <n v="762"/>
        <n v="369"/>
        <n v="363"/>
        <n v="357"/>
        <n v="243"/>
        <n v="802"/>
        <n v="289"/>
        <n v="874"/>
        <n v="875"/>
        <n v="771"/>
        <n v="338"/>
        <n v="332"/>
        <n v="326"/>
        <n v="230"/>
        <n v="206"/>
        <n v="232"/>
        <n v="202"/>
        <n v="336"/>
        <n v="330"/>
        <n v="324"/>
        <n v="678"/>
        <n v="711"/>
        <n v="764"/>
        <n v="333"/>
        <n v="327"/>
        <n v="231"/>
        <n v="750"/>
        <n v="804"/>
        <n v="229"/>
        <n v="277"/>
        <n v="205"/>
        <n v="879"/>
        <n v="880"/>
        <n v="881"/>
        <n v="233"/>
        <n v="773"/>
        <n v="170"/>
        <n v="172"/>
        <n v="240"/>
        <n v="234"/>
        <n v="228"/>
        <n v="683"/>
        <n v="716"/>
        <n v="201"/>
        <n v="756"/>
        <n v="809"/>
        <n v="169"/>
        <n v="197"/>
        <n v="778"/>
        <n v="176"/>
        <n v="178"/>
        <n v="258"/>
        <n v="252"/>
        <n v="246"/>
        <n v="682"/>
        <n v="715"/>
        <n v="255"/>
        <n v="755"/>
        <n v="808"/>
        <n v="175"/>
        <n v="257"/>
        <n v="203"/>
        <n v="777"/>
        <n v="182"/>
        <n v="256"/>
        <n v="184"/>
        <n v="270"/>
        <n v="264"/>
        <n v="681"/>
        <n v="714"/>
        <n v="768"/>
        <n v="273"/>
        <n v="267"/>
        <n v="261"/>
        <n v="207"/>
        <n v="754"/>
        <n v="807"/>
        <n v="181"/>
        <n v="209"/>
        <n v="128"/>
        <n v="328"/>
        <n v="130"/>
        <n v="304"/>
        <n v="989"/>
        <n v="1022"/>
        <n v="129"/>
        <n v="857"/>
        <n v="329"/>
        <n v="131"/>
        <n v="310"/>
        <n v="352"/>
        <n v="993"/>
        <n v="1026"/>
        <n v="860"/>
        <n v="353"/>
        <n v="334"/>
        <n v="996"/>
        <n v="811"/>
        <n v="864"/>
        <n v="335"/>
        <n v="140"/>
        <n v="346"/>
        <n v="340"/>
        <n v="142"/>
        <n v="987"/>
        <n v="1021"/>
        <n v="141"/>
        <n v="355"/>
        <n v="349"/>
        <n v="343"/>
        <n v="855"/>
        <n v="789"/>
        <n v="790"/>
        <n v="791"/>
        <n v="341"/>
        <n v="143"/>
        <n v="311"/>
        <n v="146"/>
        <n v="358"/>
        <n v="148"/>
        <n v="316"/>
        <n v="959"/>
        <n v="1020"/>
        <n v="147"/>
        <n v="854"/>
        <n v="788"/>
        <n v="347"/>
        <n v="317"/>
        <n v="992"/>
        <n v="1025"/>
        <n v="359"/>
        <n v="364"/>
        <n v="991"/>
        <n v="1024"/>
        <n v="859"/>
        <n v="365"/>
        <n v="134"/>
        <n v="136"/>
        <n v="988"/>
        <n v="135"/>
        <n v="856"/>
        <n v="137"/>
        <n v="305"/>
        <n v="322"/>
        <n v="990"/>
        <n v="1023"/>
        <n v="858"/>
        <n v="323"/>
        <n v="371"/>
        <n v="995"/>
        <n v="1029"/>
        <n v="863"/>
        <n v="1028"/>
        <n v="862"/>
        <n v="994"/>
        <n v="1027"/>
        <n v="861"/>
        <n v="1111"/>
        <n v="301"/>
        <n v="319"/>
        <n v="313"/>
        <n v="307"/>
        <n v="337"/>
        <n v="331"/>
        <n v="325"/>
        <n v="158"/>
        <n v="160"/>
        <n v="812"/>
        <n v="899"/>
        <n v="852"/>
        <n v="163"/>
        <n v="133"/>
        <n v="821"/>
        <n v="816"/>
        <n v="849"/>
        <n v="902"/>
        <n v="139"/>
        <n v="825"/>
        <n v="819"/>
        <n v="853"/>
        <n v="906"/>
        <n v="165"/>
        <n v="828"/>
        <n v="844"/>
        <n v="897"/>
        <n v="850"/>
        <n v="145"/>
        <n v="843"/>
        <n v="896"/>
        <n v="818"/>
        <n v="151"/>
        <n v="149"/>
        <n v="815"/>
        <n v="848"/>
        <n v="901"/>
        <n v="189"/>
        <n v="361"/>
        <n v="824"/>
        <n v="152"/>
        <n v="814"/>
        <n v="847"/>
        <n v="367"/>
        <n v="823"/>
        <n v="845"/>
        <n v="898"/>
        <n v="851"/>
        <n v="820"/>
        <n v="154"/>
        <n v="813"/>
        <n v="846"/>
        <n v="900"/>
        <n v="157"/>
        <n v="127"/>
        <n v="822"/>
        <n v="905"/>
        <n v="171"/>
        <n v="827"/>
        <n v="904"/>
        <n v="177"/>
        <n v="826"/>
        <n v="817"/>
        <n v="903"/>
        <n v="183"/>
        <n v="780"/>
        <n v="781"/>
        <n v="782"/>
        <n v="162"/>
        <n v="156"/>
        <n v="150"/>
        <n v="687"/>
        <n v="721"/>
        <n v="159"/>
        <n v="153"/>
        <n v="760"/>
        <n v="161"/>
        <n v="155"/>
        <n v="173"/>
        <n v="783"/>
        <n v="691"/>
        <n v="724"/>
        <n v="786"/>
        <n v="728"/>
        <n v="192"/>
        <n v="186"/>
        <n v="180"/>
        <n v="686"/>
        <n v="719"/>
        <n v="758"/>
        <n v="185"/>
        <n v="179"/>
        <n v="210"/>
        <n v="204"/>
        <n v="198"/>
        <n v="685"/>
        <n v="718"/>
        <n v="757"/>
        <n v="690"/>
        <n v="723"/>
        <n v="785"/>
        <n v="689"/>
        <n v="722"/>
        <n v="174"/>
        <n v="168"/>
        <n v="720"/>
        <n v="759"/>
        <n v="167"/>
        <n v="144"/>
        <n v="138"/>
        <n v="132"/>
        <n v="688"/>
        <n v="784"/>
        <n v="694"/>
        <n v="727"/>
        <n v="693"/>
        <n v="726"/>
        <n v="692"/>
        <n v="725"/>
        <n v="787"/>
        <n v="1000"/>
        <n v="1033"/>
        <n v="1003"/>
        <n v="1037"/>
        <n v="871"/>
        <n v="1007"/>
        <n v="1040"/>
        <n v="998"/>
        <n v="1031"/>
        <n v="866"/>
        <n v="997"/>
        <n v="1030"/>
        <n v="865"/>
        <n v="1036"/>
        <n v="870"/>
        <n v="1002"/>
        <n v="1035"/>
        <n v="869"/>
        <n v="999"/>
        <n v="1032"/>
        <n v="867"/>
        <n v="1001"/>
        <n v="1034"/>
        <n v="868"/>
        <n v="1006"/>
        <n v="1039"/>
        <n v="1005"/>
        <n v="1038"/>
        <n v="1004"/>
        <n v="872"/>
        <n v="909"/>
        <n v="832"/>
        <n v="913"/>
        <n v="835"/>
        <n v="830"/>
        <n v="921"/>
        <n v="922"/>
        <n v="839"/>
        <n v="908"/>
        <n v="907"/>
        <n v="829"/>
        <n v="912"/>
        <n v="834"/>
        <n v="911"/>
        <n v="831"/>
        <n v="910"/>
        <n v="833"/>
        <n v="918"/>
        <n v="919"/>
        <n v="920"/>
        <n v="838"/>
        <n v="915"/>
        <n v="916"/>
        <n v="917"/>
        <n v="837"/>
        <n v="914"/>
        <n v="836"/>
        <n v="961"/>
        <n v="960"/>
        <n v="698"/>
        <n v="731"/>
        <n v="702"/>
        <n v="735"/>
        <n v="705"/>
        <n v="738"/>
        <n v="696"/>
        <n v="695"/>
        <n v="729"/>
        <n v="701"/>
        <n v="734"/>
        <n v="700"/>
        <n v="733"/>
        <n v="697"/>
        <n v="730"/>
        <n v="699"/>
        <n v="732"/>
        <n v="704"/>
        <n v="746"/>
        <n v="703"/>
        <n v="737"/>
        <n v="736"/>
        <n v="792"/>
        <n v="1014"/>
        <n v="795"/>
        <n v="964"/>
        <n v="1018"/>
        <n v="799"/>
        <n v="1009"/>
        <n v="1008"/>
        <n v="1041"/>
        <n v="1013"/>
        <n v="794"/>
        <n v="1012"/>
        <n v="793"/>
        <n v="1010"/>
        <n v="1011"/>
        <n v="963"/>
        <n v="1017"/>
        <n v="798"/>
        <n v="1016"/>
        <n v="797"/>
        <n v="962"/>
        <n v="1015"/>
        <n v="796"/>
        <n v="931"/>
        <n v="932"/>
        <n v="933"/>
        <n v="842"/>
        <n v="942"/>
        <n v="943"/>
        <n v="944"/>
        <n v="841"/>
        <n v="953"/>
        <n v="954"/>
        <n v="926"/>
        <n v="927"/>
        <n v="928"/>
        <n v="923"/>
        <n v="924"/>
        <n v="925"/>
        <n v="840"/>
        <n v="939"/>
        <n v="940"/>
        <n v="941"/>
        <n v="937"/>
        <n v="938"/>
        <n v="929"/>
        <n v="930"/>
        <n v="934"/>
        <n v="935"/>
        <n v="936"/>
        <n v="950"/>
        <n v="951"/>
        <n v="952"/>
        <n v="947"/>
        <n v="948"/>
        <n v="949"/>
        <n v="945"/>
        <n v="946"/>
        <n v="655"/>
        <n v="742"/>
        <n v="659"/>
        <n v="740"/>
        <n v="706"/>
        <n v="739"/>
        <n v="658"/>
        <n v="745"/>
        <n v="657"/>
        <n v="744"/>
        <n v="741"/>
        <n v="656"/>
        <n v="743"/>
        <n v="662"/>
        <n v="661"/>
        <n v="660"/>
        <n v="968"/>
        <n v="971"/>
        <n v="975"/>
        <n v="966"/>
        <n v="1019"/>
        <n v="965"/>
        <n v="970"/>
        <n v="967"/>
        <n v="969"/>
        <n v="974"/>
        <n v="973"/>
        <n v="972"/>
        <n v="958"/>
        <n v="955"/>
        <n v="956"/>
        <n v="957"/>
        <n v="666"/>
        <n v="670"/>
        <n v="673"/>
        <n v="664"/>
        <n v="663"/>
        <n v="669"/>
        <n v="668"/>
        <n v="665"/>
        <n v="667"/>
        <n v="672"/>
        <n v="671"/>
        <n v="982"/>
        <n v="986"/>
        <n v="977"/>
        <n v="976"/>
        <n v="981"/>
        <n v="980"/>
        <n v="978"/>
        <n v="979"/>
        <n v="985"/>
        <n v="984"/>
        <n v="983"/>
        <n v="888"/>
        <n v="892"/>
        <n v="895"/>
        <n v="891"/>
        <n v="890"/>
        <n v="887"/>
        <n v="889"/>
        <n v="894"/>
        <n v="893"/>
      </sharedItems>
    </cacheField>
    <cacheField name="Target" numFmtId="0">
      <sharedItems containsSemiMixedTypes="0" containsString="0" containsNumber="1" minValue="174.07999999999998" maxValue="1588.73" count="669">
        <n v="500.5"/>
        <n v="491.91999999999996"/>
        <n v="337.48"/>
        <n v="406.12"/>
        <n v="340.34000000000003"/>
        <n v="400.4"/>
        <n v="297.44"/>
        <n v="526.24"/>
        <n v="968.11"/>
        <n v="1015.3"/>
        <n v="1091.0899999999999"/>
        <n v="501.93"/>
        <n v="493.35"/>
        <n v="484.77"/>
        <n v="338.90999999999997"/>
        <n v="336.05"/>
        <n v="404.69"/>
        <n v="301.73"/>
        <n v="1252.68"/>
        <n v="1254.1100000000001"/>
        <n v="1255.54"/>
        <n v="401.83"/>
        <n v="1103.96"/>
        <n v="414.7"/>
        <n v="397.53999999999996"/>
        <n v="303.15999999999997"/>
        <n v="371.8"/>
        <n v="268.84000000000003"/>
        <n v="306.02"/>
        <n v="374.65999999999997"/>
        <n v="271.7"/>
        <n v="972.4"/>
        <n v="1096.81"/>
        <n v="407.55"/>
        <n v="398.97"/>
        <n v="304.59000000000003"/>
        <n v="310.31"/>
        <n v="370.37"/>
        <n v="267.40999999999997"/>
        <n v="410.40999999999997"/>
        <n v="393.25"/>
        <n v="307.45"/>
        <n v="376.09000000000003"/>
        <n v="1109.68"/>
        <n v="277.42"/>
        <n v="346.06"/>
        <n v="234.51999999999998"/>
        <n v="237.38"/>
        <n v="978.12"/>
        <n v="1025.31"/>
        <n v="1101.0999999999999"/>
        <n v="321.75"/>
        <n v="313.17"/>
        <n v="278.85000000000002"/>
        <n v="275.99"/>
        <n v="344.63"/>
        <n v="316.02999999999997"/>
        <n v="273.13"/>
        <n v="341.77"/>
        <n v="1113.97"/>
        <n v="354.64"/>
        <n v="311.74"/>
        <n v="348.92"/>
        <n v="417.56"/>
        <n v="314.60000000000002"/>
        <n v="965.25"/>
        <n v="1012.44"/>
        <n v="1088.23"/>
        <n v="356.07"/>
        <n v="353.21"/>
        <n v="421.85"/>
        <n v="350.35"/>
        <n v="418.99"/>
        <n v="388.62"/>
        <n v="423.28"/>
        <n v="320.32"/>
        <n v="529.1"/>
        <n v="357.5"/>
        <n v="426.14"/>
        <n v="323.18"/>
        <n v="963.81999999999994"/>
        <n v="1011.01"/>
        <n v="361.78999999999996"/>
        <n v="318.89"/>
        <n v="1248.3899999999999"/>
        <n v="358.93"/>
        <n v="427.57"/>
        <n v="1099.67"/>
        <n v="431.86"/>
        <n v="380.38"/>
        <n v="383.24"/>
        <n v="970.97"/>
        <n v="1019.5899999999999"/>
        <n v="1095.3800000000001"/>
        <n v="433.28999999999996"/>
        <n v="424.71"/>
        <n v="416.13"/>
        <n v="378.95"/>
        <n v="1264.1199999999999"/>
        <n v="1265.55"/>
        <n v="1266.98"/>
        <n v="384.67"/>
        <n v="1108.25"/>
        <n v="457.6"/>
        <n v="449.02"/>
        <n v="440.44"/>
        <n v="388.96"/>
        <n v="286"/>
        <n v="391.82"/>
        <n v="280.27999999999997"/>
        <n v="1018.16"/>
        <n v="1093.95"/>
        <n v="459.03"/>
        <n v="450.45"/>
        <n v="441.87"/>
        <n v="387.53"/>
        <n v="284.57"/>
        <n v="1261.26"/>
        <n v="1262.69"/>
        <n v="324.61"/>
        <n v="1106.82"/>
        <n v="517.66"/>
        <n v="509.08"/>
        <n v="408.98"/>
        <n v="966.68000000000006"/>
        <n v="1013.87"/>
        <n v="1089.6599999999999"/>
        <n v="527.66999999999996"/>
        <n v="519.09"/>
        <n v="510.51"/>
        <n v="347.49"/>
        <n v="413.27"/>
        <n v="1249.82"/>
        <n v="1251.25"/>
        <n v="1102.53"/>
        <n v="483.34000000000003"/>
        <n v="474.76"/>
        <n v="466.18"/>
        <n v="328.9"/>
        <n v="294.58"/>
        <n v="331.76"/>
        <n v="288.86"/>
        <n v="969.54"/>
        <n v="1016.73"/>
        <n v="1092.52"/>
        <n v="476.19"/>
        <n v="467.61"/>
        <n v="330.33"/>
        <n v="327.47000000000003"/>
        <n v="396.11"/>
        <n v="293.14999999999998"/>
        <n v="1256.97"/>
        <n v="1258.4000000000001"/>
        <n v="1259.83"/>
        <n v="333.19"/>
        <n v="1105.3899999999999"/>
        <n v="243.1"/>
        <n v="245.95999999999998"/>
        <n v="976.69"/>
        <n v="1023.88"/>
        <n v="287.43"/>
        <n v="241.67000000000002"/>
        <n v="281.70999999999998"/>
        <n v="1112.54"/>
        <n v="251.68"/>
        <n v="254.54"/>
        <n v="975.26"/>
        <n v="1022.45"/>
        <n v="364.65"/>
        <n v="250.25"/>
        <n v="367.51"/>
        <n v="290.28999999999996"/>
        <n v="1111.1100000000001"/>
        <n v="363.22"/>
        <n v="260.26"/>
        <n v="366.08"/>
        <n v="263.12"/>
        <n v="973.82999999999993"/>
        <n v="1021.02"/>
        <n v="1098.24"/>
        <n v="390.39"/>
        <n v="381.81"/>
        <n v="373.23"/>
        <n v="296.01"/>
        <n v="258.83"/>
        <n v="298.87"/>
        <n v="183.04"/>
        <n v="1414.27"/>
        <n v="1461.46"/>
        <n v="429"/>
        <n v="184.47"/>
        <n v="1225.51"/>
        <n v="470.47"/>
        <n v="187.32999999999998"/>
        <n v="1419.99"/>
        <n v="1467.18"/>
        <n v="403.26"/>
        <n v="1154.01"/>
        <n v="1229.8"/>
        <n v="504.78999999999996"/>
        <n v="1424.28"/>
        <n v="368.94"/>
        <n v="1159.73"/>
        <n v="1235.52"/>
        <n v="479.05"/>
        <n v="200.2"/>
        <n v="503.36"/>
        <n v="494.78"/>
        <n v="486.2"/>
        <n v="1411.4099999999999"/>
        <n v="1460.03"/>
        <n v="446.15999999999997"/>
        <n v="201.63"/>
        <n v="507.65"/>
        <n v="499.07"/>
        <n v="490.49"/>
        <n v="1146.8600000000001"/>
        <n v="1222.6500000000001"/>
        <n v="1128.27"/>
        <n v="1129.7"/>
        <n v="1131.1300000000001"/>
        <n v="487.63"/>
        <n v="204.49"/>
        <n v="444.73"/>
        <n v="208.78"/>
        <n v="511.94"/>
        <n v="1371.37"/>
        <n v="1458.6"/>
        <n v="454.74"/>
        <n v="210.21"/>
        <n v="1145.43"/>
        <n v="1221.22"/>
        <n v="1126.8399999999999"/>
        <n v="496.21000000000004"/>
        <n v="453.31"/>
        <n v="1418.56"/>
        <n v="1465.75"/>
        <n v="411.84000000000003"/>
        <n v="1152.58"/>
        <n v="513.37"/>
        <n v="1417.13"/>
        <n v="1464.32"/>
        <n v="420.42"/>
        <n v="1151.1500000000001"/>
        <n v="1228.3699999999999"/>
        <n v="521.95000000000005"/>
        <n v="191.62"/>
        <n v="1412.84"/>
        <n v="437.58"/>
        <n v="193.05"/>
        <n v="1148.29"/>
        <n v="1224.08"/>
        <n v="195.91"/>
        <n v="436.15"/>
        <n v="1415.7"/>
        <n v="1462.8899999999999"/>
        <n v="1149.72"/>
        <n v="1226.94"/>
        <n v="461.89"/>
        <n v="530.53"/>
        <n v="1422.85"/>
        <n v="1471.47"/>
        <n v="377.52"/>
        <n v="1158.3"/>
        <n v="1234.0899999999999"/>
        <n v="1470.04"/>
        <n v="386.1"/>
        <n v="1156.8699999999999"/>
        <n v="1232.6599999999999"/>
        <n v="1421.42"/>
        <n v="1468.6100000000001"/>
        <n v="394.68"/>
        <n v="1155.44"/>
        <n v="1231.23"/>
        <n v="1588.73"/>
        <n v="434.72"/>
        <n v="430.43"/>
        <n v="460.46000000000004"/>
        <n v="451.88"/>
        <n v="443.3"/>
        <n v="456.16999999999996"/>
        <n v="447.59000000000003"/>
        <n v="439.01"/>
        <n v="477.62"/>
        <n v="469.03999999999996"/>
        <n v="481.90999999999997"/>
        <n v="473.33"/>
        <n v="464.75"/>
        <n v="225.94"/>
        <n v="228.8"/>
        <n v="194.48"/>
        <n v="1161.1599999999999"/>
        <n v="1285.57"/>
        <n v="233.09"/>
        <n v="190.19"/>
        <n v="1174.03"/>
        <n v="1166.8800000000001"/>
        <n v="1214.07"/>
        <n v="1289.8600000000001"/>
        <n v="198.76999999999998"/>
        <n v="1179.75"/>
        <n v="520.52"/>
        <n v="1171.17"/>
        <n v="1219.79"/>
        <n v="1295.58"/>
        <n v="1184.04"/>
        <n v="203.06"/>
        <n v="1206.92"/>
        <n v="1282.71"/>
        <n v="207.35"/>
        <n v="211.64"/>
        <n v="1205.49"/>
        <n v="1281.28"/>
        <n v="215.93"/>
        <n v="1218.3600000000001"/>
        <n v="213.07"/>
        <n v="1165.45"/>
        <n v="1212.6399999999999"/>
        <n v="1288.43"/>
        <n v="516.23"/>
        <n v="1178.32"/>
        <n v="217.36"/>
        <n v="1164.02"/>
        <n v="1211.21"/>
        <n v="524.80999999999995"/>
        <n v="1176.8899999999999"/>
        <n v="1208.3499999999999"/>
        <n v="1284.1399999999999"/>
        <n v="1172.5999999999999"/>
        <n v="220.22"/>
        <n v="185.9"/>
        <n v="1162.5899999999999"/>
        <n v="1209.78"/>
        <n v="1287"/>
        <n v="224.51"/>
        <n v="181.61"/>
        <n v="1175.46"/>
        <n v="1294.1500000000001"/>
        <n v="1182.6100000000001"/>
        <n v="1169.74"/>
        <n v="1216.93"/>
        <n v="1292.72"/>
        <n v="1181.18"/>
        <n v="1168.31"/>
        <n v="1215.5"/>
        <n v="1291.29"/>
        <n v="1115.4000000000001"/>
        <n v="1116.83"/>
        <n v="1118.26"/>
        <n v="982.41"/>
        <n v="1031.03"/>
        <n v="227.37"/>
        <n v="218.79"/>
        <n v="244.53"/>
        <n v="230.23000000000002"/>
        <n v="221.65"/>
        <n v="247.39"/>
        <n v="1119.69"/>
        <n v="206.72"/>
        <n v="988.13"/>
        <n v="1035.32"/>
        <n v="1123.98"/>
        <n v="174.07999999999998"/>
        <n v="1041.04"/>
        <n v="980.98"/>
        <n v="1028.17"/>
        <n v="270.27"/>
        <n v="261.69"/>
        <n v="264.55"/>
        <n v="255.97"/>
        <n v="979.55"/>
        <n v="1026.74"/>
        <n v="214.88"/>
        <n v="986.7"/>
        <n v="1033.8899999999999"/>
        <n v="1122.55"/>
        <n v="985.27"/>
        <n v="1032.46"/>
        <n v="1029.5999999999999"/>
        <n v="253.11"/>
        <n v="235.95"/>
        <n v="238.81"/>
        <n v="983.83999999999992"/>
        <n v="1121.1199999999999"/>
        <n v="182.24"/>
        <n v="992.42000000000007"/>
        <n v="1039.6100000000001"/>
        <n v="190.4"/>
        <n v="990.99"/>
        <n v="1038.18"/>
        <n v="198.56"/>
        <n v="989.56"/>
        <n v="1036.75"/>
        <n v="1125.4099999999999"/>
        <n v="1430"/>
        <n v="1477.19"/>
        <n v="343.2"/>
        <n v="1434.29"/>
        <n v="1482.9099999999999"/>
        <n v="308.88"/>
        <n v="1245.53"/>
        <n v="1440.01"/>
        <n v="1487.2"/>
        <n v="1427.1399999999999"/>
        <n v="1474.33"/>
        <n v="1238.3800000000001"/>
        <n v="1425.71"/>
        <n v="1472.9"/>
        <n v="360.36"/>
        <n v="1236.95"/>
        <n v="1481.48"/>
        <n v="317.45999999999998"/>
        <n v="1244.0999999999999"/>
        <n v="1432.8600000000001"/>
        <n v="1480.05"/>
        <n v="326.03999999999996"/>
        <n v="1242.67"/>
        <n v="1428.57"/>
        <n v="1475.76"/>
        <n v="351.78"/>
        <n v="1239.81"/>
        <n v="1431.43"/>
        <n v="1478.62"/>
        <n v="334.62"/>
        <n v="1241.24"/>
        <n v="1438.58"/>
        <n v="1485.77"/>
        <n v="1437.15"/>
        <n v="1484.34"/>
        <n v="1435.72"/>
        <n v="1246.96"/>
        <n v="1299.8699999999999"/>
        <n v="1189.76"/>
        <n v="1305.5899999999999"/>
        <n v="1194.05"/>
        <n v="1186.9000000000001"/>
        <n v="1317.03"/>
        <n v="1318.46"/>
        <n v="1199.77"/>
        <n v="1298.44"/>
        <n v="1297.01"/>
        <n v="1185.47"/>
        <n v="1304.1599999999999"/>
        <n v="1192.6199999999999"/>
        <n v="1302.73"/>
        <n v="1188.33"/>
        <n v="1301.3"/>
        <n v="1191.19"/>
        <n v="1312.74"/>
        <n v="1314.17"/>
        <n v="1315.6"/>
        <n v="1198.3399999999999"/>
        <n v="1308.45"/>
        <n v="1309.8800000000001"/>
        <n v="1311.31"/>
        <n v="1196.9099999999999"/>
        <n v="1307.02"/>
        <n v="1195.48"/>
        <n v="300.3"/>
        <n v="291.72000000000003"/>
        <n v="231.66"/>
        <n v="240.24"/>
        <n v="257.39999999999998"/>
        <n v="248.82"/>
        <n v="283.14"/>
        <n v="274.56"/>
        <n v="265.98"/>
        <n v="223.07999999999998"/>
        <n v="1374.23"/>
        <n v="1372.8"/>
        <n v="484.15999999999997"/>
        <n v="998.14"/>
        <n v="1045.33"/>
        <n v="451.52"/>
        <n v="1003.86"/>
        <n v="1051.05"/>
        <n v="197.34"/>
        <n v="1008.15"/>
        <n v="1055.3399999999999"/>
        <n v="1068.21"/>
        <n v="492.32"/>
        <n v="995.28"/>
        <n v="500.48"/>
        <n v="993.85"/>
        <n v="1042.47"/>
        <n v="459.68"/>
        <n v="1002.4300000000001"/>
        <n v="1049.6199999999999"/>
        <n v="467.84"/>
        <n v="1001"/>
        <n v="1048.19"/>
        <n v="996.71"/>
        <n v="1043.9000000000001"/>
        <n v="476"/>
        <n v="999.56999999999994"/>
        <n v="1046.76"/>
        <n v="205.92000000000002"/>
        <n v="1006.72"/>
        <n v="1066.78"/>
        <n v="214.5"/>
        <n v="1005.29"/>
        <n v="1053.9099999999999"/>
        <n v="443.36"/>
        <n v="1052.48"/>
        <n v="1132.56"/>
        <n v="1450.02"/>
        <n v="1136.8499999999999"/>
        <n v="1378.52"/>
        <n v="1455.74"/>
        <n v="1142.57"/>
        <n v="1442.87"/>
        <n v="1441.44"/>
        <n v="1488.63"/>
        <n v="1448.59"/>
        <n v="1135.42"/>
        <n v="1447.1599999999999"/>
        <n v="1133.99"/>
        <n v="1444.3"/>
        <n v="1445.73"/>
        <n v="1377.09"/>
        <n v="1454.31"/>
        <n v="1141.1399999999999"/>
        <n v="1452.88"/>
        <n v="1139.71"/>
        <n v="1375.6599999999999"/>
        <n v="1451.45"/>
        <n v="1138.28"/>
        <n v="1331.33"/>
        <n v="1332.76"/>
        <n v="1334.19"/>
        <n v="1204.06"/>
        <n v="1347.06"/>
        <n v="1348.49"/>
        <n v="1349.92"/>
        <n v="1202.6300000000001"/>
        <n v="1362.79"/>
        <n v="1364.22"/>
        <n v="1324.18"/>
        <n v="1325.6100000000001"/>
        <n v="1327.04"/>
        <n v="1319.8899999999999"/>
        <n v="1321.32"/>
        <n v="1322.75"/>
        <n v="1201.2"/>
        <n v="1342.77"/>
        <n v="1344.2"/>
        <n v="1345.63"/>
        <n v="1339.9099999999999"/>
        <n v="1341.34"/>
        <n v="1328.47"/>
        <n v="1329.9"/>
        <n v="1335.62"/>
        <n v="1337.05"/>
        <n v="1338.48"/>
        <n v="1358.5"/>
        <n v="1359.93"/>
        <n v="1361.3600000000001"/>
        <n v="1354.21"/>
        <n v="1355.6399999999999"/>
        <n v="1357.07"/>
        <n v="1351.35"/>
        <n v="1352.78"/>
        <n v="553.86"/>
        <n v="936.65"/>
        <n v="1061.06"/>
        <n v="1073.93"/>
        <n v="526.32000000000005"/>
        <n v="942.37"/>
        <n v="1078.22"/>
        <n v="489.6"/>
        <n v="1071.07"/>
        <n v="1083.94"/>
        <n v="195.84"/>
        <n v="531.96"/>
        <n v="1058.2"/>
        <n v="188.76"/>
        <n v="1009.5799999999999"/>
        <n v="1056.77"/>
        <n v="1069.6399999999999"/>
        <n v="535.5"/>
        <n v="940.94"/>
        <n v="1065.3499999999999"/>
        <n v="1076.79"/>
        <n v="939.51"/>
        <n v="1063.92"/>
        <n v="563.04"/>
        <n v="1059.6300000000001"/>
        <n v="1072.5"/>
        <n v="544.68000000000006"/>
        <n v="938.07999999999993"/>
        <n v="1062.49"/>
        <n v="1075.3600000000001"/>
        <n v="498.78"/>
        <n v="946.66"/>
        <n v="1082.51"/>
        <n v="507.96000000000004"/>
        <n v="945.23"/>
        <n v="1081.08"/>
        <n v="517.14"/>
        <n v="943.8"/>
        <n v="1079.6500000000001"/>
        <n v="1384.24"/>
        <n v="1388.53"/>
        <n v="1394.25"/>
        <n v="1381.38"/>
        <n v="1457.17"/>
        <n v="1379.95"/>
        <n v="1144"/>
        <n v="1387.1"/>
        <n v="1382.81"/>
        <n v="1385.67"/>
        <n v="1392.82"/>
        <n v="1391.3899999999999"/>
        <n v="1389.96"/>
        <n v="1369.94"/>
        <n v="1365.65"/>
        <n v="1367.08"/>
        <n v="1368.51"/>
        <n v="462.06"/>
        <n v="952.38"/>
        <n v="425.34000000000003"/>
        <n v="958.1"/>
        <n v="962.39"/>
        <n v="1086.8"/>
        <n v="471.24"/>
        <n v="949.52"/>
        <n v="480.42"/>
        <n v="948.08999999999992"/>
        <n v="1085.3699999999999"/>
        <n v="434.52"/>
        <n v="956.67000000000007"/>
        <n v="443.70000000000005"/>
        <n v="955.24"/>
        <n v="950.95"/>
        <n v="452.88"/>
        <n v="953.81"/>
        <n v="397.8"/>
        <n v="960.96"/>
        <n v="406.98"/>
        <n v="959.53"/>
        <n v="416.15999999999997"/>
        <n v="523.38"/>
        <n v="1404.26"/>
        <n v="489.06"/>
        <n v="1409.98"/>
        <n v="463.32"/>
        <n v="1397.1100000000001"/>
        <n v="1395.68"/>
        <n v="1402.83"/>
        <n v="497.64"/>
        <n v="1401.4"/>
        <n v="506.22"/>
        <n v="1398.54"/>
        <n v="1399.97"/>
        <n v="514.79999999999995"/>
        <n v="1408.55"/>
        <n v="471.9"/>
        <n v="1407.12"/>
        <n v="480.48"/>
        <n v="1405.69"/>
        <n v="1269.8399999999999"/>
        <n v="1275.56"/>
        <n v="1279.8499999999999"/>
        <n v="1274.1300000000001"/>
        <n v="1272.7"/>
        <n v="1268.4099999999999"/>
        <n v="1271.27"/>
        <n v="1278.42"/>
        <n v="1276.99"/>
      </sharedItems>
    </cacheField>
  </cacheFields>
  <extLst>
    <ext xmlns:x14="http://schemas.microsoft.com/office/spreadsheetml/2009/9/main" uri="{725AE2AE-9491-48be-B2B4-4EB974FC3084}">
      <x14:pivotCacheDefinition pivotCacheId="13966202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5">
  <r>
    <s v="AD01-9361"/>
    <x v="0"/>
    <s v="Apr"/>
    <x v="0"/>
    <x v="0"/>
    <s v="Order assembled"/>
    <x v="0"/>
    <x v="0"/>
    <x v="0"/>
    <x v="0"/>
    <x v="0"/>
  </r>
  <r>
    <s v="AD01-9361"/>
    <x v="0"/>
    <s v="Apr"/>
    <x v="0"/>
    <x v="0"/>
    <s v="Order assembled"/>
    <x v="0"/>
    <x v="0"/>
    <x v="0"/>
    <x v="1"/>
    <x v="1"/>
  </r>
  <r>
    <s v="AD01-9362"/>
    <x v="0"/>
    <s v="Apr"/>
    <x v="0"/>
    <x v="0"/>
    <s v="Order assembled"/>
    <x v="0"/>
    <x v="0"/>
    <x v="1"/>
    <x v="2"/>
    <x v="2"/>
  </r>
  <r>
    <s v="AD01-9362"/>
    <x v="0"/>
    <s v="Apr"/>
    <x v="0"/>
    <x v="0"/>
    <s v="Order assembled"/>
    <x v="0"/>
    <x v="0"/>
    <x v="1"/>
    <x v="3"/>
    <x v="3"/>
  </r>
  <r>
    <s v="AD01-9364"/>
    <x v="0"/>
    <s v="Apr"/>
    <x v="0"/>
    <x v="0"/>
    <s v="Order assembled"/>
    <x v="0"/>
    <x v="0"/>
    <x v="1"/>
    <x v="4"/>
    <x v="4"/>
  </r>
  <r>
    <s v="AD01-9361"/>
    <x v="0"/>
    <s v="Apr"/>
    <x v="0"/>
    <x v="0"/>
    <s v="Order assembled"/>
    <x v="0"/>
    <x v="0"/>
    <x v="1"/>
    <x v="5"/>
    <x v="5"/>
  </r>
  <r>
    <s v="AD01-9361"/>
    <x v="0"/>
    <s v="Apr"/>
    <x v="0"/>
    <x v="0"/>
    <s v="Order assembled"/>
    <x v="0"/>
    <x v="0"/>
    <x v="1"/>
    <x v="6"/>
    <x v="6"/>
  </r>
  <r>
    <s v="AD01-9362"/>
    <x v="0"/>
    <s v="Apr"/>
    <x v="0"/>
    <x v="0"/>
    <s v="Order assembled"/>
    <x v="0"/>
    <x v="0"/>
    <x v="0"/>
    <x v="7"/>
    <x v="7"/>
  </r>
  <r>
    <s v="AD01-9361"/>
    <x v="0"/>
    <s v="Apr"/>
    <x v="0"/>
    <x v="0"/>
    <s v="Order assembled"/>
    <x v="0"/>
    <x v="0"/>
    <x v="0"/>
    <x v="8"/>
    <x v="7"/>
  </r>
  <r>
    <s v="AD01-9364"/>
    <x v="0"/>
    <s v="Apr"/>
    <x v="0"/>
    <x v="0"/>
    <s v="Order assembled"/>
    <x v="0"/>
    <x v="0"/>
    <x v="0"/>
    <x v="9"/>
    <x v="7"/>
  </r>
  <r>
    <s v="AD01-9363"/>
    <x v="0"/>
    <s v="Apr"/>
    <x v="0"/>
    <x v="0"/>
    <s v="Order assembled"/>
    <x v="0"/>
    <x v="0"/>
    <x v="1"/>
    <x v="10"/>
    <x v="8"/>
  </r>
  <r>
    <s v="AD01-9364"/>
    <x v="0"/>
    <s v="Apr"/>
    <x v="0"/>
    <x v="0"/>
    <s v="Order assembled"/>
    <x v="0"/>
    <x v="0"/>
    <x v="1"/>
    <x v="11"/>
    <x v="9"/>
  </r>
  <r>
    <s v="AD01-9362"/>
    <x v="0"/>
    <s v="Apr"/>
    <x v="0"/>
    <x v="0"/>
    <s v="Order assembled"/>
    <x v="0"/>
    <x v="0"/>
    <x v="1"/>
    <x v="12"/>
    <x v="10"/>
  </r>
  <r>
    <s v="AD01-9362"/>
    <x v="0"/>
    <s v="Apr"/>
    <x v="0"/>
    <x v="0"/>
    <s v="Order assembled"/>
    <x v="0"/>
    <x v="0"/>
    <x v="0"/>
    <x v="13"/>
    <x v="11"/>
  </r>
  <r>
    <s v="AD01-9364"/>
    <x v="0"/>
    <s v="Apr"/>
    <x v="0"/>
    <x v="0"/>
    <s v="Order assembled"/>
    <x v="0"/>
    <x v="0"/>
    <x v="0"/>
    <x v="14"/>
    <x v="12"/>
  </r>
  <r>
    <s v="AD01-9361"/>
    <x v="0"/>
    <s v="Apr"/>
    <x v="0"/>
    <x v="0"/>
    <s v="Order assembled"/>
    <x v="0"/>
    <x v="0"/>
    <x v="0"/>
    <x v="15"/>
    <x v="13"/>
  </r>
  <r>
    <s v="AD01-9362"/>
    <x v="0"/>
    <s v="Apr"/>
    <x v="0"/>
    <x v="0"/>
    <s v="Order assembled"/>
    <x v="0"/>
    <x v="0"/>
    <x v="1"/>
    <x v="16"/>
    <x v="14"/>
  </r>
  <r>
    <s v="AD01-9362"/>
    <x v="0"/>
    <s v="Apr"/>
    <x v="0"/>
    <x v="0"/>
    <s v="Order assembled"/>
    <x v="0"/>
    <x v="0"/>
    <x v="1"/>
    <x v="17"/>
    <x v="7"/>
  </r>
  <r>
    <s v="AD01-9363"/>
    <x v="0"/>
    <s v="Apr"/>
    <x v="0"/>
    <x v="0"/>
    <s v="Order assembled"/>
    <x v="0"/>
    <x v="0"/>
    <x v="1"/>
    <x v="18"/>
    <x v="7"/>
  </r>
  <r>
    <s v="AD01-9361"/>
    <x v="0"/>
    <s v="Apr"/>
    <x v="0"/>
    <x v="0"/>
    <s v="Order assembled"/>
    <x v="0"/>
    <x v="0"/>
    <x v="1"/>
    <x v="19"/>
    <x v="15"/>
  </r>
  <r>
    <s v="AD01-9361"/>
    <x v="0"/>
    <s v="Apr"/>
    <x v="0"/>
    <x v="0"/>
    <s v="Order assembled"/>
    <x v="0"/>
    <x v="0"/>
    <x v="1"/>
    <x v="20"/>
    <x v="16"/>
  </r>
  <r>
    <s v="AD01-9364"/>
    <x v="0"/>
    <s v="Apr"/>
    <x v="0"/>
    <x v="0"/>
    <s v="Order assembled"/>
    <x v="0"/>
    <x v="0"/>
    <x v="1"/>
    <x v="21"/>
    <x v="17"/>
  </r>
  <r>
    <s v="AD01-9361"/>
    <x v="0"/>
    <s v="Apr"/>
    <x v="0"/>
    <x v="0"/>
    <s v="Order assembled"/>
    <x v="0"/>
    <x v="0"/>
    <x v="0"/>
    <x v="22"/>
    <x v="18"/>
  </r>
  <r>
    <s v="AD01-9361"/>
    <x v="0"/>
    <s v="Apr"/>
    <x v="0"/>
    <x v="0"/>
    <s v="Order assembled"/>
    <x v="0"/>
    <x v="0"/>
    <x v="0"/>
    <x v="23"/>
    <x v="19"/>
  </r>
  <r>
    <s v="AD01-9361"/>
    <x v="0"/>
    <s v="Apr"/>
    <x v="0"/>
    <x v="0"/>
    <s v="Order assembled"/>
    <x v="0"/>
    <x v="0"/>
    <x v="0"/>
    <x v="24"/>
    <x v="20"/>
  </r>
  <r>
    <s v="AD01-9364"/>
    <x v="0"/>
    <s v="Apr"/>
    <x v="0"/>
    <x v="0"/>
    <s v="Order assembled"/>
    <x v="0"/>
    <x v="0"/>
    <x v="1"/>
    <x v="25"/>
    <x v="21"/>
  </r>
  <r>
    <s v="AD01-9362"/>
    <x v="0"/>
    <s v="Apr"/>
    <x v="0"/>
    <x v="0"/>
    <s v="Order assembled"/>
    <x v="0"/>
    <x v="0"/>
    <x v="1"/>
    <x v="26"/>
    <x v="22"/>
  </r>
  <r>
    <s v="AD01-9361"/>
    <x v="0"/>
    <s v="Aug"/>
    <x v="0"/>
    <x v="0"/>
    <s v="Order assembled"/>
    <x v="0"/>
    <x v="0"/>
    <x v="0"/>
    <x v="27"/>
    <x v="23"/>
  </r>
  <r>
    <s v="AD01-9361"/>
    <x v="0"/>
    <s v="Aug"/>
    <x v="0"/>
    <x v="0"/>
    <s v="Order assembled"/>
    <x v="0"/>
    <x v="0"/>
    <x v="0"/>
    <x v="3"/>
    <x v="3"/>
  </r>
  <r>
    <s v="AD01-9365"/>
    <x v="0"/>
    <s v="Aug"/>
    <x v="0"/>
    <x v="0"/>
    <s v="Order assembled"/>
    <x v="0"/>
    <x v="0"/>
    <x v="0"/>
    <x v="28"/>
    <x v="24"/>
  </r>
  <r>
    <s v="AD01-9362"/>
    <x v="0"/>
    <s v="Aug"/>
    <x v="0"/>
    <x v="0"/>
    <s v="Order assembled"/>
    <x v="0"/>
    <x v="0"/>
    <x v="1"/>
    <x v="29"/>
    <x v="25"/>
  </r>
  <r>
    <s v="AD01-9361"/>
    <x v="0"/>
    <s v="Aug"/>
    <x v="0"/>
    <x v="0"/>
    <s v="Order assembled"/>
    <x v="0"/>
    <x v="0"/>
    <x v="1"/>
    <x v="30"/>
    <x v="26"/>
  </r>
  <r>
    <s v="AD01-9361"/>
    <x v="0"/>
    <s v="Aug"/>
    <x v="0"/>
    <x v="0"/>
    <s v="Order assembled"/>
    <x v="0"/>
    <x v="0"/>
    <x v="1"/>
    <x v="31"/>
    <x v="27"/>
  </r>
  <r>
    <s v="AD01-9364"/>
    <x v="0"/>
    <s v="Aug"/>
    <x v="0"/>
    <x v="0"/>
    <s v="Order assembled"/>
    <x v="0"/>
    <x v="0"/>
    <x v="1"/>
    <x v="32"/>
    <x v="28"/>
  </r>
  <r>
    <s v="AD01-9362"/>
    <x v="0"/>
    <s v="Aug"/>
    <x v="0"/>
    <x v="0"/>
    <s v="Order assembled"/>
    <x v="0"/>
    <x v="0"/>
    <x v="1"/>
    <x v="33"/>
    <x v="29"/>
  </r>
  <r>
    <s v="AD01-9364"/>
    <x v="0"/>
    <s v="Aug"/>
    <x v="0"/>
    <x v="0"/>
    <s v="Order assembled"/>
    <x v="0"/>
    <x v="0"/>
    <x v="1"/>
    <x v="34"/>
    <x v="30"/>
  </r>
  <r>
    <s v="AD01-9363"/>
    <x v="0"/>
    <s v="Aug"/>
    <x v="0"/>
    <x v="0"/>
    <s v="Order assembled"/>
    <x v="0"/>
    <x v="0"/>
    <x v="1"/>
    <x v="35"/>
    <x v="7"/>
  </r>
  <r>
    <s v="AD01-9364"/>
    <x v="0"/>
    <s v="Aug"/>
    <x v="0"/>
    <x v="0"/>
    <s v="Order assembled"/>
    <x v="0"/>
    <x v="0"/>
    <x v="1"/>
    <x v="36"/>
    <x v="7"/>
  </r>
  <r>
    <s v="AD01-9361"/>
    <x v="0"/>
    <s v="Aug"/>
    <x v="0"/>
    <x v="0"/>
    <s v="Order assembled"/>
    <x v="0"/>
    <x v="0"/>
    <x v="1"/>
    <x v="37"/>
    <x v="7"/>
  </r>
  <r>
    <s v="AD01-9361"/>
    <x v="0"/>
    <s v="Aug"/>
    <x v="0"/>
    <x v="0"/>
    <s v="Order assembled"/>
    <x v="0"/>
    <x v="0"/>
    <x v="1"/>
    <x v="38"/>
    <x v="31"/>
  </r>
  <r>
    <s v="AD01-9364"/>
    <x v="0"/>
    <s v="Aug"/>
    <x v="0"/>
    <x v="0"/>
    <s v="Order assembled"/>
    <x v="0"/>
    <x v="0"/>
    <x v="1"/>
    <x v="39"/>
    <x v="32"/>
  </r>
  <r>
    <s v="AD01-9362"/>
    <x v="0"/>
    <s v="Aug"/>
    <x v="0"/>
    <x v="0"/>
    <s v="Order assembled"/>
    <x v="0"/>
    <x v="0"/>
    <x v="1"/>
    <x v="40"/>
    <x v="33"/>
  </r>
  <r>
    <s v="AD01-9361"/>
    <x v="0"/>
    <s v="Aug"/>
    <x v="0"/>
    <x v="0"/>
    <s v="Order assembled"/>
    <x v="0"/>
    <x v="0"/>
    <x v="1"/>
    <x v="41"/>
    <x v="34"/>
  </r>
  <r>
    <s v="AD01-9364"/>
    <x v="0"/>
    <s v="Aug"/>
    <x v="0"/>
    <x v="0"/>
    <s v="Order assembled"/>
    <x v="0"/>
    <x v="0"/>
    <x v="1"/>
    <x v="42"/>
    <x v="35"/>
  </r>
  <r>
    <s v="AD01-9364"/>
    <x v="0"/>
    <s v="Aug"/>
    <x v="0"/>
    <x v="0"/>
    <s v="Order assembled"/>
    <x v="0"/>
    <x v="0"/>
    <x v="1"/>
    <x v="43"/>
    <x v="7"/>
  </r>
  <r>
    <s v="AD01-9361"/>
    <x v="0"/>
    <s v="Aug"/>
    <x v="0"/>
    <x v="0"/>
    <s v="Order assembled"/>
    <x v="0"/>
    <x v="0"/>
    <x v="1"/>
    <x v="44"/>
    <x v="7"/>
  </r>
  <r>
    <s v="AD01-9364"/>
    <x v="0"/>
    <s v="Aug"/>
    <x v="0"/>
    <x v="0"/>
    <s v="Order assembled"/>
    <x v="0"/>
    <x v="0"/>
    <x v="1"/>
    <x v="45"/>
    <x v="36"/>
  </r>
  <r>
    <s v="AD01-9361"/>
    <x v="0"/>
    <s v="Aug"/>
    <x v="0"/>
    <x v="0"/>
    <s v="Order assembled"/>
    <x v="0"/>
    <x v="0"/>
    <x v="1"/>
    <x v="46"/>
    <x v="37"/>
  </r>
  <r>
    <s v="AD01-9364"/>
    <x v="0"/>
    <s v="Aug"/>
    <x v="0"/>
    <x v="0"/>
    <s v="Order assembled"/>
    <x v="0"/>
    <x v="0"/>
    <x v="1"/>
    <x v="47"/>
    <x v="38"/>
  </r>
  <r>
    <s v="AD01-9361"/>
    <x v="0"/>
    <s v="Aug"/>
    <x v="0"/>
    <x v="0"/>
    <s v="Order assembled"/>
    <x v="0"/>
    <x v="0"/>
    <x v="0"/>
    <x v="48"/>
    <x v="39"/>
  </r>
  <r>
    <s v="AD01-9362"/>
    <x v="0"/>
    <s v="Aug"/>
    <x v="0"/>
    <x v="0"/>
    <s v="Order assembled"/>
    <x v="1"/>
    <x v="0"/>
    <x v="0"/>
    <x v="25"/>
    <x v="21"/>
  </r>
  <r>
    <s v="AD01-9362"/>
    <x v="0"/>
    <s v="Aug"/>
    <x v="0"/>
    <x v="0"/>
    <s v="Order assembled"/>
    <x v="1"/>
    <x v="0"/>
    <x v="0"/>
    <x v="49"/>
    <x v="40"/>
  </r>
  <r>
    <s v="AD01-9361"/>
    <x v="0"/>
    <s v="Aug"/>
    <x v="0"/>
    <x v="0"/>
    <s v="Order assembled"/>
    <x v="1"/>
    <x v="0"/>
    <x v="1"/>
    <x v="50"/>
    <x v="41"/>
  </r>
  <r>
    <s v="AD01-9363"/>
    <x v="0"/>
    <s v="Aug"/>
    <x v="0"/>
    <x v="0"/>
    <s v="Order assembled"/>
    <x v="1"/>
    <x v="0"/>
    <x v="1"/>
    <x v="51"/>
    <x v="42"/>
  </r>
  <r>
    <s v="AD01-9362"/>
    <x v="0"/>
    <s v="Aug"/>
    <x v="0"/>
    <x v="0"/>
    <s v="Order assembled"/>
    <x v="1"/>
    <x v="0"/>
    <x v="1"/>
    <x v="52"/>
    <x v="43"/>
  </r>
  <r>
    <s v="AD01-9361"/>
    <x v="0"/>
    <s v="Dec"/>
    <x v="0"/>
    <x v="0"/>
    <s v="Order assembled"/>
    <x v="1"/>
    <x v="0"/>
    <x v="0"/>
    <x v="53"/>
    <x v="7"/>
  </r>
  <r>
    <s v="AD01-9361"/>
    <x v="0"/>
    <s v="Dec"/>
    <x v="0"/>
    <x v="0"/>
    <s v="Order assembled"/>
    <x v="1"/>
    <x v="0"/>
    <x v="0"/>
    <x v="54"/>
    <x v="7"/>
  </r>
  <r>
    <s v="AD01-9361"/>
    <x v="0"/>
    <s v="Dec"/>
    <x v="0"/>
    <x v="0"/>
    <s v="Order assembled"/>
    <x v="1"/>
    <x v="0"/>
    <x v="0"/>
    <x v="29"/>
    <x v="7"/>
  </r>
  <r>
    <s v="AD01-9361"/>
    <x v="0"/>
    <s v="Dec"/>
    <x v="0"/>
    <x v="0"/>
    <s v="Order assembled"/>
    <x v="1"/>
    <x v="0"/>
    <x v="1"/>
    <x v="55"/>
    <x v="44"/>
  </r>
  <r>
    <s v="AD01-9362"/>
    <x v="0"/>
    <s v="Dec"/>
    <x v="0"/>
    <x v="0"/>
    <s v="Order assembled"/>
    <x v="1"/>
    <x v="0"/>
    <x v="1"/>
    <x v="56"/>
    <x v="45"/>
  </r>
  <r>
    <s v="AD01-9362"/>
    <x v="0"/>
    <s v="Dec"/>
    <x v="0"/>
    <x v="0"/>
    <s v="Order assembled"/>
    <x v="1"/>
    <x v="0"/>
    <x v="1"/>
    <x v="57"/>
    <x v="46"/>
  </r>
  <r>
    <s v="AD01-9364"/>
    <x v="0"/>
    <s v="Dec"/>
    <x v="0"/>
    <x v="0"/>
    <s v="Order assembled"/>
    <x v="1"/>
    <x v="0"/>
    <x v="1"/>
    <x v="4"/>
    <x v="4"/>
  </r>
  <r>
    <s v="AD01-9361"/>
    <x v="0"/>
    <s v="Dec"/>
    <x v="0"/>
    <x v="0"/>
    <s v="Order assembled"/>
    <x v="1"/>
    <x v="0"/>
    <x v="1"/>
    <x v="58"/>
    <x v="47"/>
  </r>
  <r>
    <s v="AD01-9364"/>
    <x v="0"/>
    <s v="Dec"/>
    <x v="0"/>
    <x v="0"/>
    <s v="Order assembled"/>
    <x v="1"/>
    <x v="0"/>
    <x v="0"/>
    <x v="59"/>
    <x v="7"/>
  </r>
  <r>
    <s v="AD01-9361"/>
    <x v="0"/>
    <s v="Dec"/>
    <x v="0"/>
    <x v="0"/>
    <s v="Order assembled"/>
    <x v="1"/>
    <x v="0"/>
    <x v="0"/>
    <x v="60"/>
    <x v="7"/>
  </r>
  <r>
    <s v="AD01-9362"/>
    <x v="0"/>
    <s v="Dec"/>
    <x v="0"/>
    <x v="0"/>
    <s v="Order assembled"/>
    <x v="1"/>
    <x v="0"/>
    <x v="1"/>
    <x v="61"/>
    <x v="48"/>
  </r>
  <r>
    <s v="AD01-9363"/>
    <x v="0"/>
    <s v="Dec"/>
    <x v="0"/>
    <x v="0"/>
    <s v="Order assembled"/>
    <x v="1"/>
    <x v="0"/>
    <x v="1"/>
    <x v="62"/>
    <x v="49"/>
  </r>
  <r>
    <s v="AD01-9362"/>
    <x v="0"/>
    <s v="Dec"/>
    <x v="0"/>
    <x v="0"/>
    <s v="Order assembled"/>
    <x v="1"/>
    <x v="0"/>
    <x v="1"/>
    <x v="63"/>
    <x v="50"/>
  </r>
  <r>
    <s v="AD01-9362"/>
    <x v="0"/>
    <s v="Dec"/>
    <x v="0"/>
    <x v="0"/>
    <s v="Order assembled"/>
    <x v="1"/>
    <x v="0"/>
    <x v="0"/>
    <x v="64"/>
    <x v="51"/>
  </r>
  <r>
    <s v="AD01-9363"/>
    <x v="0"/>
    <s v="Dec"/>
    <x v="0"/>
    <x v="0"/>
    <s v="Order assembled"/>
    <x v="1"/>
    <x v="0"/>
    <x v="0"/>
    <x v="65"/>
    <x v="52"/>
  </r>
  <r>
    <s v="AD01-9364"/>
    <x v="0"/>
    <s v="Dec"/>
    <x v="0"/>
    <x v="0"/>
    <s v="Order assembled"/>
    <x v="1"/>
    <x v="0"/>
    <x v="0"/>
    <x v="42"/>
    <x v="35"/>
  </r>
  <r>
    <s v="AD01-9362"/>
    <x v="0"/>
    <s v="Dec"/>
    <x v="0"/>
    <x v="0"/>
    <s v="Order assembled"/>
    <x v="1"/>
    <x v="0"/>
    <x v="1"/>
    <x v="66"/>
    <x v="53"/>
  </r>
  <r>
    <s v="AD01-9362"/>
    <x v="0"/>
    <s v="Dec"/>
    <x v="0"/>
    <x v="0"/>
    <s v="Order assembled"/>
    <x v="1"/>
    <x v="0"/>
    <x v="1"/>
    <x v="67"/>
    <x v="7"/>
  </r>
  <r>
    <s v="AD01-9361"/>
    <x v="0"/>
    <s v="Dec"/>
    <x v="0"/>
    <x v="0"/>
    <s v="Order assembled"/>
    <x v="1"/>
    <x v="0"/>
    <x v="1"/>
    <x v="68"/>
    <x v="54"/>
  </r>
  <r>
    <s v="AD01-9364"/>
    <x v="0"/>
    <s v="Dec"/>
    <x v="0"/>
    <x v="0"/>
    <s v="Order assembled"/>
    <x v="1"/>
    <x v="0"/>
    <x v="1"/>
    <x v="69"/>
    <x v="55"/>
  </r>
  <r>
    <s v="AD01-9361"/>
    <x v="0"/>
    <s v="Dec"/>
    <x v="0"/>
    <x v="0"/>
    <s v="Order assembled"/>
    <x v="1"/>
    <x v="0"/>
    <x v="0"/>
    <x v="70"/>
    <x v="56"/>
  </r>
  <r>
    <s v="AD01-9362"/>
    <x v="0"/>
    <s v="Dec"/>
    <x v="0"/>
    <x v="0"/>
    <s v="Order assembled"/>
    <x v="1"/>
    <x v="0"/>
    <x v="0"/>
    <x v="50"/>
    <x v="41"/>
  </r>
  <r>
    <s v="AD01-9362"/>
    <x v="0"/>
    <s v="Dec"/>
    <x v="0"/>
    <x v="0"/>
    <s v="Order assembled"/>
    <x v="1"/>
    <x v="0"/>
    <x v="1"/>
    <x v="71"/>
    <x v="57"/>
  </r>
  <r>
    <s v="AD01-9361"/>
    <x v="0"/>
    <s v="Dec"/>
    <x v="0"/>
    <x v="0"/>
    <s v="Order assembled"/>
    <x v="1"/>
    <x v="0"/>
    <x v="1"/>
    <x v="72"/>
    <x v="58"/>
  </r>
  <r>
    <s v="AD01-9361"/>
    <x v="0"/>
    <s v="Dec"/>
    <x v="0"/>
    <x v="0"/>
    <s v="Order assembled"/>
    <x v="1"/>
    <x v="0"/>
    <x v="1"/>
    <x v="73"/>
    <x v="59"/>
  </r>
  <r>
    <s v="AD01-9362"/>
    <x v="0"/>
    <s v="Feb"/>
    <x v="0"/>
    <x v="0"/>
    <s v="Order assembled"/>
    <x v="1"/>
    <x v="0"/>
    <x v="1"/>
    <x v="74"/>
    <x v="60"/>
  </r>
  <r>
    <s v="AD01-9364"/>
    <x v="0"/>
    <s v="Feb"/>
    <x v="0"/>
    <x v="0"/>
    <s v="Order assembled"/>
    <x v="1"/>
    <x v="0"/>
    <x v="1"/>
    <x v="54"/>
    <x v="61"/>
  </r>
  <r>
    <s v="AD01-9362"/>
    <x v="0"/>
    <s v="Feb"/>
    <x v="0"/>
    <x v="0"/>
    <s v="Order assembled"/>
    <x v="1"/>
    <x v="0"/>
    <x v="1"/>
    <x v="75"/>
    <x v="62"/>
  </r>
  <r>
    <s v="AD01-9364"/>
    <x v="0"/>
    <s v="Feb"/>
    <x v="0"/>
    <x v="0"/>
    <s v="Order assembled"/>
    <x v="1"/>
    <x v="0"/>
    <x v="1"/>
    <x v="76"/>
    <x v="63"/>
  </r>
  <r>
    <s v="AD01-9362"/>
    <x v="0"/>
    <s v="Feb"/>
    <x v="0"/>
    <x v="0"/>
    <s v="Order assembled"/>
    <x v="1"/>
    <x v="0"/>
    <x v="1"/>
    <x v="77"/>
    <x v="64"/>
  </r>
  <r>
    <s v="AD01-9364"/>
    <x v="0"/>
    <s v="Feb"/>
    <x v="0"/>
    <x v="0"/>
    <s v="Order assembled"/>
    <x v="1"/>
    <x v="0"/>
    <x v="1"/>
    <x v="78"/>
    <x v="65"/>
  </r>
  <r>
    <s v="AD01-9362"/>
    <x v="0"/>
    <s v="Feb"/>
    <x v="0"/>
    <x v="0"/>
    <s v="Order assembled"/>
    <x v="1"/>
    <x v="0"/>
    <x v="1"/>
    <x v="79"/>
    <x v="66"/>
  </r>
  <r>
    <s v="AD01-9361"/>
    <x v="0"/>
    <s v="Feb"/>
    <x v="0"/>
    <x v="0"/>
    <s v="Order assembled"/>
    <x v="1"/>
    <x v="0"/>
    <x v="1"/>
    <x v="80"/>
    <x v="67"/>
  </r>
  <r>
    <s v="AD01-9361"/>
    <x v="0"/>
    <s v="Feb"/>
    <x v="0"/>
    <x v="0"/>
    <s v="Order assembled"/>
    <x v="1"/>
    <x v="0"/>
    <x v="1"/>
    <x v="81"/>
    <x v="68"/>
  </r>
  <r>
    <s v="AD01-9362"/>
    <x v="0"/>
    <s v="Feb"/>
    <x v="0"/>
    <x v="0"/>
    <s v="Order assembled"/>
    <x v="1"/>
    <x v="0"/>
    <x v="1"/>
    <x v="82"/>
    <x v="7"/>
  </r>
  <r>
    <s v="AD01-9364"/>
    <x v="0"/>
    <s v="Feb"/>
    <x v="0"/>
    <x v="0"/>
    <s v="Order assembled"/>
    <x v="1"/>
    <x v="0"/>
    <x v="1"/>
    <x v="83"/>
    <x v="7"/>
  </r>
  <r>
    <s v="AD01-9362"/>
    <x v="0"/>
    <s v="Feb"/>
    <x v="0"/>
    <x v="0"/>
    <s v="Order assembled"/>
    <x v="1"/>
    <x v="0"/>
    <x v="1"/>
    <x v="84"/>
    <x v="69"/>
  </r>
  <r>
    <s v="AD01-9362"/>
    <x v="0"/>
    <s v="Feb"/>
    <x v="0"/>
    <x v="0"/>
    <s v="Order assembled"/>
    <x v="1"/>
    <x v="0"/>
    <x v="1"/>
    <x v="85"/>
    <x v="70"/>
  </r>
  <r>
    <s v="AD01-9362"/>
    <x v="0"/>
    <s v="Feb"/>
    <x v="0"/>
    <x v="0"/>
    <s v="Order assembled"/>
    <x v="1"/>
    <x v="0"/>
    <x v="1"/>
    <x v="45"/>
    <x v="36"/>
  </r>
  <r>
    <s v="AD01-9364"/>
    <x v="0"/>
    <s v="Feb"/>
    <x v="0"/>
    <x v="0"/>
    <s v="Order assembled"/>
    <x v="1"/>
    <x v="0"/>
    <x v="1"/>
    <x v="86"/>
    <x v="71"/>
  </r>
  <r>
    <s v="AD01-9361"/>
    <x v="0"/>
    <s v="Feb"/>
    <x v="0"/>
    <x v="0"/>
    <s v="Order assembled"/>
    <x v="1"/>
    <x v="0"/>
    <x v="1"/>
    <x v="87"/>
    <x v="72"/>
  </r>
  <r>
    <s v="AD01-9362"/>
    <x v="0"/>
    <s v="Feb"/>
    <x v="0"/>
    <x v="0"/>
    <s v="Order assembled"/>
    <x v="1"/>
    <x v="0"/>
    <x v="1"/>
    <x v="63"/>
    <x v="50"/>
  </r>
  <r>
    <s v="AD01-9361"/>
    <x v="0"/>
    <s v="Jan"/>
    <x v="0"/>
    <x v="0"/>
    <s v="Order assembled"/>
    <x v="1"/>
    <x v="0"/>
    <x v="1"/>
    <x v="88"/>
    <x v="73"/>
  </r>
  <r>
    <s v="AD01-9361"/>
    <x v="0"/>
    <s v="Jan"/>
    <x v="0"/>
    <x v="0"/>
    <s v="Order assembled"/>
    <x v="1"/>
    <x v="0"/>
    <x v="1"/>
    <x v="89"/>
    <x v="74"/>
  </r>
  <r>
    <s v="AD01-9364"/>
    <x v="0"/>
    <s v="Jan"/>
    <x v="0"/>
    <x v="0"/>
    <s v="Order assembled"/>
    <x v="1"/>
    <x v="0"/>
    <x v="1"/>
    <x v="53"/>
    <x v="75"/>
  </r>
  <r>
    <s v="AD01-9362"/>
    <x v="0"/>
    <s v="Jan"/>
    <x v="0"/>
    <x v="0"/>
    <s v="Order assembled"/>
    <x v="1"/>
    <x v="0"/>
    <x v="0"/>
    <x v="90"/>
    <x v="76"/>
  </r>
  <r>
    <s v="AD01-9362"/>
    <x v="0"/>
    <s v="Jan"/>
    <x v="0"/>
    <x v="0"/>
    <s v="Order assembled"/>
    <x v="1"/>
    <x v="0"/>
    <x v="1"/>
    <x v="91"/>
    <x v="77"/>
  </r>
  <r>
    <s v="AD01-9362"/>
    <x v="0"/>
    <s v="Jan"/>
    <x v="0"/>
    <x v="0"/>
    <s v="Order assembled"/>
    <x v="1"/>
    <x v="0"/>
    <x v="1"/>
    <x v="92"/>
    <x v="78"/>
  </r>
  <r>
    <s v="AD01-9364"/>
    <x v="0"/>
    <s v="Jan"/>
    <x v="0"/>
    <x v="0"/>
    <s v="Order assembled"/>
    <x v="1"/>
    <x v="0"/>
    <x v="1"/>
    <x v="93"/>
    <x v="79"/>
  </r>
  <r>
    <s v="AD01-9364"/>
    <x v="0"/>
    <s v="Jan"/>
    <x v="0"/>
    <x v="0"/>
    <s v="Order assembled"/>
    <x v="1"/>
    <x v="0"/>
    <x v="0"/>
    <x v="94"/>
    <x v="7"/>
  </r>
  <r>
    <s v="AD01-9363"/>
    <x v="0"/>
    <s v="Jan"/>
    <x v="0"/>
    <x v="0"/>
    <s v="Order assembled"/>
    <x v="1"/>
    <x v="0"/>
    <x v="1"/>
    <x v="95"/>
    <x v="80"/>
  </r>
  <r>
    <s v="AD01-9364"/>
    <x v="0"/>
    <s v="Jan"/>
    <x v="0"/>
    <x v="0"/>
    <s v="Order assembled"/>
    <x v="1"/>
    <x v="0"/>
    <x v="1"/>
    <x v="96"/>
    <x v="81"/>
  </r>
  <r>
    <s v="AD01-9361"/>
    <x v="0"/>
    <s v="Jan"/>
    <x v="0"/>
    <x v="0"/>
    <s v="Order assembled"/>
    <x v="1"/>
    <x v="0"/>
    <x v="1"/>
    <x v="97"/>
    <x v="7"/>
  </r>
  <r>
    <s v="AD01-9363"/>
    <x v="0"/>
    <s v="Jan"/>
    <x v="0"/>
    <x v="0"/>
    <s v="Order assembled"/>
    <x v="1"/>
    <x v="0"/>
    <x v="1"/>
    <x v="98"/>
    <x v="7"/>
  </r>
  <r>
    <s v="AD01-9364"/>
    <x v="0"/>
    <s v="Jan"/>
    <x v="0"/>
    <x v="0"/>
    <s v="Order assembled"/>
    <x v="1"/>
    <x v="0"/>
    <x v="1"/>
    <x v="99"/>
    <x v="82"/>
  </r>
  <r>
    <s v="AD01-9362"/>
    <x v="0"/>
    <s v="Jan"/>
    <x v="0"/>
    <x v="0"/>
    <s v="Order assembled"/>
    <x v="1"/>
    <x v="0"/>
    <x v="1"/>
    <x v="100"/>
    <x v="83"/>
  </r>
  <r>
    <s v="AD01-9361"/>
    <x v="0"/>
    <s v="Jan"/>
    <x v="0"/>
    <x v="0"/>
    <s v="Order assembled"/>
    <x v="1"/>
    <x v="0"/>
    <x v="0"/>
    <x v="101"/>
    <x v="84"/>
  </r>
  <r>
    <s v="AD01-9364"/>
    <x v="0"/>
    <s v="Jan"/>
    <x v="0"/>
    <x v="0"/>
    <s v="Order assembled"/>
    <x v="1"/>
    <x v="0"/>
    <x v="1"/>
    <x v="102"/>
    <x v="85"/>
  </r>
  <r>
    <s v="AD01-9361"/>
    <x v="0"/>
    <s v="Jan"/>
    <x v="0"/>
    <x v="0"/>
    <s v="Order assembled"/>
    <x v="1"/>
    <x v="0"/>
    <x v="1"/>
    <x v="103"/>
    <x v="86"/>
  </r>
  <r>
    <s v="AD01-9361"/>
    <x v="0"/>
    <s v="Jan"/>
    <x v="0"/>
    <x v="0"/>
    <s v="Order assembled"/>
    <x v="1"/>
    <x v="0"/>
    <x v="1"/>
    <x v="104"/>
    <x v="87"/>
  </r>
  <r>
    <s v="AD01-9361"/>
    <x v="0"/>
    <s v="Jul"/>
    <x v="0"/>
    <x v="0"/>
    <s v="Order assembled"/>
    <x v="1"/>
    <x v="0"/>
    <x v="0"/>
    <x v="105"/>
    <x v="88"/>
  </r>
  <r>
    <s v="AD01-9362"/>
    <x v="0"/>
    <s v="Jul"/>
    <x v="0"/>
    <x v="0"/>
    <s v="Order assembled"/>
    <x v="1"/>
    <x v="0"/>
    <x v="0"/>
    <x v="89"/>
    <x v="74"/>
  </r>
  <r>
    <s v="AD01-9362"/>
    <x v="0"/>
    <s v="Jul"/>
    <x v="0"/>
    <x v="0"/>
    <s v="Order assembled"/>
    <x v="1"/>
    <x v="0"/>
    <x v="1"/>
    <x v="54"/>
    <x v="61"/>
  </r>
  <r>
    <s v="AD01-9361"/>
    <x v="0"/>
    <s v="Jul"/>
    <x v="0"/>
    <x v="0"/>
    <s v="Order assembled"/>
    <x v="1"/>
    <x v="0"/>
    <x v="1"/>
    <x v="106"/>
    <x v="89"/>
  </r>
  <r>
    <s v="AD01-9362"/>
    <x v="0"/>
    <s v="Jul"/>
    <x v="0"/>
    <x v="0"/>
    <s v="Order assembled"/>
    <x v="1"/>
    <x v="0"/>
    <x v="1"/>
    <x v="55"/>
    <x v="44"/>
  </r>
  <r>
    <s v="AD01-9361"/>
    <x v="0"/>
    <s v="Jul"/>
    <x v="0"/>
    <x v="0"/>
    <s v="Order assembled"/>
    <x v="1"/>
    <x v="0"/>
    <x v="1"/>
    <x v="77"/>
    <x v="64"/>
  </r>
  <r>
    <s v="AD01-9361"/>
    <x v="0"/>
    <s v="Jul"/>
    <x v="0"/>
    <x v="0"/>
    <s v="Order assembled"/>
    <x v="1"/>
    <x v="0"/>
    <x v="1"/>
    <x v="107"/>
    <x v="90"/>
  </r>
  <r>
    <s v="AD01-9362"/>
    <x v="0"/>
    <s v="Jul"/>
    <x v="0"/>
    <x v="0"/>
    <s v="Order assembled"/>
    <x v="1"/>
    <x v="0"/>
    <x v="1"/>
    <x v="108"/>
    <x v="7"/>
  </r>
  <r>
    <s v="AD01-9364"/>
    <x v="0"/>
    <s v="Jul"/>
    <x v="0"/>
    <x v="0"/>
    <s v="Order assembled"/>
    <x v="1"/>
    <x v="0"/>
    <x v="1"/>
    <x v="109"/>
    <x v="7"/>
  </r>
  <r>
    <s v="AD01-9362"/>
    <x v="0"/>
    <s v="Jul"/>
    <x v="0"/>
    <x v="0"/>
    <s v="Order assembled"/>
    <x v="1"/>
    <x v="0"/>
    <x v="1"/>
    <x v="110"/>
    <x v="7"/>
  </r>
  <r>
    <s v="AD01-9362"/>
    <x v="0"/>
    <s v="Jul"/>
    <x v="0"/>
    <x v="0"/>
    <s v="Order assembled"/>
    <x v="1"/>
    <x v="0"/>
    <x v="1"/>
    <x v="111"/>
    <x v="91"/>
  </r>
  <r>
    <s v="AD01-9362"/>
    <x v="0"/>
    <s v="Jul"/>
    <x v="0"/>
    <x v="0"/>
    <s v="Order assembled"/>
    <x v="1"/>
    <x v="0"/>
    <x v="1"/>
    <x v="112"/>
    <x v="92"/>
  </r>
  <r>
    <s v="AD01-9364"/>
    <x v="0"/>
    <s v="Jul"/>
    <x v="0"/>
    <x v="0"/>
    <s v="Order assembled"/>
    <x v="1"/>
    <x v="0"/>
    <x v="1"/>
    <x v="113"/>
    <x v="93"/>
  </r>
  <r>
    <s v="AD01-9361"/>
    <x v="0"/>
    <s v="Jul"/>
    <x v="0"/>
    <x v="0"/>
    <s v="Order assembled"/>
    <x v="1"/>
    <x v="0"/>
    <x v="1"/>
    <x v="114"/>
    <x v="94"/>
  </r>
  <r>
    <s v="AD01-9361"/>
    <x v="0"/>
    <s v="Jul"/>
    <x v="0"/>
    <x v="0"/>
    <s v="Order assembled"/>
    <x v="1"/>
    <x v="0"/>
    <x v="1"/>
    <x v="115"/>
    <x v="95"/>
  </r>
  <r>
    <s v="AD01-9362"/>
    <x v="0"/>
    <s v="Jul"/>
    <x v="0"/>
    <x v="0"/>
    <s v="Order assembled"/>
    <x v="1"/>
    <x v="0"/>
    <x v="1"/>
    <x v="116"/>
    <x v="96"/>
  </r>
  <r>
    <s v="AD01-9364"/>
    <x v="0"/>
    <s v="Jul"/>
    <x v="0"/>
    <x v="0"/>
    <s v="Order assembled"/>
    <x v="1"/>
    <x v="0"/>
    <x v="1"/>
    <x v="65"/>
    <x v="52"/>
  </r>
  <r>
    <s v="AD01-9364"/>
    <x v="0"/>
    <s v="Jul"/>
    <x v="0"/>
    <x v="0"/>
    <s v="Order assembled"/>
    <x v="1"/>
    <x v="0"/>
    <x v="1"/>
    <x v="117"/>
    <x v="7"/>
  </r>
  <r>
    <s v="AD01-9362"/>
    <x v="0"/>
    <s v="Jul"/>
    <x v="0"/>
    <x v="0"/>
    <s v="Order assembled"/>
    <x v="1"/>
    <x v="0"/>
    <x v="1"/>
    <x v="118"/>
    <x v="7"/>
  </r>
  <r>
    <s v="AD01-9362"/>
    <x v="0"/>
    <s v="Jul"/>
    <x v="0"/>
    <x v="0"/>
    <s v="Order assembled"/>
    <x v="1"/>
    <x v="0"/>
    <x v="1"/>
    <x v="119"/>
    <x v="97"/>
  </r>
  <r>
    <s v="AD01-9361"/>
    <x v="0"/>
    <s v="Jul"/>
    <x v="0"/>
    <x v="0"/>
    <s v="Order assembled"/>
    <x v="1"/>
    <x v="0"/>
    <x v="1"/>
    <x v="68"/>
    <x v="54"/>
  </r>
  <r>
    <s v="AD01-9364"/>
    <x v="0"/>
    <s v="Jul"/>
    <x v="0"/>
    <x v="0"/>
    <s v="Order assembled"/>
    <x v="1"/>
    <x v="0"/>
    <x v="0"/>
    <x v="120"/>
    <x v="98"/>
  </r>
  <r>
    <s v="AD01-9362"/>
    <x v="0"/>
    <s v="Jul"/>
    <x v="0"/>
    <x v="0"/>
    <s v="Order assembled"/>
    <x v="1"/>
    <x v="0"/>
    <x v="0"/>
    <x v="121"/>
    <x v="99"/>
  </r>
  <r>
    <s v="AD01-9362"/>
    <x v="0"/>
    <s v="Jul"/>
    <x v="0"/>
    <x v="0"/>
    <s v="Order assembled"/>
    <x v="1"/>
    <x v="0"/>
    <x v="0"/>
    <x v="122"/>
    <x v="100"/>
  </r>
  <r>
    <s v="AD01-9362"/>
    <x v="0"/>
    <s v="Jul"/>
    <x v="0"/>
    <x v="0"/>
    <s v="Order assembled"/>
    <x v="1"/>
    <x v="0"/>
    <x v="1"/>
    <x v="70"/>
    <x v="56"/>
  </r>
  <r>
    <s v="AD01-9362"/>
    <x v="0"/>
    <s v="Jul"/>
    <x v="0"/>
    <x v="0"/>
    <s v="Order assembled"/>
    <x v="1"/>
    <x v="0"/>
    <x v="1"/>
    <x v="123"/>
    <x v="101"/>
  </r>
  <r>
    <s v="AD01-9362"/>
    <x v="0"/>
    <s v="Jul"/>
    <x v="0"/>
    <x v="0"/>
    <s v="Order assembled"/>
    <x v="1"/>
    <x v="0"/>
    <x v="1"/>
    <x v="124"/>
    <x v="102"/>
  </r>
  <r>
    <s v="AD01-9361"/>
    <x v="0"/>
    <s v="Jun"/>
    <x v="0"/>
    <x v="0"/>
    <s v="Order assembled"/>
    <x v="1"/>
    <x v="0"/>
    <x v="0"/>
    <x v="125"/>
    <x v="103"/>
  </r>
  <r>
    <s v="AD01-9362"/>
    <x v="0"/>
    <s v="Jun"/>
    <x v="0"/>
    <x v="0"/>
    <s v="Order assembled"/>
    <x v="1"/>
    <x v="0"/>
    <x v="0"/>
    <x v="126"/>
    <x v="104"/>
  </r>
  <r>
    <s v="AD01-9361"/>
    <x v="0"/>
    <s v="Jun"/>
    <x v="0"/>
    <x v="0"/>
    <s v="Order assembled"/>
    <x v="1"/>
    <x v="0"/>
    <x v="0"/>
    <x v="127"/>
    <x v="105"/>
  </r>
  <r>
    <s v="AD01-9362"/>
    <x v="0"/>
    <s v="Jun"/>
    <x v="0"/>
    <x v="0"/>
    <s v="Order assembled"/>
    <x v="1"/>
    <x v="0"/>
    <x v="1"/>
    <x v="53"/>
    <x v="75"/>
  </r>
  <r>
    <s v="AD01-9361"/>
    <x v="0"/>
    <s v="Jun"/>
    <x v="0"/>
    <x v="0"/>
    <s v="Order assembled"/>
    <x v="1"/>
    <x v="0"/>
    <x v="1"/>
    <x v="128"/>
    <x v="106"/>
  </r>
  <r>
    <s v="AD01-9364"/>
    <x v="0"/>
    <s v="Jun"/>
    <x v="0"/>
    <x v="0"/>
    <s v="Order assembled"/>
    <x v="1"/>
    <x v="0"/>
    <x v="1"/>
    <x v="129"/>
    <x v="107"/>
  </r>
  <r>
    <s v="AD01-9362"/>
    <x v="0"/>
    <s v="Jun"/>
    <x v="0"/>
    <x v="0"/>
    <s v="Order assembled"/>
    <x v="1"/>
    <x v="0"/>
    <x v="1"/>
    <x v="93"/>
    <x v="79"/>
  </r>
  <r>
    <s v="AD01-9362"/>
    <x v="0"/>
    <s v="Jun"/>
    <x v="0"/>
    <x v="0"/>
    <s v="Order assembled"/>
    <x v="1"/>
    <x v="0"/>
    <x v="1"/>
    <x v="130"/>
    <x v="108"/>
  </r>
  <r>
    <s v="AD01-9362"/>
    <x v="0"/>
    <s v="Jun"/>
    <x v="0"/>
    <x v="0"/>
    <s v="Order assembled"/>
    <x v="1"/>
    <x v="0"/>
    <x v="1"/>
    <x v="131"/>
    <x v="109"/>
  </r>
  <r>
    <s v="AD01-9361"/>
    <x v="0"/>
    <s v="Jun"/>
    <x v="0"/>
    <x v="0"/>
    <s v="Order assembled"/>
    <x v="1"/>
    <x v="0"/>
    <x v="1"/>
    <x v="132"/>
    <x v="7"/>
  </r>
  <r>
    <s v="AD01-9365"/>
    <x v="0"/>
    <s v="Jun"/>
    <x v="0"/>
    <x v="0"/>
    <s v="Order assembled"/>
    <x v="1"/>
    <x v="0"/>
    <x v="1"/>
    <x v="133"/>
    <x v="7"/>
  </r>
  <r>
    <s v="AD01-9364"/>
    <x v="0"/>
    <s v="Jun"/>
    <x v="0"/>
    <x v="0"/>
    <s v="Order assembled"/>
    <x v="1"/>
    <x v="0"/>
    <x v="1"/>
    <x v="134"/>
    <x v="110"/>
  </r>
  <r>
    <s v="AD01-9361"/>
    <x v="0"/>
    <s v="Jun"/>
    <x v="0"/>
    <x v="0"/>
    <s v="Order assembled"/>
    <x v="1"/>
    <x v="0"/>
    <x v="1"/>
    <x v="135"/>
    <x v="111"/>
  </r>
  <r>
    <s v="AD01-9362"/>
    <x v="0"/>
    <s v="Jun"/>
    <x v="0"/>
    <x v="0"/>
    <s v="Order assembled"/>
    <x v="1"/>
    <x v="0"/>
    <x v="0"/>
    <x v="136"/>
    <x v="112"/>
  </r>
  <r>
    <s v="AD01-9361"/>
    <x v="0"/>
    <s v="Jun"/>
    <x v="0"/>
    <x v="0"/>
    <s v="Order assembled"/>
    <x v="1"/>
    <x v="0"/>
    <x v="1"/>
    <x v="137"/>
    <x v="113"/>
  </r>
  <r>
    <s v="AD01-9364"/>
    <x v="0"/>
    <s v="Jun"/>
    <x v="0"/>
    <x v="0"/>
    <s v="Order assembled"/>
    <x v="1"/>
    <x v="0"/>
    <x v="1"/>
    <x v="138"/>
    <x v="114"/>
  </r>
  <r>
    <s v="AD01-9361"/>
    <x v="0"/>
    <s v="Jun"/>
    <x v="0"/>
    <x v="0"/>
    <s v="Order assembled"/>
    <x v="1"/>
    <x v="0"/>
    <x v="1"/>
    <x v="64"/>
    <x v="51"/>
  </r>
  <r>
    <s v="AD01-9361"/>
    <x v="0"/>
    <s v="Jun"/>
    <x v="0"/>
    <x v="0"/>
    <s v="Order assembled"/>
    <x v="1"/>
    <x v="0"/>
    <x v="1"/>
    <x v="139"/>
    <x v="7"/>
  </r>
  <r>
    <s v="AD01-9362"/>
    <x v="0"/>
    <s v="Jun"/>
    <x v="0"/>
    <x v="0"/>
    <s v="Order assembled"/>
    <x v="1"/>
    <x v="0"/>
    <x v="1"/>
    <x v="100"/>
    <x v="83"/>
  </r>
  <r>
    <s v="AD01-9365"/>
    <x v="0"/>
    <s v="Jun"/>
    <x v="0"/>
    <x v="0"/>
    <s v="Order assembled"/>
    <x v="1"/>
    <x v="0"/>
    <x v="1"/>
    <x v="140"/>
    <x v="115"/>
  </r>
  <r>
    <s v="AD01-9362"/>
    <x v="0"/>
    <s v="Jun"/>
    <x v="0"/>
    <x v="0"/>
    <s v="Order assembled"/>
    <x v="1"/>
    <x v="0"/>
    <x v="1"/>
    <x v="141"/>
    <x v="116"/>
  </r>
  <r>
    <s v="AD01-9364"/>
    <x v="0"/>
    <s v="Jun"/>
    <x v="0"/>
    <x v="0"/>
    <s v="Order assembled"/>
    <x v="1"/>
    <x v="0"/>
    <x v="0"/>
    <x v="142"/>
    <x v="117"/>
  </r>
  <r>
    <s v="AD01-9361"/>
    <x v="0"/>
    <s v="Jun"/>
    <x v="0"/>
    <x v="0"/>
    <s v="Order assembled"/>
    <x v="1"/>
    <x v="0"/>
    <x v="0"/>
    <x v="143"/>
    <x v="118"/>
  </r>
  <r>
    <s v="AD01-9364"/>
    <x v="0"/>
    <s v="Jun"/>
    <x v="0"/>
    <x v="0"/>
    <s v="Order assembled"/>
    <x v="1"/>
    <x v="0"/>
    <x v="1"/>
    <x v="144"/>
    <x v="119"/>
  </r>
  <r>
    <s v="AD01-9362"/>
    <x v="0"/>
    <s v="Jun"/>
    <x v="0"/>
    <x v="0"/>
    <s v="Order assembled"/>
    <x v="1"/>
    <x v="0"/>
    <x v="1"/>
    <x v="145"/>
    <x v="120"/>
  </r>
  <r>
    <s v="AD01-9364"/>
    <x v="0"/>
    <s v="Mar"/>
    <x v="0"/>
    <x v="0"/>
    <s v="Order assembled"/>
    <x v="1"/>
    <x v="0"/>
    <x v="1"/>
    <x v="146"/>
    <x v="7"/>
  </r>
  <r>
    <s v="AD01-9364"/>
    <x v="0"/>
    <s v="Mar"/>
    <x v="0"/>
    <x v="0"/>
    <s v="Order assembled"/>
    <x v="1"/>
    <x v="0"/>
    <x v="0"/>
    <x v="147"/>
    <x v="121"/>
  </r>
  <r>
    <s v="AD01-9364"/>
    <x v="0"/>
    <s v="Mar"/>
    <x v="0"/>
    <x v="0"/>
    <s v="Order assembled"/>
    <x v="1"/>
    <x v="0"/>
    <x v="0"/>
    <x v="148"/>
    <x v="122"/>
  </r>
  <r>
    <s v="AD01-9363"/>
    <x v="0"/>
    <s v="Mar"/>
    <x v="0"/>
    <x v="0"/>
    <s v="Order assembled"/>
    <x v="1"/>
    <x v="0"/>
    <x v="1"/>
    <x v="56"/>
    <x v="45"/>
  </r>
  <r>
    <s v="AD01-9361"/>
    <x v="0"/>
    <s v="Mar"/>
    <x v="0"/>
    <x v="0"/>
    <s v="Order assembled"/>
    <x v="1"/>
    <x v="0"/>
    <x v="1"/>
    <x v="27"/>
    <x v="23"/>
  </r>
  <r>
    <s v="AD01-9362"/>
    <x v="0"/>
    <s v="Mar"/>
    <x v="0"/>
    <x v="0"/>
    <s v="Order assembled"/>
    <x v="1"/>
    <x v="0"/>
    <x v="1"/>
    <x v="29"/>
    <x v="25"/>
  </r>
  <r>
    <s v="AD01-9365"/>
    <x v="0"/>
    <s v="Mar"/>
    <x v="0"/>
    <x v="0"/>
    <s v="Order assembled"/>
    <x v="1"/>
    <x v="0"/>
    <x v="1"/>
    <x v="149"/>
    <x v="123"/>
  </r>
  <r>
    <s v="AD01-9363"/>
    <x v="0"/>
    <s v="Mar"/>
    <x v="0"/>
    <x v="0"/>
    <s v="Order assembled"/>
    <x v="1"/>
    <x v="0"/>
    <x v="1"/>
    <x v="32"/>
    <x v="28"/>
  </r>
  <r>
    <s v="AD01-9362"/>
    <x v="0"/>
    <s v="Mar"/>
    <x v="0"/>
    <x v="0"/>
    <s v="Order assembled"/>
    <x v="1"/>
    <x v="0"/>
    <x v="1"/>
    <x v="150"/>
    <x v="7"/>
  </r>
  <r>
    <s v="AD01-9362"/>
    <x v="0"/>
    <s v="Mar"/>
    <x v="0"/>
    <x v="0"/>
    <s v="Order assembled"/>
    <x v="1"/>
    <x v="0"/>
    <x v="0"/>
    <x v="151"/>
    <x v="7"/>
  </r>
  <r>
    <s v="AD01-9364"/>
    <x v="0"/>
    <s v="Mar"/>
    <x v="0"/>
    <x v="0"/>
    <s v="Order assembled"/>
    <x v="1"/>
    <x v="0"/>
    <x v="1"/>
    <x v="152"/>
    <x v="124"/>
  </r>
  <r>
    <s v="AD01-9364"/>
    <x v="0"/>
    <s v="Mar"/>
    <x v="0"/>
    <x v="0"/>
    <s v="Order assembled"/>
    <x v="1"/>
    <x v="0"/>
    <x v="1"/>
    <x v="153"/>
    <x v="125"/>
  </r>
  <r>
    <s v="AD01-9361"/>
    <x v="0"/>
    <s v="Mar"/>
    <x v="0"/>
    <x v="0"/>
    <s v="Order assembled"/>
    <x v="1"/>
    <x v="0"/>
    <x v="1"/>
    <x v="154"/>
    <x v="126"/>
  </r>
  <r>
    <s v="AD01-9361"/>
    <x v="0"/>
    <s v="Mar"/>
    <x v="0"/>
    <x v="0"/>
    <s v="Order assembled"/>
    <x v="1"/>
    <x v="0"/>
    <x v="1"/>
    <x v="155"/>
    <x v="127"/>
  </r>
  <r>
    <s v="AD01-9364"/>
    <x v="0"/>
    <s v="Mar"/>
    <x v="0"/>
    <x v="0"/>
    <s v="Order assembled"/>
    <x v="1"/>
    <x v="0"/>
    <x v="1"/>
    <x v="156"/>
    <x v="128"/>
  </r>
  <r>
    <s v="AD01-9365"/>
    <x v="0"/>
    <s v="Mar"/>
    <x v="0"/>
    <x v="0"/>
    <s v="Order assembled"/>
    <x v="1"/>
    <x v="0"/>
    <x v="0"/>
    <x v="157"/>
    <x v="129"/>
  </r>
  <r>
    <s v="AD01-9361"/>
    <x v="0"/>
    <s v="Mar"/>
    <x v="0"/>
    <x v="0"/>
    <s v="Order assembled"/>
    <x v="1"/>
    <x v="0"/>
    <x v="1"/>
    <x v="158"/>
    <x v="130"/>
  </r>
  <r>
    <s v="AD01-9364"/>
    <x v="0"/>
    <s v="Mar"/>
    <x v="0"/>
    <x v="0"/>
    <s v="Order assembled"/>
    <x v="1"/>
    <x v="0"/>
    <x v="1"/>
    <x v="159"/>
    <x v="7"/>
  </r>
  <r>
    <s v="AD01-9363"/>
    <x v="0"/>
    <s v="Mar"/>
    <x v="0"/>
    <x v="0"/>
    <s v="Order assembled"/>
    <x v="1"/>
    <x v="0"/>
    <x v="1"/>
    <x v="69"/>
    <x v="55"/>
  </r>
  <r>
    <s v="AD01-9362"/>
    <x v="0"/>
    <s v="Mar"/>
    <x v="0"/>
    <x v="0"/>
    <s v="Order assembled"/>
    <x v="1"/>
    <x v="0"/>
    <x v="1"/>
    <x v="160"/>
    <x v="131"/>
  </r>
  <r>
    <s v="AD01-9364"/>
    <x v="0"/>
    <s v="Mar"/>
    <x v="0"/>
    <x v="0"/>
    <s v="Order assembled"/>
    <x v="1"/>
    <x v="0"/>
    <x v="1"/>
    <x v="161"/>
    <x v="132"/>
  </r>
  <r>
    <s v="AD01-9361"/>
    <x v="0"/>
    <s v="Mar"/>
    <x v="0"/>
    <x v="0"/>
    <s v="Order assembled"/>
    <x v="1"/>
    <x v="0"/>
    <x v="0"/>
    <x v="162"/>
    <x v="133"/>
  </r>
  <r>
    <s v="AD01-9362"/>
    <x v="0"/>
    <s v="Mar"/>
    <x v="0"/>
    <x v="0"/>
    <s v="Order assembled"/>
    <x v="1"/>
    <x v="0"/>
    <x v="1"/>
    <x v="72"/>
    <x v="58"/>
  </r>
  <r>
    <s v="AD01-9362"/>
    <x v="0"/>
    <s v="Mar"/>
    <x v="0"/>
    <x v="0"/>
    <s v="Order assembled"/>
    <x v="1"/>
    <x v="0"/>
    <x v="1"/>
    <x v="48"/>
    <x v="39"/>
  </r>
  <r>
    <s v="AD01-9363"/>
    <x v="0"/>
    <s v="Mar"/>
    <x v="0"/>
    <x v="0"/>
    <s v="Order assembled"/>
    <x v="1"/>
    <x v="0"/>
    <x v="1"/>
    <x v="163"/>
    <x v="134"/>
  </r>
  <r>
    <s v="AD01-9361"/>
    <x v="0"/>
    <s v="May"/>
    <x v="0"/>
    <x v="0"/>
    <s v="Order assembled"/>
    <x v="1"/>
    <x v="0"/>
    <x v="0"/>
    <x v="164"/>
    <x v="135"/>
  </r>
  <r>
    <s v="AD01-9361"/>
    <x v="0"/>
    <s v="May"/>
    <x v="0"/>
    <x v="0"/>
    <s v="Order assembled"/>
    <x v="1"/>
    <x v="0"/>
    <x v="0"/>
    <x v="165"/>
    <x v="136"/>
  </r>
  <r>
    <s v="AD01-9362"/>
    <x v="0"/>
    <s v="May"/>
    <x v="0"/>
    <x v="0"/>
    <s v="Order assembled"/>
    <x v="1"/>
    <x v="0"/>
    <x v="0"/>
    <x v="166"/>
    <x v="137"/>
  </r>
  <r>
    <s v="AD01-9362"/>
    <x v="0"/>
    <s v="May"/>
    <x v="0"/>
    <x v="0"/>
    <s v="Order assembled"/>
    <x v="1"/>
    <x v="0"/>
    <x v="1"/>
    <x v="167"/>
    <x v="138"/>
  </r>
  <r>
    <s v="AD01-9364"/>
    <x v="0"/>
    <s v="May"/>
    <x v="0"/>
    <x v="0"/>
    <s v="Order assembled"/>
    <x v="1"/>
    <x v="0"/>
    <x v="1"/>
    <x v="28"/>
    <x v="24"/>
  </r>
  <r>
    <s v="AD01-9362"/>
    <x v="0"/>
    <s v="May"/>
    <x v="0"/>
    <x v="0"/>
    <s v="Order assembled"/>
    <x v="1"/>
    <x v="0"/>
    <x v="1"/>
    <x v="168"/>
    <x v="139"/>
  </r>
  <r>
    <s v="AD01-9361"/>
    <x v="0"/>
    <s v="May"/>
    <x v="0"/>
    <x v="0"/>
    <s v="Order assembled"/>
    <x v="1"/>
    <x v="0"/>
    <x v="1"/>
    <x v="169"/>
    <x v="140"/>
  </r>
  <r>
    <s v="AD01-9361"/>
    <x v="0"/>
    <s v="May"/>
    <x v="0"/>
    <x v="0"/>
    <s v="Order assembled"/>
    <x v="1"/>
    <x v="0"/>
    <x v="1"/>
    <x v="170"/>
    <x v="141"/>
  </r>
  <r>
    <s v="AD01-9364"/>
    <x v="0"/>
    <s v="May"/>
    <x v="0"/>
    <x v="0"/>
    <s v="Order assembled"/>
    <x v="1"/>
    <x v="0"/>
    <x v="0"/>
    <x v="171"/>
    <x v="7"/>
  </r>
  <r>
    <s v="AD01-9362"/>
    <x v="0"/>
    <s v="May"/>
    <x v="0"/>
    <x v="0"/>
    <s v="Order assembled"/>
    <x v="1"/>
    <x v="0"/>
    <x v="0"/>
    <x v="172"/>
    <x v="7"/>
  </r>
  <r>
    <s v="AD01-9361"/>
    <x v="0"/>
    <s v="May"/>
    <x v="0"/>
    <x v="0"/>
    <s v="Order assembled"/>
    <x v="1"/>
    <x v="0"/>
    <x v="0"/>
    <x v="173"/>
    <x v="7"/>
  </r>
  <r>
    <s v="AD01-9362"/>
    <x v="0"/>
    <s v="May"/>
    <x v="0"/>
    <x v="0"/>
    <s v="Order assembled"/>
    <x v="1"/>
    <x v="0"/>
    <x v="1"/>
    <x v="174"/>
    <x v="142"/>
  </r>
  <r>
    <s v="AD01-9364"/>
    <x v="0"/>
    <s v="May"/>
    <x v="0"/>
    <x v="0"/>
    <s v="Order assembled"/>
    <x v="1"/>
    <x v="0"/>
    <x v="1"/>
    <x v="175"/>
    <x v="143"/>
  </r>
  <r>
    <s v="AD01-9362"/>
    <x v="0"/>
    <s v="May"/>
    <x v="0"/>
    <x v="0"/>
    <s v="Order assembled"/>
    <x v="1"/>
    <x v="0"/>
    <x v="1"/>
    <x v="176"/>
    <x v="144"/>
  </r>
  <r>
    <s v="AD01-9364"/>
    <x v="0"/>
    <s v="May"/>
    <x v="0"/>
    <x v="0"/>
    <s v="Order assembled"/>
    <x v="1"/>
    <x v="0"/>
    <x v="0"/>
    <x v="177"/>
    <x v="145"/>
  </r>
  <r>
    <s v="AD01-9364"/>
    <x v="0"/>
    <s v="May"/>
    <x v="0"/>
    <x v="0"/>
    <s v="Order assembled"/>
    <x v="1"/>
    <x v="0"/>
    <x v="0"/>
    <x v="178"/>
    <x v="146"/>
  </r>
  <r>
    <s v="AD01-9362"/>
    <x v="0"/>
    <s v="May"/>
    <x v="0"/>
    <x v="0"/>
    <s v="Order assembled"/>
    <x v="1"/>
    <x v="0"/>
    <x v="1"/>
    <x v="179"/>
    <x v="147"/>
  </r>
  <r>
    <s v="AD01-9364"/>
    <x v="0"/>
    <s v="May"/>
    <x v="0"/>
    <x v="0"/>
    <s v="Order assembled"/>
    <x v="1"/>
    <x v="0"/>
    <x v="1"/>
    <x v="180"/>
    <x v="7"/>
  </r>
  <r>
    <s v="AD01-9362"/>
    <x v="0"/>
    <s v="May"/>
    <x v="0"/>
    <x v="0"/>
    <s v="Order assembled"/>
    <x v="1"/>
    <x v="0"/>
    <x v="1"/>
    <x v="181"/>
    <x v="7"/>
  </r>
  <r>
    <s v="AD01-9361"/>
    <x v="0"/>
    <s v="May"/>
    <x v="0"/>
    <x v="0"/>
    <s v="Order assembled"/>
    <x v="1"/>
    <x v="0"/>
    <x v="1"/>
    <x v="182"/>
    <x v="148"/>
  </r>
  <r>
    <s v="AD01-9362"/>
    <x v="0"/>
    <s v="May"/>
    <x v="0"/>
    <x v="0"/>
    <s v="Order assembled"/>
    <x v="1"/>
    <x v="0"/>
    <x v="1"/>
    <x v="183"/>
    <x v="149"/>
  </r>
  <r>
    <s v="AD01-9361"/>
    <x v="0"/>
    <s v="May"/>
    <x v="0"/>
    <x v="0"/>
    <s v="Order assembled"/>
    <x v="0"/>
    <x v="0"/>
    <x v="1"/>
    <x v="184"/>
    <x v="150"/>
  </r>
  <r>
    <s v="AD01-9361"/>
    <x v="0"/>
    <s v="May"/>
    <x v="0"/>
    <x v="0"/>
    <s v="Order assembled"/>
    <x v="0"/>
    <x v="0"/>
    <x v="0"/>
    <x v="185"/>
    <x v="151"/>
  </r>
  <r>
    <s v="AD01-9365"/>
    <x v="0"/>
    <s v="May"/>
    <x v="0"/>
    <x v="0"/>
    <s v="Order assembled"/>
    <x v="0"/>
    <x v="0"/>
    <x v="0"/>
    <x v="186"/>
    <x v="152"/>
  </r>
  <r>
    <s v="AD01-9362"/>
    <x v="0"/>
    <s v="May"/>
    <x v="0"/>
    <x v="0"/>
    <s v="Order assembled"/>
    <x v="0"/>
    <x v="0"/>
    <x v="0"/>
    <x v="187"/>
    <x v="153"/>
  </r>
  <r>
    <s v="AD01-9362"/>
    <x v="0"/>
    <s v="May"/>
    <x v="0"/>
    <x v="0"/>
    <s v="Order assembled"/>
    <x v="0"/>
    <x v="0"/>
    <x v="1"/>
    <x v="188"/>
    <x v="154"/>
  </r>
  <r>
    <s v="AD01-9361"/>
    <x v="0"/>
    <s v="May"/>
    <x v="0"/>
    <x v="0"/>
    <s v="Order assembled"/>
    <x v="0"/>
    <x v="0"/>
    <x v="1"/>
    <x v="49"/>
    <x v="40"/>
  </r>
  <r>
    <s v="AD01-9362"/>
    <x v="0"/>
    <s v="May"/>
    <x v="0"/>
    <x v="0"/>
    <s v="Order assembled"/>
    <x v="0"/>
    <x v="0"/>
    <x v="1"/>
    <x v="189"/>
    <x v="155"/>
  </r>
  <r>
    <s v="AD01-9363"/>
    <x v="0"/>
    <s v="Nov"/>
    <x v="0"/>
    <x v="0"/>
    <s v="Order assembled"/>
    <x v="0"/>
    <x v="0"/>
    <x v="0"/>
    <x v="56"/>
    <x v="7"/>
  </r>
  <r>
    <s v="AD01-9362"/>
    <x v="0"/>
    <s v="Nov"/>
    <x v="0"/>
    <x v="0"/>
    <s v="Order assembled"/>
    <x v="0"/>
    <x v="0"/>
    <x v="0"/>
    <x v="2"/>
    <x v="7"/>
  </r>
  <r>
    <s v="AD01-9364"/>
    <x v="0"/>
    <s v="Nov"/>
    <x v="0"/>
    <x v="0"/>
    <s v="Order assembled"/>
    <x v="0"/>
    <x v="0"/>
    <x v="0"/>
    <x v="167"/>
    <x v="7"/>
  </r>
  <r>
    <s v="AD01-9363"/>
    <x v="0"/>
    <s v="Nov"/>
    <x v="0"/>
    <x v="0"/>
    <s v="Order assembled"/>
    <x v="0"/>
    <x v="0"/>
    <x v="1"/>
    <x v="129"/>
    <x v="107"/>
  </r>
  <r>
    <s v="AD01-9364"/>
    <x v="0"/>
    <s v="Nov"/>
    <x v="0"/>
    <x v="0"/>
    <s v="Order assembled"/>
    <x v="0"/>
    <x v="0"/>
    <x v="1"/>
    <x v="190"/>
    <x v="156"/>
  </r>
  <r>
    <s v="AD01-9364"/>
    <x v="0"/>
    <s v="Nov"/>
    <x v="0"/>
    <x v="0"/>
    <s v="Order assembled"/>
    <x v="0"/>
    <x v="0"/>
    <x v="1"/>
    <x v="131"/>
    <x v="109"/>
  </r>
  <r>
    <s v="AD01-9362"/>
    <x v="0"/>
    <s v="Nov"/>
    <x v="0"/>
    <x v="0"/>
    <s v="Order assembled"/>
    <x v="0"/>
    <x v="0"/>
    <x v="1"/>
    <x v="75"/>
    <x v="62"/>
  </r>
  <r>
    <s v="AD01-9361"/>
    <x v="0"/>
    <s v="Nov"/>
    <x v="0"/>
    <x v="0"/>
    <s v="Order assembled"/>
    <x v="0"/>
    <x v="0"/>
    <x v="1"/>
    <x v="191"/>
    <x v="157"/>
  </r>
  <r>
    <s v="AD01-9361"/>
    <x v="0"/>
    <s v="Nov"/>
    <x v="0"/>
    <x v="0"/>
    <s v="Order assembled"/>
    <x v="0"/>
    <x v="0"/>
    <x v="0"/>
    <x v="192"/>
    <x v="7"/>
  </r>
  <r>
    <s v="AD01-9364"/>
    <x v="0"/>
    <s v="Nov"/>
    <x v="0"/>
    <x v="0"/>
    <s v="Order assembled"/>
    <x v="0"/>
    <x v="0"/>
    <x v="0"/>
    <x v="193"/>
    <x v="7"/>
  </r>
  <r>
    <s v="AD01-9362"/>
    <x v="0"/>
    <s v="Nov"/>
    <x v="0"/>
    <x v="0"/>
    <s v="Order assembled"/>
    <x v="0"/>
    <x v="0"/>
    <x v="0"/>
    <x v="194"/>
    <x v="7"/>
  </r>
  <r>
    <s v="AD01-9361"/>
    <x v="0"/>
    <s v="Nov"/>
    <x v="0"/>
    <x v="0"/>
    <s v="Order assembled"/>
    <x v="0"/>
    <x v="0"/>
    <x v="1"/>
    <x v="195"/>
    <x v="158"/>
  </r>
  <r>
    <s v="AD01-9362"/>
    <x v="0"/>
    <s v="Nov"/>
    <x v="0"/>
    <x v="0"/>
    <s v="Order assembled"/>
    <x v="0"/>
    <x v="0"/>
    <x v="1"/>
    <x v="196"/>
    <x v="159"/>
  </r>
  <r>
    <s v="AD01-9364"/>
    <x v="0"/>
    <s v="Nov"/>
    <x v="0"/>
    <x v="0"/>
    <s v="Order assembled"/>
    <x v="0"/>
    <x v="0"/>
    <x v="1"/>
    <x v="104"/>
    <x v="87"/>
  </r>
  <r>
    <s v="AD01-9362"/>
    <x v="0"/>
    <s v="Nov"/>
    <x v="0"/>
    <x v="0"/>
    <s v="Order assembled"/>
    <x v="0"/>
    <x v="0"/>
    <x v="0"/>
    <x v="16"/>
    <x v="14"/>
  </r>
  <r>
    <s v="AD01-9362"/>
    <x v="0"/>
    <s v="Nov"/>
    <x v="0"/>
    <x v="0"/>
    <s v="Order assembled"/>
    <x v="0"/>
    <x v="0"/>
    <x v="0"/>
    <x v="179"/>
    <x v="147"/>
  </r>
  <r>
    <s v="AD01-9364"/>
    <x v="0"/>
    <s v="Nov"/>
    <x v="0"/>
    <x v="0"/>
    <s v="Order assembled"/>
    <x v="0"/>
    <x v="0"/>
    <x v="1"/>
    <x v="197"/>
    <x v="160"/>
  </r>
  <r>
    <s v="AD01-9362"/>
    <x v="0"/>
    <s v="Nov"/>
    <x v="0"/>
    <x v="0"/>
    <s v="Order assembled"/>
    <x v="0"/>
    <x v="0"/>
    <x v="1"/>
    <x v="198"/>
    <x v="7"/>
  </r>
  <r>
    <s v="AD01-9361"/>
    <x v="0"/>
    <s v="Nov"/>
    <x v="0"/>
    <x v="0"/>
    <s v="Order assembled"/>
    <x v="0"/>
    <x v="0"/>
    <x v="1"/>
    <x v="199"/>
    <x v="7"/>
  </r>
  <r>
    <s v="AD01-9361"/>
    <x v="0"/>
    <s v="Nov"/>
    <x v="0"/>
    <x v="0"/>
    <s v="Order assembled"/>
    <x v="0"/>
    <x v="0"/>
    <x v="1"/>
    <x v="141"/>
    <x v="116"/>
  </r>
  <r>
    <s v="AD01-9361"/>
    <x v="0"/>
    <s v="Nov"/>
    <x v="0"/>
    <x v="0"/>
    <s v="Order assembled"/>
    <x v="0"/>
    <x v="0"/>
    <x v="1"/>
    <x v="84"/>
    <x v="69"/>
  </r>
  <r>
    <s v="AD01-9364"/>
    <x v="0"/>
    <s v="Nov"/>
    <x v="0"/>
    <x v="0"/>
    <s v="Order assembled"/>
    <x v="0"/>
    <x v="0"/>
    <x v="1"/>
    <x v="200"/>
    <x v="161"/>
  </r>
  <r>
    <s v="AD01-9361"/>
    <x v="0"/>
    <s v="Nov"/>
    <x v="0"/>
    <x v="0"/>
    <s v="Order assembled"/>
    <x v="0"/>
    <x v="0"/>
    <x v="0"/>
    <x v="72"/>
    <x v="58"/>
  </r>
  <r>
    <s v="AD01-9362"/>
    <x v="0"/>
    <s v="Nov"/>
    <x v="0"/>
    <x v="0"/>
    <s v="Order assembled"/>
    <x v="0"/>
    <x v="0"/>
    <x v="0"/>
    <x v="188"/>
    <x v="154"/>
  </r>
  <r>
    <s v="AD01-9364"/>
    <x v="0"/>
    <s v="Nov"/>
    <x v="0"/>
    <x v="0"/>
    <s v="Order assembled"/>
    <x v="0"/>
    <x v="0"/>
    <x v="0"/>
    <x v="144"/>
    <x v="119"/>
  </r>
  <r>
    <s v="AD01-9364"/>
    <x v="0"/>
    <s v="Nov"/>
    <x v="0"/>
    <x v="0"/>
    <s v="Order assembled"/>
    <x v="0"/>
    <x v="0"/>
    <x v="1"/>
    <x v="201"/>
    <x v="162"/>
  </r>
  <r>
    <s v="AD01-9364"/>
    <x v="0"/>
    <s v="Nov"/>
    <x v="0"/>
    <x v="0"/>
    <s v="Order assembled"/>
    <x v="0"/>
    <x v="0"/>
    <x v="1"/>
    <x v="86"/>
    <x v="71"/>
  </r>
  <r>
    <s v="AD01-9363"/>
    <x v="0"/>
    <s v="Nov"/>
    <x v="0"/>
    <x v="0"/>
    <s v="Order assembled"/>
    <x v="0"/>
    <x v="0"/>
    <x v="1"/>
    <x v="202"/>
    <x v="163"/>
  </r>
  <r>
    <s v="AD01-9362"/>
    <x v="0"/>
    <s v="Oct"/>
    <x v="0"/>
    <x v="0"/>
    <s v="Order assembled"/>
    <x v="0"/>
    <x v="0"/>
    <x v="0"/>
    <x v="88"/>
    <x v="7"/>
  </r>
  <r>
    <s v="AD01-9362"/>
    <x v="0"/>
    <s v="Oct"/>
    <x v="0"/>
    <x v="0"/>
    <s v="Order assembled"/>
    <x v="0"/>
    <x v="0"/>
    <x v="0"/>
    <x v="74"/>
    <x v="7"/>
  </r>
  <r>
    <s v="AD01-9362"/>
    <x v="0"/>
    <s v="Oct"/>
    <x v="0"/>
    <x v="0"/>
    <s v="Order assembled"/>
    <x v="0"/>
    <x v="0"/>
    <x v="1"/>
    <x v="168"/>
    <x v="139"/>
  </r>
  <r>
    <s v="AD01-9361"/>
    <x v="0"/>
    <s v="Oct"/>
    <x v="0"/>
    <x v="0"/>
    <s v="Order assembled"/>
    <x v="0"/>
    <x v="0"/>
    <x v="1"/>
    <x v="74"/>
    <x v="60"/>
  </r>
  <r>
    <s v="AD01-9364"/>
    <x v="0"/>
    <s v="Oct"/>
    <x v="0"/>
    <x v="0"/>
    <s v="Order assembled"/>
    <x v="0"/>
    <x v="0"/>
    <x v="1"/>
    <x v="203"/>
    <x v="164"/>
  </r>
  <r>
    <s v="AD01-9365"/>
    <x v="0"/>
    <s v="Oct"/>
    <x v="0"/>
    <x v="0"/>
    <s v="Order assembled"/>
    <x v="0"/>
    <x v="0"/>
    <x v="1"/>
    <x v="170"/>
    <x v="141"/>
  </r>
  <r>
    <s v="AD01-9362"/>
    <x v="0"/>
    <s v="Oct"/>
    <x v="0"/>
    <x v="0"/>
    <s v="Order assembled"/>
    <x v="0"/>
    <x v="0"/>
    <x v="1"/>
    <x v="91"/>
    <x v="77"/>
  </r>
  <r>
    <s v="AD01-9361"/>
    <x v="0"/>
    <s v="Oct"/>
    <x v="0"/>
    <x v="0"/>
    <s v="Order assembled"/>
    <x v="0"/>
    <x v="0"/>
    <x v="1"/>
    <x v="204"/>
    <x v="165"/>
  </r>
  <r>
    <s v="AD01-9361"/>
    <x v="0"/>
    <s v="Oct"/>
    <x v="0"/>
    <x v="0"/>
    <s v="Order assembled"/>
    <x v="0"/>
    <x v="0"/>
    <x v="1"/>
    <x v="205"/>
    <x v="7"/>
  </r>
  <r>
    <s v="AD01-9361"/>
    <x v="0"/>
    <s v="Oct"/>
    <x v="0"/>
    <x v="0"/>
    <s v="Order assembled"/>
    <x v="0"/>
    <x v="0"/>
    <x v="1"/>
    <x v="206"/>
    <x v="7"/>
  </r>
  <r>
    <s v="AD01-9361"/>
    <x v="0"/>
    <s v="Oct"/>
    <x v="0"/>
    <x v="0"/>
    <s v="Order assembled"/>
    <x v="0"/>
    <x v="0"/>
    <x v="0"/>
    <x v="207"/>
    <x v="7"/>
  </r>
  <r>
    <s v="AD01-9364"/>
    <x v="0"/>
    <s v="Oct"/>
    <x v="0"/>
    <x v="0"/>
    <s v="Order assembled"/>
    <x v="0"/>
    <x v="0"/>
    <x v="1"/>
    <x v="208"/>
    <x v="166"/>
  </r>
  <r>
    <s v="AD01-9362"/>
    <x v="0"/>
    <s v="Oct"/>
    <x v="0"/>
    <x v="0"/>
    <s v="Order assembled"/>
    <x v="0"/>
    <x v="0"/>
    <x v="1"/>
    <x v="209"/>
    <x v="167"/>
  </r>
  <r>
    <s v="AD01-9362"/>
    <x v="0"/>
    <s v="Oct"/>
    <x v="0"/>
    <x v="0"/>
    <s v="Order assembled"/>
    <x v="0"/>
    <x v="0"/>
    <x v="1"/>
    <x v="210"/>
    <x v="168"/>
  </r>
  <r>
    <s v="AD01-9362"/>
    <x v="0"/>
    <s v="Oct"/>
    <x v="0"/>
    <x v="0"/>
    <s v="Order assembled"/>
    <x v="0"/>
    <x v="0"/>
    <x v="1"/>
    <x v="81"/>
    <x v="68"/>
  </r>
  <r>
    <s v="AD01-9361"/>
    <x v="0"/>
    <s v="Oct"/>
    <x v="0"/>
    <x v="0"/>
    <s v="Order assembled"/>
    <x v="0"/>
    <x v="0"/>
    <x v="0"/>
    <x v="158"/>
    <x v="130"/>
  </r>
  <r>
    <s v="AD01-9361"/>
    <x v="0"/>
    <s v="Oct"/>
    <x v="0"/>
    <x v="0"/>
    <s v="Order assembled"/>
    <x v="0"/>
    <x v="0"/>
    <x v="1"/>
    <x v="211"/>
    <x v="7"/>
  </r>
  <r>
    <s v="AD01-9364"/>
    <x v="0"/>
    <s v="Oct"/>
    <x v="0"/>
    <x v="0"/>
    <s v="Order assembled"/>
    <x v="0"/>
    <x v="0"/>
    <x v="1"/>
    <x v="212"/>
    <x v="7"/>
  </r>
  <r>
    <s v="AD01-9361"/>
    <x v="0"/>
    <s v="Oct"/>
    <x v="0"/>
    <x v="0"/>
    <s v="Order assembled"/>
    <x v="0"/>
    <x v="0"/>
    <x v="1"/>
    <x v="184"/>
    <x v="150"/>
  </r>
  <r>
    <s v="AD01-9361"/>
    <x v="0"/>
    <s v="Oct"/>
    <x v="0"/>
    <x v="0"/>
    <s v="Order assembled"/>
    <x v="0"/>
    <x v="0"/>
    <x v="1"/>
    <x v="99"/>
    <x v="82"/>
  </r>
  <r>
    <s v="AD01-9365"/>
    <x v="0"/>
    <s v="Oct"/>
    <x v="0"/>
    <x v="0"/>
    <s v="Order assembled"/>
    <x v="0"/>
    <x v="0"/>
    <x v="1"/>
    <x v="213"/>
    <x v="169"/>
  </r>
  <r>
    <s v="AD01-9363"/>
    <x v="0"/>
    <s v="Oct"/>
    <x v="0"/>
    <x v="0"/>
    <s v="Order assembled"/>
    <x v="0"/>
    <x v="0"/>
    <x v="0"/>
    <x v="214"/>
    <x v="170"/>
  </r>
  <r>
    <s v="AD01-9363"/>
    <x v="0"/>
    <s v="Oct"/>
    <x v="0"/>
    <x v="0"/>
    <s v="Order assembled"/>
    <x v="0"/>
    <x v="0"/>
    <x v="0"/>
    <x v="102"/>
    <x v="85"/>
  </r>
  <r>
    <s v="AD01-9362"/>
    <x v="0"/>
    <s v="Oct"/>
    <x v="0"/>
    <x v="0"/>
    <s v="Order assembled"/>
    <x v="0"/>
    <x v="0"/>
    <x v="0"/>
    <x v="86"/>
    <x v="71"/>
  </r>
  <r>
    <s v="AD01-9364"/>
    <x v="0"/>
    <s v="Oct"/>
    <x v="0"/>
    <x v="0"/>
    <s v="Order assembled"/>
    <x v="0"/>
    <x v="0"/>
    <x v="1"/>
    <x v="215"/>
    <x v="171"/>
  </r>
  <r>
    <s v="AD01-9361"/>
    <x v="0"/>
    <s v="Oct"/>
    <x v="0"/>
    <x v="0"/>
    <s v="Order assembled"/>
    <x v="0"/>
    <x v="0"/>
    <x v="1"/>
    <x v="102"/>
    <x v="85"/>
  </r>
  <r>
    <s v="AD01-9362"/>
    <x v="0"/>
    <s v="Oct"/>
    <x v="0"/>
    <x v="0"/>
    <s v="Order assembled"/>
    <x v="0"/>
    <x v="0"/>
    <x v="1"/>
    <x v="216"/>
    <x v="172"/>
  </r>
  <r>
    <s v="AD01-9361"/>
    <x v="0"/>
    <s v="Sep"/>
    <x v="0"/>
    <x v="0"/>
    <s v="Order assembled"/>
    <x v="0"/>
    <x v="0"/>
    <x v="0"/>
    <x v="128"/>
    <x v="7"/>
  </r>
  <r>
    <s v="AD01-9361"/>
    <x v="0"/>
    <s v="Sep"/>
    <x v="0"/>
    <x v="0"/>
    <s v="Order assembled"/>
    <x v="0"/>
    <x v="0"/>
    <x v="0"/>
    <x v="106"/>
    <x v="7"/>
  </r>
  <r>
    <s v="AD01-9361"/>
    <x v="0"/>
    <s v="Sep"/>
    <x v="0"/>
    <x v="0"/>
    <s v="Order assembled"/>
    <x v="0"/>
    <x v="0"/>
    <x v="0"/>
    <x v="30"/>
    <x v="7"/>
  </r>
  <r>
    <s v="AD01-9364"/>
    <x v="0"/>
    <s v="Sep"/>
    <x v="0"/>
    <x v="0"/>
    <s v="Order assembled"/>
    <x v="0"/>
    <x v="0"/>
    <x v="1"/>
    <x v="88"/>
    <x v="173"/>
  </r>
  <r>
    <s v="AD01-9361"/>
    <x v="0"/>
    <s v="Sep"/>
    <x v="0"/>
    <x v="0"/>
    <s v="Order assembled"/>
    <x v="0"/>
    <x v="0"/>
    <x v="1"/>
    <x v="217"/>
    <x v="174"/>
  </r>
  <r>
    <s v="AD01-9363"/>
    <x v="0"/>
    <s v="Sep"/>
    <x v="0"/>
    <x v="0"/>
    <s v="Order assembled"/>
    <x v="0"/>
    <x v="0"/>
    <x v="1"/>
    <x v="6"/>
    <x v="6"/>
  </r>
  <r>
    <s v="AD01-9363"/>
    <x v="0"/>
    <s v="Sep"/>
    <x v="0"/>
    <x v="0"/>
    <s v="Order assembled"/>
    <x v="0"/>
    <x v="0"/>
    <x v="1"/>
    <x v="218"/>
    <x v="175"/>
  </r>
  <r>
    <s v="AD01-9364"/>
    <x v="0"/>
    <s v="Sep"/>
    <x v="0"/>
    <x v="0"/>
    <s v="Order assembled"/>
    <x v="0"/>
    <x v="0"/>
    <x v="1"/>
    <x v="219"/>
    <x v="176"/>
  </r>
  <r>
    <s v="AD01-9365"/>
    <x v="0"/>
    <s v="Sep"/>
    <x v="0"/>
    <x v="0"/>
    <s v="Order assembled"/>
    <x v="0"/>
    <x v="0"/>
    <x v="1"/>
    <x v="220"/>
    <x v="7"/>
  </r>
  <r>
    <s v="AD01-9361"/>
    <x v="0"/>
    <s v="Sep"/>
    <x v="0"/>
    <x v="0"/>
    <s v="Order assembled"/>
    <x v="0"/>
    <x v="0"/>
    <x v="1"/>
    <x v="221"/>
    <x v="7"/>
  </r>
  <r>
    <s v="AD01-9363"/>
    <x v="0"/>
    <s v="Sep"/>
    <x v="0"/>
    <x v="0"/>
    <s v="Order assembled"/>
    <x v="0"/>
    <x v="0"/>
    <x v="1"/>
    <x v="222"/>
    <x v="177"/>
  </r>
  <r>
    <s v="AD01-9361"/>
    <x v="0"/>
    <s v="Sep"/>
    <x v="0"/>
    <x v="0"/>
    <s v="Order assembled"/>
    <x v="0"/>
    <x v="0"/>
    <x v="1"/>
    <x v="223"/>
    <x v="178"/>
  </r>
  <r>
    <s v="AD01-9361"/>
    <x v="0"/>
    <s v="Sep"/>
    <x v="0"/>
    <x v="0"/>
    <s v="Order assembled"/>
    <x v="0"/>
    <x v="0"/>
    <x v="1"/>
    <x v="224"/>
    <x v="179"/>
  </r>
  <r>
    <s v="AD01-9361"/>
    <x v="0"/>
    <s v="Sep"/>
    <x v="0"/>
    <x v="0"/>
    <s v="Order assembled"/>
    <x v="0"/>
    <x v="0"/>
    <x v="1"/>
    <x v="225"/>
    <x v="180"/>
  </r>
  <r>
    <s v="AD01-9363"/>
    <x v="0"/>
    <s v="Sep"/>
    <x v="0"/>
    <x v="0"/>
    <s v="Order assembled"/>
    <x v="0"/>
    <x v="0"/>
    <x v="1"/>
    <x v="226"/>
    <x v="181"/>
  </r>
  <r>
    <s v="AD01-9364"/>
    <x v="0"/>
    <s v="Sep"/>
    <x v="0"/>
    <x v="0"/>
    <s v="Order assembled"/>
    <x v="0"/>
    <x v="0"/>
    <x v="1"/>
    <x v="227"/>
    <x v="182"/>
  </r>
  <r>
    <s v="AD01-9361"/>
    <x v="0"/>
    <s v="Sep"/>
    <x v="0"/>
    <x v="0"/>
    <s v="Order assembled"/>
    <x v="0"/>
    <x v="0"/>
    <x v="1"/>
    <x v="228"/>
    <x v="183"/>
  </r>
  <r>
    <s v="AD01-9361"/>
    <x v="0"/>
    <s v="Sep"/>
    <x v="0"/>
    <x v="0"/>
    <s v="Order assembled"/>
    <x v="0"/>
    <x v="0"/>
    <x v="1"/>
    <x v="229"/>
    <x v="7"/>
  </r>
  <r>
    <s v="AD01-9363"/>
    <x v="0"/>
    <s v="Sep"/>
    <x v="0"/>
    <x v="0"/>
    <s v="Order assembled"/>
    <x v="0"/>
    <x v="0"/>
    <x v="1"/>
    <x v="230"/>
    <x v="7"/>
  </r>
  <r>
    <s v="AD01-9364"/>
    <x v="0"/>
    <s v="Sep"/>
    <x v="0"/>
    <x v="0"/>
    <s v="Order assembled"/>
    <x v="0"/>
    <x v="0"/>
    <x v="1"/>
    <x v="21"/>
    <x v="17"/>
  </r>
  <r>
    <s v="AD01-9363"/>
    <x v="0"/>
    <s v="Sep"/>
    <x v="0"/>
    <x v="0"/>
    <s v="Order assembled"/>
    <x v="0"/>
    <x v="0"/>
    <x v="1"/>
    <x v="231"/>
    <x v="184"/>
  </r>
  <r>
    <s v="AD01-9361"/>
    <x v="0"/>
    <s v="Sep"/>
    <x v="0"/>
    <x v="0"/>
    <s v="Order assembled"/>
    <x v="0"/>
    <x v="0"/>
    <x v="0"/>
    <x v="123"/>
    <x v="101"/>
  </r>
  <r>
    <s v="AD01-9362"/>
    <x v="0"/>
    <s v="Sep"/>
    <x v="0"/>
    <x v="0"/>
    <s v="Order assembled"/>
    <x v="0"/>
    <x v="0"/>
    <x v="0"/>
    <x v="51"/>
    <x v="42"/>
  </r>
  <r>
    <s v="AD01-9361"/>
    <x v="0"/>
    <s v="Sep"/>
    <x v="0"/>
    <x v="0"/>
    <s v="Order assembled"/>
    <x v="0"/>
    <x v="0"/>
    <x v="1"/>
    <x v="232"/>
    <x v="185"/>
  </r>
  <r>
    <s v="AD01-9365"/>
    <x v="0"/>
    <s v="Sep"/>
    <x v="0"/>
    <x v="0"/>
    <s v="Order assembled"/>
    <x v="0"/>
    <x v="0"/>
    <x v="1"/>
    <x v="214"/>
    <x v="170"/>
  </r>
  <r>
    <s v="AD01-9361"/>
    <x v="0"/>
    <s v="Apr"/>
    <x v="1"/>
    <x v="0"/>
    <s v="Order assembled"/>
    <x v="0"/>
    <x v="0"/>
    <x v="0"/>
    <x v="233"/>
    <x v="186"/>
  </r>
  <r>
    <s v="AD01-9364"/>
    <x v="0"/>
    <s v="Apr"/>
    <x v="1"/>
    <x v="0"/>
    <s v="Order assembled"/>
    <x v="0"/>
    <x v="0"/>
    <x v="0"/>
    <x v="105"/>
    <x v="88"/>
  </r>
  <r>
    <s v="AD01-9362"/>
    <x v="0"/>
    <s v="Apr"/>
    <x v="1"/>
    <x v="0"/>
    <s v="Order assembled"/>
    <x v="0"/>
    <x v="0"/>
    <x v="0"/>
    <x v="234"/>
    <x v="7"/>
  </r>
  <r>
    <s v="AD01-9361"/>
    <x v="0"/>
    <s v="Apr"/>
    <x v="1"/>
    <x v="0"/>
    <s v="Order assembled"/>
    <x v="0"/>
    <x v="0"/>
    <x v="0"/>
    <x v="235"/>
    <x v="7"/>
  </r>
  <r>
    <s v="AD01-9361"/>
    <x v="0"/>
    <s v="Apr"/>
    <x v="1"/>
    <x v="0"/>
    <s v="Order assembled"/>
    <x v="0"/>
    <x v="0"/>
    <x v="0"/>
    <x v="236"/>
    <x v="7"/>
  </r>
  <r>
    <s v="AD01-9362"/>
    <x v="0"/>
    <s v="Apr"/>
    <x v="1"/>
    <x v="0"/>
    <s v="Order assembled"/>
    <x v="0"/>
    <x v="0"/>
    <x v="0"/>
    <x v="237"/>
    <x v="187"/>
  </r>
  <r>
    <s v="AD01-9361"/>
    <x v="0"/>
    <s v="Apr"/>
    <x v="1"/>
    <x v="0"/>
    <s v="Order assembled"/>
    <x v="0"/>
    <x v="0"/>
    <x v="0"/>
    <x v="238"/>
    <x v="188"/>
  </r>
  <r>
    <s v="AD01-9364"/>
    <x v="0"/>
    <s v="Apr"/>
    <x v="1"/>
    <x v="0"/>
    <s v="Order assembled"/>
    <x v="0"/>
    <x v="0"/>
    <x v="0"/>
    <x v="109"/>
    <x v="189"/>
  </r>
  <r>
    <s v="AD01-9364"/>
    <x v="0"/>
    <s v="Apr"/>
    <x v="1"/>
    <x v="0"/>
    <s v="Order assembled"/>
    <x v="0"/>
    <x v="0"/>
    <x v="0"/>
    <x v="178"/>
    <x v="146"/>
  </r>
  <r>
    <s v="AD01-9361"/>
    <x v="0"/>
    <s v="Apr"/>
    <x v="1"/>
    <x v="0"/>
    <s v="Order assembled"/>
    <x v="0"/>
    <x v="0"/>
    <x v="0"/>
    <x v="239"/>
    <x v="190"/>
  </r>
  <r>
    <s v="AD01-9362"/>
    <x v="0"/>
    <s v="Apr"/>
    <x v="1"/>
    <x v="0"/>
    <s v="Order assembled"/>
    <x v="0"/>
    <x v="0"/>
    <x v="0"/>
    <x v="114"/>
    <x v="94"/>
  </r>
  <r>
    <s v="AD01-9361"/>
    <x v="0"/>
    <s v="Apr"/>
    <x v="1"/>
    <x v="0"/>
    <s v="Order assembled"/>
    <x v="0"/>
    <x v="0"/>
    <x v="0"/>
    <x v="63"/>
    <x v="50"/>
  </r>
  <r>
    <s v="AD01-9362"/>
    <x v="0"/>
    <s v="Apr"/>
    <x v="1"/>
    <x v="0"/>
    <s v="Order assembled"/>
    <x v="0"/>
    <x v="0"/>
    <x v="0"/>
    <x v="240"/>
    <x v="191"/>
  </r>
  <r>
    <s v="AD01-9364"/>
    <x v="0"/>
    <s v="Apr"/>
    <x v="1"/>
    <x v="0"/>
    <s v="Order assembled"/>
    <x v="0"/>
    <x v="0"/>
    <x v="0"/>
    <x v="241"/>
    <x v="192"/>
  </r>
  <r>
    <s v="AD01-9361"/>
    <x v="0"/>
    <s v="Apr"/>
    <x v="1"/>
    <x v="0"/>
    <s v="Order assembled"/>
    <x v="0"/>
    <x v="0"/>
    <x v="0"/>
    <x v="242"/>
    <x v="193"/>
  </r>
  <r>
    <s v="AD01-9364"/>
    <x v="0"/>
    <s v="Aug"/>
    <x v="1"/>
    <x v="0"/>
    <s v="Order assembled"/>
    <x v="0"/>
    <x v="0"/>
    <x v="0"/>
    <x v="127"/>
    <x v="105"/>
  </r>
  <r>
    <s v="AD01-9361"/>
    <x v="0"/>
    <s v="Aug"/>
    <x v="1"/>
    <x v="0"/>
    <s v="Order assembled"/>
    <x v="0"/>
    <x v="0"/>
    <x v="0"/>
    <x v="148"/>
    <x v="122"/>
  </r>
  <r>
    <s v="AD01-9362"/>
    <x v="0"/>
    <s v="Aug"/>
    <x v="1"/>
    <x v="0"/>
    <s v="Order assembled"/>
    <x v="0"/>
    <x v="0"/>
    <x v="0"/>
    <x v="243"/>
    <x v="7"/>
  </r>
  <r>
    <s v="AD01-9362"/>
    <x v="0"/>
    <s v="Aug"/>
    <x v="1"/>
    <x v="0"/>
    <s v="Order assembled"/>
    <x v="0"/>
    <x v="0"/>
    <x v="0"/>
    <x v="244"/>
    <x v="7"/>
  </r>
  <r>
    <s v="AD01-9362"/>
    <x v="0"/>
    <s v="Aug"/>
    <x v="1"/>
    <x v="0"/>
    <s v="Order assembled"/>
    <x v="0"/>
    <x v="0"/>
    <x v="0"/>
    <x v="5"/>
    <x v="7"/>
  </r>
  <r>
    <s v="AD01-9362"/>
    <x v="0"/>
    <s v="Aug"/>
    <x v="1"/>
    <x v="0"/>
    <s v="Order assembled"/>
    <x v="0"/>
    <x v="0"/>
    <x v="0"/>
    <x v="245"/>
    <x v="194"/>
  </r>
  <r>
    <s v="AD01-9362"/>
    <x v="0"/>
    <s v="Aug"/>
    <x v="1"/>
    <x v="0"/>
    <s v="Order assembled"/>
    <x v="0"/>
    <x v="0"/>
    <x v="0"/>
    <x v="246"/>
    <x v="195"/>
  </r>
  <r>
    <s v="AD01-9364"/>
    <x v="0"/>
    <s v="Aug"/>
    <x v="1"/>
    <x v="0"/>
    <s v="Order assembled"/>
    <x v="0"/>
    <x v="0"/>
    <x v="0"/>
    <x v="36"/>
    <x v="196"/>
  </r>
  <r>
    <s v="AD01-9364"/>
    <x v="0"/>
    <s v="Aug"/>
    <x v="1"/>
    <x v="0"/>
    <s v="Order assembled"/>
    <x v="0"/>
    <x v="0"/>
    <x v="0"/>
    <x v="138"/>
    <x v="114"/>
  </r>
  <r>
    <s v="AD01-9361"/>
    <x v="0"/>
    <s v="Aug"/>
    <x v="1"/>
    <x v="0"/>
    <s v="Order assembled"/>
    <x v="0"/>
    <x v="0"/>
    <x v="0"/>
    <x v="157"/>
    <x v="129"/>
  </r>
  <r>
    <s v="AD01-9362"/>
    <x v="0"/>
    <s v="Aug"/>
    <x v="1"/>
    <x v="0"/>
    <s v="Order assembled"/>
    <x v="0"/>
    <x v="0"/>
    <x v="0"/>
    <x v="41"/>
    <x v="34"/>
  </r>
  <r>
    <s v="AD01-9362"/>
    <x v="0"/>
    <s v="Aug"/>
    <x v="1"/>
    <x v="0"/>
    <s v="Order assembled"/>
    <x v="0"/>
    <x v="0"/>
    <x v="0"/>
    <x v="145"/>
    <x v="120"/>
  </r>
  <r>
    <s v="AD01-9361"/>
    <x v="0"/>
    <s v="Aug"/>
    <x v="1"/>
    <x v="0"/>
    <s v="Order assembled"/>
    <x v="0"/>
    <x v="0"/>
    <x v="0"/>
    <x v="230"/>
    <x v="197"/>
  </r>
  <r>
    <s v="AD01-9362"/>
    <x v="0"/>
    <s v="Aug"/>
    <x v="1"/>
    <x v="0"/>
    <s v="Order assembled"/>
    <x v="0"/>
    <x v="0"/>
    <x v="0"/>
    <x v="247"/>
    <x v="198"/>
  </r>
  <r>
    <s v="AD01-9365"/>
    <x v="0"/>
    <s v="Aug"/>
    <x v="1"/>
    <x v="0"/>
    <s v="Order assembled"/>
    <x v="0"/>
    <x v="0"/>
    <x v="0"/>
    <x v="248"/>
    <x v="199"/>
  </r>
  <r>
    <s v="AD01-9364"/>
    <x v="0"/>
    <s v="Aug"/>
    <x v="1"/>
    <x v="0"/>
    <s v="Order assembled"/>
    <x v="0"/>
    <x v="0"/>
    <x v="0"/>
    <x v="25"/>
    <x v="21"/>
  </r>
  <r>
    <s v="AD01-9364"/>
    <x v="0"/>
    <s v="Dec"/>
    <x v="1"/>
    <x v="0"/>
    <s v="Order assembled"/>
    <x v="0"/>
    <x v="0"/>
    <x v="0"/>
    <x v="3"/>
    <x v="3"/>
  </r>
  <r>
    <s v="AD01-9362"/>
    <x v="0"/>
    <s v="Dec"/>
    <x v="1"/>
    <x v="0"/>
    <s v="Order assembled"/>
    <x v="0"/>
    <x v="0"/>
    <x v="0"/>
    <x v="165"/>
    <x v="136"/>
  </r>
  <r>
    <s v="AD01-9364"/>
    <x v="0"/>
    <s v="Dec"/>
    <x v="1"/>
    <x v="0"/>
    <s v="Order assembled"/>
    <x v="0"/>
    <x v="0"/>
    <x v="0"/>
    <x v="30"/>
    <x v="26"/>
  </r>
  <r>
    <s v="AD01-9362"/>
    <x v="0"/>
    <s v="Dec"/>
    <x v="1"/>
    <x v="0"/>
    <s v="Order assembled"/>
    <x v="0"/>
    <x v="0"/>
    <x v="0"/>
    <x v="149"/>
    <x v="7"/>
  </r>
  <r>
    <s v="AD01-9361"/>
    <x v="0"/>
    <s v="Dec"/>
    <x v="1"/>
    <x v="0"/>
    <s v="Order assembled"/>
    <x v="0"/>
    <x v="0"/>
    <x v="0"/>
    <x v="249"/>
    <x v="7"/>
  </r>
  <r>
    <s v="AD01-9362"/>
    <x v="0"/>
    <s v="Dec"/>
    <x v="1"/>
    <x v="0"/>
    <s v="Order assembled"/>
    <x v="0"/>
    <x v="0"/>
    <x v="0"/>
    <x v="33"/>
    <x v="7"/>
  </r>
  <r>
    <s v="AD01-9361"/>
    <x v="0"/>
    <s v="Dec"/>
    <x v="1"/>
    <x v="0"/>
    <s v="Order assembled"/>
    <x v="0"/>
    <x v="0"/>
    <x v="0"/>
    <x v="250"/>
    <x v="200"/>
  </r>
  <r>
    <s v="AD01-9362"/>
    <x v="0"/>
    <s v="Dec"/>
    <x v="1"/>
    <x v="0"/>
    <s v="Order assembled"/>
    <x v="0"/>
    <x v="0"/>
    <x v="0"/>
    <x v="205"/>
    <x v="201"/>
  </r>
  <r>
    <s v="AD01-9362"/>
    <x v="0"/>
    <s v="Dec"/>
    <x v="1"/>
    <x v="0"/>
    <s v="Order assembled"/>
    <x v="0"/>
    <x v="0"/>
    <x v="0"/>
    <x v="40"/>
    <x v="33"/>
  </r>
  <r>
    <s v="AD01-9361"/>
    <x v="0"/>
    <s v="Dec"/>
    <x v="1"/>
    <x v="0"/>
    <s v="Order assembled"/>
    <x v="0"/>
    <x v="0"/>
    <x v="0"/>
    <x v="177"/>
    <x v="145"/>
  </r>
  <r>
    <s v="AD01-9361"/>
    <x v="0"/>
    <s v="Dec"/>
    <x v="1"/>
    <x v="0"/>
    <s v="Order assembled"/>
    <x v="0"/>
    <x v="0"/>
    <x v="0"/>
    <x v="227"/>
    <x v="182"/>
  </r>
  <r>
    <s v="AD01-9362"/>
    <x v="0"/>
    <s v="Dec"/>
    <x v="1"/>
    <x v="0"/>
    <s v="Order assembled"/>
    <x v="0"/>
    <x v="0"/>
    <x v="0"/>
    <x v="216"/>
    <x v="172"/>
  </r>
  <r>
    <s v="AD01-9361"/>
    <x v="0"/>
    <s v="Dec"/>
    <x v="1"/>
    <x v="0"/>
    <s v="Order assembled"/>
    <x v="0"/>
    <x v="0"/>
    <x v="0"/>
    <x v="251"/>
    <x v="202"/>
  </r>
  <r>
    <s v="AD01-9362"/>
    <x v="0"/>
    <s v="Dec"/>
    <x v="1"/>
    <x v="0"/>
    <s v="Order assembled"/>
    <x v="0"/>
    <x v="0"/>
    <x v="0"/>
    <x v="252"/>
    <x v="203"/>
  </r>
  <r>
    <s v="AD01-9364"/>
    <x v="0"/>
    <s v="Dec"/>
    <x v="1"/>
    <x v="0"/>
    <s v="Order assembled"/>
    <x v="0"/>
    <x v="0"/>
    <x v="0"/>
    <x v="48"/>
    <x v="39"/>
  </r>
  <r>
    <s v="AD01-9361"/>
    <x v="0"/>
    <s v="Dec"/>
    <x v="1"/>
    <x v="0"/>
    <s v="Order assembled"/>
    <x v="0"/>
    <x v="0"/>
    <x v="0"/>
    <x v="253"/>
    <x v="204"/>
  </r>
  <r>
    <s v="AD01-9364"/>
    <x v="0"/>
    <s v="Dec"/>
    <x v="1"/>
    <x v="0"/>
    <s v="Order assembled"/>
    <x v="0"/>
    <x v="0"/>
    <x v="0"/>
    <x v="214"/>
    <x v="170"/>
  </r>
  <r>
    <s v="AD01-9362"/>
    <x v="0"/>
    <s v="Feb"/>
    <x v="1"/>
    <x v="0"/>
    <s v="Order assembled"/>
    <x v="0"/>
    <x v="0"/>
    <x v="1"/>
    <x v="0"/>
    <x v="0"/>
  </r>
  <r>
    <s v="AD01-9364"/>
    <x v="0"/>
    <s v="Feb"/>
    <x v="1"/>
    <x v="0"/>
    <s v="Order assembled"/>
    <x v="0"/>
    <x v="0"/>
    <x v="1"/>
    <x v="1"/>
    <x v="1"/>
  </r>
  <r>
    <s v="AD01-9361"/>
    <x v="0"/>
    <s v="Feb"/>
    <x v="1"/>
    <x v="0"/>
    <s v="Order assembled"/>
    <x v="0"/>
    <x v="0"/>
    <x v="0"/>
    <x v="164"/>
    <x v="135"/>
  </r>
  <r>
    <s v="AD01-9361"/>
    <x v="0"/>
    <s v="Feb"/>
    <x v="1"/>
    <x v="0"/>
    <s v="Order assembled"/>
    <x v="0"/>
    <x v="0"/>
    <x v="0"/>
    <x v="254"/>
    <x v="205"/>
  </r>
  <r>
    <s v="AD01-9363"/>
    <x v="0"/>
    <s v="Feb"/>
    <x v="1"/>
    <x v="0"/>
    <s v="Order assembled"/>
    <x v="0"/>
    <x v="0"/>
    <x v="0"/>
    <x v="126"/>
    <x v="104"/>
  </r>
  <r>
    <s v="AD01-9361"/>
    <x v="0"/>
    <s v="Feb"/>
    <x v="1"/>
    <x v="0"/>
    <s v="Order assembled"/>
    <x v="0"/>
    <x v="0"/>
    <x v="1"/>
    <x v="244"/>
    <x v="206"/>
  </r>
  <r>
    <s v="AD01-9361"/>
    <x v="0"/>
    <s v="Feb"/>
    <x v="1"/>
    <x v="0"/>
    <s v="Order assembled"/>
    <x v="0"/>
    <x v="0"/>
    <x v="1"/>
    <x v="255"/>
    <x v="207"/>
  </r>
  <r>
    <s v="AD01-9362"/>
    <x v="0"/>
    <s v="Feb"/>
    <x v="1"/>
    <x v="0"/>
    <s v="Order assembled"/>
    <x v="0"/>
    <x v="0"/>
    <x v="1"/>
    <x v="256"/>
    <x v="208"/>
  </r>
  <r>
    <s v="AD01-9362"/>
    <x v="0"/>
    <s v="Feb"/>
    <x v="1"/>
    <x v="0"/>
    <s v="Order assembled"/>
    <x v="0"/>
    <x v="0"/>
    <x v="0"/>
    <x v="256"/>
    <x v="7"/>
  </r>
  <r>
    <s v="AD01-9361"/>
    <x v="0"/>
    <s v="Feb"/>
    <x v="1"/>
    <x v="0"/>
    <s v="Order assembled"/>
    <x v="0"/>
    <x v="0"/>
    <x v="0"/>
    <x v="257"/>
    <x v="7"/>
  </r>
  <r>
    <s v="AD01-9362"/>
    <x v="0"/>
    <s v="Feb"/>
    <x v="1"/>
    <x v="0"/>
    <s v="Order assembled"/>
    <x v="0"/>
    <x v="0"/>
    <x v="0"/>
    <x v="258"/>
    <x v="209"/>
  </r>
  <r>
    <s v="AD01-9362"/>
    <x v="0"/>
    <s v="Feb"/>
    <x v="1"/>
    <x v="0"/>
    <s v="Order assembled"/>
    <x v="0"/>
    <x v="0"/>
    <x v="0"/>
    <x v="259"/>
    <x v="210"/>
  </r>
  <r>
    <s v="AD01-9362"/>
    <x v="0"/>
    <s v="Feb"/>
    <x v="1"/>
    <x v="0"/>
    <s v="Order assembled"/>
    <x v="0"/>
    <x v="0"/>
    <x v="0"/>
    <x v="133"/>
    <x v="211"/>
  </r>
  <r>
    <s v="AD01-9362"/>
    <x v="0"/>
    <s v="Feb"/>
    <x v="1"/>
    <x v="0"/>
    <s v="Order assembled"/>
    <x v="0"/>
    <x v="0"/>
    <x v="0"/>
    <x v="15"/>
    <x v="13"/>
  </r>
  <r>
    <s v="AD01-9361"/>
    <x v="0"/>
    <s v="Feb"/>
    <x v="1"/>
    <x v="0"/>
    <s v="Order assembled"/>
    <x v="0"/>
    <x v="0"/>
    <x v="0"/>
    <x v="260"/>
    <x v="212"/>
  </r>
  <r>
    <s v="AD01-9362"/>
    <x v="0"/>
    <s v="Feb"/>
    <x v="1"/>
    <x v="0"/>
    <s v="Order assembled"/>
    <x v="0"/>
    <x v="0"/>
    <x v="0"/>
    <x v="137"/>
    <x v="113"/>
  </r>
  <r>
    <s v="AD01-9362"/>
    <x v="0"/>
    <s v="Feb"/>
    <x v="1"/>
    <x v="0"/>
    <s v="Order assembled"/>
    <x v="0"/>
    <x v="0"/>
    <x v="0"/>
    <x v="261"/>
    <x v="213"/>
  </r>
  <r>
    <s v="AD01-9361"/>
    <x v="0"/>
    <s v="Feb"/>
    <x v="1"/>
    <x v="0"/>
    <s v="Order assembled"/>
    <x v="0"/>
    <x v="0"/>
    <x v="1"/>
    <x v="262"/>
    <x v="214"/>
  </r>
  <r>
    <s v="AD01-9362"/>
    <x v="0"/>
    <s v="Feb"/>
    <x v="1"/>
    <x v="0"/>
    <s v="Order assembled"/>
    <x v="0"/>
    <x v="0"/>
    <x v="1"/>
    <x v="263"/>
    <x v="215"/>
  </r>
  <r>
    <s v="AD01-9362"/>
    <x v="0"/>
    <s v="Feb"/>
    <x v="1"/>
    <x v="0"/>
    <s v="Order assembled"/>
    <x v="0"/>
    <x v="0"/>
    <x v="0"/>
    <x v="159"/>
    <x v="216"/>
  </r>
  <r>
    <s v="AD01-9362"/>
    <x v="0"/>
    <s v="Feb"/>
    <x v="1"/>
    <x v="0"/>
    <s v="Order assembled"/>
    <x v="0"/>
    <x v="0"/>
    <x v="0"/>
    <x v="264"/>
    <x v="217"/>
  </r>
  <r>
    <s v="AD01-9362"/>
    <x v="0"/>
    <s v="Feb"/>
    <x v="1"/>
    <x v="0"/>
    <s v="Order assembled"/>
    <x v="0"/>
    <x v="0"/>
    <x v="1"/>
    <x v="265"/>
    <x v="218"/>
  </r>
  <r>
    <s v="AD01-9361"/>
    <x v="0"/>
    <s v="Feb"/>
    <x v="1"/>
    <x v="0"/>
    <s v="Order assembled"/>
    <x v="0"/>
    <x v="0"/>
    <x v="1"/>
    <x v="266"/>
    <x v="219"/>
  </r>
  <r>
    <s v="AD01-9362"/>
    <x v="0"/>
    <s v="Feb"/>
    <x v="1"/>
    <x v="0"/>
    <s v="Order assembled"/>
    <x v="0"/>
    <x v="0"/>
    <x v="1"/>
    <x v="267"/>
    <x v="220"/>
  </r>
  <r>
    <s v="AD01-9363"/>
    <x v="0"/>
    <s v="Feb"/>
    <x v="1"/>
    <x v="0"/>
    <s v="Order assembled"/>
    <x v="0"/>
    <x v="0"/>
    <x v="0"/>
    <x v="268"/>
    <x v="221"/>
  </r>
  <r>
    <s v="AD01-9362"/>
    <x v="0"/>
    <s v="Feb"/>
    <x v="1"/>
    <x v="0"/>
    <s v="Order assembled"/>
    <x v="0"/>
    <x v="0"/>
    <x v="0"/>
    <x v="269"/>
    <x v="222"/>
  </r>
  <r>
    <s v="AD01-9361"/>
    <x v="0"/>
    <s v="Feb"/>
    <x v="1"/>
    <x v="0"/>
    <s v="Order assembled"/>
    <x v="0"/>
    <x v="0"/>
    <x v="0"/>
    <x v="270"/>
    <x v="223"/>
  </r>
  <r>
    <s v="AD01-9361"/>
    <x v="0"/>
    <s v="Jan"/>
    <x v="1"/>
    <x v="0"/>
    <s v="Order assembled"/>
    <x v="0"/>
    <x v="0"/>
    <x v="0"/>
    <x v="148"/>
    <x v="122"/>
  </r>
  <r>
    <s v="AD01-9364"/>
    <x v="0"/>
    <s v="Jan"/>
    <x v="1"/>
    <x v="0"/>
    <s v="Order assembled"/>
    <x v="0"/>
    <x v="0"/>
    <x v="0"/>
    <x v="1"/>
    <x v="1"/>
  </r>
  <r>
    <s v="AD01-9362"/>
    <x v="0"/>
    <s v="Jan"/>
    <x v="1"/>
    <x v="0"/>
    <s v="Order assembled"/>
    <x v="0"/>
    <x v="0"/>
    <x v="0"/>
    <x v="271"/>
    <x v="224"/>
  </r>
  <r>
    <s v="AD01-9362"/>
    <x v="0"/>
    <s v="Jan"/>
    <x v="1"/>
    <x v="0"/>
    <s v="Order assembled"/>
    <x v="0"/>
    <x v="0"/>
    <x v="0"/>
    <x v="125"/>
    <x v="103"/>
  </r>
  <r>
    <s v="AD01-9362"/>
    <x v="0"/>
    <s v="Jan"/>
    <x v="1"/>
    <x v="0"/>
    <s v="Order assembled"/>
    <x v="0"/>
    <x v="0"/>
    <x v="0"/>
    <x v="272"/>
    <x v="225"/>
  </r>
  <r>
    <s v="AD01-9361"/>
    <x v="0"/>
    <s v="Jan"/>
    <x v="1"/>
    <x v="0"/>
    <s v="Order assembled"/>
    <x v="0"/>
    <x v="0"/>
    <x v="0"/>
    <x v="33"/>
    <x v="29"/>
  </r>
  <r>
    <s v="AD01-9364"/>
    <x v="0"/>
    <s v="Jan"/>
    <x v="1"/>
    <x v="0"/>
    <s v="Order assembled"/>
    <x v="0"/>
    <x v="0"/>
    <x v="0"/>
    <x v="255"/>
    <x v="7"/>
  </r>
  <r>
    <s v="AD01-9364"/>
    <x v="0"/>
    <s v="Jan"/>
    <x v="1"/>
    <x v="0"/>
    <s v="Order assembled"/>
    <x v="0"/>
    <x v="0"/>
    <x v="0"/>
    <x v="273"/>
    <x v="7"/>
  </r>
  <r>
    <s v="AD01-9362"/>
    <x v="0"/>
    <s v="Jan"/>
    <x v="1"/>
    <x v="0"/>
    <s v="Order assembled"/>
    <x v="0"/>
    <x v="0"/>
    <x v="0"/>
    <x v="274"/>
    <x v="7"/>
  </r>
  <r>
    <s v="AD01-9364"/>
    <x v="0"/>
    <s v="Jan"/>
    <x v="1"/>
    <x v="0"/>
    <s v="Order assembled"/>
    <x v="0"/>
    <x v="0"/>
    <x v="0"/>
    <x v="275"/>
    <x v="226"/>
  </r>
  <r>
    <s v="AD01-9362"/>
    <x v="0"/>
    <s v="Jan"/>
    <x v="1"/>
    <x v="0"/>
    <s v="Order assembled"/>
    <x v="0"/>
    <x v="0"/>
    <x v="0"/>
    <x v="276"/>
    <x v="227"/>
  </r>
  <r>
    <s v="AD01-9362"/>
    <x v="0"/>
    <s v="Jan"/>
    <x v="1"/>
    <x v="0"/>
    <s v="Order assembled"/>
    <x v="0"/>
    <x v="0"/>
    <x v="0"/>
    <x v="132"/>
    <x v="228"/>
  </r>
  <r>
    <s v="AD01-9362"/>
    <x v="0"/>
    <s v="Jan"/>
    <x v="1"/>
    <x v="0"/>
    <s v="Order assembled"/>
    <x v="0"/>
    <x v="0"/>
    <x v="0"/>
    <x v="14"/>
    <x v="12"/>
  </r>
  <r>
    <s v="AD01-9364"/>
    <x v="0"/>
    <s v="Jan"/>
    <x v="1"/>
    <x v="0"/>
    <s v="Order assembled"/>
    <x v="0"/>
    <x v="0"/>
    <x v="0"/>
    <x v="277"/>
    <x v="229"/>
  </r>
  <r>
    <s v="AD01-9364"/>
    <x v="0"/>
    <s v="Jan"/>
    <x v="1"/>
    <x v="0"/>
    <s v="Order assembled"/>
    <x v="0"/>
    <x v="0"/>
    <x v="0"/>
    <x v="119"/>
    <x v="97"/>
  </r>
  <r>
    <s v="AD01-9362"/>
    <x v="0"/>
    <s v="Jan"/>
    <x v="1"/>
    <x v="0"/>
    <s v="Order assembled"/>
    <x v="0"/>
    <x v="0"/>
    <x v="0"/>
    <x v="224"/>
    <x v="179"/>
  </r>
  <r>
    <s v="AD01-9361"/>
    <x v="0"/>
    <s v="Jan"/>
    <x v="1"/>
    <x v="0"/>
    <s v="Order assembled"/>
    <x v="0"/>
    <x v="0"/>
    <x v="0"/>
    <x v="83"/>
    <x v="230"/>
  </r>
  <r>
    <s v="AD01-9364"/>
    <x v="0"/>
    <s v="Jan"/>
    <x v="1"/>
    <x v="0"/>
    <s v="Order assembled"/>
    <x v="0"/>
    <x v="0"/>
    <x v="0"/>
    <x v="278"/>
    <x v="231"/>
  </r>
  <r>
    <s v="AD01-9361"/>
    <x v="0"/>
    <s v="Jan"/>
    <x v="1"/>
    <x v="0"/>
    <s v="Order assembled"/>
    <x v="0"/>
    <x v="0"/>
    <x v="0"/>
    <x v="279"/>
    <x v="232"/>
  </r>
  <r>
    <s v="AD01-9362"/>
    <x v="0"/>
    <s v="Jan"/>
    <x v="1"/>
    <x v="0"/>
    <s v="Order assembled"/>
    <x v="0"/>
    <x v="0"/>
    <x v="0"/>
    <x v="51"/>
    <x v="42"/>
  </r>
  <r>
    <s v="AD01-9362"/>
    <x v="0"/>
    <s v="Jan"/>
    <x v="1"/>
    <x v="0"/>
    <s v="Order assembled"/>
    <x v="0"/>
    <x v="0"/>
    <x v="0"/>
    <x v="280"/>
    <x v="233"/>
  </r>
  <r>
    <s v="AD01-9364"/>
    <x v="0"/>
    <s v="Jan"/>
    <x v="1"/>
    <x v="0"/>
    <s v="Order assembled"/>
    <x v="0"/>
    <x v="0"/>
    <x v="0"/>
    <x v="281"/>
    <x v="234"/>
  </r>
  <r>
    <s v="AD01-9362"/>
    <x v="0"/>
    <s v="Jul"/>
    <x v="1"/>
    <x v="0"/>
    <s v="Order assembled"/>
    <x v="0"/>
    <x v="0"/>
    <x v="0"/>
    <x v="126"/>
    <x v="104"/>
  </r>
  <r>
    <s v="AD01-9364"/>
    <x v="0"/>
    <s v="Jul"/>
    <x v="1"/>
    <x v="0"/>
    <s v="Order assembled"/>
    <x v="0"/>
    <x v="0"/>
    <x v="0"/>
    <x v="147"/>
    <x v="121"/>
  </r>
  <r>
    <s v="AD01-9362"/>
    <x v="0"/>
    <s v="Jul"/>
    <x v="1"/>
    <x v="0"/>
    <s v="Order assembled"/>
    <x v="0"/>
    <x v="0"/>
    <x v="0"/>
    <x v="3"/>
    <x v="3"/>
  </r>
  <r>
    <s v="AD01-9362"/>
    <x v="0"/>
    <s v="Jul"/>
    <x v="1"/>
    <x v="0"/>
    <s v="Order assembled"/>
    <x v="0"/>
    <x v="0"/>
    <x v="0"/>
    <x v="272"/>
    <x v="7"/>
  </r>
  <r>
    <s v="AD01-9362"/>
    <x v="0"/>
    <s v="Jul"/>
    <x v="1"/>
    <x v="0"/>
    <s v="Order assembled"/>
    <x v="0"/>
    <x v="0"/>
    <x v="0"/>
    <x v="149"/>
    <x v="7"/>
  </r>
  <r>
    <s v="AD01-9362"/>
    <x v="0"/>
    <s v="Jul"/>
    <x v="1"/>
    <x v="0"/>
    <s v="Order assembled"/>
    <x v="0"/>
    <x v="0"/>
    <x v="0"/>
    <x v="282"/>
    <x v="235"/>
  </r>
  <r>
    <s v="AD01-9362"/>
    <x v="0"/>
    <s v="Jul"/>
    <x v="1"/>
    <x v="0"/>
    <s v="Order assembled"/>
    <x v="0"/>
    <x v="0"/>
    <x v="0"/>
    <x v="283"/>
    <x v="236"/>
  </r>
  <r>
    <s v="AD01-9361"/>
    <x v="0"/>
    <s v="Jul"/>
    <x v="1"/>
    <x v="0"/>
    <s v="Order assembled"/>
    <x v="0"/>
    <x v="0"/>
    <x v="0"/>
    <x v="35"/>
    <x v="237"/>
  </r>
  <r>
    <s v="AD01-9361"/>
    <x v="0"/>
    <s v="Jul"/>
    <x v="1"/>
    <x v="0"/>
    <s v="Order assembled"/>
    <x v="0"/>
    <x v="0"/>
    <x v="0"/>
    <x v="137"/>
    <x v="113"/>
  </r>
  <r>
    <s v="AD01-9362"/>
    <x v="0"/>
    <s v="Jul"/>
    <x v="1"/>
    <x v="0"/>
    <s v="Order assembled"/>
    <x v="0"/>
    <x v="0"/>
    <x v="0"/>
    <x v="40"/>
    <x v="33"/>
  </r>
  <r>
    <s v="AD01-9362"/>
    <x v="0"/>
    <s v="Jul"/>
    <x v="1"/>
    <x v="0"/>
    <s v="Order assembled"/>
    <x v="0"/>
    <x v="0"/>
    <x v="0"/>
    <x v="189"/>
    <x v="155"/>
  </r>
  <r>
    <s v="AD01-9361"/>
    <x v="0"/>
    <s v="Jul"/>
    <x v="1"/>
    <x v="0"/>
    <s v="Order assembled"/>
    <x v="0"/>
    <x v="0"/>
    <x v="0"/>
    <x v="44"/>
    <x v="238"/>
  </r>
  <r>
    <s v="AD01-9362"/>
    <x v="0"/>
    <s v="Jul"/>
    <x v="1"/>
    <x v="0"/>
    <s v="Order assembled"/>
    <x v="0"/>
    <x v="0"/>
    <x v="0"/>
    <x v="270"/>
    <x v="223"/>
  </r>
  <r>
    <s v="AD01-9362"/>
    <x v="0"/>
    <s v="Jul"/>
    <x v="1"/>
    <x v="0"/>
    <s v="Order assembled"/>
    <x v="0"/>
    <x v="0"/>
    <x v="0"/>
    <x v="284"/>
    <x v="239"/>
  </r>
  <r>
    <s v="AD01-9362"/>
    <x v="0"/>
    <s v="Jul"/>
    <x v="1"/>
    <x v="0"/>
    <s v="Order assembled"/>
    <x v="0"/>
    <x v="0"/>
    <x v="0"/>
    <x v="48"/>
    <x v="39"/>
  </r>
  <r>
    <s v="AD01-9362"/>
    <x v="0"/>
    <s v="Jun"/>
    <x v="1"/>
    <x v="0"/>
    <s v="Order assembled"/>
    <x v="0"/>
    <x v="0"/>
    <x v="0"/>
    <x v="125"/>
    <x v="103"/>
  </r>
  <r>
    <s v="AD01-9362"/>
    <x v="0"/>
    <s v="Jun"/>
    <x v="1"/>
    <x v="0"/>
    <s v="Order assembled"/>
    <x v="0"/>
    <x v="0"/>
    <x v="0"/>
    <x v="27"/>
    <x v="23"/>
  </r>
  <r>
    <s v="AD01-9365"/>
    <x v="0"/>
    <s v="Jun"/>
    <x v="1"/>
    <x v="0"/>
    <s v="Order assembled"/>
    <x v="0"/>
    <x v="0"/>
    <x v="0"/>
    <x v="274"/>
    <x v="7"/>
  </r>
  <r>
    <s v="AD01-9361"/>
    <x v="0"/>
    <s v="Jun"/>
    <x v="1"/>
    <x v="0"/>
    <s v="Order assembled"/>
    <x v="0"/>
    <x v="0"/>
    <x v="0"/>
    <x v="285"/>
    <x v="7"/>
  </r>
  <r>
    <s v="AD01-9365"/>
    <x v="0"/>
    <s v="Jun"/>
    <x v="1"/>
    <x v="0"/>
    <s v="Order assembled"/>
    <x v="0"/>
    <x v="0"/>
    <x v="0"/>
    <x v="76"/>
    <x v="7"/>
  </r>
  <r>
    <s v="AD01-9362"/>
    <x v="0"/>
    <s v="Jun"/>
    <x v="1"/>
    <x v="0"/>
    <s v="Order assembled"/>
    <x v="0"/>
    <x v="0"/>
    <x v="0"/>
    <x v="286"/>
    <x v="240"/>
  </r>
  <r>
    <s v="AD01-9364"/>
    <x v="0"/>
    <s v="Jun"/>
    <x v="1"/>
    <x v="0"/>
    <s v="Order assembled"/>
    <x v="0"/>
    <x v="0"/>
    <x v="0"/>
    <x v="287"/>
    <x v="241"/>
  </r>
  <r>
    <s v="AD01-9361"/>
    <x v="0"/>
    <s v="Jun"/>
    <x v="1"/>
    <x v="0"/>
    <s v="Order assembled"/>
    <x v="0"/>
    <x v="0"/>
    <x v="0"/>
    <x v="110"/>
    <x v="242"/>
  </r>
  <r>
    <s v="AD01-9361"/>
    <x v="0"/>
    <s v="Jun"/>
    <x v="1"/>
    <x v="0"/>
    <s v="Order assembled"/>
    <x v="0"/>
    <x v="0"/>
    <x v="0"/>
    <x v="136"/>
    <x v="112"/>
  </r>
  <r>
    <s v="AD01-9361"/>
    <x v="0"/>
    <s v="Jun"/>
    <x v="1"/>
    <x v="0"/>
    <s v="Order assembled"/>
    <x v="0"/>
    <x v="0"/>
    <x v="0"/>
    <x v="156"/>
    <x v="128"/>
  </r>
  <r>
    <s v="AD01-9362"/>
    <x v="0"/>
    <s v="Jun"/>
    <x v="1"/>
    <x v="0"/>
    <s v="Order assembled"/>
    <x v="0"/>
    <x v="0"/>
    <x v="0"/>
    <x v="116"/>
    <x v="96"/>
  </r>
  <r>
    <s v="AD01-9365"/>
    <x v="0"/>
    <s v="Jun"/>
    <x v="1"/>
    <x v="0"/>
    <s v="Order assembled"/>
    <x v="0"/>
    <x v="0"/>
    <x v="0"/>
    <x v="26"/>
    <x v="22"/>
  </r>
  <r>
    <s v="AD01-9361"/>
    <x v="0"/>
    <s v="Jun"/>
    <x v="1"/>
    <x v="0"/>
    <s v="Order assembled"/>
    <x v="0"/>
    <x v="0"/>
    <x v="0"/>
    <x v="118"/>
    <x v="243"/>
  </r>
  <r>
    <s v="AD01-9365"/>
    <x v="0"/>
    <s v="Jun"/>
    <x v="1"/>
    <x v="0"/>
    <s v="Order assembled"/>
    <x v="0"/>
    <x v="0"/>
    <x v="0"/>
    <x v="288"/>
    <x v="244"/>
  </r>
  <r>
    <s v="AD01-9362"/>
    <x v="0"/>
    <s v="Jun"/>
    <x v="1"/>
    <x v="0"/>
    <s v="Order assembled"/>
    <x v="0"/>
    <x v="0"/>
    <x v="0"/>
    <x v="281"/>
    <x v="234"/>
  </r>
  <r>
    <s v="AD01-9362"/>
    <x v="0"/>
    <s v="Jun"/>
    <x v="1"/>
    <x v="0"/>
    <s v="Order assembled"/>
    <x v="0"/>
    <x v="0"/>
    <x v="0"/>
    <x v="289"/>
    <x v="245"/>
  </r>
  <r>
    <s v="AD01-9362"/>
    <x v="0"/>
    <s v="Jun"/>
    <x v="1"/>
    <x v="0"/>
    <s v="Order assembled"/>
    <x v="0"/>
    <x v="0"/>
    <x v="0"/>
    <x v="87"/>
    <x v="72"/>
  </r>
  <r>
    <s v="AD01-9364"/>
    <x v="0"/>
    <s v="Mar"/>
    <x v="1"/>
    <x v="0"/>
    <s v="Order assembled"/>
    <x v="0"/>
    <x v="0"/>
    <x v="0"/>
    <x v="165"/>
    <x v="136"/>
  </r>
  <r>
    <s v="AD01-9361"/>
    <x v="0"/>
    <s v="Mar"/>
    <x v="1"/>
    <x v="0"/>
    <s v="Order assembled"/>
    <x v="0"/>
    <x v="0"/>
    <x v="0"/>
    <x v="290"/>
    <x v="246"/>
  </r>
  <r>
    <s v="AD01-9362"/>
    <x v="0"/>
    <s v="Mar"/>
    <x v="1"/>
    <x v="0"/>
    <s v="Order assembled"/>
    <x v="0"/>
    <x v="0"/>
    <x v="0"/>
    <x v="127"/>
    <x v="105"/>
  </r>
  <r>
    <s v="AD01-9364"/>
    <x v="0"/>
    <s v="Mar"/>
    <x v="1"/>
    <x v="0"/>
    <s v="Order assembled"/>
    <x v="0"/>
    <x v="0"/>
    <x v="0"/>
    <x v="249"/>
    <x v="7"/>
  </r>
  <r>
    <s v="AD01-9364"/>
    <x v="0"/>
    <s v="Mar"/>
    <x v="1"/>
    <x v="0"/>
    <s v="Order assembled"/>
    <x v="0"/>
    <x v="0"/>
    <x v="0"/>
    <x v="291"/>
    <x v="7"/>
  </r>
  <r>
    <s v="AD01-9362"/>
    <x v="0"/>
    <s v="Mar"/>
    <x v="1"/>
    <x v="0"/>
    <s v="Order assembled"/>
    <x v="0"/>
    <x v="0"/>
    <x v="0"/>
    <x v="243"/>
    <x v="7"/>
  </r>
  <r>
    <s v="AD01-9362"/>
    <x v="0"/>
    <s v="Mar"/>
    <x v="1"/>
    <x v="0"/>
    <s v="Order assembled"/>
    <x v="0"/>
    <x v="0"/>
    <x v="0"/>
    <x v="292"/>
    <x v="247"/>
  </r>
  <r>
    <s v="AD01-9361"/>
    <x v="0"/>
    <s v="Mar"/>
    <x v="1"/>
    <x v="0"/>
    <s v="Order assembled"/>
    <x v="0"/>
    <x v="0"/>
    <x v="0"/>
    <x v="108"/>
    <x v="248"/>
  </r>
  <r>
    <s v="AD01-9361"/>
    <x v="0"/>
    <s v="Mar"/>
    <x v="1"/>
    <x v="0"/>
    <s v="Order assembled"/>
    <x v="0"/>
    <x v="0"/>
    <x v="0"/>
    <x v="177"/>
    <x v="145"/>
  </r>
  <r>
    <s v="AD01-9364"/>
    <x v="0"/>
    <s v="Mar"/>
    <x v="1"/>
    <x v="0"/>
    <s v="Order assembled"/>
    <x v="0"/>
    <x v="0"/>
    <x v="0"/>
    <x v="293"/>
    <x v="249"/>
  </r>
  <r>
    <s v="AD01-9362"/>
    <x v="0"/>
    <s v="Mar"/>
    <x v="1"/>
    <x v="0"/>
    <s v="Order assembled"/>
    <x v="0"/>
    <x v="0"/>
    <x v="0"/>
    <x v="138"/>
    <x v="114"/>
  </r>
  <r>
    <s v="AD01-9362"/>
    <x v="0"/>
    <s v="Mar"/>
    <x v="1"/>
    <x v="0"/>
    <s v="Order assembled"/>
    <x v="0"/>
    <x v="0"/>
    <x v="0"/>
    <x v="104"/>
    <x v="87"/>
  </r>
  <r>
    <s v="AD01-9364"/>
    <x v="0"/>
    <s v="Mar"/>
    <x v="1"/>
    <x v="0"/>
    <s v="Order assembled"/>
    <x v="0"/>
    <x v="0"/>
    <x v="0"/>
    <x v="18"/>
    <x v="250"/>
  </r>
  <r>
    <s v="AD01-9364"/>
    <x v="0"/>
    <s v="Mar"/>
    <x v="1"/>
    <x v="0"/>
    <s v="Order assembled"/>
    <x v="0"/>
    <x v="0"/>
    <x v="0"/>
    <x v="294"/>
    <x v="251"/>
  </r>
  <r>
    <s v="AD01-9362"/>
    <x v="0"/>
    <s v="Mar"/>
    <x v="1"/>
    <x v="0"/>
    <s v="Order assembled"/>
    <x v="0"/>
    <x v="0"/>
    <x v="0"/>
    <x v="253"/>
    <x v="204"/>
  </r>
  <r>
    <s v="AD01-9364"/>
    <x v="0"/>
    <s v="Mar"/>
    <x v="1"/>
    <x v="0"/>
    <s v="Order assembled"/>
    <x v="0"/>
    <x v="0"/>
    <x v="0"/>
    <x v="295"/>
    <x v="252"/>
  </r>
  <r>
    <s v="AD01-9364"/>
    <x v="0"/>
    <s v="Mar"/>
    <x v="1"/>
    <x v="0"/>
    <s v="Order assembled"/>
    <x v="0"/>
    <x v="0"/>
    <x v="0"/>
    <x v="296"/>
    <x v="253"/>
  </r>
  <r>
    <s v="AD01-9361"/>
    <x v="0"/>
    <s v="May"/>
    <x v="1"/>
    <x v="0"/>
    <s v="Order assembled"/>
    <x v="0"/>
    <x v="0"/>
    <x v="0"/>
    <x v="166"/>
    <x v="137"/>
  </r>
  <r>
    <s v="AD01-9362"/>
    <x v="0"/>
    <s v="May"/>
    <x v="1"/>
    <x v="0"/>
    <s v="Order assembled"/>
    <x v="0"/>
    <x v="0"/>
    <x v="0"/>
    <x v="146"/>
    <x v="7"/>
  </r>
  <r>
    <s v="AD01-9362"/>
    <x v="0"/>
    <s v="May"/>
    <x v="1"/>
    <x v="0"/>
    <s v="Order assembled"/>
    <x v="0"/>
    <x v="0"/>
    <x v="0"/>
    <x v="89"/>
    <x v="74"/>
  </r>
  <r>
    <s v="AD01-9362"/>
    <x v="0"/>
    <s v="May"/>
    <x v="1"/>
    <x v="0"/>
    <s v="Order assembled"/>
    <x v="0"/>
    <x v="0"/>
    <x v="0"/>
    <x v="297"/>
    <x v="7"/>
  </r>
  <r>
    <s v="AD01-9365"/>
    <x v="0"/>
    <s v="May"/>
    <x v="1"/>
    <x v="0"/>
    <s v="Order assembled"/>
    <x v="0"/>
    <x v="0"/>
    <x v="0"/>
    <x v="90"/>
    <x v="7"/>
  </r>
  <r>
    <s v="AD01-9364"/>
    <x v="0"/>
    <s v="May"/>
    <x v="1"/>
    <x v="0"/>
    <s v="Order assembled"/>
    <x v="0"/>
    <x v="0"/>
    <x v="0"/>
    <x v="92"/>
    <x v="7"/>
  </r>
  <r>
    <s v="AD01-9364"/>
    <x v="0"/>
    <s v="May"/>
    <x v="1"/>
    <x v="0"/>
    <s v="Order assembled"/>
    <x v="0"/>
    <x v="0"/>
    <x v="0"/>
    <x v="298"/>
    <x v="254"/>
  </r>
  <r>
    <s v="AD01-9361"/>
    <x v="0"/>
    <s v="May"/>
    <x v="1"/>
    <x v="0"/>
    <s v="Order assembled"/>
    <x v="0"/>
    <x v="0"/>
    <x v="0"/>
    <x v="299"/>
    <x v="255"/>
  </r>
  <r>
    <s v="AD01-9362"/>
    <x v="0"/>
    <s v="May"/>
    <x v="1"/>
    <x v="0"/>
    <s v="Order assembled"/>
    <x v="0"/>
    <x v="0"/>
    <x v="0"/>
    <x v="155"/>
    <x v="127"/>
  </r>
  <r>
    <s v="AD01-9364"/>
    <x v="0"/>
    <s v="May"/>
    <x v="1"/>
    <x v="0"/>
    <s v="Order assembled"/>
    <x v="0"/>
    <x v="0"/>
    <x v="0"/>
    <x v="115"/>
    <x v="95"/>
  </r>
  <r>
    <s v="AD01-9364"/>
    <x v="0"/>
    <s v="May"/>
    <x v="1"/>
    <x v="0"/>
    <s v="Order assembled"/>
    <x v="0"/>
    <x v="0"/>
    <x v="0"/>
    <x v="163"/>
    <x v="134"/>
  </r>
  <r>
    <s v="AD01-9361"/>
    <x v="0"/>
    <s v="May"/>
    <x v="1"/>
    <x v="0"/>
    <s v="Order assembled"/>
    <x v="0"/>
    <x v="0"/>
    <x v="0"/>
    <x v="181"/>
    <x v="256"/>
  </r>
  <r>
    <s v="AD01-9362"/>
    <x v="0"/>
    <s v="May"/>
    <x v="1"/>
    <x v="0"/>
    <s v="Order assembled"/>
    <x v="0"/>
    <x v="0"/>
    <x v="0"/>
    <x v="300"/>
    <x v="257"/>
  </r>
  <r>
    <s v="AD01-9362"/>
    <x v="0"/>
    <s v="May"/>
    <x v="1"/>
    <x v="0"/>
    <s v="Order assembled"/>
    <x v="0"/>
    <x v="0"/>
    <x v="0"/>
    <x v="301"/>
    <x v="258"/>
  </r>
  <r>
    <s v="AD01-9361"/>
    <x v="0"/>
    <s v="May"/>
    <x v="1"/>
    <x v="0"/>
    <s v="Order assembled"/>
    <x v="0"/>
    <x v="0"/>
    <x v="0"/>
    <x v="302"/>
    <x v="259"/>
  </r>
  <r>
    <s v="AD01-9361"/>
    <x v="0"/>
    <s v="May"/>
    <x v="1"/>
    <x v="0"/>
    <s v="Order assembled"/>
    <x v="0"/>
    <x v="0"/>
    <x v="0"/>
    <x v="103"/>
    <x v="86"/>
  </r>
  <r>
    <s v="AD01-9361"/>
    <x v="0"/>
    <s v="Nov"/>
    <x v="1"/>
    <x v="0"/>
    <s v="Order assembled"/>
    <x v="0"/>
    <x v="0"/>
    <x v="0"/>
    <x v="27"/>
    <x v="23"/>
  </r>
  <r>
    <s v="AD01-9362"/>
    <x v="0"/>
    <s v="Nov"/>
    <x v="1"/>
    <x v="0"/>
    <s v="Order assembled"/>
    <x v="0"/>
    <x v="0"/>
    <x v="0"/>
    <x v="164"/>
    <x v="135"/>
  </r>
  <r>
    <s v="AD01-9362"/>
    <x v="0"/>
    <s v="Nov"/>
    <x v="1"/>
    <x v="0"/>
    <s v="Order assembled"/>
    <x v="0"/>
    <x v="0"/>
    <x v="0"/>
    <x v="106"/>
    <x v="89"/>
  </r>
  <r>
    <s v="AD01-9361"/>
    <x v="0"/>
    <s v="Nov"/>
    <x v="1"/>
    <x v="0"/>
    <s v="Order assembled"/>
    <x v="0"/>
    <x v="0"/>
    <x v="0"/>
    <x v="76"/>
    <x v="7"/>
  </r>
  <r>
    <s v="AD01-9361"/>
    <x v="0"/>
    <s v="Nov"/>
    <x v="1"/>
    <x v="0"/>
    <s v="Order assembled"/>
    <x v="0"/>
    <x v="0"/>
    <x v="0"/>
    <x v="256"/>
    <x v="7"/>
  </r>
  <r>
    <s v="AD01-9362"/>
    <x v="0"/>
    <s v="Nov"/>
    <x v="1"/>
    <x v="0"/>
    <s v="Order assembled"/>
    <x v="0"/>
    <x v="0"/>
    <x v="0"/>
    <x v="303"/>
    <x v="260"/>
  </r>
  <r>
    <s v="AD01-9364"/>
    <x v="0"/>
    <s v="Nov"/>
    <x v="1"/>
    <x v="0"/>
    <s v="Order assembled"/>
    <x v="0"/>
    <x v="0"/>
    <x v="0"/>
    <x v="304"/>
    <x v="261"/>
  </r>
  <r>
    <s v="AD01-9362"/>
    <x v="0"/>
    <s v="Nov"/>
    <x v="1"/>
    <x v="0"/>
    <s v="Order assembled"/>
    <x v="0"/>
    <x v="0"/>
    <x v="0"/>
    <x v="221"/>
    <x v="262"/>
  </r>
  <r>
    <s v="AD01-9362"/>
    <x v="0"/>
    <s v="Nov"/>
    <x v="1"/>
    <x v="0"/>
    <s v="Order assembled"/>
    <x v="0"/>
    <x v="0"/>
    <x v="0"/>
    <x v="116"/>
    <x v="96"/>
  </r>
  <r>
    <s v="AD01-9362"/>
    <x v="0"/>
    <s v="Nov"/>
    <x v="1"/>
    <x v="0"/>
    <s v="Order assembled"/>
    <x v="0"/>
    <x v="0"/>
    <x v="0"/>
    <x v="15"/>
    <x v="13"/>
  </r>
  <r>
    <s v="AD01-9362"/>
    <x v="0"/>
    <s v="Nov"/>
    <x v="1"/>
    <x v="0"/>
    <s v="Order assembled"/>
    <x v="0"/>
    <x v="0"/>
    <x v="0"/>
    <x v="226"/>
    <x v="181"/>
  </r>
  <r>
    <s v="AD01-9364"/>
    <x v="0"/>
    <s v="Nov"/>
    <x v="1"/>
    <x v="0"/>
    <s v="Order assembled"/>
    <x v="0"/>
    <x v="0"/>
    <x v="0"/>
    <x v="67"/>
    <x v="263"/>
  </r>
  <r>
    <s v="AD01-9361"/>
    <x v="0"/>
    <s v="Nov"/>
    <x v="1"/>
    <x v="0"/>
    <s v="Order assembled"/>
    <x v="0"/>
    <x v="0"/>
    <x v="0"/>
    <x v="305"/>
    <x v="264"/>
  </r>
  <r>
    <s v="AD01-9362"/>
    <x v="0"/>
    <s v="Nov"/>
    <x v="1"/>
    <x v="0"/>
    <s v="Order assembled"/>
    <x v="0"/>
    <x v="1"/>
    <x v="0"/>
    <x v="87"/>
    <x v="72"/>
  </r>
  <r>
    <s v="AD01-9363"/>
    <x v="0"/>
    <s v="Nov"/>
    <x v="1"/>
    <x v="0"/>
    <s v="Order assembled"/>
    <x v="0"/>
    <x v="1"/>
    <x v="0"/>
    <x v="268"/>
    <x v="221"/>
  </r>
  <r>
    <s v="AD01-9361"/>
    <x v="0"/>
    <s v="Nov"/>
    <x v="1"/>
    <x v="0"/>
    <s v="Order assembled"/>
    <x v="0"/>
    <x v="1"/>
    <x v="0"/>
    <x v="51"/>
    <x v="42"/>
  </r>
  <r>
    <s v="AD01-9362"/>
    <x v="0"/>
    <s v="Oct"/>
    <x v="1"/>
    <x v="0"/>
    <s v="Order assembled"/>
    <x v="0"/>
    <x v="1"/>
    <x v="0"/>
    <x v="89"/>
    <x v="74"/>
  </r>
  <r>
    <s v="AD01-9363"/>
    <x v="0"/>
    <s v="Oct"/>
    <x v="1"/>
    <x v="0"/>
    <s v="Order assembled"/>
    <x v="0"/>
    <x v="1"/>
    <x v="0"/>
    <x v="1"/>
    <x v="1"/>
  </r>
  <r>
    <s v="AD01-9362"/>
    <x v="0"/>
    <s v="Oct"/>
    <x v="1"/>
    <x v="0"/>
    <s v="Order assembled"/>
    <x v="0"/>
    <x v="1"/>
    <x v="0"/>
    <x v="128"/>
    <x v="106"/>
  </r>
  <r>
    <s v="AD01-9361"/>
    <x v="0"/>
    <s v="Oct"/>
    <x v="1"/>
    <x v="0"/>
    <s v="Order assembled"/>
    <x v="0"/>
    <x v="1"/>
    <x v="0"/>
    <x v="92"/>
    <x v="7"/>
  </r>
  <r>
    <s v="AD01-9363"/>
    <x v="0"/>
    <s v="Oct"/>
    <x v="1"/>
    <x v="0"/>
    <s v="Order assembled"/>
    <x v="0"/>
    <x v="1"/>
    <x v="0"/>
    <x v="255"/>
    <x v="7"/>
  </r>
  <r>
    <s v="AD01-9365"/>
    <x v="0"/>
    <s v="Oct"/>
    <x v="1"/>
    <x v="0"/>
    <s v="Order assembled"/>
    <x v="0"/>
    <x v="1"/>
    <x v="0"/>
    <x v="107"/>
    <x v="7"/>
  </r>
  <r>
    <s v="AD01-9362"/>
    <x v="0"/>
    <s v="Oct"/>
    <x v="1"/>
    <x v="0"/>
    <s v="Order assembled"/>
    <x v="0"/>
    <x v="1"/>
    <x v="0"/>
    <x v="306"/>
    <x v="265"/>
  </r>
  <r>
    <s v="AD01-9364"/>
    <x v="0"/>
    <s v="Oct"/>
    <x v="1"/>
    <x v="0"/>
    <s v="Order assembled"/>
    <x v="0"/>
    <x v="1"/>
    <x v="0"/>
    <x v="220"/>
    <x v="266"/>
  </r>
  <r>
    <s v="AD01-9364"/>
    <x v="0"/>
    <s v="Oct"/>
    <x v="1"/>
    <x v="0"/>
    <s v="Order assembled"/>
    <x v="0"/>
    <x v="1"/>
    <x v="0"/>
    <x v="115"/>
    <x v="95"/>
  </r>
  <r>
    <s v="AD01-9362"/>
    <x v="0"/>
    <s v="Oct"/>
    <x v="1"/>
    <x v="0"/>
    <s v="Order assembled"/>
    <x v="0"/>
    <x v="1"/>
    <x v="0"/>
    <x v="14"/>
    <x v="12"/>
  </r>
  <r>
    <s v="AD01-9365"/>
    <x v="0"/>
    <s v="Oct"/>
    <x v="1"/>
    <x v="0"/>
    <s v="Order assembled"/>
    <x v="0"/>
    <x v="1"/>
    <x v="0"/>
    <x v="52"/>
    <x v="43"/>
  </r>
  <r>
    <s v="AD01-9362"/>
    <x v="0"/>
    <s v="Oct"/>
    <x v="1"/>
    <x v="0"/>
    <s v="Order assembled"/>
    <x v="0"/>
    <x v="1"/>
    <x v="0"/>
    <x v="199"/>
    <x v="267"/>
  </r>
  <r>
    <s v="AD01-9361"/>
    <x v="0"/>
    <s v="Oct"/>
    <x v="1"/>
    <x v="0"/>
    <s v="Order assembled"/>
    <x v="0"/>
    <x v="1"/>
    <x v="0"/>
    <x v="307"/>
    <x v="268"/>
  </r>
  <r>
    <s v="AD01-9362"/>
    <x v="0"/>
    <s v="Oct"/>
    <x v="1"/>
    <x v="0"/>
    <s v="Order assembled"/>
    <x v="0"/>
    <x v="1"/>
    <x v="0"/>
    <x v="103"/>
    <x v="86"/>
  </r>
  <r>
    <s v="AD01-9362"/>
    <x v="0"/>
    <s v="Oct"/>
    <x v="1"/>
    <x v="0"/>
    <s v="Order assembled"/>
    <x v="0"/>
    <x v="1"/>
    <x v="0"/>
    <x v="123"/>
    <x v="101"/>
  </r>
  <r>
    <s v="AD01-9362"/>
    <x v="0"/>
    <s v="Sep"/>
    <x v="1"/>
    <x v="0"/>
    <s v="Order assembled"/>
    <x v="0"/>
    <x v="1"/>
    <x v="0"/>
    <x v="105"/>
    <x v="88"/>
  </r>
  <r>
    <s v="AD01-9361"/>
    <x v="0"/>
    <s v="Sep"/>
    <x v="1"/>
    <x v="0"/>
    <s v="Order assembled"/>
    <x v="0"/>
    <x v="1"/>
    <x v="0"/>
    <x v="0"/>
    <x v="0"/>
  </r>
  <r>
    <s v="AD01-9361"/>
    <x v="0"/>
    <s v="Sep"/>
    <x v="1"/>
    <x v="0"/>
    <s v="Order assembled"/>
    <x v="0"/>
    <x v="1"/>
    <x v="0"/>
    <x v="28"/>
    <x v="24"/>
  </r>
  <r>
    <s v="AD01-9362"/>
    <x v="0"/>
    <s v="Sep"/>
    <x v="1"/>
    <x v="0"/>
    <s v="Order assembled"/>
    <x v="0"/>
    <x v="1"/>
    <x v="0"/>
    <x v="236"/>
    <x v="7"/>
  </r>
  <r>
    <s v="AD01-9361"/>
    <x v="0"/>
    <s v="Sep"/>
    <x v="1"/>
    <x v="0"/>
    <s v="Order assembled"/>
    <x v="0"/>
    <x v="1"/>
    <x v="0"/>
    <x v="130"/>
    <x v="7"/>
  </r>
  <r>
    <s v="AD01-9363"/>
    <x v="0"/>
    <s v="Sep"/>
    <x v="1"/>
    <x v="0"/>
    <s v="Order assembled"/>
    <x v="0"/>
    <x v="1"/>
    <x v="0"/>
    <x v="308"/>
    <x v="269"/>
  </r>
  <r>
    <s v="AD01-9362"/>
    <x v="0"/>
    <s v="Sep"/>
    <x v="1"/>
    <x v="0"/>
    <s v="Order assembled"/>
    <x v="0"/>
    <x v="1"/>
    <x v="0"/>
    <x v="309"/>
    <x v="270"/>
  </r>
  <r>
    <s v="AD01-9361"/>
    <x v="0"/>
    <s v="Sep"/>
    <x v="1"/>
    <x v="0"/>
    <s v="Order assembled"/>
    <x v="0"/>
    <x v="1"/>
    <x v="0"/>
    <x v="37"/>
    <x v="271"/>
  </r>
  <r>
    <s v="AD01-9361"/>
    <x v="0"/>
    <s v="Sep"/>
    <x v="1"/>
    <x v="0"/>
    <s v="Order assembled"/>
    <x v="0"/>
    <x v="1"/>
    <x v="0"/>
    <x v="114"/>
    <x v="94"/>
  </r>
  <r>
    <s v="AD01-9361"/>
    <x v="0"/>
    <s v="Sep"/>
    <x v="1"/>
    <x v="0"/>
    <s v="Order assembled"/>
    <x v="0"/>
    <x v="1"/>
    <x v="0"/>
    <x v="13"/>
    <x v="11"/>
  </r>
  <r>
    <s v="AD01-9363"/>
    <x v="0"/>
    <s v="Sep"/>
    <x v="1"/>
    <x v="0"/>
    <s v="Order assembled"/>
    <x v="0"/>
    <x v="1"/>
    <x v="0"/>
    <x v="225"/>
    <x v="180"/>
  </r>
  <r>
    <s v="AD01-9361"/>
    <x v="0"/>
    <s v="Sep"/>
    <x v="1"/>
    <x v="0"/>
    <s v="Order assembled"/>
    <x v="0"/>
    <x v="1"/>
    <x v="0"/>
    <x v="124"/>
    <x v="102"/>
  </r>
  <r>
    <s v="AD01-9361"/>
    <x v="0"/>
    <s v="Sep"/>
    <x v="1"/>
    <x v="0"/>
    <s v="Order assembled"/>
    <x v="0"/>
    <x v="1"/>
    <x v="0"/>
    <x v="212"/>
    <x v="272"/>
  </r>
  <r>
    <s v="AD01-9362"/>
    <x v="0"/>
    <s v="Sep"/>
    <x v="1"/>
    <x v="0"/>
    <s v="Order assembled"/>
    <x v="0"/>
    <x v="1"/>
    <x v="0"/>
    <x v="310"/>
    <x v="273"/>
  </r>
  <r>
    <s v="AD01-9361"/>
    <x v="0"/>
    <s v="Sep"/>
    <x v="1"/>
    <x v="0"/>
    <s v="Order assembled"/>
    <x v="0"/>
    <x v="1"/>
    <x v="0"/>
    <x v="296"/>
    <x v="253"/>
  </r>
  <r>
    <s v="AD01-9361"/>
    <x v="0"/>
    <s v="Sep"/>
    <x v="1"/>
    <x v="0"/>
    <s v="Order assembled"/>
    <x v="0"/>
    <x v="1"/>
    <x v="0"/>
    <x v="280"/>
    <x v="233"/>
  </r>
  <r>
    <s v="AD01-9362"/>
    <x v="0"/>
    <s v="Sep"/>
    <x v="1"/>
    <x v="0"/>
    <s v="Order assembled"/>
    <x v="0"/>
    <x v="1"/>
    <x v="0"/>
    <x v="311"/>
    <x v="274"/>
  </r>
  <r>
    <s v="AD01-9362"/>
    <x v="0"/>
    <s v="Apr"/>
    <x v="0"/>
    <x v="1"/>
    <s v="Cancelld"/>
    <x v="1"/>
    <x v="1"/>
    <x v="0"/>
    <x v="244"/>
    <x v="206"/>
  </r>
  <r>
    <s v="AD01-9362"/>
    <x v="0"/>
    <s v="Apr"/>
    <x v="0"/>
    <x v="1"/>
    <s v="Cancelld"/>
    <x v="1"/>
    <x v="1"/>
    <x v="0"/>
    <x v="255"/>
    <x v="207"/>
  </r>
  <r>
    <s v="AD01-9362"/>
    <x v="0"/>
    <s v="Apr"/>
    <x v="0"/>
    <x v="1"/>
    <s v="Cancelld"/>
    <x v="1"/>
    <x v="1"/>
    <x v="0"/>
    <x v="256"/>
    <x v="208"/>
  </r>
  <r>
    <s v="AD01-9364"/>
    <x v="0"/>
    <s v="Apr"/>
    <x v="0"/>
    <x v="1"/>
    <s v="Cancelld"/>
    <x v="1"/>
    <x v="1"/>
    <x v="0"/>
    <x v="262"/>
    <x v="214"/>
  </r>
  <r>
    <s v="AD01-9361"/>
    <x v="0"/>
    <s v="Apr"/>
    <x v="0"/>
    <x v="1"/>
    <s v="Cancelld"/>
    <x v="1"/>
    <x v="1"/>
    <x v="0"/>
    <x v="263"/>
    <x v="215"/>
  </r>
  <r>
    <s v="AD01-9363"/>
    <x v="0"/>
    <s v="Aug"/>
    <x v="0"/>
    <x v="1"/>
    <s v="Cancelld"/>
    <x v="1"/>
    <x v="1"/>
    <x v="2"/>
    <x v="149"/>
    <x v="123"/>
  </r>
  <r>
    <s v="AD01-9362"/>
    <x v="0"/>
    <s v="Aug"/>
    <x v="0"/>
    <x v="1"/>
    <s v="Cancelld"/>
    <x v="1"/>
    <x v="1"/>
    <x v="2"/>
    <x v="5"/>
    <x v="5"/>
  </r>
  <r>
    <s v="AD01-9361"/>
    <x v="0"/>
    <s v="Aug"/>
    <x v="0"/>
    <x v="1"/>
    <s v="Cancelld"/>
    <x v="1"/>
    <x v="1"/>
    <x v="2"/>
    <x v="160"/>
    <x v="131"/>
  </r>
  <r>
    <s v="AD01-9364"/>
    <x v="0"/>
    <s v="Aug"/>
    <x v="0"/>
    <x v="1"/>
    <s v="Cancelld"/>
    <x v="1"/>
    <x v="1"/>
    <x v="2"/>
    <x v="20"/>
    <x v="16"/>
  </r>
  <r>
    <s v="AD01-9361"/>
    <x v="0"/>
    <s v="Aug"/>
    <x v="0"/>
    <x v="1"/>
    <s v="Cancelld"/>
    <x v="1"/>
    <x v="1"/>
    <x v="2"/>
    <x v="183"/>
    <x v="149"/>
  </r>
  <r>
    <s v="AD01-9362"/>
    <x v="0"/>
    <s v="Dec"/>
    <x v="0"/>
    <x v="1"/>
    <s v="Cancelld"/>
    <x v="1"/>
    <x v="1"/>
    <x v="0"/>
    <x v="93"/>
    <x v="79"/>
  </r>
  <r>
    <s v="AD01-9361"/>
    <x v="0"/>
    <s v="Dec"/>
    <x v="0"/>
    <x v="1"/>
    <s v="Cancelld"/>
    <x v="1"/>
    <x v="0"/>
    <x v="0"/>
    <x v="77"/>
    <x v="64"/>
  </r>
  <r>
    <s v="AD01-9364"/>
    <x v="0"/>
    <s v="Dec"/>
    <x v="0"/>
    <x v="1"/>
    <s v="Cancelld"/>
    <x v="1"/>
    <x v="0"/>
    <x v="0"/>
    <x v="32"/>
    <x v="28"/>
  </r>
  <r>
    <s v="AD01-9361"/>
    <x v="0"/>
    <s v="Dec"/>
    <x v="0"/>
    <x v="1"/>
    <s v="Cancelld"/>
    <x v="1"/>
    <x v="0"/>
    <x v="0"/>
    <x v="100"/>
    <x v="83"/>
  </r>
  <r>
    <s v="AD01-9364"/>
    <x v="0"/>
    <s v="Dec"/>
    <x v="0"/>
    <x v="1"/>
    <s v="Cancelld"/>
    <x v="1"/>
    <x v="0"/>
    <x v="0"/>
    <x v="45"/>
    <x v="36"/>
  </r>
  <r>
    <s v="AD01-9361"/>
    <x v="0"/>
    <s v="Dec"/>
    <x v="0"/>
    <x v="1"/>
    <s v="Cancelld"/>
    <x v="1"/>
    <x v="0"/>
    <x v="0"/>
    <x v="21"/>
    <x v="17"/>
  </r>
  <r>
    <s v="AD01-9361"/>
    <x v="0"/>
    <s v="Jul"/>
    <x v="0"/>
    <x v="1"/>
    <s v="Cancelld"/>
    <x v="1"/>
    <x v="0"/>
    <x v="2"/>
    <x v="236"/>
    <x v="275"/>
  </r>
  <r>
    <s v="AD01-9362"/>
    <x v="0"/>
    <s v="Jul"/>
    <x v="0"/>
    <x v="1"/>
    <s v="Cancelld"/>
    <x v="1"/>
    <x v="0"/>
    <x v="2"/>
    <x v="92"/>
    <x v="78"/>
  </r>
  <r>
    <s v="AD01-9362"/>
    <x v="0"/>
    <s v="Jul"/>
    <x v="0"/>
    <x v="1"/>
    <s v="Cancelld"/>
    <x v="1"/>
    <x v="0"/>
    <x v="2"/>
    <x v="76"/>
    <x v="63"/>
  </r>
  <r>
    <s v="AD01-9364"/>
    <x v="0"/>
    <s v="Jul"/>
    <x v="0"/>
    <x v="1"/>
    <s v="Cancelld"/>
    <x v="1"/>
    <x v="0"/>
    <x v="2"/>
    <x v="312"/>
    <x v="276"/>
  </r>
  <r>
    <s v="AD01-9362"/>
    <x v="0"/>
    <s v="Jul"/>
    <x v="0"/>
    <x v="1"/>
    <s v="Cancelld"/>
    <x v="1"/>
    <x v="0"/>
    <x v="2"/>
    <x v="85"/>
    <x v="70"/>
  </r>
  <r>
    <s v="AD01-9362"/>
    <x v="0"/>
    <s v="Jun"/>
    <x v="0"/>
    <x v="1"/>
    <s v="Cancelld"/>
    <x v="1"/>
    <x v="0"/>
    <x v="0"/>
    <x v="297"/>
    <x v="277"/>
  </r>
  <r>
    <s v="AD01-9361"/>
    <x v="0"/>
    <s v="Jun"/>
    <x v="0"/>
    <x v="1"/>
    <s v="Cancelld"/>
    <x v="1"/>
    <x v="0"/>
    <x v="2"/>
    <x v="274"/>
    <x v="278"/>
  </r>
  <r>
    <s v="AD01-9364"/>
    <x v="0"/>
    <s v="Jun"/>
    <x v="0"/>
    <x v="1"/>
    <s v="Cancelld"/>
    <x v="1"/>
    <x v="0"/>
    <x v="2"/>
    <x v="243"/>
    <x v="279"/>
  </r>
  <r>
    <s v="AD01-9361"/>
    <x v="0"/>
    <s v="Jun"/>
    <x v="0"/>
    <x v="1"/>
    <s v="Cancelld"/>
    <x v="1"/>
    <x v="0"/>
    <x v="2"/>
    <x v="313"/>
    <x v="280"/>
  </r>
  <r>
    <s v="AD01-9362"/>
    <x v="0"/>
    <s v="Jun"/>
    <x v="0"/>
    <x v="1"/>
    <s v="Cancelld"/>
    <x v="1"/>
    <x v="0"/>
    <x v="2"/>
    <x v="314"/>
    <x v="281"/>
  </r>
  <r>
    <s v="AD01-9362"/>
    <x v="0"/>
    <s v="Jun"/>
    <x v="0"/>
    <x v="1"/>
    <s v="Cancelld"/>
    <x v="1"/>
    <x v="0"/>
    <x v="2"/>
    <x v="315"/>
    <x v="282"/>
  </r>
  <r>
    <s v="AD01-9361"/>
    <x v="0"/>
    <s v="May"/>
    <x v="0"/>
    <x v="1"/>
    <s v="Cancelld"/>
    <x v="1"/>
    <x v="0"/>
    <x v="0"/>
    <x v="249"/>
    <x v="283"/>
  </r>
  <r>
    <s v="AD01-9362"/>
    <x v="0"/>
    <s v="May"/>
    <x v="0"/>
    <x v="1"/>
    <s v="Cancelld"/>
    <x v="1"/>
    <x v="0"/>
    <x v="0"/>
    <x v="234"/>
    <x v="284"/>
  </r>
  <r>
    <s v="AD01-9364"/>
    <x v="0"/>
    <s v="May"/>
    <x v="0"/>
    <x v="1"/>
    <s v="Cancelld"/>
    <x v="1"/>
    <x v="0"/>
    <x v="0"/>
    <x v="316"/>
    <x v="285"/>
  </r>
  <r>
    <s v="AD01-9362"/>
    <x v="0"/>
    <s v="May"/>
    <x v="0"/>
    <x v="1"/>
    <s v="Cancelld"/>
    <x v="1"/>
    <x v="0"/>
    <x v="0"/>
    <x v="317"/>
    <x v="286"/>
  </r>
  <r>
    <s v="AD01-9363"/>
    <x v="0"/>
    <s v="May"/>
    <x v="0"/>
    <x v="1"/>
    <s v="Cancelld"/>
    <x v="1"/>
    <x v="0"/>
    <x v="0"/>
    <x v="318"/>
    <x v="287"/>
  </r>
  <r>
    <s v="AD01-9361"/>
    <x v="0"/>
    <s v="Nov"/>
    <x v="0"/>
    <x v="1"/>
    <s v="Cancelld"/>
    <x v="1"/>
    <x v="0"/>
    <x v="0"/>
    <x v="4"/>
    <x v="4"/>
  </r>
  <r>
    <s v="AD01-9361"/>
    <x v="0"/>
    <s v="Nov"/>
    <x v="0"/>
    <x v="1"/>
    <s v="Cancelld"/>
    <x v="1"/>
    <x v="0"/>
    <x v="0"/>
    <x v="169"/>
    <x v="140"/>
  </r>
  <r>
    <s v="AD01-9365"/>
    <x v="0"/>
    <s v="Nov"/>
    <x v="0"/>
    <x v="1"/>
    <s v="Cancelld"/>
    <x v="1"/>
    <x v="0"/>
    <x v="0"/>
    <x v="69"/>
    <x v="55"/>
  </r>
  <r>
    <s v="AD01-9361"/>
    <x v="0"/>
    <s v="Nov"/>
    <x v="0"/>
    <x v="1"/>
    <s v="Cancelld"/>
    <x v="1"/>
    <x v="0"/>
    <x v="0"/>
    <x v="19"/>
    <x v="15"/>
  </r>
  <r>
    <s v="AD01-9362"/>
    <x v="0"/>
    <s v="Nov"/>
    <x v="0"/>
    <x v="1"/>
    <s v="Cancelld"/>
    <x v="1"/>
    <x v="0"/>
    <x v="0"/>
    <x v="182"/>
    <x v="148"/>
  </r>
  <r>
    <s v="AD01-9362"/>
    <x v="0"/>
    <s v="Oct"/>
    <x v="0"/>
    <x v="1"/>
    <s v="Cancelld"/>
    <x v="1"/>
    <x v="0"/>
    <x v="2"/>
    <x v="218"/>
    <x v="175"/>
  </r>
  <r>
    <s v="AD01-9364"/>
    <x v="0"/>
    <s v="Oct"/>
    <x v="0"/>
    <x v="1"/>
    <s v="Cancelld"/>
    <x v="1"/>
    <x v="0"/>
    <x v="2"/>
    <x v="91"/>
    <x v="77"/>
  </r>
  <r>
    <s v="AD01-9361"/>
    <x v="0"/>
    <s v="Oct"/>
    <x v="0"/>
    <x v="1"/>
    <s v="Cancelld"/>
    <x v="1"/>
    <x v="0"/>
    <x v="0"/>
    <x v="75"/>
    <x v="62"/>
  </r>
  <r>
    <s v="AD01-9362"/>
    <x v="0"/>
    <s v="Oct"/>
    <x v="0"/>
    <x v="1"/>
    <s v="Cancelld"/>
    <x v="1"/>
    <x v="0"/>
    <x v="2"/>
    <x v="99"/>
    <x v="82"/>
  </r>
  <r>
    <s v="AD01-9361"/>
    <x v="0"/>
    <s v="Oct"/>
    <x v="0"/>
    <x v="1"/>
    <s v="Cancelld"/>
    <x v="1"/>
    <x v="0"/>
    <x v="2"/>
    <x v="84"/>
    <x v="69"/>
  </r>
  <r>
    <s v="AD01-9362"/>
    <x v="0"/>
    <s v="Sep"/>
    <x v="0"/>
    <x v="1"/>
    <s v="Cancelld"/>
    <x v="1"/>
    <x v="0"/>
    <x v="2"/>
    <x v="130"/>
    <x v="108"/>
  </r>
  <r>
    <s v="AD01-9361"/>
    <x v="0"/>
    <s v="Sep"/>
    <x v="0"/>
    <x v="1"/>
    <s v="Cancelld"/>
    <x v="1"/>
    <x v="0"/>
    <x v="2"/>
    <x v="107"/>
    <x v="90"/>
  </r>
  <r>
    <s v="AD01-9364"/>
    <x v="0"/>
    <s v="Sep"/>
    <x v="0"/>
    <x v="1"/>
    <s v="Cancelld"/>
    <x v="1"/>
    <x v="0"/>
    <x v="2"/>
    <x v="33"/>
    <x v="29"/>
  </r>
  <r>
    <s v="AD01-9362"/>
    <x v="0"/>
    <s v="Sep"/>
    <x v="0"/>
    <x v="1"/>
    <s v="Cancelld"/>
    <x v="1"/>
    <x v="0"/>
    <x v="2"/>
    <x v="140"/>
    <x v="115"/>
  </r>
  <r>
    <s v="AD01-9364"/>
    <x v="0"/>
    <s v="Sep"/>
    <x v="0"/>
    <x v="1"/>
    <s v="Cancelld"/>
    <x v="1"/>
    <x v="0"/>
    <x v="2"/>
    <x v="119"/>
    <x v="97"/>
  </r>
  <r>
    <s v="AD01-9361"/>
    <x v="0"/>
    <s v="Sep"/>
    <x v="0"/>
    <x v="1"/>
    <s v="Cancelld"/>
    <x v="1"/>
    <x v="0"/>
    <x v="2"/>
    <x v="46"/>
    <x v="37"/>
  </r>
  <r>
    <s v="AD01-9364"/>
    <x v="0"/>
    <s v="Apr"/>
    <x v="1"/>
    <x v="1"/>
    <s v="Cancelld"/>
    <x v="1"/>
    <x v="0"/>
    <x v="2"/>
    <x v="319"/>
    <x v="288"/>
  </r>
  <r>
    <s v="AD01-9361"/>
    <x v="0"/>
    <s v="Apr"/>
    <x v="1"/>
    <x v="1"/>
    <s v="Cancelld"/>
    <x v="1"/>
    <x v="0"/>
    <x v="2"/>
    <x v="168"/>
    <x v="139"/>
  </r>
  <r>
    <s v="AD01-9362"/>
    <x v="0"/>
    <s v="Apr"/>
    <x v="1"/>
    <x v="1"/>
    <s v="Cancelld"/>
    <x v="1"/>
    <x v="0"/>
    <x v="2"/>
    <x v="290"/>
    <x v="246"/>
  </r>
  <r>
    <s v="AD01-9364"/>
    <x v="0"/>
    <s v="Apr"/>
    <x v="1"/>
    <x v="1"/>
    <s v="Cancelld"/>
    <x v="1"/>
    <x v="0"/>
    <x v="2"/>
    <x v="320"/>
    <x v="289"/>
  </r>
  <r>
    <s v="AD01-9364"/>
    <x v="0"/>
    <s v="Apr"/>
    <x v="1"/>
    <x v="1"/>
    <s v="Cancelld"/>
    <x v="1"/>
    <x v="0"/>
    <x v="2"/>
    <x v="6"/>
    <x v="6"/>
  </r>
  <r>
    <s v="AD01-9364"/>
    <x v="0"/>
    <s v="Apr"/>
    <x v="1"/>
    <x v="1"/>
    <s v="Cancelld"/>
    <x v="1"/>
    <x v="0"/>
    <x v="2"/>
    <x v="291"/>
    <x v="290"/>
  </r>
  <r>
    <s v="AD01-9361"/>
    <x v="0"/>
    <s v="Apr"/>
    <x v="1"/>
    <x v="1"/>
    <s v="Cancelld"/>
    <x v="1"/>
    <x v="0"/>
    <x v="2"/>
    <x v="321"/>
    <x v="291"/>
  </r>
  <r>
    <s v="AD01-9362"/>
    <x v="0"/>
    <s v="Apr"/>
    <x v="1"/>
    <x v="1"/>
    <s v="Cancelld"/>
    <x v="1"/>
    <x v="0"/>
    <x v="2"/>
    <x v="322"/>
    <x v="292"/>
  </r>
  <r>
    <s v="AD01-9362"/>
    <x v="0"/>
    <s v="Apr"/>
    <x v="1"/>
    <x v="1"/>
    <s v="Cancelld"/>
    <x v="1"/>
    <x v="0"/>
    <x v="2"/>
    <x v="323"/>
    <x v="7"/>
  </r>
  <r>
    <s v="AD01-9362"/>
    <x v="0"/>
    <s v="Apr"/>
    <x v="1"/>
    <x v="1"/>
    <s v="Cancelld"/>
    <x v="1"/>
    <x v="0"/>
    <x v="2"/>
    <x v="121"/>
    <x v="7"/>
  </r>
  <r>
    <s v="AD01-9361"/>
    <x v="0"/>
    <s v="Apr"/>
    <x v="1"/>
    <x v="1"/>
    <s v="Cancelld"/>
    <x v="1"/>
    <x v="0"/>
    <x v="2"/>
    <x v="293"/>
    <x v="249"/>
  </r>
  <r>
    <s v="AD01-9364"/>
    <x v="0"/>
    <s v="Apr"/>
    <x v="1"/>
    <x v="1"/>
    <s v="Cancelld"/>
    <x v="1"/>
    <x v="0"/>
    <x v="2"/>
    <x v="324"/>
    <x v="293"/>
  </r>
  <r>
    <s v="AD01-9362"/>
    <x v="0"/>
    <s v="Apr"/>
    <x v="1"/>
    <x v="1"/>
    <s v="Cancelld"/>
    <x v="1"/>
    <x v="0"/>
    <x v="2"/>
    <x v="184"/>
    <x v="150"/>
  </r>
  <r>
    <s v="AD01-9364"/>
    <x v="0"/>
    <s v="Apr"/>
    <x v="1"/>
    <x v="1"/>
    <s v="Cancelld"/>
    <x v="1"/>
    <x v="0"/>
    <x v="2"/>
    <x v="325"/>
    <x v="294"/>
  </r>
  <r>
    <s v="AD01-9362"/>
    <x v="0"/>
    <s v="Apr"/>
    <x v="1"/>
    <x v="1"/>
    <s v="Cancelld"/>
    <x v="1"/>
    <x v="0"/>
    <x v="2"/>
    <x v="326"/>
    <x v="295"/>
  </r>
  <r>
    <s v="AD01-9362"/>
    <x v="0"/>
    <s v="Apr"/>
    <x v="1"/>
    <x v="1"/>
    <s v="Cancelld"/>
    <x v="1"/>
    <x v="0"/>
    <x v="2"/>
    <x v="278"/>
    <x v="231"/>
  </r>
  <r>
    <s v="AD01-9364"/>
    <x v="0"/>
    <s v="Apr"/>
    <x v="1"/>
    <x v="1"/>
    <s v="Cancelld"/>
    <x v="1"/>
    <x v="0"/>
    <x v="2"/>
    <x v="242"/>
    <x v="193"/>
  </r>
  <r>
    <s v="AD01-9361"/>
    <x v="0"/>
    <s v="Aug"/>
    <x v="1"/>
    <x v="1"/>
    <s v="Cancelld"/>
    <x v="1"/>
    <x v="0"/>
    <x v="2"/>
    <x v="254"/>
    <x v="205"/>
  </r>
  <r>
    <s v="AD01-9361"/>
    <x v="0"/>
    <s v="Aug"/>
    <x v="1"/>
    <x v="1"/>
    <s v="Cancelld"/>
    <x v="1"/>
    <x v="0"/>
    <x v="2"/>
    <x v="31"/>
    <x v="27"/>
  </r>
  <r>
    <s v="AD01-9364"/>
    <x v="0"/>
    <s v="Aug"/>
    <x v="1"/>
    <x v="1"/>
    <s v="Cancelld"/>
    <x v="1"/>
    <x v="0"/>
    <x v="2"/>
    <x v="148"/>
    <x v="122"/>
  </r>
  <r>
    <s v="AD01-9361"/>
    <x v="0"/>
    <s v="Aug"/>
    <x v="1"/>
    <x v="1"/>
    <s v="Cancelld"/>
    <x v="1"/>
    <x v="0"/>
    <x v="2"/>
    <x v="219"/>
    <x v="176"/>
  </r>
  <r>
    <s v="AD01-9362"/>
    <x v="0"/>
    <s v="Aug"/>
    <x v="1"/>
    <x v="1"/>
    <s v="Cancelld"/>
    <x v="1"/>
    <x v="0"/>
    <x v="2"/>
    <x v="272"/>
    <x v="225"/>
  </r>
  <r>
    <s v="AD01-9365"/>
    <x v="0"/>
    <s v="Aug"/>
    <x v="1"/>
    <x v="1"/>
    <s v="Cancelld"/>
    <x v="1"/>
    <x v="0"/>
    <x v="2"/>
    <x v="327"/>
    <x v="296"/>
  </r>
  <r>
    <s v="AD01-9364"/>
    <x v="0"/>
    <s v="Aug"/>
    <x v="1"/>
    <x v="1"/>
    <s v="Cancelld"/>
    <x v="1"/>
    <x v="0"/>
    <x v="2"/>
    <x v="328"/>
    <x v="297"/>
  </r>
  <r>
    <s v="AD01-9361"/>
    <x v="0"/>
    <s v="Aug"/>
    <x v="1"/>
    <x v="1"/>
    <s v="Cancelld"/>
    <x v="1"/>
    <x v="0"/>
    <x v="2"/>
    <x v="329"/>
    <x v="298"/>
  </r>
  <r>
    <s v="AD01-9361"/>
    <x v="0"/>
    <s v="Aug"/>
    <x v="1"/>
    <x v="1"/>
    <s v="Cancelld"/>
    <x v="1"/>
    <x v="0"/>
    <x v="2"/>
    <x v="264"/>
    <x v="7"/>
  </r>
  <r>
    <s v="AD01-9365"/>
    <x v="0"/>
    <s v="Aug"/>
    <x v="1"/>
    <x v="1"/>
    <s v="Cancelld"/>
    <x v="1"/>
    <x v="0"/>
    <x v="2"/>
    <x v="157"/>
    <x v="129"/>
  </r>
  <r>
    <s v="AD01-9362"/>
    <x v="0"/>
    <s v="Aug"/>
    <x v="1"/>
    <x v="1"/>
    <s v="Cancelld"/>
    <x v="1"/>
    <x v="0"/>
    <x v="2"/>
    <x v="330"/>
    <x v="299"/>
  </r>
  <r>
    <s v="AD01-9363"/>
    <x v="0"/>
    <s v="Aug"/>
    <x v="1"/>
    <x v="1"/>
    <s v="Cancelld"/>
    <x v="1"/>
    <x v="0"/>
    <x v="2"/>
    <x v="47"/>
    <x v="38"/>
  </r>
  <r>
    <s v="AD01-9364"/>
    <x v="0"/>
    <s v="Aug"/>
    <x v="1"/>
    <x v="1"/>
    <s v="Cancelld"/>
    <x v="1"/>
    <x v="0"/>
    <x v="2"/>
    <x v="331"/>
    <x v="300"/>
  </r>
  <r>
    <s v="AD01-9362"/>
    <x v="0"/>
    <s v="Aug"/>
    <x v="1"/>
    <x v="1"/>
    <s v="Cancelld"/>
    <x v="1"/>
    <x v="0"/>
    <x v="2"/>
    <x v="300"/>
    <x v="257"/>
  </r>
  <r>
    <s v="AD01-9361"/>
    <x v="0"/>
    <s v="Aug"/>
    <x v="1"/>
    <x v="1"/>
    <s v="Cancelld"/>
    <x v="1"/>
    <x v="0"/>
    <x v="2"/>
    <x v="284"/>
    <x v="239"/>
  </r>
  <r>
    <s v="AD01-9365"/>
    <x v="0"/>
    <s v="Dec"/>
    <x v="1"/>
    <x v="1"/>
    <s v="Cancelld"/>
    <x v="1"/>
    <x v="0"/>
    <x v="2"/>
    <x v="147"/>
    <x v="121"/>
  </r>
  <r>
    <s v="AD01-9364"/>
    <x v="0"/>
    <s v="Dec"/>
    <x v="1"/>
    <x v="1"/>
    <s v="Cancelld"/>
    <x v="1"/>
    <x v="0"/>
    <x v="2"/>
    <x v="57"/>
    <x v="46"/>
  </r>
  <r>
    <s v="AD01-9362"/>
    <x v="0"/>
    <s v="Dec"/>
    <x v="1"/>
    <x v="1"/>
    <s v="Cancelld"/>
    <x v="1"/>
    <x v="0"/>
    <x v="2"/>
    <x v="164"/>
    <x v="135"/>
  </r>
  <r>
    <s v="AD01-9363"/>
    <x v="0"/>
    <s v="Dec"/>
    <x v="1"/>
    <x v="1"/>
    <s v="Cancelld"/>
    <x v="1"/>
    <x v="0"/>
    <x v="2"/>
    <x v="285"/>
    <x v="301"/>
  </r>
  <r>
    <s v="AD01-9361"/>
    <x v="0"/>
    <s v="Dec"/>
    <x v="1"/>
    <x v="1"/>
    <s v="Cancelld"/>
    <x v="1"/>
    <x v="0"/>
    <x v="2"/>
    <x v="58"/>
    <x v="47"/>
  </r>
  <r>
    <s v="AD01-9361"/>
    <x v="0"/>
    <s v="Dec"/>
    <x v="1"/>
    <x v="1"/>
    <s v="Cancelld"/>
    <x v="1"/>
    <x v="0"/>
    <x v="2"/>
    <x v="332"/>
    <x v="302"/>
  </r>
  <r>
    <s v="AD01-9361"/>
    <x v="0"/>
    <s v="Dec"/>
    <x v="1"/>
    <x v="1"/>
    <s v="Cancelld"/>
    <x v="1"/>
    <x v="0"/>
    <x v="2"/>
    <x v="333"/>
    <x v="303"/>
  </r>
  <r>
    <s v="AD01-9363"/>
    <x v="0"/>
    <s v="Dec"/>
    <x v="1"/>
    <x v="1"/>
    <s v="Cancelld"/>
    <x v="1"/>
    <x v="0"/>
    <x v="2"/>
    <x v="334"/>
    <x v="304"/>
  </r>
  <r>
    <s v="AD01-9363"/>
    <x v="0"/>
    <s v="Dec"/>
    <x v="1"/>
    <x v="1"/>
    <s v="Cancelld"/>
    <x v="1"/>
    <x v="0"/>
    <x v="2"/>
    <x v="288"/>
    <x v="7"/>
  </r>
  <r>
    <s v="AD01-9361"/>
    <x v="0"/>
    <s v="Dec"/>
    <x v="1"/>
    <x v="1"/>
    <s v="Cancelld"/>
    <x v="1"/>
    <x v="0"/>
    <x v="2"/>
    <x v="335"/>
    <x v="7"/>
  </r>
  <r>
    <s v="AD01-9361"/>
    <x v="0"/>
    <s v="Dec"/>
    <x v="1"/>
    <x v="1"/>
    <s v="Cancelld"/>
    <x v="1"/>
    <x v="0"/>
    <x v="2"/>
    <x v="15"/>
    <x v="13"/>
  </r>
  <r>
    <s v="AD01-9364"/>
    <x v="0"/>
    <s v="Dec"/>
    <x v="1"/>
    <x v="1"/>
    <s v="Cancelld"/>
    <x v="1"/>
    <x v="0"/>
    <x v="2"/>
    <x v="324"/>
    <x v="293"/>
  </r>
  <r>
    <s v="AD01-9363"/>
    <x v="0"/>
    <s v="Dec"/>
    <x v="1"/>
    <x v="1"/>
    <s v="Cancelld"/>
    <x v="1"/>
    <x v="0"/>
    <x v="2"/>
    <x v="316"/>
    <x v="285"/>
  </r>
  <r>
    <s v="AD01-9362"/>
    <x v="0"/>
    <s v="Dec"/>
    <x v="1"/>
    <x v="1"/>
    <s v="Cancelld"/>
    <x v="1"/>
    <x v="0"/>
    <x v="2"/>
    <x v="336"/>
    <x v="305"/>
  </r>
  <r>
    <s v="AD01-9362"/>
    <x v="0"/>
    <s v="Dec"/>
    <x v="1"/>
    <x v="1"/>
    <s v="Cancelld"/>
    <x v="1"/>
    <x v="0"/>
    <x v="2"/>
    <x v="310"/>
    <x v="273"/>
  </r>
  <r>
    <s v="AD01-9365"/>
    <x v="0"/>
    <s v="Dec"/>
    <x v="1"/>
    <x v="1"/>
    <s v="Cancelld"/>
    <x v="1"/>
    <x v="0"/>
    <x v="2"/>
    <x v="253"/>
    <x v="204"/>
  </r>
  <r>
    <s v="AD01-9361"/>
    <x v="0"/>
    <s v="Feb"/>
    <x v="1"/>
    <x v="1"/>
    <s v="Cancelld"/>
    <x v="1"/>
    <x v="0"/>
    <x v="2"/>
    <x v="190"/>
    <x v="156"/>
  </r>
  <r>
    <s v="AD01-9364"/>
    <x v="0"/>
    <s v="Feb"/>
    <x v="1"/>
    <x v="1"/>
    <s v="Cancelld"/>
    <x v="1"/>
    <x v="0"/>
    <x v="2"/>
    <x v="54"/>
    <x v="61"/>
  </r>
  <r>
    <s v="AD01-9362"/>
    <x v="0"/>
    <s v="Feb"/>
    <x v="1"/>
    <x v="1"/>
    <s v="Cancelld"/>
    <x v="1"/>
    <x v="0"/>
    <x v="2"/>
    <x v="271"/>
    <x v="224"/>
  </r>
  <r>
    <s v="AD01-9364"/>
    <x v="0"/>
    <s v="Feb"/>
    <x v="1"/>
    <x v="1"/>
    <s v="Cancelld"/>
    <x v="1"/>
    <x v="0"/>
    <x v="2"/>
    <x v="191"/>
    <x v="157"/>
  </r>
  <r>
    <s v="AD01-9363"/>
    <x v="0"/>
    <s v="Feb"/>
    <x v="1"/>
    <x v="1"/>
    <s v="Cancelld"/>
    <x v="1"/>
    <x v="0"/>
    <x v="2"/>
    <x v="77"/>
    <x v="64"/>
  </r>
  <r>
    <s v="AD01-9361"/>
    <x v="0"/>
    <s v="Feb"/>
    <x v="1"/>
    <x v="1"/>
    <s v="Cancelld"/>
    <x v="1"/>
    <x v="0"/>
    <x v="2"/>
    <x v="257"/>
    <x v="306"/>
  </r>
  <r>
    <s v="AD01-9361"/>
    <x v="0"/>
    <s v="Feb"/>
    <x v="1"/>
    <x v="1"/>
    <s v="Cancelld"/>
    <x v="1"/>
    <x v="0"/>
    <x v="2"/>
    <x v="337"/>
    <x v="307"/>
  </r>
  <r>
    <s v="AD01-9361"/>
    <x v="0"/>
    <s v="Feb"/>
    <x v="1"/>
    <x v="1"/>
    <s v="Cancelld"/>
    <x v="1"/>
    <x v="0"/>
    <x v="2"/>
    <x v="338"/>
    <x v="308"/>
  </r>
  <r>
    <s v="AD01-9361"/>
    <x v="0"/>
    <s v="Feb"/>
    <x v="1"/>
    <x v="1"/>
    <s v="Cancelld"/>
    <x v="1"/>
    <x v="0"/>
    <x v="2"/>
    <x v="339"/>
    <x v="7"/>
  </r>
  <r>
    <s v="AD01-9362"/>
    <x v="0"/>
    <s v="Feb"/>
    <x v="1"/>
    <x v="1"/>
    <s v="Cancelld"/>
    <x v="1"/>
    <x v="0"/>
    <x v="2"/>
    <x v="143"/>
    <x v="7"/>
  </r>
  <r>
    <s v="AD01-9361"/>
    <x v="0"/>
    <s v="Feb"/>
    <x v="1"/>
    <x v="1"/>
    <s v="Cancelld"/>
    <x v="1"/>
    <x v="0"/>
    <x v="2"/>
    <x v="200"/>
    <x v="161"/>
  </r>
  <r>
    <s v="AD01-9362"/>
    <x v="0"/>
    <s v="Feb"/>
    <x v="1"/>
    <x v="1"/>
    <s v="Cancelld"/>
    <x v="1"/>
    <x v="0"/>
    <x v="2"/>
    <x v="45"/>
    <x v="36"/>
  </r>
  <r>
    <s v="AD01-9364"/>
    <x v="0"/>
    <s v="Feb"/>
    <x v="1"/>
    <x v="1"/>
    <s v="Cancelld"/>
    <x v="1"/>
    <x v="0"/>
    <x v="2"/>
    <x v="340"/>
    <x v="309"/>
  </r>
  <r>
    <s v="AD01-9362"/>
    <x v="0"/>
    <s v="Feb"/>
    <x v="1"/>
    <x v="1"/>
    <s v="Cancelld"/>
    <x v="1"/>
    <x v="0"/>
    <x v="2"/>
    <x v="332"/>
    <x v="302"/>
  </r>
  <r>
    <s v="AD01-9361"/>
    <x v="0"/>
    <s v="Feb"/>
    <x v="1"/>
    <x v="1"/>
    <s v="Cancelld"/>
    <x v="1"/>
    <x v="0"/>
    <x v="2"/>
    <x v="269"/>
    <x v="222"/>
  </r>
  <r>
    <s v="AD01-9365"/>
    <x v="0"/>
    <s v="Jan"/>
    <x v="1"/>
    <x v="1"/>
    <s v="Cancelld"/>
    <x v="1"/>
    <x v="0"/>
    <x v="2"/>
    <x v="203"/>
    <x v="164"/>
  </r>
  <r>
    <s v="AD01-9364"/>
    <x v="0"/>
    <s v="Jan"/>
    <x v="1"/>
    <x v="1"/>
    <s v="Cancelld"/>
    <x v="1"/>
    <x v="0"/>
    <x v="2"/>
    <x v="53"/>
    <x v="75"/>
  </r>
  <r>
    <s v="AD01-9362"/>
    <x v="0"/>
    <s v="Jan"/>
    <x v="1"/>
    <x v="1"/>
    <s v="Cancelld"/>
    <x v="1"/>
    <x v="0"/>
    <x v="2"/>
    <x v="204"/>
    <x v="165"/>
  </r>
  <r>
    <s v="AD01-9361"/>
    <x v="0"/>
    <s v="Jan"/>
    <x v="1"/>
    <x v="1"/>
    <s v="Cancelld"/>
    <x v="1"/>
    <x v="0"/>
    <x v="2"/>
    <x v="273"/>
    <x v="310"/>
  </r>
  <r>
    <s v="AD01-9362"/>
    <x v="0"/>
    <s v="Jan"/>
    <x v="1"/>
    <x v="1"/>
    <s v="Cancelld"/>
    <x v="1"/>
    <x v="0"/>
    <x v="2"/>
    <x v="67"/>
    <x v="263"/>
  </r>
  <r>
    <s v="AD01-9364"/>
    <x v="0"/>
    <s v="Jan"/>
    <x v="1"/>
    <x v="1"/>
    <s v="Cancelld"/>
    <x v="1"/>
    <x v="0"/>
    <x v="2"/>
    <x v="341"/>
    <x v="311"/>
  </r>
  <r>
    <s v="AD01-9364"/>
    <x v="0"/>
    <s v="Jan"/>
    <x v="1"/>
    <x v="1"/>
    <s v="Cancelld"/>
    <x v="1"/>
    <x v="0"/>
    <x v="2"/>
    <x v="342"/>
    <x v="312"/>
  </r>
  <r>
    <s v="AD01-9361"/>
    <x v="0"/>
    <s v="Jan"/>
    <x v="1"/>
    <x v="1"/>
    <s v="Order assembled"/>
    <x v="1"/>
    <x v="0"/>
    <x v="0"/>
    <x v="343"/>
    <x v="7"/>
  </r>
  <r>
    <s v="AD01-9364"/>
    <x v="0"/>
    <s v="Jan"/>
    <x v="1"/>
    <x v="1"/>
    <s v="Cancelld"/>
    <x v="1"/>
    <x v="0"/>
    <x v="2"/>
    <x v="328"/>
    <x v="7"/>
  </r>
  <r>
    <s v="AD01-9361"/>
    <x v="0"/>
    <s v="Jan"/>
    <x v="1"/>
    <x v="1"/>
    <s v="Cancelld"/>
    <x v="1"/>
    <x v="0"/>
    <x v="2"/>
    <x v="142"/>
    <x v="7"/>
  </r>
  <r>
    <s v="AD01-9362"/>
    <x v="0"/>
    <s v="Jan"/>
    <x v="1"/>
    <x v="1"/>
    <s v="Cancelld"/>
    <x v="1"/>
    <x v="0"/>
    <x v="2"/>
    <x v="277"/>
    <x v="229"/>
  </r>
  <r>
    <s v="AD01-9361"/>
    <x v="0"/>
    <s v="Jan"/>
    <x v="1"/>
    <x v="1"/>
    <s v="Cancelld"/>
    <x v="1"/>
    <x v="0"/>
    <x v="2"/>
    <x v="213"/>
    <x v="169"/>
  </r>
  <r>
    <s v="AD01-9363"/>
    <x v="0"/>
    <s v="Jan"/>
    <x v="1"/>
    <x v="1"/>
    <s v="Cancelld"/>
    <x v="1"/>
    <x v="0"/>
    <x v="2"/>
    <x v="100"/>
    <x v="83"/>
  </r>
  <r>
    <s v="AD01-9362"/>
    <x v="0"/>
    <s v="Jan"/>
    <x v="1"/>
    <x v="1"/>
    <s v="Cancelld"/>
    <x v="1"/>
    <x v="0"/>
    <x v="2"/>
    <x v="344"/>
    <x v="313"/>
  </r>
  <r>
    <s v="AD01-9363"/>
    <x v="0"/>
    <s v="Jan"/>
    <x v="1"/>
    <x v="1"/>
    <s v="Cancelld"/>
    <x v="1"/>
    <x v="0"/>
    <x v="2"/>
    <x v="323"/>
    <x v="314"/>
  </r>
  <r>
    <s v="AD01-9365"/>
    <x v="0"/>
    <s v="Jan"/>
    <x v="1"/>
    <x v="1"/>
    <s v="Cancelld"/>
    <x v="1"/>
    <x v="0"/>
    <x v="2"/>
    <x v="345"/>
    <x v="315"/>
  </r>
  <r>
    <s v="AD01-9362"/>
    <x v="0"/>
    <s v="Jul"/>
    <x v="1"/>
    <x v="1"/>
    <s v="Cancelld"/>
    <x v="1"/>
    <x v="0"/>
    <x v="2"/>
    <x v="271"/>
    <x v="224"/>
  </r>
  <r>
    <s v="AD01-9361"/>
    <x v="0"/>
    <s v="Jul"/>
    <x v="1"/>
    <x v="1"/>
    <s v="Cancelld"/>
    <x v="1"/>
    <x v="0"/>
    <x v="2"/>
    <x v="147"/>
    <x v="121"/>
  </r>
  <r>
    <s v="AD01-9362"/>
    <x v="0"/>
    <s v="Jul"/>
    <x v="1"/>
    <x v="1"/>
    <s v="Cancelld"/>
    <x v="1"/>
    <x v="0"/>
    <x v="2"/>
    <x v="257"/>
    <x v="306"/>
  </r>
  <r>
    <s v="AD01-9362"/>
    <x v="0"/>
    <s v="Jul"/>
    <x v="1"/>
    <x v="1"/>
    <s v="Cancelld"/>
    <x v="1"/>
    <x v="0"/>
    <x v="2"/>
    <x v="34"/>
    <x v="30"/>
  </r>
  <r>
    <s v="AD01-9361"/>
    <x v="0"/>
    <s v="Jul"/>
    <x v="1"/>
    <x v="1"/>
    <s v="Cancelld"/>
    <x v="1"/>
    <x v="0"/>
    <x v="2"/>
    <x v="285"/>
    <x v="301"/>
  </r>
  <r>
    <s v="AD01-9361"/>
    <x v="0"/>
    <s v="Jul"/>
    <x v="1"/>
    <x v="1"/>
    <s v="Cancelld"/>
    <x v="1"/>
    <x v="0"/>
    <x v="2"/>
    <x v="346"/>
    <x v="316"/>
  </r>
  <r>
    <s v="AD01-9364"/>
    <x v="0"/>
    <s v="Jul"/>
    <x v="1"/>
    <x v="1"/>
    <s v="Cancelld"/>
    <x v="1"/>
    <x v="0"/>
    <x v="2"/>
    <x v="347"/>
    <x v="317"/>
  </r>
  <r>
    <s v="AD01-9361"/>
    <x v="0"/>
    <s v="Jul"/>
    <x v="1"/>
    <x v="1"/>
    <s v="Cancelld"/>
    <x v="1"/>
    <x v="0"/>
    <x v="2"/>
    <x v="348"/>
    <x v="318"/>
  </r>
  <r>
    <s v="AD01-9361"/>
    <x v="0"/>
    <s v="Jul"/>
    <x v="1"/>
    <x v="1"/>
    <s v="Cancelld"/>
    <x v="1"/>
    <x v="0"/>
    <x v="2"/>
    <x v="278"/>
    <x v="7"/>
  </r>
  <r>
    <s v="AD01-9362"/>
    <x v="0"/>
    <s v="Jul"/>
    <x v="1"/>
    <x v="1"/>
    <s v="Cancelld"/>
    <x v="1"/>
    <x v="0"/>
    <x v="2"/>
    <x v="349"/>
    <x v="7"/>
  </r>
  <r>
    <s v="AD01-9361"/>
    <x v="0"/>
    <s v="Jul"/>
    <x v="1"/>
    <x v="1"/>
    <s v="Cancelld"/>
    <x v="1"/>
    <x v="0"/>
    <x v="2"/>
    <x v="156"/>
    <x v="128"/>
  </r>
  <r>
    <s v="AD01-9361"/>
    <x v="0"/>
    <s v="Jul"/>
    <x v="1"/>
    <x v="1"/>
    <s v="Cancelld"/>
    <x v="1"/>
    <x v="0"/>
    <x v="2"/>
    <x v="340"/>
    <x v="309"/>
  </r>
  <r>
    <s v="AD01-9361"/>
    <x v="0"/>
    <s v="Jul"/>
    <x v="1"/>
    <x v="1"/>
    <s v="Cancelld"/>
    <x v="1"/>
    <x v="0"/>
    <x v="2"/>
    <x v="68"/>
    <x v="54"/>
  </r>
  <r>
    <s v="AD01-9362"/>
    <x v="0"/>
    <s v="Jul"/>
    <x v="1"/>
    <x v="1"/>
    <s v="Cancelld"/>
    <x v="1"/>
    <x v="0"/>
    <x v="2"/>
    <x v="350"/>
    <x v="319"/>
  </r>
  <r>
    <s v="AD01-9361"/>
    <x v="0"/>
    <s v="Jul"/>
    <x v="1"/>
    <x v="1"/>
    <s v="Cancelld"/>
    <x v="1"/>
    <x v="0"/>
    <x v="2"/>
    <x v="351"/>
    <x v="320"/>
  </r>
  <r>
    <s v="AD01-9362"/>
    <x v="0"/>
    <s v="Jul"/>
    <x v="1"/>
    <x v="1"/>
    <s v="Cancelld"/>
    <x v="1"/>
    <x v="0"/>
    <x v="2"/>
    <x v="240"/>
    <x v="191"/>
  </r>
  <r>
    <s v="AD01-9362"/>
    <x v="0"/>
    <s v="Jul"/>
    <x v="1"/>
    <x v="1"/>
    <s v="Cancelld"/>
    <x v="1"/>
    <x v="0"/>
    <x v="2"/>
    <x v="289"/>
    <x v="245"/>
  </r>
  <r>
    <s v="AD01-9362"/>
    <x v="0"/>
    <s v="Jun"/>
    <x v="1"/>
    <x v="1"/>
    <s v="Cancelld"/>
    <x v="1"/>
    <x v="0"/>
    <x v="2"/>
    <x v="352"/>
    <x v="321"/>
  </r>
  <r>
    <s v="AD01-9362"/>
    <x v="0"/>
    <s v="Jun"/>
    <x v="1"/>
    <x v="1"/>
    <s v="Cancelld"/>
    <x v="1"/>
    <x v="0"/>
    <x v="2"/>
    <x v="55"/>
    <x v="44"/>
  </r>
  <r>
    <s v="AD01-9365"/>
    <x v="0"/>
    <s v="Jun"/>
    <x v="1"/>
    <x v="1"/>
    <s v="Cancelld"/>
    <x v="1"/>
    <x v="0"/>
    <x v="2"/>
    <x v="146"/>
    <x v="7"/>
  </r>
  <r>
    <s v="AD01-9364"/>
    <x v="0"/>
    <s v="Jun"/>
    <x v="1"/>
    <x v="1"/>
    <s v="Cancelld"/>
    <x v="1"/>
    <x v="0"/>
    <x v="2"/>
    <x v="273"/>
    <x v="310"/>
  </r>
  <r>
    <s v="AD01-9362"/>
    <x v="0"/>
    <s v="Jun"/>
    <x v="1"/>
    <x v="1"/>
    <s v="Cancelld"/>
    <x v="1"/>
    <x v="0"/>
    <x v="2"/>
    <x v="131"/>
    <x v="109"/>
  </r>
  <r>
    <s v="AD01-9365"/>
    <x v="0"/>
    <s v="Jun"/>
    <x v="1"/>
    <x v="1"/>
    <s v="Cancelld"/>
    <x v="1"/>
    <x v="0"/>
    <x v="2"/>
    <x v="90"/>
    <x v="76"/>
  </r>
  <r>
    <s v="AD01-9362"/>
    <x v="0"/>
    <s v="Jun"/>
    <x v="1"/>
    <x v="1"/>
    <s v="Cancelld"/>
    <x v="1"/>
    <x v="0"/>
    <x v="2"/>
    <x v="353"/>
    <x v="322"/>
  </r>
  <r>
    <s v="AD01-9361"/>
    <x v="0"/>
    <s v="Jun"/>
    <x v="1"/>
    <x v="1"/>
    <s v="Cancelld"/>
    <x v="1"/>
    <x v="0"/>
    <x v="2"/>
    <x v="354"/>
    <x v="323"/>
  </r>
  <r>
    <s v="AD01-9364"/>
    <x v="0"/>
    <s v="Jun"/>
    <x v="1"/>
    <x v="1"/>
    <s v="Cancelld"/>
    <x v="1"/>
    <x v="0"/>
    <x v="2"/>
    <x v="66"/>
    <x v="7"/>
  </r>
  <r>
    <s v="AD01-9362"/>
    <x v="0"/>
    <s v="Jun"/>
    <x v="1"/>
    <x v="1"/>
    <s v="Cancelld"/>
    <x v="1"/>
    <x v="0"/>
    <x v="2"/>
    <x v="155"/>
    <x v="127"/>
  </r>
  <r>
    <s v="AD01-9365"/>
    <x v="0"/>
    <s v="Jun"/>
    <x v="1"/>
    <x v="1"/>
    <s v="Cancelld"/>
    <x v="1"/>
    <x v="0"/>
    <x v="2"/>
    <x v="344"/>
    <x v="313"/>
  </r>
  <r>
    <s v="AD01-9362"/>
    <x v="0"/>
    <s v="Jun"/>
    <x v="1"/>
    <x v="1"/>
    <s v="Cancelld"/>
    <x v="1"/>
    <x v="0"/>
    <x v="2"/>
    <x v="141"/>
    <x v="116"/>
  </r>
  <r>
    <s v="AD01-9364"/>
    <x v="0"/>
    <s v="Jun"/>
    <x v="1"/>
    <x v="1"/>
    <s v="Cancelld"/>
    <x v="1"/>
    <x v="0"/>
    <x v="2"/>
    <x v="355"/>
    <x v="324"/>
  </r>
  <r>
    <s v="AD01-9365"/>
    <x v="0"/>
    <s v="Jun"/>
    <x v="1"/>
    <x v="1"/>
    <s v="Cancelld"/>
    <x v="1"/>
    <x v="0"/>
    <x v="2"/>
    <x v="356"/>
    <x v="325"/>
  </r>
  <r>
    <s v="AD01-9361"/>
    <x v="0"/>
    <s v="Jun"/>
    <x v="1"/>
    <x v="1"/>
    <s v="Cancelld"/>
    <x v="1"/>
    <x v="0"/>
    <x v="2"/>
    <x v="294"/>
    <x v="251"/>
  </r>
  <r>
    <s v="AD01-9362"/>
    <x v="0"/>
    <s v="Jun"/>
    <x v="1"/>
    <x v="1"/>
    <s v="Cancelld"/>
    <x v="1"/>
    <x v="0"/>
    <x v="2"/>
    <x v="302"/>
    <x v="259"/>
  </r>
  <r>
    <s v="AD01-9362"/>
    <x v="0"/>
    <s v="Mar"/>
    <x v="1"/>
    <x v="1"/>
    <s v="Cancelld"/>
    <x v="1"/>
    <x v="0"/>
    <x v="2"/>
    <x v="57"/>
    <x v="46"/>
  </r>
  <r>
    <s v="AD01-9365"/>
    <x v="0"/>
    <s v="Mar"/>
    <x v="1"/>
    <x v="1"/>
    <s v="Cancelld"/>
    <x v="1"/>
    <x v="0"/>
    <x v="2"/>
    <x v="29"/>
    <x v="25"/>
  </r>
  <r>
    <s v="AD01-9362"/>
    <x v="0"/>
    <s v="Mar"/>
    <x v="1"/>
    <x v="1"/>
    <s v="Cancelld"/>
    <x v="1"/>
    <x v="0"/>
    <x v="2"/>
    <x v="254"/>
    <x v="205"/>
  </r>
  <r>
    <s v="AD01-9362"/>
    <x v="0"/>
    <s v="Mar"/>
    <x v="1"/>
    <x v="1"/>
    <s v="Cancelld"/>
    <x v="1"/>
    <x v="0"/>
    <x v="2"/>
    <x v="58"/>
    <x v="47"/>
  </r>
  <r>
    <s v="AD01-9361"/>
    <x v="0"/>
    <s v="Mar"/>
    <x v="1"/>
    <x v="1"/>
    <s v="Cancelld"/>
    <x v="1"/>
    <x v="0"/>
    <x v="2"/>
    <x v="32"/>
    <x v="28"/>
  </r>
  <r>
    <s v="AD01-9361"/>
    <x v="0"/>
    <s v="Mar"/>
    <x v="1"/>
    <x v="1"/>
    <s v="Cancelld"/>
    <x v="1"/>
    <x v="0"/>
    <x v="2"/>
    <x v="251"/>
    <x v="202"/>
  </r>
  <r>
    <s v="AD01-9361"/>
    <x v="0"/>
    <s v="Mar"/>
    <x v="1"/>
    <x v="1"/>
    <s v="Cancelld"/>
    <x v="1"/>
    <x v="0"/>
    <x v="2"/>
    <x v="357"/>
    <x v="326"/>
  </r>
  <r>
    <s v="AD01-9362"/>
    <x v="0"/>
    <s v="Mar"/>
    <x v="1"/>
    <x v="1"/>
    <s v="Cancelld"/>
    <x v="1"/>
    <x v="0"/>
    <x v="2"/>
    <x v="358"/>
    <x v="327"/>
  </r>
  <r>
    <s v="AD01-9362"/>
    <x v="0"/>
    <s v="Mar"/>
    <x v="1"/>
    <x v="1"/>
    <s v="Cancelld"/>
    <x v="1"/>
    <x v="0"/>
    <x v="2"/>
    <x v="359"/>
    <x v="7"/>
  </r>
  <r>
    <s v="AD01-9361"/>
    <x v="0"/>
    <s v="Mar"/>
    <x v="1"/>
    <x v="1"/>
    <s v="Cancelld"/>
    <x v="1"/>
    <x v="0"/>
    <x v="2"/>
    <x v="120"/>
    <x v="7"/>
  </r>
  <r>
    <s v="AD01-9361"/>
    <x v="0"/>
    <s v="Mar"/>
    <x v="1"/>
    <x v="1"/>
    <s v="Cancelld"/>
    <x v="1"/>
    <x v="0"/>
    <x v="2"/>
    <x v="260"/>
    <x v="212"/>
  </r>
  <r>
    <s v="AD01-9362"/>
    <x v="0"/>
    <s v="Mar"/>
    <x v="1"/>
    <x v="1"/>
    <s v="Cancelld"/>
    <x v="1"/>
    <x v="0"/>
    <x v="2"/>
    <x v="21"/>
    <x v="17"/>
  </r>
  <r>
    <s v="AD01-9362"/>
    <x v="0"/>
    <s v="Mar"/>
    <x v="1"/>
    <x v="1"/>
    <s v="Cancelld"/>
    <x v="1"/>
    <x v="0"/>
    <x v="2"/>
    <x v="330"/>
    <x v="299"/>
  </r>
  <r>
    <s v="AD01-9362"/>
    <x v="0"/>
    <s v="Mar"/>
    <x v="1"/>
    <x v="1"/>
    <s v="Cancelld"/>
    <x v="1"/>
    <x v="0"/>
    <x v="2"/>
    <x v="360"/>
    <x v="328"/>
  </r>
  <r>
    <s v="AD01-9362"/>
    <x v="0"/>
    <s v="Mar"/>
    <x v="1"/>
    <x v="1"/>
    <s v="Cancelld"/>
    <x v="1"/>
    <x v="0"/>
    <x v="2"/>
    <x v="333"/>
    <x v="303"/>
  </r>
  <r>
    <s v="AD01-9362"/>
    <x v="0"/>
    <s v="Mar"/>
    <x v="1"/>
    <x v="1"/>
    <s v="Cancelld"/>
    <x v="1"/>
    <x v="0"/>
    <x v="2"/>
    <x v="295"/>
    <x v="252"/>
  </r>
  <r>
    <s v="AD01-9363"/>
    <x v="0"/>
    <s v="May"/>
    <x v="1"/>
    <x v="1"/>
    <s v="Cancelld"/>
    <x v="1"/>
    <x v="0"/>
    <x v="2"/>
    <x v="129"/>
    <x v="107"/>
  </r>
  <r>
    <s v="AD01-9362"/>
    <x v="0"/>
    <s v="May"/>
    <x v="1"/>
    <x v="1"/>
    <s v="Cancelld"/>
    <x v="1"/>
    <x v="0"/>
    <x v="2"/>
    <x v="233"/>
    <x v="186"/>
  </r>
  <r>
    <s v="AD01-9362"/>
    <x v="0"/>
    <s v="May"/>
    <x v="1"/>
    <x v="1"/>
    <s v="Cancelld"/>
    <x v="1"/>
    <x v="0"/>
    <x v="2"/>
    <x v="361"/>
    <x v="329"/>
  </r>
  <r>
    <s v="AD01-9362"/>
    <x v="0"/>
    <s v="May"/>
    <x v="1"/>
    <x v="1"/>
    <s v="Cancelld"/>
    <x v="1"/>
    <x v="0"/>
    <x v="2"/>
    <x v="170"/>
    <x v="141"/>
  </r>
  <r>
    <s v="AD01-9362"/>
    <x v="0"/>
    <s v="May"/>
    <x v="1"/>
    <x v="1"/>
    <s v="Cancelld"/>
    <x v="1"/>
    <x v="0"/>
    <x v="2"/>
    <x v="235"/>
    <x v="330"/>
  </r>
  <r>
    <s v="AD01-9363"/>
    <x v="0"/>
    <s v="May"/>
    <x v="1"/>
    <x v="1"/>
    <s v="Cancelld"/>
    <x v="1"/>
    <x v="0"/>
    <x v="2"/>
    <x v="362"/>
    <x v="331"/>
  </r>
  <r>
    <s v="AD01-9364"/>
    <x v="0"/>
    <s v="May"/>
    <x v="1"/>
    <x v="1"/>
    <s v="Cancelld"/>
    <x v="1"/>
    <x v="0"/>
    <x v="2"/>
    <x v="363"/>
    <x v="332"/>
  </r>
  <r>
    <s v="AD01-9361"/>
    <x v="0"/>
    <s v="May"/>
    <x v="1"/>
    <x v="1"/>
    <s v="Cancelld"/>
    <x v="1"/>
    <x v="0"/>
    <x v="2"/>
    <x v="364"/>
    <x v="333"/>
  </r>
  <r>
    <s v="AD01-9361"/>
    <x v="0"/>
    <s v="May"/>
    <x v="1"/>
    <x v="1"/>
    <s v="Cancelld"/>
    <x v="1"/>
    <x v="1"/>
    <x v="2"/>
    <x v="333"/>
    <x v="7"/>
  </r>
  <r>
    <s v="AD01-9362"/>
    <x v="0"/>
    <s v="May"/>
    <x v="1"/>
    <x v="1"/>
    <s v="Cancelld"/>
    <x v="1"/>
    <x v="1"/>
    <x v="2"/>
    <x v="122"/>
    <x v="7"/>
  </r>
  <r>
    <s v="AD01-9363"/>
    <x v="0"/>
    <s v="May"/>
    <x v="1"/>
    <x v="1"/>
    <s v="Cancelld"/>
    <x v="1"/>
    <x v="1"/>
    <x v="2"/>
    <x v="239"/>
    <x v="190"/>
  </r>
  <r>
    <s v="AD01-9362"/>
    <x v="0"/>
    <s v="May"/>
    <x v="1"/>
    <x v="1"/>
    <s v="Cancelld"/>
    <x v="1"/>
    <x v="1"/>
    <x v="2"/>
    <x v="365"/>
    <x v="334"/>
  </r>
  <r>
    <s v="AD01-9362"/>
    <x v="0"/>
    <s v="May"/>
    <x v="1"/>
    <x v="1"/>
    <s v="Cancelld"/>
    <x v="1"/>
    <x v="1"/>
    <x v="2"/>
    <x v="366"/>
    <x v="335"/>
  </r>
  <r>
    <s v="AD01-9362"/>
    <x v="0"/>
    <s v="May"/>
    <x v="1"/>
    <x v="1"/>
    <s v="Cancelld"/>
    <x v="1"/>
    <x v="1"/>
    <x v="2"/>
    <x v="367"/>
    <x v="336"/>
  </r>
  <r>
    <s v="AD01-9361"/>
    <x v="0"/>
    <s v="May"/>
    <x v="1"/>
    <x v="1"/>
    <s v="Cancelld"/>
    <x v="1"/>
    <x v="1"/>
    <x v="2"/>
    <x v="264"/>
    <x v="217"/>
  </r>
  <r>
    <s v="AD01-9361"/>
    <x v="0"/>
    <s v="Nov"/>
    <x v="1"/>
    <x v="1"/>
    <s v="Cancelld"/>
    <x v="1"/>
    <x v="1"/>
    <x v="2"/>
    <x v="146"/>
    <x v="7"/>
  </r>
  <r>
    <s v="AD01-9361"/>
    <x v="0"/>
    <s v="Nov"/>
    <x v="1"/>
    <x v="1"/>
    <s v="Cancelld"/>
    <x v="1"/>
    <x v="1"/>
    <x v="2"/>
    <x v="190"/>
    <x v="156"/>
  </r>
  <r>
    <s v="AD01-9362"/>
    <x v="0"/>
    <s v="Nov"/>
    <x v="1"/>
    <x v="1"/>
    <s v="Cancelld"/>
    <x v="1"/>
    <x v="1"/>
    <x v="2"/>
    <x v="1"/>
    <x v="1"/>
  </r>
  <r>
    <s v="AD01-9362"/>
    <x v="0"/>
    <s v="Nov"/>
    <x v="1"/>
    <x v="1"/>
    <s v="Cancelld"/>
    <x v="1"/>
    <x v="1"/>
    <x v="2"/>
    <x v="90"/>
    <x v="76"/>
  </r>
  <r>
    <s v="AD01-9365"/>
    <x v="0"/>
    <s v="Nov"/>
    <x v="1"/>
    <x v="1"/>
    <s v="Cancelld"/>
    <x v="1"/>
    <x v="1"/>
    <x v="2"/>
    <x v="191"/>
    <x v="157"/>
  </r>
  <r>
    <s v="AD01-9364"/>
    <x v="0"/>
    <s v="Nov"/>
    <x v="1"/>
    <x v="1"/>
    <s v="Cancelld"/>
    <x v="1"/>
    <x v="1"/>
    <x v="2"/>
    <x v="256"/>
    <x v="208"/>
  </r>
  <r>
    <s v="AD01-9362"/>
    <x v="0"/>
    <s v="Nov"/>
    <x v="1"/>
    <x v="1"/>
    <s v="Cancelld"/>
    <x v="1"/>
    <x v="1"/>
    <x v="2"/>
    <x v="323"/>
    <x v="314"/>
  </r>
  <r>
    <s v="AD01-9362"/>
    <x v="0"/>
    <s v="Nov"/>
    <x v="1"/>
    <x v="1"/>
    <s v="Cancelld"/>
    <x v="1"/>
    <x v="1"/>
    <x v="2"/>
    <x v="368"/>
    <x v="337"/>
  </r>
  <r>
    <s v="AD01-9362"/>
    <x v="0"/>
    <s v="Nov"/>
    <x v="1"/>
    <x v="1"/>
    <s v="Cancelld"/>
    <x v="1"/>
    <x v="1"/>
    <x v="2"/>
    <x v="300"/>
    <x v="7"/>
  </r>
  <r>
    <s v="AD01-9361"/>
    <x v="0"/>
    <s v="Nov"/>
    <x v="1"/>
    <x v="1"/>
    <s v="Cancelld"/>
    <x v="1"/>
    <x v="1"/>
    <x v="2"/>
    <x v="369"/>
    <x v="7"/>
  </r>
  <r>
    <s v="AD01-9364"/>
    <x v="0"/>
    <s v="Nov"/>
    <x v="1"/>
    <x v="1"/>
    <s v="Cancelld"/>
    <x v="1"/>
    <x v="1"/>
    <x v="2"/>
    <x v="355"/>
    <x v="324"/>
  </r>
  <r>
    <s v="AD01-9361"/>
    <x v="0"/>
    <s v="Nov"/>
    <x v="1"/>
    <x v="1"/>
    <s v="Cancelld"/>
    <x v="1"/>
    <x v="1"/>
    <x v="2"/>
    <x v="200"/>
    <x v="161"/>
  </r>
  <r>
    <s v="AD01-9362"/>
    <x v="0"/>
    <s v="Nov"/>
    <x v="1"/>
    <x v="1"/>
    <s v="Cancelld"/>
    <x v="1"/>
    <x v="1"/>
    <x v="2"/>
    <x v="263"/>
    <x v="215"/>
  </r>
  <r>
    <s v="AD01-9362"/>
    <x v="0"/>
    <s v="Nov"/>
    <x v="1"/>
    <x v="1"/>
    <s v="Cancelld"/>
    <x v="1"/>
    <x v="1"/>
    <x v="2"/>
    <x v="370"/>
    <x v="338"/>
  </r>
  <r>
    <s v="AD01-9361"/>
    <x v="0"/>
    <s v="Nov"/>
    <x v="1"/>
    <x v="1"/>
    <s v="Cancelld"/>
    <x v="1"/>
    <x v="1"/>
    <x v="2"/>
    <x v="268"/>
    <x v="221"/>
  </r>
  <r>
    <s v="AD01-9362"/>
    <x v="0"/>
    <s v="Oct"/>
    <x v="1"/>
    <x v="1"/>
    <s v="Cancelld"/>
    <x v="1"/>
    <x v="1"/>
    <x v="2"/>
    <x v="233"/>
    <x v="186"/>
  </r>
  <r>
    <s v="AD01-9362"/>
    <x v="0"/>
    <s v="Oct"/>
    <x v="1"/>
    <x v="1"/>
    <s v="Cancelld"/>
    <x v="1"/>
    <x v="1"/>
    <x v="2"/>
    <x v="203"/>
    <x v="164"/>
  </r>
  <r>
    <s v="AD01-9362"/>
    <x v="0"/>
    <s v="Oct"/>
    <x v="1"/>
    <x v="1"/>
    <s v="Cancelld"/>
    <x v="1"/>
    <x v="1"/>
    <x v="2"/>
    <x v="0"/>
    <x v="0"/>
  </r>
  <r>
    <s v="AD01-9362"/>
    <x v="0"/>
    <s v="Oct"/>
    <x v="1"/>
    <x v="1"/>
    <s v="Cancelld"/>
    <x v="1"/>
    <x v="1"/>
    <x v="2"/>
    <x v="235"/>
    <x v="330"/>
  </r>
  <r>
    <s v="AD01-9363"/>
    <x v="0"/>
    <s v="Oct"/>
    <x v="1"/>
    <x v="1"/>
    <s v="Cancelld"/>
    <x v="1"/>
    <x v="1"/>
    <x v="2"/>
    <x v="255"/>
    <x v="207"/>
  </r>
  <r>
    <s v="AD01-9362"/>
    <x v="0"/>
    <s v="Oct"/>
    <x v="1"/>
    <x v="1"/>
    <s v="Cancelld"/>
    <x v="1"/>
    <x v="1"/>
    <x v="2"/>
    <x v="343"/>
    <x v="339"/>
  </r>
  <r>
    <s v="AD01-9361"/>
    <x v="0"/>
    <s v="Oct"/>
    <x v="1"/>
    <x v="1"/>
    <s v="Cancelld"/>
    <x v="1"/>
    <x v="1"/>
    <x v="2"/>
    <x v="359"/>
    <x v="340"/>
  </r>
  <r>
    <s v="AD01-9364"/>
    <x v="0"/>
    <s v="Oct"/>
    <x v="1"/>
    <x v="1"/>
    <s v="Cancelld"/>
    <x v="1"/>
    <x v="1"/>
    <x v="2"/>
    <x v="371"/>
    <x v="341"/>
  </r>
  <r>
    <s v="AD01-9364"/>
    <x v="0"/>
    <s v="Oct"/>
    <x v="1"/>
    <x v="1"/>
    <s v="Cancelld"/>
    <x v="1"/>
    <x v="1"/>
    <x v="2"/>
    <x v="240"/>
    <x v="7"/>
  </r>
  <r>
    <s v="AD01-9362"/>
    <x v="0"/>
    <s v="Oct"/>
    <x v="1"/>
    <x v="1"/>
    <s v="Cancelld"/>
    <x v="1"/>
    <x v="1"/>
    <x v="2"/>
    <x v="372"/>
    <x v="7"/>
  </r>
  <r>
    <s v="AD01-9362"/>
    <x v="0"/>
    <s v="Oct"/>
    <x v="1"/>
    <x v="1"/>
    <s v="Cancelld"/>
    <x v="1"/>
    <x v="1"/>
    <x v="2"/>
    <x v="14"/>
    <x v="12"/>
  </r>
  <r>
    <s v="AD01-9363"/>
    <x v="0"/>
    <s v="Oct"/>
    <x v="1"/>
    <x v="1"/>
    <s v="Cancelld"/>
    <x v="1"/>
    <x v="1"/>
    <x v="2"/>
    <x v="366"/>
    <x v="335"/>
  </r>
  <r>
    <s v="AD01-9364"/>
    <x v="0"/>
    <s v="Oct"/>
    <x v="1"/>
    <x v="1"/>
    <s v="Cancelld"/>
    <x v="1"/>
    <x v="1"/>
    <x v="2"/>
    <x v="213"/>
    <x v="169"/>
  </r>
  <r>
    <s v="AD01-9362"/>
    <x v="0"/>
    <s v="Oct"/>
    <x v="1"/>
    <x v="1"/>
    <s v="Cancelld"/>
    <x v="1"/>
    <x v="1"/>
    <x v="2"/>
    <x v="262"/>
    <x v="214"/>
  </r>
  <r>
    <s v="AD01-9362"/>
    <x v="0"/>
    <s v="Oct"/>
    <x v="1"/>
    <x v="1"/>
    <s v="Cancelld"/>
    <x v="1"/>
    <x v="1"/>
    <x v="2"/>
    <x v="373"/>
    <x v="342"/>
  </r>
  <r>
    <s v="AD01-9361"/>
    <x v="0"/>
    <s v="Oct"/>
    <x v="1"/>
    <x v="1"/>
    <s v="Cancelld"/>
    <x v="1"/>
    <x v="1"/>
    <x v="2"/>
    <x v="247"/>
    <x v="198"/>
  </r>
  <r>
    <s v="AD01-9362"/>
    <x v="0"/>
    <s v="Oct"/>
    <x v="1"/>
    <x v="1"/>
    <s v="Cancelld"/>
    <x v="1"/>
    <x v="1"/>
    <x v="2"/>
    <x v="280"/>
    <x v="233"/>
  </r>
  <r>
    <s v="AD01-9363"/>
    <x v="0"/>
    <s v="Sep"/>
    <x v="1"/>
    <x v="1"/>
    <s v="Cancelld"/>
    <x v="1"/>
    <x v="1"/>
    <x v="2"/>
    <x v="290"/>
    <x v="246"/>
  </r>
  <r>
    <s v="AD01-9362"/>
    <x v="0"/>
    <s v="Sep"/>
    <x v="1"/>
    <x v="1"/>
    <s v="Cancelld"/>
    <x v="1"/>
    <x v="1"/>
    <x v="2"/>
    <x v="217"/>
    <x v="174"/>
  </r>
  <r>
    <s v="AD01-9362"/>
    <x v="0"/>
    <s v="Sep"/>
    <x v="1"/>
    <x v="1"/>
    <s v="Cancelld"/>
    <x v="1"/>
    <x v="1"/>
    <x v="2"/>
    <x v="291"/>
    <x v="290"/>
  </r>
  <r>
    <s v="AD01-9361"/>
    <x v="0"/>
    <s v="Sep"/>
    <x v="1"/>
    <x v="1"/>
    <s v="Cancelld"/>
    <x v="1"/>
    <x v="1"/>
    <x v="2"/>
    <x v="204"/>
    <x v="165"/>
  </r>
  <r>
    <s v="AD01-9364"/>
    <x v="0"/>
    <s v="Sep"/>
    <x v="1"/>
    <x v="1"/>
    <s v="Cancelld"/>
    <x v="1"/>
    <x v="1"/>
    <x v="2"/>
    <x v="244"/>
    <x v="206"/>
  </r>
  <r>
    <s v="AD01-9362"/>
    <x v="0"/>
    <s v="Sep"/>
    <x v="1"/>
    <x v="1"/>
    <s v="Cancelld"/>
    <x v="1"/>
    <x v="1"/>
    <x v="2"/>
    <x v="374"/>
    <x v="343"/>
  </r>
  <r>
    <s v="AD01-9364"/>
    <x v="0"/>
    <s v="Sep"/>
    <x v="1"/>
    <x v="1"/>
    <s v="Cancelld"/>
    <x v="1"/>
    <x v="1"/>
    <x v="2"/>
    <x v="339"/>
    <x v="344"/>
  </r>
  <r>
    <s v="AD01-9364"/>
    <x v="0"/>
    <s v="Sep"/>
    <x v="1"/>
    <x v="1"/>
    <s v="Cancelld"/>
    <x v="1"/>
    <x v="1"/>
    <x v="2"/>
    <x v="375"/>
    <x v="345"/>
  </r>
  <r>
    <s v="AD01-9364"/>
    <x v="0"/>
    <s v="Sep"/>
    <x v="1"/>
    <x v="1"/>
    <s v="Cancelld"/>
    <x v="1"/>
    <x v="1"/>
    <x v="2"/>
    <x v="294"/>
    <x v="7"/>
  </r>
  <r>
    <s v="AD01-9362"/>
    <x v="0"/>
    <s v="Sep"/>
    <x v="1"/>
    <x v="1"/>
    <s v="Cancelld"/>
    <x v="1"/>
    <x v="1"/>
    <x v="2"/>
    <x v="376"/>
    <x v="7"/>
  </r>
  <r>
    <s v="AD01-9362"/>
    <x v="0"/>
    <s v="Sep"/>
    <x v="1"/>
    <x v="1"/>
    <s v="Cancelld"/>
    <x v="1"/>
    <x v="1"/>
    <x v="2"/>
    <x v="13"/>
    <x v="11"/>
  </r>
  <r>
    <s v="AD01-9364"/>
    <x v="0"/>
    <s v="Sep"/>
    <x v="1"/>
    <x v="1"/>
    <s v="Cancelld"/>
    <x v="1"/>
    <x v="1"/>
    <x v="2"/>
    <x v="325"/>
    <x v="294"/>
  </r>
  <r>
    <s v="AD01-9361"/>
    <x v="0"/>
    <s v="Sep"/>
    <x v="1"/>
    <x v="1"/>
    <s v="Cancelld"/>
    <x v="1"/>
    <x v="1"/>
    <x v="2"/>
    <x v="231"/>
    <x v="184"/>
  </r>
  <r>
    <s v="AD01-9362"/>
    <x v="0"/>
    <s v="Sep"/>
    <x v="1"/>
    <x v="1"/>
    <s v="Cancelld"/>
    <x v="1"/>
    <x v="1"/>
    <x v="2"/>
    <x v="261"/>
    <x v="213"/>
  </r>
  <r>
    <s v="AD01-9364"/>
    <x v="0"/>
    <s v="Sep"/>
    <x v="1"/>
    <x v="1"/>
    <s v="Cancelld"/>
    <x v="1"/>
    <x v="1"/>
    <x v="2"/>
    <x v="288"/>
    <x v="244"/>
  </r>
  <r>
    <s v="AD01-9363"/>
    <x v="0"/>
    <s v="Sep"/>
    <x v="1"/>
    <x v="1"/>
    <s v="Cancelld"/>
    <x v="1"/>
    <x v="1"/>
    <x v="2"/>
    <x v="248"/>
    <x v="199"/>
  </r>
  <r>
    <s v="AD01-9361"/>
    <x v="0"/>
    <s v="Mar"/>
    <x v="0"/>
    <x v="1"/>
    <s v="Order assembled"/>
    <x v="1"/>
    <x v="1"/>
    <x v="1"/>
    <x v="285"/>
    <x v="301"/>
  </r>
  <r>
    <s v="AD01-9362"/>
    <x v="0"/>
    <s v="Mar"/>
    <x v="0"/>
    <x v="1"/>
    <s v="Order assembled"/>
    <x v="1"/>
    <x v="1"/>
    <x v="0"/>
    <x v="272"/>
    <x v="225"/>
  </r>
  <r>
    <s v="AD01-9361"/>
    <x v="0"/>
    <s v="Mar"/>
    <x v="0"/>
    <x v="1"/>
    <s v="Order assembled"/>
    <x v="1"/>
    <x v="1"/>
    <x v="1"/>
    <x v="355"/>
    <x v="324"/>
  </r>
  <r>
    <s v="AD01-9365"/>
    <x v="0"/>
    <s v="Mar"/>
    <x v="0"/>
    <x v="1"/>
    <s v="Order assembled"/>
    <x v="1"/>
    <x v="1"/>
    <x v="0"/>
    <x v="350"/>
    <x v="319"/>
  </r>
  <r>
    <s v="AD01-9361"/>
    <x v="0"/>
    <s v="Mar"/>
    <x v="0"/>
    <x v="1"/>
    <s v="Cancelld"/>
    <x v="1"/>
    <x v="1"/>
    <x v="0"/>
    <x v="261"/>
    <x v="213"/>
  </r>
  <r>
    <s v="AD01-9363"/>
    <x v="0"/>
    <s v="Feb"/>
    <x v="1"/>
    <x v="1"/>
    <s v="Order assembled"/>
    <x v="0"/>
    <x v="1"/>
    <x v="1"/>
    <x v="377"/>
    <x v="346"/>
  </r>
  <r>
    <s v="AD01-9364"/>
    <x v="0"/>
    <s v="Feb"/>
    <x v="1"/>
    <x v="1"/>
    <s v="Order assembled"/>
    <x v="0"/>
    <x v="1"/>
    <x v="1"/>
    <x v="378"/>
    <x v="347"/>
  </r>
  <r>
    <s v="AD01-9361"/>
    <x v="0"/>
    <s v="Feb"/>
    <x v="1"/>
    <x v="1"/>
    <s v="Order assembled"/>
    <x v="0"/>
    <x v="1"/>
    <x v="1"/>
    <x v="379"/>
    <x v="348"/>
  </r>
  <r>
    <s v="AD01-9362"/>
    <x v="0"/>
    <s v="Feb"/>
    <x v="1"/>
    <x v="1"/>
    <s v="Order assembled"/>
    <x v="0"/>
    <x v="1"/>
    <x v="1"/>
    <x v="360"/>
    <x v="7"/>
  </r>
  <r>
    <s v="AD01-9362"/>
    <x v="0"/>
    <s v="Feb"/>
    <x v="1"/>
    <x v="1"/>
    <s v="Order assembled"/>
    <x v="0"/>
    <x v="1"/>
    <x v="1"/>
    <x v="326"/>
    <x v="7"/>
  </r>
  <r>
    <s v="AD01-9364"/>
    <x v="0"/>
    <s v="Jan"/>
    <x v="1"/>
    <x v="1"/>
    <s v="Order assembled"/>
    <x v="0"/>
    <x v="1"/>
    <x v="0"/>
    <x v="147"/>
    <x v="121"/>
  </r>
  <r>
    <s v="AD01-9364"/>
    <x v="0"/>
    <s v="Jan"/>
    <x v="1"/>
    <x v="1"/>
    <s v="Order assembled"/>
    <x v="0"/>
    <x v="1"/>
    <x v="0"/>
    <x v="73"/>
    <x v="59"/>
  </r>
  <r>
    <s v="AD01-9363"/>
    <x v="0"/>
    <s v="Jan"/>
    <x v="1"/>
    <x v="1"/>
    <s v="Order assembled"/>
    <x v="0"/>
    <x v="1"/>
    <x v="0"/>
    <x v="332"/>
    <x v="7"/>
  </r>
  <r>
    <s v="AD01-9363"/>
    <x v="0"/>
    <s v="Jan"/>
    <x v="1"/>
    <x v="1"/>
    <s v="Order assembled"/>
    <x v="0"/>
    <x v="1"/>
    <x v="0"/>
    <x v="350"/>
    <x v="319"/>
  </r>
  <r>
    <s v="AD01-9362"/>
    <x v="0"/>
    <s v="Mar"/>
    <x v="1"/>
    <x v="1"/>
    <s v="Order assembled"/>
    <x v="0"/>
    <x v="1"/>
    <x v="1"/>
    <x v="367"/>
    <x v="7"/>
  </r>
  <r>
    <s v="AD01-9362"/>
    <x v="1"/>
    <s v="Dec"/>
    <x v="0"/>
    <x v="0"/>
    <s v="Order assembled"/>
    <x v="1"/>
    <x v="0"/>
    <x v="0"/>
    <x v="28"/>
    <x v="24"/>
  </r>
  <r>
    <s v="AD01-9361"/>
    <x v="1"/>
    <s v="Dec"/>
    <x v="0"/>
    <x v="0"/>
    <s v="Order assembled"/>
    <x v="1"/>
    <x v="0"/>
    <x v="0"/>
    <x v="128"/>
    <x v="106"/>
  </r>
  <r>
    <s v="AD01-9361"/>
    <x v="1"/>
    <s v="Dec"/>
    <x v="0"/>
    <x v="0"/>
    <s v="Order assembled"/>
    <x v="1"/>
    <x v="0"/>
    <x v="0"/>
    <x v="106"/>
    <x v="89"/>
  </r>
  <r>
    <s v="AD01-9364"/>
    <x v="1"/>
    <s v="Dec"/>
    <x v="0"/>
    <x v="0"/>
    <s v="Order assembled"/>
    <x v="1"/>
    <x v="0"/>
    <x v="0"/>
    <x v="37"/>
    <x v="7"/>
  </r>
  <r>
    <s v="AD01-9362"/>
    <x v="1"/>
    <s v="Dec"/>
    <x v="0"/>
    <x v="0"/>
    <s v="Order assembled"/>
    <x v="1"/>
    <x v="0"/>
    <x v="0"/>
    <x v="220"/>
    <x v="7"/>
  </r>
  <r>
    <s v="AD01-9362"/>
    <x v="1"/>
    <s v="Dec"/>
    <x v="0"/>
    <x v="0"/>
    <s v="Order assembled"/>
    <x v="1"/>
    <x v="0"/>
    <x v="0"/>
    <x v="41"/>
    <x v="34"/>
  </r>
  <r>
    <s v="AD01-9362"/>
    <x v="1"/>
    <s v="Dec"/>
    <x v="0"/>
    <x v="0"/>
    <s v="Order assembled"/>
    <x v="1"/>
    <x v="0"/>
    <x v="0"/>
    <x v="225"/>
    <x v="180"/>
  </r>
  <r>
    <s v="AD01-9361"/>
    <x v="1"/>
    <s v="Dec"/>
    <x v="0"/>
    <x v="0"/>
    <s v="Order assembled"/>
    <x v="1"/>
    <x v="0"/>
    <x v="0"/>
    <x v="226"/>
    <x v="181"/>
  </r>
  <r>
    <s v="AD01-9362"/>
    <x v="1"/>
    <s v="Dec"/>
    <x v="0"/>
    <x v="0"/>
    <s v="Order assembled"/>
    <x v="1"/>
    <x v="0"/>
    <x v="0"/>
    <x v="49"/>
    <x v="40"/>
  </r>
  <r>
    <s v="AD01-9362"/>
    <x v="1"/>
    <s v="Dec"/>
    <x v="0"/>
    <x v="0"/>
    <s v="Order assembled"/>
    <x v="1"/>
    <x v="0"/>
    <x v="0"/>
    <x v="123"/>
    <x v="101"/>
  </r>
  <r>
    <s v="AD01-9364"/>
    <x v="1"/>
    <s v="Nov"/>
    <x v="0"/>
    <x v="0"/>
    <s v="Order assembled"/>
    <x v="1"/>
    <x v="0"/>
    <x v="0"/>
    <x v="89"/>
    <x v="74"/>
  </r>
  <r>
    <s v="AD01-9362"/>
    <x v="1"/>
    <s v="Nov"/>
    <x v="0"/>
    <x v="0"/>
    <s v="Order assembled"/>
    <x v="1"/>
    <x v="0"/>
    <x v="0"/>
    <x v="27"/>
    <x v="23"/>
  </r>
  <r>
    <s v="AD01-9363"/>
    <x v="1"/>
    <s v="Nov"/>
    <x v="0"/>
    <x v="0"/>
    <s v="Order assembled"/>
    <x v="1"/>
    <x v="0"/>
    <x v="0"/>
    <x v="3"/>
    <x v="3"/>
  </r>
  <r>
    <s v="AD01-9365"/>
    <x v="1"/>
    <s v="Nov"/>
    <x v="0"/>
    <x v="0"/>
    <s v="Order assembled"/>
    <x v="1"/>
    <x v="0"/>
    <x v="0"/>
    <x v="110"/>
    <x v="7"/>
  </r>
  <r>
    <s v="AD01-9361"/>
    <x v="1"/>
    <s v="Nov"/>
    <x v="0"/>
    <x v="0"/>
    <s v="Order assembled"/>
    <x v="1"/>
    <x v="0"/>
    <x v="0"/>
    <x v="35"/>
    <x v="7"/>
  </r>
  <r>
    <s v="AD01-9361"/>
    <x v="1"/>
    <s v="Nov"/>
    <x v="0"/>
    <x v="0"/>
    <s v="Order assembled"/>
    <x v="1"/>
    <x v="0"/>
    <x v="0"/>
    <x v="36"/>
    <x v="7"/>
  </r>
  <r>
    <s v="AD01-9361"/>
    <x v="1"/>
    <s v="Nov"/>
    <x v="0"/>
    <x v="0"/>
    <s v="Order assembled"/>
    <x v="1"/>
    <x v="0"/>
    <x v="0"/>
    <x v="116"/>
    <x v="96"/>
  </r>
  <r>
    <s v="AD01-9365"/>
    <x v="1"/>
    <s v="Nov"/>
    <x v="0"/>
    <x v="0"/>
    <s v="Order assembled"/>
    <x v="1"/>
    <x v="0"/>
    <x v="0"/>
    <x v="40"/>
    <x v="33"/>
  </r>
  <r>
    <s v="AD01-9363"/>
    <x v="1"/>
    <s v="Nov"/>
    <x v="0"/>
    <x v="0"/>
    <s v="Order assembled"/>
    <x v="1"/>
    <x v="0"/>
    <x v="0"/>
    <x v="87"/>
    <x v="72"/>
  </r>
  <r>
    <s v="AD01-9364"/>
    <x v="1"/>
    <s v="Nov"/>
    <x v="0"/>
    <x v="0"/>
    <s v="Order assembled"/>
    <x v="1"/>
    <x v="0"/>
    <x v="0"/>
    <x v="48"/>
    <x v="39"/>
  </r>
  <r>
    <s v="AD01-9361"/>
    <x v="1"/>
    <s v="Nov"/>
    <x v="0"/>
    <x v="0"/>
    <s v="Order assembled"/>
    <x v="1"/>
    <x v="0"/>
    <x v="0"/>
    <x v="25"/>
    <x v="21"/>
  </r>
  <r>
    <s v="AD01-9364"/>
    <x v="1"/>
    <s v="Oct"/>
    <x v="0"/>
    <x v="0"/>
    <s v="Order assembled"/>
    <x v="1"/>
    <x v="0"/>
    <x v="0"/>
    <x v="127"/>
    <x v="105"/>
  </r>
  <r>
    <s v="AD01-9362"/>
    <x v="1"/>
    <s v="Oct"/>
    <x v="0"/>
    <x v="0"/>
    <s v="Order assembled"/>
    <x v="1"/>
    <x v="0"/>
    <x v="0"/>
    <x v="105"/>
    <x v="88"/>
  </r>
  <r>
    <s v="AD01-9362"/>
    <x v="1"/>
    <s v="Oct"/>
    <x v="0"/>
    <x v="0"/>
    <s v="Order assembled"/>
    <x v="1"/>
    <x v="0"/>
    <x v="0"/>
    <x v="108"/>
    <x v="7"/>
  </r>
  <r>
    <s v="AD01-9363"/>
    <x v="1"/>
    <s v="Oct"/>
    <x v="0"/>
    <x v="0"/>
    <s v="Order assembled"/>
    <x v="1"/>
    <x v="0"/>
    <x v="0"/>
    <x v="109"/>
    <x v="7"/>
  </r>
  <r>
    <s v="AD01-9364"/>
    <x v="1"/>
    <s v="Oct"/>
    <x v="0"/>
    <x v="0"/>
    <s v="Order assembled"/>
    <x v="1"/>
    <x v="0"/>
    <x v="0"/>
    <x v="138"/>
    <x v="114"/>
  </r>
  <r>
    <s v="AD01-9364"/>
    <x v="1"/>
    <s v="Oct"/>
    <x v="0"/>
    <x v="0"/>
    <s v="Order assembled"/>
    <x v="1"/>
    <x v="0"/>
    <x v="0"/>
    <x v="114"/>
    <x v="94"/>
  </r>
  <r>
    <s v="AD01-9364"/>
    <x v="1"/>
    <s v="Oct"/>
    <x v="0"/>
    <x v="0"/>
    <s v="Order assembled"/>
    <x v="1"/>
    <x v="0"/>
    <x v="0"/>
    <x v="115"/>
    <x v="95"/>
  </r>
  <r>
    <s v="AD01-9361"/>
    <x v="1"/>
    <s v="Oct"/>
    <x v="0"/>
    <x v="0"/>
    <s v="Order assembled"/>
    <x v="1"/>
    <x v="0"/>
    <x v="0"/>
    <x v="296"/>
    <x v="253"/>
  </r>
  <r>
    <s v="AD01-9361"/>
    <x v="1"/>
    <s v="Oct"/>
    <x v="0"/>
    <x v="0"/>
    <s v="Order assembled"/>
    <x v="1"/>
    <x v="0"/>
    <x v="0"/>
    <x v="103"/>
    <x v="86"/>
  </r>
  <r>
    <s v="AD01-9361"/>
    <x v="1"/>
    <s v="Apr"/>
    <x v="0"/>
    <x v="0"/>
    <s v="Order assembled"/>
    <x v="0"/>
    <x v="0"/>
    <x v="0"/>
    <x v="319"/>
    <x v="7"/>
  </r>
  <r>
    <s v="AD01-9361"/>
    <x v="1"/>
    <s v="Apr"/>
    <x v="0"/>
    <x v="0"/>
    <s v="Order assembled"/>
    <x v="0"/>
    <x v="0"/>
    <x v="0"/>
    <x v="352"/>
    <x v="7"/>
  </r>
  <r>
    <s v="AD01-9362"/>
    <x v="1"/>
    <s v="Apr"/>
    <x v="0"/>
    <x v="0"/>
    <s v="Order assembled"/>
    <x v="0"/>
    <x v="0"/>
    <x v="1"/>
    <x v="190"/>
    <x v="156"/>
  </r>
  <r>
    <s v="AD01-9362"/>
    <x v="1"/>
    <s v="Apr"/>
    <x v="0"/>
    <x v="0"/>
    <s v="Order assembled"/>
    <x v="0"/>
    <x v="0"/>
    <x v="1"/>
    <x v="54"/>
    <x v="61"/>
  </r>
  <r>
    <s v="AD01-9361"/>
    <x v="1"/>
    <s v="Apr"/>
    <x v="0"/>
    <x v="0"/>
    <s v="Order assembled"/>
    <x v="0"/>
    <x v="0"/>
    <x v="1"/>
    <x v="271"/>
    <x v="224"/>
  </r>
  <r>
    <s v="AD01-9364"/>
    <x v="1"/>
    <s v="Apr"/>
    <x v="0"/>
    <x v="0"/>
    <s v="Order assembled"/>
    <x v="0"/>
    <x v="0"/>
    <x v="1"/>
    <x v="191"/>
    <x v="157"/>
  </r>
  <r>
    <s v="AD01-9361"/>
    <x v="1"/>
    <s v="Apr"/>
    <x v="0"/>
    <x v="0"/>
    <s v="Order assembled"/>
    <x v="0"/>
    <x v="0"/>
    <x v="1"/>
    <x v="77"/>
    <x v="64"/>
  </r>
  <r>
    <s v="AD01-9361"/>
    <x v="1"/>
    <s v="Apr"/>
    <x v="0"/>
    <x v="0"/>
    <s v="Order assembled"/>
    <x v="0"/>
    <x v="0"/>
    <x v="1"/>
    <x v="380"/>
    <x v="7"/>
  </r>
  <r>
    <s v="AD01-9362"/>
    <x v="1"/>
    <s v="Apr"/>
    <x v="0"/>
    <x v="0"/>
    <s v="Order assembled"/>
    <x v="0"/>
    <x v="0"/>
    <x v="1"/>
    <x v="381"/>
    <x v="7"/>
  </r>
  <r>
    <s v="AD01-9362"/>
    <x v="1"/>
    <s v="Apr"/>
    <x v="0"/>
    <x v="0"/>
    <s v="Order assembled"/>
    <x v="0"/>
    <x v="0"/>
    <x v="1"/>
    <x v="382"/>
    <x v="7"/>
  </r>
  <r>
    <s v="AD01-9362"/>
    <x v="1"/>
    <s v="Apr"/>
    <x v="0"/>
    <x v="0"/>
    <s v="Order assembled"/>
    <x v="0"/>
    <x v="0"/>
    <x v="1"/>
    <x v="383"/>
    <x v="349"/>
  </r>
  <r>
    <s v="AD01-9361"/>
    <x v="1"/>
    <s v="Apr"/>
    <x v="0"/>
    <x v="0"/>
    <s v="Order assembled"/>
    <x v="0"/>
    <x v="0"/>
    <x v="1"/>
    <x v="384"/>
    <x v="350"/>
  </r>
  <r>
    <s v="AD01-9362"/>
    <x v="1"/>
    <s v="Apr"/>
    <x v="0"/>
    <x v="0"/>
    <s v="Order assembled"/>
    <x v="0"/>
    <x v="0"/>
    <x v="1"/>
    <x v="145"/>
    <x v="120"/>
  </r>
  <r>
    <s v="AD01-9361"/>
    <x v="1"/>
    <s v="Apr"/>
    <x v="0"/>
    <x v="0"/>
    <s v="Order assembled"/>
    <x v="0"/>
    <x v="0"/>
    <x v="1"/>
    <x v="385"/>
    <x v="351"/>
  </r>
  <r>
    <s v="AD01-9362"/>
    <x v="1"/>
    <s v="Apr"/>
    <x v="0"/>
    <x v="0"/>
    <s v="Order assembled"/>
    <x v="0"/>
    <x v="0"/>
    <x v="1"/>
    <x v="386"/>
    <x v="352"/>
  </r>
  <r>
    <s v="AD01-9361"/>
    <x v="1"/>
    <s v="Apr"/>
    <x v="0"/>
    <x v="0"/>
    <s v="Order assembled"/>
    <x v="0"/>
    <x v="0"/>
    <x v="1"/>
    <x v="277"/>
    <x v="229"/>
  </r>
  <r>
    <s v="AD01-9362"/>
    <x v="1"/>
    <s v="Apr"/>
    <x v="0"/>
    <x v="0"/>
    <s v="Order assembled"/>
    <x v="0"/>
    <x v="0"/>
    <x v="1"/>
    <x v="369"/>
    <x v="353"/>
  </r>
  <r>
    <s v="AD01-9362"/>
    <x v="1"/>
    <s v="Apr"/>
    <x v="0"/>
    <x v="0"/>
    <s v="Order assembled"/>
    <x v="0"/>
    <x v="0"/>
    <x v="1"/>
    <x v="387"/>
    <x v="7"/>
  </r>
  <r>
    <s v="AD01-9362"/>
    <x v="1"/>
    <s v="Apr"/>
    <x v="0"/>
    <x v="0"/>
    <s v="Order assembled"/>
    <x v="0"/>
    <x v="0"/>
    <x v="1"/>
    <x v="362"/>
    <x v="7"/>
  </r>
  <r>
    <s v="AD01-9362"/>
    <x v="1"/>
    <s v="Apr"/>
    <x v="0"/>
    <x v="0"/>
    <s v="Order assembled"/>
    <x v="0"/>
    <x v="0"/>
    <x v="1"/>
    <x v="45"/>
    <x v="36"/>
  </r>
  <r>
    <s v="AD01-9364"/>
    <x v="1"/>
    <s v="Apr"/>
    <x v="0"/>
    <x v="0"/>
    <s v="Order assembled"/>
    <x v="0"/>
    <x v="0"/>
    <x v="1"/>
    <x v="340"/>
    <x v="309"/>
  </r>
  <r>
    <s v="AD01-9362"/>
    <x v="1"/>
    <s v="Apr"/>
    <x v="0"/>
    <x v="0"/>
    <s v="Order assembled"/>
    <x v="0"/>
    <x v="0"/>
    <x v="0"/>
    <x v="388"/>
    <x v="354"/>
  </r>
  <r>
    <s v="AD01-9363"/>
    <x v="1"/>
    <s v="Apr"/>
    <x v="0"/>
    <x v="0"/>
    <s v="Order assembled"/>
    <x v="0"/>
    <x v="0"/>
    <x v="0"/>
    <x v="389"/>
    <x v="355"/>
  </r>
  <r>
    <s v="AD01-9362"/>
    <x v="1"/>
    <s v="Apr"/>
    <x v="0"/>
    <x v="0"/>
    <s v="Order assembled"/>
    <x v="0"/>
    <x v="0"/>
    <x v="0"/>
    <x v="345"/>
    <x v="315"/>
  </r>
  <r>
    <s v="AD01-9361"/>
    <x v="1"/>
    <s v="Apr"/>
    <x v="0"/>
    <x v="0"/>
    <s v="Order assembled"/>
    <x v="0"/>
    <x v="0"/>
    <x v="1"/>
    <x v="390"/>
    <x v="356"/>
  </r>
  <r>
    <s v="AD01-9361"/>
    <x v="1"/>
    <s v="Apr"/>
    <x v="0"/>
    <x v="0"/>
    <s v="Order assembled"/>
    <x v="0"/>
    <x v="0"/>
    <x v="1"/>
    <x v="70"/>
    <x v="56"/>
  </r>
  <r>
    <s v="AD01-9362"/>
    <x v="1"/>
    <s v="Apr"/>
    <x v="0"/>
    <x v="0"/>
    <s v="Order assembled"/>
    <x v="0"/>
    <x v="0"/>
    <x v="1"/>
    <x v="391"/>
    <x v="357"/>
  </r>
  <r>
    <s v="AD01-9361"/>
    <x v="1"/>
    <s v="Aug"/>
    <x v="0"/>
    <x v="0"/>
    <s v="Order assembled"/>
    <x v="0"/>
    <x v="0"/>
    <x v="0"/>
    <x v="1"/>
    <x v="1"/>
  </r>
  <r>
    <s v="AD01-9361"/>
    <x v="1"/>
    <s v="Aug"/>
    <x v="0"/>
    <x v="0"/>
    <s v="Order assembled"/>
    <x v="0"/>
    <x v="0"/>
    <x v="0"/>
    <x v="164"/>
    <x v="135"/>
  </r>
  <r>
    <s v="AD01-9361"/>
    <x v="1"/>
    <s v="Aug"/>
    <x v="0"/>
    <x v="0"/>
    <s v="Order assembled"/>
    <x v="0"/>
    <x v="0"/>
    <x v="0"/>
    <x v="165"/>
    <x v="136"/>
  </r>
  <r>
    <s v="AD01-9364"/>
    <x v="1"/>
    <s v="Aug"/>
    <x v="0"/>
    <x v="0"/>
    <s v="Order assembled"/>
    <x v="0"/>
    <x v="0"/>
    <x v="1"/>
    <x v="352"/>
    <x v="358"/>
  </r>
  <r>
    <s v="AD01-9364"/>
    <x v="1"/>
    <s v="Aug"/>
    <x v="0"/>
    <x v="0"/>
    <s v="Order assembled"/>
    <x v="0"/>
    <x v="0"/>
    <x v="1"/>
    <x v="146"/>
    <x v="7"/>
  </r>
  <r>
    <s v="AD01-9365"/>
    <x v="1"/>
    <s v="Aug"/>
    <x v="0"/>
    <x v="0"/>
    <s v="Order assembled"/>
    <x v="0"/>
    <x v="0"/>
    <x v="1"/>
    <x v="273"/>
    <x v="310"/>
  </r>
  <r>
    <s v="AD01-9361"/>
    <x v="1"/>
    <s v="Aug"/>
    <x v="0"/>
    <x v="0"/>
    <s v="Order assembled"/>
    <x v="0"/>
    <x v="0"/>
    <x v="1"/>
    <x v="131"/>
    <x v="109"/>
  </r>
  <r>
    <s v="AD01-9361"/>
    <x v="1"/>
    <s v="Aug"/>
    <x v="0"/>
    <x v="0"/>
    <s v="Order assembled"/>
    <x v="0"/>
    <x v="0"/>
    <x v="1"/>
    <x v="90"/>
    <x v="76"/>
  </r>
  <r>
    <s v="AD01-9364"/>
    <x v="1"/>
    <s v="Aug"/>
    <x v="0"/>
    <x v="0"/>
    <s v="Order assembled"/>
    <x v="0"/>
    <x v="0"/>
    <x v="0"/>
    <x v="9"/>
    <x v="7"/>
  </r>
  <r>
    <s v="AD01-9362"/>
    <x v="1"/>
    <s v="Aug"/>
    <x v="0"/>
    <x v="0"/>
    <s v="Order assembled"/>
    <x v="0"/>
    <x v="0"/>
    <x v="0"/>
    <x v="171"/>
    <x v="7"/>
  </r>
  <r>
    <s v="AD01-9361"/>
    <x v="1"/>
    <s v="Aug"/>
    <x v="0"/>
    <x v="0"/>
    <s v="Order assembled"/>
    <x v="0"/>
    <x v="0"/>
    <x v="0"/>
    <x v="172"/>
    <x v="7"/>
  </r>
  <r>
    <s v="AD01-9361"/>
    <x v="1"/>
    <s v="Aug"/>
    <x v="0"/>
    <x v="0"/>
    <s v="Order assembled"/>
    <x v="0"/>
    <x v="0"/>
    <x v="1"/>
    <x v="392"/>
    <x v="359"/>
  </r>
  <r>
    <s v="AD01-9361"/>
    <x v="1"/>
    <s v="Aug"/>
    <x v="0"/>
    <x v="0"/>
    <s v="Order assembled"/>
    <x v="0"/>
    <x v="0"/>
    <x v="1"/>
    <x v="393"/>
    <x v="360"/>
  </r>
  <r>
    <s v="AD01-9362"/>
    <x v="1"/>
    <s v="Aug"/>
    <x v="0"/>
    <x v="0"/>
    <s v="Order assembled"/>
    <x v="0"/>
    <x v="0"/>
    <x v="1"/>
    <x v="216"/>
    <x v="172"/>
  </r>
  <r>
    <s v="AD01-9361"/>
    <x v="1"/>
    <s v="Aug"/>
    <x v="0"/>
    <x v="0"/>
    <s v="Order assembled"/>
    <x v="0"/>
    <x v="0"/>
    <x v="0"/>
    <x v="15"/>
    <x v="13"/>
  </r>
  <r>
    <s v="AD01-9361"/>
    <x v="1"/>
    <s v="Aug"/>
    <x v="0"/>
    <x v="0"/>
    <s v="Order assembled"/>
    <x v="0"/>
    <x v="0"/>
    <x v="0"/>
    <x v="177"/>
    <x v="145"/>
  </r>
  <r>
    <s v="AD01-9362"/>
    <x v="1"/>
    <s v="Aug"/>
    <x v="0"/>
    <x v="0"/>
    <s v="Order assembled"/>
    <x v="0"/>
    <x v="0"/>
    <x v="1"/>
    <x v="386"/>
    <x v="352"/>
  </r>
  <r>
    <s v="AD01-9361"/>
    <x v="1"/>
    <s v="Aug"/>
    <x v="0"/>
    <x v="0"/>
    <s v="Order assembled"/>
    <x v="0"/>
    <x v="0"/>
    <x v="1"/>
    <x v="176"/>
    <x v="7"/>
  </r>
  <r>
    <s v="AD01-9361"/>
    <x v="1"/>
    <s v="Aug"/>
    <x v="0"/>
    <x v="0"/>
    <s v="Order assembled"/>
    <x v="0"/>
    <x v="0"/>
    <x v="1"/>
    <x v="374"/>
    <x v="7"/>
  </r>
  <r>
    <s v="AD01-9361"/>
    <x v="1"/>
    <s v="Aug"/>
    <x v="0"/>
    <x v="0"/>
    <s v="Order assembled"/>
    <x v="0"/>
    <x v="0"/>
    <x v="1"/>
    <x v="344"/>
    <x v="313"/>
  </r>
  <r>
    <s v="AD01-9364"/>
    <x v="1"/>
    <s v="Aug"/>
    <x v="0"/>
    <x v="0"/>
    <s v="Order assembled"/>
    <x v="0"/>
    <x v="0"/>
    <x v="1"/>
    <x v="141"/>
    <x v="116"/>
  </r>
  <r>
    <s v="AD01-9365"/>
    <x v="1"/>
    <s v="Aug"/>
    <x v="0"/>
    <x v="0"/>
    <s v="Order assembled"/>
    <x v="0"/>
    <x v="0"/>
    <x v="1"/>
    <x v="355"/>
    <x v="324"/>
  </r>
  <r>
    <s v="AD01-9361"/>
    <x v="1"/>
    <s v="Aug"/>
    <x v="0"/>
    <x v="0"/>
    <s v="Order assembled"/>
    <x v="0"/>
    <x v="0"/>
    <x v="0"/>
    <x v="268"/>
    <x v="221"/>
  </r>
  <r>
    <s v="AD01-9365"/>
    <x v="1"/>
    <s v="Aug"/>
    <x v="0"/>
    <x v="0"/>
    <s v="Order assembled"/>
    <x v="0"/>
    <x v="0"/>
    <x v="0"/>
    <x v="253"/>
    <x v="204"/>
  </r>
  <r>
    <s v="AD01-9362"/>
    <x v="1"/>
    <s v="Aug"/>
    <x v="0"/>
    <x v="0"/>
    <s v="Order assembled"/>
    <x v="0"/>
    <x v="0"/>
    <x v="0"/>
    <x v="241"/>
    <x v="192"/>
  </r>
  <r>
    <s v="AD01-9364"/>
    <x v="1"/>
    <s v="Aug"/>
    <x v="0"/>
    <x v="0"/>
    <s v="Order assembled"/>
    <x v="0"/>
    <x v="0"/>
    <x v="1"/>
    <x v="345"/>
    <x v="315"/>
  </r>
  <r>
    <s v="AD01-9362"/>
    <x v="1"/>
    <s v="Aug"/>
    <x v="0"/>
    <x v="0"/>
    <s v="Order assembled"/>
    <x v="0"/>
    <x v="0"/>
    <x v="1"/>
    <x v="201"/>
    <x v="162"/>
  </r>
  <r>
    <s v="AD01-9364"/>
    <x v="1"/>
    <s v="Aug"/>
    <x v="0"/>
    <x v="0"/>
    <s v="Order assembled"/>
    <x v="0"/>
    <x v="0"/>
    <x v="1"/>
    <x v="394"/>
    <x v="361"/>
  </r>
  <r>
    <s v="AD01-9361"/>
    <x v="1"/>
    <s v="Dec"/>
    <x v="0"/>
    <x v="0"/>
    <s v="Order assembled"/>
    <x v="0"/>
    <x v="0"/>
    <x v="1"/>
    <x v="233"/>
    <x v="362"/>
  </r>
  <r>
    <s v="AD01-9362"/>
    <x v="1"/>
    <s v="Dec"/>
    <x v="0"/>
    <x v="0"/>
    <s v="Order assembled"/>
    <x v="0"/>
    <x v="0"/>
    <x v="1"/>
    <x v="203"/>
    <x v="164"/>
  </r>
  <r>
    <s v="AD01-9361"/>
    <x v="1"/>
    <s v="Dec"/>
    <x v="0"/>
    <x v="0"/>
    <s v="Order assembled"/>
    <x v="0"/>
    <x v="0"/>
    <x v="1"/>
    <x v="235"/>
    <x v="330"/>
  </r>
  <r>
    <s v="AD01-9362"/>
    <x v="1"/>
    <s v="Dec"/>
    <x v="0"/>
    <x v="0"/>
    <s v="Order assembled"/>
    <x v="0"/>
    <x v="0"/>
    <x v="1"/>
    <x v="204"/>
    <x v="165"/>
  </r>
  <r>
    <s v="AD01-9361"/>
    <x v="1"/>
    <s v="Dec"/>
    <x v="0"/>
    <x v="0"/>
    <s v="Order assembled"/>
    <x v="0"/>
    <x v="0"/>
    <x v="1"/>
    <x v="395"/>
    <x v="363"/>
  </r>
  <r>
    <s v="AD01-9363"/>
    <x v="1"/>
    <s v="Dec"/>
    <x v="0"/>
    <x v="0"/>
    <s v="Order assembled"/>
    <x v="0"/>
    <x v="0"/>
    <x v="1"/>
    <x v="239"/>
    <x v="190"/>
  </r>
  <r>
    <s v="AD01-9364"/>
    <x v="1"/>
    <s v="Dec"/>
    <x v="0"/>
    <x v="0"/>
    <s v="Order assembled"/>
    <x v="0"/>
    <x v="0"/>
    <x v="1"/>
    <x v="39"/>
    <x v="7"/>
  </r>
  <r>
    <s v="AD01-9362"/>
    <x v="1"/>
    <s v="Dec"/>
    <x v="0"/>
    <x v="0"/>
    <s v="Order assembled"/>
    <x v="0"/>
    <x v="0"/>
    <x v="1"/>
    <x v="366"/>
    <x v="335"/>
  </r>
  <r>
    <s v="AD01-9362"/>
    <x v="1"/>
    <s v="Dec"/>
    <x v="0"/>
    <x v="0"/>
    <s v="Order assembled"/>
    <x v="0"/>
    <x v="0"/>
    <x v="1"/>
    <x v="213"/>
    <x v="169"/>
  </r>
  <r>
    <s v="AD01-9361"/>
    <x v="1"/>
    <s v="Dec"/>
    <x v="0"/>
    <x v="0"/>
    <s v="Order assembled"/>
    <x v="0"/>
    <x v="0"/>
    <x v="1"/>
    <x v="242"/>
    <x v="193"/>
  </r>
  <r>
    <s v="AD01-9361"/>
    <x v="1"/>
    <s v="Feb"/>
    <x v="0"/>
    <x v="0"/>
    <s v="Order assembled"/>
    <x v="0"/>
    <x v="0"/>
    <x v="0"/>
    <x v="55"/>
    <x v="7"/>
  </r>
  <r>
    <s v="AD01-9362"/>
    <x v="1"/>
    <s v="Feb"/>
    <x v="0"/>
    <x v="0"/>
    <s v="Order assembled"/>
    <x v="0"/>
    <x v="0"/>
    <x v="0"/>
    <x v="31"/>
    <x v="7"/>
  </r>
  <r>
    <s v="AD01-9361"/>
    <x v="1"/>
    <s v="Feb"/>
    <x v="0"/>
    <x v="0"/>
    <s v="Order assembled"/>
    <x v="0"/>
    <x v="0"/>
    <x v="0"/>
    <x v="217"/>
    <x v="7"/>
  </r>
  <r>
    <s v="AD01-9361"/>
    <x v="1"/>
    <s v="Feb"/>
    <x v="0"/>
    <x v="0"/>
    <s v="Order assembled"/>
    <x v="0"/>
    <x v="0"/>
    <x v="1"/>
    <x v="217"/>
    <x v="174"/>
  </r>
  <r>
    <s v="AD01-9364"/>
    <x v="1"/>
    <s v="Feb"/>
    <x v="0"/>
    <x v="0"/>
    <s v="Order assembled"/>
    <x v="0"/>
    <x v="0"/>
    <x v="1"/>
    <x v="167"/>
    <x v="138"/>
  </r>
  <r>
    <s v="AD01-9365"/>
    <x v="1"/>
    <s v="Feb"/>
    <x v="0"/>
    <x v="0"/>
    <s v="Order assembled"/>
    <x v="0"/>
    <x v="0"/>
    <x v="1"/>
    <x v="319"/>
    <x v="288"/>
  </r>
  <r>
    <s v="AD01-9362"/>
    <x v="1"/>
    <s v="Feb"/>
    <x v="0"/>
    <x v="0"/>
    <s v="Order assembled"/>
    <x v="0"/>
    <x v="0"/>
    <x v="1"/>
    <x v="219"/>
    <x v="176"/>
  </r>
  <r>
    <s v="AD01-9361"/>
    <x v="1"/>
    <s v="Feb"/>
    <x v="0"/>
    <x v="0"/>
    <s v="Order assembled"/>
    <x v="0"/>
    <x v="0"/>
    <x v="1"/>
    <x v="361"/>
    <x v="329"/>
  </r>
  <r>
    <s v="AD01-9362"/>
    <x v="1"/>
    <s v="Feb"/>
    <x v="0"/>
    <x v="0"/>
    <s v="Order assembled"/>
    <x v="0"/>
    <x v="0"/>
    <x v="0"/>
    <x v="396"/>
    <x v="7"/>
  </r>
  <r>
    <s v="AD01-9365"/>
    <x v="1"/>
    <s v="Feb"/>
    <x v="0"/>
    <x v="0"/>
    <s v="Order assembled"/>
    <x v="0"/>
    <x v="0"/>
    <x v="0"/>
    <x v="397"/>
    <x v="7"/>
  </r>
  <r>
    <s v="AD01-9363"/>
    <x v="1"/>
    <s v="Feb"/>
    <x v="0"/>
    <x v="0"/>
    <s v="Order assembled"/>
    <x v="0"/>
    <x v="0"/>
    <x v="0"/>
    <x v="398"/>
    <x v="7"/>
  </r>
  <r>
    <s v="AD01-9361"/>
    <x v="1"/>
    <s v="Feb"/>
    <x v="0"/>
    <x v="0"/>
    <s v="Order assembled"/>
    <x v="0"/>
    <x v="0"/>
    <x v="1"/>
    <x v="399"/>
    <x v="364"/>
  </r>
  <r>
    <s v="AD01-9363"/>
    <x v="1"/>
    <s v="Feb"/>
    <x v="0"/>
    <x v="0"/>
    <s v="Order assembled"/>
    <x v="0"/>
    <x v="0"/>
    <x v="1"/>
    <x v="400"/>
    <x v="365"/>
  </r>
  <r>
    <s v="AD01-9362"/>
    <x v="1"/>
    <s v="Feb"/>
    <x v="0"/>
    <x v="0"/>
    <s v="Order assembled"/>
    <x v="0"/>
    <x v="0"/>
    <x v="1"/>
    <x v="26"/>
    <x v="22"/>
  </r>
  <r>
    <s v="AD01-9364"/>
    <x v="1"/>
    <s v="Feb"/>
    <x v="0"/>
    <x v="0"/>
    <s v="Order assembled"/>
    <x v="0"/>
    <x v="0"/>
    <x v="0"/>
    <x v="349"/>
    <x v="366"/>
  </r>
  <r>
    <s v="AD01-9363"/>
    <x v="1"/>
    <s v="Feb"/>
    <x v="0"/>
    <x v="0"/>
    <s v="Order assembled"/>
    <x v="0"/>
    <x v="0"/>
    <x v="0"/>
    <x v="376"/>
    <x v="367"/>
  </r>
  <r>
    <s v="AD01-9362"/>
    <x v="1"/>
    <s v="Feb"/>
    <x v="0"/>
    <x v="0"/>
    <s v="Order assembled"/>
    <x v="0"/>
    <x v="0"/>
    <x v="1"/>
    <x v="376"/>
    <x v="367"/>
  </r>
  <r>
    <s v="AD01-9362"/>
    <x v="1"/>
    <s v="Feb"/>
    <x v="0"/>
    <x v="0"/>
    <s v="Order assembled"/>
    <x v="0"/>
    <x v="0"/>
    <x v="1"/>
    <x v="401"/>
    <x v="7"/>
  </r>
  <r>
    <s v="AD01-9361"/>
    <x v="1"/>
    <s v="Feb"/>
    <x v="0"/>
    <x v="0"/>
    <s v="Order assembled"/>
    <x v="0"/>
    <x v="0"/>
    <x v="1"/>
    <x v="321"/>
    <x v="7"/>
  </r>
  <r>
    <s v="AD01-9361"/>
    <x v="1"/>
    <s v="Feb"/>
    <x v="0"/>
    <x v="0"/>
    <s v="Order assembled"/>
    <x v="0"/>
    <x v="0"/>
    <x v="1"/>
    <x v="231"/>
    <x v="184"/>
  </r>
  <r>
    <s v="AD01-9365"/>
    <x v="1"/>
    <s v="Feb"/>
    <x v="0"/>
    <x v="0"/>
    <s v="Order assembled"/>
    <x v="0"/>
    <x v="0"/>
    <x v="1"/>
    <x v="182"/>
    <x v="148"/>
  </r>
  <r>
    <s v="AD01-9362"/>
    <x v="1"/>
    <s v="Feb"/>
    <x v="0"/>
    <x v="0"/>
    <s v="Order assembled"/>
    <x v="0"/>
    <x v="0"/>
    <x v="1"/>
    <x v="365"/>
    <x v="334"/>
  </r>
  <r>
    <s v="AD01-9362"/>
    <x v="1"/>
    <s v="Feb"/>
    <x v="0"/>
    <x v="0"/>
    <s v="Order assembled"/>
    <x v="0"/>
    <x v="0"/>
    <x v="0"/>
    <x v="71"/>
    <x v="57"/>
  </r>
  <r>
    <s v="AD01-9362"/>
    <x v="1"/>
    <s v="Feb"/>
    <x v="0"/>
    <x v="0"/>
    <s v="Order assembled"/>
    <x v="0"/>
    <x v="0"/>
    <x v="0"/>
    <x v="402"/>
    <x v="368"/>
  </r>
  <r>
    <s v="AD01-9362"/>
    <x v="1"/>
    <s v="Feb"/>
    <x v="0"/>
    <x v="0"/>
    <s v="Order assembled"/>
    <x v="0"/>
    <x v="0"/>
    <x v="0"/>
    <x v="403"/>
    <x v="369"/>
  </r>
  <r>
    <s v="AD01-9365"/>
    <x v="1"/>
    <s v="Feb"/>
    <x v="0"/>
    <x v="0"/>
    <s v="Order assembled"/>
    <x v="0"/>
    <x v="0"/>
    <x v="1"/>
    <x v="402"/>
    <x v="368"/>
  </r>
  <r>
    <s v="AD01-9363"/>
    <x v="1"/>
    <s v="Feb"/>
    <x v="0"/>
    <x v="0"/>
    <s v="Order assembled"/>
    <x v="0"/>
    <x v="0"/>
    <x v="1"/>
    <x v="144"/>
    <x v="119"/>
  </r>
  <r>
    <s v="AD01-9361"/>
    <x v="1"/>
    <s v="Feb"/>
    <x v="0"/>
    <x v="0"/>
    <s v="Order assembled"/>
    <x v="0"/>
    <x v="0"/>
    <x v="1"/>
    <x v="378"/>
    <x v="347"/>
  </r>
  <r>
    <s v="AD01-9364"/>
    <x v="1"/>
    <s v="Jan"/>
    <x v="0"/>
    <x v="0"/>
    <s v="Order assembled"/>
    <x v="0"/>
    <x v="0"/>
    <x v="0"/>
    <x v="168"/>
    <x v="7"/>
  </r>
  <r>
    <s v="AD01-9362"/>
    <x v="1"/>
    <s v="Jan"/>
    <x v="0"/>
    <x v="0"/>
    <s v="Order assembled"/>
    <x v="0"/>
    <x v="0"/>
    <x v="0"/>
    <x v="129"/>
    <x v="7"/>
  </r>
  <r>
    <s v="AD01-9364"/>
    <x v="1"/>
    <s v="Jan"/>
    <x v="0"/>
    <x v="0"/>
    <s v="Order assembled"/>
    <x v="0"/>
    <x v="0"/>
    <x v="1"/>
    <x v="31"/>
    <x v="27"/>
  </r>
  <r>
    <s v="AD01-9362"/>
    <x v="1"/>
    <s v="Jan"/>
    <x v="0"/>
    <x v="0"/>
    <s v="Order assembled"/>
    <x v="0"/>
    <x v="0"/>
    <x v="1"/>
    <x v="2"/>
    <x v="2"/>
  </r>
  <r>
    <s v="AD01-9364"/>
    <x v="1"/>
    <s v="Jan"/>
    <x v="0"/>
    <x v="0"/>
    <s v="Order assembled"/>
    <x v="0"/>
    <x v="0"/>
    <x v="1"/>
    <x v="34"/>
    <x v="30"/>
  </r>
  <r>
    <s v="AD01-9361"/>
    <x v="1"/>
    <s v="Jan"/>
    <x v="0"/>
    <x v="0"/>
    <s v="Order assembled"/>
    <x v="0"/>
    <x v="0"/>
    <x v="1"/>
    <x v="169"/>
    <x v="140"/>
  </r>
  <r>
    <s v="AD01-9362"/>
    <x v="1"/>
    <s v="Jan"/>
    <x v="0"/>
    <x v="0"/>
    <s v="Order assembled"/>
    <x v="0"/>
    <x v="0"/>
    <x v="1"/>
    <x v="320"/>
    <x v="289"/>
  </r>
  <r>
    <s v="AD01-9361"/>
    <x v="1"/>
    <s v="Jan"/>
    <x v="0"/>
    <x v="0"/>
    <s v="Order assembled"/>
    <x v="0"/>
    <x v="0"/>
    <x v="0"/>
    <x v="404"/>
    <x v="7"/>
  </r>
  <r>
    <s v="AD01-9362"/>
    <x v="1"/>
    <s v="Jan"/>
    <x v="0"/>
    <x v="0"/>
    <s v="Order assembled"/>
    <x v="0"/>
    <x v="0"/>
    <x v="0"/>
    <x v="405"/>
    <x v="7"/>
  </r>
  <r>
    <s v="AD01-9364"/>
    <x v="1"/>
    <s v="Jan"/>
    <x v="0"/>
    <x v="0"/>
    <s v="Order assembled"/>
    <x v="0"/>
    <x v="0"/>
    <x v="0"/>
    <x v="406"/>
    <x v="7"/>
  </r>
  <r>
    <s v="AD01-9361"/>
    <x v="1"/>
    <s v="Jan"/>
    <x v="0"/>
    <x v="0"/>
    <s v="Order assembled"/>
    <x v="0"/>
    <x v="0"/>
    <x v="1"/>
    <x v="407"/>
    <x v="370"/>
  </r>
  <r>
    <s v="AD01-9361"/>
    <x v="1"/>
    <s v="Jan"/>
    <x v="0"/>
    <x v="0"/>
    <s v="Order assembled"/>
    <x v="0"/>
    <x v="0"/>
    <x v="1"/>
    <x v="408"/>
    <x v="371"/>
  </r>
  <r>
    <s v="AD01-9362"/>
    <x v="1"/>
    <s v="Jan"/>
    <x v="0"/>
    <x v="0"/>
    <s v="Order assembled"/>
    <x v="0"/>
    <x v="0"/>
    <x v="1"/>
    <x v="163"/>
    <x v="134"/>
  </r>
  <r>
    <s v="AD01-9362"/>
    <x v="1"/>
    <s v="Jan"/>
    <x v="0"/>
    <x v="0"/>
    <s v="Order assembled"/>
    <x v="0"/>
    <x v="0"/>
    <x v="0"/>
    <x v="228"/>
    <x v="183"/>
  </r>
  <r>
    <s v="AD01-9361"/>
    <x v="1"/>
    <s v="Jan"/>
    <x v="0"/>
    <x v="0"/>
    <s v="Order assembled"/>
    <x v="0"/>
    <x v="0"/>
    <x v="0"/>
    <x v="197"/>
    <x v="160"/>
  </r>
  <r>
    <s v="AD01-9361"/>
    <x v="1"/>
    <s v="Jan"/>
    <x v="0"/>
    <x v="0"/>
    <s v="Order assembled"/>
    <x v="0"/>
    <x v="0"/>
    <x v="0"/>
    <x v="66"/>
    <x v="53"/>
  </r>
  <r>
    <s v="AD01-9362"/>
    <x v="1"/>
    <s v="Jan"/>
    <x v="0"/>
    <x v="0"/>
    <s v="Order assembled"/>
    <x v="0"/>
    <x v="0"/>
    <x v="1"/>
    <x v="349"/>
    <x v="366"/>
  </r>
  <r>
    <s v="AD01-9361"/>
    <x v="1"/>
    <s v="Jan"/>
    <x v="0"/>
    <x v="0"/>
    <s v="Order assembled"/>
    <x v="0"/>
    <x v="0"/>
    <x v="1"/>
    <x v="409"/>
    <x v="7"/>
  </r>
  <r>
    <s v="AD01-9361"/>
    <x v="1"/>
    <s v="Jan"/>
    <x v="0"/>
    <x v="0"/>
    <s v="Order assembled"/>
    <x v="0"/>
    <x v="0"/>
    <x v="1"/>
    <x v="251"/>
    <x v="7"/>
  </r>
  <r>
    <s v="AD01-9362"/>
    <x v="1"/>
    <s v="Jan"/>
    <x v="0"/>
    <x v="0"/>
    <s v="Order assembled"/>
    <x v="0"/>
    <x v="0"/>
    <x v="1"/>
    <x v="47"/>
    <x v="38"/>
  </r>
  <r>
    <s v="AD01-9362"/>
    <x v="1"/>
    <s v="Jan"/>
    <x v="0"/>
    <x v="0"/>
    <s v="Order assembled"/>
    <x v="0"/>
    <x v="0"/>
    <x v="1"/>
    <x v="19"/>
    <x v="15"/>
  </r>
  <r>
    <s v="AD01-9364"/>
    <x v="1"/>
    <s v="Jan"/>
    <x v="0"/>
    <x v="0"/>
    <s v="Order assembled"/>
    <x v="0"/>
    <x v="0"/>
    <x v="1"/>
    <x v="324"/>
    <x v="293"/>
  </r>
  <r>
    <s v="AD01-9363"/>
    <x v="1"/>
    <s v="Jan"/>
    <x v="0"/>
    <x v="0"/>
    <s v="Order assembled"/>
    <x v="0"/>
    <x v="0"/>
    <x v="0"/>
    <x v="232"/>
    <x v="185"/>
  </r>
  <r>
    <s v="AD01-9362"/>
    <x v="1"/>
    <s v="Jan"/>
    <x v="0"/>
    <x v="0"/>
    <s v="Order assembled"/>
    <x v="0"/>
    <x v="0"/>
    <x v="0"/>
    <x v="215"/>
    <x v="171"/>
  </r>
  <r>
    <s v="AD01-9361"/>
    <x v="1"/>
    <s v="Jan"/>
    <x v="0"/>
    <x v="0"/>
    <s v="Order assembled"/>
    <x v="0"/>
    <x v="0"/>
    <x v="0"/>
    <x v="201"/>
    <x v="162"/>
  </r>
  <r>
    <s v="AD01-9364"/>
    <x v="1"/>
    <s v="Jan"/>
    <x v="0"/>
    <x v="0"/>
    <s v="Order assembled"/>
    <x v="0"/>
    <x v="0"/>
    <x v="1"/>
    <x v="188"/>
    <x v="154"/>
  </r>
  <r>
    <s v="AD01-9364"/>
    <x v="1"/>
    <s v="Jan"/>
    <x v="0"/>
    <x v="0"/>
    <s v="Order assembled"/>
    <x v="0"/>
    <x v="0"/>
    <x v="1"/>
    <x v="377"/>
    <x v="346"/>
  </r>
  <r>
    <s v="AD01-9361"/>
    <x v="1"/>
    <s v="Jul"/>
    <x v="0"/>
    <x v="0"/>
    <s v="Order assembled"/>
    <x v="0"/>
    <x v="0"/>
    <x v="0"/>
    <x v="148"/>
    <x v="122"/>
  </r>
  <r>
    <s v="AD01-9361"/>
    <x v="1"/>
    <s v="Jul"/>
    <x v="0"/>
    <x v="0"/>
    <s v="Order assembled"/>
    <x v="0"/>
    <x v="0"/>
    <x v="0"/>
    <x v="0"/>
    <x v="0"/>
  </r>
  <r>
    <s v="AD01-9364"/>
    <x v="1"/>
    <s v="Jul"/>
    <x v="0"/>
    <x v="0"/>
    <s v="Order assembled"/>
    <x v="0"/>
    <x v="0"/>
    <x v="1"/>
    <x v="319"/>
    <x v="372"/>
  </r>
  <r>
    <s v="AD01-9362"/>
    <x v="1"/>
    <s v="Jul"/>
    <x v="0"/>
    <x v="0"/>
    <s v="Order assembled"/>
    <x v="0"/>
    <x v="0"/>
    <x v="1"/>
    <x v="129"/>
    <x v="107"/>
  </r>
  <r>
    <s v="AD01-9362"/>
    <x v="1"/>
    <s v="Jul"/>
    <x v="0"/>
    <x v="0"/>
    <s v="Order assembled"/>
    <x v="0"/>
    <x v="0"/>
    <x v="1"/>
    <x v="233"/>
    <x v="186"/>
  </r>
  <r>
    <s v="AD01-9363"/>
    <x v="1"/>
    <s v="Jul"/>
    <x v="0"/>
    <x v="0"/>
    <s v="Order assembled"/>
    <x v="0"/>
    <x v="0"/>
    <x v="1"/>
    <x v="361"/>
    <x v="329"/>
  </r>
  <r>
    <s v="AD01-9362"/>
    <x v="1"/>
    <s v="Jul"/>
    <x v="0"/>
    <x v="0"/>
    <s v="Order assembled"/>
    <x v="0"/>
    <x v="0"/>
    <x v="1"/>
    <x v="170"/>
    <x v="141"/>
  </r>
  <r>
    <s v="AD01-9364"/>
    <x v="1"/>
    <s v="Jul"/>
    <x v="0"/>
    <x v="0"/>
    <s v="Order assembled"/>
    <x v="0"/>
    <x v="0"/>
    <x v="1"/>
    <x v="235"/>
    <x v="330"/>
  </r>
  <r>
    <s v="AD01-9362"/>
    <x v="1"/>
    <s v="Jul"/>
    <x v="0"/>
    <x v="0"/>
    <s v="Order assembled"/>
    <x v="0"/>
    <x v="0"/>
    <x v="1"/>
    <x v="151"/>
    <x v="7"/>
  </r>
  <r>
    <s v="AD01-9361"/>
    <x v="1"/>
    <s v="Jul"/>
    <x v="0"/>
    <x v="0"/>
    <s v="Order assembled"/>
    <x v="0"/>
    <x v="0"/>
    <x v="1"/>
    <x v="7"/>
    <x v="7"/>
  </r>
  <r>
    <s v="AD01-9361"/>
    <x v="1"/>
    <s v="Jul"/>
    <x v="0"/>
    <x v="0"/>
    <s v="Order assembled"/>
    <x v="0"/>
    <x v="0"/>
    <x v="1"/>
    <x v="8"/>
    <x v="7"/>
  </r>
  <r>
    <s v="AD01-9361"/>
    <x v="1"/>
    <s v="Jul"/>
    <x v="0"/>
    <x v="0"/>
    <s v="Order assembled"/>
    <x v="0"/>
    <x v="0"/>
    <x v="1"/>
    <x v="410"/>
    <x v="373"/>
  </r>
  <r>
    <s v="AD01-9362"/>
    <x v="1"/>
    <s v="Jul"/>
    <x v="0"/>
    <x v="0"/>
    <s v="Order assembled"/>
    <x v="0"/>
    <x v="0"/>
    <x v="1"/>
    <x v="411"/>
    <x v="374"/>
  </r>
  <r>
    <s v="AD01-9362"/>
    <x v="1"/>
    <s v="Jul"/>
    <x v="0"/>
    <x v="0"/>
    <s v="Order assembled"/>
    <x v="0"/>
    <x v="0"/>
    <x v="1"/>
    <x v="157"/>
    <x v="129"/>
  </r>
  <r>
    <s v="AD01-9362"/>
    <x v="1"/>
    <s v="Jul"/>
    <x v="0"/>
    <x v="0"/>
    <s v="Order assembled"/>
    <x v="0"/>
    <x v="0"/>
    <x v="1"/>
    <x v="13"/>
    <x v="11"/>
  </r>
  <r>
    <s v="AD01-9362"/>
    <x v="1"/>
    <s v="Jul"/>
    <x v="0"/>
    <x v="0"/>
    <s v="Order assembled"/>
    <x v="0"/>
    <x v="0"/>
    <x v="1"/>
    <x v="14"/>
    <x v="12"/>
  </r>
  <r>
    <s v="AD01-9361"/>
    <x v="1"/>
    <s v="Jul"/>
    <x v="0"/>
    <x v="0"/>
    <s v="Order assembled"/>
    <x v="0"/>
    <x v="0"/>
    <x v="1"/>
    <x v="12"/>
    <x v="7"/>
  </r>
  <r>
    <s v="AD01-9361"/>
    <x v="1"/>
    <s v="Jul"/>
    <x v="0"/>
    <x v="0"/>
    <s v="Order assembled"/>
    <x v="0"/>
    <x v="0"/>
    <x v="1"/>
    <x v="327"/>
    <x v="7"/>
  </r>
  <r>
    <s v="AD01-9364"/>
    <x v="1"/>
    <s v="Jul"/>
    <x v="0"/>
    <x v="0"/>
    <s v="Order assembled"/>
    <x v="0"/>
    <x v="0"/>
    <x v="1"/>
    <x v="365"/>
    <x v="334"/>
  </r>
  <r>
    <s v="AD01-9362"/>
    <x v="1"/>
    <s v="Jul"/>
    <x v="0"/>
    <x v="0"/>
    <s v="Order assembled"/>
    <x v="0"/>
    <x v="0"/>
    <x v="1"/>
    <x v="184"/>
    <x v="150"/>
  </r>
  <r>
    <s v="AD01-9363"/>
    <x v="1"/>
    <s v="Jul"/>
    <x v="0"/>
    <x v="0"/>
    <s v="Order assembled"/>
    <x v="0"/>
    <x v="0"/>
    <x v="1"/>
    <x v="366"/>
    <x v="335"/>
  </r>
  <r>
    <s v="AD01-9361"/>
    <x v="1"/>
    <s v="Jul"/>
    <x v="0"/>
    <x v="0"/>
    <s v="Order assembled"/>
    <x v="0"/>
    <x v="0"/>
    <x v="0"/>
    <x v="284"/>
    <x v="239"/>
  </r>
  <r>
    <s v="AD01-9361"/>
    <x v="1"/>
    <s v="Jul"/>
    <x v="0"/>
    <x v="0"/>
    <s v="Order assembled"/>
    <x v="0"/>
    <x v="0"/>
    <x v="0"/>
    <x v="248"/>
    <x v="199"/>
  </r>
  <r>
    <s v="AD01-9365"/>
    <x v="1"/>
    <s v="Jul"/>
    <x v="0"/>
    <x v="0"/>
    <s v="Order assembled"/>
    <x v="0"/>
    <x v="0"/>
    <x v="0"/>
    <x v="280"/>
    <x v="233"/>
  </r>
  <r>
    <s v="AD01-9362"/>
    <x v="1"/>
    <s v="Jul"/>
    <x v="0"/>
    <x v="0"/>
    <s v="Order assembled"/>
    <x v="0"/>
    <x v="0"/>
    <x v="1"/>
    <x v="389"/>
    <x v="355"/>
  </r>
  <r>
    <s v="AD01-9361"/>
    <x v="1"/>
    <s v="Jul"/>
    <x v="0"/>
    <x v="0"/>
    <s v="Order assembled"/>
    <x v="0"/>
    <x v="0"/>
    <x v="1"/>
    <x v="215"/>
    <x v="171"/>
  </r>
  <r>
    <s v="AD01-9364"/>
    <x v="1"/>
    <s v="Jul"/>
    <x v="0"/>
    <x v="0"/>
    <s v="Order assembled"/>
    <x v="0"/>
    <x v="0"/>
    <x v="1"/>
    <x v="412"/>
    <x v="375"/>
  </r>
  <r>
    <s v="AD01-9362"/>
    <x v="1"/>
    <s v="Jun"/>
    <x v="0"/>
    <x v="0"/>
    <s v="Order assembled"/>
    <x v="0"/>
    <x v="0"/>
    <x v="0"/>
    <x v="233"/>
    <x v="7"/>
  </r>
  <r>
    <s v="AD01-9364"/>
    <x v="1"/>
    <s v="Jun"/>
    <x v="0"/>
    <x v="0"/>
    <s v="Order assembled"/>
    <x v="0"/>
    <x v="0"/>
    <x v="0"/>
    <x v="146"/>
    <x v="7"/>
  </r>
  <r>
    <s v="AD01-9362"/>
    <x v="1"/>
    <s v="Jun"/>
    <x v="0"/>
    <x v="0"/>
    <s v="Order assembled"/>
    <x v="0"/>
    <x v="0"/>
    <x v="0"/>
    <x v="147"/>
    <x v="121"/>
  </r>
  <r>
    <s v="AD01-9361"/>
    <x v="1"/>
    <s v="Jun"/>
    <x v="0"/>
    <x v="0"/>
    <s v="Order assembled"/>
    <x v="0"/>
    <x v="0"/>
    <x v="1"/>
    <x v="168"/>
    <x v="139"/>
  </r>
  <r>
    <s v="AD01-9361"/>
    <x v="1"/>
    <s v="Jun"/>
    <x v="0"/>
    <x v="0"/>
    <s v="Order assembled"/>
    <x v="0"/>
    <x v="0"/>
    <x v="1"/>
    <x v="290"/>
    <x v="246"/>
  </r>
  <r>
    <s v="AD01-9361"/>
    <x v="1"/>
    <s v="Jun"/>
    <x v="0"/>
    <x v="0"/>
    <s v="Order assembled"/>
    <x v="0"/>
    <x v="0"/>
    <x v="1"/>
    <x v="320"/>
    <x v="289"/>
  </r>
  <r>
    <s v="AD01-9362"/>
    <x v="1"/>
    <s v="Jun"/>
    <x v="0"/>
    <x v="0"/>
    <s v="Order assembled"/>
    <x v="0"/>
    <x v="0"/>
    <x v="1"/>
    <x v="6"/>
    <x v="6"/>
  </r>
  <r>
    <s v="AD01-9361"/>
    <x v="1"/>
    <s v="Jun"/>
    <x v="0"/>
    <x v="0"/>
    <s v="Order assembled"/>
    <x v="0"/>
    <x v="0"/>
    <x v="1"/>
    <x v="291"/>
    <x v="290"/>
  </r>
  <r>
    <s v="AD01-9362"/>
    <x v="1"/>
    <s v="Jun"/>
    <x v="0"/>
    <x v="0"/>
    <s v="Order assembled"/>
    <x v="0"/>
    <x v="0"/>
    <x v="1"/>
    <x v="94"/>
    <x v="7"/>
  </r>
  <r>
    <s v="AD01-9362"/>
    <x v="1"/>
    <s v="Jun"/>
    <x v="0"/>
    <x v="0"/>
    <s v="Order assembled"/>
    <x v="0"/>
    <x v="0"/>
    <x v="1"/>
    <x v="150"/>
    <x v="7"/>
  </r>
  <r>
    <s v="AD01-9361"/>
    <x v="1"/>
    <s v="Jun"/>
    <x v="0"/>
    <x v="0"/>
    <s v="Order assembled"/>
    <x v="0"/>
    <x v="0"/>
    <x v="1"/>
    <x v="413"/>
    <x v="376"/>
  </r>
  <r>
    <s v="AD01-9364"/>
    <x v="1"/>
    <s v="Jun"/>
    <x v="0"/>
    <x v="0"/>
    <s v="Order assembled"/>
    <x v="0"/>
    <x v="0"/>
    <x v="1"/>
    <x v="414"/>
    <x v="377"/>
  </r>
  <r>
    <s v="AD01-9362"/>
    <x v="1"/>
    <s v="Jun"/>
    <x v="0"/>
    <x v="0"/>
    <s v="Order assembled"/>
    <x v="0"/>
    <x v="0"/>
    <x v="1"/>
    <x v="52"/>
    <x v="43"/>
  </r>
  <r>
    <s v="AD01-9364"/>
    <x v="1"/>
    <s v="Jun"/>
    <x v="0"/>
    <x v="0"/>
    <s v="Order assembled"/>
    <x v="0"/>
    <x v="0"/>
    <x v="1"/>
    <x v="239"/>
    <x v="190"/>
  </r>
  <r>
    <s v="AD01-9362"/>
    <x v="1"/>
    <s v="Jun"/>
    <x v="0"/>
    <x v="0"/>
    <s v="Order assembled"/>
    <x v="0"/>
    <x v="0"/>
    <x v="1"/>
    <x v="155"/>
    <x v="127"/>
  </r>
  <r>
    <s v="AD01-9361"/>
    <x v="1"/>
    <s v="Jun"/>
    <x v="0"/>
    <x v="0"/>
    <s v="Order assembled"/>
    <x v="0"/>
    <x v="0"/>
    <x v="1"/>
    <x v="156"/>
    <x v="128"/>
  </r>
  <r>
    <s v="AD01-9362"/>
    <x v="1"/>
    <s v="Jun"/>
    <x v="0"/>
    <x v="0"/>
    <s v="Order assembled"/>
    <x v="0"/>
    <x v="0"/>
    <x v="1"/>
    <x v="385"/>
    <x v="351"/>
  </r>
  <r>
    <s v="AD01-9362"/>
    <x v="1"/>
    <s v="Jun"/>
    <x v="0"/>
    <x v="0"/>
    <s v="Order assembled"/>
    <x v="0"/>
    <x v="0"/>
    <x v="1"/>
    <x v="154"/>
    <x v="7"/>
  </r>
  <r>
    <s v="AD01-9361"/>
    <x v="1"/>
    <s v="Jun"/>
    <x v="0"/>
    <x v="0"/>
    <s v="Order assembled"/>
    <x v="0"/>
    <x v="0"/>
    <x v="1"/>
    <x v="346"/>
    <x v="7"/>
  </r>
  <r>
    <s v="AD01-9361"/>
    <x v="1"/>
    <s v="Jun"/>
    <x v="0"/>
    <x v="0"/>
    <s v="Order assembled"/>
    <x v="0"/>
    <x v="0"/>
    <x v="1"/>
    <x v="324"/>
    <x v="293"/>
  </r>
  <r>
    <s v="AD01-9361"/>
    <x v="1"/>
    <s v="Jun"/>
    <x v="0"/>
    <x v="0"/>
    <s v="Order assembled"/>
    <x v="0"/>
    <x v="0"/>
    <x v="1"/>
    <x v="325"/>
    <x v="294"/>
  </r>
  <r>
    <s v="AD01-9361"/>
    <x v="1"/>
    <s v="Jun"/>
    <x v="0"/>
    <x v="0"/>
    <s v="Order assembled"/>
    <x v="0"/>
    <x v="0"/>
    <x v="0"/>
    <x v="302"/>
    <x v="259"/>
  </r>
  <r>
    <s v="AD01-9364"/>
    <x v="1"/>
    <s v="Jun"/>
    <x v="0"/>
    <x v="0"/>
    <s v="Order assembled"/>
    <x v="0"/>
    <x v="0"/>
    <x v="0"/>
    <x v="289"/>
    <x v="245"/>
  </r>
  <r>
    <s v="AD01-9361"/>
    <x v="1"/>
    <s v="Jun"/>
    <x v="0"/>
    <x v="0"/>
    <s v="Order assembled"/>
    <x v="0"/>
    <x v="0"/>
    <x v="1"/>
    <x v="388"/>
    <x v="354"/>
  </r>
  <r>
    <s v="AD01-9362"/>
    <x v="1"/>
    <s v="Jun"/>
    <x v="0"/>
    <x v="0"/>
    <s v="Order assembled"/>
    <x v="0"/>
    <x v="0"/>
    <x v="1"/>
    <x v="232"/>
    <x v="185"/>
  </r>
  <r>
    <s v="AD01-9364"/>
    <x v="1"/>
    <s v="Mar"/>
    <x v="0"/>
    <x v="0"/>
    <s v="Order assembled"/>
    <x v="0"/>
    <x v="0"/>
    <x v="0"/>
    <x v="203"/>
    <x v="7"/>
  </r>
  <r>
    <s v="AD01-9361"/>
    <x v="1"/>
    <s v="Mar"/>
    <x v="0"/>
    <x v="0"/>
    <s v="Order assembled"/>
    <x v="0"/>
    <x v="0"/>
    <x v="0"/>
    <x v="190"/>
    <x v="7"/>
  </r>
  <r>
    <s v="AD01-9364"/>
    <x v="1"/>
    <s v="Mar"/>
    <x v="0"/>
    <x v="0"/>
    <s v="Order assembled"/>
    <x v="0"/>
    <x v="0"/>
    <x v="0"/>
    <x v="57"/>
    <x v="7"/>
  </r>
  <r>
    <s v="AD01-9361"/>
    <x v="1"/>
    <s v="Mar"/>
    <x v="0"/>
    <x v="0"/>
    <s v="Order assembled"/>
    <x v="0"/>
    <x v="0"/>
    <x v="1"/>
    <x v="203"/>
    <x v="164"/>
  </r>
  <r>
    <s v="AD01-9361"/>
    <x v="1"/>
    <s v="Mar"/>
    <x v="0"/>
    <x v="0"/>
    <s v="Order assembled"/>
    <x v="0"/>
    <x v="0"/>
    <x v="1"/>
    <x v="53"/>
    <x v="75"/>
  </r>
  <r>
    <s v="AD01-9361"/>
    <x v="1"/>
    <s v="Mar"/>
    <x v="0"/>
    <x v="0"/>
    <s v="Order assembled"/>
    <x v="0"/>
    <x v="0"/>
    <x v="1"/>
    <x v="352"/>
    <x v="321"/>
  </r>
  <r>
    <s v="AD01-9362"/>
    <x v="1"/>
    <s v="Mar"/>
    <x v="0"/>
    <x v="0"/>
    <s v="Order assembled"/>
    <x v="0"/>
    <x v="0"/>
    <x v="1"/>
    <x v="204"/>
    <x v="165"/>
  </r>
  <r>
    <s v="AD01-9361"/>
    <x v="1"/>
    <s v="Mar"/>
    <x v="0"/>
    <x v="0"/>
    <s v="Order assembled"/>
    <x v="0"/>
    <x v="0"/>
    <x v="1"/>
    <x v="93"/>
    <x v="79"/>
  </r>
  <r>
    <s v="AD01-9364"/>
    <x v="1"/>
    <s v="Mar"/>
    <x v="0"/>
    <x v="0"/>
    <s v="Order assembled"/>
    <x v="0"/>
    <x v="0"/>
    <x v="1"/>
    <x v="273"/>
    <x v="310"/>
  </r>
  <r>
    <s v="AD01-9362"/>
    <x v="1"/>
    <s v="Mar"/>
    <x v="0"/>
    <x v="0"/>
    <s v="Order assembled"/>
    <x v="0"/>
    <x v="0"/>
    <x v="0"/>
    <x v="415"/>
    <x v="7"/>
  </r>
  <r>
    <s v="AD01-9362"/>
    <x v="1"/>
    <s v="Mar"/>
    <x v="0"/>
    <x v="0"/>
    <s v="Order assembled"/>
    <x v="0"/>
    <x v="0"/>
    <x v="0"/>
    <x v="416"/>
    <x v="7"/>
  </r>
  <r>
    <s v="AD01-9362"/>
    <x v="1"/>
    <s v="Mar"/>
    <x v="0"/>
    <x v="0"/>
    <s v="Order assembled"/>
    <x v="0"/>
    <x v="0"/>
    <x v="1"/>
    <x v="417"/>
    <x v="378"/>
  </r>
  <r>
    <s v="AD01-9362"/>
    <x v="1"/>
    <s v="Mar"/>
    <x v="0"/>
    <x v="0"/>
    <s v="Order assembled"/>
    <x v="0"/>
    <x v="0"/>
    <x v="1"/>
    <x v="189"/>
    <x v="155"/>
  </r>
  <r>
    <s v="AD01-9361"/>
    <x v="1"/>
    <s v="Mar"/>
    <x v="0"/>
    <x v="0"/>
    <s v="Order assembled"/>
    <x v="0"/>
    <x v="0"/>
    <x v="0"/>
    <x v="372"/>
    <x v="379"/>
  </r>
  <r>
    <s v="AD01-9361"/>
    <x v="1"/>
    <s v="Mar"/>
    <x v="0"/>
    <x v="0"/>
    <s v="Order assembled"/>
    <x v="0"/>
    <x v="0"/>
    <x v="0"/>
    <x v="369"/>
    <x v="353"/>
  </r>
  <r>
    <s v="AD01-9362"/>
    <x v="1"/>
    <s v="Mar"/>
    <x v="0"/>
    <x v="0"/>
    <s v="Order assembled"/>
    <x v="0"/>
    <x v="0"/>
    <x v="0"/>
    <x v="335"/>
    <x v="380"/>
  </r>
  <r>
    <s v="AD01-9362"/>
    <x v="1"/>
    <s v="Mar"/>
    <x v="0"/>
    <x v="0"/>
    <s v="Order assembled"/>
    <x v="0"/>
    <x v="0"/>
    <x v="1"/>
    <x v="372"/>
    <x v="379"/>
  </r>
  <r>
    <s v="AD01-9362"/>
    <x v="1"/>
    <s v="Mar"/>
    <x v="0"/>
    <x v="0"/>
    <s v="Order assembled"/>
    <x v="0"/>
    <x v="0"/>
    <x v="1"/>
    <x v="418"/>
    <x v="7"/>
  </r>
  <r>
    <s v="AD01-9364"/>
    <x v="1"/>
    <s v="Mar"/>
    <x v="0"/>
    <x v="0"/>
    <s v="Order assembled"/>
    <x v="0"/>
    <x v="0"/>
    <x v="1"/>
    <x v="213"/>
    <x v="169"/>
  </r>
  <r>
    <s v="AD01-9362"/>
    <x v="1"/>
    <s v="Mar"/>
    <x v="0"/>
    <x v="0"/>
    <s v="Order assembled"/>
    <x v="0"/>
    <x v="0"/>
    <x v="1"/>
    <x v="100"/>
    <x v="83"/>
  </r>
  <r>
    <s v="AD01-9362"/>
    <x v="1"/>
    <s v="Mar"/>
    <x v="0"/>
    <x v="0"/>
    <s v="Order assembled"/>
    <x v="0"/>
    <x v="0"/>
    <x v="1"/>
    <x v="344"/>
    <x v="313"/>
  </r>
  <r>
    <s v="AD01-9364"/>
    <x v="1"/>
    <s v="Mar"/>
    <x v="0"/>
    <x v="0"/>
    <s v="Order assembled"/>
    <x v="0"/>
    <x v="0"/>
    <x v="0"/>
    <x v="390"/>
    <x v="356"/>
  </r>
  <r>
    <s v="AD01-9362"/>
    <x v="1"/>
    <s v="Mar"/>
    <x v="0"/>
    <x v="0"/>
    <s v="Order assembled"/>
    <x v="0"/>
    <x v="0"/>
    <x v="0"/>
    <x v="419"/>
    <x v="381"/>
  </r>
  <r>
    <s v="AD01-9361"/>
    <x v="1"/>
    <s v="Mar"/>
    <x v="0"/>
    <x v="0"/>
    <s v="Order assembled"/>
    <x v="0"/>
    <x v="0"/>
    <x v="1"/>
    <x v="403"/>
    <x v="369"/>
  </r>
  <r>
    <s v="AD01-9361"/>
    <x v="1"/>
    <s v="Mar"/>
    <x v="0"/>
    <x v="0"/>
    <s v="Order assembled"/>
    <x v="0"/>
    <x v="0"/>
    <x v="1"/>
    <x v="379"/>
    <x v="348"/>
  </r>
  <r>
    <s v="AD01-9364"/>
    <x v="1"/>
    <s v="May"/>
    <x v="0"/>
    <x v="0"/>
    <s v="Order assembled"/>
    <x v="0"/>
    <x v="0"/>
    <x v="0"/>
    <x v="271"/>
    <x v="7"/>
  </r>
  <r>
    <s v="AD01-9361"/>
    <x v="1"/>
    <s v="May"/>
    <x v="0"/>
    <x v="0"/>
    <s v="Order assembled"/>
    <x v="0"/>
    <x v="0"/>
    <x v="0"/>
    <x v="254"/>
    <x v="7"/>
  </r>
  <r>
    <s v="AD01-9361"/>
    <x v="1"/>
    <s v="May"/>
    <x v="0"/>
    <x v="0"/>
    <s v="Order assembled"/>
    <x v="0"/>
    <x v="0"/>
    <x v="0"/>
    <x v="290"/>
    <x v="7"/>
  </r>
  <r>
    <s v="AD01-9361"/>
    <x v="1"/>
    <s v="May"/>
    <x v="0"/>
    <x v="0"/>
    <s v="Order assembled"/>
    <x v="0"/>
    <x v="0"/>
    <x v="1"/>
    <x v="57"/>
    <x v="46"/>
  </r>
  <r>
    <s v="AD01-9363"/>
    <x v="1"/>
    <s v="May"/>
    <x v="0"/>
    <x v="0"/>
    <s v="Order assembled"/>
    <x v="0"/>
    <x v="0"/>
    <x v="1"/>
    <x v="29"/>
    <x v="25"/>
  </r>
  <r>
    <s v="AD01-9362"/>
    <x v="1"/>
    <s v="May"/>
    <x v="0"/>
    <x v="0"/>
    <s v="Order assembled"/>
    <x v="0"/>
    <x v="0"/>
    <x v="1"/>
    <x v="254"/>
    <x v="205"/>
  </r>
  <r>
    <s v="AD01-9362"/>
    <x v="1"/>
    <s v="May"/>
    <x v="0"/>
    <x v="0"/>
    <s v="Order assembled"/>
    <x v="0"/>
    <x v="0"/>
    <x v="1"/>
    <x v="58"/>
    <x v="47"/>
  </r>
  <r>
    <s v="AD01-9362"/>
    <x v="1"/>
    <s v="May"/>
    <x v="0"/>
    <x v="0"/>
    <s v="Order assembled"/>
    <x v="0"/>
    <x v="0"/>
    <x v="1"/>
    <x v="32"/>
    <x v="28"/>
  </r>
  <r>
    <s v="AD01-9363"/>
    <x v="1"/>
    <s v="May"/>
    <x v="0"/>
    <x v="0"/>
    <s v="Order assembled"/>
    <x v="0"/>
    <x v="0"/>
    <x v="1"/>
    <x v="257"/>
    <x v="306"/>
  </r>
  <r>
    <s v="AD01-9362"/>
    <x v="1"/>
    <s v="May"/>
    <x v="0"/>
    <x v="0"/>
    <s v="Order assembled"/>
    <x v="0"/>
    <x v="0"/>
    <x v="1"/>
    <x v="420"/>
    <x v="7"/>
  </r>
  <r>
    <s v="AD01-9362"/>
    <x v="1"/>
    <s v="May"/>
    <x v="0"/>
    <x v="0"/>
    <s v="Order assembled"/>
    <x v="0"/>
    <x v="0"/>
    <x v="1"/>
    <x v="421"/>
    <x v="7"/>
  </r>
  <r>
    <s v="AD01-9365"/>
    <x v="1"/>
    <s v="May"/>
    <x v="0"/>
    <x v="0"/>
    <s v="Order assembled"/>
    <x v="0"/>
    <x v="0"/>
    <x v="1"/>
    <x v="422"/>
    <x v="7"/>
  </r>
  <r>
    <s v="AD01-9361"/>
    <x v="1"/>
    <s v="May"/>
    <x v="0"/>
    <x v="0"/>
    <s v="Order assembled"/>
    <x v="0"/>
    <x v="0"/>
    <x v="1"/>
    <x v="423"/>
    <x v="382"/>
  </r>
  <r>
    <s v="AD01-9364"/>
    <x v="1"/>
    <s v="May"/>
    <x v="0"/>
    <x v="0"/>
    <s v="Order assembled"/>
    <x v="0"/>
    <x v="0"/>
    <x v="1"/>
    <x v="124"/>
    <x v="102"/>
  </r>
  <r>
    <s v="AD01-9362"/>
    <x v="1"/>
    <s v="May"/>
    <x v="0"/>
    <x v="0"/>
    <s v="Order assembled"/>
    <x v="0"/>
    <x v="0"/>
    <x v="1"/>
    <x v="260"/>
    <x v="212"/>
  </r>
  <r>
    <s v="AD01-9363"/>
    <x v="1"/>
    <s v="May"/>
    <x v="0"/>
    <x v="0"/>
    <s v="Order assembled"/>
    <x v="0"/>
    <x v="0"/>
    <x v="1"/>
    <x v="293"/>
    <x v="249"/>
  </r>
  <r>
    <s v="AD01-9364"/>
    <x v="1"/>
    <s v="May"/>
    <x v="0"/>
    <x v="0"/>
    <s v="Order assembled"/>
    <x v="0"/>
    <x v="0"/>
    <x v="1"/>
    <x v="335"/>
    <x v="380"/>
  </r>
  <r>
    <s v="AD01-9362"/>
    <x v="1"/>
    <s v="May"/>
    <x v="0"/>
    <x v="0"/>
    <s v="Order assembled"/>
    <x v="0"/>
    <x v="0"/>
    <x v="1"/>
    <x v="80"/>
    <x v="7"/>
  </r>
  <r>
    <s v="AD01-9361"/>
    <x v="1"/>
    <s v="May"/>
    <x v="0"/>
    <x v="0"/>
    <s v="Order assembled"/>
    <x v="0"/>
    <x v="0"/>
    <x v="1"/>
    <x v="353"/>
    <x v="7"/>
  </r>
  <r>
    <s v="AD01-9363"/>
    <x v="1"/>
    <s v="May"/>
    <x v="0"/>
    <x v="0"/>
    <s v="Order assembled"/>
    <x v="0"/>
    <x v="0"/>
    <x v="1"/>
    <x v="200"/>
    <x v="161"/>
  </r>
  <r>
    <s v="AD01-9365"/>
    <x v="1"/>
    <s v="May"/>
    <x v="0"/>
    <x v="0"/>
    <s v="Order assembled"/>
    <x v="0"/>
    <x v="0"/>
    <x v="1"/>
    <x v="21"/>
    <x v="17"/>
  </r>
  <r>
    <s v="AD01-9362"/>
    <x v="1"/>
    <s v="May"/>
    <x v="0"/>
    <x v="0"/>
    <s v="Order assembled"/>
    <x v="0"/>
    <x v="0"/>
    <x v="1"/>
    <x v="330"/>
    <x v="299"/>
  </r>
  <r>
    <s v="AD01-9361"/>
    <x v="1"/>
    <s v="May"/>
    <x v="0"/>
    <x v="0"/>
    <s v="Order assembled"/>
    <x v="0"/>
    <x v="0"/>
    <x v="0"/>
    <x v="269"/>
    <x v="222"/>
  </r>
  <r>
    <s v="AD01-9362"/>
    <x v="1"/>
    <s v="May"/>
    <x v="0"/>
    <x v="0"/>
    <s v="Order assembled"/>
    <x v="0"/>
    <x v="0"/>
    <x v="0"/>
    <x v="295"/>
    <x v="252"/>
  </r>
  <r>
    <s v="AD01-9363"/>
    <x v="1"/>
    <s v="May"/>
    <x v="0"/>
    <x v="0"/>
    <s v="Order assembled"/>
    <x v="0"/>
    <x v="0"/>
    <x v="0"/>
    <x v="242"/>
    <x v="193"/>
  </r>
  <r>
    <s v="AD01-9362"/>
    <x v="1"/>
    <s v="May"/>
    <x v="0"/>
    <x v="0"/>
    <s v="Order assembled"/>
    <x v="0"/>
    <x v="0"/>
    <x v="1"/>
    <x v="419"/>
    <x v="381"/>
  </r>
  <r>
    <s v="AD01-9362"/>
    <x v="1"/>
    <s v="May"/>
    <x v="0"/>
    <x v="0"/>
    <s v="Order assembled"/>
    <x v="0"/>
    <x v="0"/>
    <x v="1"/>
    <x v="50"/>
    <x v="41"/>
  </r>
  <r>
    <s v="AD01-9361"/>
    <x v="1"/>
    <s v="May"/>
    <x v="0"/>
    <x v="0"/>
    <s v="Order assembled"/>
    <x v="0"/>
    <x v="0"/>
    <x v="1"/>
    <x v="424"/>
    <x v="383"/>
  </r>
  <r>
    <s v="AD01-9362"/>
    <x v="1"/>
    <s v="Nov"/>
    <x v="0"/>
    <x v="0"/>
    <s v="Order assembled"/>
    <x v="0"/>
    <x v="0"/>
    <x v="1"/>
    <x v="290"/>
    <x v="384"/>
  </r>
  <r>
    <s v="AD01-9361"/>
    <x v="1"/>
    <s v="Nov"/>
    <x v="0"/>
    <x v="0"/>
    <s v="Order assembled"/>
    <x v="0"/>
    <x v="0"/>
    <x v="1"/>
    <x v="217"/>
    <x v="174"/>
  </r>
  <r>
    <s v="AD01-9361"/>
    <x v="1"/>
    <s v="Nov"/>
    <x v="0"/>
    <x v="0"/>
    <s v="Order assembled"/>
    <x v="0"/>
    <x v="0"/>
    <x v="1"/>
    <x v="291"/>
    <x v="290"/>
  </r>
  <r>
    <s v="AD01-9361"/>
    <x v="1"/>
    <s v="Nov"/>
    <x v="0"/>
    <x v="0"/>
    <s v="Order assembled"/>
    <x v="0"/>
    <x v="0"/>
    <x v="1"/>
    <x v="425"/>
    <x v="385"/>
  </r>
  <r>
    <s v="AD01-9365"/>
    <x v="1"/>
    <s v="Nov"/>
    <x v="0"/>
    <x v="0"/>
    <s v="Order assembled"/>
    <x v="0"/>
    <x v="0"/>
    <x v="1"/>
    <x v="426"/>
    <x v="386"/>
  </r>
  <r>
    <s v="AD01-9362"/>
    <x v="1"/>
    <s v="Nov"/>
    <x v="0"/>
    <x v="0"/>
    <s v="Order assembled"/>
    <x v="0"/>
    <x v="0"/>
    <x v="1"/>
    <x v="293"/>
    <x v="249"/>
  </r>
  <r>
    <s v="AD01-9365"/>
    <x v="1"/>
    <s v="Nov"/>
    <x v="0"/>
    <x v="0"/>
    <s v="Order assembled"/>
    <x v="0"/>
    <x v="0"/>
    <x v="1"/>
    <x v="113"/>
    <x v="7"/>
  </r>
  <r>
    <s v="AD01-9361"/>
    <x v="1"/>
    <s v="Nov"/>
    <x v="0"/>
    <x v="0"/>
    <s v="Order assembled"/>
    <x v="0"/>
    <x v="0"/>
    <x v="1"/>
    <x v="325"/>
    <x v="294"/>
  </r>
  <r>
    <s v="AD01-9361"/>
    <x v="1"/>
    <s v="Nov"/>
    <x v="0"/>
    <x v="0"/>
    <s v="Order assembled"/>
    <x v="0"/>
    <x v="0"/>
    <x v="1"/>
    <x v="231"/>
    <x v="184"/>
  </r>
  <r>
    <s v="AD01-9362"/>
    <x v="1"/>
    <s v="Nov"/>
    <x v="0"/>
    <x v="0"/>
    <s v="Order assembled"/>
    <x v="0"/>
    <x v="0"/>
    <x v="1"/>
    <x v="295"/>
    <x v="252"/>
  </r>
  <r>
    <s v="AD01-9361"/>
    <x v="1"/>
    <s v="Nov"/>
    <x v="0"/>
    <x v="0"/>
    <s v="Order assembled"/>
    <x v="0"/>
    <x v="0"/>
    <x v="1"/>
    <x v="403"/>
    <x v="369"/>
  </r>
  <r>
    <s v="AD01-9362"/>
    <x v="1"/>
    <s v="Oct"/>
    <x v="0"/>
    <x v="0"/>
    <s v="Order assembled"/>
    <x v="0"/>
    <x v="0"/>
    <x v="1"/>
    <x v="254"/>
    <x v="387"/>
  </r>
  <r>
    <s v="AD01-9364"/>
    <x v="1"/>
    <s v="Oct"/>
    <x v="0"/>
    <x v="0"/>
    <s v="Order assembled"/>
    <x v="0"/>
    <x v="0"/>
    <x v="1"/>
    <x v="31"/>
    <x v="27"/>
  </r>
  <r>
    <s v="AD01-9362"/>
    <x v="1"/>
    <s v="Oct"/>
    <x v="0"/>
    <x v="0"/>
    <s v="Order assembled"/>
    <x v="0"/>
    <x v="0"/>
    <x v="1"/>
    <x v="257"/>
    <x v="306"/>
  </r>
  <r>
    <s v="AD01-9364"/>
    <x v="1"/>
    <s v="Oct"/>
    <x v="0"/>
    <x v="0"/>
    <s v="Order assembled"/>
    <x v="0"/>
    <x v="0"/>
    <x v="1"/>
    <x v="219"/>
    <x v="176"/>
  </r>
  <r>
    <s v="AD01-9362"/>
    <x v="1"/>
    <s v="Oct"/>
    <x v="0"/>
    <x v="0"/>
    <s v="Order assembled"/>
    <x v="0"/>
    <x v="0"/>
    <x v="0"/>
    <x v="133"/>
    <x v="7"/>
  </r>
  <r>
    <s v="AD01-9365"/>
    <x v="1"/>
    <s v="Oct"/>
    <x v="0"/>
    <x v="0"/>
    <s v="Order assembled"/>
    <x v="0"/>
    <x v="0"/>
    <x v="1"/>
    <x v="427"/>
    <x v="388"/>
  </r>
  <r>
    <s v="AD01-9364"/>
    <x v="1"/>
    <s v="Oct"/>
    <x v="0"/>
    <x v="0"/>
    <s v="Order assembled"/>
    <x v="0"/>
    <x v="0"/>
    <x v="1"/>
    <x v="428"/>
    <x v="389"/>
  </r>
  <r>
    <s v="AD01-9364"/>
    <x v="1"/>
    <s v="Oct"/>
    <x v="0"/>
    <x v="0"/>
    <s v="Order assembled"/>
    <x v="0"/>
    <x v="0"/>
    <x v="1"/>
    <x v="260"/>
    <x v="212"/>
  </r>
  <r>
    <s v="AD01-9362"/>
    <x v="1"/>
    <s v="Oct"/>
    <x v="0"/>
    <x v="0"/>
    <s v="Order assembled"/>
    <x v="0"/>
    <x v="0"/>
    <x v="1"/>
    <x v="135"/>
    <x v="7"/>
  </r>
  <r>
    <s v="AD01-9362"/>
    <x v="1"/>
    <s v="Oct"/>
    <x v="0"/>
    <x v="0"/>
    <s v="Order assembled"/>
    <x v="0"/>
    <x v="0"/>
    <x v="1"/>
    <x v="330"/>
    <x v="299"/>
  </r>
  <r>
    <s v="AD01-9362"/>
    <x v="1"/>
    <s v="Oct"/>
    <x v="0"/>
    <x v="0"/>
    <s v="Order assembled"/>
    <x v="0"/>
    <x v="0"/>
    <x v="1"/>
    <x v="47"/>
    <x v="38"/>
  </r>
  <r>
    <s v="AD01-9362"/>
    <x v="1"/>
    <s v="Oct"/>
    <x v="0"/>
    <x v="0"/>
    <s v="Order assembled"/>
    <x v="0"/>
    <x v="0"/>
    <x v="0"/>
    <x v="270"/>
    <x v="223"/>
  </r>
  <r>
    <s v="AD01-9363"/>
    <x v="1"/>
    <s v="Oct"/>
    <x v="0"/>
    <x v="0"/>
    <s v="Order assembled"/>
    <x v="0"/>
    <x v="0"/>
    <x v="1"/>
    <x v="402"/>
    <x v="368"/>
  </r>
  <r>
    <s v="AD01-9361"/>
    <x v="1"/>
    <s v="Sep"/>
    <x v="0"/>
    <x v="0"/>
    <s v="Order assembled"/>
    <x v="0"/>
    <x v="0"/>
    <x v="0"/>
    <x v="166"/>
    <x v="137"/>
  </r>
  <r>
    <s v="AD01-9364"/>
    <x v="1"/>
    <s v="Sep"/>
    <x v="0"/>
    <x v="0"/>
    <s v="Order assembled"/>
    <x v="0"/>
    <x v="0"/>
    <x v="0"/>
    <x v="125"/>
    <x v="103"/>
  </r>
  <r>
    <s v="AD01-9361"/>
    <x v="1"/>
    <s v="Sep"/>
    <x v="0"/>
    <x v="0"/>
    <s v="Order assembled"/>
    <x v="0"/>
    <x v="0"/>
    <x v="0"/>
    <x v="126"/>
    <x v="104"/>
  </r>
  <r>
    <s v="AD01-9364"/>
    <x v="1"/>
    <s v="Sep"/>
    <x v="0"/>
    <x v="0"/>
    <s v="Order assembled"/>
    <x v="0"/>
    <x v="0"/>
    <x v="1"/>
    <x v="271"/>
    <x v="390"/>
  </r>
  <r>
    <s v="AD01-9361"/>
    <x v="1"/>
    <s v="Sep"/>
    <x v="0"/>
    <x v="0"/>
    <s v="Order assembled"/>
    <x v="0"/>
    <x v="0"/>
    <x v="1"/>
    <x v="55"/>
    <x v="44"/>
  </r>
  <r>
    <s v="AD01-9361"/>
    <x v="1"/>
    <s v="Sep"/>
    <x v="0"/>
    <x v="0"/>
    <s v="Order assembled"/>
    <x v="0"/>
    <x v="0"/>
    <x v="1"/>
    <x v="34"/>
    <x v="30"/>
  </r>
  <r>
    <s v="AD01-9361"/>
    <x v="1"/>
    <s v="Sep"/>
    <x v="0"/>
    <x v="0"/>
    <s v="Order assembled"/>
    <x v="0"/>
    <x v="0"/>
    <x v="1"/>
    <x v="285"/>
    <x v="301"/>
  </r>
  <r>
    <s v="AD01-9361"/>
    <x v="1"/>
    <s v="Sep"/>
    <x v="0"/>
    <x v="0"/>
    <s v="Order assembled"/>
    <x v="0"/>
    <x v="0"/>
    <x v="0"/>
    <x v="173"/>
    <x v="7"/>
  </r>
  <r>
    <s v="AD01-9361"/>
    <x v="1"/>
    <s v="Sep"/>
    <x v="0"/>
    <x v="0"/>
    <s v="Order assembled"/>
    <x v="0"/>
    <x v="0"/>
    <x v="0"/>
    <x v="132"/>
    <x v="7"/>
  </r>
  <r>
    <s v="AD01-9362"/>
    <x v="1"/>
    <s v="Sep"/>
    <x v="0"/>
    <x v="0"/>
    <s v="Order assembled"/>
    <x v="0"/>
    <x v="0"/>
    <x v="1"/>
    <x v="429"/>
    <x v="391"/>
  </r>
  <r>
    <s v="AD01-9364"/>
    <x v="1"/>
    <s v="Sep"/>
    <x v="0"/>
    <x v="0"/>
    <s v="Order assembled"/>
    <x v="0"/>
    <x v="0"/>
    <x v="1"/>
    <x v="430"/>
    <x v="392"/>
  </r>
  <r>
    <s v="AD01-9362"/>
    <x v="1"/>
    <s v="Sep"/>
    <x v="0"/>
    <x v="0"/>
    <s v="Order assembled"/>
    <x v="0"/>
    <x v="0"/>
    <x v="1"/>
    <x v="202"/>
    <x v="163"/>
  </r>
  <r>
    <s v="AD01-9361"/>
    <x v="1"/>
    <s v="Sep"/>
    <x v="0"/>
    <x v="0"/>
    <s v="Order assembled"/>
    <x v="0"/>
    <x v="0"/>
    <x v="0"/>
    <x v="178"/>
    <x v="146"/>
  </r>
  <r>
    <s v="AD01-9364"/>
    <x v="1"/>
    <s v="Sep"/>
    <x v="0"/>
    <x v="0"/>
    <s v="Order assembled"/>
    <x v="0"/>
    <x v="0"/>
    <x v="0"/>
    <x v="136"/>
    <x v="112"/>
  </r>
  <r>
    <s v="AD01-9361"/>
    <x v="1"/>
    <s v="Sep"/>
    <x v="0"/>
    <x v="0"/>
    <s v="Order assembled"/>
    <x v="0"/>
    <x v="0"/>
    <x v="0"/>
    <x v="137"/>
    <x v="113"/>
  </r>
  <r>
    <s v="AD01-9362"/>
    <x v="1"/>
    <s v="Sep"/>
    <x v="0"/>
    <x v="0"/>
    <s v="Order assembled"/>
    <x v="0"/>
    <x v="0"/>
    <x v="1"/>
    <x v="277"/>
    <x v="229"/>
  </r>
  <r>
    <s v="AD01-9361"/>
    <x v="1"/>
    <s v="Sep"/>
    <x v="0"/>
    <x v="0"/>
    <s v="Order assembled"/>
    <x v="0"/>
    <x v="0"/>
    <x v="1"/>
    <x v="340"/>
    <x v="309"/>
  </r>
  <r>
    <s v="AD01-9361"/>
    <x v="1"/>
    <s v="Sep"/>
    <x v="0"/>
    <x v="0"/>
    <s v="Order assembled"/>
    <x v="0"/>
    <x v="0"/>
    <x v="1"/>
    <x v="68"/>
    <x v="54"/>
  </r>
  <r>
    <s v="AD01-9364"/>
    <x v="1"/>
    <s v="Sep"/>
    <x v="0"/>
    <x v="0"/>
    <s v="Order assembled"/>
    <x v="0"/>
    <x v="0"/>
    <x v="0"/>
    <x v="301"/>
    <x v="258"/>
  </r>
  <r>
    <s v="AD01-9361"/>
    <x v="1"/>
    <s v="Sep"/>
    <x v="0"/>
    <x v="0"/>
    <s v="Order assembled"/>
    <x v="0"/>
    <x v="0"/>
    <x v="0"/>
    <x v="281"/>
    <x v="234"/>
  </r>
  <r>
    <s v="AD01-9364"/>
    <x v="1"/>
    <s v="Sep"/>
    <x v="0"/>
    <x v="0"/>
    <s v="Order assembled"/>
    <x v="0"/>
    <x v="0"/>
    <x v="1"/>
    <x v="269"/>
    <x v="222"/>
  </r>
  <r>
    <s v="AD01-9361"/>
    <x v="1"/>
    <s v="Sep"/>
    <x v="0"/>
    <x v="0"/>
    <s v="Order assembled"/>
    <x v="0"/>
    <x v="0"/>
    <x v="1"/>
    <x v="71"/>
    <x v="57"/>
  </r>
  <r>
    <s v="AD01-9364"/>
    <x v="1"/>
    <s v="Sep"/>
    <x v="0"/>
    <x v="0"/>
    <s v="Order assembled"/>
    <x v="0"/>
    <x v="0"/>
    <x v="1"/>
    <x v="431"/>
    <x v="393"/>
  </r>
  <r>
    <s v="AD01-9362"/>
    <x v="1"/>
    <s v="Apr"/>
    <x v="1"/>
    <x v="0"/>
    <s v="Order assembled"/>
    <x v="0"/>
    <x v="0"/>
    <x v="0"/>
    <x v="106"/>
    <x v="89"/>
  </r>
  <r>
    <s v="AD01-9362"/>
    <x v="1"/>
    <s v="Apr"/>
    <x v="1"/>
    <x v="0"/>
    <s v="Order assembled"/>
    <x v="0"/>
    <x v="0"/>
    <x v="0"/>
    <x v="126"/>
    <x v="104"/>
  </r>
  <r>
    <s v="AD01-9361"/>
    <x v="1"/>
    <s v="Apr"/>
    <x v="1"/>
    <x v="0"/>
    <s v="Order assembled"/>
    <x v="0"/>
    <x v="0"/>
    <x v="0"/>
    <x v="2"/>
    <x v="2"/>
  </r>
  <r>
    <s v="AD01-9362"/>
    <x v="1"/>
    <s v="Apr"/>
    <x v="1"/>
    <x v="0"/>
    <s v="Order assembled"/>
    <x v="0"/>
    <x v="0"/>
    <x v="0"/>
    <x v="243"/>
    <x v="7"/>
  </r>
  <r>
    <s v="AD01-9364"/>
    <x v="1"/>
    <s v="Apr"/>
    <x v="1"/>
    <x v="0"/>
    <s v="Order assembled"/>
    <x v="0"/>
    <x v="0"/>
    <x v="0"/>
    <x v="4"/>
    <x v="7"/>
  </r>
  <r>
    <s v="AD01-9361"/>
    <x v="1"/>
    <s v="Apr"/>
    <x v="1"/>
    <x v="0"/>
    <s v="Order assembled"/>
    <x v="0"/>
    <x v="0"/>
    <x v="0"/>
    <x v="432"/>
    <x v="394"/>
  </r>
  <r>
    <s v="AD01-9363"/>
    <x v="1"/>
    <s v="Apr"/>
    <x v="1"/>
    <x v="0"/>
    <s v="Order assembled"/>
    <x v="0"/>
    <x v="0"/>
    <x v="0"/>
    <x v="433"/>
    <x v="395"/>
  </r>
  <r>
    <s v="AD01-9364"/>
    <x v="1"/>
    <s v="Apr"/>
    <x v="1"/>
    <x v="0"/>
    <s v="Order assembled"/>
    <x v="0"/>
    <x v="0"/>
    <x v="0"/>
    <x v="192"/>
    <x v="396"/>
  </r>
  <r>
    <s v="AD01-9364"/>
    <x v="1"/>
    <s v="Apr"/>
    <x v="1"/>
    <x v="0"/>
    <s v="Order assembled"/>
    <x v="0"/>
    <x v="0"/>
    <x v="0"/>
    <x v="226"/>
    <x v="181"/>
  </r>
  <r>
    <s v="AD01-9361"/>
    <x v="1"/>
    <s v="Apr"/>
    <x v="1"/>
    <x v="0"/>
    <s v="Order assembled"/>
    <x v="0"/>
    <x v="0"/>
    <x v="0"/>
    <x v="16"/>
    <x v="14"/>
  </r>
  <r>
    <s v="AD01-9364"/>
    <x v="1"/>
    <s v="Apr"/>
    <x v="1"/>
    <x v="0"/>
    <s v="Order assembled"/>
    <x v="0"/>
    <x v="0"/>
    <x v="0"/>
    <x v="378"/>
    <x v="347"/>
  </r>
  <r>
    <s v="AD01-9361"/>
    <x v="1"/>
    <s v="Apr"/>
    <x v="1"/>
    <x v="0"/>
    <s v="Order assembled"/>
    <x v="0"/>
    <x v="0"/>
    <x v="0"/>
    <x v="353"/>
    <x v="322"/>
  </r>
  <r>
    <s v="AD01-9361"/>
    <x v="1"/>
    <s v="Apr"/>
    <x v="1"/>
    <x v="0"/>
    <s v="Order assembled"/>
    <x v="0"/>
    <x v="0"/>
    <x v="0"/>
    <x v="51"/>
    <x v="42"/>
  </r>
  <r>
    <s v="AD01-9361"/>
    <x v="1"/>
    <s v="Apr"/>
    <x v="1"/>
    <x v="0"/>
    <s v="Order assembled"/>
    <x v="0"/>
    <x v="0"/>
    <x v="0"/>
    <x v="270"/>
    <x v="223"/>
  </r>
  <r>
    <s v="AD01-9362"/>
    <x v="1"/>
    <s v="Apr"/>
    <x v="1"/>
    <x v="0"/>
    <s v="Order assembled"/>
    <x v="0"/>
    <x v="0"/>
    <x v="0"/>
    <x v="72"/>
    <x v="58"/>
  </r>
  <r>
    <s v="AD01-9361"/>
    <x v="1"/>
    <s v="Aug"/>
    <x v="1"/>
    <x v="0"/>
    <s v="Order assembled"/>
    <x v="0"/>
    <x v="0"/>
    <x v="0"/>
    <x v="56"/>
    <x v="45"/>
  </r>
  <r>
    <s v="AD01-9365"/>
    <x v="1"/>
    <s v="Aug"/>
    <x v="1"/>
    <x v="0"/>
    <s v="Order assembled"/>
    <x v="0"/>
    <x v="0"/>
    <x v="0"/>
    <x v="27"/>
    <x v="23"/>
  </r>
  <r>
    <s v="AD01-9362"/>
    <x v="1"/>
    <s v="Aug"/>
    <x v="0"/>
    <x v="0"/>
    <s v="Order assembled"/>
    <x v="0"/>
    <x v="0"/>
    <x v="0"/>
    <x v="54"/>
    <x v="61"/>
  </r>
  <r>
    <s v="AD01-9362"/>
    <x v="1"/>
    <s v="Aug"/>
    <x v="0"/>
    <x v="0"/>
    <s v="Order assembled"/>
    <x v="0"/>
    <x v="0"/>
    <x v="0"/>
    <x v="75"/>
    <x v="7"/>
  </r>
  <r>
    <s v="AD01-9361"/>
    <x v="1"/>
    <s v="Aug"/>
    <x v="0"/>
    <x v="0"/>
    <s v="Order assembled"/>
    <x v="0"/>
    <x v="0"/>
    <x v="0"/>
    <x v="76"/>
    <x v="7"/>
  </r>
  <r>
    <s v="AD01-9362"/>
    <x v="1"/>
    <s v="Aug"/>
    <x v="0"/>
    <x v="0"/>
    <s v="Order assembled"/>
    <x v="0"/>
    <x v="0"/>
    <x v="0"/>
    <x v="434"/>
    <x v="397"/>
  </r>
  <r>
    <s v="AD01-9362"/>
    <x v="1"/>
    <s v="Aug"/>
    <x v="0"/>
    <x v="0"/>
    <s v="Order assembled"/>
    <x v="0"/>
    <x v="0"/>
    <x v="0"/>
    <x v="435"/>
    <x v="398"/>
  </r>
  <r>
    <s v="AD01-9361"/>
    <x v="1"/>
    <s v="Aug"/>
    <x v="0"/>
    <x v="0"/>
    <s v="Order assembled"/>
    <x v="0"/>
    <x v="0"/>
    <x v="0"/>
    <x v="60"/>
    <x v="399"/>
  </r>
  <r>
    <s v="AD01-9361"/>
    <x v="1"/>
    <s v="Aug"/>
    <x v="0"/>
    <x v="0"/>
    <s v="Order assembled"/>
    <x v="0"/>
    <x v="0"/>
    <x v="0"/>
    <x v="158"/>
    <x v="130"/>
  </r>
  <r>
    <s v="AD01-9361"/>
    <x v="1"/>
    <s v="Aug"/>
    <x v="0"/>
    <x v="0"/>
    <s v="Order assembled"/>
    <x v="0"/>
    <x v="0"/>
    <x v="0"/>
    <x v="116"/>
    <x v="96"/>
  </r>
  <r>
    <s v="AD01-9362"/>
    <x v="1"/>
    <s v="Aug"/>
    <x v="0"/>
    <x v="0"/>
    <s v="Order assembled"/>
    <x v="0"/>
    <x v="0"/>
    <x v="0"/>
    <x v="65"/>
    <x v="52"/>
  </r>
  <r>
    <s v="AD01-9361"/>
    <x v="1"/>
    <s v="Aug"/>
    <x v="0"/>
    <x v="0"/>
    <s v="Order assembled"/>
    <x v="0"/>
    <x v="0"/>
    <x v="0"/>
    <x v="343"/>
    <x v="339"/>
  </r>
  <r>
    <s v="AD01-9362"/>
    <x v="1"/>
    <s v="Aug"/>
    <x v="0"/>
    <x v="0"/>
    <s v="Order assembled"/>
    <x v="0"/>
    <x v="0"/>
    <x v="0"/>
    <x v="436"/>
    <x v="400"/>
  </r>
  <r>
    <s v="AD01-9362"/>
    <x v="1"/>
    <s v="Aug"/>
    <x v="0"/>
    <x v="0"/>
    <s v="Order assembled"/>
    <x v="0"/>
    <x v="0"/>
    <x v="0"/>
    <x v="86"/>
    <x v="71"/>
  </r>
  <r>
    <s v="AD01-9361"/>
    <x v="1"/>
    <s v="Aug"/>
    <x v="0"/>
    <x v="0"/>
    <s v="Order assembled"/>
    <x v="0"/>
    <x v="0"/>
    <x v="0"/>
    <x v="87"/>
    <x v="72"/>
  </r>
  <r>
    <s v="AD01-9361"/>
    <x v="1"/>
    <s v="Aug"/>
    <x v="0"/>
    <x v="0"/>
    <s v="Order assembled"/>
    <x v="0"/>
    <x v="0"/>
    <x v="0"/>
    <x v="50"/>
    <x v="41"/>
  </r>
  <r>
    <s v="AD01-9361"/>
    <x v="1"/>
    <s v="Dec"/>
    <x v="0"/>
    <x v="0"/>
    <s v="Order assembled"/>
    <x v="0"/>
    <x v="0"/>
    <x v="1"/>
    <x v="74"/>
    <x v="60"/>
  </r>
  <r>
    <s v="AD01-9363"/>
    <x v="1"/>
    <s v="Dec"/>
    <x v="0"/>
    <x v="0"/>
    <s v="Order assembled"/>
    <x v="0"/>
    <x v="0"/>
    <x v="1"/>
    <x v="56"/>
    <x v="45"/>
  </r>
  <r>
    <s v="AD01-9362"/>
    <x v="1"/>
    <s v="Dec"/>
    <x v="0"/>
    <x v="0"/>
    <s v="Order assembled"/>
    <x v="0"/>
    <x v="0"/>
    <x v="1"/>
    <x v="2"/>
    <x v="2"/>
  </r>
  <r>
    <s v="AD01-9362"/>
    <x v="1"/>
    <s v="Dec"/>
    <x v="0"/>
    <x v="0"/>
    <s v="Order assembled"/>
    <x v="0"/>
    <x v="0"/>
    <x v="0"/>
    <x v="53"/>
    <x v="75"/>
  </r>
  <r>
    <s v="AD01-9361"/>
    <x v="1"/>
    <s v="Dec"/>
    <x v="0"/>
    <x v="0"/>
    <s v="Order assembled"/>
    <x v="0"/>
    <x v="0"/>
    <x v="0"/>
    <x v="91"/>
    <x v="77"/>
  </r>
  <r>
    <s v="AD01-9364"/>
    <x v="1"/>
    <s v="Dec"/>
    <x v="0"/>
    <x v="0"/>
    <s v="Order assembled"/>
    <x v="0"/>
    <x v="0"/>
    <x v="0"/>
    <x v="75"/>
    <x v="62"/>
  </r>
  <r>
    <s v="AD01-9364"/>
    <x v="1"/>
    <s v="Dec"/>
    <x v="0"/>
    <x v="0"/>
    <s v="Order assembled"/>
    <x v="0"/>
    <x v="0"/>
    <x v="0"/>
    <x v="4"/>
    <x v="4"/>
  </r>
  <r>
    <s v="AD01-9362"/>
    <x v="1"/>
    <s v="Dec"/>
    <x v="0"/>
    <x v="0"/>
    <s v="Order assembled"/>
    <x v="0"/>
    <x v="0"/>
    <x v="0"/>
    <x v="77"/>
    <x v="7"/>
  </r>
  <r>
    <s v="AD01-9362"/>
    <x v="1"/>
    <s v="Dec"/>
    <x v="0"/>
    <x v="0"/>
    <s v="Order assembled"/>
    <x v="0"/>
    <x v="0"/>
    <x v="0"/>
    <x v="107"/>
    <x v="7"/>
  </r>
  <r>
    <s v="AD01-9362"/>
    <x v="1"/>
    <s v="Dec"/>
    <x v="0"/>
    <x v="0"/>
    <s v="Order assembled"/>
    <x v="0"/>
    <x v="0"/>
    <x v="0"/>
    <x v="437"/>
    <x v="401"/>
  </r>
  <r>
    <s v="AD01-9362"/>
    <x v="1"/>
    <s v="Dec"/>
    <x v="0"/>
    <x v="0"/>
    <s v="Order assembled"/>
    <x v="0"/>
    <x v="0"/>
    <x v="0"/>
    <x v="438"/>
    <x v="402"/>
  </r>
  <r>
    <s v="AD01-9361"/>
    <x v="1"/>
    <s v="Dec"/>
    <x v="0"/>
    <x v="0"/>
    <s v="Order assembled"/>
    <x v="0"/>
    <x v="0"/>
    <x v="0"/>
    <x v="64"/>
    <x v="51"/>
  </r>
  <r>
    <s v="AD01-9361"/>
    <x v="1"/>
    <s v="Dec"/>
    <x v="0"/>
    <x v="0"/>
    <s v="Order assembled"/>
    <x v="0"/>
    <x v="0"/>
    <x v="0"/>
    <x v="226"/>
    <x v="181"/>
  </r>
  <r>
    <s v="AD01-9362"/>
    <x v="1"/>
    <s v="Dec"/>
    <x v="0"/>
    <x v="0"/>
    <s v="Order assembled"/>
    <x v="0"/>
    <x v="0"/>
    <x v="0"/>
    <x v="84"/>
    <x v="69"/>
  </r>
  <r>
    <s v="AD01-9362"/>
    <x v="1"/>
    <s v="Dec"/>
    <x v="0"/>
    <x v="0"/>
    <s v="Order assembled"/>
    <x v="0"/>
    <x v="0"/>
    <x v="0"/>
    <x v="69"/>
    <x v="55"/>
  </r>
  <r>
    <s v="AD01-9362"/>
    <x v="1"/>
    <s v="Dec"/>
    <x v="0"/>
    <x v="0"/>
    <s v="Order assembled"/>
    <x v="0"/>
    <x v="0"/>
    <x v="0"/>
    <x v="19"/>
    <x v="15"/>
  </r>
  <r>
    <s v="AD01-9364"/>
    <x v="1"/>
    <s v="Dec"/>
    <x v="0"/>
    <x v="0"/>
    <s v="Order assembled"/>
    <x v="0"/>
    <x v="0"/>
    <x v="0"/>
    <x v="279"/>
    <x v="232"/>
  </r>
  <r>
    <s v="AD01-9362"/>
    <x v="1"/>
    <s v="Dec"/>
    <x v="0"/>
    <x v="0"/>
    <s v="Order assembled"/>
    <x v="0"/>
    <x v="0"/>
    <x v="0"/>
    <x v="326"/>
    <x v="295"/>
  </r>
  <r>
    <s v="AD01-9361"/>
    <x v="1"/>
    <s v="Dec"/>
    <x v="0"/>
    <x v="0"/>
    <s v="Order assembled"/>
    <x v="0"/>
    <x v="0"/>
    <x v="1"/>
    <x v="86"/>
    <x v="71"/>
  </r>
  <r>
    <s v="AD01-9361"/>
    <x v="1"/>
    <s v="Dec"/>
    <x v="0"/>
    <x v="0"/>
    <s v="Order assembled"/>
    <x v="0"/>
    <x v="0"/>
    <x v="1"/>
    <x v="72"/>
    <x v="58"/>
  </r>
  <r>
    <s v="AD01-9364"/>
    <x v="1"/>
    <s v="Dec"/>
    <x v="0"/>
    <x v="0"/>
    <s v="Order assembled"/>
    <x v="0"/>
    <x v="0"/>
    <x v="0"/>
    <x v="70"/>
    <x v="56"/>
  </r>
  <r>
    <s v="AD01-9361"/>
    <x v="1"/>
    <s v="Dec"/>
    <x v="0"/>
    <x v="0"/>
    <s v="Order assembled"/>
    <x v="0"/>
    <x v="0"/>
    <x v="0"/>
    <x v="123"/>
    <x v="101"/>
  </r>
  <r>
    <s v="AD01-9361"/>
    <x v="1"/>
    <s v="Feb"/>
    <x v="0"/>
    <x v="0"/>
    <s v="Order assembled"/>
    <x v="0"/>
    <x v="0"/>
    <x v="0"/>
    <x v="28"/>
    <x v="24"/>
  </r>
  <r>
    <s v="AD01-9362"/>
    <x v="1"/>
    <s v="Feb"/>
    <x v="0"/>
    <x v="0"/>
    <s v="Order assembled"/>
    <x v="0"/>
    <x v="0"/>
    <x v="0"/>
    <x v="125"/>
    <x v="103"/>
  </r>
  <r>
    <s v="AD01-9362"/>
    <x v="1"/>
    <s v="Feb"/>
    <x v="0"/>
    <x v="0"/>
    <s v="Order assembled"/>
    <x v="0"/>
    <x v="0"/>
    <x v="0"/>
    <x v="74"/>
    <x v="60"/>
  </r>
  <r>
    <s v="AD01-9361"/>
    <x v="1"/>
    <s v="Feb"/>
    <x v="0"/>
    <x v="0"/>
    <s v="Order assembled"/>
    <x v="0"/>
    <x v="0"/>
    <x v="0"/>
    <x v="130"/>
    <x v="7"/>
  </r>
  <r>
    <s v="AD01-9362"/>
    <x v="1"/>
    <s v="Feb"/>
    <x v="0"/>
    <x v="0"/>
    <s v="Order assembled"/>
    <x v="0"/>
    <x v="0"/>
    <x v="0"/>
    <x v="297"/>
    <x v="7"/>
  </r>
  <r>
    <s v="AD01-9362"/>
    <x v="1"/>
    <s v="Feb"/>
    <x v="0"/>
    <x v="0"/>
    <s v="Order assembled"/>
    <x v="0"/>
    <x v="0"/>
    <x v="0"/>
    <x v="91"/>
    <x v="7"/>
  </r>
  <r>
    <s v="AD01-9365"/>
    <x v="1"/>
    <s v="Feb"/>
    <x v="0"/>
    <x v="0"/>
    <s v="Order assembled"/>
    <x v="0"/>
    <x v="0"/>
    <x v="0"/>
    <x v="439"/>
    <x v="403"/>
  </r>
  <r>
    <s v="AD01-9362"/>
    <x v="1"/>
    <s v="Feb"/>
    <x v="0"/>
    <x v="0"/>
    <s v="Order assembled"/>
    <x v="0"/>
    <x v="0"/>
    <x v="0"/>
    <x v="440"/>
    <x v="404"/>
  </r>
  <r>
    <s v="AD01-9361"/>
    <x v="1"/>
    <s v="Feb"/>
    <x v="0"/>
    <x v="0"/>
    <s v="Order assembled"/>
    <x v="0"/>
    <x v="0"/>
    <x v="0"/>
    <x v="136"/>
    <x v="112"/>
  </r>
  <r>
    <s v="AD01-9365"/>
    <x v="1"/>
    <s v="Feb"/>
    <x v="0"/>
    <x v="0"/>
    <s v="Order assembled"/>
    <x v="0"/>
    <x v="0"/>
    <x v="0"/>
    <x v="81"/>
    <x v="68"/>
  </r>
  <r>
    <s v="AD01-9362"/>
    <x v="1"/>
    <s v="Feb"/>
    <x v="0"/>
    <x v="0"/>
    <s v="Order assembled"/>
    <x v="0"/>
    <x v="0"/>
    <x v="0"/>
    <x v="73"/>
    <x v="59"/>
  </r>
  <r>
    <s v="AD01-9361"/>
    <x v="1"/>
    <s v="Feb"/>
    <x v="0"/>
    <x v="0"/>
    <s v="Order assembled"/>
    <x v="0"/>
    <x v="0"/>
    <x v="0"/>
    <x v="321"/>
    <x v="291"/>
  </r>
  <r>
    <s v="AD01-9361"/>
    <x v="1"/>
    <s v="Feb"/>
    <x v="0"/>
    <x v="0"/>
    <s v="Order assembled"/>
    <x v="0"/>
    <x v="0"/>
    <x v="0"/>
    <x v="441"/>
    <x v="405"/>
  </r>
  <r>
    <s v="AD01-9362"/>
    <x v="1"/>
    <s v="Feb"/>
    <x v="0"/>
    <x v="0"/>
    <s v="Order assembled"/>
    <x v="0"/>
    <x v="0"/>
    <x v="0"/>
    <x v="49"/>
    <x v="40"/>
  </r>
  <r>
    <s v="AD01-9362"/>
    <x v="1"/>
    <s v="Feb"/>
    <x v="0"/>
    <x v="0"/>
    <s v="Order assembled"/>
    <x v="0"/>
    <x v="0"/>
    <x v="0"/>
    <x v="301"/>
    <x v="258"/>
  </r>
  <r>
    <s v="AD01-9361"/>
    <x v="1"/>
    <s v="Feb"/>
    <x v="0"/>
    <x v="0"/>
    <s v="Order assembled"/>
    <x v="0"/>
    <x v="0"/>
    <x v="0"/>
    <x v="102"/>
    <x v="85"/>
  </r>
  <r>
    <s v="AD01-9361"/>
    <x v="1"/>
    <s v="Jan"/>
    <x v="0"/>
    <x v="0"/>
    <s v="Order assembled"/>
    <x v="0"/>
    <x v="0"/>
    <x v="0"/>
    <x v="166"/>
    <x v="137"/>
  </r>
  <r>
    <s v="AD01-9361"/>
    <x v="1"/>
    <s v="Jan"/>
    <x v="0"/>
    <x v="0"/>
    <s v="Order assembled"/>
    <x v="0"/>
    <x v="0"/>
    <x v="0"/>
    <x v="88"/>
    <x v="173"/>
  </r>
  <r>
    <s v="AD01-9364"/>
    <x v="1"/>
    <s v="Jan"/>
    <x v="0"/>
    <x v="0"/>
    <s v="Order assembled"/>
    <x v="0"/>
    <x v="0"/>
    <x v="0"/>
    <x v="5"/>
    <x v="7"/>
  </r>
  <r>
    <s v="AD01-9362"/>
    <x v="1"/>
    <s v="Jan"/>
    <x v="0"/>
    <x v="0"/>
    <s v="Order assembled"/>
    <x v="0"/>
    <x v="0"/>
    <x v="0"/>
    <x v="234"/>
    <x v="7"/>
  </r>
  <r>
    <s v="AD01-9364"/>
    <x v="1"/>
    <s v="Jan"/>
    <x v="0"/>
    <x v="0"/>
    <s v="Order assembled"/>
    <x v="0"/>
    <x v="0"/>
    <x v="0"/>
    <x v="218"/>
    <x v="7"/>
  </r>
  <r>
    <s v="AD01-9364"/>
    <x v="1"/>
    <s v="Jan"/>
    <x v="0"/>
    <x v="0"/>
    <s v="Order assembled"/>
    <x v="0"/>
    <x v="0"/>
    <x v="0"/>
    <x v="442"/>
    <x v="406"/>
  </r>
  <r>
    <s v="AD01-9363"/>
    <x v="1"/>
    <s v="Jan"/>
    <x v="0"/>
    <x v="0"/>
    <s v="Order assembled"/>
    <x v="0"/>
    <x v="0"/>
    <x v="0"/>
    <x v="443"/>
    <x v="407"/>
  </r>
  <r>
    <s v="AD01-9363"/>
    <x v="1"/>
    <s v="Jan"/>
    <x v="0"/>
    <x v="0"/>
    <s v="Order assembled"/>
    <x v="0"/>
    <x v="0"/>
    <x v="0"/>
    <x v="206"/>
    <x v="408"/>
  </r>
  <r>
    <s v="AD01-9363"/>
    <x v="1"/>
    <s v="Jan"/>
    <x v="0"/>
    <x v="0"/>
    <s v="Order assembled"/>
    <x v="0"/>
    <x v="0"/>
    <x v="0"/>
    <x v="41"/>
    <x v="34"/>
  </r>
  <r>
    <s v="AD01-9362"/>
    <x v="1"/>
    <s v="Jan"/>
    <x v="0"/>
    <x v="0"/>
    <s v="Order assembled"/>
    <x v="0"/>
    <x v="0"/>
    <x v="0"/>
    <x v="178"/>
    <x v="146"/>
  </r>
  <r>
    <s v="AD01-9364"/>
    <x v="1"/>
    <s v="Jan"/>
    <x v="0"/>
    <x v="0"/>
    <s v="Order assembled"/>
    <x v="0"/>
    <x v="0"/>
    <x v="0"/>
    <x v="210"/>
    <x v="168"/>
  </r>
  <r>
    <s v="AD01-9364"/>
    <x v="1"/>
    <s v="Jan"/>
    <x v="0"/>
    <x v="0"/>
    <s v="Order assembled"/>
    <x v="0"/>
    <x v="0"/>
    <x v="0"/>
    <x v="202"/>
    <x v="163"/>
  </r>
  <r>
    <s v="AD01-9364"/>
    <x v="1"/>
    <s v="Jan"/>
    <x v="0"/>
    <x v="0"/>
    <s v="Order assembled"/>
    <x v="0"/>
    <x v="0"/>
    <x v="0"/>
    <x v="444"/>
    <x v="409"/>
  </r>
  <r>
    <s v="AD01-9361"/>
    <x v="1"/>
    <s v="Jan"/>
    <x v="0"/>
    <x v="0"/>
    <s v="Order assembled"/>
    <x v="0"/>
    <x v="0"/>
    <x v="0"/>
    <x v="25"/>
    <x v="21"/>
  </r>
  <r>
    <s v="AD01-9364"/>
    <x v="1"/>
    <s v="Jan"/>
    <x v="0"/>
    <x v="0"/>
    <s v="Order assembled"/>
    <x v="0"/>
    <x v="0"/>
    <x v="0"/>
    <x v="241"/>
    <x v="192"/>
  </r>
  <r>
    <s v="AD01-9361"/>
    <x v="1"/>
    <s v="Jul"/>
    <x v="0"/>
    <x v="0"/>
    <s v="Order assembled"/>
    <x v="0"/>
    <x v="0"/>
    <x v="0"/>
    <x v="74"/>
    <x v="60"/>
  </r>
  <r>
    <s v="AD01-9361"/>
    <x v="1"/>
    <s v="Jul"/>
    <x v="0"/>
    <x v="0"/>
    <s v="Order assembled"/>
    <x v="0"/>
    <x v="0"/>
    <x v="0"/>
    <x v="89"/>
    <x v="74"/>
  </r>
  <r>
    <s v="AD01-9361"/>
    <x v="1"/>
    <s v="Jul"/>
    <x v="0"/>
    <x v="0"/>
    <s v="Order assembled"/>
    <x v="0"/>
    <x v="0"/>
    <x v="0"/>
    <x v="53"/>
    <x v="75"/>
  </r>
  <r>
    <s v="AD01-9361"/>
    <x v="1"/>
    <s v="Jul"/>
    <x v="0"/>
    <x v="0"/>
    <s v="Order assembled"/>
    <x v="0"/>
    <x v="0"/>
    <x v="0"/>
    <x v="91"/>
    <x v="7"/>
  </r>
  <r>
    <s v="AD01-9361"/>
    <x v="1"/>
    <s v="Jul"/>
    <x v="0"/>
    <x v="0"/>
    <s v="Order assembled"/>
    <x v="0"/>
    <x v="0"/>
    <x v="0"/>
    <x v="92"/>
    <x v="7"/>
  </r>
  <r>
    <s v="AD01-9362"/>
    <x v="1"/>
    <s v="Jul"/>
    <x v="0"/>
    <x v="0"/>
    <s v="Order assembled"/>
    <x v="0"/>
    <x v="0"/>
    <x v="0"/>
    <x v="77"/>
    <x v="7"/>
  </r>
  <r>
    <s v="AD01-9365"/>
    <x v="1"/>
    <s v="Jul"/>
    <x v="0"/>
    <x v="0"/>
    <s v="Order assembled"/>
    <x v="0"/>
    <x v="0"/>
    <x v="0"/>
    <x v="445"/>
    <x v="410"/>
  </r>
  <r>
    <s v="AD01-9363"/>
    <x v="1"/>
    <s v="Jul"/>
    <x v="0"/>
    <x v="0"/>
    <s v="Order assembled"/>
    <x v="0"/>
    <x v="0"/>
    <x v="0"/>
    <x v="59"/>
    <x v="411"/>
  </r>
  <r>
    <s v="AD01-9363"/>
    <x v="1"/>
    <s v="Jul"/>
    <x v="0"/>
    <x v="0"/>
    <s v="Order assembled"/>
    <x v="0"/>
    <x v="0"/>
    <x v="0"/>
    <x v="81"/>
    <x v="68"/>
  </r>
  <r>
    <s v="AD01-9361"/>
    <x v="1"/>
    <s v="Jul"/>
    <x v="0"/>
    <x v="0"/>
    <s v="Order assembled"/>
    <x v="0"/>
    <x v="0"/>
    <x v="0"/>
    <x v="115"/>
    <x v="95"/>
  </r>
  <r>
    <s v="AD01-9362"/>
    <x v="1"/>
    <s v="Jul"/>
    <x v="0"/>
    <x v="0"/>
    <s v="Order assembled"/>
    <x v="0"/>
    <x v="0"/>
    <x v="0"/>
    <x v="424"/>
    <x v="383"/>
  </r>
  <r>
    <s v="AD01-9361"/>
    <x v="1"/>
    <s v="Jul"/>
    <x v="0"/>
    <x v="0"/>
    <s v="Order assembled"/>
    <x v="0"/>
    <x v="0"/>
    <x v="0"/>
    <x v="374"/>
    <x v="343"/>
  </r>
  <r>
    <s v="AD01-9361"/>
    <x v="1"/>
    <s v="Jul"/>
    <x v="0"/>
    <x v="0"/>
    <s v="Order assembled"/>
    <x v="0"/>
    <x v="0"/>
    <x v="0"/>
    <x v="446"/>
    <x v="412"/>
  </r>
  <r>
    <s v="AD01-9361"/>
    <x v="1"/>
    <s v="Jul"/>
    <x v="0"/>
    <x v="0"/>
    <s v="Order assembled"/>
    <x v="0"/>
    <x v="0"/>
    <x v="0"/>
    <x v="102"/>
    <x v="85"/>
  </r>
  <r>
    <s v="AD01-9361"/>
    <x v="1"/>
    <s v="Jul"/>
    <x v="0"/>
    <x v="0"/>
    <s v="Order assembled"/>
    <x v="0"/>
    <x v="0"/>
    <x v="0"/>
    <x v="70"/>
    <x v="56"/>
  </r>
  <r>
    <s v="AD01-9362"/>
    <x v="1"/>
    <s v="Jun"/>
    <x v="0"/>
    <x v="0"/>
    <s v="Order assembled"/>
    <x v="0"/>
    <x v="0"/>
    <x v="0"/>
    <x v="88"/>
    <x v="173"/>
  </r>
  <r>
    <s v="AD01-9361"/>
    <x v="1"/>
    <s v="Jun"/>
    <x v="0"/>
    <x v="0"/>
    <s v="Order assembled"/>
    <x v="0"/>
    <x v="0"/>
    <x v="0"/>
    <x v="105"/>
    <x v="88"/>
  </r>
  <r>
    <s v="AD01-9365"/>
    <x v="1"/>
    <s v="Jun"/>
    <x v="0"/>
    <x v="0"/>
    <s v="Order assembled"/>
    <x v="0"/>
    <x v="0"/>
    <x v="0"/>
    <x v="167"/>
    <x v="138"/>
  </r>
  <r>
    <s v="AD01-9362"/>
    <x v="1"/>
    <s v="Jun"/>
    <x v="0"/>
    <x v="0"/>
    <s v="Order assembled"/>
    <x v="0"/>
    <x v="0"/>
    <x v="0"/>
    <x v="218"/>
    <x v="7"/>
  </r>
  <r>
    <s v="AD01-9361"/>
    <x v="1"/>
    <s v="Jun"/>
    <x v="0"/>
    <x v="0"/>
    <s v="Order assembled"/>
    <x v="0"/>
    <x v="0"/>
    <x v="0"/>
    <x v="93"/>
    <x v="7"/>
  </r>
  <r>
    <s v="AD01-9361"/>
    <x v="1"/>
    <s v="Jun"/>
    <x v="0"/>
    <x v="0"/>
    <s v="Order assembled"/>
    <x v="0"/>
    <x v="0"/>
    <x v="0"/>
    <x v="447"/>
    <x v="413"/>
  </r>
  <r>
    <s v="AD01-9364"/>
    <x v="1"/>
    <s v="Jun"/>
    <x v="0"/>
    <x v="0"/>
    <s v="Order assembled"/>
    <x v="0"/>
    <x v="0"/>
    <x v="0"/>
    <x v="448"/>
    <x v="414"/>
  </r>
  <r>
    <s v="AD01-9361"/>
    <x v="1"/>
    <s v="Jun"/>
    <x v="0"/>
    <x v="0"/>
    <s v="Order assembled"/>
    <x v="0"/>
    <x v="0"/>
    <x v="0"/>
    <x v="194"/>
    <x v="415"/>
  </r>
  <r>
    <s v="AD01-9361"/>
    <x v="1"/>
    <s v="Jun"/>
    <x v="0"/>
    <x v="0"/>
    <s v="Order assembled"/>
    <x v="0"/>
    <x v="0"/>
    <x v="0"/>
    <x v="210"/>
    <x v="168"/>
  </r>
  <r>
    <s v="AD01-9362"/>
    <x v="1"/>
    <s v="Jun"/>
    <x v="0"/>
    <x v="0"/>
    <s v="Order assembled"/>
    <x v="0"/>
    <x v="0"/>
    <x v="0"/>
    <x v="114"/>
    <x v="94"/>
  </r>
  <r>
    <s v="AD01-9361"/>
    <x v="1"/>
    <s v="Jun"/>
    <x v="0"/>
    <x v="0"/>
    <s v="Order assembled"/>
    <x v="0"/>
    <x v="0"/>
    <x v="0"/>
    <x v="64"/>
    <x v="51"/>
  </r>
  <r>
    <s v="AD01-9361"/>
    <x v="1"/>
    <s v="Jun"/>
    <x v="0"/>
    <x v="0"/>
    <s v="Order assembled"/>
    <x v="0"/>
    <x v="0"/>
    <x v="0"/>
    <x v="391"/>
    <x v="357"/>
  </r>
  <r>
    <s v="AD01-9364"/>
    <x v="1"/>
    <s v="Jun"/>
    <x v="0"/>
    <x v="0"/>
    <s v="Order assembled"/>
    <x v="0"/>
    <x v="0"/>
    <x v="0"/>
    <x v="327"/>
    <x v="296"/>
  </r>
  <r>
    <s v="AD01-9362"/>
    <x v="1"/>
    <s v="Jun"/>
    <x v="0"/>
    <x v="0"/>
    <s v="Order assembled"/>
    <x v="0"/>
    <x v="0"/>
    <x v="0"/>
    <x v="449"/>
    <x v="416"/>
  </r>
  <r>
    <s v="AD01-9365"/>
    <x v="1"/>
    <s v="Jun"/>
    <x v="0"/>
    <x v="0"/>
    <s v="Order assembled"/>
    <x v="0"/>
    <x v="0"/>
    <x v="0"/>
    <x v="214"/>
    <x v="170"/>
  </r>
  <r>
    <s v="AD01-9362"/>
    <x v="1"/>
    <s v="Jun"/>
    <x v="0"/>
    <x v="0"/>
    <s v="Order assembled"/>
    <x v="0"/>
    <x v="0"/>
    <x v="0"/>
    <x v="103"/>
    <x v="86"/>
  </r>
  <r>
    <s v="AD01-9362"/>
    <x v="1"/>
    <s v="Jun"/>
    <x v="0"/>
    <x v="0"/>
    <s v="Order assembled"/>
    <x v="0"/>
    <x v="0"/>
    <x v="0"/>
    <x v="144"/>
    <x v="119"/>
  </r>
  <r>
    <s v="AD01-9361"/>
    <x v="1"/>
    <s v="Mar"/>
    <x v="0"/>
    <x v="0"/>
    <s v="Order assembled"/>
    <x v="0"/>
    <x v="0"/>
    <x v="0"/>
    <x v="128"/>
    <x v="106"/>
  </r>
  <r>
    <s v="AD01-9362"/>
    <x v="1"/>
    <s v="Mar"/>
    <x v="0"/>
    <x v="0"/>
    <s v="Order assembled"/>
    <x v="0"/>
    <x v="0"/>
    <x v="0"/>
    <x v="56"/>
    <x v="45"/>
  </r>
  <r>
    <s v="AD01-9362"/>
    <x v="1"/>
    <s v="Mar"/>
    <x v="0"/>
    <x v="0"/>
    <s v="Order assembled"/>
    <x v="0"/>
    <x v="0"/>
    <x v="0"/>
    <x v="107"/>
    <x v="7"/>
  </r>
  <r>
    <s v="AD01-9362"/>
    <x v="1"/>
    <s v="Mar"/>
    <x v="0"/>
    <x v="0"/>
    <s v="Order assembled"/>
    <x v="0"/>
    <x v="0"/>
    <x v="0"/>
    <x v="274"/>
    <x v="7"/>
  </r>
  <r>
    <s v="AD01-9361"/>
    <x v="1"/>
    <s v="Mar"/>
    <x v="0"/>
    <x v="0"/>
    <s v="Order assembled"/>
    <x v="0"/>
    <x v="0"/>
    <x v="0"/>
    <x v="75"/>
    <x v="7"/>
  </r>
  <r>
    <s v="AD01-9362"/>
    <x v="1"/>
    <s v="Mar"/>
    <x v="0"/>
    <x v="0"/>
    <s v="Order assembled"/>
    <x v="0"/>
    <x v="0"/>
    <x v="0"/>
    <x v="450"/>
    <x v="417"/>
  </r>
  <r>
    <s v="AD01-9364"/>
    <x v="1"/>
    <s v="Mar"/>
    <x v="0"/>
    <x v="0"/>
    <s v="Order assembled"/>
    <x v="0"/>
    <x v="0"/>
    <x v="0"/>
    <x v="451"/>
    <x v="418"/>
  </r>
  <r>
    <s v="AD01-9362"/>
    <x v="1"/>
    <s v="Mar"/>
    <x v="0"/>
    <x v="0"/>
    <s v="Order assembled"/>
    <x v="0"/>
    <x v="0"/>
    <x v="0"/>
    <x v="207"/>
    <x v="419"/>
  </r>
  <r>
    <s v="AD01-9362"/>
    <x v="1"/>
    <s v="Mar"/>
    <x v="0"/>
    <x v="0"/>
    <s v="Order assembled"/>
    <x v="0"/>
    <x v="0"/>
    <x v="0"/>
    <x v="225"/>
    <x v="180"/>
  </r>
  <r>
    <s v="AD01-9364"/>
    <x v="1"/>
    <s v="Mar"/>
    <x v="0"/>
    <x v="0"/>
    <s v="Order assembled"/>
    <x v="0"/>
    <x v="0"/>
    <x v="0"/>
    <x v="137"/>
    <x v="113"/>
  </r>
  <r>
    <s v="AD01-9362"/>
    <x v="1"/>
    <s v="Mar"/>
    <x v="0"/>
    <x v="0"/>
    <s v="Order assembled"/>
    <x v="0"/>
    <x v="0"/>
    <x v="0"/>
    <x v="158"/>
    <x v="130"/>
  </r>
  <r>
    <s v="AD01-9361"/>
    <x v="1"/>
    <s v="Mar"/>
    <x v="0"/>
    <x v="0"/>
    <s v="Order assembled"/>
    <x v="0"/>
    <x v="0"/>
    <x v="0"/>
    <x v="377"/>
    <x v="346"/>
  </r>
  <r>
    <s v="AD01-9364"/>
    <x v="1"/>
    <s v="Mar"/>
    <x v="0"/>
    <x v="0"/>
    <s v="Order assembled"/>
    <x v="0"/>
    <x v="0"/>
    <x v="0"/>
    <x v="362"/>
    <x v="331"/>
  </r>
  <r>
    <s v="AD01-9362"/>
    <x v="1"/>
    <s v="Mar"/>
    <x v="0"/>
    <x v="0"/>
    <s v="Order assembled"/>
    <x v="0"/>
    <x v="0"/>
    <x v="0"/>
    <x v="452"/>
    <x v="420"/>
  </r>
  <r>
    <s v="AD01-9362"/>
    <x v="1"/>
    <s v="Mar"/>
    <x v="0"/>
    <x v="0"/>
    <s v="Order assembled"/>
    <x v="0"/>
    <x v="0"/>
    <x v="0"/>
    <x v="123"/>
    <x v="101"/>
  </r>
  <r>
    <s v="AD01-9361"/>
    <x v="1"/>
    <s v="Mar"/>
    <x v="0"/>
    <x v="0"/>
    <s v="Order assembled"/>
    <x v="0"/>
    <x v="0"/>
    <x v="0"/>
    <x v="281"/>
    <x v="234"/>
  </r>
  <r>
    <s v="AD01-9361"/>
    <x v="1"/>
    <s v="Mar"/>
    <x v="0"/>
    <x v="0"/>
    <s v="Order assembled"/>
    <x v="0"/>
    <x v="0"/>
    <x v="0"/>
    <x v="86"/>
    <x v="71"/>
  </r>
  <r>
    <s v="AD01-9361"/>
    <x v="1"/>
    <s v="May"/>
    <x v="0"/>
    <x v="0"/>
    <s v="Order assembled"/>
    <x v="0"/>
    <x v="0"/>
    <x v="0"/>
    <x v="30"/>
    <x v="26"/>
  </r>
  <r>
    <s v="AD01-9361"/>
    <x v="1"/>
    <s v="May"/>
    <x v="0"/>
    <x v="0"/>
    <s v="Order assembled"/>
    <x v="0"/>
    <x v="0"/>
    <x v="0"/>
    <x v="127"/>
    <x v="105"/>
  </r>
  <r>
    <s v="AD01-9364"/>
    <x v="1"/>
    <s v="May"/>
    <x v="0"/>
    <x v="0"/>
    <s v="Order assembled"/>
    <x v="0"/>
    <x v="0"/>
    <x v="0"/>
    <x v="33"/>
    <x v="7"/>
  </r>
  <r>
    <s v="AD01-9363"/>
    <x v="1"/>
    <s v="May"/>
    <x v="0"/>
    <x v="0"/>
    <s v="Order assembled"/>
    <x v="0"/>
    <x v="0"/>
    <x v="0"/>
    <x v="236"/>
    <x v="7"/>
  </r>
  <r>
    <s v="AD01-9362"/>
    <x v="1"/>
    <s v="May"/>
    <x v="0"/>
    <x v="0"/>
    <s v="Order assembled"/>
    <x v="0"/>
    <x v="0"/>
    <x v="0"/>
    <x v="169"/>
    <x v="7"/>
  </r>
  <r>
    <s v="AD01-9362"/>
    <x v="1"/>
    <s v="May"/>
    <x v="0"/>
    <x v="0"/>
    <s v="Order assembled"/>
    <x v="0"/>
    <x v="0"/>
    <x v="0"/>
    <x v="453"/>
    <x v="421"/>
  </r>
  <r>
    <s v="AD01-9362"/>
    <x v="1"/>
    <s v="May"/>
    <x v="0"/>
    <x v="0"/>
    <s v="Order assembled"/>
    <x v="0"/>
    <x v="0"/>
    <x v="0"/>
    <x v="454"/>
    <x v="422"/>
  </r>
  <r>
    <s v="AD01-9361"/>
    <x v="1"/>
    <s v="May"/>
    <x v="0"/>
    <x v="0"/>
    <s v="Order assembled"/>
    <x v="0"/>
    <x v="0"/>
    <x v="0"/>
    <x v="193"/>
    <x v="423"/>
  </r>
  <r>
    <s v="AD01-9361"/>
    <x v="1"/>
    <s v="May"/>
    <x v="0"/>
    <x v="0"/>
    <s v="Order assembled"/>
    <x v="0"/>
    <x v="0"/>
    <x v="0"/>
    <x v="227"/>
    <x v="182"/>
  </r>
  <r>
    <s v="AD01-9364"/>
    <x v="1"/>
    <s v="May"/>
    <x v="0"/>
    <x v="0"/>
    <s v="Order assembled"/>
    <x v="0"/>
    <x v="0"/>
    <x v="0"/>
    <x v="138"/>
    <x v="114"/>
  </r>
  <r>
    <s v="AD01-9362"/>
    <x v="1"/>
    <s v="May"/>
    <x v="0"/>
    <x v="0"/>
    <s v="Order assembled"/>
    <x v="0"/>
    <x v="0"/>
    <x v="0"/>
    <x v="179"/>
    <x v="147"/>
  </r>
  <r>
    <s v="AD01-9362"/>
    <x v="1"/>
    <s v="May"/>
    <x v="0"/>
    <x v="0"/>
    <s v="Order assembled"/>
    <x v="0"/>
    <x v="0"/>
    <x v="0"/>
    <x v="379"/>
    <x v="348"/>
  </r>
  <r>
    <s v="AD01-9361"/>
    <x v="1"/>
    <s v="May"/>
    <x v="0"/>
    <x v="0"/>
    <s v="Order assembled"/>
    <x v="0"/>
    <x v="0"/>
    <x v="0"/>
    <x v="346"/>
    <x v="316"/>
  </r>
  <r>
    <s v="AD01-9364"/>
    <x v="1"/>
    <s v="May"/>
    <x v="0"/>
    <x v="0"/>
    <s v="Order assembled"/>
    <x v="0"/>
    <x v="0"/>
    <x v="0"/>
    <x v="455"/>
    <x v="424"/>
  </r>
  <r>
    <s v="AD01-9361"/>
    <x v="1"/>
    <s v="May"/>
    <x v="0"/>
    <x v="0"/>
    <s v="Order assembled"/>
    <x v="0"/>
    <x v="0"/>
    <x v="0"/>
    <x v="296"/>
    <x v="253"/>
  </r>
  <r>
    <s v="AD01-9361"/>
    <x v="1"/>
    <s v="May"/>
    <x v="0"/>
    <x v="0"/>
    <s v="Order assembled"/>
    <x v="0"/>
    <x v="0"/>
    <x v="0"/>
    <x v="188"/>
    <x v="154"/>
  </r>
  <r>
    <s v="AD01-9362"/>
    <x v="1"/>
    <s v="Nov"/>
    <x v="1"/>
    <x v="0"/>
    <s v="Order assembled"/>
    <x v="0"/>
    <x v="0"/>
    <x v="1"/>
    <x v="106"/>
    <x v="89"/>
  </r>
  <r>
    <s v="AD01-9362"/>
    <x v="1"/>
    <s v="Nov"/>
    <x v="1"/>
    <x v="0"/>
    <s v="Order assembled"/>
    <x v="0"/>
    <x v="0"/>
    <x v="1"/>
    <x v="30"/>
    <x v="26"/>
  </r>
  <r>
    <s v="AD01-9361"/>
    <x v="1"/>
    <s v="Nov"/>
    <x v="1"/>
    <x v="0"/>
    <s v="Order assembled"/>
    <x v="0"/>
    <x v="0"/>
    <x v="1"/>
    <x v="88"/>
    <x v="173"/>
  </r>
  <r>
    <s v="AD01-9361"/>
    <x v="1"/>
    <s v="Nov"/>
    <x v="1"/>
    <x v="0"/>
    <s v="Order assembled"/>
    <x v="0"/>
    <x v="0"/>
    <x v="0"/>
    <x v="167"/>
    <x v="138"/>
  </r>
  <r>
    <s v="AD01-9361"/>
    <x v="1"/>
    <s v="Nov"/>
    <x v="1"/>
    <x v="0"/>
    <s v="Order assembled"/>
    <x v="0"/>
    <x v="0"/>
    <x v="0"/>
    <x v="128"/>
    <x v="106"/>
  </r>
  <r>
    <s v="AD01-9364"/>
    <x v="1"/>
    <s v="Nov"/>
    <x v="1"/>
    <x v="0"/>
    <s v="Order assembled"/>
    <x v="0"/>
    <x v="0"/>
    <x v="0"/>
    <x v="33"/>
    <x v="29"/>
  </r>
  <r>
    <s v="AD01-9362"/>
    <x v="1"/>
    <s v="Nov"/>
    <x v="1"/>
    <x v="0"/>
    <s v="Order assembled"/>
    <x v="0"/>
    <x v="0"/>
    <x v="0"/>
    <x v="218"/>
    <x v="175"/>
  </r>
  <r>
    <s v="AD01-9364"/>
    <x v="1"/>
    <s v="Nov"/>
    <x v="1"/>
    <x v="0"/>
    <s v="Order assembled"/>
    <x v="0"/>
    <x v="0"/>
    <x v="0"/>
    <x v="93"/>
    <x v="7"/>
  </r>
  <r>
    <s v="AD01-9364"/>
    <x v="1"/>
    <s v="Nov"/>
    <x v="1"/>
    <x v="0"/>
    <s v="Order assembled"/>
    <x v="0"/>
    <x v="0"/>
    <x v="0"/>
    <x v="130"/>
    <x v="7"/>
  </r>
  <r>
    <s v="AD01-9365"/>
    <x v="1"/>
    <s v="Nov"/>
    <x v="1"/>
    <x v="0"/>
    <s v="Order assembled"/>
    <x v="0"/>
    <x v="0"/>
    <x v="0"/>
    <x v="456"/>
    <x v="425"/>
  </r>
  <r>
    <s v="AD01-9363"/>
    <x v="1"/>
    <s v="Nov"/>
    <x v="1"/>
    <x v="0"/>
    <s v="Order assembled"/>
    <x v="0"/>
    <x v="0"/>
    <x v="0"/>
    <x v="457"/>
    <x v="426"/>
  </r>
  <r>
    <s v="AD01-9363"/>
    <x v="1"/>
    <s v="Nov"/>
    <x v="1"/>
    <x v="0"/>
    <s v="Order assembled"/>
    <x v="0"/>
    <x v="0"/>
    <x v="0"/>
    <x v="225"/>
    <x v="180"/>
  </r>
  <r>
    <s v="AD01-9361"/>
    <x v="1"/>
    <s v="Nov"/>
    <x v="1"/>
    <x v="0"/>
    <s v="Order assembled"/>
    <x v="0"/>
    <x v="0"/>
    <x v="0"/>
    <x v="119"/>
    <x v="97"/>
  </r>
  <r>
    <s v="AD01-9365"/>
    <x v="1"/>
    <s v="Nov"/>
    <x v="1"/>
    <x v="0"/>
    <s v="Order assembled"/>
    <x v="0"/>
    <x v="0"/>
    <x v="0"/>
    <x v="46"/>
    <x v="37"/>
  </r>
  <r>
    <s v="AD01-9364"/>
    <x v="1"/>
    <s v="Nov"/>
    <x v="1"/>
    <x v="0"/>
    <s v="Order assembled"/>
    <x v="0"/>
    <x v="0"/>
    <x v="0"/>
    <x v="99"/>
    <x v="82"/>
  </r>
  <r>
    <s v="AD01-9364"/>
    <x v="1"/>
    <s v="Nov"/>
    <x v="1"/>
    <x v="0"/>
    <s v="Order assembled"/>
    <x v="0"/>
    <x v="0"/>
    <x v="0"/>
    <x v="431"/>
    <x v="393"/>
  </r>
  <r>
    <s v="AD01-9364"/>
    <x v="1"/>
    <s v="Nov"/>
    <x v="1"/>
    <x v="0"/>
    <s v="Order assembled"/>
    <x v="0"/>
    <x v="0"/>
    <x v="0"/>
    <x v="360"/>
    <x v="328"/>
  </r>
  <r>
    <s v="AD01-9361"/>
    <x v="1"/>
    <s v="Nov"/>
    <x v="1"/>
    <x v="0"/>
    <s v="Order assembled"/>
    <x v="0"/>
    <x v="0"/>
    <x v="1"/>
    <x v="51"/>
    <x v="42"/>
  </r>
  <r>
    <s v="AD01-9362"/>
    <x v="1"/>
    <s v="Nov"/>
    <x v="1"/>
    <x v="0"/>
    <s v="Order assembled"/>
    <x v="0"/>
    <x v="0"/>
    <x v="1"/>
    <x v="214"/>
    <x v="170"/>
  </r>
  <r>
    <s v="AD01-9361"/>
    <x v="1"/>
    <s v="Nov"/>
    <x v="1"/>
    <x v="0"/>
    <s v="Order assembled"/>
    <x v="0"/>
    <x v="0"/>
    <x v="1"/>
    <x v="102"/>
    <x v="85"/>
  </r>
  <r>
    <s v="AD01-9362"/>
    <x v="1"/>
    <s v="Nov"/>
    <x v="1"/>
    <x v="0"/>
    <s v="Order assembled"/>
    <x v="0"/>
    <x v="0"/>
    <x v="0"/>
    <x v="144"/>
    <x v="119"/>
  </r>
  <r>
    <s v="AD01-9362"/>
    <x v="1"/>
    <s v="Nov"/>
    <x v="1"/>
    <x v="0"/>
    <s v="Order assembled"/>
    <x v="0"/>
    <x v="0"/>
    <x v="0"/>
    <x v="49"/>
    <x v="40"/>
  </r>
  <r>
    <s v="AD01-9364"/>
    <x v="1"/>
    <s v="Oct"/>
    <x v="1"/>
    <x v="0"/>
    <s v="Order assembled"/>
    <x v="0"/>
    <x v="0"/>
    <x v="1"/>
    <x v="28"/>
    <x v="24"/>
  </r>
  <r>
    <s v="AD01-9362"/>
    <x v="1"/>
    <s v="Oct"/>
    <x v="1"/>
    <x v="0"/>
    <s v="Order assembled"/>
    <x v="0"/>
    <x v="0"/>
    <x v="1"/>
    <x v="128"/>
    <x v="106"/>
  </r>
  <r>
    <s v="AD01-9361"/>
    <x v="1"/>
    <s v="Oct"/>
    <x v="1"/>
    <x v="0"/>
    <s v="Order assembled"/>
    <x v="0"/>
    <x v="0"/>
    <x v="0"/>
    <x v="28"/>
    <x v="24"/>
  </r>
  <r>
    <s v="AD01-9362"/>
    <x v="1"/>
    <s v="Oct"/>
    <x v="1"/>
    <x v="0"/>
    <s v="Order assembled"/>
    <x v="0"/>
    <x v="0"/>
    <x v="0"/>
    <x v="5"/>
    <x v="5"/>
  </r>
  <r>
    <s v="AD01-9362"/>
    <x v="1"/>
    <s v="Oct"/>
    <x v="1"/>
    <x v="0"/>
    <s v="Order assembled"/>
    <x v="0"/>
    <x v="0"/>
    <x v="0"/>
    <x v="130"/>
    <x v="108"/>
  </r>
  <r>
    <s v="AD01-9361"/>
    <x v="1"/>
    <s v="Oct"/>
    <x v="1"/>
    <x v="0"/>
    <s v="Order assembled"/>
    <x v="0"/>
    <x v="0"/>
    <x v="0"/>
    <x v="107"/>
    <x v="90"/>
  </r>
  <r>
    <s v="AD01-9364"/>
    <x v="1"/>
    <s v="Oct"/>
    <x v="1"/>
    <x v="0"/>
    <s v="Order assembled"/>
    <x v="0"/>
    <x v="0"/>
    <x v="0"/>
    <x v="169"/>
    <x v="7"/>
  </r>
  <r>
    <s v="AD01-9361"/>
    <x v="1"/>
    <s v="Oct"/>
    <x v="1"/>
    <x v="0"/>
    <s v="Order assembled"/>
    <x v="0"/>
    <x v="0"/>
    <x v="0"/>
    <x v="5"/>
    <x v="7"/>
  </r>
  <r>
    <s v="AD01-9363"/>
    <x v="1"/>
    <s v="Oct"/>
    <x v="1"/>
    <x v="0"/>
    <s v="Order assembled"/>
    <x v="0"/>
    <x v="0"/>
    <x v="0"/>
    <x v="458"/>
    <x v="427"/>
  </r>
  <r>
    <s v="AD01-9362"/>
    <x v="1"/>
    <s v="Oct"/>
    <x v="1"/>
    <x v="0"/>
    <s v="Order assembled"/>
    <x v="0"/>
    <x v="0"/>
    <x v="0"/>
    <x v="459"/>
    <x v="428"/>
  </r>
  <r>
    <s v="AD01-9361"/>
    <x v="1"/>
    <s v="Oct"/>
    <x v="1"/>
    <x v="0"/>
    <s v="Order assembled"/>
    <x v="0"/>
    <x v="0"/>
    <x v="0"/>
    <x v="179"/>
    <x v="147"/>
  </r>
  <r>
    <s v="AD01-9362"/>
    <x v="1"/>
    <s v="Oct"/>
    <x v="1"/>
    <x v="0"/>
    <s v="Order assembled"/>
    <x v="0"/>
    <x v="0"/>
    <x v="0"/>
    <x v="41"/>
    <x v="34"/>
  </r>
  <r>
    <s v="AD01-9363"/>
    <x v="1"/>
    <s v="Oct"/>
    <x v="1"/>
    <x v="0"/>
    <s v="Order assembled"/>
    <x v="0"/>
    <x v="0"/>
    <x v="0"/>
    <x v="183"/>
    <x v="149"/>
  </r>
  <r>
    <s v="AD01-9364"/>
    <x v="1"/>
    <s v="Oct"/>
    <x v="1"/>
    <x v="0"/>
    <s v="Order assembled"/>
    <x v="0"/>
    <x v="0"/>
    <x v="0"/>
    <x v="140"/>
    <x v="115"/>
  </r>
  <r>
    <s v="AD01-9362"/>
    <x v="1"/>
    <s v="Oct"/>
    <x v="1"/>
    <x v="0"/>
    <s v="Order assembled"/>
    <x v="0"/>
    <x v="0"/>
    <x v="0"/>
    <x v="394"/>
    <x v="361"/>
  </r>
  <r>
    <s v="AD01-9362"/>
    <x v="1"/>
    <s v="Oct"/>
    <x v="1"/>
    <x v="0"/>
    <s v="Order assembled"/>
    <x v="0"/>
    <x v="0"/>
    <x v="1"/>
    <x v="25"/>
    <x v="21"/>
  </r>
  <r>
    <s v="AD01-9362"/>
    <x v="1"/>
    <s v="Oct"/>
    <x v="1"/>
    <x v="0"/>
    <s v="Order assembled"/>
    <x v="0"/>
    <x v="0"/>
    <x v="1"/>
    <x v="49"/>
    <x v="40"/>
  </r>
  <r>
    <s v="AD01-9365"/>
    <x v="1"/>
    <s v="Oct"/>
    <x v="1"/>
    <x v="0"/>
    <s v="Order assembled"/>
    <x v="0"/>
    <x v="0"/>
    <x v="1"/>
    <x v="123"/>
    <x v="101"/>
  </r>
  <r>
    <s v="AD01-9362"/>
    <x v="1"/>
    <s v="Oct"/>
    <x v="1"/>
    <x v="0"/>
    <s v="Order assembled"/>
    <x v="0"/>
    <x v="0"/>
    <x v="0"/>
    <x v="188"/>
    <x v="154"/>
  </r>
  <r>
    <s v="AD01-9364"/>
    <x v="1"/>
    <s v="Oct"/>
    <x v="1"/>
    <x v="0"/>
    <s v="Order assembled"/>
    <x v="0"/>
    <x v="0"/>
    <x v="0"/>
    <x v="25"/>
    <x v="21"/>
  </r>
  <r>
    <s v="AD01-9364"/>
    <x v="1"/>
    <s v="Sep"/>
    <x v="1"/>
    <x v="0"/>
    <s v="Order assembled"/>
    <x v="0"/>
    <x v="0"/>
    <x v="1"/>
    <x v="3"/>
    <x v="3"/>
  </r>
  <r>
    <s v="AD01-9361"/>
    <x v="1"/>
    <s v="Sep"/>
    <x v="1"/>
    <x v="0"/>
    <s v="Order assembled"/>
    <x v="0"/>
    <x v="0"/>
    <x v="0"/>
    <x v="2"/>
    <x v="2"/>
  </r>
  <r>
    <s v="AD01-9361"/>
    <x v="1"/>
    <s v="Sep"/>
    <x v="1"/>
    <x v="0"/>
    <s v="Order assembled"/>
    <x v="0"/>
    <x v="0"/>
    <x v="0"/>
    <x v="3"/>
    <x v="3"/>
  </r>
  <r>
    <s v="AD01-9362"/>
    <x v="1"/>
    <s v="Sep"/>
    <x v="1"/>
    <x v="0"/>
    <s v="Order assembled"/>
    <x v="0"/>
    <x v="0"/>
    <x v="0"/>
    <x v="29"/>
    <x v="25"/>
  </r>
  <r>
    <s v="AD01-9364"/>
    <x v="1"/>
    <s v="Sep"/>
    <x v="1"/>
    <x v="0"/>
    <s v="Order assembled"/>
    <x v="0"/>
    <x v="0"/>
    <x v="0"/>
    <x v="149"/>
    <x v="123"/>
  </r>
  <r>
    <s v="AD01-9364"/>
    <x v="1"/>
    <s v="Sep"/>
    <x v="1"/>
    <x v="0"/>
    <s v="Order assembled"/>
    <x v="0"/>
    <x v="0"/>
    <x v="0"/>
    <x v="4"/>
    <x v="7"/>
  </r>
  <r>
    <s v="AD01-9364"/>
    <x v="1"/>
    <s v="Sep"/>
    <x v="1"/>
    <x v="0"/>
    <s v="Order assembled"/>
    <x v="0"/>
    <x v="0"/>
    <x v="0"/>
    <x v="149"/>
    <x v="7"/>
  </r>
  <r>
    <s v="AD01-9361"/>
    <x v="1"/>
    <s v="Sep"/>
    <x v="1"/>
    <x v="0"/>
    <s v="Order assembled"/>
    <x v="0"/>
    <x v="0"/>
    <x v="0"/>
    <x v="32"/>
    <x v="7"/>
  </r>
  <r>
    <s v="AD01-9361"/>
    <x v="1"/>
    <s v="Sep"/>
    <x v="1"/>
    <x v="0"/>
    <s v="Order assembled"/>
    <x v="0"/>
    <x v="0"/>
    <x v="0"/>
    <x v="460"/>
    <x v="429"/>
  </r>
  <r>
    <s v="AD01-9364"/>
    <x v="1"/>
    <s v="Sep"/>
    <x v="1"/>
    <x v="0"/>
    <s v="Order assembled"/>
    <x v="0"/>
    <x v="0"/>
    <x v="0"/>
    <x v="16"/>
    <x v="14"/>
  </r>
  <r>
    <s v="AD01-9364"/>
    <x v="1"/>
    <s v="Sep"/>
    <x v="1"/>
    <x v="0"/>
    <s v="Order assembled"/>
    <x v="0"/>
    <x v="1"/>
    <x v="0"/>
    <x v="40"/>
    <x v="33"/>
  </r>
  <r>
    <s v="AD01-9361"/>
    <x v="1"/>
    <s v="Sep"/>
    <x v="1"/>
    <x v="0"/>
    <s v="Order assembled"/>
    <x v="0"/>
    <x v="1"/>
    <x v="0"/>
    <x v="42"/>
    <x v="35"/>
  </r>
  <r>
    <s v="AD01-9361"/>
    <x v="1"/>
    <s v="Sep"/>
    <x v="1"/>
    <x v="0"/>
    <s v="Order assembled"/>
    <x v="0"/>
    <x v="1"/>
    <x v="0"/>
    <x v="20"/>
    <x v="16"/>
  </r>
  <r>
    <s v="AD01-9361"/>
    <x v="1"/>
    <s v="Sep"/>
    <x v="1"/>
    <x v="0"/>
    <s v="Order assembled"/>
    <x v="0"/>
    <x v="1"/>
    <x v="0"/>
    <x v="412"/>
    <x v="375"/>
  </r>
  <r>
    <s v="AD01-9361"/>
    <x v="1"/>
    <s v="Sep"/>
    <x v="1"/>
    <x v="0"/>
    <s v="Order assembled"/>
    <x v="0"/>
    <x v="1"/>
    <x v="0"/>
    <x v="332"/>
    <x v="302"/>
  </r>
  <r>
    <s v="AD01-9364"/>
    <x v="1"/>
    <s v="Sep"/>
    <x v="1"/>
    <x v="0"/>
    <s v="Order assembled"/>
    <x v="0"/>
    <x v="1"/>
    <x v="0"/>
    <x v="461"/>
    <x v="430"/>
  </r>
  <r>
    <s v="AD01-9362"/>
    <x v="1"/>
    <s v="Sep"/>
    <x v="1"/>
    <x v="0"/>
    <s v="Order assembled"/>
    <x v="0"/>
    <x v="1"/>
    <x v="1"/>
    <x v="48"/>
    <x v="39"/>
  </r>
  <r>
    <s v="AD01-9362"/>
    <x v="1"/>
    <s v="Sep"/>
    <x v="1"/>
    <x v="0"/>
    <s v="Order assembled"/>
    <x v="0"/>
    <x v="1"/>
    <x v="0"/>
    <x v="72"/>
    <x v="58"/>
  </r>
  <r>
    <s v="AD01-9361"/>
    <x v="1"/>
    <s v="Sep"/>
    <x v="1"/>
    <x v="0"/>
    <s v="Order assembled"/>
    <x v="0"/>
    <x v="1"/>
    <x v="0"/>
    <x v="48"/>
    <x v="39"/>
  </r>
  <r>
    <s v="AD01-9362"/>
    <x v="1"/>
    <s v="Apr"/>
    <x v="0"/>
    <x v="1"/>
    <s v="Cancelld"/>
    <x v="1"/>
    <x v="1"/>
    <x v="2"/>
    <x v="320"/>
    <x v="289"/>
  </r>
  <r>
    <s v="AD01-9361"/>
    <x v="1"/>
    <s v="Apr"/>
    <x v="0"/>
    <x v="1"/>
    <s v="Cancelld"/>
    <x v="1"/>
    <x v="1"/>
    <x v="2"/>
    <x v="361"/>
    <x v="329"/>
  </r>
  <r>
    <s v="AD01-9362"/>
    <x v="1"/>
    <s v="Apr"/>
    <x v="0"/>
    <x v="1"/>
    <s v="Cancelld"/>
    <x v="1"/>
    <x v="1"/>
    <x v="2"/>
    <x v="273"/>
    <x v="310"/>
  </r>
  <r>
    <s v="AD01-9362"/>
    <x v="1"/>
    <s v="Apr"/>
    <x v="0"/>
    <x v="1"/>
    <s v="Cancelld"/>
    <x v="1"/>
    <x v="1"/>
    <x v="2"/>
    <x v="365"/>
    <x v="334"/>
  </r>
  <r>
    <s v="AD01-9362"/>
    <x v="1"/>
    <s v="Apr"/>
    <x v="0"/>
    <x v="1"/>
    <s v="Cancelld"/>
    <x v="1"/>
    <x v="1"/>
    <x v="2"/>
    <x v="344"/>
    <x v="313"/>
  </r>
  <r>
    <s v="AD01-9362"/>
    <x v="1"/>
    <s v="Aug"/>
    <x v="0"/>
    <x v="1"/>
    <s v="Cancelld"/>
    <x v="1"/>
    <x v="1"/>
    <x v="2"/>
    <x v="263"/>
    <x v="215"/>
  </r>
  <r>
    <s v="AD01-9364"/>
    <x v="1"/>
    <s v="Dec"/>
    <x v="0"/>
    <x v="1"/>
    <s v="Cancelld"/>
    <x v="1"/>
    <x v="1"/>
    <x v="0"/>
    <x v="5"/>
    <x v="5"/>
  </r>
  <r>
    <s v="AD01-9362"/>
    <x v="1"/>
    <s v="Dec"/>
    <x v="0"/>
    <x v="1"/>
    <s v="Cancelld"/>
    <x v="1"/>
    <x v="1"/>
    <x v="0"/>
    <x v="130"/>
    <x v="108"/>
  </r>
  <r>
    <s v="AD01-9362"/>
    <x v="1"/>
    <s v="Dec"/>
    <x v="0"/>
    <x v="1"/>
    <s v="Cancelld"/>
    <x v="1"/>
    <x v="1"/>
    <x v="0"/>
    <x v="107"/>
    <x v="90"/>
  </r>
  <r>
    <s v="AD01-9362"/>
    <x v="1"/>
    <s v="Dec"/>
    <x v="0"/>
    <x v="1"/>
    <s v="Cancelld"/>
    <x v="1"/>
    <x v="1"/>
    <x v="0"/>
    <x v="183"/>
    <x v="149"/>
  </r>
  <r>
    <s v="AD01-9362"/>
    <x v="1"/>
    <s v="Dec"/>
    <x v="0"/>
    <x v="1"/>
    <s v="Cancelld"/>
    <x v="1"/>
    <x v="1"/>
    <x v="0"/>
    <x v="140"/>
    <x v="115"/>
  </r>
  <r>
    <s v="AD01-9361"/>
    <x v="1"/>
    <s v="Dec"/>
    <x v="0"/>
    <x v="1"/>
    <s v="Cancelld"/>
    <x v="1"/>
    <x v="0"/>
    <x v="0"/>
    <x v="119"/>
    <x v="97"/>
  </r>
  <r>
    <s v="AD01-9364"/>
    <x v="1"/>
    <s v="Feb"/>
    <x v="0"/>
    <x v="1"/>
    <s v="Cancelld"/>
    <x v="1"/>
    <x v="0"/>
    <x v="0"/>
    <x v="34"/>
    <x v="30"/>
  </r>
  <r>
    <s v="AD01-9361"/>
    <x v="1"/>
    <s v="Feb"/>
    <x v="0"/>
    <x v="1"/>
    <s v="Cancelld"/>
    <x v="1"/>
    <x v="0"/>
    <x v="0"/>
    <x v="219"/>
    <x v="176"/>
  </r>
  <r>
    <s v="AD01-9364"/>
    <x v="1"/>
    <s v="Feb"/>
    <x v="0"/>
    <x v="1"/>
    <s v="Cancelld"/>
    <x v="1"/>
    <x v="0"/>
    <x v="0"/>
    <x v="68"/>
    <x v="54"/>
  </r>
  <r>
    <s v="AD01-9364"/>
    <x v="1"/>
    <s v="Feb"/>
    <x v="0"/>
    <x v="1"/>
    <s v="Cancelld"/>
    <x v="1"/>
    <x v="0"/>
    <x v="0"/>
    <x v="47"/>
    <x v="38"/>
  </r>
  <r>
    <s v="AD01-9361"/>
    <x v="1"/>
    <s v="Feb"/>
    <x v="0"/>
    <x v="1"/>
    <s v="Cancelld"/>
    <x v="1"/>
    <x v="0"/>
    <x v="0"/>
    <x v="231"/>
    <x v="184"/>
  </r>
  <r>
    <s v="AD01-9362"/>
    <x v="1"/>
    <s v="Jan"/>
    <x v="0"/>
    <x v="1"/>
    <s v="Cancelld"/>
    <x v="1"/>
    <x v="0"/>
    <x v="0"/>
    <x v="6"/>
    <x v="6"/>
  </r>
  <r>
    <s v="AD01-9361"/>
    <x v="1"/>
    <s v="Jan"/>
    <x v="0"/>
    <x v="1"/>
    <s v="Cancelld"/>
    <x v="1"/>
    <x v="0"/>
    <x v="0"/>
    <x v="170"/>
    <x v="141"/>
  </r>
  <r>
    <s v="AD01-9364"/>
    <x v="1"/>
    <s v="Jan"/>
    <x v="0"/>
    <x v="1"/>
    <s v="Cancelld"/>
    <x v="1"/>
    <x v="0"/>
    <x v="0"/>
    <x v="131"/>
    <x v="109"/>
  </r>
  <r>
    <s v="AD01-9362"/>
    <x v="1"/>
    <s v="Jan"/>
    <x v="0"/>
    <x v="1"/>
    <s v="Cancelld"/>
    <x v="1"/>
    <x v="0"/>
    <x v="0"/>
    <x v="184"/>
    <x v="150"/>
  </r>
  <r>
    <s v="AD01-9361"/>
    <x v="1"/>
    <s v="Jan"/>
    <x v="0"/>
    <x v="1"/>
    <s v="Cancelld"/>
    <x v="1"/>
    <x v="0"/>
    <x v="0"/>
    <x v="141"/>
    <x v="116"/>
  </r>
  <r>
    <s v="AD01-9363"/>
    <x v="1"/>
    <s v="Jul"/>
    <x v="0"/>
    <x v="1"/>
    <s v="Cancelld"/>
    <x v="1"/>
    <x v="0"/>
    <x v="2"/>
    <x v="272"/>
    <x v="225"/>
  </r>
  <r>
    <s v="AD01-9361"/>
    <x v="1"/>
    <s v="Jul"/>
    <x v="0"/>
    <x v="1"/>
    <s v="Cancelld"/>
    <x v="1"/>
    <x v="0"/>
    <x v="2"/>
    <x v="244"/>
    <x v="206"/>
  </r>
  <r>
    <s v="AD01-9362"/>
    <x v="1"/>
    <s v="Jul"/>
    <x v="0"/>
    <x v="1"/>
    <s v="Cancelld"/>
    <x v="1"/>
    <x v="0"/>
    <x v="2"/>
    <x v="255"/>
    <x v="207"/>
  </r>
  <r>
    <s v="AD01-9362"/>
    <x v="1"/>
    <s v="Jul"/>
    <x v="0"/>
    <x v="1"/>
    <s v="Cancelld"/>
    <x v="1"/>
    <x v="0"/>
    <x v="2"/>
    <x v="261"/>
    <x v="213"/>
  </r>
  <r>
    <s v="AD01-9364"/>
    <x v="1"/>
    <s v="Jul"/>
    <x v="0"/>
    <x v="1"/>
    <s v="Cancelld"/>
    <x v="1"/>
    <x v="0"/>
    <x v="2"/>
    <x v="262"/>
    <x v="214"/>
  </r>
  <r>
    <s v="AD01-9362"/>
    <x v="1"/>
    <s v="Jun"/>
    <x v="0"/>
    <x v="1"/>
    <s v="Cancelld"/>
    <x v="1"/>
    <x v="0"/>
    <x v="2"/>
    <x v="235"/>
    <x v="330"/>
  </r>
  <r>
    <s v="AD01-9362"/>
    <x v="1"/>
    <s v="Jun"/>
    <x v="0"/>
    <x v="1"/>
    <s v="Cancelld"/>
    <x v="1"/>
    <x v="0"/>
    <x v="2"/>
    <x v="90"/>
    <x v="76"/>
  </r>
  <r>
    <s v="AD01-9361"/>
    <x v="1"/>
    <s v="Jun"/>
    <x v="0"/>
    <x v="1"/>
    <s v="Cancelld"/>
    <x v="1"/>
    <x v="0"/>
    <x v="2"/>
    <x v="285"/>
    <x v="301"/>
  </r>
  <r>
    <s v="AD01-9361"/>
    <x v="1"/>
    <s v="Jun"/>
    <x v="0"/>
    <x v="1"/>
    <s v="Cancelld"/>
    <x v="1"/>
    <x v="0"/>
    <x v="2"/>
    <x v="366"/>
    <x v="335"/>
  </r>
  <r>
    <s v="AD01-9362"/>
    <x v="1"/>
    <s v="Jun"/>
    <x v="0"/>
    <x v="1"/>
    <s v="Cancelld"/>
    <x v="1"/>
    <x v="0"/>
    <x v="2"/>
    <x v="355"/>
    <x v="324"/>
  </r>
  <r>
    <s v="AD01-9361"/>
    <x v="1"/>
    <s v="Jun"/>
    <x v="0"/>
    <x v="1"/>
    <s v="Cancelld"/>
    <x v="1"/>
    <x v="0"/>
    <x v="2"/>
    <x v="350"/>
    <x v="319"/>
  </r>
  <r>
    <s v="AD01-9362"/>
    <x v="1"/>
    <s v="Mar"/>
    <x v="0"/>
    <x v="1"/>
    <s v="Cancelld"/>
    <x v="1"/>
    <x v="0"/>
    <x v="0"/>
    <x v="204"/>
    <x v="165"/>
  </r>
  <r>
    <s v="AD01-9362"/>
    <x v="1"/>
    <s v="Mar"/>
    <x v="0"/>
    <x v="1"/>
    <s v="Cancelld"/>
    <x v="1"/>
    <x v="0"/>
    <x v="0"/>
    <x v="191"/>
    <x v="157"/>
  </r>
  <r>
    <s v="AD01-9363"/>
    <x v="1"/>
    <s v="Mar"/>
    <x v="0"/>
    <x v="1"/>
    <s v="Cancelld"/>
    <x v="1"/>
    <x v="0"/>
    <x v="0"/>
    <x v="58"/>
    <x v="47"/>
  </r>
  <r>
    <s v="AD01-9362"/>
    <x v="1"/>
    <s v="Mar"/>
    <x v="0"/>
    <x v="1"/>
    <s v="Cancelld"/>
    <x v="1"/>
    <x v="0"/>
    <x v="0"/>
    <x v="213"/>
    <x v="169"/>
  </r>
  <r>
    <s v="AD01-9361"/>
    <x v="1"/>
    <s v="Mar"/>
    <x v="0"/>
    <x v="1"/>
    <s v="Cancelld"/>
    <x v="1"/>
    <x v="0"/>
    <x v="0"/>
    <x v="200"/>
    <x v="161"/>
  </r>
  <r>
    <s v="AD01-9362"/>
    <x v="1"/>
    <s v="Mar"/>
    <x v="0"/>
    <x v="1"/>
    <s v="Cancelld"/>
    <x v="1"/>
    <x v="0"/>
    <x v="2"/>
    <x v="324"/>
    <x v="293"/>
  </r>
  <r>
    <s v="AD01-9363"/>
    <x v="1"/>
    <s v="May"/>
    <x v="0"/>
    <x v="1"/>
    <s v="Cancelld"/>
    <x v="1"/>
    <x v="0"/>
    <x v="2"/>
    <x v="257"/>
    <x v="306"/>
  </r>
  <r>
    <s v="AD01-9362"/>
    <x v="1"/>
    <s v="May"/>
    <x v="0"/>
    <x v="1"/>
    <s v="Cancelld"/>
    <x v="1"/>
    <x v="0"/>
    <x v="2"/>
    <x v="291"/>
    <x v="290"/>
  </r>
  <r>
    <s v="AD01-9361"/>
    <x v="1"/>
    <s v="May"/>
    <x v="0"/>
    <x v="1"/>
    <s v="Cancelld"/>
    <x v="1"/>
    <x v="0"/>
    <x v="2"/>
    <x v="340"/>
    <x v="309"/>
  </r>
  <r>
    <s v="AD01-9361"/>
    <x v="1"/>
    <s v="May"/>
    <x v="0"/>
    <x v="1"/>
    <s v="Cancelld"/>
    <x v="1"/>
    <x v="0"/>
    <x v="2"/>
    <x v="330"/>
    <x v="299"/>
  </r>
  <r>
    <s v="AD01-9361"/>
    <x v="1"/>
    <s v="May"/>
    <x v="0"/>
    <x v="1"/>
    <s v="Cancelld"/>
    <x v="1"/>
    <x v="0"/>
    <x v="2"/>
    <x v="325"/>
    <x v="294"/>
  </r>
  <r>
    <s v="AD01-9362"/>
    <x v="1"/>
    <s v="Nov"/>
    <x v="0"/>
    <x v="1"/>
    <s v="Cancelld"/>
    <x v="1"/>
    <x v="0"/>
    <x v="0"/>
    <x v="76"/>
    <x v="63"/>
  </r>
  <r>
    <s v="AD01-9362"/>
    <x v="1"/>
    <s v="Nov"/>
    <x v="0"/>
    <x v="1"/>
    <s v="Cancelld"/>
    <x v="1"/>
    <x v="0"/>
    <x v="0"/>
    <x v="149"/>
    <x v="123"/>
  </r>
  <r>
    <s v="AD01-9362"/>
    <x v="1"/>
    <s v="Nov"/>
    <x v="0"/>
    <x v="1"/>
    <s v="Cancelld"/>
    <x v="1"/>
    <x v="0"/>
    <x v="0"/>
    <x v="85"/>
    <x v="70"/>
  </r>
  <r>
    <s v="AD01-9361"/>
    <x v="1"/>
    <s v="Nov"/>
    <x v="0"/>
    <x v="1"/>
    <s v="Cancelld"/>
    <x v="1"/>
    <x v="0"/>
    <x v="0"/>
    <x v="160"/>
    <x v="131"/>
  </r>
  <r>
    <s v="AD01-9362"/>
    <x v="1"/>
    <s v="Nov"/>
    <x v="0"/>
    <x v="1"/>
    <s v="Cancelld"/>
    <x v="1"/>
    <x v="0"/>
    <x v="0"/>
    <x v="20"/>
    <x v="16"/>
  </r>
  <r>
    <s v="AD01-9362"/>
    <x v="1"/>
    <s v="Oct"/>
    <x v="0"/>
    <x v="1"/>
    <s v="Cancelld"/>
    <x v="1"/>
    <x v="0"/>
    <x v="0"/>
    <x v="243"/>
    <x v="279"/>
  </r>
  <r>
    <s v="AD01-9364"/>
    <x v="1"/>
    <s v="Oct"/>
    <x v="0"/>
    <x v="1"/>
    <s v="Cancelld"/>
    <x v="1"/>
    <x v="0"/>
    <x v="0"/>
    <x v="236"/>
    <x v="275"/>
  </r>
  <r>
    <s v="AD01-9361"/>
    <x v="1"/>
    <s v="Oct"/>
    <x v="0"/>
    <x v="1"/>
    <s v="Cancelld"/>
    <x v="1"/>
    <x v="0"/>
    <x v="0"/>
    <x v="92"/>
    <x v="78"/>
  </r>
  <r>
    <s v="AD01-9361"/>
    <x v="1"/>
    <s v="Oct"/>
    <x v="0"/>
    <x v="1"/>
    <s v="Cancelld"/>
    <x v="1"/>
    <x v="0"/>
    <x v="0"/>
    <x v="315"/>
    <x v="282"/>
  </r>
  <r>
    <s v="AD01-9365"/>
    <x v="1"/>
    <s v="Oct"/>
    <x v="0"/>
    <x v="1"/>
    <s v="Cancelld"/>
    <x v="1"/>
    <x v="0"/>
    <x v="0"/>
    <x v="312"/>
    <x v="276"/>
  </r>
  <r>
    <s v="AD01-9361"/>
    <x v="1"/>
    <s v="Apr"/>
    <x v="1"/>
    <x v="1"/>
    <s v="Cancelld"/>
    <x v="1"/>
    <x v="0"/>
    <x v="2"/>
    <x v="1"/>
    <x v="1"/>
  </r>
  <r>
    <s v="AD01-9362"/>
    <x v="1"/>
    <s v="Apr"/>
    <x v="1"/>
    <x v="1"/>
    <s v="Cancelld"/>
    <x v="1"/>
    <x v="0"/>
    <x v="2"/>
    <x v="126"/>
    <x v="104"/>
  </r>
  <r>
    <s v="AD01-9361"/>
    <x v="1"/>
    <s v="Apr"/>
    <x v="1"/>
    <x v="1"/>
    <s v="Cancelld"/>
    <x v="1"/>
    <x v="0"/>
    <x v="2"/>
    <x v="256"/>
    <x v="208"/>
  </r>
  <r>
    <s v="AD01-9362"/>
    <x v="1"/>
    <s v="Apr"/>
    <x v="1"/>
    <x v="1"/>
    <s v="Cancelld"/>
    <x v="1"/>
    <x v="0"/>
    <x v="2"/>
    <x v="257"/>
    <x v="306"/>
  </r>
  <r>
    <s v="AD01-9362"/>
    <x v="1"/>
    <s v="Apr"/>
    <x v="1"/>
    <x v="1"/>
    <s v="Cancelld"/>
    <x v="1"/>
    <x v="0"/>
    <x v="2"/>
    <x v="274"/>
    <x v="278"/>
  </r>
  <r>
    <s v="AD01-9364"/>
    <x v="1"/>
    <s v="Apr"/>
    <x v="1"/>
    <x v="1"/>
    <s v="Cancelld"/>
    <x v="1"/>
    <x v="0"/>
    <x v="2"/>
    <x v="356"/>
    <x v="325"/>
  </r>
  <r>
    <s v="AD01-9362"/>
    <x v="1"/>
    <s v="Apr"/>
    <x v="1"/>
    <x v="1"/>
    <s v="Cancelld"/>
    <x v="1"/>
    <x v="0"/>
    <x v="2"/>
    <x v="294"/>
    <x v="251"/>
  </r>
  <r>
    <s v="AD01-9362"/>
    <x v="1"/>
    <s v="Apr"/>
    <x v="1"/>
    <x v="1"/>
    <s v="Cancelld"/>
    <x v="1"/>
    <x v="0"/>
    <x v="2"/>
    <x v="462"/>
    <x v="431"/>
  </r>
  <r>
    <s v="AD01-9362"/>
    <x v="1"/>
    <s v="Apr"/>
    <x v="1"/>
    <x v="1"/>
    <s v="Cancelld"/>
    <x v="1"/>
    <x v="0"/>
    <x v="2"/>
    <x v="307"/>
    <x v="7"/>
  </r>
  <r>
    <s v="AD01-9362"/>
    <x v="1"/>
    <s v="Apr"/>
    <x v="1"/>
    <x v="1"/>
    <s v="Cancelld"/>
    <x v="1"/>
    <x v="0"/>
    <x v="2"/>
    <x v="260"/>
    <x v="7"/>
  </r>
  <r>
    <s v="AD01-9364"/>
    <x v="1"/>
    <s v="Apr"/>
    <x v="1"/>
    <x v="1"/>
    <s v="Cancelld"/>
    <x v="1"/>
    <x v="0"/>
    <x v="2"/>
    <x v="137"/>
    <x v="113"/>
  </r>
  <r>
    <s v="AD01-9362"/>
    <x v="1"/>
    <s v="Apr"/>
    <x v="1"/>
    <x v="1"/>
    <s v="Cancelld"/>
    <x v="1"/>
    <x v="0"/>
    <x v="2"/>
    <x v="263"/>
    <x v="215"/>
  </r>
  <r>
    <s v="AD01-9362"/>
    <x v="1"/>
    <s v="Apr"/>
    <x v="1"/>
    <x v="1"/>
    <s v="Cancelld"/>
    <x v="1"/>
    <x v="0"/>
    <x v="2"/>
    <x v="340"/>
    <x v="309"/>
  </r>
  <r>
    <s v="AD01-9361"/>
    <x v="1"/>
    <s v="Apr"/>
    <x v="1"/>
    <x v="1"/>
    <s v="Cancelld"/>
    <x v="1"/>
    <x v="0"/>
    <x v="2"/>
    <x v="314"/>
    <x v="281"/>
  </r>
  <r>
    <s v="AD01-9362"/>
    <x v="1"/>
    <s v="Apr"/>
    <x v="1"/>
    <x v="1"/>
    <s v="Cancelld"/>
    <x v="1"/>
    <x v="0"/>
    <x v="2"/>
    <x v="463"/>
    <x v="432"/>
  </r>
  <r>
    <s v="AD01-9361"/>
    <x v="1"/>
    <s v="Apr"/>
    <x v="1"/>
    <x v="1"/>
    <s v="Cancelld"/>
    <x v="1"/>
    <x v="0"/>
    <x v="2"/>
    <x v="444"/>
    <x v="409"/>
  </r>
  <r>
    <s v="AD01-9361"/>
    <x v="1"/>
    <s v="Apr"/>
    <x v="1"/>
    <x v="1"/>
    <s v="Cancelld"/>
    <x v="1"/>
    <x v="0"/>
    <x v="2"/>
    <x v="281"/>
    <x v="234"/>
  </r>
  <r>
    <s v="AD01-9361"/>
    <x v="1"/>
    <s v="Aug"/>
    <x v="1"/>
    <x v="1"/>
    <s v="Cancelld"/>
    <x v="1"/>
    <x v="0"/>
    <x v="2"/>
    <x v="125"/>
    <x v="103"/>
  </r>
  <r>
    <s v="AD01-9362"/>
    <x v="1"/>
    <s v="Aug"/>
    <x v="1"/>
    <x v="1"/>
    <s v="Cancelld"/>
    <x v="1"/>
    <x v="0"/>
    <x v="2"/>
    <x v="146"/>
    <x v="7"/>
  </r>
  <r>
    <s v="AD01-9362"/>
    <x v="1"/>
    <s v="Aug"/>
    <x v="1"/>
    <x v="1"/>
    <s v="Cancelld"/>
    <x v="1"/>
    <x v="0"/>
    <x v="2"/>
    <x v="89"/>
    <x v="74"/>
  </r>
  <r>
    <s v="AD01-9365"/>
    <x v="1"/>
    <s v="Aug"/>
    <x v="0"/>
    <x v="1"/>
    <s v="Cancelld"/>
    <x v="1"/>
    <x v="0"/>
    <x v="2"/>
    <x v="297"/>
    <x v="277"/>
  </r>
  <r>
    <s v="AD01-9362"/>
    <x v="1"/>
    <s v="Aug"/>
    <x v="0"/>
    <x v="1"/>
    <s v="Cancelld"/>
    <x v="1"/>
    <x v="0"/>
    <x v="2"/>
    <x v="90"/>
    <x v="76"/>
  </r>
  <r>
    <s v="AD01-9362"/>
    <x v="1"/>
    <s v="Aug"/>
    <x v="0"/>
    <x v="1"/>
    <s v="Cancelld"/>
    <x v="1"/>
    <x v="0"/>
    <x v="2"/>
    <x v="76"/>
    <x v="63"/>
  </r>
  <r>
    <s v="AD01-9364"/>
    <x v="1"/>
    <s v="Aug"/>
    <x v="0"/>
    <x v="1"/>
    <s v="Cancelld"/>
    <x v="1"/>
    <x v="1"/>
    <x v="2"/>
    <x v="247"/>
    <x v="198"/>
  </r>
  <r>
    <s v="AD01-9362"/>
    <x v="1"/>
    <s v="Aug"/>
    <x v="0"/>
    <x v="1"/>
    <s v="Cancelld"/>
    <x v="1"/>
    <x v="1"/>
    <x v="2"/>
    <x v="464"/>
    <x v="433"/>
  </r>
  <r>
    <s v="AD01-9362"/>
    <x v="1"/>
    <s v="Aug"/>
    <x v="0"/>
    <x v="1"/>
    <s v="Cancelld"/>
    <x v="1"/>
    <x v="1"/>
    <x v="2"/>
    <x v="441"/>
    <x v="7"/>
  </r>
  <r>
    <s v="AD01-9364"/>
    <x v="1"/>
    <s v="Aug"/>
    <x v="0"/>
    <x v="1"/>
    <s v="Cancelld"/>
    <x v="1"/>
    <x v="1"/>
    <x v="2"/>
    <x v="155"/>
    <x v="7"/>
  </r>
  <r>
    <s v="AD01-9362"/>
    <x v="1"/>
    <s v="Aug"/>
    <x v="0"/>
    <x v="1"/>
    <s v="Cancelld"/>
    <x v="1"/>
    <x v="1"/>
    <x v="2"/>
    <x v="313"/>
    <x v="280"/>
  </r>
  <r>
    <s v="AD01-9362"/>
    <x v="1"/>
    <s v="Aug"/>
    <x v="0"/>
    <x v="1"/>
    <s v="Cancelld"/>
    <x v="1"/>
    <x v="1"/>
    <x v="2"/>
    <x v="355"/>
    <x v="324"/>
  </r>
  <r>
    <s v="AD01-9365"/>
    <x v="1"/>
    <s v="Aug"/>
    <x v="0"/>
    <x v="1"/>
    <s v="Cancelld"/>
    <x v="1"/>
    <x v="1"/>
    <x v="2"/>
    <x v="85"/>
    <x v="70"/>
  </r>
  <r>
    <s v="AD01-9362"/>
    <x v="1"/>
    <s v="Aug"/>
    <x v="0"/>
    <x v="1"/>
    <s v="Cancelld"/>
    <x v="1"/>
    <x v="1"/>
    <x v="2"/>
    <x v="465"/>
    <x v="434"/>
  </r>
  <r>
    <s v="AD01-9361"/>
    <x v="1"/>
    <s v="Aug"/>
    <x v="0"/>
    <x v="1"/>
    <s v="Cancelld"/>
    <x v="1"/>
    <x v="1"/>
    <x v="2"/>
    <x v="87"/>
    <x v="72"/>
  </r>
  <r>
    <s v="AD01-9364"/>
    <x v="1"/>
    <s v="Dec"/>
    <x v="0"/>
    <x v="1"/>
    <s v="Cancelld"/>
    <x v="1"/>
    <x v="1"/>
    <x v="2"/>
    <x v="105"/>
    <x v="88"/>
  </r>
  <r>
    <s v="AD01-9361"/>
    <x v="1"/>
    <s v="Dec"/>
    <x v="0"/>
    <x v="1"/>
    <s v="Cancelld"/>
    <x v="1"/>
    <x v="1"/>
    <x v="2"/>
    <x v="1"/>
    <x v="1"/>
  </r>
  <r>
    <s v="AD01-9363"/>
    <x v="1"/>
    <s v="Dec"/>
    <x v="0"/>
    <x v="1"/>
    <s v="Cancelld"/>
    <x v="1"/>
    <x v="1"/>
    <x v="2"/>
    <x v="92"/>
    <x v="78"/>
  </r>
  <r>
    <s v="AD01-9362"/>
    <x v="1"/>
    <s v="Dec"/>
    <x v="0"/>
    <x v="1"/>
    <s v="Cancelld"/>
    <x v="1"/>
    <x v="1"/>
    <x v="2"/>
    <x v="255"/>
    <x v="207"/>
  </r>
  <r>
    <s v="AD01-9361"/>
    <x v="1"/>
    <s v="Dec"/>
    <x v="0"/>
    <x v="1"/>
    <s v="Cancelld"/>
    <x v="1"/>
    <x v="1"/>
    <x v="2"/>
    <x v="466"/>
    <x v="435"/>
  </r>
  <r>
    <s v="AD01-9362"/>
    <x v="1"/>
    <s v="Dec"/>
    <x v="0"/>
    <x v="1"/>
    <s v="Cancelld"/>
    <x v="1"/>
    <x v="1"/>
    <x v="2"/>
    <x v="305"/>
    <x v="264"/>
  </r>
  <r>
    <s v="AD01-9364"/>
    <x v="1"/>
    <s v="Dec"/>
    <x v="0"/>
    <x v="1"/>
    <s v="Cancelld"/>
    <x v="1"/>
    <x v="1"/>
    <x v="2"/>
    <x v="467"/>
    <x v="436"/>
  </r>
  <r>
    <s v="AD01-9362"/>
    <x v="1"/>
    <s v="Dec"/>
    <x v="0"/>
    <x v="1"/>
    <s v="Cancelld"/>
    <x v="1"/>
    <x v="1"/>
    <x v="2"/>
    <x v="468"/>
    <x v="437"/>
  </r>
  <r>
    <s v="AD01-9362"/>
    <x v="1"/>
    <s v="Dec"/>
    <x v="0"/>
    <x v="1"/>
    <s v="Cancelld"/>
    <x v="1"/>
    <x v="1"/>
    <x v="2"/>
    <x v="14"/>
    <x v="12"/>
  </r>
  <r>
    <s v="AD01-9364"/>
    <x v="1"/>
    <s v="Dec"/>
    <x v="0"/>
    <x v="1"/>
    <s v="Cancelld"/>
    <x v="1"/>
    <x v="1"/>
    <x v="2"/>
    <x v="81"/>
    <x v="68"/>
  </r>
  <r>
    <s v="AD01-9361"/>
    <x v="1"/>
    <s v="Dec"/>
    <x v="0"/>
    <x v="1"/>
    <s v="Cancelld"/>
    <x v="1"/>
    <x v="1"/>
    <x v="2"/>
    <x v="158"/>
    <x v="130"/>
  </r>
  <r>
    <s v="AD01-9363"/>
    <x v="1"/>
    <s v="Dec"/>
    <x v="0"/>
    <x v="1"/>
    <s v="Cancelld"/>
    <x v="1"/>
    <x v="1"/>
    <x v="2"/>
    <x v="16"/>
    <x v="14"/>
  </r>
  <r>
    <s v="AD01-9364"/>
    <x v="1"/>
    <s v="Dec"/>
    <x v="0"/>
    <x v="1"/>
    <s v="Cancelld"/>
    <x v="1"/>
    <x v="1"/>
    <x v="2"/>
    <x v="312"/>
    <x v="276"/>
  </r>
  <r>
    <s v="AD01-9364"/>
    <x v="1"/>
    <s v="Dec"/>
    <x v="0"/>
    <x v="1"/>
    <s v="Cancelld"/>
    <x v="1"/>
    <x v="1"/>
    <x v="2"/>
    <x v="262"/>
    <x v="214"/>
  </r>
  <r>
    <s v="AD01-9362"/>
    <x v="1"/>
    <s v="Dec"/>
    <x v="0"/>
    <x v="1"/>
    <s v="Cancelld"/>
    <x v="1"/>
    <x v="1"/>
    <x v="2"/>
    <x v="469"/>
    <x v="438"/>
  </r>
  <r>
    <s v="AD01-9362"/>
    <x v="1"/>
    <s v="Dec"/>
    <x v="0"/>
    <x v="1"/>
    <s v="Cancelld"/>
    <x v="1"/>
    <x v="1"/>
    <x v="2"/>
    <x v="461"/>
    <x v="430"/>
  </r>
  <r>
    <s v="AD01-9361"/>
    <x v="1"/>
    <s v="Feb"/>
    <x v="0"/>
    <x v="1"/>
    <s v="Cancelld"/>
    <x v="1"/>
    <x v="1"/>
    <x v="2"/>
    <x v="352"/>
    <x v="321"/>
  </r>
  <r>
    <s v="AD01-9361"/>
    <x v="1"/>
    <s v="Feb"/>
    <x v="0"/>
    <x v="1"/>
    <s v="Cancelld"/>
    <x v="1"/>
    <x v="1"/>
    <x v="2"/>
    <x v="166"/>
    <x v="137"/>
  </r>
  <r>
    <s v="AD01-9362"/>
    <x v="1"/>
    <s v="Feb"/>
    <x v="0"/>
    <x v="1"/>
    <s v="Cancelld"/>
    <x v="1"/>
    <x v="1"/>
    <x v="2"/>
    <x v="244"/>
    <x v="206"/>
  </r>
  <r>
    <s v="AD01-9364"/>
    <x v="1"/>
    <s v="Feb"/>
    <x v="0"/>
    <x v="1"/>
    <s v="Cancelld"/>
    <x v="1"/>
    <x v="1"/>
    <x v="2"/>
    <x v="361"/>
    <x v="329"/>
  </r>
  <r>
    <s v="AD01-9361"/>
    <x v="1"/>
    <s v="Feb"/>
    <x v="0"/>
    <x v="1"/>
    <s v="Cancelld"/>
    <x v="1"/>
    <x v="1"/>
    <x v="2"/>
    <x v="234"/>
    <x v="284"/>
  </r>
  <r>
    <s v="AD01-9362"/>
    <x v="1"/>
    <s v="Feb"/>
    <x v="0"/>
    <x v="1"/>
    <s v="Cancelld"/>
    <x v="1"/>
    <x v="1"/>
    <x v="2"/>
    <x v="326"/>
    <x v="295"/>
  </r>
  <r>
    <s v="AD01-9364"/>
    <x v="1"/>
    <s v="Feb"/>
    <x v="0"/>
    <x v="1"/>
    <s v="Cancelld"/>
    <x v="1"/>
    <x v="1"/>
    <x v="2"/>
    <x v="278"/>
    <x v="231"/>
  </r>
  <r>
    <s v="AD01-9363"/>
    <x v="1"/>
    <s v="Feb"/>
    <x v="0"/>
    <x v="1"/>
    <s v="Cancelld"/>
    <x v="1"/>
    <x v="1"/>
    <x v="2"/>
    <x v="470"/>
    <x v="439"/>
  </r>
  <r>
    <s v="AD01-9363"/>
    <x v="1"/>
    <s v="Feb"/>
    <x v="0"/>
    <x v="1"/>
    <s v="Cancelld"/>
    <x v="1"/>
    <x v="1"/>
    <x v="2"/>
    <x v="310"/>
    <x v="7"/>
  </r>
  <r>
    <s v="AD01-9361"/>
    <x v="1"/>
    <s v="Feb"/>
    <x v="0"/>
    <x v="1"/>
    <s v="Cancelld"/>
    <x v="1"/>
    <x v="1"/>
    <x v="2"/>
    <x v="386"/>
    <x v="7"/>
  </r>
  <r>
    <s v="AD01-9362"/>
    <x v="1"/>
    <s v="Feb"/>
    <x v="0"/>
    <x v="1"/>
    <s v="Cancelld"/>
    <x v="1"/>
    <x v="1"/>
    <x v="2"/>
    <x v="178"/>
    <x v="146"/>
  </r>
  <r>
    <s v="AD01-9361"/>
    <x v="1"/>
    <s v="Feb"/>
    <x v="0"/>
    <x v="1"/>
    <s v="Cancelld"/>
    <x v="1"/>
    <x v="1"/>
    <x v="2"/>
    <x v="261"/>
    <x v="213"/>
  </r>
  <r>
    <s v="AD01-9362"/>
    <x v="1"/>
    <s v="Feb"/>
    <x v="0"/>
    <x v="1"/>
    <s v="Cancelld"/>
    <x v="1"/>
    <x v="0"/>
    <x v="2"/>
    <x v="318"/>
    <x v="287"/>
  </r>
  <r>
    <s v="AD01-9361"/>
    <x v="1"/>
    <s v="Feb"/>
    <x v="0"/>
    <x v="1"/>
    <s v="Cancelld"/>
    <x v="1"/>
    <x v="0"/>
    <x v="2"/>
    <x v="466"/>
    <x v="435"/>
  </r>
  <r>
    <s v="AD01-9364"/>
    <x v="1"/>
    <s v="Feb"/>
    <x v="0"/>
    <x v="1"/>
    <s v="Cancelld"/>
    <x v="1"/>
    <x v="0"/>
    <x v="2"/>
    <x v="305"/>
    <x v="264"/>
  </r>
  <r>
    <s v="AD01-9362"/>
    <x v="1"/>
    <s v="Jan"/>
    <x v="0"/>
    <x v="1"/>
    <s v="Cancelld"/>
    <x v="1"/>
    <x v="0"/>
    <x v="2"/>
    <x v="148"/>
    <x v="122"/>
  </r>
  <r>
    <s v="AD01-9361"/>
    <x v="1"/>
    <s v="Jan"/>
    <x v="0"/>
    <x v="1"/>
    <s v="Cancelld"/>
    <x v="1"/>
    <x v="0"/>
    <x v="2"/>
    <x v="319"/>
    <x v="288"/>
  </r>
  <r>
    <s v="AD01-9362"/>
    <x v="1"/>
    <s v="Jan"/>
    <x v="0"/>
    <x v="1"/>
    <s v="Cancelld"/>
    <x v="1"/>
    <x v="0"/>
    <x v="2"/>
    <x v="165"/>
    <x v="136"/>
  </r>
  <r>
    <s v="AD01-9362"/>
    <x v="1"/>
    <s v="Jan"/>
    <x v="0"/>
    <x v="1"/>
    <s v="Cancelld"/>
    <x v="1"/>
    <x v="0"/>
    <x v="2"/>
    <x v="272"/>
    <x v="225"/>
  </r>
  <r>
    <s v="AD01-9362"/>
    <x v="1"/>
    <s v="Jan"/>
    <x v="0"/>
    <x v="1"/>
    <s v="Cancelld"/>
    <x v="1"/>
    <x v="0"/>
    <x v="2"/>
    <x v="320"/>
    <x v="289"/>
  </r>
  <r>
    <s v="AD01-9363"/>
    <x v="1"/>
    <s v="Jan"/>
    <x v="0"/>
    <x v="1"/>
    <s v="Cancelld"/>
    <x v="1"/>
    <x v="0"/>
    <x v="2"/>
    <x v="249"/>
    <x v="283"/>
  </r>
  <r>
    <s v="AD01-9362"/>
    <x v="1"/>
    <s v="Jan"/>
    <x v="0"/>
    <x v="1"/>
    <s v="Cancelld"/>
    <x v="1"/>
    <x v="0"/>
    <x v="2"/>
    <x v="360"/>
    <x v="328"/>
  </r>
  <r>
    <s v="AD01-9362"/>
    <x v="1"/>
    <s v="Jan"/>
    <x v="0"/>
    <x v="1"/>
    <s v="Cancelld"/>
    <x v="1"/>
    <x v="0"/>
    <x v="2"/>
    <x v="471"/>
    <x v="440"/>
  </r>
  <r>
    <s v="AD01-9362"/>
    <x v="1"/>
    <s v="Jan"/>
    <x v="0"/>
    <x v="1"/>
    <s v="Cancelld"/>
    <x v="1"/>
    <x v="0"/>
    <x v="2"/>
    <x v="247"/>
    <x v="7"/>
  </r>
  <r>
    <s v="AD01-9361"/>
    <x v="1"/>
    <s v="Jan"/>
    <x v="0"/>
    <x v="1"/>
    <s v="Cancelld"/>
    <x v="1"/>
    <x v="0"/>
    <x v="2"/>
    <x v="385"/>
    <x v="7"/>
  </r>
  <r>
    <s v="AD01-9362"/>
    <x v="1"/>
    <s v="Jan"/>
    <x v="0"/>
    <x v="1"/>
    <s v="Cancelld"/>
    <x v="1"/>
    <x v="0"/>
    <x v="2"/>
    <x v="177"/>
    <x v="145"/>
  </r>
  <r>
    <s v="AD01-9363"/>
    <x v="1"/>
    <s v="Jan"/>
    <x v="0"/>
    <x v="1"/>
    <s v="Cancelld"/>
    <x v="1"/>
    <x v="0"/>
    <x v="2"/>
    <x v="350"/>
    <x v="319"/>
  </r>
  <r>
    <s v="AD01-9364"/>
    <x v="1"/>
    <s v="Jan"/>
    <x v="0"/>
    <x v="1"/>
    <s v="Cancelld"/>
    <x v="1"/>
    <x v="0"/>
    <x v="2"/>
    <x v="365"/>
    <x v="334"/>
  </r>
  <r>
    <s v="AD01-9362"/>
    <x v="1"/>
    <s v="Jan"/>
    <x v="0"/>
    <x v="1"/>
    <s v="Cancelld"/>
    <x v="1"/>
    <x v="0"/>
    <x v="2"/>
    <x v="317"/>
    <x v="286"/>
  </r>
  <r>
    <s v="AD01-9362"/>
    <x v="1"/>
    <s v="Jan"/>
    <x v="0"/>
    <x v="1"/>
    <s v="Cancelld"/>
    <x v="1"/>
    <x v="0"/>
    <x v="2"/>
    <x v="472"/>
    <x v="441"/>
  </r>
  <r>
    <s v="AD01-9362"/>
    <x v="1"/>
    <s v="Jan"/>
    <x v="0"/>
    <x v="1"/>
    <s v="Cancelld"/>
    <x v="1"/>
    <x v="0"/>
    <x v="2"/>
    <x v="307"/>
    <x v="268"/>
  </r>
  <r>
    <s v="AD01-9362"/>
    <x v="1"/>
    <s v="Jan"/>
    <x v="0"/>
    <x v="1"/>
    <s v="Cancelld"/>
    <x v="1"/>
    <x v="0"/>
    <x v="2"/>
    <x v="241"/>
    <x v="192"/>
  </r>
  <r>
    <s v="AD01-9362"/>
    <x v="1"/>
    <s v="Jul"/>
    <x v="0"/>
    <x v="1"/>
    <s v="Cancelld"/>
    <x v="1"/>
    <x v="0"/>
    <x v="2"/>
    <x v="166"/>
    <x v="137"/>
  </r>
  <r>
    <s v="AD01-9362"/>
    <x v="1"/>
    <s v="Jul"/>
    <x v="0"/>
    <x v="1"/>
    <s v="Cancelld"/>
    <x v="1"/>
    <x v="0"/>
    <x v="2"/>
    <x v="233"/>
    <x v="186"/>
  </r>
  <r>
    <s v="AD01-9361"/>
    <x v="1"/>
    <s v="Jul"/>
    <x v="0"/>
    <x v="1"/>
    <s v="Cancelld"/>
    <x v="1"/>
    <x v="0"/>
    <x v="2"/>
    <x v="105"/>
    <x v="88"/>
  </r>
  <r>
    <s v="AD01-9362"/>
    <x v="1"/>
    <s v="Jul"/>
    <x v="0"/>
    <x v="1"/>
    <s v="Cancelld"/>
    <x v="1"/>
    <x v="0"/>
    <x v="2"/>
    <x v="234"/>
    <x v="284"/>
  </r>
  <r>
    <s v="AD01-9364"/>
    <x v="1"/>
    <s v="Jul"/>
    <x v="0"/>
    <x v="1"/>
    <s v="Cancelld"/>
    <x v="1"/>
    <x v="0"/>
    <x v="2"/>
    <x v="92"/>
    <x v="78"/>
  </r>
  <r>
    <s v="AD01-9362"/>
    <x v="1"/>
    <s v="Jul"/>
    <x v="0"/>
    <x v="1"/>
    <s v="Cancelld"/>
    <x v="1"/>
    <x v="0"/>
    <x v="2"/>
    <x v="373"/>
    <x v="342"/>
  </r>
  <r>
    <s v="AD01-9364"/>
    <x v="1"/>
    <s v="Jul"/>
    <x v="0"/>
    <x v="1"/>
    <s v="Cancelld"/>
    <x v="1"/>
    <x v="0"/>
    <x v="2"/>
    <x v="288"/>
    <x v="244"/>
  </r>
  <r>
    <s v="AD01-9364"/>
    <x v="1"/>
    <s v="Jul"/>
    <x v="0"/>
    <x v="1"/>
    <s v="Cancelld"/>
    <x v="1"/>
    <x v="0"/>
    <x v="2"/>
    <x v="473"/>
    <x v="442"/>
  </r>
  <r>
    <s v="AD01-9364"/>
    <x v="1"/>
    <s v="Jul"/>
    <x v="0"/>
    <x v="1"/>
    <s v="Cancelld"/>
    <x v="1"/>
    <x v="0"/>
    <x v="2"/>
    <x v="444"/>
    <x v="7"/>
  </r>
  <r>
    <s v="AD01-9363"/>
    <x v="1"/>
    <s v="Jul"/>
    <x v="0"/>
    <x v="1"/>
    <s v="Cancelld"/>
    <x v="1"/>
    <x v="0"/>
    <x v="2"/>
    <x v="239"/>
    <x v="7"/>
  </r>
  <r>
    <s v="AD01-9362"/>
    <x v="1"/>
    <s v="Jul"/>
    <x v="0"/>
    <x v="1"/>
    <s v="Cancelld"/>
    <x v="1"/>
    <x v="0"/>
    <x v="2"/>
    <x v="115"/>
    <x v="95"/>
  </r>
  <r>
    <s v="AD01-9364"/>
    <x v="1"/>
    <s v="Jul"/>
    <x v="0"/>
    <x v="1"/>
    <s v="Cancelld"/>
    <x v="1"/>
    <x v="0"/>
    <x v="2"/>
    <x v="318"/>
    <x v="287"/>
  </r>
  <r>
    <s v="AD01-9361"/>
    <x v="1"/>
    <s v="Jul"/>
    <x v="0"/>
    <x v="1"/>
    <s v="Cancelld"/>
    <x v="1"/>
    <x v="0"/>
    <x v="2"/>
    <x v="366"/>
    <x v="335"/>
  </r>
  <r>
    <s v="AD01-9362"/>
    <x v="1"/>
    <s v="Jul"/>
    <x v="0"/>
    <x v="1"/>
    <s v="Cancelld"/>
    <x v="1"/>
    <x v="0"/>
    <x v="2"/>
    <x v="312"/>
    <x v="276"/>
  </r>
  <r>
    <s v="AD01-9361"/>
    <x v="1"/>
    <s v="Jul"/>
    <x v="0"/>
    <x v="1"/>
    <s v="Cancelld"/>
    <x v="1"/>
    <x v="0"/>
    <x v="2"/>
    <x v="474"/>
    <x v="443"/>
  </r>
  <r>
    <s v="AD01-9362"/>
    <x v="1"/>
    <s v="Jul"/>
    <x v="0"/>
    <x v="1"/>
    <s v="Cancelld"/>
    <x v="1"/>
    <x v="0"/>
    <x v="2"/>
    <x v="455"/>
    <x v="424"/>
  </r>
  <r>
    <s v="AD01-9362"/>
    <x v="1"/>
    <s v="Jul"/>
    <x v="0"/>
    <x v="1"/>
    <s v="Cancelld"/>
    <x v="1"/>
    <x v="0"/>
    <x v="2"/>
    <x v="103"/>
    <x v="86"/>
  </r>
  <r>
    <s v="AD01-9365"/>
    <x v="1"/>
    <s v="Jun"/>
    <x v="0"/>
    <x v="1"/>
    <s v="Cancelld"/>
    <x v="1"/>
    <x v="0"/>
    <x v="2"/>
    <x v="165"/>
    <x v="136"/>
  </r>
  <r>
    <s v="AD01-9361"/>
    <x v="1"/>
    <s v="Jun"/>
    <x v="0"/>
    <x v="1"/>
    <s v="Cancelld"/>
    <x v="1"/>
    <x v="0"/>
    <x v="2"/>
    <x v="290"/>
    <x v="246"/>
  </r>
  <r>
    <s v="AD01-9363"/>
    <x v="1"/>
    <s v="Jun"/>
    <x v="0"/>
    <x v="1"/>
    <s v="Cancelld"/>
    <x v="1"/>
    <x v="0"/>
    <x v="2"/>
    <x v="249"/>
    <x v="283"/>
  </r>
  <r>
    <s v="AD01-9361"/>
    <x v="1"/>
    <s v="Jun"/>
    <x v="0"/>
    <x v="1"/>
    <s v="Cancelld"/>
    <x v="1"/>
    <x v="0"/>
    <x v="2"/>
    <x v="235"/>
    <x v="330"/>
  </r>
  <r>
    <s v="AD01-9362"/>
    <x v="1"/>
    <s v="Jun"/>
    <x v="0"/>
    <x v="1"/>
    <s v="Cancelld"/>
    <x v="1"/>
    <x v="0"/>
    <x v="2"/>
    <x v="236"/>
    <x v="275"/>
  </r>
  <r>
    <s v="AD01-9364"/>
    <x v="1"/>
    <s v="Jun"/>
    <x v="0"/>
    <x v="1"/>
    <s v="Cancelld"/>
    <x v="1"/>
    <x v="0"/>
    <x v="2"/>
    <x v="331"/>
    <x v="300"/>
  </r>
  <r>
    <s v="AD01-9362"/>
    <x v="1"/>
    <s v="Jun"/>
    <x v="0"/>
    <x v="1"/>
    <s v="Cancelld"/>
    <x v="1"/>
    <x v="0"/>
    <x v="2"/>
    <x v="300"/>
    <x v="257"/>
  </r>
  <r>
    <s v="AD01-9361"/>
    <x v="1"/>
    <s v="Jun"/>
    <x v="0"/>
    <x v="1"/>
    <s v="Cancelld"/>
    <x v="1"/>
    <x v="0"/>
    <x v="2"/>
    <x v="475"/>
    <x v="444"/>
  </r>
  <r>
    <s v="AD01-9361"/>
    <x v="1"/>
    <s v="Jun"/>
    <x v="0"/>
    <x v="1"/>
    <s v="Cancelld"/>
    <x v="1"/>
    <x v="0"/>
    <x v="2"/>
    <x v="252"/>
    <x v="7"/>
  </r>
  <r>
    <s v="AD01-9362"/>
    <x v="1"/>
    <s v="Jun"/>
    <x v="0"/>
    <x v="1"/>
    <s v="Cancelld"/>
    <x v="1"/>
    <x v="0"/>
    <x v="2"/>
    <x v="293"/>
    <x v="7"/>
  </r>
  <r>
    <s v="AD01-9364"/>
    <x v="1"/>
    <s v="Jun"/>
    <x v="0"/>
    <x v="1"/>
    <s v="Cancelld"/>
    <x v="1"/>
    <x v="0"/>
    <x v="2"/>
    <x v="114"/>
    <x v="94"/>
  </r>
  <r>
    <s v="AD01-9362"/>
    <x v="1"/>
    <s v="Jun"/>
    <x v="0"/>
    <x v="1"/>
    <s v="Cancelld"/>
    <x v="1"/>
    <x v="0"/>
    <x v="2"/>
    <x v="317"/>
    <x v="286"/>
  </r>
  <r>
    <s v="AD01-9362"/>
    <x v="1"/>
    <s v="Jun"/>
    <x v="0"/>
    <x v="1"/>
    <s v="Cancelld"/>
    <x v="1"/>
    <x v="0"/>
    <x v="2"/>
    <x v="325"/>
    <x v="294"/>
  </r>
  <r>
    <s v="AD01-9363"/>
    <x v="1"/>
    <s v="Jun"/>
    <x v="0"/>
    <x v="1"/>
    <s v="Cancelld"/>
    <x v="1"/>
    <x v="0"/>
    <x v="2"/>
    <x v="315"/>
    <x v="282"/>
  </r>
  <r>
    <s v="AD01-9361"/>
    <x v="1"/>
    <s v="Jun"/>
    <x v="0"/>
    <x v="1"/>
    <s v="Cancelld"/>
    <x v="1"/>
    <x v="0"/>
    <x v="2"/>
    <x v="452"/>
    <x v="420"/>
  </r>
  <r>
    <s v="AD01-9365"/>
    <x v="1"/>
    <s v="Jun"/>
    <x v="0"/>
    <x v="1"/>
    <s v="Cancelld"/>
    <x v="1"/>
    <x v="0"/>
    <x v="2"/>
    <x v="296"/>
    <x v="253"/>
  </r>
  <r>
    <s v="AD01-9365"/>
    <x v="1"/>
    <s v="Mar"/>
    <x v="0"/>
    <x v="1"/>
    <s v="Cancelld"/>
    <x v="1"/>
    <x v="0"/>
    <x v="2"/>
    <x v="0"/>
    <x v="0"/>
  </r>
  <r>
    <s v="AD01-9362"/>
    <x v="1"/>
    <s v="Mar"/>
    <x v="0"/>
    <x v="1"/>
    <s v="Cancelld"/>
    <x v="1"/>
    <x v="0"/>
    <x v="2"/>
    <x v="271"/>
    <x v="224"/>
  </r>
  <r>
    <s v="AD01-9364"/>
    <x v="1"/>
    <s v="Mar"/>
    <x v="0"/>
    <x v="1"/>
    <s v="Cancelld"/>
    <x v="1"/>
    <x v="0"/>
    <x v="2"/>
    <x v="125"/>
    <x v="103"/>
  </r>
  <r>
    <s v="AD01-9361"/>
    <x v="1"/>
    <s v="Mar"/>
    <x v="0"/>
    <x v="1"/>
    <s v="Cancelld"/>
    <x v="1"/>
    <x v="0"/>
    <x v="2"/>
    <x v="255"/>
    <x v="207"/>
  </r>
  <r>
    <s v="AD01-9361"/>
    <x v="1"/>
    <s v="Mar"/>
    <x v="0"/>
    <x v="1"/>
    <s v="Cancelld"/>
    <x v="1"/>
    <x v="0"/>
    <x v="2"/>
    <x v="273"/>
    <x v="310"/>
  </r>
  <r>
    <s v="AD01-9362"/>
    <x v="1"/>
    <s v="Mar"/>
    <x v="0"/>
    <x v="1"/>
    <s v="Cancelld"/>
    <x v="1"/>
    <x v="0"/>
    <x v="2"/>
    <x v="297"/>
    <x v="277"/>
  </r>
  <r>
    <s v="AD01-9362"/>
    <x v="1"/>
    <s v="Mar"/>
    <x v="0"/>
    <x v="1"/>
    <s v="Cancelld"/>
    <x v="1"/>
    <x v="1"/>
    <x v="2"/>
    <x v="367"/>
    <x v="336"/>
  </r>
  <r>
    <s v="AD01-9362"/>
    <x v="1"/>
    <s v="Mar"/>
    <x v="0"/>
    <x v="1"/>
    <s v="Cancelld"/>
    <x v="1"/>
    <x v="1"/>
    <x v="2"/>
    <x v="264"/>
    <x v="217"/>
  </r>
  <r>
    <s v="AD01-9363"/>
    <x v="1"/>
    <s v="Mar"/>
    <x v="0"/>
    <x v="1"/>
    <s v="Cancelld"/>
    <x v="1"/>
    <x v="1"/>
    <x v="2"/>
    <x v="277"/>
    <x v="7"/>
  </r>
  <r>
    <s v="AD01-9362"/>
    <x v="1"/>
    <s v="Mar"/>
    <x v="0"/>
    <x v="1"/>
    <s v="Cancelld"/>
    <x v="1"/>
    <x v="1"/>
    <x v="2"/>
    <x v="136"/>
    <x v="112"/>
  </r>
  <r>
    <s v="AD01-9362"/>
    <x v="1"/>
    <s v="Mar"/>
    <x v="0"/>
    <x v="1"/>
    <s v="Cancelld"/>
    <x v="1"/>
    <x v="1"/>
    <x v="2"/>
    <x v="262"/>
    <x v="214"/>
  </r>
  <r>
    <s v="AD01-9362"/>
    <x v="1"/>
    <s v="Mar"/>
    <x v="0"/>
    <x v="1"/>
    <s v="Cancelld"/>
    <x v="1"/>
    <x v="1"/>
    <x v="2"/>
    <x v="344"/>
    <x v="313"/>
  </r>
  <r>
    <s v="AD01-9361"/>
    <x v="1"/>
    <s v="Mar"/>
    <x v="0"/>
    <x v="1"/>
    <s v="Cancelld"/>
    <x v="1"/>
    <x v="1"/>
    <x v="2"/>
    <x v="313"/>
    <x v="280"/>
  </r>
  <r>
    <s v="AD01-9364"/>
    <x v="1"/>
    <s v="Mar"/>
    <x v="0"/>
    <x v="1"/>
    <s v="Cancelld"/>
    <x v="1"/>
    <x v="1"/>
    <x v="2"/>
    <x v="476"/>
    <x v="445"/>
  </r>
  <r>
    <s v="AD01-9362"/>
    <x v="1"/>
    <s v="Mar"/>
    <x v="0"/>
    <x v="1"/>
    <s v="Cancelld"/>
    <x v="1"/>
    <x v="1"/>
    <x v="2"/>
    <x v="252"/>
    <x v="203"/>
  </r>
  <r>
    <s v="AD01-9365"/>
    <x v="1"/>
    <s v="Mar"/>
    <x v="0"/>
    <x v="1"/>
    <s v="Cancelld"/>
    <x v="1"/>
    <x v="1"/>
    <x v="2"/>
    <x v="301"/>
    <x v="258"/>
  </r>
  <r>
    <s v="AD01-9362"/>
    <x v="1"/>
    <s v="May"/>
    <x v="0"/>
    <x v="1"/>
    <s v="Cancelld"/>
    <x v="1"/>
    <x v="1"/>
    <x v="2"/>
    <x v="164"/>
    <x v="135"/>
  </r>
  <r>
    <s v="AD01-9361"/>
    <x v="1"/>
    <s v="May"/>
    <x v="0"/>
    <x v="1"/>
    <s v="Cancelld"/>
    <x v="1"/>
    <x v="1"/>
    <x v="2"/>
    <x v="254"/>
    <x v="205"/>
  </r>
  <r>
    <s v="AD01-9361"/>
    <x v="1"/>
    <s v="May"/>
    <x v="0"/>
    <x v="1"/>
    <s v="Cancelld"/>
    <x v="1"/>
    <x v="1"/>
    <x v="2"/>
    <x v="127"/>
    <x v="105"/>
  </r>
  <r>
    <s v="AD01-9361"/>
    <x v="1"/>
    <s v="May"/>
    <x v="0"/>
    <x v="1"/>
    <s v="Cancelld"/>
    <x v="1"/>
    <x v="1"/>
    <x v="2"/>
    <x v="291"/>
    <x v="290"/>
  </r>
  <r>
    <s v="AD01-9364"/>
    <x v="1"/>
    <s v="May"/>
    <x v="0"/>
    <x v="1"/>
    <s v="Cancelld"/>
    <x v="1"/>
    <x v="1"/>
    <x v="2"/>
    <x v="243"/>
    <x v="279"/>
  </r>
  <r>
    <s v="AD01-9364"/>
    <x v="1"/>
    <s v="May"/>
    <x v="0"/>
    <x v="1"/>
    <s v="Cancelld"/>
    <x v="1"/>
    <x v="1"/>
    <x v="2"/>
    <x v="351"/>
    <x v="320"/>
  </r>
  <r>
    <s v="AD01-9361"/>
    <x v="1"/>
    <s v="May"/>
    <x v="0"/>
    <x v="1"/>
    <s v="Cancelld"/>
    <x v="1"/>
    <x v="1"/>
    <x v="2"/>
    <x v="240"/>
    <x v="191"/>
  </r>
  <r>
    <s v="AD01-9362"/>
    <x v="1"/>
    <s v="May"/>
    <x v="0"/>
    <x v="1"/>
    <s v="Cancelld"/>
    <x v="1"/>
    <x v="1"/>
    <x v="2"/>
    <x v="477"/>
    <x v="446"/>
  </r>
  <r>
    <s v="AD01-9362"/>
    <x v="1"/>
    <s v="May"/>
    <x v="0"/>
    <x v="1"/>
    <s v="Cancelld"/>
    <x v="1"/>
    <x v="1"/>
    <x v="2"/>
    <x v="305"/>
    <x v="7"/>
  </r>
  <r>
    <s v="AD01-9364"/>
    <x v="1"/>
    <s v="May"/>
    <x v="0"/>
    <x v="1"/>
    <s v="Cancelld"/>
    <x v="1"/>
    <x v="1"/>
    <x v="2"/>
    <x v="138"/>
    <x v="114"/>
  </r>
  <r>
    <s v="AD01-9364"/>
    <x v="1"/>
    <s v="May"/>
    <x v="0"/>
    <x v="1"/>
    <s v="Cancelld"/>
    <x v="1"/>
    <x v="1"/>
    <x v="2"/>
    <x v="316"/>
    <x v="285"/>
  </r>
  <r>
    <s v="AD01-9363"/>
    <x v="1"/>
    <s v="May"/>
    <x v="0"/>
    <x v="1"/>
    <s v="Cancelld"/>
    <x v="1"/>
    <x v="1"/>
    <x v="2"/>
    <x v="330"/>
    <x v="299"/>
  </r>
  <r>
    <s v="AD01-9361"/>
    <x v="1"/>
    <s v="May"/>
    <x v="0"/>
    <x v="1"/>
    <s v="Cancelld"/>
    <x v="1"/>
    <x v="1"/>
    <x v="2"/>
    <x v="478"/>
    <x v="447"/>
  </r>
  <r>
    <s v="AD01-9362"/>
    <x v="1"/>
    <s v="May"/>
    <x v="0"/>
    <x v="1"/>
    <s v="Cancelld"/>
    <x v="1"/>
    <x v="1"/>
    <x v="2"/>
    <x v="441"/>
    <x v="405"/>
  </r>
  <r>
    <s v="AD01-9362"/>
    <x v="1"/>
    <s v="May"/>
    <x v="0"/>
    <x v="1"/>
    <s v="Cancelld"/>
    <x v="1"/>
    <x v="1"/>
    <x v="2"/>
    <x v="270"/>
    <x v="223"/>
  </r>
  <r>
    <s v="AD01-9362"/>
    <x v="1"/>
    <s v="Nov"/>
    <x v="1"/>
    <x v="1"/>
    <s v="Cancelld"/>
    <x v="1"/>
    <x v="1"/>
    <x v="2"/>
    <x v="0"/>
    <x v="0"/>
  </r>
  <r>
    <s v="AD01-9361"/>
    <x v="1"/>
    <s v="Nov"/>
    <x v="1"/>
    <x v="1"/>
    <s v="Cancelld"/>
    <x v="1"/>
    <x v="1"/>
    <x v="2"/>
    <x v="236"/>
    <x v="275"/>
  </r>
  <r>
    <s v="AD01-9361"/>
    <x v="1"/>
    <s v="Nov"/>
    <x v="1"/>
    <x v="1"/>
    <s v="Cancelld"/>
    <x v="1"/>
    <x v="1"/>
    <x v="2"/>
    <x v="244"/>
    <x v="206"/>
  </r>
  <r>
    <s v="AD01-9361"/>
    <x v="1"/>
    <s v="Nov"/>
    <x v="1"/>
    <x v="1"/>
    <s v="Cancelld"/>
    <x v="1"/>
    <x v="1"/>
    <x v="2"/>
    <x v="472"/>
    <x v="441"/>
  </r>
  <r>
    <s v="AD01-9362"/>
    <x v="1"/>
    <s v="Nov"/>
    <x v="1"/>
    <x v="1"/>
    <s v="Cancelld"/>
    <x v="1"/>
    <x v="1"/>
    <x v="2"/>
    <x v="307"/>
    <x v="268"/>
  </r>
  <r>
    <s v="AD01-9361"/>
    <x v="1"/>
    <s v="Nov"/>
    <x v="1"/>
    <x v="1"/>
    <s v="Cancelld"/>
    <x v="1"/>
    <x v="1"/>
    <x v="2"/>
    <x v="479"/>
    <x v="448"/>
  </r>
  <r>
    <s v="AD01-9361"/>
    <x v="1"/>
    <s v="Nov"/>
    <x v="1"/>
    <x v="1"/>
    <s v="Cancelld"/>
    <x v="1"/>
    <x v="1"/>
    <x v="2"/>
    <x v="480"/>
    <x v="449"/>
  </r>
  <r>
    <s v="AD01-9362"/>
    <x v="1"/>
    <s v="Nov"/>
    <x v="1"/>
    <x v="1"/>
    <s v="Cancelld"/>
    <x v="1"/>
    <x v="1"/>
    <x v="2"/>
    <x v="481"/>
    <x v="450"/>
  </r>
  <r>
    <s v="AD01-9362"/>
    <x v="1"/>
    <s v="Nov"/>
    <x v="1"/>
    <x v="1"/>
    <s v="Cancelld"/>
    <x v="1"/>
    <x v="1"/>
    <x v="2"/>
    <x v="449"/>
    <x v="7"/>
  </r>
  <r>
    <s v="AD01-9362"/>
    <x v="1"/>
    <s v="Nov"/>
    <x v="1"/>
    <x v="1"/>
    <s v="Cancelld"/>
    <x v="1"/>
    <x v="1"/>
    <x v="2"/>
    <x v="13"/>
    <x v="11"/>
  </r>
  <r>
    <s v="AD01-9361"/>
    <x v="1"/>
    <s v="Nov"/>
    <x v="1"/>
    <x v="1"/>
    <s v="Cancelld"/>
    <x v="1"/>
    <x v="1"/>
    <x v="2"/>
    <x v="227"/>
    <x v="182"/>
  </r>
  <r>
    <s v="AD01-9361"/>
    <x v="1"/>
    <s v="Nov"/>
    <x v="1"/>
    <x v="1"/>
    <s v="Cancelld"/>
    <x v="1"/>
    <x v="1"/>
    <x v="2"/>
    <x v="210"/>
    <x v="168"/>
  </r>
  <r>
    <s v="AD01-9361"/>
    <x v="1"/>
    <s v="Nov"/>
    <x v="1"/>
    <x v="1"/>
    <s v="Cancelld"/>
    <x v="1"/>
    <x v="1"/>
    <x v="2"/>
    <x v="315"/>
    <x v="282"/>
  </r>
  <r>
    <s v="AD01-9361"/>
    <x v="1"/>
    <s v="Nov"/>
    <x v="1"/>
    <x v="1"/>
    <s v="Cancelld"/>
    <x v="1"/>
    <x v="1"/>
    <x v="2"/>
    <x v="482"/>
    <x v="451"/>
  </r>
  <r>
    <s v="AD01-9362"/>
    <x v="1"/>
    <s v="Nov"/>
    <x v="1"/>
    <x v="1"/>
    <s v="Cancelld"/>
    <x v="1"/>
    <x v="1"/>
    <x v="2"/>
    <x v="436"/>
    <x v="400"/>
  </r>
  <r>
    <s v="AD01-9362"/>
    <x v="1"/>
    <s v="Oct"/>
    <x v="1"/>
    <x v="1"/>
    <s v="Cancelld"/>
    <x v="1"/>
    <x v="1"/>
    <x v="2"/>
    <x v="127"/>
    <x v="105"/>
  </r>
  <r>
    <s v="AD01-9365"/>
    <x v="1"/>
    <s v="Oct"/>
    <x v="1"/>
    <x v="1"/>
    <s v="Cancelld"/>
    <x v="1"/>
    <x v="1"/>
    <x v="2"/>
    <x v="148"/>
    <x v="122"/>
  </r>
  <r>
    <s v="AD01-9362"/>
    <x v="1"/>
    <s v="Oct"/>
    <x v="1"/>
    <x v="1"/>
    <s v="Cancelld"/>
    <x v="1"/>
    <x v="1"/>
    <x v="2"/>
    <x v="243"/>
    <x v="279"/>
  </r>
  <r>
    <s v="AD01-9361"/>
    <x v="1"/>
    <s v="Oct"/>
    <x v="1"/>
    <x v="1"/>
    <s v="Cancelld"/>
    <x v="1"/>
    <x v="1"/>
    <x v="2"/>
    <x v="272"/>
    <x v="225"/>
  </r>
  <r>
    <s v="AD01-9361"/>
    <x v="1"/>
    <s v="Oct"/>
    <x v="1"/>
    <x v="1"/>
    <s v="Cancelld"/>
    <x v="1"/>
    <x v="1"/>
    <x v="2"/>
    <x v="336"/>
    <x v="305"/>
  </r>
  <r>
    <s v="AD01-9363"/>
    <x v="1"/>
    <s v="Oct"/>
    <x v="1"/>
    <x v="1"/>
    <s v="Cancelld"/>
    <x v="1"/>
    <x v="1"/>
    <x v="2"/>
    <x v="483"/>
    <x v="452"/>
  </r>
  <r>
    <s v="AD01-9362"/>
    <x v="1"/>
    <s v="Oct"/>
    <x v="1"/>
    <x v="1"/>
    <s v="Cancelld"/>
    <x v="1"/>
    <x v="1"/>
    <x v="2"/>
    <x v="484"/>
    <x v="453"/>
  </r>
  <r>
    <s v="AD01-9362"/>
    <x v="1"/>
    <s v="Oct"/>
    <x v="1"/>
    <x v="1"/>
    <s v="Cancelld"/>
    <x v="1"/>
    <x v="1"/>
    <x v="2"/>
    <x v="485"/>
    <x v="454"/>
  </r>
  <r>
    <s v="AD01-9362"/>
    <x v="1"/>
    <s v="Oct"/>
    <x v="1"/>
    <x v="1"/>
    <s v="Cancelld"/>
    <x v="1"/>
    <x v="1"/>
    <x v="2"/>
    <x v="455"/>
    <x v="7"/>
  </r>
  <r>
    <s v="AD01-9364"/>
    <x v="1"/>
    <s v="Oct"/>
    <x v="1"/>
    <x v="1"/>
    <s v="Cancelld"/>
    <x v="1"/>
    <x v="1"/>
    <x v="2"/>
    <x v="157"/>
    <x v="7"/>
  </r>
  <r>
    <s v="AD01-9361"/>
    <x v="1"/>
    <s v="Oct"/>
    <x v="1"/>
    <x v="1"/>
    <s v="Cancelld"/>
    <x v="1"/>
    <x v="1"/>
    <x v="2"/>
    <x v="41"/>
    <x v="34"/>
  </r>
  <r>
    <s v="AD01-9362"/>
    <x v="1"/>
    <s v="Oct"/>
    <x v="1"/>
    <x v="1"/>
    <s v="Cancelld"/>
    <x v="1"/>
    <x v="1"/>
    <x v="2"/>
    <x v="225"/>
    <x v="180"/>
  </r>
  <r>
    <s v="AD01-9362"/>
    <x v="1"/>
    <s v="Oct"/>
    <x v="1"/>
    <x v="1"/>
    <s v="Cancelld"/>
    <x v="1"/>
    <x v="1"/>
    <x v="2"/>
    <x v="226"/>
    <x v="181"/>
  </r>
  <r>
    <s v="AD01-9363"/>
    <x v="1"/>
    <s v="Oct"/>
    <x v="1"/>
    <x v="1"/>
    <s v="Cancelld"/>
    <x v="1"/>
    <x v="1"/>
    <x v="2"/>
    <x v="314"/>
    <x v="281"/>
  </r>
  <r>
    <s v="AD01-9361"/>
    <x v="1"/>
    <s v="Oct"/>
    <x v="1"/>
    <x v="1"/>
    <s v="Cancelld"/>
    <x v="1"/>
    <x v="1"/>
    <x v="2"/>
    <x v="261"/>
    <x v="213"/>
  </r>
  <r>
    <s v="AD01-9362"/>
    <x v="1"/>
    <s v="Oct"/>
    <x v="1"/>
    <x v="1"/>
    <s v="Cancelld"/>
    <x v="1"/>
    <x v="1"/>
    <x v="2"/>
    <x v="486"/>
    <x v="455"/>
  </r>
  <r>
    <s v="AD01-9362"/>
    <x v="1"/>
    <s v="Oct"/>
    <x v="1"/>
    <x v="1"/>
    <s v="Cancelld"/>
    <x v="1"/>
    <x v="1"/>
    <x v="2"/>
    <x v="446"/>
    <x v="412"/>
  </r>
  <r>
    <s v="AD01-9361"/>
    <x v="1"/>
    <s v="Sep"/>
    <x v="1"/>
    <x v="1"/>
    <s v="Cancelld"/>
    <x v="1"/>
    <x v="1"/>
    <x v="2"/>
    <x v="126"/>
    <x v="104"/>
  </r>
  <r>
    <s v="AD01-9364"/>
    <x v="1"/>
    <s v="Sep"/>
    <x v="1"/>
    <x v="1"/>
    <s v="Cancelld"/>
    <x v="1"/>
    <x v="1"/>
    <x v="2"/>
    <x v="147"/>
    <x v="121"/>
  </r>
  <r>
    <s v="AD01-9361"/>
    <x v="1"/>
    <s v="Sep"/>
    <x v="1"/>
    <x v="1"/>
    <s v="Cancelld"/>
    <x v="1"/>
    <x v="1"/>
    <x v="2"/>
    <x v="27"/>
    <x v="23"/>
  </r>
  <r>
    <s v="AD01-9361"/>
    <x v="1"/>
    <s v="Sep"/>
    <x v="1"/>
    <x v="1"/>
    <s v="Cancelld"/>
    <x v="1"/>
    <x v="1"/>
    <x v="2"/>
    <x v="274"/>
    <x v="278"/>
  </r>
  <r>
    <s v="AD01-9362"/>
    <x v="1"/>
    <s v="Sep"/>
    <x v="1"/>
    <x v="1"/>
    <s v="Cancelld"/>
    <x v="1"/>
    <x v="1"/>
    <x v="2"/>
    <x v="285"/>
    <x v="301"/>
  </r>
  <r>
    <s v="AD01-9362"/>
    <x v="1"/>
    <s v="Sep"/>
    <x v="1"/>
    <x v="1"/>
    <s v="Cancelld"/>
    <x v="1"/>
    <x v="1"/>
    <x v="2"/>
    <x v="370"/>
    <x v="338"/>
  </r>
  <r>
    <s v="AD01-9361"/>
    <x v="1"/>
    <s v="Sep"/>
    <x v="1"/>
    <x v="1"/>
    <s v="Cancelld"/>
    <x v="1"/>
    <x v="1"/>
    <x v="2"/>
    <x v="310"/>
    <x v="273"/>
  </r>
  <r>
    <s v="AD01-9361"/>
    <x v="1"/>
    <s v="Sep"/>
    <x v="1"/>
    <x v="1"/>
    <s v="Cancelld"/>
    <x v="1"/>
    <x v="1"/>
    <x v="2"/>
    <x v="487"/>
    <x v="456"/>
  </r>
  <r>
    <s v="AD01-9361"/>
    <x v="1"/>
    <s v="Sep"/>
    <x v="1"/>
    <x v="1"/>
    <s v="Cancelld"/>
    <x v="1"/>
    <x v="1"/>
    <x v="2"/>
    <x v="452"/>
    <x v="7"/>
  </r>
  <r>
    <s v="AD01-9362"/>
    <x v="1"/>
    <s v="Sep"/>
    <x v="1"/>
    <x v="1"/>
    <s v="Cancelld"/>
    <x v="1"/>
    <x v="1"/>
    <x v="2"/>
    <x v="156"/>
    <x v="7"/>
  </r>
  <r>
    <s v="AD01-9362"/>
    <x v="1"/>
    <s v="Sep"/>
    <x v="1"/>
    <x v="1"/>
    <s v="Cancelld"/>
    <x v="1"/>
    <x v="1"/>
    <x v="2"/>
    <x v="116"/>
    <x v="96"/>
  </r>
  <r>
    <s v="AD01-9361"/>
    <x v="1"/>
    <s v="Sep"/>
    <x v="1"/>
    <x v="1"/>
    <s v="Cancelld"/>
    <x v="1"/>
    <x v="1"/>
    <x v="2"/>
    <x v="40"/>
    <x v="33"/>
  </r>
  <r>
    <s v="AD01-9361"/>
    <x v="1"/>
    <s v="Sep"/>
    <x v="1"/>
    <x v="1"/>
    <s v="Cancelld"/>
    <x v="1"/>
    <x v="1"/>
    <x v="2"/>
    <x v="350"/>
    <x v="319"/>
  </r>
  <r>
    <s v="AD01-9361"/>
    <x v="1"/>
    <s v="Sep"/>
    <x v="1"/>
    <x v="1"/>
    <s v="Cancelld"/>
    <x v="1"/>
    <x v="1"/>
    <x v="2"/>
    <x v="160"/>
    <x v="131"/>
  </r>
  <r>
    <s v="AD01-9361"/>
    <x v="1"/>
    <s v="Sep"/>
    <x v="1"/>
    <x v="1"/>
    <s v="Cancelld"/>
    <x v="1"/>
    <x v="1"/>
    <x v="2"/>
    <x v="488"/>
    <x v="457"/>
  </r>
  <r>
    <s v="AD01-9361"/>
    <x v="1"/>
    <s v="Sep"/>
    <x v="1"/>
    <x v="1"/>
    <s v="Cancelld"/>
    <x v="1"/>
    <x v="1"/>
    <x v="2"/>
    <x v="449"/>
    <x v="416"/>
  </r>
  <r>
    <s v="AD01-9364"/>
    <x v="1"/>
    <s v="Aug"/>
    <x v="0"/>
    <x v="1"/>
    <s v="Cancelld"/>
    <x v="0"/>
    <x v="1"/>
    <x v="0"/>
    <x v="256"/>
    <x v="208"/>
  </r>
  <r>
    <s v="AD01-9362"/>
    <x v="1"/>
    <s v="Aug"/>
    <x v="0"/>
    <x v="1"/>
    <s v="Cancelld"/>
    <x v="0"/>
    <x v="1"/>
    <x v="0"/>
    <x v="249"/>
    <x v="283"/>
  </r>
  <r>
    <s v="AD01-9362"/>
    <x v="1"/>
    <s v="Aug"/>
    <x v="0"/>
    <x v="1"/>
    <s v="Cancelld"/>
    <x v="0"/>
    <x v="1"/>
    <x v="0"/>
    <x v="316"/>
    <x v="285"/>
  </r>
  <r>
    <s v="AD01-9364"/>
    <x v="1"/>
    <s v="Aug"/>
    <x v="0"/>
    <x v="1"/>
    <s v="Cancelld"/>
    <x v="0"/>
    <x v="1"/>
    <x v="0"/>
    <x v="317"/>
    <x v="286"/>
  </r>
  <r>
    <s v="AD01-9361"/>
    <x v="1"/>
    <s v="Sep"/>
    <x v="0"/>
    <x v="1"/>
    <s v="Cancelld"/>
    <x v="0"/>
    <x v="1"/>
    <x v="0"/>
    <x v="234"/>
    <x v="284"/>
  </r>
  <r>
    <s v="AD01-9362"/>
    <x v="1"/>
    <s v="Sep"/>
    <x v="0"/>
    <x v="1"/>
    <s v="Cancelld"/>
    <x v="0"/>
    <x v="1"/>
    <x v="0"/>
    <x v="297"/>
    <x v="277"/>
  </r>
  <r>
    <s v="AD01-9361"/>
    <x v="1"/>
    <s v="Sep"/>
    <x v="0"/>
    <x v="1"/>
    <s v="Cancelld"/>
    <x v="0"/>
    <x v="1"/>
    <x v="0"/>
    <x v="274"/>
    <x v="278"/>
  </r>
  <r>
    <s v="AD01-9362"/>
    <x v="1"/>
    <s v="Sep"/>
    <x v="0"/>
    <x v="1"/>
    <s v="Cancelld"/>
    <x v="0"/>
    <x v="1"/>
    <x v="0"/>
    <x v="318"/>
    <x v="287"/>
  </r>
  <r>
    <s v="AD01-9364"/>
    <x v="1"/>
    <s v="Sep"/>
    <x v="0"/>
    <x v="1"/>
    <s v="Cancelld"/>
    <x v="0"/>
    <x v="1"/>
    <x v="0"/>
    <x v="313"/>
    <x v="280"/>
  </r>
  <r>
    <s v="AD01-9361"/>
    <x v="1"/>
    <s v="Sep"/>
    <x v="0"/>
    <x v="1"/>
    <s v="Cancelld"/>
    <x v="0"/>
    <x v="1"/>
    <x v="0"/>
    <x v="314"/>
    <x v="281"/>
  </r>
  <r>
    <s v="AD01-9364"/>
    <x v="2"/>
    <s v="Apr"/>
    <x v="0"/>
    <x v="0"/>
    <s v="Order assembled"/>
    <x v="1"/>
    <x v="0"/>
    <x v="0"/>
    <x v="29"/>
    <x v="25"/>
  </r>
  <r>
    <s v="AD01-9362"/>
    <x v="2"/>
    <s v="Apr"/>
    <x v="0"/>
    <x v="0"/>
    <s v="Order assembled"/>
    <x v="1"/>
    <x v="0"/>
    <x v="0"/>
    <x v="168"/>
    <x v="139"/>
  </r>
  <r>
    <s v="AD01-9364"/>
    <x v="2"/>
    <s v="Apr"/>
    <x v="0"/>
    <x v="0"/>
    <s v="Order assembled"/>
    <x v="1"/>
    <x v="0"/>
    <x v="1"/>
    <x v="60"/>
    <x v="399"/>
  </r>
  <r>
    <s v="AD01-9362"/>
    <x v="2"/>
    <s v="Apr"/>
    <x v="0"/>
    <x v="0"/>
    <s v="Order assembled"/>
    <x v="1"/>
    <x v="0"/>
    <x v="1"/>
    <x v="404"/>
    <x v="458"/>
  </r>
  <r>
    <s v="AD01-9364"/>
    <x v="2"/>
    <s v="Apr"/>
    <x v="0"/>
    <x v="0"/>
    <s v="Order assembled"/>
    <x v="1"/>
    <x v="0"/>
    <x v="1"/>
    <x v="405"/>
    <x v="459"/>
  </r>
  <r>
    <s v="AD01-9364"/>
    <x v="2"/>
    <s v="Apr"/>
    <x v="0"/>
    <x v="0"/>
    <s v="Order assembled"/>
    <x v="1"/>
    <x v="0"/>
    <x v="1"/>
    <x v="42"/>
    <x v="35"/>
  </r>
  <r>
    <s v="AD01-9361"/>
    <x v="2"/>
    <s v="Apr"/>
    <x v="0"/>
    <x v="0"/>
    <s v="Order assembled"/>
    <x v="1"/>
    <x v="0"/>
    <x v="1"/>
    <x v="228"/>
    <x v="183"/>
  </r>
  <r>
    <s v="AD01-9362"/>
    <x v="2"/>
    <s v="Apr"/>
    <x v="0"/>
    <x v="0"/>
    <s v="Order assembled"/>
    <x v="1"/>
    <x v="0"/>
    <x v="1"/>
    <x v="197"/>
    <x v="160"/>
  </r>
  <r>
    <s v="AD01-9362"/>
    <x v="2"/>
    <s v="Apr"/>
    <x v="0"/>
    <x v="0"/>
    <s v="Order assembled"/>
    <x v="1"/>
    <x v="0"/>
    <x v="0"/>
    <x v="50"/>
    <x v="41"/>
  </r>
  <r>
    <s v="AD01-9362"/>
    <x v="2"/>
    <s v="Apr"/>
    <x v="0"/>
    <x v="0"/>
    <s v="Order assembled"/>
    <x v="1"/>
    <x v="0"/>
    <x v="0"/>
    <x v="232"/>
    <x v="185"/>
  </r>
  <r>
    <s v="AD01-9363"/>
    <x v="2"/>
    <s v="Apr"/>
    <x v="0"/>
    <x v="0"/>
    <s v="Order assembled"/>
    <x v="1"/>
    <x v="0"/>
    <x v="0"/>
    <x v="215"/>
    <x v="171"/>
  </r>
  <r>
    <s v="AD01-9362"/>
    <x v="2"/>
    <s v="Aug"/>
    <x v="0"/>
    <x v="0"/>
    <s v="Order assembled"/>
    <x v="1"/>
    <x v="0"/>
    <x v="1"/>
    <x v="319"/>
    <x v="288"/>
  </r>
  <r>
    <s v="AD01-9362"/>
    <x v="2"/>
    <s v="Aug"/>
    <x v="0"/>
    <x v="0"/>
    <s v="Order assembled"/>
    <x v="1"/>
    <x v="0"/>
    <x v="1"/>
    <x v="320"/>
    <x v="289"/>
  </r>
  <r>
    <s v="AD01-9365"/>
    <x v="2"/>
    <s v="Aug"/>
    <x v="0"/>
    <x v="0"/>
    <s v="Order assembled"/>
    <x v="1"/>
    <x v="0"/>
    <x v="1"/>
    <x v="380"/>
    <x v="460"/>
  </r>
  <r>
    <s v="AD01-9361"/>
    <x v="2"/>
    <s v="Aug"/>
    <x v="0"/>
    <x v="0"/>
    <s v="Order assembled"/>
    <x v="1"/>
    <x v="0"/>
    <x v="1"/>
    <x v="385"/>
    <x v="351"/>
  </r>
  <r>
    <s v="AD01-9362"/>
    <x v="2"/>
    <s v="Aug"/>
    <x v="0"/>
    <x v="0"/>
    <s v="Order assembled"/>
    <x v="1"/>
    <x v="0"/>
    <x v="1"/>
    <x v="388"/>
    <x v="354"/>
  </r>
  <r>
    <s v="AD01-9363"/>
    <x v="2"/>
    <s v="Feb"/>
    <x v="0"/>
    <x v="0"/>
    <s v="Order assembled"/>
    <x v="1"/>
    <x v="0"/>
    <x v="0"/>
    <x v="74"/>
    <x v="60"/>
  </r>
  <r>
    <s v="AD01-9362"/>
    <x v="2"/>
    <s v="Feb"/>
    <x v="0"/>
    <x v="0"/>
    <s v="Order assembled"/>
    <x v="1"/>
    <x v="0"/>
    <x v="0"/>
    <x v="56"/>
    <x v="45"/>
  </r>
  <r>
    <s v="AD01-9364"/>
    <x v="2"/>
    <s v="Feb"/>
    <x v="0"/>
    <x v="0"/>
    <s v="Order assembled"/>
    <x v="1"/>
    <x v="0"/>
    <x v="0"/>
    <x v="2"/>
    <x v="2"/>
  </r>
  <r>
    <s v="AD01-9364"/>
    <x v="2"/>
    <s v="Feb"/>
    <x v="0"/>
    <x v="0"/>
    <s v="Order assembled"/>
    <x v="1"/>
    <x v="0"/>
    <x v="1"/>
    <x v="207"/>
    <x v="419"/>
  </r>
  <r>
    <s v="AD01-9361"/>
    <x v="2"/>
    <s v="Feb"/>
    <x v="0"/>
    <x v="0"/>
    <s v="Order assembled"/>
    <x v="1"/>
    <x v="0"/>
    <x v="1"/>
    <x v="192"/>
    <x v="396"/>
  </r>
  <r>
    <s v="AD01-9364"/>
    <x v="2"/>
    <s v="Feb"/>
    <x v="0"/>
    <x v="0"/>
    <s v="Order assembled"/>
    <x v="1"/>
    <x v="0"/>
    <x v="1"/>
    <x v="193"/>
    <x v="423"/>
  </r>
  <r>
    <s v="AD01-9361"/>
    <x v="2"/>
    <s v="Feb"/>
    <x v="0"/>
    <x v="0"/>
    <s v="Order assembled"/>
    <x v="1"/>
    <x v="0"/>
    <x v="1"/>
    <x v="158"/>
    <x v="130"/>
  </r>
  <r>
    <s v="AD01-9362"/>
    <x v="2"/>
    <s v="Feb"/>
    <x v="0"/>
    <x v="0"/>
    <s v="Order assembled"/>
    <x v="1"/>
    <x v="0"/>
    <x v="1"/>
    <x v="16"/>
    <x v="14"/>
  </r>
  <r>
    <s v="AD01-9364"/>
    <x v="2"/>
    <s v="Feb"/>
    <x v="0"/>
    <x v="0"/>
    <s v="Order assembled"/>
    <x v="1"/>
    <x v="0"/>
    <x v="0"/>
    <x v="86"/>
    <x v="71"/>
  </r>
  <r>
    <s v="AD01-9362"/>
    <x v="2"/>
    <s v="Feb"/>
    <x v="0"/>
    <x v="0"/>
    <s v="Order assembled"/>
    <x v="1"/>
    <x v="0"/>
    <x v="0"/>
    <x v="72"/>
    <x v="58"/>
  </r>
  <r>
    <s v="AD01-9362"/>
    <x v="2"/>
    <s v="Feb"/>
    <x v="0"/>
    <x v="0"/>
    <s v="Order assembled"/>
    <x v="1"/>
    <x v="0"/>
    <x v="0"/>
    <x v="188"/>
    <x v="154"/>
  </r>
  <r>
    <s v="AD01-9362"/>
    <x v="2"/>
    <s v="Jan"/>
    <x v="0"/>
    <x v="0"/>
    <s v="Order assembled"/>
    <x v="1"/>
    <x v="0"/>
    <x v="0"/>
    <x v="30"/>
    <x v="26"/>
  </r>
  <r>
    <s v="AD01-9364"/>
    <x v="2"/>
    <s v="Jan"/>
    <x v="0"/>
    <x v="0"/>
    <s v="Order assembled"/>
    <x v="1"/>
    <x v="0"/>
    <x v="0"/>
    <x v="88"/>
    <x v="173"/>
  </r>
  <r>
    <s v="AD01-9361"/>
    <x v="2"/>
    <s v="Jan"/>
    <x v="0"/>
    <x v="0"/>
    <s v="Order assembled"/>
    <x v="1"/>
    <x v="0"/>
    <x v="0"/>
    <x v="221"/>
    <x v="7"/>
  </r>
  <r>
    <s v="AD01-9364"/>
    <x v="2"/>
    <s v="Jan"/>
    <x v="0"/>
    <x v="0"/>
    <s v="Order assembled"/>
    <x v="1"/>
    <x v="0"/>
    <x v="1"/>
    <x v="205"/>
    <x v="7"/>
  </r>
  <r>
    <s v="AD01-9362"/>
    <x v="2"/>
    <s v="Jan"/>
    <x v="0"/>
    <x v="0"/>
    <s v="Order assembled"/>
    <x v="1"/>
    <x v="0"/>
    <x v="1"/>
    <x v="206"/>
    <x v="408"/>
  </r>
  <r>
    <s v="AD01-9361"/>
    <x v="2"/>
    <s v="Jan"/>
    <x v="0"/>
    <x v="0"/>
    <s v="Order assembled"/>
    <x v="1"/>
    <x v="0"/>
    <x v="0"/>
    <x v="227"/>
    <x v="182"/>
  </r>
  <r>
    <s v="AD01-9362"/>
    <x v="2"/>
    <s v="Jan"/>
    <x v="0"/>
    <x v="0"/>
    <s v="Order assembled"/>
    <x v="1"/>
    <x v="0"/>
    <x v="1"/>
    <x v="210"/>
    <x v="168"/>
  </r>
  <r>
    <s v="AD01-9361"/>
    <x v="2"/>
    <s v="Jan"/>
    <x v="0"/>
    <x v="0"/>
    <s v="Order assembled"/>
    <x v="1"/>
    <x v="0"/>
    <x v="1"/>
    <x v="81"/>
    <x v="68"/>
  </r>
  <r>
    <s v="AD01-9363"/>
    <x v="2"/>
    <s v="Jan"/>
    <x v="0"/>
    <x v="0"/>
    <s v="Order assembled"/>
    <x v="1"/>
    <x v="0"/>
    <x v="0"/>
    <x v="51"/>
    <x v="42"/>
  </r>
  <r>
    <s v="AD01-9362"/>
    <x v="2"/>
    <s v="Jan"/>
    <x v="0"/>
    <x v="0"/>
    <s v="Order assembled"/>
    <x v="1"/>
    <x v="0"/>
    <x v="0"/>
    <x v="214"/>
    <x v="170"/>
  </r>
  <r>
    <s v="AD01-9361"/>
    <x v="2"/>
    <s v="Jan"/>
    <x v="0"/>
    <x v="0"/>
    <s v="Order assembled"/>
    <x v="1"/>
    <x v="0"/>
    <x v="0"/>
    <x v="102"/>
    <x v="85"/>
  </r>
  <r>
    <s v="AD01-9365"/>
    <x v="2"/>
    <s v="Jul"/>
    <x v="0"/>
    <x v="0"/>
    <s v="Order assembled"/>
    <x v="1"/>
    <x v="0"/>
    <x v="1"/>
    <x v="57"/>
    <x v="46"/>
  </r>
  <r>
    <s v="AD01-9362"/>
    <x v="2"/>
    <s v="Jul"/>
    <x v="0"/>
    <x v="0"/>
    <s v="Order assembled"/>
    <x v="1"/>
    <x v="0"/>
    <x v="1"/>
    <x v="58"/>
    <x v="47"/>
  </r>
  <r>
    <s v="AD01-9362"/>
    <x v="2"/>
    <s v="Jul"/>
    <x v="0"/>
    <x v="0"/>
    <s v="Order assembled"/>
    <x v="1"/>
    <x v="0"/>
    <x v="1"/>
    <x v="416"/>
    <x v="461"/>
  </r>
  <r>
    <s v="AD01-9364"/>
    <x v="2"/>
    <s v="Jul"/>
    <x v="0"/>
    <x v="0"/>
    <s v="Order assembled"/>
    <x v="1"/>
    <x v="0"/>
    <x v="1"/>
    <x v="335"/>
    <x v="380"/>
  </r>
  <r>
    <s v="AD01-9362"/>
    <x v="2"/>
    <s v="Jul"/>
    <x v="0"/>
    <x v="0"/>
    <s v="Order assembled"/>
    <x v="1"/>
    <x v="0"/>
    <x v="1"/>
    <x v="324"/>
    <x v="293"/>
  </r>
  <r>
    <s v="AD01-9365"/>
    <x v="2"/>
    <s v="Jul"/>
    <x v="0"/>
    <x v="0"/>
    <s v="Order assembled"/>
    <x v="1"/>
    <x v="0"/>
    <x v="1"/>
    <x v="419"/>
    <x v="381"/>
  </r>
  <r>
    <s v="AD01-9362"/>
    <x v="2"/>
    <s v="Jun"/>
    <x v="0"/>
    <x v="0"/>
    <s v="Order assembled"/>
    <x v="1"/>
    <x v="0"/>
    <x v="0"/>
    <x v="217"/>
    <x v="174"/>
  </r>
  <r>
    <s v="AD01-9362"/>
    <x v="2"/>
    <s v="Jun"/>
    <x v="0"/>
    <x v="0"/>
    <s v="Order assembled"/>
    <x v="1"/>
    <x v="0"/>
    <x v="0"/>
    <x v="203"/>
    <x v="164"/>
  </r>
  <r>
    <s v="AD01-9362"/>
    <x v="2"/>
    <s v="Jun"/>
    <x v="0"/>
    <x v="0"/>
    <s v="Order assembled"/>
    <x v="1"/>
    <x v="0"/>
    <x v="0"/>
    <x v="190"/>
    <x v="156"/>
  </r>
  <r>
    <s v="AD01-9362"/>
    <x v="2"/>
    <s v="Jun"/>
    <x v="0"/>
    <x v="0"/>
    <s v="Order assembled"/>
    <x v="1"/>
    <x v="0"/>
    <x v="1"/>
    <x v="398"/>
    <x v="462"/>
  </r>
  <r>
    <s v="AD01-9361"/>
    <x v="2"/>
    <s v="Jun"/>
    <x v="0"/>
    <x v="0"/>
    <s v="Order assembled"/>
    <x v="1"/>
    <x v="0"/>
    <x v="1"/>
    <x v="415"/>
    <x v="463"/>
  </r>
  <r>
    <s v="AD01-9361"/>
    <x v="2"/>
    <s v="Jun"/>
    <x v="0"/>
    <x v="0"/>
    <s v="Order assembled"/>
    <x v="1"/>
    <x v="0"/>
    <x v="1"/>
    <x v="376"/>
    <x v="367"/>
  </r>
  <r>
    <s v="AD01-9362"/>
    <x v="2"/>
    <s v="Jun"/>
    <x v="0"/>
    <x v="0"/>
    <s v="Order assembled"/>
    <x v="1"/>
    <x v="0"/>
    <x v="1"/>
    <x v="372"/>
    <x v="379"/>
  </r>
  <r>
    <s v="AD01-9362"/>
    <x v="2"/>
    <s v="Jun"/>
    <x v="0"/>
    <x v="0"/>
    <s v="Order assembled"/>
    <x v="1"/>
    <x v="0"/>
    <x v="1"/>
    <x v="369"/>
    <x v="353"/>
  </r>
  <r>
    <s v="AD01-9363"/>
    <x v="2"/>
    <s v="Jun"/>
    <x v="0"/>
    <x v="0"/>
    <s v="Order assembled"/>
    <x v="1"/>
    <x v="0"/>
    <x v="0"/>
    <x v="403"/>
    <x v="369"/>
  </r>
  <r>
    <s v="AD01-9361"/>
    <x v="2"/>
    <s v="Jun"/>
    <x v="0"/>
    <x v="0"/>
    <s v="Order assembled"/>
    <x v="1"/>
    <x v="0"/>
    <x v="0"/>
    <x v="390"/>
    <x v="356"/>
  </r>
  <r>
    <s v="AD01-9361"/>
    <x v="2"/>
    <s v="Mar"/>
    <x v="0"/>
    <x v="0"/>
    <s v="Order assembled"/>
    <x v="1"/>
    <x v="0"/>
    <x v="0"/>
    <x v="167"/>
    <x v="138"/>
  </r>
  <r>
    <s v="AD01-9362"/>
    <x v="2"/>
    <s v="Mar"/>
    <x v="0"/>
    <x v="0"/>
    <s v="Order assembled"/>
    <x v="1"/>
    <x v="0"/>
    <x v="0"/>
    <x v="53"/>
    <x v="75"/>
  </r>
  <r>
    <s v="AD01-9363"/>
    <x v="2"/>
    <s v="Mar"/>
    <x v="0"/>
    <x v="0"/>
    <s v="Order assembled"/>
    <x v="1"/>
    <x v="0"/>
    <x v="0"/>
    <x v="54"/>
    <x v="61"/>
  </r>
  <r>
    <s v="AD01-9362"/>
    <x v="2"/>
    <s v="Mar"/>
    <x v="0"/>
    <x v="0"/>
    <s v="Order assembled"/>
    <x v="1"/>
    <x v="0"/>
    <x v="1"/>
    <x v="194"/>
    <x v="415"/>
  </r>
  <r>
    <s v="AD01-9362"/>
    <x v="2"/>
    <s v="Mar"/>
    <x v="0"/>
    <x v="0"/>
    <s v="Order assembled"/>
    <x v="1"/>
    <x v="0"/>
    <x v="1"/>
    <x v="59"/>
    <x v="411"/>
  </r>
  <r>
    <s v="AD01-9363"/>
    <x v="2"/>
    <s v="Mar"/>
    <x v="0"/>
    <x v="0"/>
    <s v="Order assembled"/>
    <x v="1"/>
    <x v="0"/>
    <x v="1"/>
    <x v="179"/>
    <x v="147"/>
  </r>
  <r>
    <s v="AD01-9364"/>
    <x v="2"/>
    <s v="Mar"/>
    <x v="0"/>
    <x v="0"/>
    <s v="Order assembled"/>
    <x v="1"/>
    <x v="0"/>
    <x v="1"/>
    <x v="64"/>
    <x v="51"/>
  </r>
  <r>
    <s v="AD01-9365"/>
    <x v="2"/>
    <s v="Mar"/>
    <x v="0"/>
    <x v="0"/>
    <s v="Order assembled"/>
    <x v="1"/>
    <x v="0"/>
    <x v="1"/>
    <x v="65"/>
    <x v="7"/>
  </r>
  <r>
    <s v="AD01-9361"/>
    <x v="2"/>
    <s v="Mar"/>
    <x v="0"/>
    <x v="0"/>
    <s v="Order assembled"/>
    <x v="1"/>
    <x v="0"/>
    <x v="0"/>
    <x v="144"/>
    <x v="119"/>
  </r>
  <r>
    <s v="AD01-9361"/>
    <x v="2"/>
    <s v="Mar"/>
    <x v="0"/>
    <x v="0"/>
    <s v="Order assembled"/>
    <x v="1"/>
    <x v="0"/>
    <x v="0"/>
    <x v="70"/>
    <x v="56"/>
  </r>
  <r>
    <s v="AD01-9361"/>
    <x v="2"/>
    <s v="May"/>
    <x v="0"/>
    <x v="0"/>
    <s v="Order assembled"/>
    <x v="1"/>
    <x v="0"/>
    <x v="0"/>
    <x v="129"/>
    <x v="107"/>
  </r>
  <r>
    <s v="AD01-9362"/>
    <x v="2"/>
    <s v="May"/>
    <x v="0"/>
    <x v="0"/>
    <s v="Order assembled"/>
    <x v="1"/>
    <x v="0"/>
    <x v="0"/>
    <x v="55"/>
    <x v="44"/>
  </r>
  <r>
    <s v="AD01-9362"/>
    <x v="2"/>
    <s v="May"/>
    <x v="0"/>
    <x v="0"/>
    <s v="Order assembled"/>
    <x v="1"/>
    <x v="0"/>
    <x v="0"/>
    <x v="31"/>
    <x v="27"/>
  </r>
  <r>
    <s v="AD01-9362"/>
    <x v="2"/>
    <s v="May"/>
    <x v="0"/>
    <x v="0"/>
    <s v="Order assembled"/>
    <x v="1"/>
    <x v="0"/>
    <x v="1"/>
    <x v="406"/>
    <x v="464"/>
  </r>
  <r>
    <s v="AD01-9362"/>
    <x v="2"/>
    <s v="May"/>
    <x v="0"/>
    <x v="0"/>
    <s v="Order assembled"/>
    <x v="1"/>
    <x v="0"/>
    <x v="1"/>
    <x v="396"/>
    <x v="465"/>
  </r>
  <r>
    <s v="AD01-9362"/>
    <x v="2"/>
    <s v="May"/>
    <x v="0"/>
    <x v="0"/>
    <s v="Order assembled"/>
    <x v="1"/>
    <x v="0"/>
    <x v="1"/>
    <x v="397"/>
    <x v="466"/>
  </r>
  <r>
    <s v="AD01-9361"/>
    <x v="2"/>
    <s v="May"/>
    <x v="0"/>
    <x v="0"/>
    <s v="Order assembled"/>
    <x v="1"/>
    <x v="0"/>
    <x v="1"/>
    <x v="66"/>
    <x v="53"/>
  </r>
  <r>
    <s v="AD01-9364"/>
    <x v="2"/>
    <s v="May"/>
    <x v="0"/>
    <x v="0"/>
    <s v="Order assembled"/>
    <x v="1"/>
    <x v="0"/>
    <x v="1"/>
    <x v="349"/>
    <x v="366"/>
  </r>
  <r>
    <s v="AD01-9364"/>
    <x v="2"/>
    <s v="May"/>
    <x v="0"/>
    <x v="0"/>
    <s v="Order assembled"/>
    <x v="1"/>
    <x v="0"/>
    <x v="0"/>
    <x v="201"/>
    <x v="162"/>
  </r>
  <r>
    <s v="AD01-9364"/>
    <x v="2"/>
    <s v="May"/>
    <x v="0"/>
    <x v="0"/>
    <s v="Order assembled"/>
    <x v="1"/>
    <x v="0"/>
    <x v="0"/>
    <x v="71"/>
    <x v="57"/>
  </r>
  <r>
    <s v="AD01-9364"/>
    <x v="2"/>
    <s v="May"/>
    <x v="0"/>
    <x v="0"/>
    <s v="Order assembled"/>
    <x v="1"/>
    <x v="0"/>
    <x v="0"/>
    <x v="402"/>
    <x v="368"/>
  </r>
  <r>
    <s v="AD01-9361"/>
    <x v="2"/>
    <s v="Sep"/>
    <x v="0"/>
    <x v="0"/>
    <s v="Order assembled"/>
    <x v="1"/>
    <x v="0"/>
    <x v="1"/>
    <x v="361"/>
    <x v="329"/>
  </r>
  <r>
    <s v="AD01-9362"/>
    <x v="2"/>
    <s v="Sep"/>
    <x v="0"/>
    <x v="0"/>
    <s v="Order assembled"/>
    <x v="1"/>
    <x v="0"/>
    <x v="1"/>
    <x v="381"/>
    <x v="467"/>
  </r>
  <r>
    <s v="AD01-9362"/>
    <x v="2"/>
    <s v="Sep"/>
    <x v="0"/>
    <x v="0"/>
    <s v="Order assembled"/>
    <x v="1"/>
    <x v="0"/>
    <x v="1"/>
    <x v="386"/>
    <x v="352"/>
  </r>
  <r>
    <s v="AD01-9361"/>
    <x v="2"/>
    <s v="Sep"/>
    <x v="0"/>
    <x v="0"/>
    <s v="Order assembled"/>
    <x v="1"/>
    <x v="0"/>
    <x v="1"/>
    <x v="365"/>
    <x v="334"/>
  </r>
  <r>
    <s v="AD01-9363"/>
    <x v="2"/>
    <s v="Sep"/>
    <x v="0"/>
    <x v="0"/>
    <s v="Order assembled"/>
    <x v="1"/>
    <x v="0"/>
    <x v="1"/>
    <x v="389"/>
    <x v="355"/>
  </r>
  <r>
    <s v="AD01-9361"/>
    <x v="2"/>
    <s v="Sep"/>
    <x v="0"/>
    <x v="0"/>
    <s v="Order assembled"/>
    <x v="1"/>
    <x v="0"/>
    <x v="0"/>
    <x v="268"/>
    <x v="221"/>
  </r>
  <r>
    <s v="AD01-9361"/>
    <x v="2"/>
    <s v="Aug"/>
    <x v="1"/>
    <x v="0"/>
    <s v="Order assembled"/>
    <x v="1"/>
    <x v="0"/>
    <x v="0"/>
    <x v="88"/>
    <x v="173"/>
  </r>
  <r>
    <s v="AD01-9362"/>
    <x v="2"/>
    <s v="Aug"/>
    <x v="1"/>
    <x v="0"/>
    <s v="Order assembled"/>
    <x v="1"/>
    <x v="0"/>
    <x v="0"/>
    <x v="218"/>
    <x v="175"/>
  </r>
  <r>
    <s v="AD01-9362"/>
    <x v="2"/>
    <s v="Aug"/>
    <x v="1"/>
    <x v="0"/>
    <s v="Order assembled"/>
    <x v="1"/>
    <x v="0"/>
    <x v="0"/>
    <x v="489"/>
    <x v="468"/>
  </r>
  <r>
    <s v="AD01-9362"/>
    <x v="2"/>
    <s v="Aug"/>
    <x v="1"/>
    <x v="0"/>
    <s v="Order assembled"/>
    <x v="1"/>
    <x v="0"/>
    <x v="0"/>
    <x v="210"/>
    <x v="168"/>
  </r>
  <r>
    <s v="AD01-9364"/>
    <x v="2"/>
    <s v="Aug"/>
    <x v="1"/>
    <x v="0"/>
    <s v="Order assembled"/>
    <x v="1"/>
    <x v="0"/>
    <x v="0"/>
    <x v="99"/>
    <x v="82"/>
  </r>
  <r>
    <s v="AD01-9364"/>
    <x v="2"/>
    <s v="Aug"/>
    <x v="1"/>
    <x v="0"/>
    <s v="Order assembled"/>
    <x v="1"/>
    <x v="0"/>
    <x v="0"/>
    <x v="102"/>
    <x v="85"/>
  </r>
  <r>
    <s v="AD01-9362"/>
    <x v="2"/>
    <s v="Jul"/>
    <x v="1"/>
    <x v="0"/>
    <s v="Order assembled"/>
    <x v="1"/>
    <x v="0"/>
    <x v="0"/>
    <x v="30"/>
    <x v="26"/>
  </r>
  <r>
    <s v="AD01-9362"/>
    <x v="2"/>
    <s v="Jul"/>
    <x v="1"/>
    <x v="0"/>
    <s v="Order assembled"/>
    <x v="1"/>
    <x v="0"/>
    <x v="0"/>
    <x v="490"/>
    <x v="469"/>
  </r>
  <r>
    <s v="AD01-9363"/>
    <x v="2"/>
    <s v="Jul"/>
    <x v="1"/>
    <x v="0"/>
    <s v="Order assembled"/>
    <x v="1"/>
    <x v="0"/>
    <x v="0"/>
    <x v="227"/>
    <x v="182"/>
  </r>
  <r>
    <s v="AD01-9362"/>
    <x v="2"/>
    <s v="Jul"/>
    <x v="1"/>
    <x v="0"/>
    <s v="Order assembled"/>
    <x v="1"/>
    <x v="0"/>
    <x v="0"/>
    <x v="46"/>
    <x v="37"/>
  </r>
  <r>
    <s v="AD01-9362"/>
    <x v="2"/>
    <s v="Jul"/>
    <x v="1"/>
    <x v="0"/>
    <s v="Order assembled"/>
    <x v="1"/>
    <x v="0"/>
    <x v="0"/>
    <x v="214"/>
    <x v="170"/>
  </r>
  <r>
    <s v="AD01-9361"/>
    <x v="2"/>
    <s v="Sep"/>
    <x v="1"/>
    <x v="0"/>
    <s v="Order assembled"/>
    <x v="1"/>
    <x v="0"/>
    <x v="0"/>
    <x v="74"/>
    <x v="60"/>
  </r>
  <r>
    <s v="AD01-9364"/>
    <x v="2"/>
    <s v="Sep"/>
    <x v="1"/>
    <x v="0"/>
    <s v="Order assembled"/>
    <x v="1"/>
    <x v="0"/>
    <x v="0"/>
    <x v="91"/>
    <x v="7"/>
  </r>
  <r>
    <s v="AD01-9362"/>
    <x v="2"/>
    <s v="Sep"/>
    <x v="1"/>
    <x v="0"/>
    <s v="Order assembled"/>
    <x v="1"/>
    <x v="0"/>
    <x v="0"/>
    <x v="81"/>
    <x v="68"/>
  </r>
  <r>
    <s v="AD01-9361"/>
    <x v="2"/>
    <s v="Sep"/>
    <x v="1"/>
    <x v="0"/>
    <s v="Order assembled"/>
    <x v="1"/>
    <x v="0"/>
    <x v="0"/>
    <x v="84"/>
    <x v="69"/>
  </r>
  <r>
    <s v="AD01-9361"/>
    <x v="2"/>
    <s v="Apr"/>
    <x v="0"/>
    <x v="0"/>
    <s v="Order assembled"/>
    <x v="0"/>
    <x v="0"/>
    <x v="1"/>
    <x v="148"/>
    <x v="470"/>
  </r>
  <r>
    <s v="AD01-9362"/>
    <x v="2"/>
    <s v="Apr"/>
    <x v="0"/>
    <x v="0"/>
    <s v="Order assembled"/>
    <x v="0"/>
    <x v="0"/>
    <x v="1"/>
    <x v="352"/>
    <x v="321"/>
  </r>
  <r>
    <s v="AD01-9364"/>
    <x v="2"/>
    <s v="Apr"/>
    <x v="0"/>
    <x v="1"/>
    <s v="Order assembled"/>
    <x v="0"/>
    <x v="0"/>
    <x v="1"/>
    <x v="244"/>
    <x v="206"/>
  </r>
  <r>
    <s v="AD01-9361"/>
    <x v="2"/>
    <s v="Apr"/>
    <x v="0"/>
    <x v="1"/>
    <s v="Order assembled"/>
    <x v="0"/>
    <x v="0"/>
    <x v="1"/>
    <x v="361"/>
    <x v="329"/>
  </r>
  <r>
    <s v="AD01-9365"/>
    <x v="2"/>
    <s v="Apr"/>
    <x v="0"/>
    <x v="1"/>
    <s v="Order assembled"/>
    <x v="0"/>
    <x v="0"/>
    <x v="1"/>
    <x v="491"/>
    <x v="471"/>
  </r>
  <r>
    <s v="AD01-9364"/>
    <x v="2"/>
    <s v="Apr"/>
    <x v="0"/>
    <x v="1"/>
    <s v="Order assembled"/>
    <x v="0"/>
    <x v="0"/>
    <x v="1"/>
    <x v="492"/>
    <x v="472"/>
  </r>
  <r>
    <s v="AD01-9364"/>
    <x v="2"/>
    <s v="Apr"/>
    <x v="0"/>
    <x v="1"/>
    <s v="Order assembled"/>
    <x v="0"/>
    <x v="0"/>
    <x v="1"/>
    <x v="163"/>
    <x v="7"/>
  </r>
  <r>
    <s v="AD01-9364"/>
    <x v="2"/>
    <s v="Apr"/>
    <x v="0"/>
    <x v="1"/>
    <s v="Order assembled"/>
    <x v="0"/>
    <x v="0"/>
    <x v="1"/>
    <x v="261"/>
    <x v="213"/>
  </r>
  <r>
    <s v="AD01-9364"/>
    <x v="2"/>
    <s v="Apr"/>
    <x v="0"/>
    <x v="1"/>
    <s v="Order assembled"/>
    <x v="0"/>
    <x v="0"/>
    <x v="1"/>
    <x v="365"/>
    <x v="334"/>
  </r>
  <r>
    <s v="AD01-9362"/>
    <x v="2"/>
    <s v="Apr"/>
    <x v="0"/>
    <x v="1"/>
    <s v="Order assembled"/>
    <x v="0"/>
    <x v="0"/>
    <x v="1"/>
    <x v="248"/>
    <x v="199"/>
  </r>
  <r>
    <s v="AD01-9362"/>
    <x v="2"/>
    <s v="Apr"/>
    <x v="0"/>
    <x v="1"/>
    <s v="Order assembled"/>
    <x v="0"/>
    <x v="0"/>
    <x v="1"/>
    <x v="389"/>
    <x v="355"/>
  </r>
  <r>
    <s v="AD01-9362"/>
    <x v="2"/>
    <s v="Aug"/>
    <x v="0"/>
    <x v="1"/>
    <s v="Order assembled"/>
    <x v="0"/>
    <x v="0"/>
    <x v="1"/>
    <x v="165"/>
    <x v="473"/>
  </r>
  <r>
    <s v="AD01-9362"/>
    <x v="2"/>
    <s v="Aug"/>
    <x v="0"/>
    <x v="1"/>
    <s v="Order assembled"/>
    <x v="0"/>
    <x v="0"/>
    <x v="1"/>
    <x v="290"/>
    <x v="246"/>
  </r>
  <r>
    <s v="AD01-9361"/>
    <x v="2"/>
    <s v="Aug"/>
    <x v="0"/>
    <x v="1"/>
    <s v="Order assembled"/>
    <x v="0"/>
    <x v="0"/>
    <x v="1"/>
    <x v="249"/>
    <x v="283"/>
  </r>
  <r>
    <s v="AD01-9362"/>
    <x v="2"/>
    <s v="Aug"/>
    <x v="0"/>
    <x v="1"/>
    <s v="Order assembled"/>
    <x v="0"/>
    <x v="0"/>
    <x v="1"/>
    <x v="493"/>
    <x v="474"/>
  </r>
  <r>
    <s v="AD01-9361"/>
    <x v="2"/>
    <s v="Aug"/>
    <x v="0"/>
    <x v="1"/>
    <s v="Order assembled"/>
    <x v="0"/>
    <x v="0"/>
    <x v="1"/>
    <x v="494"/>
    <x v="475"/>
  </r>
  <r>
    <s v="AD01-9362"/>
    <x v="2"/>
    <s v="Aug"/>
    <x v="0"/>
    <x v="1"/>
    <s v="Order assembled"/>
    <x v="0"/>
    <x v="0"/>
    <x v="1"/>
    <x v="177"/>
    <x v="7"/>
  </r>
  <r>
    <s v="AD01-9365"/>
    <x v="2"/>
    <s v="Aug"/>
    <x v="0"/>
    <x v="1"/>
    <s v="Order assembled"/>
    <x v="0"/>
    <x v="0"/>
    <x v="1"/>
    <x v="145"/>
    <x v="7"/>
  </r>
  <r>
    <s v="AD01-9362"/>
    <x v="2"/>
    <s v="Aug"/>
    <x v="0"/>
    <x v="1"/>
    <s v="Order assembled"/>
    <x v="0"/>
    <x v="0"/>
    <x v="1"/>
    <x v="317"/>
    <x v="286"/>
  </r>
  <r>
    <s v="AD01-9362"/>
    <x v="2"/>
    <s v="Aug"/>
    <x v="0"/>
    <x v="1"/>
    <s v="Order assembled"/>
    <x v="0"/>
    <x v="0"/>
    <x v="1"/>
    <x v="325"/>
    <x v="294"/>
  </r>
  <r>
    <s v="AD01-9363"/>
    <x v="2"/>
    <s v="Aug"/>
    <x v="0"/>
    <x v="1"/>
    <s v="Order assembled"/>
    <x v="0"/>
    <x v="0"/>
    <x v="1"/>
    <x v="253"/>
    <x v="204"/>
  </r>
  <r>
    <s v="AD01-9362"/>
    <x v="2"/>
    <s v="Aug"/>
    <x v="0"/>
    <x v="1"/>
    <s v="Order assembled"/>
    <x v="0"/>
    <x v="0"/>
    <x v="1"/>
    <x v="242"/>
    <x v="193"/>
  </r>
  <r>
    <s v="AD01-9363"/>
    <x v="2"/>
    <s v="Dec"/>
    <x v="0"/>
    <x v="1"/>
    <s v="Order assembled"/>
    <x v="0"/>
    <x v="0"/>
    <x v="1"/>
    <x v="254"/>
    <x v="205"/>
  </r>
  <r>
    <s v="AD01-9362"/>
    <x v="2"/>
    <s v="Dec"/>
    <x v="0"/>
    <x v="1"/>
    <s v="Order assembled"/>
    <x v="0"/>
    <x v="0"/>
    <x v="1"/>
    <x v="148"/>
    <x v="122"/>
  </r>
  <r>
    <s v="AD01-9362"/>
    <x v="2"/>
    <s v="Dec"/>
    <x v="0"/>
    <x v="1"/>
    <s v="Order assembled"/>
    <x v="0"/>
    <x v="0"/>
    <x v="1"/>
    <x v="243"/>
    <x v="279"/>
  </r>
  <r>
    <s v="AD01-9361"/>
    <x v="2"/>
    <s v="Dec"/>
    <x v="0"/>
    <x v="1"/>
    <s v="Order assembled"/>
    <x v="0"/>
    <x v="0"/>
    <x v="1"/>
    <x v="272"/>
    <x v="225"/>
  </r>
  <r>
    <s v="AD01-9365"/>
    <x v="2"/>
    <s v="Dec"/>
    <x v="0"/>
    <x v="1"/>
    <s v="Order assembled"/>
    <x v="0"/>
    <x v="0"/>
    <x v="1"/>
    <x v="421"/>
    <x v="476"/>
  </r>
  <r>
    <s v="AD01-9364"/>
    <x v="2"/>
    <s v="Dec"/>
    <x v="0"/>
    <x v="1"/>
    <s v="Order assembled"/>
    <x v="0"/>
    <x v="0"/>
    <x v="1"/>
    <x v="495"/>
    <x v="477"/>
  </r>
  <r>
    <s v="AD01-9361"/>
    <x v="2"/>
    <s v="Dec"/>
    <x v="0"/>
    <x v="1"/>
    <s v="Order assembled"/>
    <x v="0"/>
    <x v="0"/>
    <x v="1"/>
    <x v="496"/>
    <x v="478"/>
  </r>
  <r>
    <s v="AD01-9361"/>
    <x v="2"/>
    <s v="Dec"/>
    <x v="0"/>
    <x v="1"/>
    <s v="Order assembled"/>
    <x v="0"/>
    <x v="0"/>
    <x v="1"/>
    <x v="260"/>
    <x v="212"/>
  </r>
  <r>
    <s v="AD01-9364"/>
    <x v="2"/>
    <s v="Dec"/>
    <x v="0"/>
    <x v="1"/>
    <s v="Order assembled"/>
    <x v="0"/>
    <x v="0"/>
    <x v="1"/>
    <x v="138"/>
    <x v="7"/>
  </r>
  <r>
    <s v="AD01-9365"/>
    <x v="2"/>
    <s v="Dec"/>
    <x v="0"/>
    <x v="1"/>
    <s v="Order assembled"/>
    <x v="0"/>
    <x v="0"/>
    <x v="1"/>
    <x v="202"/>
    <x v="7"/>
  </r>
  <r>
    <s v="AD01-9361"/>
    <x v="2"/>
    <s v="Dec"/>
    <x v="0"/>
    <x v="1"/>
    <s v="Order assembled"/>
    <x v="0"/>
    <x v="0"/>
    <x v="1"/>
    <x v="330"/>
    <x v="299"/>
  </r>
  <r>
    <s v="AD01-9362"/>
    <x v="2"/>
    <s v="Dec"/>
    <x v="0"/>
    <x v="1"/>
    <s v="Order assembled"/>
    <x v="0"/>
    <x v="0"/>
    <x v="1"/>
    <x v="314"/>
    <x v="281"/>
  </r>
  <r>
    <s v="AD01-9362"/>
    <x v="2"/>
    <s v="Dec"/>
    <x v="0"/>
    <x v="1"/>
    <s v="Order assembled"/>
    <x v="0"/>
    <x v="0"/>
    <x v="1"/>
    <x v="295"/>
    <x v="252"/>
  </r>
  <r>
    <s v="AD01-9361"/>
    <x v="2"/>
    <s v="Dec"/>
    <x v="0"/>
    <x v="1"/>
    <s v="Order assembled"/>
    <x v="0"/>
    <x v="0"/>
    <x v="1"/>
    <x v="270"/>
    <x v="223"/>
  </r>
  <r>
    <s v="AD01-9363"/>
    <x v="2"/>
    <s v="Dec"/>
    <x v="0"/>
    <x v="1"/>
    <s v="Order assembled"/>
    <x v="0"/>
    <x v="0"/>
    <x v="1"/>
    <x v="97"/>
    <x v="479"/>
  </r>
  <r>
    <s v="AD01-9361"/>
    <x v="2"/>
    <s v="Feb"/>
    <x v="0"/>
    <x v="1"/>
    <s v="Order assembled"/>
    <x v="0"/>
    <x v="0"/>
    <x v="1"/>
    <x v="147"/>
    <x v="480"/>
  </r>
  <r>
    <s v="AD01-9362"/>
    <x v="2"/>
    <s v="Feb"/>
    <x v="0"/>
    <x v="1"/>
    <s v="Order assembled"/>
    <x v="0"/>
    <x v="0"/>
    <x v="1"/>
    <x v="57"/>
    <x v="46"/>
  </r>
  <r>
    <s v="AD01-9364"/>
    <x v="2"/>
    <s v="Feb"/>
    <x v="0"/>
    <x v="1"/>
    <s v="Order assembled"/>
    <x v="0"/>
    <x v="0"/>
    <x v="1"/>
    <x v="285"/>
    <x v="301"/>
  </r>
  <r>
    <s v="AD01-9361"/>
    <x v="2"/>
    <s v="Feb"/>
    <x v="0"/>
    <x v="1"/>
    <s v="Order assembled"/>
    <x v="0"/>
    <x v="0"/>
    <x v="1"/>
    <x v="58"/>
    <x v="47"/>
  </r>
  <r>
    <s v="AD01-9361"/>
    <x v="2"/>
    <s v="Feb"/>
    <x v="0"/>
    <x v="1"/>
    <s v="Order assembled"/>
    <x v="0"/>
    <x v="0"/>
    <x v="1"/>
    <x v="497"/>
    <x v="481"/>
  </r>
  <r>
    <s v="AD01-9364"/>
    <x v="2"/>
    <s v="Feb"/>
    <x v="0"/>
    <x v="1"/>
    <s v="Order assembled"/>
    <x v="0"/>
    <x v="0"/>
    <x v="1"/>
    <x v="156"/>
    <x v="128"/>
  </r>
  <r>
    <s v="AD01-9361"/>
    <x v="2"/>
    <s v="Feb"/>
    <x v="0"/>
    <x v="1"/>
    <s v="Order assembled"/>
    <x v="0"/>
    <x v="0"/>
    <x v="1"/>
    <x v="104"/>
    <x v="7"/>
  </r>
  <r>
    <s v="AD01-9361"/>
    <x v="2"/>
    <s v="Feb"/>
    <x v="0"/>
    <x v="1"/>
    <s v="Order assembled"/>
    <x v="0"/>
    <x v="0"/>
    <x v="1"/>
    <x v="355"/>
    <x v="324"/>
  </r>
  <r>
    <s v="AD01-9364"/>
    <x v="2"/>
    <s v="Feb"/>
    <x v="0"/>
    <x v="1"/>
    <s v="Order assembled"/>
    <x v="0"/>
    <x v="0"/>
    <x v="1"/>
    <x v="324"/>
    <x v="293"/>
  </r>
  <r>
    <s v="AD01-9362"/>
    <x v="2"/>
    <s v="Feb"/>
    <x v="0"/>
    <x v="1"/>
    <s v="Order assembled"/>
    <x v="0"/>
    <x v="0"/>
    <x v="1"/>
    <x v="289"/>
    <x v="245"/>
  </r>
  <r>
    <s v="AD01-9364"/>
    <x v="2"/>
    <s v="Feb"/>
    <x v="0"/>
    <x v="1"/>
    <s v="Order assembled"/>
    <x v="0"/>
    <x v="0"/>
    <x v="1"/>
    <x v="419"/>
    <x v="381"/>
  </r>
  <r>
    <s v="AD01-9361"/>
    <x v="2"/>
    <s v="Jan"/>
    <x v="0"/>
    <x v="1"/>
    <s v="Order assembled"/>
    <x v="0"/>
    <x v="0"/>
    <x v="1"/>
    <x v="146"/>
    <x v="482"/>
  </r>
  <r>
    <s v="AD01-9362"/>
    <x v="2"/>
    <s v="Jan"/>
    <x v="0"/>
    <x v="1"/>
    <s v="Order assembled"/>
    <x v="0"/>
    <x v="0"/>
    <x v="1"/>
    <x v="190"/>
    <x v="156"/>
  </r>
  <r>
    <s v="AD01-9362"/>
    <x v="2"/>
    <s v="Jan"/>
    <x v="0"/>
    <x v="1"/>
    <s v="Order assembled"/>
    <x v="0"/>
    <x v="0"/>
    <x v="1"/>
    <x v="90"/>
    <x v="76"/>
  </r>
  <r>
    <s v="AD01-9361"/>
    <x v="2"/>
    <s v="Jan"/>
    <x v="0"/>
    <x v="1"/>
    <s v="Order assembled"/>
    <x v="0"/>
    <x v="0"/>
    <x v="1"/>
    <x v="191"/>
    <x v="157"/>
  </r>
  <r>
    <s v="AD01-9362"/>
    <x v="2"/>
    <s v="Jan"/>
    <x v="0"/>
    <x v="1"/>
    <s v="Order assembled"/>
    <x v="0"/>
    <x v="0"/>
    <x v="1"/>
    <x v="498"/>
    <x v="483"/>
  </r>
  <r>
    <s v="AD01-9361"/>
    <x v="2"/>
    <s v="Jan"/>
    <x v="0"/>
    <x v="1"/>
    <s v="Order assembled"/>
    <x v="0"/>
    <x v="0"/>
    <x v="1"/>
    <x v="499"/>
    <x v="484"/>
  </r>
  <r>
    <s v="AD01-9361"/>
    <x v="2"/>
    <s v="Jan"/>
    <x v="0"/>
    <x v="1"/>
    <s v="Order assembled"/>
    <x v="0"/>
    <x v="0"/>
    <x v="1"/>
    <x v="155"/>
    <x v="127"/>
  </r>
  <r>
    <s v="AD01-9364"/>
    <x v="2"/>
    <s v="Jan"/>
    <x v="0"/>
    <x v="1"/>
    <s v="Order assembled"/>
    <x v="0"/>
    <x v="0"/>
    <x v="1"/>
    <x v="224"/>
    <x v="7"/>
  </r>
  <r>
    <s v="AD01-9362"/>
    <x v="2"/>
    <s v="Jan"/>
    <x v="0"/>
    <x v="1"/>
    <s v="Order assembled"/>
    <x v="0"/>
    <x v="0"/>
    <x v="1"/>
    <x v="200"/>
    <x v="161"/>
  </r>
  <r>
    <s v="AD01-9362"/>
    <x v="2"/>
    <s v="Jan"/>
    <x v="0"/>
    <x v="1"/>
    <s v="Order assembled"/>
    <x v="0"/>
    <x v="0"/>
    <x v="1"/>
    <x v="302"/>
    <x v="259"/>
  </r>
  <r>
    <s v="AD01-9361"/>
    <x v="2"/>
    <s v="Jan"/>
    <x v="0"/>
    <x v="1"/>
    <s v="Order assembled"/>
    <x v="0"/>
    <x v="0"/>
    <x v="1"/>
    <x v="390"/>
    <x v="356"/>
  </r>
  <r>
    <s v="AD01-9361"/>
    <x v="2"/>
    <s v="Jul"/>
    <x v="0"/>
    <x v="1"/>
    <s v="Order assembled"/>
    <x v="0"/>
    <x v="0"/>
    <x v="1"/>
    <x v="164"/>
    <x v="485"/>
  </r>
  <r>
    <s v="AD01-9365"/>
    <x v="2"/>
    <s v="Jul"/>
    <x v="0"/>
    <x v="1"/>
    <s v="Order assembled"/>
    <x v="0"/>
    <x v="0"/>
    <x v="1"/>
    <x v="254"/>
    <x v="205"/>
  </r>
  <r>
    <s v="AD01-9362"/>
    <x v="2"/>
    <s v="Jul"/>
    <x v="0"/>
    <x v="1"/>
    <s v="Order assembled"/>
    <x v="0"/>
    <x v="0"/>
    <x v="1"/>
    <x v="256"/>
    <x v="208"/>
  </r>
  <r>
    <s v="AD01-9362"/>
    <x v="2"/>
    <s v="Jul"/>
    <x v="0"/>
    <x v="1"/>
    <s v="Order assembled"/>
    <x v="0"/>
    <x v="0"/>
    <x v="1"/>
    <x v="291"/>
    <x v="290"/>
  </r>
  <r>
    <s v="AD01-9361"/>
    <x v="2"/>
    <s v="Jul"/>
    <x v="0"/>
    <x v="1"/>
    <s v="Order assembled"/>
    <x v="0"/>
    <x v="0"/>
    <x v="1"/>
    <x v="500"/>
    <x v="486"/>
  </r>
  <r>
    <s v="AD01-9364"/>
    <x v="2"/>
    <s v="Jul"/>
    <x v="0"/>
    <x v="1"/>
    <s v="Order assembled"/>
    <x v="0"/>
    <x v="0"/>
    <x v="1"/>
    <x v="501"/>
    <x v="487"/>
  </r>
  <r>
    <s v="AD01-9361"/>
    <x v="2"/>
    <s v="Jul"/>
    <x v="0"/>
    <x v="1"/>
    <s v="Order assembled"/>
    <x v="0"/>
    <x v="0"/>
    <x v="1"/>
    <x v="15"/>
    <x v="7"/>
  </r>
  <r>
    <s v="AD01-9362"/>
    <x v="2"/>
    <s v="Jul"/>
    <x v="0"/>
    <x v="1"/>
    <s v="Order assembled"/>
    <x v="0"/>
    <x v="0"/>
    <x v="1"/>
    <x v="189"/>
    <x v="7"/>
  </r>
  <r>
    <s v="AD01-9361"/>
    <x v="2"/>
    <s v="Jul"/>
    <x v="0"/>
    <x v="1"/>
    <s v="Order assembled"/>
    <x v="0"/>
    <x v="0"/>
    <x v="1"/>
    <x v="316"/>
    <x v="285"/>
  </r>
  <r>
    <s v="AD01-9362"/>
    <x v="2"/>
    <s v="Jul"/>
    <x v="0"/>
    <x v="1"/>
    <s v="Order assembled"/>
    <x v="0"/>
    <x v="0"/>
    <x v="1"/>
    <x v="330"/>
    <x v="299"/>
  </r>
  <r>
    <s v="AD01-9365"/>
    <x v="2"/>
    <s v="Jul"/>
    <x v="0"/>
    <x v="1"/>
    <s v="Order assembled"/>
    <x v="0"/>
    <x v="0"/>
    <x v="1"/>
    <x v="295"/>
    <x v="252"/>
  </r>
  <r>
    <s v="AD01-9365"/>
    <x v="2"/>
    <s v="Jun"/>
    <x v="0"/>
    <x v="1"/>
    <s v="Order assembled"/>
    <x v="0"/>
    <x v="0"/>
    <x v="1"/>
    <x v="1"/>
    <x v="488"/>
  </r>
  <r>
    <s v="AD01-9361"/>
    <x v="2"/>
    <s v="Jun"/>
    <x v="0"/>
    <x v="1"/>
    <s v="Order assembled"/>
    <x v="0"/>
    <x v="0"/>
    <x v="1"/>
    <x v="271"/>
    <x v="224"/>
  </r>
  <r>
    <s v="AD01-9362"/>
    <x v="2"/>
    <s v="Jun"/>
    <x v="0"/>
    <x v="1"/>
    <s v="Order assembled"/>
    <x v="0"/>
    <x v="0"/>
    <x v="1"/>
    <x v="257"/>
    <x v="306"/>
  </r>
  <r>
    <s v="AD01-9361"/>
    <x v="2"/>
    <s v="Jun"/>
    <x v="0"/>
    <x v="1"/>
    <s v="Order assembled"/>
    <x v="0"/>
    <x v="0"/>
    <x v="1"/>
    <x v="502"/>
    <x v="489"/>
  </r>
  <r>
    <s v="AD01-9362"/>
    <x v="2"/>
    <s v="Jun"/>
    <x v="0"/>
    <x v="1"/>
    <s v="Order assembled"/>
    <x v="0"/>
    <x v="0"/>
    <x v="1"/>
    <x v="503"/>
    <x v="490"/>
  </r>
  <r>
    <s v="AD01-9362"/>
    <x v="2"/>
    <s v="Jun"/>
    <x v="0"/>
    <x v="1"/>
    <s v="Order assembled"/>
    <x v="0"/>
    <x v="0"/>
    <x v="1"/>
    <x v="14"/>
    <x v="7"/>
  </r>
  <r>
    <s v="AD01-9362"/>
    <x v="2"/>
    <s v="Jun"/>
    <x v="0"/>
    <x v="1"/>
    <s v="Order assembled"/>
    <x v="0"/>
    <x v="0"/>
    <x v="1"/>
    <x v="263"/>
    <x v="215"/>
  </r>
  <r>
    <s v="AD01-9362"/>
    <x v="2"/>
    <s v="Jun"/>
    <x v="0"/>
    <x v="1"/>
    <s v="Order assembled"/>
    <x v="0"/>
    <x v="0"/>
    <x v="1"/>
    <x v="340"/>
    <x v="309"/>
  </r>
  <r>
    <s v="AD01-9362"/>
    <x v="2"/>
    <s v="Jun"/>
    <x v="0"/>
    <x v="1"/>
    <s v="Order assembled"/>
    <x v="0"/>
    <x v="0"/>
    <x v="1"/>
    <x v="268"/>
    <x v="221"/>
  </r>
  <r>
    <s v="AD01-9361"/>
    <x v="2"/>
    <s v="Jun"/>
    <x v="0"/>
    <x v="1"/>
    <s v="Order assembled"/>
    <x v="0"/>
    <x v="0"/>
    <x v="1"/>
    <x v="269"/>
    <x v="222"/>
  </r>
  <r>
    <s v="AD01-9365"/>
    <x v="2"/>
    <s v="Mar"/>
    <x v="0"/>
    <x v="1"/>
    <s v="Order assembled"/>
    <x v="0"/>
    <x v="0"/>
    <x v="1"/>
    <x v="319"/>
    <x v="288"/>
  </r>
  <r>
    <s v="AD01-9364"/>
    <x v="2"/>
    <s v="Mar"/>
    <x v="0"/>
    <x v="1"/>
    <s v="Order assembled"/>
    <x v="0"/>
    <x v="0"/>
    <x v="1"/>
    <x v="272"/>
    <x v="225"/>
  </r>
  <r>
    <s v="AD01-9364"/>
    <x v="2"/>
    <s v="Mar"/>
    <x v="0"/>
    <x v="1"/>
    <s v="Order assembled"/>
    <x v="0"/>
    <x v="0"/>
    <x v="1"/>
    <x v="320"/>
    <x v="289"/>
  </r>
  <r>
    <s v="AD01-9363"/>
    <x v="2"/>
    <s v="Mar"/>
    <x v="0"/>
    <x v="1"/>
    <s v="Order assembled"/>
    <x v="0"/>
    <x v="0"/>
    <x v="1"/>
    <x v="504"/>
    <x v="491"/>
  </r>
  <r>
    <s v="AD01-9363"/>
    <x v="2"/>
    <s v="Mar"/>
    <x v="0"/>
    <x v="1"/>
    <s v="Order assembled"/>
    <x v="0"/>
    <x v="0"/>
    <x v="1"/>
    <x v="505"/>
    <x v="492"/>
  </r>
  <r>
    <s v="AD01-9361"/>
    <x v="2"/>
    <s v="Mar"/>
    <x v="0"/>
    <x v="1"/>
    <s v="Order assembled"/>
    <x v="0"/>
    <x v="0"/>
    <x v="1"/>
    <x v="157"/>
    <x v="129"/>
  </r>
  <r>
    <s v="AD01-9362"/>
    <x v="2"/>
    <s v="Mar"/>
    <x v="0"/>
    <x v="1"/>
    <s v="Order assembled"/>
    <x v="0"/>
    <x v="0"/>
    <x v="1"/>
    <x v="63"/>
    <x v="7"/>
  </r>
  <r>
    <s v="AD01-9362"/>
    <x v="2"/>
    <s v="Mar"/>
    <x v="0"/>
    <x v="1"/>
    <s v="Order assembled"/>
    <x v="0"/>
    <x v="0"/>
    <x v="1"/>
    <x v="350"/>
    <x v="319"/>
  </r>
  <r>
    <s v="AD01-9362"/>
    <x v="2"/>
    <s v="Mar"/>
    <x v="0"/>
    <x v="1"/>
    <s v="Order assembled"/>
    <x v="0"/>
    <x v="0"/>
    <x v="1"/>
    <x v="284"/>
    <x v="239"/>
  </r>
  <r>
    <s v="AD01-9362"/>
    <x v="2"/>
    <s v="Mar"/>
    <x v="0"/>
    <x v="1"/>
    <s v="Order assembled"/>
    <x v="0"/>
    <x v="0"/>
    <x v="1"/>
    <x v="388"/>
    <x v="354"/>
  </r>
  <r>
    <s v="AD01-9362"/>
    <x v="2"/>
    <s v="May"/>
    <x v="0"/>
    <x v="1"/>
    <s v="Order assembled"/>
    <x v="0"/>
    <x v="0"/>
    <x v="1"/>
    <x v="0"/>
    <x v="493"/>
  </r>
  <r>
    <s v="AD01-9362"/>
    <x v="2"/>
    <s v="May"/>
    <x v="0"/>
    <x v="1"/>
    <s v="Order assembled"/>
    <x v="0"/>
    <x v="0"/>
    <x v="1"/>
    <x v="255"/>
    <x v="207"/>
  </r>
  <r>
    <s v="AD01-9364"/>
    <x v="2"/>
    <s v="May"/>
    <x v="0"/>
    <x v="1"/>
    <s v="Order assembled"/>
    <x v="0"/>
    <x v="0"/>
    <x v="1"/>
    <x v="273"/>
    <x v="310"/>
  </r>
  <r>
    <s v="AD01-9362"/>
    <x v="2"/>
    <s v="May"/>
    <x v="0"/>
    <x v="1"/>
    <s v="Order assembled"/>
    <x v="0"/>
    <x v="0"/>
    <x v="1"/>
    <x v="506"/>
    <x v="494"/>
  </r>
  <r>
    <s v="AD01-9361"/>
    <x v="2"/>
    <s v="May"/>
    <x v="0"/>
    <x v="1"/>
    <s v="Order assembled"/>
    <x v="0"/>
    <x v="0"/>
    <x v="1"/>
    <x v="507"/>
    <x v="495"/>
  </r>
  <r>
    <s v="AD01-9361"/>
    <x v="2"/>
    <s v="May"/>
    <x v="0"/>
    <x v="1"/>
    <s v="Order assembled"/>
    <x v="0"/>
    <x v="0"/>
    <x v="1"/>
    <x v="13"/>
    <x v="7"/>
  </r>
  <r>
    <s v="AD01-9362"/>
    <x v="2"/>
    <s v="May"/>
    <x v="0"/>
    <x v="1"/>
    <s v="Order assembled"/>
    <x v="0"/>
    <x v="0"/>
    <x v="1"/>
    <x v="26"/>
    <x v="7"/>
  </r>
  <r>
    <s v="AD01-9364"/>
    <x v="2"/>
    <s v="May"/>
    <x v="0"/>
    <x v="1"/>
    <s v="Order assembled"/>
    <x v="0"/>
    <x v="0"/>
    <x v="1"/>
    <x v="262"/>
    <x v="214"/>
  </r>
  <r>
    <s v="AD01-9362"/>
    <x v="2"/>
    <s v="May"/>
    <x v="0"/>
    <x v="1"/>
    <s v="Order assembled"/>
    <x v="0"/>
    <x v="0"/>
    <x v="1"/>
    <x v="344"/>
    <x v="313"/>
  </r>
  <r>
    <s v="AD01-9364"/>
    <x v="2"/>
    <s v="May"/>
    <x v="0"/>
    <x v="1"/>
    <s v="Order assembled"/>
    <x v="0"/>
    <x v="0"/>
    <x v="1"/>
    <x v="280"/>
    <x v="233"/>
  </r>
  <r>
    <s v="AD01-9362"/>
    <x v="2"/>
    <s v="May"/>
    <x v="0"/>
    <x v="1"/>
    <s v="Order assembled"/>
    <x v="0"/>
    <x v="0"/>
    <x v="1"/>
    <x v="345"/>
    <x v="315"/>
  </r>
  <r>
    <s v="AD01-9364"/>
    <x v="2"/>
    <s v="Nov"/>
    <x v="0"/>
    <x v="1"/>
    <s v="Order assembled"/>
    <x v="0"/>
    <x v="0"/>
    <x v="1"/>
    <x v="271"/>
    <x v="224"/>
  </r>
  <r>
    <s v="AD01-9365"/>
    <x v="2"/>
    <s v="Nov"/>
    <x v="0"/>
    <x v="1"/>
    <s v="Order assembled"/>
    <x v="0"/>
    <x v="0"/>
    <x v="1"/>
    <x v="126"/>
    <x v="104"/>
  </r>
  <r>
    <s v="AD01-9361"/>
    <x v="2"/>
    <s v="Nov"/>
    <x v="0"/>
    <x v="1"/>
    <s v="Order assembled"/>
    <x v="0"/>
    <x v="0"/>
    <x v="1"/>
    <x v="147"/>
    <x v="121"/>
  </r>
  <r>
    <s v="AD01-9364"/>
    <x v="2"/>
    <s v="Nov"/>
    <x v="0"/>
    <x v="1"/>
    <s v="Order assembled"/>
    <x v="0"/>
    <x v="0"/>
    <x v="1"/>
    <x v="257"/>
    <x v="306"/>
  </r>
  <r>
    <s v="AD01-9361"/>
    <x v="2"/>
    <s v="Nov"/>
    <x v="0"/>
    <x v="1"/>
    <s v="Order assembled"/>
    <x v="0"/>
    <x v="0"/>
    <x v="1"/>
    <x v="274"/>
    <x v="278"/>
  </r>
  <r>
    <s v="AD01-9362"/>
    <x v="2"/>
    <s v="Nov"/>
    <x v="0"/>
    <x v="1"/>
    <s v="Order assembled"/>
    <x v="0"/>
    <x v="0"/>
    <x v="1"/>
    <x v="285"/>
    <x v="301"/>
  </r>
  <r>
    <s v="AD01-9361"/>
    <x v="2"/>
    <s v="Nov"/>
    <x v="0"/>
    <x v="1"/>
    <s v="Order assembled"/>
    <x v="0"/>
    <x v="0"/>
    <x v="1"/>
    <x v="420"/>
    <x v="496"/>
  </r>
  <r>
    <s v="AD01-9364"/>
    <x v="2"/>
    <s v="Nov"/>
    <x v="0"/>
    <x v="1"/>
    <s v="Order assembled"/>
    <x v="0"/>
    <x v="0"/>
    <x v="1"/>
    <x v="508"/>
    <x v="497"/>
  </r>
  <r>
    <s v="AD01-9364"/>
    <x v="2"/>
    <s v="Nov"/>
    <x v="0"/>
    <x v="1"/>
    <s v="Order assembled"/>
    <x v="0"/>
    <x v="0"/>
    <x v="1"/>
    <x v="137"/>
    <x v="7"/>
  </r>
  <r>
    <s v="AD01-9361"/>
    <x v="2"/>
    <s v="Nov"/>
    <x v="0"/>
    <x v="1"/>
    <s v="Order assembled"/>
    <x v="0"/>
    <x v="0"/>
    <x v="1"/>
    <x v="216"/>
    <x v="7"/>
  </r>
  <r>
    <s v="AD01-9362"/>
    <x v="2"/>
    <s v="Nov"/>
    <x v="0"/>
    <x v="1"/>
    <s v="Order assembled"/>
    <x v="0"/>
    <x v="0"/>
    <x v="1"/>
    <x v="340"/>
    <x v="309"/>
  </r>
  <r>
    <s v="AD01-9362"/>
    <x v="2"/>
    <s v="Nov"/>
    <x v="0"/>
    <x v="1"/>
    <s v="Order assembled"/>
    <x v="0"/>
    <x v="0"/>
    <x v="1"/>
    <x v="313"/>
    <x v="280"/>
  </r>
  <r>
    <s v="AD01-9364"/>
    <x v="2"/>
    <s v="Nov"/>
    <x v="0"/>
    <x v="1"/>
    <s v="Order assembled"/>
    <x v="0"/>
    <x v="0"/>
    <x v="1"/>
    <x v="350"/>
    <x v="319"/>
  </r>
  <r>
    <s v="AD01-9361"/>
    <x v="2"/>
    <s v="Nov"/>
    <x v="0"/>
    <x v="1"/>
    <s v="Order assembled"/>
    <x v="0"/>
    <x v="0"/>
    <x v="1"/>
    <x v="269"/>
    <x v="222"/>
  </r>
  <r>
    <s v="AD01-9361"/>
    <x v="2"/>
    <s v="Nov"/>
    <x v="0"/>
    <x v="1"/>
    <s v="Order assembled"/>
    <x v="0"/>
    <x v="0"/>
    <x v="1"/>
    <x v="281"/>
    <x v="234"/>
  </r>
  <r>
    <s v="AD01-9364"/>
    <x v="2"/>
    <s v="Nov"/>
    <x v="0"/>
    <x v="1"/>
    <s v="Order assembled"/>
    <x v="0"/>
    <x v="0"/>
    <x v="1"/>
    <x v="509"/>
    <x v="498"/>
  </r>
  <r>
    <s v="AD01-9362"/>
    <x v="2"/>
    <s v="Oct"/>
    <x v="0"/>
    <x v="1"/>
    <s v="Order assembled"/>
    <x v="0"/>
    <x v="0"/>
    <x v="1"/>
    <x v="352"/>
    <x v="321"/>
  </r>
  <r>
    <s v="AD01-9363"/>
    <x v="2"/>
    <s v="Oct"/>
    <x v="0"/>
    <x v="1"/>
    <s v="Order assembled"/>
    <x v="0"/>
    <x v="0"/>
    <x v="1"/>
    <x v="125"/>
    <x v="103"/>
  </r>
  <r>
    <s v="AD01-9364"/>
    <x v="2"/>
    <s v="Oct"/>
    <x v="0"/>
    <x v="1"/>
    <s v="Order assembled"/>
    <x v="0"/>
    <x v="0"/>
    <x v="1"/>
    <x v="146"/>
    <x v="7"/>
  </r>
  <r>
    <s v="AD01-9361"/>
    <x v="2"/>
    <s v="Oct"/>
    <x v="0"/>
    <x v="1"/>
    <s v="Order assembled"/>
    <x v="0"/>
    <x v="0"/>
    <x v="1"/>
    <x v="273"/>
    <x v="310"/>
  </r>
  <r>
    <s v="AD01-9361"/>
    <x v="2"/>
    <s v="Oct"/>
    <x v="0"/>
    <x v="1"/>
    <s v="Order assembled"/>
    <x v="0"/>
    <x v="0"/>
    <x v="1"/>
    <x v="297"/>
    <x v="277"/>
  </r>
  <r>
    <s v="AD01-9362"/>
    <x v="2"/>
    <s v="Oct"/>
    <x v="0"/>
    <x v="1"/>
    <s v="Order assembled"/>
    <x v="0"/>
    <x v="0"/>
    <x v="1"/>
    <x v="90"/>
    <x v="76"/>
  </r>
  <r>
    <s v="AD01-9361"/>
    <x v="2"/>
    <s v="Oct"/>
    <x v="0"/>
    <x v="1"/>
    <s v="Order assembled"/>
    <x v="0"/>
    <x v="0"/>
    <x v="1"/>
    <x v="382"/>
    <x v="499"/>
  </r>
  <r>
    <s v="AD01-9364"/>
    <x v="2"/>
    <s v="Oct"/>
    <x v="0"/>
    <x v="1"/>
    <s v="Order assembled"/>
    <x v="0"/>
    <x v="0"/>
    <x v="1"/>
    <x v="510"/>
    <x v="500"/>
  </r>
  <r>
    <s v="AD01-9365"/>
    <x v="2"/>
    <s v="Oct"/>
    <x v="0"/>
    <x v="1"/>
    <s v="Order assembled"/>
    <x v="0"/>
    <x v="0"/>
    <x v="1"/>
    <x v="511"/>
    <x v="501"/>
  </r>
  <r>
    <s v="AD01-9365"/>
    <x v="2"/>
    <s v="Oct"/>
    <x v="0"/>
    <x v="1"/>
    <s v="Order assembled"/>
    <x v="0"/>
    <x v="0"/>
    <x v="1"/>
    <x v="277"/>
    <x v="229"/>
  </r>
  <r>
    <s v="AD01-9362"/>
    <x v="2"/>
    <s v="Oct"/>
    <x v="0"/>
    <x v="1"/>
    <s v="Order assembled"/>
    <x v="0"/>
    <x v="0"/>
    <x v="1"/>
    <x v="136"/>
    <x v="7"/>
  </r>
  <r>
    <s v="AD01-9361"/>
    <x v="2"/>
    <s v="Oct"/>
    <x v="0"/>
    <x v="1"/>
    <s v="Order assembled"/>
    <x v="0"/>
    <x v="0"/>
    <x v="1"/>
    <x v="52"/>
    <x v="7"/>
  </r>
  <r>
    <s v="AD01-9362"/>
    <x v="2"/>
    <s v="Oct"/>
    <x v="0"/>
    <x v="1"/>
    <s v="Order assembled"/>
    <x v="0"/>
    <x v="0"/>
    <x v="1"/>
    <x v="344"/>
    <x v="313"/>
  </r>
  <r>
    <s v="AD01-9361"/>
    <x v="2"/>
    <s v="Oct"/>
    <x v="0"/>
    <x v="1"/>
    <s v="Order assembled"/>
    <x v="0"/>
    <x v="0"/>
    <x v="1"/>
    <x v="355"/>
    <x v="324"/>
  </r>
  <r>
    <s v="AD01-9364"/>
    <x v="2"/>
    <s v="Oct"/>
    <x v="0"/>
    <x v="1"/>
    <s v="Order assembled"/>
    <x v="0"/>
    <x v="0"/>
    <x v="1"/>
    <x v="345"/>
    <x v="315"/>
  </r>
  <r>
    <s v="AD01-9364"/>
    <x v="2"/>
    <s v="Oct"/>
    <x v="0"/>
    <x v="1"/>
    <s v="Order assembled"/>
    <x v="0"/>
    <x v="0"/>
    <x v="1"/>
    <x v="301"/>
    <x v="258"/>
  </r>
  <r>
    <s v="AD01-9362"/>
    <x v="2"/>
    <s v="Oct"/>
    <x v="0"/>
    <x v="1"/>
    <s v="Order assembled"/>
    <x v="0"/>
    <x v="0"/>
    <x v="1"/>
    <x v="302"/>
    <x v="259"/>
  </r>
  <r>
    <s v="AD01-9361"/>
    <x v="2"/>
    <s v="Sep"/>
    <x v="0"/>
    <x v="1"/>
    <s v="Order assembled"/>
    <x v="0"/>
    <x v="0"/>
    <x v="1"/>
    <x v="166"/>
    <x v="502"/>
  </r>
  <r>
    <s v="AD01-9363"/>
    <x v="2"/>
    <s v="Sep"/>
    <x v="0"/>
    <x v="1"/>
    <s v="Order assembled"/>
    <x v="0"/>
    <x v="0"/>
    <x v="1"/>
    <x v="233"/>
    <x v="186"/>
  </r>
  <r>
    <s v="AD01-9361"/>
    <x v="2"/>
    <s v="Sep"/>
    <x v="0"/>
    <x v="1"/>
    <s v="Order assembled"/>
    <x v="0"/>
    <x v="0"/>
    <x v="1"/>
    <x v="234"/>
    <x v="284"/>
  </r>
  <r>
    <s v="AD01-9361"/>
    <x v="2"/>
    <s v="Sep"/>
    <x v="0"/>
    <x v="1"/>
    <s v="Order assembled"/>
    <x v="0"/>
    <x v="0"/>
    <x v="1"/>
    <x v="235"/>
    <x v="330"/>
  </r>
  <r>
    <s v="AD01-9362"/>
    <x v="2"/>
    <s v="Sep"/>
    <x v="0"/>
    <x v="1"/>
    <s v="Order assembled"/>
    <x v="0"/>
    <x v="0"/>
    <x v="1"/>
    <x v="512"/>
    <x v="503"/>
  </r>
  <r>
    <s v="AD01-9361"/>
    <x v="2"/>
    <s v="Sep"/>
    <x v="0"/>
    <x v="1"/>
    <s v="Order assembled"/>
    <x v="0"/>
    <x v="0"/>
    <x v="1"/>
    <x v="178"/>
    <x v="7"/>
  </r>
  <r>
    <s v="AD01-9362"/>
    <x v="2"/>
    <s v="Sep"/>
    <x v="0"/>
    <x v="1"/>
    <s v="Order assembled"/>
    <x v="0"/>
    <x v="0"/>
    <x v="1"/>
    <x v="124"/>
    <x v="7"/>
  </r>
  <r>
    <s v="AD01-9362"/>
    <x v="2"/>
    <s v="Sep"/>
    <x v="0"/>
    <x v="1"/>
    <s v="Order assembled"/>
    <x v="0"/>
    <x v="0"/>
    <x v="1"/>
    <x v="318"/>
    <x v="287"/>
  </r>
  <r>
    <s v="AD01-9361"/>
    <x v="2"/>
    <s v="Sep"/>
    <x v="0"/>
    <x v="1"/>
    <s v="Order assembled"/>
    <x v="0"/>
    <x v="0"/>
    <x v="1"/>
    <x v="366"/>
    <x v="335"/>
  </r>
  <r>
    <s v="AD01-9361"/>
    <x v="2"/>
    <s v="Sep"/>
    <x v="0"/>
    <x v="1"/>
    <s v="Order assembled"/>
    <x v="0"/>
    <x v="0"/>
    <x v="1"/>
    <x v="241"/>
    <x v="192"/>
  </r>
  <r>
    <s v="AD01-9364"/>
    <x v="2"/>
    <s v="Apr"/>
    <x v="1"/>
    <x v="0"/>
    <s v="Order assembled"/>
    <x v="0"/>
    <x v="0"/>
    <x v="1"/>
    <x v="217"/>
    <x v="174"/>
  </r>
  <r>
    <s v="AD01-9362"/>
    <x v="2"/>
    <s v="Apr"/>
    <x v="1"/>
    <x v="0"/>
    <s v="Order assembled"/>
    <x v="0"/>
    <x v="0"/>
    <x v="1"/>
    <x v="203"/>
    <x v="164"/>
  </r>
  <r>
    <s v="AD01-9361"/>
    <x v="2"/>
    <s v="Apr"/>
    <x v="1"/>
    <x v="0"/>
    <s v="Order assembled"/>
    <x v="0"/>
    <x v="0"/>
    <x v="0"/>
    <x v="129"/>
    <x v="107"/>
  </r>
  <r>
    <s v="AD01-9362"/>
    <x v="2"/>
    <s v="Apr"/>
    <x v="1"/>
    <x v="0"/>
    <s v="Order assembled"/>
    <x v="0"/>
    <x v="0"/>
    <x v="0"/>
    <x v="74"/>
    <x v="60"/>
  </r>
  <r>
    <s v="AD01-9361"/>
    <x v="2"/>
    <s v="Apr"/>
    <x v="1"/>
    <x v="0"/>
    <s v="Order assembled"/>
    <x v="0"/>
    <x v="0"/>
    <x v="0"/>
    <x v="219"/>
    <x v="176"/>
  </r>
  <r>
    <s v="AD01-9361"/>
    <x v="2"/>
    <s v="Apr"/>
    <x v="1"/>
    <x v="0"/>
    <s v="Order assembled"/>
    <x v="0"/>
    <x v="0"/>
    <x v="0"/>
    <x v="204"/>
    <x v="165"/>
  </r>
  <r>
    <s v="AD01-9362"/>
    <x v="2"/>
    <s v="Apr"/>
    <x v="1"/>
    <x v="0"/>
    <s v="Order assembled"/>
    <x v="0"/>
    <x v="0"/>
    <x v="0"/>
    <x v="191"/>
    <x v="157"/>
  </r>
  <r>
    <s v="AD01-9361"/>
    <x v="2"/>
    <s v="Apr"/>
    <x v="1"/>
    <x v="0"/>
    <s v="Order assembled"/>
    <x v="0"/>
    <x v="0"/>
    <x v="0"/>
    <x v="170"/>
    <x v="7"/>
  </r>
  <r>
    <s v="AD01-9362"/>
    <x v="2"/>
    <s v="Apr"/>
    <x v="1"/>
    <x v="0"/>
    <s v="Order assembled"/>
    <x v="0"/>
    <x v="0"/>
    <x v="0"/>
    <x v="91"/>
    <x v="7"/>
  </r>
  <r>
    <s v="AD01-9363"/>
    <x v="2"/>
    <s v="Apr"/>
    <x v="1"/>
    <x v="0"/>
    <s v="Order assembled"/>
    <x v="0"/>
    <x v="0"/>
    <x v="0"/>
    <x v="207"/>
    <x v="419"/>
  </r>
  <r>
    <s v="AD01-9361"/>
    <x v="2"/>
    <s v="Apr"/>
    <x v="1"/>
    <x v="0"/>
    <s v="Order assembled"/>
    <x v="0"/>
    <x v="0"/>
    <x v="0"/>
    <x v="197"/>
    <x v="160"/>
  </r>
  <r>
    <s v="AD01-9364"/>
    <x v="2"/>
    <s v="Apr"/>
    <x v="1"/>
    <x v="0"/>
    <s v="Order assembled"/>
    <x v="0"/>
    <x v="0"/>
    <x v="0"/>
    <x v="81"/>
    <x v="68"/>
  </r>
  <r>
    <s v="AD01-9361"/>
    <x v="2"/>
    <s v="Apr"/>
    <x v="1"/>
    <x v="0"/>
    <s v="Order assembled"/>
    <x v="0"/>
    <x v="0"/>
    <x v="0"/>
    <x v="231"/>
    <x v="184"/>
  </r>
  <r>
    <s v="AD01-9361"/>
    <x v="2"/>
    <s v="Apr"/>
    <x v="1"/>
    <x v="0"/>
    <s v="Order assembled"/>
    <x v="0"/>
    <x v="0"/>
    <x v="0"/>
    <x v="213"/>
    <x v="169"/>
  </r>
  <r>
    <s v="AD01-9362"/>
    <x v="2"/>
    <s v="Apr"/>
    <x v="1"/>
    <x v="0"/>
    <s v="Order assembled"/>
    <x v="0"/>
    <x v="0"/>
    <x v="0"/>
    <x v="513"/>
    <x v="504"/>
  </r>
  <r>
    <s v="AD01-9362"/>
    <x v="2"/>
    <s v="Apr"/>
    <x v="1"/>
    <x v="0"/>
    <s v="Order assembled"/>
    <x v="0"/>
    <x v="0"/>
    <x v="0"/>
    <x v="331"/>
    <x v="300"/>
  </r>
  <r>
    <s v="AD01-9361"/>
    <x v="2"/>
    <s v="Apr"/>
    <x v="1"/>
    <x v="0"/>
    <s v="Order assembled"/>
    <x v="0"/>
    <x v="0"/>
    <x v="1"/>
    <x v="402"/>
    <x v="368"/>
  </r>
  <r>
    <s v="AD01-9365"/>
    <x v="2"/>
    <s v="Apr"/>
    <x v="1"/>
    <x v="0"/>
    <s v="Order assembled"/>
    <x v="0"/>
    <x v="0"/>
    <x v="1"/>
    <x v="403"/>
    <x v="369"/>
  </r>
  <r>
    <s v="AD01-9364"/>
    <x v="2"/>
    <s v="Apr"/>
    <x v="1"/>
    <x v="0"/>
    <s v="Order assembled"/>
    <x v="0"/>
    <x v="0"/>
    <x v="1"/>
    <x v="390"/>
    <x v="356"/>
  </r>
  <r>
    <s v="AD01-9361"/>
    <x v="2"/>
    <s v="Apr"/>
    <x v="1"/>
    <x v="0"/>
    <s v="Order assembled"/>
    <x v="0"/>
    <x v="0"/>
    <x v="0"/>
    <x v="215"/>
    <x v="171"/>
  </r>
  <r>
    <s v="AD01-9363"/>
    <x v="2"/>
    <s v="Aug"/>
    <x v="1"/>
    <x v="0"/>
    <s v="Order assembled"/>
    <x v="0"/>
    <x v="0"/>
    <x v="1"/>
    <x v="146"/>
    <x v="7"/>
  </r>
  <r>
    <s v="AD01-9362"/>
    <x v="2"/>
    <s v="Aug"/>
    <x v="1"/>
    <x v="0"/>
    <s v="Order assembled"/>
    <x v="0"/>
    <x v="0"/>
    <x v="1"/>
    <x v="147"/>
    <x v="121"/>
  </r>
  <r>
    <s v="AD01-9362"/>
    <x v="2"/>
    <s v="Aug"/>
    <x v="1"/>
    <x v="0"/>
    <s v="Order assembled"/>
    <x v="0"/>
    <x v="0"/>
    <x v="1"/>
    <x v="148"/>
    <x v="122"/>
  </r>
  <r>
    <s v="AD01-9362"/>
    <x v="2"/>
    <s v="Aug"/>
    <x v="1"/>
    <x v="0"/>
    <s v="Order assembled"/>
    <x v="0"/>
    <x v="0"/>
    <x v="0"/>
    <x v="217"/>
    <x v="174"/>
  </r>
  <r>
    <s v="AD01-9364"/>
    <x v="2"/>
    <s v="Aug"/>
    <x v="1"/>
    <x v="0"/>
    <s v="Order assembled"/>
    <x v="0"/>
    <x v="0"/>
    <x v="0"/>
    <x v="53"/>
    <x v="75"/>
  </r>
  <r>
    <s v="AD01-9364"/>
    <x v="2"/>
    <s v="Aug"/>
    <x v="1"/>
    <x v="0"/>
    <s v="Order assembled"/>
    <x v="0"/>
    <x v="0"/>
    <x v="0"/>
    <x v="285"/>
    <x v="301"/>
  </r>
  <r>
    <s v="AD01-9362"/>
    <x v="2"/>
    <s v="Aug"/>
    <x v="1"/>
    <x v="0"/>
    <s v="Order assembled"/>
    <x v="0"/>
    <x v="0"/>
    <x v="0"/>
    <x v="272"/>
    <x v="225"/>
  </r>
  <r>
    <s v="AD01-9365"/>
    <x v="2"/>
    <s v="Aug"/>
    <x v="1"/>
    <x v="0"/>
    <s v="Order assembled"/>
    <x v="0"/>
    <x v="0"/>
    <x v="0"/>
    <x v="204"/>
    <x v="7"/>
  </r>
  <r>
    <s v="AD01-9364"/>
    <x v="2"/>
    <s v="Aug"/>
    <x v="1"/>
    <x v="0"/>
    <s v="Order assembled"/>
    <x v="0"/>
    <x v="0"/>
    <x v="0"/>
    <x v="93"/>
    <x v="7"/>
  </r>
  <r>
    <s v="AD01-9362"/>
    <x v="2"/>
    <s v="Aug"/>
    <x v="1"/>
    <x v="0"/>
    <s v="Order assembled"/>
    <x v="0"/>
    <x v="0"/>
    <x v="0"/>
    <x v="514"/>
    <x v="505"/>
  </r>
  <r>
    <s v="AD01-9362"/>
    <x v="2"/>
    <s v="Aug"/>
    <x v="1"/>
    <x v="0"/>
    <s v="Order assembled"/>
    <x v="0"/>
    <x v="0"/>
    <x v="0"/>
    <x v="194"/>
    <x v="415"/>
  </r>
  <r>
    <s v="AD01-9362"/>
    <x v="2"/>
    <s v="Aug"/>
    <x v="1"/>
    <x v="0"/>
    <s v="Order assembled"/>
    <x v="0"/>
    <x v="0"/>
    <x v="0"/>
    <x v="64"/>
    <x v="51"/>
  </r>
  <r>
    <s v="AD01-9362"/>
    <x v="2"/>
    <s v="Aug"/>
    <x v="1"/>
    <x v="0"/>
    <s v="Order assembled"/>
    <x v="0"/>
    <x v="0"/>
    <x v="0"/>
    <x v="355"/>
    <x v="324"/>
  </r>
  <r>
    <s v="AD01-9362"/>
    <x v="2"/>
    <s v="Aug"/>
    <x v="1"/>
    <x v="0"/>
    <s v="Order assembled"/>
    <x v="0"/>
    <x v="0"/>
    <x v="0"/>
    <x v="350"/>
    <x v="319"/>
  </r>
  <r>
    <s v="AD01-9365"/>
    <x v="2"/>
    <s v="Aug"/>
    <x v="1"/>
    <x v="0"/>
    <s v="Order assembled"/>
    <x v="0"/>
    <x v="0"/>
    <x v="0"/>
    <x v="261"/>
    <x v="213"/>
  </r>
  <r>
    <s v="AD01-9364"/>
    <x v="2"/>
    <s v="Aug"/>
    <x v="1"/>
    <x v="0"/>
    <s v="Order assembled"/>
    <x v="0"/>
    <x v="0"/>
    <x v="0"/>
    <x v="515"/>
    <x v="506"/>
  </r>
  <r>
    <s v="AD01-9362"/>
    <x v="2"/>
    <s v="Aug"/>
    <x v="1"/>
    <x v="0"/>
    <s v="Order assembled"/>
    <x v="0"/>
    <x v="0"/>
    <x v="0"/>
    <x v="336"/>
    <x v="305"/>
  </r>
  <r>
    <s v="AD01-9361"/>
    <x v="2"/>
    <s v="Aug"/>
    <x v="1"/>
    <x v="0"/>
    <s v="Order assembled"/>
    <x v="0"/>
    <x v="0"/>
    <x v="1"/>
    <x v="289"/>
    <x v="245"/>
  </r>
  <r>
    <s v="AD01-9362"/>
    <x v="2"/>
    <s v="Aug"/>
    <x v="1"/>
    <x v="0"/>
    <s v="Order assembled"/>
    <x v="0"/>
    <x v="0"/>
    <x v="1"/>
    <x v="284"/>
    <x v="239"/>
  </r>
  <r>
    <s v="AD01-9362"/>
    <x v="2"/>
    <s v="Aug"/>
    <x v="1"/>
    <x v="0"/>
    <s v="Order assembled"/>
    <x v="0"/>
    <x v="0"/>
    <x v="1"/>
    <x v="248"/>
    <x v="199"/>
  </r>
  <r>
    <s v="AD01-9362"/>
    <x v="2"/>
    <s v="Aug"/>
    <x v="1"/>
    <x v="0"/>
    <s v="Order assembled"/>
    <x v="0"/>
    <x v="0"/>
    <x v="0"/>
    <x v="403"/>
    <x v="369"/>
  </r>
  <r>
    <s v="AD01-9361"/>
    <x v="2"/>
    <s v="Aug"/>
    <x v="1"/>
    <x v="0"/>
    <s v="Order assembled"/>
    <x v="0"/>
    <x v="0"/>
    <x v="0"/>
    <x v="144"/>
    <x v="119"/>
  </r>
  <r>
    <s v="AD01-9362"/>
    <x v="2"/>
    <s v="Dec"/>
    <x v="1"/>
    <x v="0"/>
    <s v="Order assembled"/>
    <x v="0"/>
    <x v="0"/>
    <x v="1"/>
    <x v="105"/>
    <x v="88"/>
  </r>
  <r>
    <s v="AD01-9361"/>
    <x v="2"/>
    <s v="Dec"/>
    <x v="1"/>
    <x v="0"/>
    <s v="Order assembled"/>
    <x v="0"/>
    <x v="0"/>
    <x v="1"/>
    <x v="89"/>
    <x v="74"/>
  </r>
  <r>
    <s v="AD01-9364"/>
    <x v="2"/>
    <s v="Dec"/>
    <x v="1"/>
    <x v="0"/>
    <s v="Order assembled"/>
    <x v="0"/>
    <x v="0"/>
    <x v="1"/>
    <x v="27"/>
    <x v="23"/>
  </r>
  <r>
    <s v="AD01-9362"/>
    <x v="2"/>
    <s v="Dec"/>
    <x v="1"/>
    <x v="0"/>
    <s v="Order assembled"/>
    <x v="0"/>
    <x v="0"/>
    <x v="0"/>
    <x v="167"/>
    <x v="138"/>
  </r>
  <r>
    <s v="AD01-9364"/>
    <x v="2"/>
    <s v="Dec"/>
    <x v="1"/>
    <x v="0"/>
    <s v="Order assembled"/>
    <x v="0"/>
    <x v="0"/>
    <x v="0"/>
    <x v="319"/>
    <x v="288"/>
  </r>
  <r>
    <s v="AD01-9361"/>
    <x v="2"/>
    <s v="Dec"/>
    <x v="1"/>
    <x v="0"/>
    <s v="Order assembled"/>
    <x v="0"/>
    <x v="0"/>
    <x v="0"/>
    <x v="168"/>
    <x v="139"/>
  </r>
  <r>
    <s v="AD01-9361"/>
    <x v="2"/>
    <s v="Dec"/>
    <x v="1"/>
    <x v="0"/>
    <s v="Order assembled"/>
    <x v="0"/>
    <x v="0"/>
    <x v="0"/>
    <x v="236"/>
    <x v="275"/>
  </r>
  <r>
    <s v="AD01-9362"/>
    <x v="2"/>
    <s v="Dec"/>
    <x v="1"/>
    <x v="0"/>
    <s v="Order assembled"/>
    <x v="0"/>
    <x v="0"/>
    <x v="0"/>
    <x v="92"/>
    <x v="78"/>
  </r>
  <r>
    <s v="AD01-9364"/>
    <x v="2"/>
    <s v="Dec"/>
    <x v="1"/>
    <x v="0"/>
    <s v="Order assembled"/>
    <x v="0"/>
    <x v="0"/>
    <x v="0"/>
    <x v="76"/>
    <x v="63"/>
  </r>
  <r>
    <s v="AD01-9362"/>
    <x v="2"/>
    <s v="Dec"/>
    <x v="1"/>
    <x v="0"/>
    <s v="Order assembled"/>
    <x v="0"/>
    <x v="0"/>
    <x v="0"/>
    <x v="169"/>
    <x v="7"/>
  </r>
  <r>
    <s v="AD01-9361"/>
    <x v="2"/>
    <s v="Dec"/>
    <x v="1"/>
    <x v="0"/>
    <s v="Order assembled"/>
    <x v="0"/>
    <x v="0"/>
    <x v="0"/>
    <x v="320"/>
    <x v="7"/>
  </r>
  <r>
    <s v="AD01-9362"/>
    <x v="2"/>
    <s v="Dec"/>
    <x v="1"/>
    <x v="0"/>
    <s v="Order assembled"/>
    <x v="0"/>
    <x v="0"/>
    <x v="0"/>
    <x v="516"/>
    <x v="507"/>
  </r>
  <r>
    <s v="AD01-9361"/>
    <x v="2"/>
    <s v="Dec"/>
    <x v="1"/>
    <x v="0"/>
    <s v="Order assembled"/>
    <x v="0"/>
    <x v="0"/>
    <x v="0"/>
    <x v="517"/>
    <x v="508"/>
  </r>
  <r>
    <s v="AD01-9364"/>
    <x v="2"/>
    <s v="Dec"/>
    <x v="1"/>
    <x v="0"/>
    <s v="Order assembled"/>
    <x v="0"/>
    <x v="0"/>
    <x v="0"/>
    <x v="405"/>
    <x v="459"/>
  </r>
  <r>
    <s v="AD01-9364"/>
    <x v="2"/>
    <s v="Dec"/>
    <x v="1"/>
    <x v="0"/>
    <s v="Order assembled"/>
    <x v="0"/>
    <x v="0"/>
    <x v="0"/>
    <x v="179"/>
    <x v="147"/>
  </r>
  <r>
    <s v="AD01-9362"/>
    <x v="2"/>
    <s v="Dec"/>
    <x v="1"/>
    <x v="0"/>
    <s v="Order assembled"/>
    <x v="0"/>
    <x v="0"/>
    <x v="0"/>
    <x v="385"/>
    <x v="351"/>
  </r>
  <r>
    <s v="AD01-9362"/>
    <x v="2"/>
    <s v="Dec"/>
    <x v="1"/>
    <x v="0"/>
    <s v="Order assembled"/>
    <x v="0"/>
    <x v="0"/>
    <x v="0"/>
    <x v="228"/>
    <x v="183"/>
  </r>
  <r>
    <s v="AD01-9361"/>
    <x v="2"/>
    <s v="Dec"/>
    <x v="1"/>
    <x v="0"/>
    <s v="Order assembled"/>
    <x v="0"/>
    <x v="0"/>
    <x v="0"/>
    <x v="312"/>
    <x v="276"/>
  </r>
  <r>
    <s v="AD01-9364"/>
    <x v="2"/>
    <s v="Dec"/>
    <x v="1"/>
    <x v="0"/>
    <s v="Order assembled"/>
    <x v="0"/>
    <x v="0"/>
    <x v="0"/>
    <x v="85"/>
    <x v="70"/>
  </r>
  <r>
    <s v="AD01-9361"/>
    <x v="2"/>
    <s v="Dec"/>
    <x v="1"/>
    <x v="0"/>
    <s v="Order assembled"/>
    <x v="0"/>
    <x v="0"/>
    <x v="0"/>
    <x v="160"/>
    <x v="131"/>
  </r>
  <r>
    <s v="AD01-9364"/>
    <x v="2"/>
    <s v="Dec"/>
    <x v="1"/>
    <x v="0"/>
    <s v="Order assembled"/>
    <x v="0"/>
    <x v="0"/>
    <x v="0"/>
    <x v="518"/>
    <x v="509"/>
  </r>
  <r>
    <s v="AD01-9362"/>
    <x v="2"/>
    <s v="Dec"/>
    <x v="1"/>
    <x v="0"/>
    <s v="Order assembled"/>
    <x v="0"/>
    <x v="0"/>
    <x v="0"/>
    <x v="463"/>
    <x v="432"/>
  </r>
  <r>
    <s v="AD01-9364"/>
    <x v="2"/>
    <s v="Dec"/>
    <x v="1"/>
    <x v="0"/>
    <s v="Order assembled"/>
    <x v="0"/>
    <x v="0"/>
    <x v="1"/>
    <x v="103"/>
    <x v="86"/>
  </r>
  <r>
    <s v="AD01-9362"/>
    <x v="2"/>
    <s v="Dec"/>
    <x v="1"/>
    <x v="0"/>
    <s v="Order assembled"/>
    <x v="0"/>
    <x v="0"/>
    <x v="1"/>
    <x v="87"/>
    <x v="72"/>
  </r>
  <r>
    <s v="AD01-9361"/>
    <x v="2"/>
    <s v="Dec"/>
    <x v="1"/>
    <x v="0"/>
    <s v="Order assembled"/>
    <x v="0"/>
    <x v="0"/>
    <x v="0"/>
    <x v="188"/>
    <x v="154"/>
  </r>
  <r>
    <s v="AD01-9361"/>
    <x v="2"/>
    <s v="Dec"/>
    <x v="1"/>
    <x v="0"/>
    <s v="Order assembled"/>
    <x v="0"/>
    <x v="0"/>
    <x v="0"/>
    <x v="388"/>
    <x v="354"/>
  </r>
  <r>
    <s v="AD01-9362"/>
    <x v="2"/>
    <s v="Dec"/>
    <x v="1"/>
    <x v="0"/>
    <s v="Order assembled"/>
    <x v="0"/>
    <x v="0"/>
    <x v="0"/>
    <x v="215"/>
    <x v="171"/>
  </r>
  <r>
    <s v="AD01-9361"/>
    <x v="2"/>
    <s v="Feb"/>
    <x v="1"/>
    <x v="0"/>
    <s v="Order assembled"/>
    <x v="0"/>
    <x v="0"/>
    <x v="1"/>
    <x v="54"/>
    <x v="61"/>
  </r>
  <r>
    <s v="AD01-9362"/>
    <x v="2"/>
    <s v="Feb"/>
    <x v="1"/>
    <x v="0"/>
    <s v="Order assembled"/>
    <x v="0"/>
    <x v="0"/>
    <x v="1"/>
    <x v="29"/>
    <x v="25"/>
  </r>
  <r>
    <s v="AD01-9364"/>
    <x v="2"/>
    <s v="Feb"/>
    <x v="1"/>
    <x v="0"/>
    <s v="Order assembled"/>
    <x v="0"/>
    <x v="0"/>
    <x v="1"/>
    <x v="168"/>
    <x v="139"/>
  </r>
  <r>
    <s v="AD01-9361"/>
    <x v="2"/>
    <s v="Feb"/>
    <x v="1"/>
    <x v="0"/>
    <s v="Order assembled"/>
    <x v="0"/>
    <x v="0"/>
    <x v="0"/>
    <x v="29"/>
    <x v="25"/>
  </r>
  <r>
    <s v="AD01-9364"/>
    <x v="2"/>
    <s v="Feb"/>
    <x v="1"/>
    <x v="0"/>
    <s v="Order assembled"/>
    <x v="0"/>
    <x v="0"/>
    <x v="0"/>
    <x v="30"/>
    <x v="26"/>
  </r>
  <r>
    <s v="AD01-9361"/>
    <x v="2"/>
    <s v="Feb"/>
    <x v="1"/>
    <x v="0"/>
    <s v="Order assembled"/>
    <x v="0"/>
    <x v="0"/>
    <x v="0"/>
    <x v="32"/>
    <x v="28"/>
  </r>
  <r>
    <s v="AD01-9361"/>
    <x v="2"/>
    <s v="Feb"/>
    <x v="1"/>
    <x v="0"/>
    <s v="Order assembled"/>
    <x v="0"/>
    <x v="0"/>
    <x v="0"/>
    <x v="6"/>
    <x v="6"/>
  </r>
  <r>
    <s v="AD01-9362"/>
    <x v="2"/>
    <s v="Feb"/>
    <x v="1"/>
    <x v="0"/>
    <s v="Order assembled"/>
    <x v="0"/>
    <x v="0"/>
    <x v="0"/>
    <x v="32"/>
    <x v="7"/>
  </r>
  <r>
    <s v="AD01-9362"/>
    <x v="2"/>
    <s v="Feb"/>
    <x v="1"/>
    <x v="0"/>
    <s v="Order assembled"/>
    <x v="0"/>
    <x v="0"/>
    <x v="0"/>
    <x v="218"/>
    <x v="7"/>
  </r>
  <r>
    <s v="AD01-9361"/>
    <x v="2"/>
    <s v="Feb"/>
    <x v="1"/>
    <x v="0"/>
    <s v="Order assembled"/>
    <x v="0"/>
    <x v="0"/>
    <x v="0"/>
    <x v="519"/>
    <x v="510"/>
  </r>
  <r>
    <s v="AD01-9362"/>
    <x v="2"/>
    <s v="Feb"/>
    <x v="1"/>
    <x v="0"/>
    <s v="Order assembled"/>
    <x v="0"/>
    <x v="0"/>
    <x v="0"/>
    <x v="205"/>
    <x v="201"/>
  </r>
  <r>
    <s v="AD01-9361"/>
    <x v="2"/>
    <s v="Feb"/>
    <x v="1"/>
    <x v="0"/>
    <s v="Order assembled"/>
    <x v="0"/>
    <x v="0"/>
    <x v="0"/>
    <x v="42"/>
    <x v="35"/>
  </r>
  <r>
    <s v="AD01-9363"/>
    <x v="2"/>
    <s v="Feb"/>
    <x v="1"/>
    <x v="0"/>
    <s v="Order assembled"/>
    <x v="0"/>
    <x v="0"/>
    <x v="0"/>
    <x v="227"/>
    <x v="182"/>
  </r>
  <r>
    <s v="AD01-9362"/>
    <x v="2"/>
    <s v="Feb"/>
    <x v="1"/>
    <x v="0"/>
    <s v="Order assembled"/>
    <x v="0"/>
    <x v="0"/>
    <x v="0"/>
    <x v="45"/>
    <x v="36"/>
  </r>
  <r>
    <s v="AD01-9361"/>
    <x v="2"/>
    <s v="Feb"/>
    <x v="1"/>
    <x v="0"/>
    <s v="Order assembled"/>
    <x v="0"/>
    <x v="0"/>
    <x v="0"/>
    <x v="21"/>
    <x v="17"/>
  </r>
  <r>
    <s v="AD01-9361"/>
    <x v="2"/>
    <s v="Feb"/>
    <x v="1"/>
    <x v="0"/>
    <s v="Order assembled"/>
    <x v="0"/>
    <x v="0"/>
    <x v="0"/>
    <x v="184"/>
    <x v="150"/>
  </r>
  <r>
    <s v="AD01-9361"/>
    <x v="2"/>
    <s v="Feb"/>
    <x v="1"/>
    <x v="0"/>
    <s v="Order assembled"/>
    <x v="0"/>
    <x v="0"/>
    <x v="0"/>
    <x v="266"/>
    <x v="219"/>
  </r>
  <r>
    <s v="AD01-9362"/>
    <x v="2"/>
    <s v="Feb"/>
    <x v="1"/>
    <x v="0"/>
    <s v="Order assembled"/>
    <x v="0"/>
    <x v="0"/>
    <x v="0"/>
    <x v="356"/>
    <x v="325"/>
  </r>
  <r>
    <s v="AD01-9361"/>
    <x v="2"/>
    <s v="Feb"/>
    <x v="1"/>
    <x v="0"/>
    <s v="Order assembled"/>
    <x v="0"/>
    <x v="0"/>
    <x v="1"/>
    <x v="50"/>
    <x v="41"/>
  </r>
  <r>
    <s v="AD01-9364"/>
    <x v="2"/>
    <s v="Feb"/>
    <x v="1"/>
    <x v="0"/>
    <s v="Order assembled"/>
    <x v="0"/>
    <x v="0"/>
    <x v="1"/>
    <x v="232"/>
    <x v="185"/>
  </r>
  <r>
    <s v="AD01-9361"/>
    <x v="2"/>
    <s v="Feb"/>
    <x v="1"/>
    <x v="0"/>
    <s v="Order assembled"/>
    <x v="0"/>
    <x v="0"/>
    <x v="1"/>
    <x v="215"/>
    <x v="171"/>
  </r>
  <r>
    <s v="AD01-9364"/>
    <x v="2"/>
    <s v="Feb"/>
    <x v="1"/>
    <x v="0"/>
    <s v="Order assembled"/>
    <x v="0"/>
    <x v="0"/>
    <x v="0"/>
    <x v="214"/>
    <x v="170"/>
  </r>
  <r>
    <s v="AD01-9362"/>
    <x v="2"/>
    <s v="Jan"/>
    <x v="1"/>
    <x v="0"/>
    <s v="Order assembled"/>
    <x v="0"/>
    <x v="0"/>
    <x v="1"/>
    <x v="167"/>
    <x v="138"/>
  </r>
  <r>
    <s v="AD01-9361"/>
    <x v="2"/>
    <s v="Jan"/>
    <x v="1"/>
    <x v="0"/>
    <s v="Order assembled"/>
    <x v="0"/>
    <x v="0"/>
    <x v="1"/>
    <x v="53"/>
    <x v="75"/>
  </r>
  <r>
    <s v="AD01-9365"/>
    <x v="2"/>
    <s v="Jan"/>
    <x v="1"/>
    <x v="0"/>
    <s v="Order assembled"/>
    <x v="0"/>
    <x v="0"/>
    <x v="0"/>
    <x v="54"/>
    <x v="61"/>
  </r>
  <r>
    <s v="AD01-9363"/>
    <x v="2"/>
    <s v="Jan"/>
    <x v="1"/>
    <x v="0"/>
    <s v="Order assembled"/>
    <x v="0"/>
    <x v="0"/>
    <x v="0"/>
    <x v="106"/>
    <x v="89"/>
  </r>
  <r>
    <s v="AD01-9362"/>
    <x v="2"/>
    <s v="Jan"/>
    <x v="1"/>
    <x v="0"/>
    <s v="Order assembled"/>
    <x v="0"/>
    <x v="0"/>
    <x v="0"/>
    <x v="169"/>
    <x v="140"/>
  </r>
  <r>
    <s v="AD01-9362"/>
    <x v="2"/>
    <s v="Jan"/>
    <x v="1"/>
    <x v="0"/>
    <s v="Order assembled"/>
    <x v="0"/>
    <x v="0"/>
    <x v="0"/>
    <x v="93"/>
    <x v="79"/>
  </r>
  <r>
    <s v="AD01-9362"/>
    <x v="2"/>
    <s v="Jan"/>
    <x v="1"/>
    <x v="0"/>
    <s v="Order assembled"/>
    <x v="0"/>
    <x v="0"/>
    <x v="0"/>
    <x v="77"/>
    <x v="64"/>
  </r>
  <r>
    <s v="AD01-9361"/>
    <x v="2"/>
    <s v="Jan"/>
    <x v="1"/>
    <x v="0"/>
    <s v="Order assembled"/>
    <x v="0"/>
    <x v="0"/>
    <x v="0"/>
    <x v="33"/>
    <x v="7"/>
  </r>
  <r>
    <s v="AD01-9361"/>
    <x v="2"/>
    <s v="Jan"/>
    <x v="1"/>
    <x v="0"/>
    <s v="Order assembled"/>
    <x v="0"/>
    <x v="0"/>
    <x v="0"/>
    <x v="520"/>
    <x v="511"/>
  </r>
  <r>
    <s v="AD01-9362"/>
    <x v="2"/>
    <s v="Jan"/>
    <x v="1"/>
    <x v="0"/>
    <s v="Order assembled"/>
    <x v="0"/>
    <x v="0"/>
    <x v="0"/>
    <x v="521"/>
    <x v="512"/>
  </r>
  <r>
    <s v="AD01-9362"/>
    <x v="2"/>
    <s v="Jan"/>
    <x v="1"/>
    <x v="0"/>
    <s v="Order assembled"/>
    <x v="0"/>
    <x v="0"/>
    <x v="0"/>
    <x v="65"/>
    <x v="52"/>
  </r>
  <r>
    <s v="AD01-9365"/>
    <x v="2"/>
    <s v="Jan"/>
    <x v="1"/>
    <x v="0"/>
    <s v="Order assembled"/>
    <x v="0"/>
    <x v="0"/>
    <x v="0"/>
    <x v="182"/>
    <x v="148"/>
  </r>
  <r>
    <s v="AD01-9361"/>
    <x v="2"/>
    <s v="Jan"/>
    <x v="1"/>
    <x v="0"/>
    <s v="Order assembled"/>
    <x v="0"/>
    <x v="0"/>
    <x v="0"/>
    <x v="100"/>
    <x v="83"/>
  </r>
  <r>
    <s v="AD01-9362"/>
    <x v="2"/>
    <s v="Jan"/>
    <x v="1"/>
    <x v="0"/>
    <s v="Order assembled"/>
    <x v="0"/>
    <x v="0"/>
    <x v="0"/>
    <x v="265"/>
    <x v="218"/>
  </r>
  <r>
    <s v="AD01-9362"/>
    <x v="2"/>
    <s v="Jan"/>
    <x v="1"/>
    <x v="0"/>
    <s v="Order assembled"/>
    <x v="0"/>
    <x v="0"/>
    <x v="0"/>
    <x v="367"/>
    <x v="336"/>
  </r>
  <r>
    <s v="AD01-9362"/>
    <x v="2"/>
    <s v="Jan"/>
    <x v="1"/>
    <x v="0"/>
    <s v="Order assembled"/>
    <x v="0"/>
    <x v="0"/>
    <x v="1"/>
    <x v="188"/>
    <x v="154"/>
  </r>
  <r>
    <s v="AD01-9362"/>
    <x v="2"/>
    <s v="Jan"/>
    <x v="1"/>
    <x v="0"/>
    <s v="Order assembled"/>
    <x v="0"/>
    <x v="0"/>
    <x v="1"/>
    <x v="144"/>
    <x v="119"/>
  </r>
  <r>
    <s v="AD01-9361"/>
    <x v="2"/>
    <s v="Jan"/>
    <x v="1"/>
    <x v="0"/>
    <s v="Order assembled"/>
    <x v="0"/>
    <x v="0"/>
    <x v="1"/>
    <x v="70"/>
    <x v="56"/>
  </r>
  <r>
    <s v="AD01-9362"/>
    <x v="2"/>
    <s v="Jan"/>
    <x v="1"/>
    <x v="0"/>
    <s v="Order assembled"/>
    <x v="0"/>
    <x v="0"/>
    <x v="0"/>
    <x v="50"/>
    <x v="41"/>
  </r>
  <r>
    <s v="AD01-9364"/>
    <x v="2"/>
    <s v="Jan"/>
    <x v="1"/>
    <x v="0"/>
    <s v="Order assembled"/>
    <x v="0"/>
    <x v="0"/>
    <x v="0"/>
    <x v="51"/>
    <x v="42"/>
  </r>
  <r>
    <s v="AD01-9361"/>
    <x v="2"/>
    <s v="Jul"/>
    <x v="1"/>
    <x v="0"/>
    <s v="Order assembled"/>
    <x v="0"/>
    <x v="0"/>
    <x v="1"/>
    <x v="290"/>
    <x v="246"/>
  </r>
  <r>
    <s v="AD01-9361"/>
    <x v="2"/>
    <s v="Jul"/>
    <x v="1"/>
    <x v="0"/>
    <s v="Order assembled"/>
    <x v="0"/>
    <x v="0"/>
    <x v="1"/>
    <x v="233"/>
    <x v="186"/>
  </r>
  <r>
    <s v="AD01-9362"/>
    <x v="2"/>
    <s v="Jul"/>
    <x v="1"/>
    <x v="0"/>
    <s v="Order assembled"/>
    <x v="0"/>
    <x v="0"/>
    <x v="0"/>
    <x v="167"/>
    <x v="138"/>
  </r>
  <r>
    <s v="AD01-9362"/>
    <x v="2"/>
    <s v="Jul"/>
    <x v="1"/>
    <x v="0"/>
    <s v="Order assembled"/>
    <x v="0"/>
    <x v="0"/>
    <x v="0"/>
    <x v="291"/>
    <x v="290"/>
  </r>
  <r>
    <s v="AD01-9361"/>
    <x v="2"/>
    <s v="Jul"/>
    <x v="1"/>
    <x v="0"/>
    <s v="Order assembled"/>
    <x v="0"/>
    <x v="0"/>
    <x v="0"/>
    <x v="235"/>
    <x v="330"/>
  </r>
  <r>
    <s v="AD01-9364"/>
    <x v="2"/>
    <s v="Jul"/>
    <x v="1"/>
    <x v="0"/>
    <s v="Order assembled"/>
    <x v="0"/>
    <x v="0"/>
    <x v="0"/>
    <x v="90"/>
    <x v="76"/>
  </r>
  <r>
    <s v="AD01-9362"/>
    <x v="2"/>
    <s v="Jul"/>
    <x v="1"/>
    <x v="0"/>
    <s v="Order assembled"/>
    <x v="0"/>
    <x v="0"/>
    <x v="0"/>
    <x v="219"/>
    <x v="7"/>
  </r>
  <r>
    <s v="AD01-9362"/>
    <x v="2"/>
    <s v="Jul"/>
    <x v="1"/>
    <x v="0"/>
    <s v="Order assembled"/>
    <x v="0"/>
    <x v="0"/>
    <x v="0"/>
    <x v="169"/>
    <x v="7"/>
  </r>
  <r>
    <s v="AD01-9364"/>
    <x v="2"/>
    <s v="Jul"/>
    <x v="1"/>
    <x v="0"/>
    <s v="Order assembled"/>
    <x v="0"/>
    <x v="0"/>
    <x v="0"/>
    <x v="522"/>
    <x v="513"/>
  </r>
  <r>
    <s v="AD01-9363"/>
    <x v="2"/>
    <s v="Jul"/>
    <x v="1"/>
    <x v="0"/>
    <s v="Order assembled"/>
    <x v="0"/>
    <x v="0"/>
    <x v="0"/>
    <x v="193"/>
    <x v="423"/>
  </r>
  <r>
    <s v="AD01-9364"/>
    <x v="2"/>
    <s v="Jul"/>
    <x v="1"/>
    <x v="0"/>
    <s v="Order assembled"/>
    <x v="0"/>
    <x v="0"/>
    <x v="0"/>
    <x v="376"/>
    <x v="367"/>
  </r>
  <r>
    <s v="AD01-9362"/>
    <x v="2"/>
    <s v="Jul"/>
    <x v="1"/>
    <x v="0"/>
    <s v="Order assembled"/>
    <x v="0"/>
    <x v="0"/>
    <x v="0"/>
    <x v="179"/>
    <x v="147"/>
  </r>
  <r>
    <s v="AD01-9364"/>
    <x v="2"/>
    <s v="Jul"/>
    <x v="1"/>
    <x v="0"/>
    <s v="Order assembled"/>
    <x v="0"/>
    <x v="0"/>
    <x v="0"/>
    <x v="325"/>
    <x v="294"/>
  </r>
  <r>
    <s v="AD01-9362"/>
    <x v="2"/>
    <s v="Jul"/>
    <x v="1"/>
    <x v="0"/>
    <s v="Order assembled"/>
    <x v="0"/>
    <x v="0"/>
    <x v="0"/>
    <x v="366"/>
    <x v="335"/>
  </r>
  <r>
    <s v="AD01-9362"/>
    <x v="2"/>
    <s v="Jul"/>
    <x v="1"/>
    <x v="0"/>
    <s v="Order assembled"/>
    <x v="0"/>
    <x v="0"/>
    <x v="0"/>
    <x v="523"/>
    <x v="514"/>
  </r>
  <r>
    <s v="AD01-9362"/>
    <x v="2"/>
    <s v="Jul"/>
    <x v="1"/>
    <x v="0"/>
    <s v="Order assembled"/>
    <x v="0"/>
    <x v="0"/>
    <x v="1"/>
    <x v="295"/>
    <x v="252"/>
  </r>
  <r>
    <s v="AD01-9361"/>
    <x v="2"/>
    <s v="Jul"/>
    <x v="1"/>
    <x v="0"/>
    <s v="Order assembled"/>
    <x v="0"/>
    <x v="0"/>
    <x v="1"/>
    <x v="242"/>
    <x v="193"/>
  </r>
  <r>
    <s v="AD01-9361"/>
    <x v="2"/>
    <s v="Jul"/>
    <x v="1"/>
    <x v="0"/>
    <s v="Order assembled"/>
    <x v="0"/>
    <x v="0"/>
    <x v="1"/>
    <x v="302"/>
    <x v="259"/>
  </r>
  <r>
    <s v="AD01-9361"/>
    <x v="2"/>
    <s v="Jul"/>
    <x v="1"/>
    <x v="0"/>
    <s v="Order assembled"/>
    <x v="0"/>
    <x v="0"/>
    <x v="0"/>
    <x v="402"/>
    <x v="368"/>
  </r>
  <r>
    <s v="AD01-9362"/>
    <x v="2"/>
    <s v="Jul"/>
    <x v="1"/>
    <x v="0"/>
    <s v="Order assembled"/>
    <x v="0"/>
    <x v="0"/>
    <x v="0"/>
    <x v="188"/>
    <x v="154"/>
  </r>
  <r>
    <s v="AD01-9362"/>
    <x v="2"/>
    <s v="Jun"/>
    <x v="1"/>
    <x v="0"/>
    <s v="Order assembled"/>
    <x v="0"/>
    <x v="0"/>
    <x v="1"/>
    <x v="352"/>
    <x v="321"/>
  </r>
  <r>
    <s v="AD01-9362"/>
    <x v="2"/>
    <s v="Jun"/>
    <x v="1"/>
    <x v="0"/>
    <s v="Order assembled"/>
    <x v="0"/>
    <x v="0"/>
    <x v="1"/>
    <x v="271"/>
    <x v="224"/>
  </r>
  <r>
    <s v="AD01-9362"/>
    <x v="2"/>
    <s v="Jun"/>
    <x v="1"/>
    <x v="0"/>
    <s v="Order assembled"/>
    <x v="0"/>
    <x v="0"/>
    <x v="1"/>
    <x v="254"/>
    <x v="205"/>
  </r>
  <r>
    <s v="AD01-9365"/>
    <x v="2"/>
    <s v="Jun"/>
    <x v="1"/>
    <x v="0"/>
    <s v="Order assembled"/>
    <x v="0"/>
    <x v="0"/>
    <x v="0"/>
    <x v="31"/>
    <x v="27"/>
  </r>
  <r>
    <s v="AD01-9361"/>
    <x v="2"/>
    <s v="Jun"/>
    <x v="1"/>
    <x v="0"/>
    <s v="Order assembled"/>
    <x v="0"/>
    <x v="0"/>
    <x v="0"/>
    <x v="2"/>
    <x v="2"/>
  </r>
  <r>
    <s v="AD01-9362"/>
    <x v="2"/>
    <s v="Jun"/>
    <x v="1"/>
    <x v="0"/>
    <s v="Order assembled"/>
    <x v="0"/>
    <x v="0"/>
    <x v="0"/>
    <x v="361"/>
    <x v="329"/>
  </r>
  <r>
    <s v="AD01-9361"/>
    <x v="2"/>
    <s v="Jun"/>
    <x v="1"/>
    <x v="0"/>
    <s v="Order assembled"/>
    <x v="0"/>
    <x v="0"/>
    <x v="0"/>
    <x v="273"/>
    <x v="310"/>
  </r>
  <r>
    <s v="AD01-9364"/>
    <x v="2"/>
    <s v="Jun"/>
    <x v="1"/>
    <x v="0"/>
    <s v="Order assembled"/>
    <x v="0"/>
    <x v="0"/>
    <x v="0"/>
    <x v="257"/>
    <x v="306"/>
  </r>
  <r>
    <s v="AD01-9361"/>
    <x v="2"/>
    <s v="Jun"/>
    <x v="1"/>
    <x v="0"/>
    <s v="Order assembled"/>
    <x v="0"/>
    <x v="0"/>
    <x v="0"/>
    <x v="34"/>
    <x v="7"/>
  </r>
  <r>
    <s v="AD01-9363"/>
    <x v="2"/>
    <s v="Jun"/>
    <x v="1"/>
    <x v="0"/>
    <s v="Order assembled"/>
    <x v="0"/>
    <x v="0"/>
    <x v="0"/>
    <x v="4"/>
    <x v="7"/>
  </r>
  <r>
    <s v="AD01-9364"/>
    <x v="2"/>
    <s v="Jun"/>
    <x v="1"/>
    <x v="0"/>
    <s v="Order assembled"/>
    <x v="0"/>
    <x v="0"/>
    <x v="0"/>
    <x v="524"/>
    <x v="515"/>
  </r>
  <r>
    <s v="AD01-9364"/>
    <x v="2"/>
    <s v="Jun"/>
    <x v="1"/>
    <x v="0"/>
    <s v="Order assembled"/>
    <x v="0"/>
    <x v="0"/>
    <x v="0"/>
    <x v="349"/>
    <x v="366"/>
  </r>
  <r>
    <s v="AD01-9362"/>
    <x v="2"/>
    <s v="Jun"/>
    <x v="1"/>
    <x v="0"/>
    <s v="Order assembled"/>
    <x v="0"/>
    <x v="0"/>
    <x v="0"/>
    <x v="16"/>
    <x v="14"/>
  </r>
  <r>
    <s v="AD01-9364"/>
    <x v="2"/>
    <s v="Jun"/>
    <x v="1"/>
    <x v="0"/>
    <s v="Order assembled"/>
    <x v="0"/>
    <x v="0"/>
    <x v="0"/>
    <x v="344"/>
    <x v="313"/>
  </r>
  <r>
    <s v="AD01-9361"/>
    <x v="2"/>
    <s v="Jun"/>
    <x v="1"/>
    <x v="0"/>
    <s v="Order assembled"/>
    <x v="0"/>
    <x v="0"/>
    <x v="0"/>
    <x v="340"/>
    <x v="309"/>
  </r>
  <r>
    <s v="AD01-9365"/>
    <x v="2"/>
    <s v="Jun"/>
    <x v="1"/>
    <x v="0"/>
    <s v="Order assembled"/>
    <x v="0"/>
    <x v="0"/>
    <x v="0"/>
    <x v="330"/>
    <x v="299"/>
  </r>
  <r>
    <s v="AD01-9362"/>
    <x v="2"/>
    <s v="Jun"/>
    <x v="1"/>
    <x v="0"/>
    <s v="Order assembled"/>
    <x v="0"/>
    <x v="0"/>
    <x v="0"/>
    <x v="525"/>
    <x v="516"/>
  </r>
  <r>
    <s v="AD01-9362"/>
    <x v="2"/>
    <s v="Jun"/>
    <x v="1"/>
    <x v="0"/>
    <s v="Order assembled"/>
    <x v="0"/>
    <x v="0"/>
    <x v="0"/>
    <x v="370"/>
    <x v="338"/>
  </r>
  <r>
    <s v="AD01-9365"/>
    <x v="2"/>
    <s v="Jun"/>
    <x v="1"/>
    <x v="0"/>
    <s v="Order assembled"/>
    <x v="0"/>
    <x v="0"/>
    <x v="1"/>
    <x v="345"/>
    <x v="315"/>
  </r>
  <r>
    <s v="AD01-9361"/>
    <x v="2"/>
    <s v="Jun"/>
    <x v="1"/>
    <x v="0"/>
    <s v="Order assembled"/>
    <x v="0"/>
    <x v="0"/>
    <x v="1"/>
    <x v="269"/>
    <x v="222"/>
  </r>
  <r>
    <s v="AD01-9361"/>
    <x v="2"/>
    <s v="Jun"/>
    <x v="1"/>
    <x v="0"/>
    <s v="Order assembled"/>
    <x v="0"/>
    <x v="0"/>
    <x v="0"/>
    <x v="71"/>
    <x v="57"/>
  </r>
  <r>
    <s v="AD01-9362"/>
    <x v="2"/>
    <s v="Jun"/>
    <x v="1"/>
    <x v="0"/>
    <s v="Order assembled"/>
    <x v="0"/>
    <x v="0"/>
    <x v="0"/>
    <x v="72"/>
    <x v="58"/>
  </r>
  <r>
    <s v="AD01-9362"/>
    <x v="2"/>
    <s v="Mar"/>
    <x v="1"/>
    <x v="0"/>
    <s v="Order assembled"/>
    <x v="0"/>
    <x v="0"/>
    <x v="1"/>
    <x v="129"/>
    <x v="107"/>
  </r>
  <r>
    <s v="AD01-9362"/>
    <x v="2"/>
    <s v="Mar"/>
    <x v="1"/>
    <x v="0"/>
    <s v="Order assembled"/>
    <x v="0"/>
    <x v="0"/>
    <x v="1"/>
    <x v="55"/>
    <x v="44"/>
  </r>
  <r>
    <s v="AD01-9361"/>
    <x v="2"/>
    <s v="Mar"/>
    <x v="1"/>
    <x v="0"/>
    <s v="Order assembled"/>
    <x v="0"/>
    <x v="0"/>
    <x v="1"/>
    <x v="31"/>
    <x v="27"/>
  </r>
  <r>
    <s v="AD01-9362"/>
    <x v="2"/>
    <s v="Mar"/>
    <x v="1"/>
    <x v="0"/>
    <s v="Order assembled"/>
    <x v="0"/>
    <x v="0"/>
    <x v="0"/>
    <x v="168"/>
    <x v="139"/>
  </r>
  <r>
    <s v="AD01-9361"/>
    <x v="2"/>
    <s v="Mar"/>
    <x v="1"/>
    <x v="0"/>
    <s v="Order assembled"/>
    <x v="0"/>
    <x v="0"/>
    <x v="0"/>
    <x v="88"/>
    <x v="173"/>
  </r>
  <r>
    <s v="AD01-9363"/>
    <x v="2"/>
    <s v="Mar"/>
    <x v="1"/>
    <x v="0"/>
    <s v="Order assembled"/>
    <x v="0"/>
    <x v="0"/>
    <x v="0"/>
    <x v="170"/>
    <x v="141"/>
  </r>
  <r>
    <s v="AD01-9362"/>
    <x v="2"/>
    <s v="Mar"/>
    <x v="1"/>
    <x v="0"/>
    <s v="Order assembled"/>
    <x v="0"/>
    <x v="0"/>
    <x v="0"/>
    <x v="131"/>
    <x v="109"/>
  </r>
  <r>
    <s v="AD01-9362"/>
    <x v="2"/>
    <s v="Mar"/>
    <x v="1"/>
    <x v="0"/>
    <s v="Order assembled"/>
    <x v="0"/>
    <x v="0"/>
    <x v="0"/>
    <x v="34"/>
    <x v="30"/>
  </r>
  <r>
    <s v="AD01-9361"/>
    <x v="2"/>
    <s v="Mar"/>
    <x v="1"/>
    <x v="0"/>
    <s v="Order assembled"/>
    <x v="0"/>
    <x v="0"/>
    <x v="0"/>
    <x v="6"/>
    <x v="7"/>
  </r>
  <r>
    <s v="AD01-9362"/>
    <x v="2"/>
    <s v="Mar"/>
    <x v="1"/>
    <x v="0"/>
    <s v="Order assembled"/>
    <x v="0"/>
    <x v="0"/>
    <x v="0"/>
    <x v="526"/>
    <x v="517"/>
  </r>
  <r>
    <s v="AD01-9361"/>
    <x v="2"/>
    <s v="Mar"/>
    <x v="1"/>
    <x v="0"/>
    <s v="Order assembled"/>
    <x v="0"/>
    <x v="0"/>
    <x v="0"/>
    <x v="206"/>
    <x v="408"/>
  </r>
  <r>
    <s v="AD01-9362"/>
    <x v="2"/>
    <s v="Mar"/>
    <x v="1"/>
    <x v="0"/>
    <s v="Order assembled"/>
    <x v="0"/>
    <x v="0"/>
    <x v="0"/>
    <x v="228"/>
    <x v="183"/>
  </r>
  <r>
    <s v="AD01-9361"/>
    <x v="2"/>
    <s v="Mar"/>
    <x v="1"/>
    <x v="0"/>
    <s v="Order assembled"/>
    <x v="0"/>
    <x v="0"/>
    <x v="0"/>
    <x v="210"/>
    <x v="168"/>
  </r>
  <r>
    <s v="AD01-9361"/>
    <x v="2"/>
    <s v="Mar"/>
    <x v="1"/>
    <x v="0"/>
    <s v="Order assembled"/>
    <x v="0"/>
    <x v="0"/>
    <x v="0"/>
    <x v="141"/>
    <x v="116"/>
  </r>
  <r>
    <s v="AD01-9362"/>
    <x v="2"/>
    <s v="Mar"/>
    <x v="1"/>
    <x v="0"/>
    <s v="Order assembled"/>
    <x v="0"/>
    <x v="0"/>
    <x v="0"/>
    <x v="68"/>
    <x v="54"/>
  </r>
  <r>
    <s v="AD01-9362"/>
    <x v="2"/>
    <s v="Mar"/>
    <x v="1"/>
    <x v="0"/>
    <s v="Order assembled"/>
    <x v="0"/>
    <x v="0"/>
    <x v="0"/>
    <x v="47"/>
    <x v="38"/>
  </r>
  <r>
    <s v="AD01-9362"/>
    <x v="2"/>
    <s v="Mar"/>
    <x v="1"/>
    <x v="0"/>
    <s v="Order assembled"/>
    <x v="0"/>
    <x v="0"/>
    <x v="0"/>
    <x v="267"/>
    <x v="220"/>
  </r>
  <r>
    <s v="AD01-9362"/>
    <x v="2"/>
    <s v="Mar"/>
    <x v="1"/>
    <x v="0"/>
    <s v="Order assembled"/>
    <x v="0"/>
    <x v="0"/>
    <x v="0"/>
    <x v="351"/>
    <x v="320"/>
  </r>
  <r>
    <s v="AD01-9363"/>
    <x v="2"/>
    <s v="Mar"/>
    <x v="1"/>
    <x v="0"/>
    <s v="Order assembled"/>
    <x v="0"/>
    <x v="0"/>
    <x v="1"/>
    <x v="201"/>
    <x v="162"/>
  </r>
  <r>
    <s v="AD01-9364"/>
    <x v="2"/>
    <s v="Mar"/>
    <x v="1"/>
    <x v="0"/>
    <s v="Order assembled"/>
    <x v="0"/>
    <x v="0"/>
    <x v="1"/>
    <x v="71"/>
    <x v="57"/>
  </r>
  <r>
    <s v="AD01-9363"/>
    <x v="2"/>
    <s v="Mar"/>
    <x v="1"/>
    <x v="0"/>
    <s v="Order assembled"/>
    <x v="0"/>
    <x v="0"/>
    <x v="0"/>
    <x v="232"/>
    <x v="185"/>
  </r>
  <r>
    <s v="AD01-9363"/>
    <x v="2"/>
    <s v="Mar"/>
    <x v="1"/>
    <x v="0"/>
    <s v="Order assembled"/>
    <x v="0"/>
    <x v="0"/>
    <x v="0"/>
    <x v="102"/>
    <x v="85"/>
  </r>
  <r>
    <s v="AD01-9361"/>
    <x v="2"/>
    <s v="May"/>
    <x v="1"/>
    <x v="0"/>
    <s v="Order assembled"/>
    <x v="0"/>
    <x v="0"/>
    <x v="1"/>
    <x v="190"/>
    <x v="156"/>
  </r>
  <r>
    <s v="AD01-9364"/>
    <x v="2"/>
    <s v="May"/>
    <x v="1"/>
    <x v="0"/>
    <s v="Order assembled"/>
    <x v="0"/>
    <x v="0"/>
    <x v="1"/>
    <x v="57"/>
    <x v="46"/>
  </r>
  <r>
    <s v="AD01-9364"/>
    <x v="2"/>
    <s v="May"/>
    <x v="1"/>
    <x v="0"/>
    <s v="Order assembled"/>
    <x v="0"/>
    <x v="0"/>
    <x v="1"/>
    <x v="319"/>
    <x v="288"/>
  </r>
  <r>
    <s v="AD01-9363"/>
    <x v="2"/>
    <s v="May"/>
    <x v="1"/>
    <x v="0"/>
    <s v="Order assembled"/>
    <x v="0"/>
    <x v="0"/>
    <x v="0"/>
    <x v="55"/>
    <x v="44"/>
  </r>
  <r>
    <s v="AD01-9364"/>
    <x v="2"/>
    <s v="May"/>
    <x v="1"/>
    <x v="0"/>
    <s v="Order assembled"/>
    <x v="0"/>
    <x v="0"/>
    <x v="0"/>
    <x v="56"/>
    <x v="45"/>
  </r>
  <r>
    <s v="AD01-9364"/>
    <x v="2"/>
    <s v="May"/>
    <x v="1"/>
    <x v="0"/>
    <s v="Order assembled"/>
    <x v="0"/>
    <x v="0"/>
    <x v="0"/>
    <x v="58"/>
    <x v="47"/>
  </r>
  <r>
    <s v="AD01-9362"/>
    <x v="2"/>
    <s v="May"/>
    <x v="1"/>
    <x v="0"/>
    <s v="Order assembled"/>
    <x v="0"/>
    <x v="0"/>
    <x v="0"/>
    <x v="320"/>
    <x v="289"/>
  </r>
  <r>
    <s v="AD01-9361"/>
    <x v="2"/>
    <s v="May"/>
    <x v="1"/>
    <x v="0"/>
    <s v="Order assembled"/>
    <x v="0"/>
    <x v="0"/>
    <x v="0"/>
    <x v="131"/>
    <x v="7"/>
  </r>
  <r>
    <s v="AD01-9364"/>
    <x v="2"/>
    <s v="May"/>
    <x v="1"/>
    <x v="0"/>
    <s v="Order assembled"/>
    <x v="0"/>
    <x v="0"/>
    <x v="0"/>
    <x v="75"/>
    <x v="7"/>
  </r>
  <r>
    <s v="AD01-9364"/>
    <x v="2"/>
    <s v="May"/>
    <x v="1"/>
    <x v="0"/>
    <s v="Order assembled"/>
    <x v="0"/>
    <x v="0"/>
    <x v="0"/>
    <x v="527"/>
    <x v="518"/>
  </r>
  <r>
    <s v="AD01-9364"/>
    <x v="2"/>
    <s v="May"/>
    <x v="1"/>
    <x v="0"/>
    <s v="Order assembled"/>
    <x v="0"/>
    <x v="0"/>
    <x v="0"/>
    <x v="192"/>
    <x v="396"/>
  </r>
  <r>
    <s v="AD01-9362"/>
    <x v="2"/>
    <s v="May"/>
    <x v="1"/>
    <x v="0"/>
    <s v="Order assembled"/>
    <x v="0"/>
    <x v="0"/>
    <x v="0"/>
    <x v="66"/>
    <x v="53"/>
  </r>
  <r>
    <s v="AD01-9362"/>
    <x v="2"/>
    <s v="May"/>
    <x v="1"/>
    <x v="0"/>
    <s v="Order assembled"/>
    <x v="0"/>
    <x v="0"/>
    <x v="0"/>
    <x v="158"/>
    <x v="130"/>
  </r>
  <r>
    <s v="AD01-9364"/>
    <x v="2"/>
    <s v="May"/>
    <x v="1"/>
    <x v="0"/>
    <s v="Order assembled"/>
    <x v="0"/>
    <x v="0"/>
    <x v="0"/>
    <x v="200"/>
    <x v="161"/>
  </r>
  <r>
    <s v="AD01-9361"/>
    <x v="2"/>
    <s v="May"/>
    <x v="1"/>
    <x v="0"/>
    <s v="Order assembled"/>
    <x v="0"/>
    <x v="0"/>
    <x v="0"/>
    <x v="324"/>
    <x v="293"/>
  </r>
  <r>
    <s v="AD01-9363"/>
    <x v="2"/>
    <s v="May"/>
    <x v="1"/>
    <x v="0"/>
    <s v="Order assembled"/>
    <x v="0"/>
    <x v="0"/>
    <x v="0"/>
    <x v="365"/>
    <x v="334"/>
  </r>
  <r>
    <s v="AD01-9362"/>
    <x v="2"/>
    <s v="May"/>
    <x v="1"/>
    <x v="0"/>
    <s v="Order assembled"/>
    <x v="0"/>
    <x v="0"/>
    <x v="0"/>
    <x v="373"/>
    <x v="342"/>
  </r>
  <r>
    <s v="AD01-9362"/>
    <x v="2"/>
    <s v="May"/>
    <x v="1"/>
    <x v="0"/>
    <s v="Order assembled"/>
    <x v="0"/>
    <x v="0"/>
    <x v="1"/>
    <x v="419"/>
    <x v="381"/>
  </r>
  <r>
    <s v="AD01-9362"/>
    <x v="2"/>
    <s v="May"/>
    <x v="1"/>
    <x v="0"/>
    <s v="Order assembled"/>
    <x v="0"/>
    <x v="0"/>
    <x v="1"/>
    <x v="388"/>
    <x v="354"/>
  </r>
  <r>
    <s v="AD01-9362"/>
    <x v="2"/>
    <s v="May"/>
    <x v="1"/>
    <x v="0"/>
    <s v="Order assembled"/>
    <x v="0"/>
    <x v="0"/>
    <x v="1"/>
    <x v="389"/>
    <x v="355"/>
  </r>
  <r>
    <s v="AD01-9364"/>
    <x v="2"/>
    <s v="May"/>
    <x v="1"/>
    <x v="0"/>
    <s v="Order assembled"/>
    <x v="0"/>
    <x v="0"/>
    <x v="0"/>
    <x v="201"/>
    <x v="162"/>
  </r>
  <r>
    <s v="AD01-9361"/>
    <x v="2"/>
    <s v="May"/>
    <x v="1"/>
    <x v="0"/>
    <s v="Order assembled"/>
    <x v="0"/>
    <x v="0"/>
    <x v="0"/>
    <x v="86"/>
    <x v="71"/>
  </r>
  <r>
    <s v="AD01-9362"/>
    <x v="2"/>
    <s v="Nov"/>
    <x v="1"/>
    <x v="0"/>
    <s v="Order assembled"/>
    <x v="0"/>
    <x v="0"/>
    <x v="1"/>
    <x v="125"/>
    <x v="103"/>
  </r>
  <r>
    <s v="AD01-9361"/>
    <x v="2"/>
    <s v="Nov"/>
    <x v="1"/>
    <x v="0"/>
    <s v="Order assembled"/>
    <x v="0"/>
    <x v="0"/>
    <x v="1"/>
    <x v="126"/>
    <x v="104"/>
  </r>
  <r>
    <s v="AD01-9364"/>
    <x v="2"/>
    <s v="Nov"/>
    <x v="1"/>
    <x v="0"/>
    <s v="Order assembled"/>
    <x v="0"/>
    <x v="0"/>
    <x v="1"/>
    <x v="127"/>
    <x v="105"/>
  </r>
  <r>
    <s v="AD01-9361"/>
    <x v="2"/>
    <s v="Nov"/>
    <x v="1"/>
    <x v="0"/>
    <s v="Order assembled"/>
    <x v="0"/>
    <x v="0"/>
    <x v="0"/>
    <x v="2"/>
    <x v="2"/>
  </r>
  <r>
    <s v="AD01-9362"/>
    <x v="2"/>
    <s v="Nov"/>
    <x v="1"/>
    <x v="0"/>
    <s v="Order assembled"/>
    <x v="0"/>
    <x v="0"/>
    <x v="0"/>
    <x v="57"/>
    <x v="46"/>
  </r>
  <r>
    <s v="AD01-9361"/>
    <x v="2"/>
    <s v="Nov"/>
    <x v="1"/>
    <x v="0"/>
    <s v="Order assembled"/>
    <x v="0"/>
    <x v="0"/>
    <x v="0"/>
    <x v="29"/>
    <x v="25"/>
  </r>
  <r>
    <s v="AD01-9362"/>
    <x v="2"/>
    <s v="Nov"/>
    <x v="1"/>
    <x v="0"/>
    <s v="Order assembled"/>
    <x v="0"/>
    <x v="0"/>
    <x v="0"/>
    <x v="274"/>
    <x v="278"/>
  </r>
  <r>
    <s v="AD01-9361"/>
    <x v="2"/>
    <s v="Nov"/>
    <x v="1"/>
    <x v="0"/>
    <s v="Order assembled"/>
    <x v="0"/>
    <x v="0"/>
    <x v="0"/>
    <x v="243"/>
    <x v="279"/>
  </r>
  <r>
    <s v="AD01-9362"/>
    <x v="2"/>
    <s v="Nov"/>
    <x v="1"/>
    <x v="0"/>
    <s v="Order assembled"/>
    <x v="0"/>
    <x v="0"/>
    <x v="0"/>
    <x v="4"/>
    <x v="7"/>
  </r>
  <r>
    <s v="AD01-9362"/>
    <x v="2"/>
    <s v="Nov"/>
    <x v="1"/>
    <x v="0"/>
    <s v="Order assembled"/>
    <x v="0"/>
    <x v="0"/>
    <x v="0"/>
    <x v="58"/>
    <x v="7"/>
  </r>
  <r>
    <s v="AD01-9361"/>
    <x v="2"/>
    <s v="Nov"/>
    <x v="1"/>
    <x v="0"/>
    <s v="Order assembled"/>
    <x v="0"/>
    <x v="0"/>
    <x v="0"/>
    <x v="6"/>
    <x v="7"/>
  </r>
  <r>
    <s v="AD01-9364"/>
    <x v="2"/>
    <s v="Nov"/>
    <x v="1"/>
    <x v="0"/>
    <s v="Order assembled"/>
    <x v="0"/>
    <x v="0"/>
    <x v="0"/>
    <x v="528"/>
    <x v="519"/>
  </r>
  <r>
    <s v="AD01-9361"/>
    <x v="2"/>
    <s v="Nov"/>
    <x v="1"/>
    <x v="0"/>
    <s v="Order assembled"/>
    <x v="0"/>
    <x v="0"/>
    <x v="0"/>
    <x v="529"/>
    <x v="520"/>
  </r>
  <r>
    <s v="AD01-9361"/>
    <x v="2"/>
    <s v="Nov"/>
    <x v="1"/>
    <x v="0"/>
    <s v="Order assembled"/>
    <x v="0"/>
    <x v="0"/>
    <x v="0"/>
    <x v="404"/>
    <x v="458"/>
  </r>
  <r>
    <s v="AD01-9361"/>
    <x v="2"/>
    <s v="Nov"/>
    <x v="1"/>
    <x v="0"/>
    <s v="Order assembled"/>
    <x v="0"/>
    <x v="0"/>
    <x v="0"/>
    <x v="16"/>
    <x v="14"/>
  </r>
  <r>
    <s v="AD01-9362"/>
    <x v="2"/>
    <s v="Nov"/>
    <x v="1"/>
    <x v="0"/>
    <s v="Order assembled"/>
    <x v="0"/>
    <x v="0"/>
    <x v="0"/>
    <x v="335"/>
    <x v="380"/>
  </r>
  <r>
    <s v="AD01-9364"/>
    <x v="2"/>
    <s v="Nov"/>
    <x v="1"/>
    <x v="0"/>
    <s v="Order assembled"/>
    <x v="0"/>
    <x v="0"/>
    <x v="0"/>
    <x v="42"/>
    <x v="35"/>
  </r>
  <r>
    <s v="AD01-9362"/>
    <x v="2"/>
    <s v="Nov"/>
    <x v="1"/>
    <x v="0"/>
    <s v="Order assembled"/>
    <x v="0"/>
    <x v="0"/>
    <x v="0"/>
    <x v="313"/>
    <x v="280"/>
  </r>
  <r>
    <s v="AD01-9362"/>
    <x v="2"/>
    <s v="Nov"/>
    <x v="1"/>
    <x v="0"/>
    <s v="Order assembled"/>
    <x v="0"/>
    <x v="0"/>
    <x v="0"/>
    <x v="314"/>
    <x v="281"/>
  </r>
  <r>
    <s v="AD01-9361"/>
    <x v="2"/>
    <s v="Nov"/>
    <x v="1"/>
    <x v="0"/>
    <s v="Order assembled"/>
    <x v="0"/>
    <x v="0"/>
    <x v="0"/>
    <x v="315"/>
    <x v="282"/>
  </r>
  <r>
    <s v="AD01-9361"/>
    <x v="2"/>
    <s v="Nov"/>
    <x v="1"/>
    <x v="0"/>
    <s v="Order assembled"/>
    <x v="0"/>
    <x v="0"/>
    <x v="0"/>
    <x v="19"/>
    <x v="15"/>
  </r>
  <r>
    <s v="AD01-9361"/>
    <x v="2"/>
    <s v="Nov"/>
    <x v="1"/>
    <x v="0"/>
    <s v="Order assembled"/>
    <x v="0"/>
    <x v="0"/>
    <x v="0"/>
    <x v="530"/>
    <x v="521"/>
  </r>
  <r>
    <s v="AD01-9362"/>
    <x v="2"/>
    <s v="Nov"/>
    <x v="1"/>
    <x v="0"/>
    <s v="Order assembled"/>
    <x v="0"/>
    <x v="0"/>
    <x v="0"/>
    <x v="476"/>
    <x v="445"/>
  </r>
  <r>
    <s v="AD01-9364"/>
    <x v="2"/>
    <s v="Nov"/>
    <x v="1"/>
    <x v="0"/>
    <s v="Order assembled"/>
    <x v="0"/>
    <x v="0"/>
    <x v="1"/>
    <x v="281"/>
    <x v="234"/>
  </r>
  <r>
    <s v="AD01-9361"/>
    <x v="2"/>
    <s v="Nov"/>
    <x v="1"/>
    <x v="0"/>
    <s v="Order assembled"/>
    <x v="0"/>
    <x v="0"/>
    <x v="1"/>
    <x v="270"/>
    <x v="223"/>
  </r>
  <r>
    <s v="AD01-9365"/>
    <x v="2"/>
    <s v="Nov"/>
    <x v="1"/>
    <x v="0"/>
    <s v="Order assembled"/>
    <x v="0"/>
    <x v="0"/>
    <x v="1"/>
    <x v="296"/>
    <x v="253"/>
  </r>
  <r>
    <s v="AD01-9361"/>
    <x v="2"/>
    <s v="Nov"/>
    <x v="1"/>
    <x v="0"/>
    <s v="Order assembled"/>
    <x v="0"/>
    <x v="0"/>
    <x v="0"/>
    <x v="72"/>
    <x v="58"/>
  </r>
  <r>
    <s v="AD01-9361"/>
    <x v="2"/>
    <s v="Nov"/>
    <x v="1"/>
    <x v="0"/>
    <s v="Order assembled"/>
    <x v="0"/>
    <x v="0"/>
    <x v="0"/>
    <x v="232"/>
    <x v="185"/>
  </r>
  <r>
    <s v="AD01-9364"/>
    <x v="2"/>
    <s v="Oct"/>
    <x v="1"/>
    <x v="0"/>
    <s v="Order assembled"/>
    <x v="0"/>
    <x v="0"/>
    <x v="1"/>
    <x v="165"/>
    <x v="136"/>
  </r>
  <r>
    <s v="AD01-9362"/>
    <x v="2"/>
    <s v="Oct"/>
    <x v="1"/>
    <x v="0"/>
    <s v="Order assembled"/>
    <x v="0"/>
    <x v="0"/>
    <x v="1"/>
    <x v="166"/>
    <x v="137"/>
  </r>
  <r>
    <s v="AD01-9361"/>
    <x v="2"/>
    <s v="Oct"/>
    <x v="1"/>
    <x v="0"/>
    <s v="Order assembled"/>
    <x v="0"/>
    <x v="0"/>
    <x v="0"/>
    <x v="56"/>
    <x v="45"/>
  </r>
  <r>
    <s v="AD01-9361"/>
    <x v="2"/>
    <s v="Oct"/>
    <x v="1"/>
    <x v="0"/>
    <s v="Order assembled"/>
    <x v="0"/>
    <x v="0"/>
    <x v="0"/>
    <x v="190"/>
    <x v="156"/>
  </r>
  <r>
    <s v="AD01-9361"/>
    <x v="2"/>
    <s v="Oct"/>
    <x v="1"/>
    <x v="0"/>
    <s v="Order assembled"/>
    <x v="0"/>
    <x v="0"/>
    <x v="0"/>
    <x v="54"/>
    <x v="61"/>
  </r>
  <r>
    <s v="AD01-9361"/>
    <x v="2"/>
    <s v="Oct"/>
    <x v="1"/>
    <x v="0"/>
    <s v="Order assembled"/>
    <x v="0"/>
    <x v="0"/>
    <x v="0"/>
    <x v="249"/>
    <x v="283"/>
  </r>
  <r>
    <s v="AD01-9363"/>
    <x v="2"/>
    <s v="Oct"/>
    <x v="1"/>
    <x v="0"/>
    <s v="Order assembled"/>
    <x v="0"/>
    <x v="0"/>
    <x v="0"/>
    <x v="234"/>
    <x v="284"/>
  </r>
  <r>
    <s v="AD01-9362"/>
    <x v="2"/>
    <s v="Oct"/>
    <x v="1"/>
    <x v="0"/>
    <s v="Order assembled"/>
    <x v="0"/>
    <x v="0"/>
    <x v="0"/>
    <x v="297"/>
    <x v="277"/>
  </r>
  <r>
    <s v="AD01-9362"/>
    <x v="2"/>
    <s v="Oct"/>
    <x v="1"/>
    <x v="0"/>
    <s v="Order assembled"/>
    <x v="0"/>
    <x v="0"/>
    <x v="0"/>
    <x v="75"/>
    <x v="7"/>
  </r>
  <r>
    <s v="AD01-9362"/>
    <x v="2"/>
    <s v="Oct"/>
    <x v="1"/>
    <x v="0"/>
    <s v="Order assembled"/>
    <x v="0"/>
    <x v="0"/>
    <x v="0"/>
    <x v="32"/>
    <x v="7"/>
  </r>
  <r>
    <s v="AD01-9361"/>
    <x v="2"/>
    <s v="Oct"/>
    <x v="1"/>
    <x v="0"/>
    <s v="Order assembled"/>
    <x v="0"/>
    <x v="0"/>
    <x v="0"/>
    <x v="531"/>
    <x v="522"/>
  </r>
  <r>
    <s v="AD01-9362"/>
    <x v="2"/>
    <s v="Oct"/>
    <x v="1"/>
    <x v="0"/>
    <s v="Order assembled"/>
    <x v="0"/>
    <x v="0"/>
    <x v="0"/>
    <x v="60"/>
    <x v="399"/>
  </r>
  <r>
    <s v="AD01-9362"/>
    <x v="2"/>
    <s v="Oct"/>
    <x v="1"/>
    <x v="0"/>
    <s v="Order assembled"/>
    <x v="0"/>
    <x v="0"/>
    <x v="0"/>
    <x v="158"/>
    <x v="130"/>
  </r>
  <r>
    <s v="AD01-9361"/>
    <x v="2"/>
    <s v="Oct"/>
    <x v="1"/>
    <x v="0"/>
    <s v="Order assembled"/>
    <x v="0"/>
    <x v="0"/>
    <x v="0"/>
    <x v="369"/>
    <x v="353"/>
  </r>
  <r>
    <s v="AD01-9361"/>
    <x v="2"/>
    <s v="Oct"/>
    <x v="1"/>
    <x v="0"/>
    <s v="Order assembled"/>
    <x v="0"/>
    <x v="0"/>
    <x v="0"/>
    <x v="317"/>
    <x v="286"/>
  </r>
  <r>
    <s v="AD01-9361"/>
    <x v="2"/>
    <s v="Oct"/>
    <x v="1"/>
    <x v="0"/>
    <s v="Order assembled"/>
    <x v="0"/>
    <x v="0"/>
    <x v="0"/>
    <x v="318"/>
    <x v="287"/>
  </r>
  <r>
    <s v="AD01-9362"/>
    <x v="2"/>
    <s v="Oct"/>
    <x v="1"/>
    <x v="0"/>
    <s v="Order assembled"/>
    <x v="0"/>
    <x v="0"/>
    <x v="0"/>
    <x v="69"/>
    <x v="55"/>
  </r>
  <r>
    <s v="AD01-9363"/>
    <x v="2"/>
    <s v="Oct"/>
    <x v="1"/>
    <x v="0"/>
    <s v="Order assembled"/>
    <x v="0"/>
    <x v="0"/>
    <x v="0"/>
    <x v="532"/>
    <x v="523"/>
  </r>
  <r>
    <s v="AD01-9362"/>
    <x v="2"/>
    <s v="Oct"/>
    <x v="1"/>
    <x v="0"/>
    <s v="Order assembled"/>
    <x v="0"/>
    <x v="0"/>
    <x v="0"/>
    <x v="466"/>
    <x v="435"/>
  </r>
  <r>
    <s v="AD01-9364"/>
    <x v="2"/>
    <s v="Oct"/>
    <x v="1"/>
    <x v="0"/>
    <s v="Order assembled"/>
    <x v="0"/>
    <x v="0"/>
    <x v="1"/>
    <x v="253"/>
    <x v="204"/>
  </r>
  <r>
    <s v="AD01-9361"/>
    <x v="2"/>
    <s v="Oct"/>
    <x v="1"/>
    <x v="0"/>
    <s v="Order assembled"/>
    <x v="0"/>
    <x v="0"/>
    <x v="1"/>
    <x v="241"/>
    <x v="192"/>
  </r>
  <r>
    <s v="AD01-9363"/>
    <x v="2"/>
    <s v="Oct"/>
    <x v="1"/>
    <x v="0"/>
    <s v="Order assembled"/>
    <x v="0"/>
    <x v="0"/>
    <x v="1"/>
    <x v="301"/>
    <x v="258"/>
  </r>
  <r>
    <s v="AD01-9361"/>
    <x v="2"/>
    <s v="Oct"/>
    <x v="1"/>
    <x v="0"/>
    <s v="Order assembled"/>
    <x v="0"/>
    <x v="0"/>
    <x v="0"/>
    <x v="86"/>
    <x v="71"/>
  </r>
  <r>
    <s v="AD01-9362"/>
    <x v="2"/>
    <s v="Oct"/>
    <x v="1"/>
    <x v="0"/>
    <s v="Order assembled"/>
    <x v="0"/>
    <x v="0"/>
    <x v="0"/>
    <x v="419"/>
    <x v="381"/>
  </r>
  <r>
    <s v="AD01-9361"/>
    <x v="2"/>
    <s v="Oct"/>
    <x v="1"/>
    <x v="0"/>
    <s v="Order assembled"/>
    <x v="0"/>
    <x v="0"/>
    <x v="0"/>
    <x v="50"/>
    <x v="41"/>
  </r>
  <r>
    <s v="AD01-9361"/>
    <x v="2"/>
    <s v="Sep"/>
    <x v="1"/>
    <x v="0"/>
    <s v="Order assembled"/>
    <x v="0"/>
    <x v="0"/>
    <x v="1"/>
    <x v="0"/>
    <x v="0"/>
  </r>
  <r>
    <s v="AD01-9361"/>
    <x v="2"/>
    <s v="Sep"/>
    <x v="1"/>
    <x v="0"/>
    <s v="Order assembled"/>
    <x v="0"/>
    <x v="0"/>
    <x v="1"/>
    <x v="1"/>
    <x v="1"/>
  </r>
  <r>
    <s v="AD01-9362"/>
    <x v="2"/>
    <s v="Sep"/>
    <x v="1"/>
    <x v="0"/>
    <s v="Order assembled"/>
    <x v="0"/>
    <x v="0"/>
    <x v="1"/>
    <x v="164"/>
    <x v="135"/>
  </r>
  <r>
    <s v="AD01-9361"/>
    <x v="2"/>
    <s v="Sep"/>
    <x v="1"/>
    <x v="0"/>
    <s v="Order assembled"/>
    <x v="0"/>
    <x v="0"/>
    <x v="0"/>
    <x v="203"/>
    <x v="164"/>
  </r>
  <r>
    <s v="AD01-9362"/>
    <x v="2"/>
    <s v="Sep"/>
    <x v="1"/>
    <x v="0"/>
    <s v="Order assembled"/>
    <x v="0"/>
    <x v="0"/>
    <x v="0"/>
    <x v="244"/>
    <x v="206"/>
  </r>
  <r>
    <s v="AD01-9362"/>
    <x v="2"/>
    <s v="Sep"/>
    <x v="1"/>
    <x v="0"/>
    <s v="Order assembled"/>
    <x v="0"/>
    <x v="0"/>
    <x v="0"/>
    <x v="255"/>
    <x v="207"/>
  </r>
  <r>
    <s v="AD01-9361"/>
    <x v="2"/>
    <s v="Sep"/>
    <x v="1"/>
    <x v="0"/>
    <s v="Order assembled"/>
    <x v="0"/>
    <x v="0"/>
    <x v="0"/>
    <x v="256"/>
    <x v="208"/>
  </r>
  <r>
    <s v="AD01-9361"/>
    <x v="2"/>
    <s v="Sep"/>
    <x v="1"/>
    <x v="0"/>
    <s v="Order assembled"/>
    <x v="0"/>
    <x v="0"/>
    <x v="0"/>
    <x v="191"/>
    <x v="7"/>
  </r>
  <r>
    <s v="AD01-9361"/>
    <x v="2"/>
    <s v="Sep"/>
    <x v="1"/>
    <x v="0"/>
    <s v="Order assembled"/>
    <x v="0"/>
    <x v="0"/>
    <x v="0"/>
    <x v="77"/>
    <x v="7"/>
  </r>
  <r>
    <s v="AD01-9362"/>
    <x v="2"/>
    <s v="Sep"/>
    <x v="1"/>
    <x v="0"/>
    <s v="Order assembled"/>
    <x v="0"/>
    <x v="0"/>
    <x v="0"/>
    <x v="533"/>
    <x v="524"/>
  </r>
  <r>
    <s v="AD01-9362"/>
    <x v="2"/>
    <s v="Sep"/>
    <x v="1"/>
    <x v="0"/>
    <s v="Order assembled"/>
    <x v="0"/>
    <x v="0"/>
    <x v="0"/>
    <x v="534"/>
    <x v="525"/>
  </r>
  <r>
    <s v="AD01-9362"/>
    <x v="2"/>
    <s v="Sep"/>
    <x v="1"/>
    <x v="0"/>
    <s v="Order assembled"/>
    <x v="0"/>
    <x v="0"/>
    <x v="0"/>
    <x v="59"/>
    <x v="411"/>
  </r>
  <r>
    <s v="AD01-9362"/>
    <x v="2"/>
    <s v="Sep"/>
    <x v="1"/>
    <x v="0"/>
    <s v="Order assembled"/>
    <x v="0"/>
    <x v="0"/>
    <x v="0"/>
    <x v="372"/>
    <x v="379"/>
  </r>
  <r>
    <s v="AD01-9362"/>
    <x v="2"/>
    <s v="Sep"/>
    <x v="1"/>
    <x v="0"/>
    <s v="Order assembled"/>
    <x v="0"/>
    <x v="0"/>
    <x v="0"/>
    <x v="65"/>
    <x v="52"/>
  </r>
  <r>
    <s v="AD01-9361"/>
    <x v="2"/>
    <s v="Sep"/>
    <x v="1"/>
    <x v="0"/>
    <s v="Order assembled"/>
    <x v="0"/>
    <x v="0"/>
    <x v="0"/>
    <x v="262"/>
    <x v="214"/>
  </r>
  <r>
    <s v="AD01-9362"/>
    <x v="2"/>
    <s v="Sep"/>
    <x v="1"/>
    <x v="0"/>
    <s v="Order assembled"/>
    <x v="0"/>
    <x v="0"/>
    <x v="0"/>
    <x v="263"/>
    <x v="215"/>
  </r>
  <r>
    <s v="AD01-9361"/>
    <x v="2"/>
    <s v="Sep"/>
    <x v="1"/>
    <x v="0"/>
    <s v="Order assembled"/>
    <x v="0"/>
    <x v="0"/>
    <x v="0"/>
    <x v="316"/>
    <x v="285"/>
  </r>
  <r>
    <s v="AD01-9362"/>
    <x v="2"/>
    <s v="Sep"/>
    <x v="1"/>
    <x v="0"/>
    <s v="Order assembled"/>
    <x v="0"/>
    <x v="0"/>
    <x v="0"/>
    <x v="535"/>
    <x v="526"/>
  </r>
  <r>
    <s v="AD01-9364"/>
    <x v="2"/>
    <s v="Sep"/>
    <x v="1"/>
    <x v="0"/>
    <s v="Order assembled"/>
    <x v="0"/>
    <x v="0"/>
    <x v="0"/>
    <x v="472"/>
    <x v="441"/>
  </r>
  <r>
    <s v="AD01-9361"/>
    <x v="2"/>
    <s v="Sep"/>
    <x v="1"/>
    <x v="0"/>
    <s v="Order assembled"/>
    <x v="0"/>
    <x v="0"/>
    <x v="1"/>
    <x v="280"/>
    <x v="233"/>
  </r>
  <r>
    <s v="AD01-9361"/>
    <x v="2"/>
    <s v="Sep"/>
    <x v="1"/>
    <x v="0"/>
    <s v="Order assembled"/>
    <x v="0"/>
    <x v="0"/>
    <x v="1"/>
    <x v="268"/>
    <x v="221"/>
  </r>
  <r>
    <s v="AD01-9361"/>
    <x v="2"/>
    <s v="Sep"/>
    <x v="1"/>
    <x v="0"/>
    <s v="Order assembled"/>
    <x v="0"/>
    <x v="0"/>
    <x v="0"/>
    <x v="390"/>
    <x v="356"/>
  </r>
  <r>
    <s v="AD01-9361"/>
    <x v="2"/>
    <s v="Sep"/>
    <x v="1"/>
    <x v="0"/>
    <s v="Order assembled"/>
    <x v="0"/>
    <x v="0"/>
    <x v="0"/>
    <x v="70"/>
    <x v="56"/>
  </r>
  <r>
    <s v="AD01-9361"/>
    <x v="2"/>
    <s v="Apr"/>
    <x v="0"/>
    <x v="1"/>
    <s v="Cancelld"/>
    <x v="1"/>
    <x v="0"/>
    <x v="2"/>
    <x v="32"/>
    <x v="28"/>
  </r>
  <r>
    <s v="AD01-9364"/>
    <x v="2"/>
    <s v="Apr"/>
    <x v="0"/>
    <x v="1"/>
    <s v="Cancelld"/>
    <x v="1"/>
    <x v="0"/>
    <x v="2"/>
    <x v="6"/>
    <x v="6"/>
  </r>
  <r>
    <s v="AD01-9362"/>
    <x v="2"/>
    <s v="Apr"/>
    <x v="0"/>
    <x v="1"/>
    <s v="Cancelld"/>
    <x v="1"/>
    <x v="0"/>
    <x v="2"/>
    <x v="170"/>
    <x v="141"/>
  </r>
  <r>
    <s v="AD01-9365"/>
    <x v="2"/>
    <s v="Apr"/>
    <x v="0"/>
    <x v="1"/>
    <s v="Cancelld"/>
    <x v="1"/>
    <x v="0"/>
    <x v="2"/>
    <x v="21"/>
    <x v="17"/>
  </r>
  <r>
    <s v="AD01-9361"/>
    <x v="2"/>
    <s v="Apr"/>
    <x v="0"/>
    <x v="1"/>
    <s v="Cancelld"/>
    <x v="1"/>
    <x v="0"/>
    <x v="2"/>
    <x v="184"/>
    <x v="150"/>
  </r>
  <r>
    <s v="AD01-9362"/>
    <x v="2"/>
    <s v="Feb"/>
    <x v="0"/>
    <x v="1"/>
    <s v="Cancelld"/>
    <x v="1"/>
    <x v="0"/>
    <x v="2"/>
    <x v="75"/>
    <x v="62"/>
  </r>
  <r>
    <s v="AD01-9361"/>
    <x v="2"/>
    <s v="Feb"/>
    <x v="0"/>
    <x v="1"/>
    <s v="Cancelld"/>
    <x v="1"/>
    <x v="0"/>
    <x v="2"/>
    <x v="4"/>
    <x v="4"/>
  </r>
  <r>
    <s v="AD01-9361"/>
    <x v="2"/>
    <s v="Feb"/>
    <x v="0"/>
    <x v="1"/>
    <s v="Cancelld"/>
    <x v="1"/>
    <x v="0"/>
    <x v="2"/>
    <x v="84"/>
    <x v="69"/>
  </r>
  <r>
    <s v="AD01-9362"/>
    <x v="2"/>
    <s v="Feb"/>
    <x v="0"/>
    <x v="1"/>
    <s v="Cancelld"/>
    <x v="1"/>
    <x v="0"/>
    <x v="2"/>
    <x v="69"/>
    <x v="55"/>
  </r>
  <r>
    <s v="AD01-9364"/>
    <x v="2"/>
    <s v="Feb"/>
    <x v="0"/>
    <x v="1"/>
    <s v="Cancelld"/>
    <x v="1"/>
    <x v="0"/>
    <x v="2"/>
    <x v="19"/>
    <x v="15"/>
  </r>
  <r>
    <s v="AD01-9362"/>
    <x v="2"/>
    <s v="Jan"/>
    <x v="0"/>
    <x v="1"/>
    <s v="Cancelld"/>
    <x v="1"/>
    <x v="0"/>
    <x v="0"/>
    <x v="33"/>
    <x v="29"/>
  </r>
  <r>
    <s v="AD01-9362"/>
    <x v="2"/>
    <s v="Jan"/>
    <x v="0"/>
    <x v="1"/>
    <s v="Cancelld"/>
    <x v="1"/>
    <x v="0"/>
    <x v="2"/>
    <x v="218"/>
    <x v="175"/>
  </r>
  <r>
    <s v="AD01-9362"/>
    <x v="2"/>
    <s v="Jan"/>
    <x v="0"/>
    <x v="1"/>
    <s v="Cancelld"/>
    <x v="1"/>
    <x v="0"/>
    <x v="2"/>
    <x v="91"/>
    <x v="77"/>
  </r>
  <r>
    <s v="AD01-9362"/>
    <x v="2"/>
    <s v="Jan"/>
    <x v="0"/>
    <x v="1"/>
    <s v="Cancelld"/>
    <x v="1"/>
    <x v="0"/>
    <x v="2"/>
    <x v="46"/>
    <x v="37"/>
  </r>
  <r>
    <s v="AD01-9364"/>
    <x v="2"/>
    <s v="Jan"/>
    <x v="0"/>
    <x v="1"/>
    <s v="Cancelld"/>
    <x v="1"/>
    <x v="0"/>
    <x v="2"/>
    <x v="99"/>
    <x v="82"/>
  </r>
  <r>
    <s v="AD01-9362"/>
    <x v="2"/>
    <s v="Jun"/>
    <x v="0"/>
    <x v="1"/>
    <s v="Cancelld"/>
    <x v="1"/>
    <x v="0"/>
    <x v="2"/>
    <x v="219"/>
    <x v="176"/>
  </r>
  <r>
    <s v="AD01-9363"/>
    <x v="2"/>
    <s v="Jun"/>
    <x v="0"/>
    <x v="1"/>
    <s v="Cancelld"/>
    <x v="1"/>
    <x v="0"/>
    <x v="2"/>
    <x v="204"/>
    <x v="165"/>
  </r>
  <r>
    <s v="AD01-9364"/>
    <x v="2"/>
    <s v="Jun"/>
    <x v="0"/>
    <x v="1"/>
    <s v="Cancelld"/>
    <x v="1"/>
    <x v="0"/>
    <x v="2"/>
    <x v="191"/>
    <x v="157"/>
  </r>
  <r>
    <s v="AD01-9361"/>
    <x v="2"/>
    <s v="Jun"/>
    <x v="0"/>
    <x v="1"/>
    <s v="Cancelld"/>
    <x v="1"/>
    <x v="0"/>
    <x v="2"/>
    <x v="231"/>
    <x v="184"/>
  </r>
  <r>
    <s v="AD01-9363"/>
    <x v="2"/>
    <s v="Jun"/>
    <x v="0"/>
    <x v="1"/>
    <s v="Cancelld"/>
    <x v="1"/>
    <x v="0"/>
    <x v="2"/>
    <x v="213"/>
    <x v="169"/>
  </r>
  <r>
    <s v="AD01-9362"/>
    <x v="2"/>
    <s v="Jun"/>
    <x v="0"/>
    <x v="1"/>
    <s v="Cancelld"/>
    <x v="1"/>
    <x v="0"/>
    <x v="2"/>
    <x v="200"/>
    <x v="161"/>
  </r>
  <r>
    <s v="AD01-9361"/>
    <x v="2"/>
    <s v="Mar"/>
    <x v="0"/>
    <x v="1"/>
    <s v="Cancelld"/>
    <x v="1"/>
    <x v="0"/>
    <x v="2"/>
    <x v="169"/>
    <x v="140"/>
  </r>
  <r>
    <s v="AD01-9362"/>
    <x v="2"/>
    <s v="Mar"/>
    <x v="0"/>
    <x v="1"/>
    <s v="Cancelld"/>
    <x v="1"/>
    <x v="0"/>
    <x v="2"/>
    <x v="93"/>
    <x v="79"/>
  </r>
  <r>
    <s v="AD01-9362"/>
    <x v="2"/>
    <s v="Mar"/>
    <x v="0"/>
    <x v="1"/>
    <s v="Cancelld"/>
    <x v="1"/>
    <x v="0"/>
    <x v="2"/>
    <x v="77"/>
    <x v="64"/>
  </r>
  <r>
    <s v="AD01-9364"/>
    <x v="2"/>
    <s v="Mar"/>
    <x v="0"/>
    <x v="1"/>
    <s v="Cancelld"/>
    <x v="1"/>
    <x v="0"/>
    <x v="2"/>
    <x v="182"/>
    <x v="148"/>
  </r>
  <r>
    <s v="AD01-9361"/>
    <x v="2"/>
    <s v="Mar"/>
    <x v="0"/>
    <x v="1"/>
    <s v="Cancelld"/>
    <x v="1"/>
    <x v="0"/>
    <x v="2"/>
    <x v="100"/>
    <x v="83"/>
  </r>
  <r>
    <s v="AD01-9361"/>
    <x v="2"/>
    <s v="Mar"/>
    <x v="0"/>
    <x v="1"/>
    <s v="Cancelld"/>
    <x v="1"/>
    <x v="0"/>
    <x v="2"/>
    <x v="45"/>
    <x v="36"/>
  </r>
  <r>
    <s v="AD01-9362"/>
    <x v="2"/>
    <s v="May"/>
    <x v="0"/>
    <x v="1"/>
    <s v="Cancelld"/>
    <x v="1"/>
    <x v="0"/>
    <x v="2"/>
    <x v="131"/>
    <x v="109"/>
  </r>
  <r>
    <s v="AD01-9361"/>
    <x v="2"/>
    <s v="May"/>
    <x v="0"/>
    <x v="1"/>
    <s v="Cancelld"/>
    <x v="1"/>
    <x v="0"/>
    <x v="2"/>
    <x v="34"/>
    <x v="30"/>
  </r>
  <r>
    <s v="AD01-9361"/>
    <x v="2"/>
    <s v="May"/>
    <x v="0"/>
    <x v="1"/>
    <s v="Cancelld"/>
    <x v="1"/>
    <x v="0"/>
    <x v="2"/>
    <x v="141"/>
    <x v="116"/>
  </r>
  <r>
    <s v="AD01-9361"/>
    <x v="2"/>
    <s v="May"/>
    <x v="0"/>
    <x v="1"/>
    <s v="Cancelld"/>
    <x v="1"/>
    <x v="0"/>
    <x v="2"/>
    <x v="68"/>
    <x v="54"/>
  </r>
  <r>
    <s v="AD01-9361"/>
    <x v="2"/>
    <s v="May"/>
    <x v="0"/>
    <x v="1"/>
    <s v="Cancelld"/>
    <x v="1"/>
    <x v="0"/>
    <x v="2"/>
    <x v="47"/>
    <x v="38"/>
  </r>
  <r>
    <s v="AD01-9362"/>
    <x v="2"/>
    <s v="Apr"/>
    <x v="1"/>
    <x v="1"/>
    <s v="Cancelld"/>
    <x v="1"/>
    <x v="0"/>
    <x v="2"/>
    <x v="28"/>
    <x v="24"/>
  </r>
  <r>
    <s v="AD01-9365"/>
    <x v="2"/>
    <s v="Apr"/>
    <x v="1"/>
    <x v="1"/>
    <s v="Cancelld"/>
    <x v="1"/>
    <x v="0"/>
    <x v="2"/>
    <x v="166"/>
    <x v="137"/>
  </r>
  <r>
    <s v="AD01-9361"/>
    <x v="2"/>
    <s v="Apr"/>
    <x v="1"/>
    <x v="1"/>
    <s v="Cancelld"/>
    <x v="1"/>
    <x v="0"/>
    <x v="2"/>
    <x v="5"/>
    <x v="5"/>
  </r>
  <r>
    <s v="AD01-9361"/>
    <x v="2"/>
    <s v="Apr"/>
    <x v="1"/>
    <x v="1"/>
    <s v="Cancelld"/>
    <x v="1"/>
    <x v="0"/>
    <x v="2"/>
    <x v="474"/>
    <x v="443"/>
  </r>
  <r>
    <s v="AD01-9361"/>
    <x v="2"/>
    <s v="Apr"/>
    <x v="1"/>
    <x v="1"/>
    <s v="Cancelld"/>
    <x v="1"/>
    <x v="0"/>
    <x v="2"/>
    <x v="452"/>
    <x v="420"/>
  </r>
  <r>
    <s v="AD01-9362"/>
    <x v="2"/>
    <s v="Apr"/>
    <x v="1"/>
    <x v="1"/>
    <s v="Cancelld"/>
    <x v="1"/>
    <x v="0"/>
    <x v="2"/>
    <x v="536"/>
    <x v="527"/>
  </r>
  <r>
    <s v="AD01-9362"/>
    <x v="2"/>
    <s v="Apr"/>
    <x v="1"/>
    <x v="1"/>
    <s v="Cancelld"/>
    <x v="1"/>
    <x v="0"/>
    <x v="2"/>
    <x v="537"/>
    <x v="528"/>
  </r>
  <r>
    <s v="AD01-9361"/>
    <x v="2"/>
    <s v="Apr"/>
    <x v="1"/>
    <x v="1"/>
    <s v="Cancelld"/>
    <x v="1"/>
    <x v="0"/>
    <x v="2"/>
    <x v="538"/>
    <x v="529"/>
  </r>
  <r>
    <s v="AD01-9362"/>
    <x v="2"/>
    <s v="Apr"/>
    <x v="1"/>
    <x v="1"/>
    <s v="Cancelld"/>
    <x v="1"/>
    <x v="0"/>
    <x v="2"/>
    <x v="101"/>
    <x v="7"/>
  </r>
  <r>
    <s v="AD01-9361"/>
    <x v="2"/>
    <s v="Apr"/>
    <x v="1"/>
    <x v="1"/>
    <s v="Cancelld"/>
    <x v="1"/>
    <x v="0"/>
    <x v="2"/>
    <x v="178"/>
    <x v="146"/>
  </r>
  <r>
    <s v="AD01-9361"/>
    <x v="2"/>
    <s v="Apr"/>
    <x v="1"/>
    <x v="1"/>
    <s v="Cancelld"/>
    <x v="1"/>
    <x v="0"/>
    <x v="2"/>
    <x v="376"/>
    <x v="367"/>
  </r>
  <r>
    <s v="AD01-9362"/>
    <x v="2"/>
    <s v="Apr"/>
    <x v="1"/>
    <x v="1"/>
    <s v="Cancelld"/>
    <x v="1"/>
    <x v="0"/>
    <x v="2"/>
    <x v="372"/>
    <x v="379"/>
  </r>
  <r>
    <s v="AD01-9361"/>
    <x v="2"/>
    <s v="Apr"/>
    <x v="1"/>
    <x v="1"/>
    <s v="Cancelld"/>
    <x v="1"/>
    <x v="0"/>
    <x v="2"/>
    <x v="369"/>
    <x v="353"/>
  </r>
  <r>
    <s v="AD01-9361"/>
    <x v="2"/>
    <s v="Apr"/>
    <x v="1"/>
    <x v="1"/>
    <s v="Cancelld"/>
    <x v="1"/>
    <x v="0"/>
    <x v="2"/>
    <x v="183"/>
    <x v="149"/>
  </r>
  <r>
    <s v="AD01-9364"/>
    <x v="2"/>
    <s v="Apr"/>
    <x v="1"/>
    <x v="1"/>
    <s v="Cancelld"/>
    <x v="1"/>
    <x v="0"/>
    <x v="2"/>
    <x v="318"/>
    <x v="287"/>
  </r>
  <r>
    <s v="AD01-9362"/>
    <x v="2"/>
    <s v="Apr"/>
    <x v="1"/>
    <x v="1"/>
    <s v="Cancelld"/>
    <x v="1"/>
    <x v="0"/>
    <x v="2"/>
    <x v="539"/>
    <x v="530"/>
  </r>
  <r>
    <s v="AD01-9362"/>
    <x v="2"/>
    <s v="Apr"/>
    <x v="1"/>
    <x v="1"/>
    <s v="Cancelld"/>
    <x v="1"/>
    <x v="0"/>
    <x v="2"/>
    <x v="22"/>
    <x v="18"/>
  </r>
  <r>
    <s v="AD01-9362"/>
    <x v="2"/>
    <s v="Aug"/>
    <x v="1"/>
    <x v="1"/>
    <s v="Cancelld"/>
    <x v="1"/>
    <x v="0"/>
    <x v="2"/>
    <x v="165"/>
    <x v="136"/>
  </r>
  <r>
    <s v="AD01-9362"/>
    <x v="2"/>
    <s v="Aug"/>
    <x v="1"/>
    <x v="1"/>
    <s v="Cancelld"/>
    <x v="1"/>
    <x v="0"/>
    <x v="2"/>
    <x v="105"/>
    <x v="88"/>
  </r>
  <r>
    <s v="AD01-9364"/>
    <x v="2"/>
    <s v="Aug"/>
    <x v="1"/>
    <x v="1"/>
    <s v="Cancelld"/>
    <x v="1"/>
    <x v="0"/>
    <x v="2"/>
    <x v="218"/>
    <x v="175"/>
  </r>
  <r>
    <s v="AD01-9363"/>
    <x v="2"/>
    <s v="Aug"/>
    <x v="1"/>
    <x v="1"/>
    <s v="Cancelld"/>
    <x v="1"/>
    <x v="0"/>
    <x v="2"/>
    <x v="236"/>
    <x v="275"/>
  </r>
  <r>
    <s v="AD01-9361"/>
    <x v="2"/>
    <s v="Aug"/>
    <x v="1"/>
    <x v="1"/>
    <s v="Cancelld"/>
    <x v="1"/>
    <x v="0"/>
    <x v="2"/>
    <x v="424"/>
    <x v="383"/>
  </r>
  <r>
    <s v="AD01-9363"/>
    <x v="2"/>
    <s v="Aug"/>
    <x v="1"/>
    <x v="1"/>
    <s v="Cancelld"/>
    <x v="1"/>
    <x v="0"/>
    <x v="2"/>
    <x v="486"/>
    <x v="455"/>
  </r>
  <r>
    <s v="AD01-9362"/>
    <x v="2"/>
    <s v="Aug"/>
    <x v="1"/>
    <x v="1"/>
    <s v="Cancelld"/>
    <x v="1"/>
    <x v="0"/>
    <x v="2"/>
    <x v="446"/>
    <x v="412"/>
  </r>
  <r>
    <s v="AD01-9362"/>
    <x v="2"/>
    <s v="Aug"/>
    <x v="1"/>
    <x v="1"/>
    <s v="Cancelld"/>
    <x v="1"/>
    <x v="0"/>
    <x v="2"/>
    <x v="540"/>
    <x v="531"/>
  </r>
  <r>
    <s v="AD01-9362"/>
    <x v="2"/>
    <s v="Aug"/>
    <x v="1"/>
    <x v="1"/>
    <s v="Cancelld"/>
    <x v="1"/>
    <x v="0"/>
    <x v="2"/>
    <x v="541"/>
    <x v="532"/>
  </r>
  <r>
    <s v="AD01-9361"/>
    <x v="2"/>
    <s v="Aug"/>
    <x v="1"/>
    <x v="1"/>
    <s v="Cancelld"/>
    <x v="1"/>
    <x v="0"/>
    <x v="2"/>
    <x v="542"/>
    <x v="533"/>
  </r>
  <r>
    <s v="AD01-9362"/>
    <x v="2"/>
    <s v="Aug"/>
    <x v="1"/>
    <x v="1"/>
    <s v="Cancelld"/>
    <x v="1"/>
    <x v="0"/>
    <x v="2"/>
    <x v="356"/>
    <x v="7"/>
  </r>
  <r>
    <s v="AD01-9361"/>
    <x v="2"/>
    <s v="Aug"/>
    <x v="1"/>
    <x v="1"/>
    <s v="Cancelld"/>
    <x v="1"/>
    <x v="0"/>
    <x v="2"/>
    <x v="23"/>
    <x v="7"/>
  </r>
  <r>
    <s v="AD01-9361"/>
    <x v="2"/>
    <s v="Aug"/>
    <x v="1"/>
    <x v="1"/>
    <s v="Cancelld"/>
    <x v="1"/>
    <x v="0"/>
    <x v="2"/>
    <x v="114"/>
    <x v="94"/>
  </r>
  <r>
    <s v="AD01-9363"/>
    <x v="2"/>
    <s v="Aug"/>
    <x v="1"/>
    <x v="1"/>
    <s v="Cancelld"/>
    <x v="1"/>
    <x v="0"/>
    <x v="2"/>
    <x v="156"/>
    <x v="128"/>
  </r>
  <r>
    <s v="AD01-9364"/>
    <x v="2"/>
    <s v="Aug"/>
    <x v="1"/>
    <x v="1"/>
    <s v="Cancelld"/>
    <x v="1"/>
    <x v="0"/>
    <x v="2"/>
    <x v="157"/>
    <x v="129"/>
  </r>
  <r>
    <s v="AD01-9363"/>
    <x v="2"/>
    <s v="Aug"/>
    <x v="1"/>
    <x v="1"/>
    <s v="Cancelld"/>
    <x v="1"/>
    <x v="0"/>
    <x v="2"/>
    <x v="317"/>
    <x v="286"/>
  </r>
  <r>
    <s v="AD01-9362"/>
    <x v="2"/>
    <s v="Aug"/>
    <x v="1"/>
    <x v="1"/>
    <s v="Cancelld"/>
    <x v="1"/>
    <x v="0"/>
    <x v="2"/>
    <x v="46"/>
    <x v="37"/>
  </r>
  <r>
    <s v="AD01-9362"/>
    <x v="2"/>
    <s v="Aug"/>
    <x v="1"/>
    <x v="1"/>
    <s v="Cancelld"/>
    <x v="1"/>
    <x v="0"/>
    <x v="2"/>
    <x v="525"/>
    <x v="516"/>
  </r>
  <r>
    <s v="AD01-9362"/>
    <x v="2"/>
    <s v="Aug"/>
    <x v="1"/>
    <x v="1"/>
    <s v="Cancelld"/>
    <x v="1"/>
    <x v="0"/>
    <x v="2"/>
    <x v="363"/>
    <x v="332"/>
  </r>
  <r>
    <s v="AD01-9362"/>
    <x v="2"/>
    <s v="Aug"/>
    <x v="1"/>
    <x v="1"/>
    <s v="Cancelld"/>
    <x v="1"/>
    <x v="0"/>
    <x v="2"/>
    <x v="185"/>
    <x v="151"/>
  </r>
  <r>
    <s v="AD01-9362"/>
    <x v="2"/>
    <s v="Dec"/>
    <x v="1"/>
    <x v="1"/>
    <s v="Cancelld"/>
    <x v="1"/>
    <x v="0"/>
    <x v="2"/>
    <x v="127"/>
    <x v="105"/>
  </r>
  <r>
    <s v="AD01-9361"/>
    <x v="2"/>
    <s v="Dec"/>
    <x v="1"/>
    <x v="1"/>
    <s v="Cancelld"/>
    <x v="1"/>
    <x v="0"/>
    <x v="2"/>
    <x v="2"/>
    <x v="2"/>
  </r>
  <r>
    <s v="AD01-9362"/>
    <x v="2"/>
    <s v="Dec"/>
    <x v="1"/>
    <x v="1"/>
    <s v="Cancelld"/>
    <x v="1"/>
    <x v="0"/>
    <x v="2"/>
    <x v="3"/>
    <x v="3"/>
  </r>
  <r>
    <s v="AD01-9362"/>
    <x v="2"/>
    <s v="Dec"/>
    <x v="1"/>
    <x v="1"/>
    <s v="Cancelld"/>
    <x v="1"/>
    <x v="0"/>
    <x v="2"/>
    <x v="243"/>
    <x v="279"/>
  </r>
  <r>
    <s v="AD01-9362"/>
    <x v="2"/>
    <s v="Dec"/>
    <x v="1"/>
    <x v="1"/>
    <s v="Cancelld"/>
    <x v="1"/>
    <x v="0"/>
    <x v="2"/>
    <x v="4"/>
    <x v="4"/>
  </r>
  <r>
    <s v="AD01-9362"/>
    <x v="2"/>
    <s v="Dec"/>
    <x v="1"/>
    <x v="1"/>
    <s v="Cancelld"/>
    <x v="1"/>
    <x v="0"/>
    <x v="2"/>
    <x v="5"/>
    <x v="5"/>
  </r>
  <r>
    <s v="AD01-9361"/>
    <x v="2"/>
    <s v="Dec"/>
    <x v="1"/>
    <x v="1"/>
    <s v="Cancelld"/>
    <x v="1"/>
    <x v="0"/>
    <x v="2"/>
    <x v="431"/>
    <x v="393"/>
  </r>
  <r>
    <s v="AD01-9361"/>
    <x v="2"/>
    <s v="Dec"/>
    <x v="1"/>
    <x v="1"/>
    <s v="Cancelld"/>
    <x v="1"/>
    <x v="0"/>
    <x v="2"/>
    <x v="543"/>
    <x v="534"/>
  </r>
  <r>
    <s v="AD01-9364"/>
    <x v="2"/>
    <s v="Dec"/>
    <x v="1"/>
    <x v="1"/>
    <s v="Cancelld"/>
    <x v="1"/>
    <x v="0"/>
    <x v="2"/>
    <x v="161"/>
    <x v="132"/>
  </r>
  <r>
    <s v="AD01-9361"/>
    <x v="2"/>
    <s v="Dec"/>
    <x v="1"/>
    <x v="1"/>
    <s v="Cancelld"/>
    <x v="1"/>
    <x v="0"/>
    <x v="2"/>
    <x v="544"/>
    <x v="535"/>
  </r>
  <r>
    <s v="AD01-9361"/>
    <x v="2"/>
    <s v="Dec"/>
    <x v="1"/>
    <x v="1"/>
    <s v="Cancelld"/>
    <x v="1"/>
    <x v="0"/>
    <x v="2"/>
    <x v="545"/>
    <x v="536"/>
  </r>
  <r>
    <s v="AD01-9364"/>
    <x v="2"/>
    <s v="Dec"/>
    <x v="1"/>
    <x v="1"/>
    <s v="Cancelld"/>
    <x v="1"/>
    <x v="0"/>
    <x v="2"/>
    <x v="370"/>
    <x v="7"/>
  </r>
  <r>
    <s v="AD01-9361"/>
    <x v="2"/>
    <s v="Dec"/>
    <x v="1"/>
    <x v="1"/>
    <s v="Cancelld"/>
    <x v="1"/>
    <x v="0"/>
    <x v="2"/>
    <x v="186"/>
    <x v="7"/>
  </r>
  <r>
    <s v="AD01-9361"/>
    <x v="2"/>
    <s v="Dec"/>
    <x v="1"/>
    <x v="1"/>
    <s v="Cancelld"/>
    <x v="1"/>
    <x v="0"/>
    <x v="2"/>
    <x v="40"/>
    <x v="33"/>
  </r>
  <r>
    <s v="AD01-9362"/>
    <x v="2"/>
    <s v="Dec"/>
    <x v="1"/>
    <x v="1"/>
    <s v="Cancelld"/>
    <x v="1"/>
    <x v="0"/>
    <x v="2"/>
    <x v="114"/>
    <x v="94"/>
  </r>
  <r>
    <s v="AD01-9361"/>
    <x v="2"/>
    <s v="Dec"/>
    <x v="1"/>
    <x v="1"/>
    <s v="Cancelld"/>
    <x v="1"/>
    <x v="0"/>
    <x v="2"/>
    <x v="115"/>
    <x v="95"/>
  </r>
  <r>
    <s v="AD01-9361"/>
    <x v="2"/>
    <s v="Dec"/>
    <x v="1"/>
    <x v="1"/>
    <s v="Cancelld"/>
    <x v="1"/>
    <x v="0"/>
    <x v="2"/>
    <x v="116"/>
    <x v="96"/>
  </r>
  <r>
    <s v="AD01-9362"/>
    <x v="2"/>
    <s v="Dec"/>
    <x v="1"/>
    <x v="1"/>
    <s v="Cancelld"/>
    <x v="1"/>
    <x v="0"/>
    <x v="2"/>
    <x v="315"/>
    <x v="282"/>
  </r>
  <r>
    <s v="AD01-9361"/>
    <x v="2"/>
    <s v="Dec"/>
    <x v="1"/>
    <x v="1"/>
    <s v="Cancelld"/>
    <x v="1"/>
    <x v="0"/>
    <x v="2"/>
    <x v="19"/>
    <x v="15"/>
  </r>
  <r>
    <s v="AD01-9362"/>
    <x v="2"/>
    <s v="Dec"/>
    <x v="1"/>
    <x v="1"/>
    <s v="Cancelld"/>
    <x v="1"/>
    <x v="0"/>
    <x v="2"/>
    <x v="20"/>
    <x v="16"/>
  </r>
  <r>
    <s v="AD01-9362"/>
    <x v="2"/>
    <s v="Dec"/>
    <x v="1"/>
    <x v="1"/>
    <s v="Cancelld"/>
    <x v="1"/>
    <x v="0"/>
    <x v="2"/>
    <x v="535"/>
    <x v="526"/>
  </r>
  <r>
    <s v="AD01-9362"/>
    <x v="2"/>
    <s v="Dec"/>
    <x v="1"/>
    <x v="1"/>
    <s v="Cancelld"/>
    <x v="1"/>
    <x v="0"/>
    <x v="2"/>
    <x v="143"/>
    <x v="118"/>
  </r>
  <r>
    <s v="AD01-9364"/>
    <x v="2"/>
    <s v="Feb"/>
    <x v="1"/>
    <x v="1"/>
    <s v="Cancelld"/>
    <x v="1"/>
    <x v="0"/>
    <x v="2"/>
    <x v="27"/>
    <x v="23"/>
  </r>
  <r>
    <s v="AD01-9361"/>
    <x v="2"/>
    <s v="Feb"/>
    <x v="1"/>
    <x v="1"/>
    <s v="Cancelld"/>
    <x v="1"/>
    <x v="0"/>
    <x v="2"/>
    <x v="164"/>
    <x v="135"/>
  </r>
  <r>
    <s v="AD01-9364"/>
    <x v="2"/>
    <s v="Feb"/>
    <x v="1"/>
    <x v="1"/>
    <s v="Cancelld"/>
    <x v="1"/>
    <x v="0"/>
    <x v="2"/>
    <x v="249"/>
    <x v="283"/>
  </r>
  <r>
    <s v="AD01-9362"/>
    <x v="2"/>
    <s v="Feb"/>
    <x v="1"/>
    <x v="1"/>
    <s v="Cancelld"/>
    <x v="1"/>
    <x v="0"/>
    <x v="2"/>
    <x v="463"/>
    <x v="432"/>
  </r>
  <r>
    <s v="AD01-9362"/>
    <x v="2"/>
    <s v="Feb"/>
    <x v="1"/>
    <x v="1"/>
    <s v="Cancelld"/>
    <x v="1"/>
    <x v="0"/>
    <x v="2"/>
    <x v="444"/>
    <x v="409"/>
  </r>
  <r>
    <s v="AD01-9362"/>
    <x v="2"/>
    <s v="Feb"/>
    <x v="1"/>
    <x v="1"/>
    <s v="Cancelld"/>
    <x v="1"/>
    <x v="0"/>
    <x v="2"/>
    <x v="546"/>
    <x v="537"/>
  </r>
  <r>
    <s v="AD01-9361"/>
    <x v="2"/>
    <s v="Feb"/>
    <x v="1"/>
    <x v="1"/>
    <s v="Cancelld"/>
    <x v="1"/>
    <x v="0"/>
    <x v="2"/>
    <x v="547"/>
    <x v="538"/>
  </r>
  <r>
    <s v="AD01-9364"/>
    <x v="2"/>
    <s v="Feb"/>
    <x v="1"/>
    <x v="1"/>
    <s v="Cancelld"/>
    <x v="1"/>
    <x v="0"/>
    <x v="2"/>
    <x v="548"/>
    <x v="539"/>
  </r>
  <r>
    <s v="AD01-9362"/>
    <x v="2"/>
    <s v="Feb"/>
    <x v="1"/>
    <x v="1"/>
    <s v="Cancelld"/>
    <x v="1"/>
    <x v="0"/>
    <x v="2"/>
    <x v="436"/>
    <x v="7"/>
  </r>
  <r>
    <s v="AD01-9364"/>
    <x v="2"/>
    <s v="Feb"/>
    <x v="1"/>
    <x v="1"/>
    <s v="Cancelld"/>
    <x v="1"/>
    <x v="0"/>
    <x v="2"/>
    <x v="42"/>
    <x v="35"/>
  </r>
  <r>
    <s v="AD01-9362"/>
    <x v="2"/>
    <s v="Feb"/>
    <x v="1"/>
    <x v="1"/>
    <s v="Cancelld"/>
    <x v="1"/>
    <x v="0"/>
    <x v="2"/>
    <x v="228"/>
    <x v="183"/>
  </r>
  <r>
    <s v="AD01-9361"/>
    <x v="2"/>
    <s v="Feb"/>
    <x v="1"/>
    <x v="1"/>
    <s v="Cancelld"/>
    <x v="1"/>
    <x v="0"/>
    <x v="2"/>
    <x v="160"/>
    <x v="131"/>
  </r>
  <r>
    <s v="AD01-9362"/>
    <x v="2"/>
    <s v="Feb"/>
    <x v="1"/>
    <x v="1"/>
    <s v="Cancelld"/>
    <x v="1"/>
    <x v="0"/>
    <x v="2"/>
    <x v="316"/>
    <x v="285"/>
  </r>
  <r>
    <s v="AD01-9364"/>
    <x v="2"/>
    <s v="Feb"/>
    <x v="1"/>
    <x v="1"/>
    <s v="Cancelld"/>
    <x v="1"/>
    <x v="0"/>
    <x v="2"/>
    <x v="543"/>
    <x v="534"/>
  </r>
  <r>
    <s v="AD01-9361"/>
    <x v="2"/>
    <s v="Feb"/>
    <x v="1"/>
    <x v="1"/>
    <s v="Cancelld"/>
    <x v="1"/>
    <x v="0"/>
    <x v="2"/>
    <x v="161"/>
    <x v="132"/>
  </r>
  <r>
    <s v="AD01-9364"/>
    <x v="2"/>
    <s v="Jan"/>
    <x v="1"/>
    <x v="1"/>
    <s v="Cancelld"/>
    <x v="1"/>
    <x v="0"/>
    <x v="2"/>
    <x v="89"/>
    <x v="74"/>
  </r>
  <r>
    <s v="AD01-9365"/>
    <x v="2"/>
    <s v="Jan"/>
    <x v="1"/>
    <x v="1"/>
    <s v="Cancelld"/>
    <x v="1"/>
    <x v="0"/>
    <x v="2"/>
    <x v="76"/>
    <x v="63"/>
  </r>
  <r>
    <s v="AD01-9364"/>
    <x v="2"/>
    <s v="Jan"/>
    <x v="1"/>
    <x v="1"/>
    <s v="Cancelld"/>
    <x v="1"/>
    <x v="0"/>
    <x v="2"/>
    <x v="256"/>
    <x v="208"/>
  </r>
  <r>
    <s v="AD01-9361"/>
    <x v="2"/>
    <s v="Jan"/>
    <x v="1"/>
    <x v="1"/>
    <s v="Cancelld"/>
    <x v="1"/>
    <x v="0"/>
    <x v="2"/>
    <x v="476"/>
    <x v="445"/>
  </r>
  <r>
    <s v="AD01-9362"/>
    <x v="2"/>
    <s v="Jan"/>
    <x v="1"/>
    <x v="1"/>
    <s v="Cancelld"/>
    <x v="1"/>
    <x v="0"/>
    <x v="2"/>
    <x v="252"/>
    <x v="203"/>
  </r>
  <r>
    <s v="AD01-9362"/>
    <x v="2"/>
    <s v="Jan"/>
    <x v="1"/>
    <x v="1"/>
    <s v="Cancelld"/>
    <x v="1"/>
    <x v="0"/>
    <x v="2"/>
    <x v="549"/>
    <x v="540"/>
  </r>
  <r>
    <s v="AD01-9361"/>
    <x v="2"/>
    <s v="Jan"/>
    <x v="1"/>
    <x v="1"/>
    <s v="Cancelld"/>
    <x v="1"/>
    <x v="0"/>
    <x v="2"/>
    <x v="550"/>
    <x v="541"/>
  </r>
  <r>
    <s v="AD01-9364"/>
    <x v="2"/>
    <s v="Jan"/>
    <x v="1"/>
    <x v="1"/>
    <s v="Cancelld"/>
    <x v="1"/>
    <x v="0"/>
    <x v="2"/>
    <x v="551"/>
    <x v="542"/>
  </r>
  <r>
    <s v="AD01-9362"/>
    <x v="2"/>
    <s v="Jan"/>
    <x v="1"/>
    <x v="1"/>
    <s v="Cancelld"/>
    <x v="1"/>
    <x v="0"/>
    <x v="2"/>
    <x v="446"/>
    <x v="7"/>
  </r>
  <r>
    <s v="AD01-9362"/>
    <x v="2"/>
    <s v="Jan"/>
    <x v="1"/>
    <x v="1"/>
    <s v="Cancelld"/>
    <x v="1"/>
    <x v="0"/>
    <x v="2"/>
    <x v="15"/>
    <x v="13"/>
  </r>
  <r>
    <s v="AD01-9364"/>
    <x v="2"/>
    <s v="Jan"/>
    <x v="1"/>
    <x v="1"/>
    <s v="Cancelld"/>
    <x v="1"/>
    <x v="0"/>
    <x v="2"/>
    <x v="179"/>
    <x v="147"/>
  </r>
  <r>
    <s v="AD01-9361"/>
    <x v="2"/>
    <s v="Jan"/>
    <x v="1"/>
    <x v="1"/>
    <s v="Cancelld"/>
    <x v="1"/>
    <x v="0"/>
    <x v="2"/>
    <x v="64"/>
    <x v="51"/>
  </r>
  <r>
    <s v="AD01-9365"/>
    <x v="2"/>
    <s v="Jan"/>
    <x v="1"/>
    <x v="1"/>
    <s v="Cancelld"/>
    <x v="1"/>
    <x v="0"/>
    <x v="2"/>
    <x v="65"/>
    <x v="52"/>
  </r>
  <r>
    <s v="AD01-9361"/>
    <x v="2"/>
    <s v="Jan"/>
    <x v="1"/>
    <x v="1"/>
    <s v="Cancelld"/>
    <x v="1"/>
    <x v="0"/>
    <x v="2"/>
    <x v="85"/>
    <x v="70"/>
  </r>
  <r>
    <s v="AD01-9362"/>
    <x v="2"/>
    <s v="Jan"/>
    <x v="1"/>
    <x v="1"/>
    <s v="Cancelld"/>
    <x v="1"/>
    <x v="0"/>
    <x v="2"/>
    <x v="263"/>
    <x v="215"/>
  </r>
  <r>
    <s v="AD01-9364"/>
    <x v="2"/>
    <s v="Jan"/>
    <x v="1"/>
    <x v="1"/>
    <s v="Cancelld"/>
    <x v="1"/>
    <x v="0"/>
    <x v="2"/>
    <x v="552"/>
    <x v="543"/>
  </r>
  <r>
    <s v="AD01-9362"/>
    <x v="2"/>
    <s v="Jan"/>
    <x v="1"/>
    <x v="1"/>
    <s v="Cancelld"/>
    <x v="1"/>
    <x v="1"/>
    <x v="2"/>
    <x v="101"/>
    <x v="84"/>
  </r>
  <r>
    <s v="AD01-9363"/>
    <x v="2"/>
    <s v="Jul"/>
    <x v="1"/>
    <x v="1"/>
    <s v="Cancelld"/>
    <x v="1"/>
    <x v="1"/>
    <x v="2"/>
    <x v="164"/>
    <x v="135"/>
  </r>
  <r>
    <s v="AD01-9361"/>
    <x v="2"/>
    <s v="Jul"/>
    <x v="1"/>
    <x v="1"/>
    <s v="Cancelld"/>
    <x v="1"/>
    <x v="1"/>
    <x v="2"/>
    <x v="30"/>
    <x v="26"/>
  </r>
  <r>
    <s v="AD01-9364"/>
    <x v="2"/>
    <s v="Jul"/>
    <x v="1"/>
    <x v="1"/>
    <s v="Cancelld"/>
    <x v="1"/>
    <x v="1"/>
    <x v="2"/>
    <x v="127"/>
    <x v="105"/>
  </r>
  <r>
    <s v="AD01-9365"/>
    <x v="2"/>
    <s v="Jul"/>
    <x v="1"/>
    <x v="1"/>
    <s v="Cancelld"/>
    <x v="1"/>
    <x v="1"/>
    <x v="2"/>
    <x v="249"/>
    <x v="283"/>
  </r>
  <r>
    <s v="AD01-9364"/>
    <x v="2"/>
    <s v="Jul"/>
    <x v="1"/>
    <x v="1"/>
    <s v="Cancelld"/>
    <x v="1"/>
    <x v="1"/>
    <x v="2"/>
    <x v="33"/>
    <x v="29"/>
  </r>
  <r>
    <s v="AD01-9362"/>
    <x v="2"/>
    <s v="Jul"/>
    <x v="1"/>
    <x v="1"/>
    <s v="Cancelld"/>
    <x v="1"/>
    <x v="1"/>
    <x v="2"/>
    <x v="243"/>
    <x v="279"/>
  </r>
  <r>
    <s v="AD01-9362"/>
    <x v="2"/>
    <s v="Jul"/>
    <x v="1"/>
    <x v="1"/>
    <s v="Cancelld"/>
    <x v="1"/>
    <x v="1"/>
    <x v="2"/>
    <x v="391"/>
    <x v="357"/>
  </r>
  <r>
    <s v="AD01-9361"/>
    <x v="2"/>
    <s v="Jul"/>
    <x v="1"/>
    <x v="1"/>
    <s v="Cancelld"/>
    <x v="1"/>
    <x v="1"/>
    <x v="2"/>
    <x v="488"/>
    <x v="457"/>
  </r>
  <r>
    <s v="AD01-9361"/>
    <x v="2"/>
    <s v="Jul"/>
    <x v="1"/>
    <x v="1"/>
    <s v="Cancelld"/>
    <x v="1"/>
    <x v="1"/>
    <x v="2"/>
    <x v="553"/>
    <x v="544"/>
  </r>
  <r>
    <s v="AD01-9362"/>
    <x v="2"/>
    <s v="Jul"/>
    <x v="1"/>
    <x v="1"/>
    <s v="Cancelld"/>
    <x v="1"/>
    <x v="1"/>
    <x v="2"/>
    <x v="554"/>
    <x v="545"/>
  </r>
  <r>
    <s v="AD01-9364"/>
    <x v="2"/>
    <s v="Jul"/>
    <x v="1"/>
    <x v="1"/>
    <s v="Cancelld"/>
    <x v="1"/>
    <x v="1"/>
    <x v="2"/>
    <x v="555"/>
    <x v="546"/>
  </r>
  <r>
    <s v="AD01-9364"/>
    <x v="2"/>
    <s v="Jul"/>
    <x v="1"/>
    <x v="1"/>
    <s v="Cancelld"/>
    <x v="1"/>
    <x v="1"/>
    <x v="2"/>
    <x v="22"/>
    <x v="7"/>
  </r>
  <r>
    <s v="AD01-9362"/>
    <x v="2"/>
    <s v="Jul"/>
    <x v="1"/>
    <x v="1"/>
    <s v="Cancelld"/>
    <x v="1"/>
    <x v="1"/>
    <x v="2"/>
    <x v="138"/>
    <x v="114"/>
  </r>
  <r>
    <s v="AD01-9361"/>
    <x v="2"/>
    <s v="Jul"/>
    <x v="1"/>
    <x v="1"/>
    <s v="Cancelld"/>
    <x v="1"/>
    <x v="1"/>
    <x v="2"/>
    <x v="293"/>
    <x v="249"/>
  </r>
  <r>
    <s v="AD01-9364"/>
    <x v="2"/>
    <s v="Jul"/>
    <x v="1"/>
    <x v="1"/>
    <s v="Cancelld"/>
    <x v="1"/>
    <x v="1"/>
    <x v="2"/>
    <x v="239"/>
    <x v="190"/>
  </r>
  <r>
    <s v="AD01-9361"/>
    <x v="2"/>
    <s v="Jul"/>
    <x v="1"/>
    <x v="1"/>
    <s v="Cancelld"/>
    <x v="1"/>
    <x v="1"/>
    <x v="2"/>
    <x v="155"/>
    <x v="127"/>
  </r>
  <r>
    <s v="AD01-9362"/>
    <x v="2"/>
    <s v="Jul"/>
    <x v="1"/>
    <x v="1"/>
    <s v="Cancelld"/>
    <x v="1"/>
    <x v="1"/>
    <x v="2"/>
    <x v="316"/>
    <x v="285"/>
  </r>
  <r>
    <s v="AD01-9361"/>
    <x v="2"/>
    <s v="Jul"/>
    <x v="1"/>
    <x v="1"/>
    <s v="Cancelld"/>
    <x v="1"/>
    <x v="1"/>
    <x v="2"/>
    <x v="119"/>
    <x v="97"/>
  </r>
  <r>
    <s v="AD01-9365"/>
    <x v="2"/>
    <s v="Jul"/>
    <x v="1"/>
    <x v="1"/>
    <s v="Cancelld"/>
    <x v="1"/>
    <x v="1"/>
    <x v="2"/>
    <x v="315"/>
    <x v="282"/>
  </r>
  <r>
    <s v="AD01-9364"/>
    <x v="2"/>
    <s v="Jul"/>
    <x v="1"/>
    <x v="1"/>
    <s v="Cancelld"/>
    <x v="1"/>
    <x v="1"/>
    <x v="2"/>
    <x v="513"/>
    <x v="504"/>
  </r>
  <r>
    <s v="AD01-9362"/>
    <x v="2"/>
    <s v="Jul"/>
    <x v="1"/>
    <x v="1"/>
    <s v="Cancelld"/>
    <x v="1"/>
    <x v="1"/>
    <x v="2"/>
    <x v="357"/>
    <x v="326"/>
  </r>
  <r>
    <s v="AD01-9363"/>
    <x v="2"/>
    <s v="Jul"/>
    <x v="1"/>
    <x v="1"/>
    <s v="Cancelld"/>
    <x v="1"/>
    <x v="1"/>
    <x v="2"/>
    <x v="24"/>
    <x v="20"/>
  </r>
  <r>
    <s v="AD01-9361"/>
    <x v="2"/>
    <s v="Jun"/>
    <x v="1"/>
    <x v="1"/>
    <s v="Cancelld"/>
    <x v="1"/>
    <x v="1"/>
    <x v="2"/>
    <x v="106"/>
    <x v="89"/>
  </r>
  <r>
    <s v="AD01-9363"/>
    <x v="2"/>
    <s v="Jun"/>
    <x v="1"/>
    <x v="1"/>
    <s v="Cancelld"/>
    <x v="1"/>
    <x v="1"/>
    <x v="2"/>
    <x v="126"/>
    <x v="104"/>
  </r>
  <r>
    <s v="AD01-9362"/>
    <x v="2"/>
    <s v="Jun"/>
    <x v="1"/>
    <x v="1"/>
    <s v="Cancelld"/>
    <x v="1"/>
    <x v="1"/>
    <x v="2"/>
    <x v="107"/>
    <x v="90"/>
  </r>
  <r>
    <s v="AD01-9361"/>
    <x v="2"/>
    <s v="Jun"/>
    <x v="1"/>
    <x v="1"/>
    <s v="Cancelld"/>
    <x v="1"/>
    <x v="1"/>
    <x v="2"/>
    <x v="274"/>
    <x v="278"/>
  </r>
  <r>
    <s v="AD01-9362"/>
    <x v="2"/>
    <s v="Jun"/>
    <x v="1"/>
    <x v="1"/>
    <s v="Cancelld"/>
    <x v="1"/>
    <x v="1"/>
    <x v="2"/>
    <x v="465"/>
    <x v="434"/>
  </r>
  <r>
    <s v="AD01-9362"/>
    <x v="2"/>
    <s v="Jun"/>
    <x v="1"/>
    <x v="1"/>
    <s v="Cancelld"/>
    <x v="1"/>
    <x v="1"/>
    <x v="2"/>
    <x v="449"/>
    <x v="416"/>
  </r>
  <r>
    <s v="AD01-9362"/>
    <x v="2"/>
    <s v="Jun"/>
    <x v="1"/>
    <x v="1"/>
    <s v="Cancelld"/>
    <x v="1"/>
    <x v="1"/>
    <x v="2"/>
    <x v="556"/>
    <x v="547"/>
  </r>
  <r>
    <s v="AD01-9361"/>
    <x v="2"/>
    <s v="Jun"/>
    <x v="1"/>
    <x v="1"/>
    <s v="Cancelld"/>
    <x v="1"/>
    <x v="1"/>
    <x v="2"/>
    <x v="557"/>
    <x v="548"/>
  </r>
  <r>
    <s v="AD01-9361"/>
    <x v="2"/>
    <s v="Jun"/>
    <x v="1"/>
    <x v="1"/>
    <s v="Cancelld"/>
    <x v="1"/>
    <x v="1"/>
    <x v="2"/>
    <x v="162"/>
    <x v="7"/>
  </r>
  <r>
    <s v="AD01-9363"/>
    <x v="2"/>
    <s v="Jun"/>
    <x v="1"/>
    <x v="1"/>
    <s v="Cancelld"/>
    <x v="1"/>
    <x v="1"/>
    <x v="2"/>
    <x v="137"/>
    <x v="113"/>
  </r>
  <r>
    <s v="AD01-9362"/>
    <x v="2"/>
    <s v="Jun"/>
    <x v="1"/>
    <x v="1"/>
    <s v="Cancelld"/>
    <x v="1"/>
    <x v="1"/>
    <x v="2"/>
    <x v="386"/>
    <x v="352"/>
  </r>
  <r>
    <s v="AD01-9362"/>
    <x v="2"/>
    <s v="Jun"/>
    <x v="1"/>
    <x v="1"/>
    <s v="Cancelld"/>
    <x v="1"/>
    <x v="1"/>
    <x v="2"/>
    <x v="277"/>
    <x v="229"/>
  </r>
  <r>
    <s v="AD01-9361"/>
    <x v="2"/>
    <s v="Jun"/>
    <x v="1"/>
    <x v="1"/>
    <s v="Cancelld"/>
    <x v="1"/>
    <x v="1"/>
    <x v="2"/>
    <x v="260"/>
    <x v="212"/>
  </r>
  <r>
    <s v="AD01-9364"/>
    <x v="2"/>
    <s v="Jun"/>
    <x v="1"/>
    <x v="1"/>
    <s v="Cancelld"/>
    <x v="1"/>
    <x v="1"/>
    <x v="2"/>
    <x v="314"/>
    <x v="281"/>
  </r>
  <r>
    <s v="AD01-9362"/>
    <x v="2"/>
    <s v="Jun"/>
    <x v="1"/>
    <x v="1"/>
    <s v="Cancelld"/>
    <x v="1"/>
    <x v="1"/>
    <x v="2"/>
    <x v="337"/>
    <x v="307"/>
  </r>
  <r>
    <s v="AD01-9362"/>
    <x v="2"/>
    <s v="Jun"/>
    <x v="1"/>
    <x v="1"/>
    <s v="Cancelld"/>
    <x v="1"/>
    <x v="1"/>
    <x v="2"/>
    <x v="23"/>
    <x v="19"/>
  </r>
  <r>
    <s v="AD01-9362"/>
    <x v="2"/>
    <s v="Mar"/>
    <x v="1"/>
    <x v="1"/>
    <s v="Cancelld"/>
    <x v="1"/>
    <x v="1"/>
    <x v="2"/>
    <x v="3"/>
    <x v="3"/>
  </r>
  <r>
    <s v="AD01-9364"/>
    <x v="2"/>
    <s v="Mar"/>
    <x v="1"/>
    <x v="1"/>
    <s v="Cancelld"/>
    <x v="1"/>
    <x v="1"/>
    <x v="2"/>
    <x v="165"/>
    <x v="136"/>
  </r>
  <r>
    <s v="AD01-9362"/>
    <x v="2"/>
    <s v="Mar"/>
    <x v="1"/>
    <x v="1"/>
    <s v="Cancelld"/>
    <x v="1"/>
    <x v="1"/>
    <x v="2"/>
    <x v="149"/>
    <x v="123"/>
  </r>
  <r>
    <s v="AD01-9361"/>
    <x v="2"/>
    <s v="Mar"/>
    <x v="1"/>
    <x v="1"/>
    <s v="Cancelld"/>
    <x v="1"/>
    <x v="1"/>
    <x v="2"/>
    <x v="234"/>
    <x v="284"/>
  </r>
  <r>
    <s v="AD01-9365"/>
    <x v="2"/>
    <s v="Mar"/>
    <x v="1"/>
    <x v="1"/>
    <s v="Cancelld"/>
    <x v="1"/>
    <x v="1"/>
    <x v="2"/>
    <x v="478"/>
    <x v="447"/>
  </r>
  <r>
    <s v="AD01-9361"/>
    <x v="2"/>
    <s v="Mar"/>
    <x v="1"/>
    <x v="1"/>
    <s v="Cancelld"/>
    <x v="1"/>
    <x v="1"/>
    <x v="2"/>
    <x v="441"/>
    <x v="405"/>
  </r>
  <r>
    <s v="AD01-9364"/>
    <x v="2"/>
    <s v="Mar"/>
    <x v="1"/>
    <x v="1"/>
    <s v="Cancelld"/>
    <x v="1"/>
    <x v="1"/>
    <x v="2"/>
    <x v="558"/>
    <x v="549"/>
  </r>
  <r>
    <s v="AD01-9362"/>
    <x v="2"/>
    <s v="Mar"/>
    <x v="1"/>
    <x v="1"/>
    <s v="Cancelld"/>
    <x v="1"/>
    <x v="1"/>
    <x v="2"/>
    <x v="559"/>
    <x v="550"/>
  </r>
  <r>
    <s v="AD01-9364"/>
    <x v="2"/>
    <s v="Mar"/>
    <x v="1"/>
    <x v="1"/>
    <s v="Cancelld"/>
    <x v="1"/>
    <x v="1"/>
    <x v="2"/>
    <x v="461"/>
    <x v="7"/>
  </r>
  <r>
    <s v="AD01-9361"/>
    <x v="2"/>
    <s v="Mar"/>
    <x v="1"/>
    <x v="1"/>
    <s v="Cancelld"/>
    <x v="1"/>
    <x v="1"/>
    <x v="2"/>
    <x v="177"/>
    <x v="145"/>
  </r>
  <r>
    <s v="AD01-9362"/>
    <x v="2"/>
    <s v="Mar"/>
    <x v="1"/>
    <x v="1"/>
    <s v="Cancelld"/>
    <x v="1"/>
    <x v="1"/>
    <x v="2"/>
    <x v="197"/>
    <x v="160"/>
  </r>
  <r>
    <s v="AD01-9362"/>
    <x v="2"/>
    <s v="Mar"/>
    <x v="1"/>
    <x v="1"/>
    <s v="Cancelld"/>
    <x v="1"/>
    <x v="1"/>
    <x v="2"/>
    <x v="66"/>
    <x v="53"/>
  </r>
  <r>
    <s v="AD01-9365"/>
    <x v="2"/>
    <s v="Mar"/>
    <x v="1"/>
    <x v="1"/>
    <s v="Cancelld"/>
    <x v="1"/>
    <x v="1"/>
    <x v="2"/>
    <x v="349"/>
    <x v="366"/>
  </r>
  <r>
    <s v="AD01-9362"/>
    <x v="2"/>
    <s v="Mar"/>
    <x v="1"/>
    <x v="1"/>
    <s v="Cancelld"/>
    <x v="1"/>
    <x v="1"/>
    <x v="2"/>
    <x v="20"/>
    <x v="16"/>
  </r>
  <r>
    <s v="AD01-9362"/>
    <x v="2"/>
    <s v="Mar"/>
    <x v="1"/>
    <x v="1"/>
    <s v="Cancelld"/>
    <x v="1"/>
    <x v="1"/>
    <x v="2"/>
    <x v="317"/>
    <x v="286"/>
  </r>
  <r>
    <s v="AD01-9362"/>
    <x v="2"/>
    <s v="Mar"/>
    <x v="1"/>
    <x v="1"/>
    <s v="Cancelld"/>
    <x v="1"/>
    <x v="1"/>
    <x v="2"/>
    <x v="162"/>
    <x v="133"/>
  </r>
  <r>
    <s v="AD01-9361"/>
    <x v="2"/>
    <s v="May"/>
    <x v="1"/>
    <x v="1"/>
    <s v="Cancelld"/>
    <x v="1"/>
    <x v="1"/>
    <x v="2"/>
    <x v="128"/>
    <x v="106"/>
  </r>
  <r>
    <s v="AD01-9361"/>
    <x v="2"/>
    <s v="May"/>
    <x v="1"/>
    <x v="1"/>
    <s v="Cancelld"/>
    <x v="1"/>
    <x v="1"/>
    <x v="2"/>
    <x v="125"/>
    <x v="103"/>
  </r>
  <r>
    <s v="AD01-9361"/>
    <x v="2"/>
    <s v="May"/>
    <x v="1"/>
    <x v="1"/>
    <s v="Cancelld"/>
    <x v="1"/>
    <x v="1"/>
    <x v="2"/>
    <x v="130"/>
    <x v="108"/>
  </r>
  <r>
    <s v="AD01-9361"/>
    <x v="2"/>
    <s v="May"/>
    <x v="1"/>
    <x v="1"/>
    <s v="Cancelld"/>
    <x v="1"/>
    <x v="1"/>
    <x v="2"/>
    <x v="297"/>
    <x v="277"/>
  </r>
  <r>
    <s v="AD01-9361"/>
    <x v="2"/>
    <s v="May"/>
    <x v="1"/>
    <x v="1"/>
    <s v="Cancelld"/>
    <x v="1"/>
    <x v="1"/>
    <x v="2"/>
    <x v="455"/>
    <x v="424"/>
  </r>
  <r>
    <s v="AD01-9361"/>
    <x v="2"/>
    <s v="May"/>
    <x v="1"/>
    <x v="1"/>
    <s v="Cancelld"/>
    <x v="1"/>
    <x v="1"/>
    <x v="2"/>
    <x v="560"/>
    <x v="551"/>
  </r>
  <r>
    <s v="AD01-9363"/>
    <x v="2"/>
    <s v="May"/>
    <x v="1"/>
    <x v="1"/>
    <s v="Cancelld"/>
    <x v="1"/>
    <x v="1"/>
    <x v="2"/>
    <x v="561"/>
    <x v="552"/>
  </r>
  <r>
    <s v="AD01-9362"/>
    <x v="2"/>
    <s v="May"/>
    <x v="1"/>
    <x v="1"/>
    <s v="Cancelld"/>
    <x v="1"/>
    <x v="1"/>
    <x v="2"/>
    <x v="562"/>
    <x v="553"/>
  </r>
  <r>
    <s v="AD01-9363"/>
    <x v="2"/>
    <s v="May"/>
    <x v="1"/>
    <x v="1"/>
    <s v="Cancelld"/>
    <x v="1"/>
    <x v="1"/>
    <x v="2"/>
    <x v="161"/>
    <x v="7"/>
  </r>
  <r>
    <s v="AD01-9362"/>
    <x v="2"/>
    <s v="May"/>
    <x v="1"/>
    <x v="1"/>
    <s v="Cancelld"/>
    <x v="1"/>
    <x v="1"/>
    <x v="2"/>
    <x v="136"/>
    <x v="112"/>
  </r>
  <r>
    <s v="AD01-9361"/>
    <x v="2"/>
    <s v="May"/>
    <x v="1"/>
    <x v="1"/>
    <s v="Cancelld"/>
    <x v="1"/>
    <x v="1"/>
    <x v="2"/>
    <x v="335"/>
    <x v="380"/>
  </r>
  <r>
    <s v="AD01-9361"/>
    <x v="2"/>
    <s v="May"/>
    <x v="1"/>
    <x v="1"/>
    <s v="Cancelld"/>
    <x v="1"/>
    <x v="1"/>
    <x v="2"/>
    <x v="385"/>
    <x v="351"/>
  </r>
  <r>
    <s v="AD01-9362"/>
    <x v="2"/>
    <s v="May"/>
    <x v="1"/>
    <x v="1"/>
    <s v="Cancelld"/>
    <x v="1"/>
    <x v="1"/>
    <x v="2"/>
    <x v="140"/>
    <x v="115"/>
  </r>
  <r>
    <s v="AD01-9361"/>
    <x v="2"/>
    <s v="May"/>
    <x v="1"/>
    <x v="1"/>
    <s v="Cancelld"/>
    <x v="1"/>
    <x v="1"/>
    <x v="2"/>
    <x v="313"/>
    <x v="280"/>
  </r>
  <r>
    <s v="AD01-9361"/>
    <x v="2"/>
    <s v="May"/>
    <x v="1"/>
    <x v="1"/>
    <s v="Cancelld"/>
    <x v="1"/>
    <x v="1"/>
    <x v="2"/>
    <x v="341"/>
    <x v="311"/>
  </r>
  <r>
    <s v="AD01-9362"/>
    <x v="2"/>
    <s v="Nov"/>
    <x v="1"/>
    <x v="1"/>
    <s v="Cancelld"/>
    <x v="1"/>
    <x v="1"/>
    <x v="2"/>
    <x v="126"/>
    <x v="104"/>
  </r>
  <r>
    <s v="AD01-9365"/>
    <x v="2"/>
    <s v="Nov"/>
    <x v="1"/>
    <x v="1"/>
    <s v="Cancelld"/>
    <x v="1"/>
    <x v="1"/>
    <x v="2"/>
    <x v="56"/>
    <x v="45"/>
  </r>
  <r>
    <s v="AD01-9362"/>
    <x v="2"/>
    <s v="Nov"/>
    <x v="1"/>
    <x v="1"/>
    <s v="Cancelld"/>
    <x v="1"/>
    <x v="1"/>
    <x v="2"/>
    <x v="27"/>
    <x v="23"/>
  </r>
  <r>
    <s v="AD01-9362"/>
    <x v="2"/>
    <s v="Nov"/>
    <x v="1"/>
    <x v="1"/>
    <s v="Cancelld"/>
    <x v="1"/>
    <x v="1"/>
    <x v="2"/>
    <x v="274"/>
    <x v="278"/>
  </r>
  <r>
    <s v="AD01-9362"/>
    <x v="2"/>
    <s v="Nov"/>
    <x v="1"/>
    <x v="1"/>
    <s v="Cancelld"/>
    <x v="1"/>
    <x v="1"/>
    <x v="2"/>
    <x v="149"/>
    <x v="123"/>
  </r>
  <r>
    <s v="AD01-9361"/>
    <x v="2"/>
    <s v="Nov"/>
    <x v="1"/>
    <x v="1"/>
    <s v="Cancelld"/>
    <x v="1"/>
    <x v="1"/>
    <x v="2"/>
    <x v="552"/>
    <x v="543"/>
  </r>
  <r>
    <s v="AD01-9361"/>
    <x v="2"/>
    <s v="Nov"/>
    <x v="1"/>
    <x v="1"/>
    <s v="Cancelld"/>
    <x v="1"/>
    <x v="1"/>
    <x v="2"/>
    <x v="101"/>
    <x v="84"/>
  </r>
  <r>
    <s v="AD01-9362"/>
    <x v="2"/>
    <s v="Nov"/>
    <x v="1"/>
    <x v="1"/>
    <s v="Cancelld"/>
    <x v="1"/>
    <x v="1"/>
    <x v="2"/>
    <x v="563"/>
    <x v="554"/>
  </r>
  <r>
    <s v="AD01-9362"/>
    <x v="2"/>
    <s v="Nov"/>
    <x v="1"/>
    <x v="1"/>
    <s v="Cancelld"/>
    <x v="1"/>
    <x v="1"/>
    <x v="2"/>
    <x v="564"/>
    <x v="555"/>
  </r>
  <r>
    <s v="AD01-9362"/>
    <x v="2"/>
    <s v="Nov"/>
    <x v="1"/>
    <x v="1"/>
    <s v="Cancelld"/>
    <x v="1"/>
    <x v="1"/>
    <x v="2"/>
    <x v="565"/>
    <x v="556"/>
  </r>
  <r>
    <s v="AD01-9361"/>
    <x v="2"/>
    <s v="Nov"/>
    <x v="1"/>
    <x v="1"/>
    <s v="Cancelld"/>
    <x v="1"/>
    <x v="1"/>
    <x v="2"/>
    <x v="373"/>
    <x v="7"/>
  </r>
  <r>
    <s v="AD01-9362"/>
    <x v="2"/>
    <s v="Nov"/>
    <x v="1"/>
    <x v="1"/>
    <s v="Cancelld"/>
    <x v="1"/>
    <x v="1"/>
    <x v="2"/>
    <x v="185"/>
    <x v="7"/>
  </r>
  <r>
    <s v="AD01-9365"/>
    <x v="2"/>
    <s v="Nov"/>
    <x v="1"/>
    <x v="1"/>
    <s v="Cancelld"/>
    <x v="1"/>
    <x v="1"/>
    <x v="2"/>
    <x v="137"/>
    <x v="113"/>
  </r>
  <r>
    <s v="AD01-9361"/>
    <x v="2"/>
    <s v="Nov"/>
    <x v="1"/>
    <x v="1"/>
    <s v="Cancelld"/>
    <x v="1"/>
    <x v="1"/>
    <x v="2"/>
    <x v="138"/>
    <x v="114"/>
  </r>
  <r>
    <s v="AD01-9362"/>
    <x v="2"/>
    <s v="Nov"/>
    <x v="1"/>
    <x v="1"/>
    <s v="Cancelld"/>
    <x v="1"/>
    <x v="1"/>
    <x v="2"/>
    <x v="314"/>
    <x v="281"/>
  </r>
  <r>
    <s v="AD01-9362"/>
    <x v="2"/>
    <s v="Nov"/>
    <x v="1"/>
    <x v="1"/>
    <s v="Cancelld"/>
    <x v="1"/>
    <x v="1"/>
    <x v="2"/>
    <x v="69"/>
    <x v="55"/>
  </r>
  <r>
    <s v="AD01-9362"/>
    <x v="2"/>
    <s v="Nov"/>
    <x v="1"/>
    <x v="1"/>
    <s v="Cancelld"/>
    <x v="1"/>
    <x v="1"/>
    <x v="2"/>
    <x v="160"/>
    <x v="131"/>
  </r>
  <r>
    <s v="AD01-9362"/>
    <x v="2"/>
    <s v="Nov"/>
    <x v="1"/>
    <x v="1"/>
    <s v="Cancelld"/>
    <x v="1"/>
    <x v="1"/>
    <x v="2"/>
    <x v="515"/>
    <x v="506"/>
  </r>
  <r>
    <s v="AD01-9362"/>
    <x v="2"/>
    <s v="Nov"/>
    <x v="1"/>
    <x v="1"/>
    <s v="Cancelld"/>
    <x v="1"/>
    <x v="1"/>
    <x v="2"/>
    <x v="328"/>
    <x v="297"/>
  </r>
  <r>
    <s v="AD01-9362"/>
    <x v="2"/>
    <s v="Nov"/>
    <x v="1"/>
    <x v="1"/>
    <s v="Cancelld"/>
    <x v="1"/>
    <x v="1"/>
    <x v="2"/>
    <x v="142"/>
    <x v="117"/>
  </r>
  <r>
    <s v="AD01-9362"/>
    <x v="2"/>
    <s v="Oct"/>
    <x v="1"/>
    <x v="1"/>
    <s v="Cancelld"/>
    <x v="1"/>
    <x v="1"/>
    <x v="2"/>
    <x v="125"/>
    <x v="103"/>
  </r>
  <r>
    <s v="AD01-9362"/>
    <x v="2"/>
    <s v="Oct"/>
    <x v="1"/>
    <x v="1"/>
    <s v="Cancelld"/>
    <x v="1"/>
    <x v="1"/>
    <x v="2"/>
    <x v="74"/>
    <x v="60"/>
  </r>
  <r>
    <s v="AD01-9362"/>
    <x v="2"/>
    <s v="Oct"/>
    <x v="1"/>
    <x v="1"/>
    <s v="Cancelld"/>
    <x v="1"/>
    <x v="1"/>
    <x v="2"/>
    <x v="297"/>
    <x v="277"/>
  </r>
  <r>
    <s v="AD01-9362"/>
    <x v="2"/>
    <s v="Oct"/>
    <x v="1"/>
    <x v="1"/>
    <s v="Cancelld"/>
    <x v="1"/>
    <x v="1"/>
    <x v="2"/>
    <x v="75"/>
    <x v="62"/>
  </r>
  <r>
    <s v="AD01-9364"/>
    <x v="2"/>
    <s v="Oct"/>
    <x v="1"/>
    <x v="1"/>
    <s v="Cancelld"/>
    <x v="1"/>
    <x v="1"/>
    <x v="2"/>
    <x v="76"/>
    <x v="63"/>
  </r>
  <r>
    <s v="AD01-9362"/>
    <x v="2"/>
    <s v="Oct"/>
    <x v="1"/>
    <x v="1"/>
    <s v="Cancelld"/>
    <x v="1"/>
    <x v="1"/>
    <x v="2"/>
    <x v="394"/>
    <x v="361"/>
  </r>
  <r>
    <s v="AD01-9362"/>
    <x v="2"/>
    <s v="Oct"/>
    <x v="1"/>
    <x v="1"/>
    <s v="Cancelld"/>
    <x v="1"/>
    <x v="1"/>
    <x v="2"/>
    <x v="469"/>
    <x v="438"/>
  </r>
  <r>
    <s v="AD01-9361"/>
    <x v="2"/>
    <s v="Oct"/>
    <x v="1"/>
    <x v="1"/>
    <s v="Cancelld"/>
    <x v="1"/>
    <x v="1"/>
    <x v="2"/>
    <x v="461"/>
    <x v="430"/>
  </r>
  <r>
    <s v="AD01-9361"/>
    <x v="2"/>
    <s v="Oct"/>
    <x v="1"/>
    <x v="1"/>
    <s v="Cancelld"/>
    <x v="1"/>
    <x v="1"/>
    <x v="2"/>
    <x v="566"/>
    <x v="557"/>
  </r>
  <r>
    <s v="AD01-9364"/>
    <x v="2"/>
    <s v="Oct"/>
    <x v="1"/>
    <x v="1"/>
    <s v="Cancelld"/>
    <x v="1"/>
    <x v="1"/>
    <x v="2"/>
    <x v="567"/>
    <x v="558"/>
  </r>
  <r>
    <s v="AD01-9364"/>
    <x v="2"/>
    <s v="Oct"/>
    <x v="1"/>
    <x v="1"/>
    <s v="Cancelld"/>
    <x v="1"/>
    <x v="1"/>
    <x v="2"/>
    <x v="568"/>
    <x v="559"/>
  </r>
  <r>
    <s v="AD01-9361"/>
    <x v="2"/>
    <s v="Oct"/>
    <x v="1"/>
    <x v="1"/>
    <s v="Cancelld"/>
    <x v="1"/>
    <x v="1"/>
    <x v="2"/>
    <x v="331"/>
    <x v="7"/>
  </r>
  <r>
    <s v="AD01-9361"/>
    <x v="2"/>
    <s v="Oct"/>
    <x v="1"/>
    <x v="1"/>
    <s v="Cancelld"/>
    <x v="1"/>
    <x v="1"/>
    <x v="2"/>
    <x v="24"/>
    <x v="7"/>
  </r>
  <r>
    <s v="AD01-9362"/>
    <x v="2"/>
    <s v="Oct"/>
    <x v="1"/>
    <x v="1"/>
    <s v="Cancelld"/>
    <x v="1"/>
    <x v="1"/>
    <x v="2"/>
    <x v="116"/>
    <x v="96"/>
  </r>
  <r>
    <s v="AD01-9362"/>
    <x v="2"/>
    <s v="Oct"/>
    <x v="1"/>
    <x v="1"/>
    <s v="Cancelld"/>
    <x v="1"/>
    <x v="1"/>
    <x v="2"/>
    <x v="177"/>
    <x v="145"/>
  </r>
  <r>
    <s v="AD01-9362"/>
    <x v="2"/>
    <s v="Oct"/>
    <x v="1"/>
    <x v="1"/>
    <s v="Cancelld"/>
    <x v="1"/>
    <x v="1"/>
    <x v="2"/>
    <x v="178"/>
    <x v="146"/>
  </r>
  <r>
    <s v="AD01-9362"/>
    <x v="2"/>
    <s v="Oct"/>
    <x v="1"/>
    <x v="1"/>
    <s v="Cancelld"/>
    <x v="1"/>
    <x v="1"/>
    <x v="2"/>
    <x v="136"/>
    <x v="112"/>
  </r>
  <r>
    <s v="AD01-9364"/>
    <x v="2"/>
    <s v="Oct"/>
    <x v="1"/>
    <x v="1"/>
    <s v="Cancelld"/>
    <x v="1"/>
    <x v="1"/>
    <x v="2"/>
    <x v="313"/>
    <x v="280"/>
  </r>
  <r>
    <s v="AD01-9364"/>
    <x v="2"/>
    <s v="Oct"/>
    <x v="1"/>
    <x v="1"/>
    <s v="Cancelld"/>
    <x v="1"/>
    <x v="1"/>
    <x v="2"/>
    <x v="84"/>
    <x v="69"/>
  </r>
  <r>
    <s v="AD01-9362"/>
    <x v="2"/>
    <s v="Oct"/>
    <x v="1"/>
    <x v="1"/>
    <s v="Cancelld"/>
    <x v="1"/>
    <x v="1"/>
    <x v="2"/>
    <x v="85"/>
    <x v="70"/>
  </r>
  <r>
    <s v="AD01-9364"/>
    <x v="2"/>
    <s v="Oct"/>
    <x v="1"/>
    <x v="1"/>
    <s v="Cancelld"/>
    <x v="1"/>
    <x v="1"/>
    <x v="2"/>
    <x v="347"/>
    <x v="317"/>
  </r>
  <r>
    <s v="AD01-9362"/>
    <x v="2"/>
    <s v="Oct"/>
    <x v="1"/>
    <x v="1"/>
    <s v="Cancelld"/>
    <x v="1"/>
    <x v="1"/>
    <x v="2"/>
    <x v="187"/>
    <x v="153"/>
  </r>
  <r>
    <s v="AD01-9361"/>
    <x v="2"/>
    <s v="Sep"/>
    <x v="1"/>
    <x v="1"/>
    <s v="Cancelld"/>
    <x v="1"/>
    <x v="1"/>
    <x v="2"/>
    <x v="166"/>
    <x v="137"/>
  </r>
  <r>
    <s v="AD01-9361"/>
    <x v="2"/>
    <s v="Sep"/>
    <x v="1"/>
    <x v="1"/>
    <s v="Cancelld"/>
    <x v="1"/>
    <x v="1"/>
    <x v="2"/>
    <x v="88"/>
    <x v="173"/>
  </r>
  <r>
    <s v="AD01-9362"/>
    <x v="2"/>
    <s v="Sep"/>
    <x v="1"/>
    <x v="1"/>
    <s v="Cancelld"/>
    <x v="1"/>
    <x v="1"/>
    <x v="2"/>
    <x v="89"/>
    <x v="74"/>
  </r>
  <r>
    <s v="AD01-9361"/>
    <x v="2"/>
    <s v="Sep"/>
    <x v="1"/>
    <x v="1"/>
    <s v="Cancelld"/>
    <x v="1"/>
    <x v="1"/>
    <x v="2"/>
    <x v="234"/>
    <x v="284"/>
  </r>
  <r>
    <s v="AD01-9364"/>
    <x v="2"/>
    <s v="Sep"/>
    <x v="1"/>
    <x v="1"/>
    <s v="Cancelld"/>
    <x v="1"/>
    <x v="1"/>
    <x v="2"/>
    <x v="91"/>
    <x v="77"/>
  </r>
  <r>
    <s v="AD01-9362"/>
    <x v="2"/>
    <s v="Sep"/>
    <x v="1"/>
    <x v="1"/>
    <s v="Cancelld"/>
    <x v="1"/>
    <x v="1"/>
    <x v="2"/>
    <x v="92"/>
    <x v="78"/>
  </r>
  <r>
    <s v="AD01-9361"/>
    <x v="2"/>
    <s v="Sep"/>
    <x v="1"/>
    <x v="1"/>
    <s v="Cancelld"/>
    <x v="1"/>
    <x v="1"/>
    <x v="2"/>
    <x v="412"/>
    <x v="375"/>
  </r>
  <r>
    <s v="AD01-9365"/>
    <x v="2"/>
    <s v="Sep"/>
    <x v="1"/>
    <x v="1"/>
    <s v="Cancelld"/>
    <x v="1"/>
    <x v="1"/>
    <x v="2"/>
    <x v="482"/>
    <x v="451"/>
  </r>
  <r>
    <s v="AD01-9365"/>
    <x v="2"/>
    <s v="Sep"/>
    <x v="1"/>
    <x v="1"/>
    <s v="Cancelld"/>
    <x v="1"/>
    <x v="1"/>
    <x v="2"/>
    <x v="436"/>
    <x v="400"/>
  </r>
  <r>
    <s v="AD01-9364"/>
    <x v="2"/>
    <s v="Sep"/>
    <x v="1"/>
    <x v="1"/>
    <s v="Cancelld"/>
    <x v="1"/>
    <x v="1"/>
    <x v="2"/>
    <x v="569"/>
    <x v="560"/>
  </r>
  <r>
    <s v="AD01-9362"/>
    <x v="2"/>
    <s v="Sep"/>
    <x v="1"/>
    <x v="1"/>
    <s v="Cancelld"/>
    <x v="1"/>
    <x v="1"/>
    <x v="2"/>
    <x v="570"/>
    <x v="561"/>
  </r>
  <r>
    <s v="AD01-9365"/>
    <x v="2"/>
    <s v="Sep"/>
    <x v="1"/>
    <x v="1"/>
    <s v="Cancelld"/>
    <x v="1"/>
    <x v="1"/>
    <x v="2"/>
    <x v="351"/>
    <x v="7"/>
  </r>
  <r>
    <s v="AD01-9361"/>
    <x v="2"/>
    <s v="Sep"/>
    <x v="1"/>
    <x v="1"/>
    <s v="Cancelld"/>
    <x v="1"/>
    <x v="1"/>
    <x v="2"/>
    <x v="115"/>
    <x v="95"/>
  </r>
  <r>
    <s v="AD01-9361"/>
    <x v="2"/>
    <s v="Sep"/>
    <x v="1"/>
    <x v="1"/>
    <s v="Cancelld"/>
    <x v="1"/>
    <x v="1"/>
    <x v="2"/>
    <x v="13"/>
    <x v="11"/>
  </r>
  <r>
    <s v="AD01-9365"/>
    <x v="2"/>
    <s v="Sep"/>
    <x v="1"/>
    <x v="1"/>
    <s v="Cancelld"/>
    <x v="1"/>
    <x v="1"/>
    <x v="2"/>
    <x v="14"/>
    <x v="12"/>
  </r>
  <r>
    <s v="AD01-9364"/>
    <x v="2"/>
    <s v="Sep"/>
    <x v="1"/>
    <x v="1"/>
    <s v="Cancelld"/>
    <x v="1"/>
    <x v="1"/>
    <x v="2"/>
    <x v="15"/>
    <x v="13"/>
  </r>
  <r>
    <s v="AD01-9362"/>
    <x v="2"/>
    <s v="Sep"/>
    <x v="1"/>
    <x v="1"/>
    <s v="Cancelld"/>
    <x v="1"/>
    <x v="1"/>
    <x v="2"/>
    <x v="318"/>
    <x v="287"/>
  </r>
  <r>
    <s v="AD01-9364"/>
    <x v="2"/>
    <s v="Sep"/>
    <x v="1"/>
    <x v="1"/>
    <s v="Cancelld"/>
    <x v="1"/>
    <x v="1"/>
    <x v="2"/>
    <x v="99"/>
    <x v="82"/>
  </r>
  <r>
    <s v="AD01-9361"/>
    <x v="2"/>
    <s v="Sep"/>
    <x v="1"/>
    <x v="1"/>
    <s v="Cancelld"/>
    <x v="1"/>
    <x v="1"/>
    <x v="2"/>
    <x v="312"/>
    <x v="276"/>
  </r>
  <r>
    <s v="AD01-9362"/>
    <x v="2"/>
    <s v="Sep"/>
    <x v="1"/>
    <x v="1"/>
    <s v="Cancelld"/>
    <x v="1"/>
    <x v="1"/>
    <x v="2"/>
    <x v="523"/>
    <x v="514"/>
  </r>
  <r>
    <s v="AD01-9362"/>
    <x v="2"/>
    <s v="Sep"/>
    <x v="1"/>
    <x v="1"/>
    <s v="Cancelld"/>
    <x v="1"/>
    <x v="1"/>
    <x v="2"/>
    <x v="354"/>
    <x v="323"/>
  </r>
  <r>
    <s v="AD01-9361"/>
    <x v="2"/>
    <s v="Sep"/>
    <x v="1"/>
    <x v="1"/>
    <s v="Cancelld"/>
    <x v="1"/>
    <x v="1"/>
    <x v="2"/>
    <x v="186"/>
    <x v="152"/>
  </r>
  <r>
    <s v="AD01-9361"/>
    <x v="3"/>
    <s v="Apr"/>
    <x v="0"/>
    <x v="1"/>
    <s v="Order assembled"/>
    <x v="0"/>
    <x v="0"/>
    <x v="1"/>
    <x v="147"/>
    <x v="562"/>
  </r>
  <r>
    <s v="AD01-9362"/>
    <x v="3"/>
    <s v="Apr"/>
    <x v="0"/>
    <x v="1"/>
    <s v="Order assembled"/>
    <x v="0"/>
    <x v="0"/>
    <x v="1"/>
    <x v="164"/>
    <x v="135"/>
  </r>
  <r>
    <s v="AD01-9363"/>
    <x v="3"/>
    <s v="Apr"/>
    <x v="0"/>
    <x v="1"/>
    <s v="Order assembled"/>
    <x v="0"/>
    <x v="0"/>
    <x v="1"/>
    <x v="285"/>
    <x v="301"/>
  </r>
  <r>
    <s v="AD01-9362"/>
    <x v="3"/>
    <s v="Apr"/>
    <x v="0"/>
    <x v="1"/>
    <s v="Order assembled"/>
    <x v="0"/>
    <x v="0"/>
    <x v="1"/>
    <x v="249"/>
    <x v="283"/>
  </r>
  <r>
    <s v="AD01-9362"/>
    <x v="3"/>
    <s v="Apr"/>
    <x v="0"/>
    <x v="1"/>
    <s v="Order assembled"/>
    <x v="0"/>
    <x v="0"/>
    <x v="1"/>
    <x v="571"/>
    <x v="563"/>
  </r>
  <r>
    <s v="AD01-9361"/>
    <x v="3"/>
    <s v="Apr"/>
    <x v="0"/>
    <x v="1"/>
    <s v="Order assembled"/>
    <x v="0"/>
    <x v="0"/>
    <x v="1"/>
    <x v="572"/>
    <x v="564"/>
  </r>
  <r>
    <s v="AD01-9361"/>
    <x v="3"/>
    <s v="Apr"/>
    <x v="0"/>
    <x v="1"/>
    <s v="Order assembled"/>
    <x v="0"/>
    <x v="0"/>
    <x v="1"/>
    <x v="156"/>
    <x v="128"/>
  </r>
  <r>
    <s v="AD01-9362"/>
    <x v="3"/>
    <s v="Apr"/>
    <x v="0"/>
    <x v="1"/>
    <s v="Order assembled"/>
    <x v="0"/>
    <x v="0"/>
    <x v="1"/>
    <x v="378"/>
    <x v="7"/>
  </r>
  <r>
    <s v="AD01-9362"/>
    <x v="3"/>
    <s v="Apr"/>
    <x v="0"/>
    <x v="1"/>
    <s v="Order assembled"/>
    <x v="0"/>
    <x v="0"/>
    <x v="1"/>
    <x v="350"/>
    <x v="319"/>
  </r>
  <r>
    <s v="AD01-9363"/>
    <x v="3"/>
    <s v="Apr"/>
    <x v="0"/>
    <x v="1"/>
    <s v="Order assembled"/>
    <x v="0"/>
    <x v="0"/>
    <x v="1"/>
    <x v="316"/>
    <x v="285"/>
  </r>
  <r>
    <s v="AD01-9362"/>
    <x v="3"/>
    <s v="Apr"/>
    <x v="0"/>
    <x v="1"/>
    <s v="Order assembled"/>
    <x v="0"/>
    <x v="0"/>
    <x v="1"/>
    <x v="289"/>
    <x v="245"/>
  </r>
  <r>
    <s v="AD01-9361"/>
    <x v="3"/>
    <s v="Apr"/>
    <x v="0"/>
    <x v="1"/>
    <s v="Order assembled"/>
    <x v="0"/>
    <x v="0"/>
    <x v="1"/>
    <x v="139"/>
    <x v="565"/>
  </r>
  <r>
    <s v="AD01-9363"/>
    <x v="3"/>
    <s v="Aug"/>
    <x v="0"/>
    <x v="1"/>
    <s v="Order assembled"/>
    <x v="0"/>
    <x v="0"/>
    <x v="1"/>
    <x v="1"/>
    <x v="566"/>
  </r>
  <r>
    <s v="AD01-9361"/>
    <x v="3"/>
    <s v="Aug"/>
    <x v="0"/>
    <x v="1"/>
    <s v="Order assembled"/>
    <x v="0"/>
    <x v="0"/>
    <x v="1"/>
    <x v="126"/>
    <x v="104"/>
  </r>
  <r>
    <s v="AD01-9362"/>
    <x v="3"/>
    <s v="Aug"/>
    <x v="0"/>
    <x v="0"/>
    <s v="Order assembled"/>
    <x v="0"/>
    <x v="0"/>
    <x v="1"/>
    <x v="256"/>
    <x v="208"/>
  </r>
  <r>
    <s v="AD01-9361"/>
    <x v="3"/>
    <s v="Aug"/>
    <x v="0"/>
    <x v="0"/>
    <s v="Order assembled"/>
    <x v="0"/>
    <x v="0"/>
    <x v="1"/>
    <x v="274"/>
    <x v="278"/>
  </r>
  <r>
    <s v="AD01-9362"/>
    <x v="3"/>
    <s v="Aug"/>
    <x v="0"/>
    <x v="0"/>
    <s v="Order assembled"/>
    <x v="0"/>
    <x v="0"/>
    <x v="1"/>
    <x v="573"/>
    <x v="567"/>
  </r>
  <r>
    <s v="AD01-9362"/>
    <x v="3"/>
    <s v="Aug"/>
    <x v="0"/>
    <x v="0"/>
    <s v="Order assembled"/>
    <x v="0"/>
    <x v="0"/>
    <x v="1"/>
    <x v="412"/>
    <x v="7"/>
  </r>
  <r>
    <s v="AD01-9361"/>
    <x v="3"/>
    <s v="Aug"/>
    <x v="0"/>
    <x v="0"/>
    <s v="Order assembled"/>
    <x v="0"/>
    <x v="0"/>
    <x v="1"/>
    <x v="263"/>
    <x v="215"/>
  </r>
  <r>
    <s v="AD01-9362"/>
    <x v="3"/>
    <s v="Aug"/>
    <x v="0"/>
    <x v="0"/>
    <s v="Order assembled"/>
    <x v="0"/>
    <x v="0"/>
    <x v="1"/>
    <x v="314"/>
    <x v="281"/>
  </r>
  <r>
    <s v="AD01-9361"/>
    <x v="3"/>
    <s v="Aug"/>
    <x v="0"/>
    <x v="0"/>
    <s v="Order assembled"/>
    <x v="0"/>
    <x v="0"/>
    <x v="1"/>
    <x v="268"/>
    <x v="221"/>
  </r>
  <r>
    <s v="AD01-9363"/>
    <x v="3"/>
    <s v="Aug"/>
    <x v="0"/>
    <x v="0"/>
    <s v="Order assembled"/>
    <x v="0"/>
    <x v="0"/>
    <x v="1"/>
    <x v="229"/>
    <x v="568"/>
  </r>
  <r>
    <s v="AD01-9363"/>
    <x v="3"/>
    <s v="Dec"/>
    <x v="0"/>
    <x v="0"/>
    <s v="Order assembled"/>
    <x v="0"/>
    <x v="0"/>
    <x v="1"/>
    <x v="125"/>
    <x v="569"/>
  </r>
  <r>
    <s v="AD01-9361"/>
    <x v="3"/>
    <s v="Dec"/>
    <x v="0"/>
    <x v="0"/>
    <s v="Order assembled"/>
    <x v="0"/>
    <x v="0"/>
    <x v="1"/>
    <x v="89"/>
    <x v="74"/>
  </r>
  <r>
    <s v="AD01-9362"/>
    <x v="3"/>
    <s v="Dec"/>
    <x v="0"/>
    <x v="0"/>
    <s v="Order assembled"/>
    <x v="0"/>
    <x v="0"/>
    <x v="1"/>
    <x v="297"/>
    <x v="277"/>
  </r>
  <r>
    <s v="AD01-9362"/>
    <x v="3"/>
    <s v="Dec"/>
    <x v="0"/>
    <x v="0"/>
    <s v="Order assembled"/>
    <x v="0"/>
    <x v="0"/>
    <x v="1"/>
    <x v="76"/>
    <x v="63"/>
  </r>
  <r>
    <s v="AD01-9362"/>
    <x v="3"/>
    <s v="Dec"/>
    <x v="0"/>
    <x v="0"/>
    <s v="Order assembled"/>
    <x v="0"/>
    <x v="0"/>
    <x v="1"/>
    <x v="17"/>
    <x v="570"/>
  </r>
  <r>
    <s v="AD01-9362"/>
    <x v="3"/>
    <s v="Dec"/>
    <x v="0"/>
    <x v="0"/>
    <s v="Order assembled"/>
    <x v="0"/>
    <x v="0"/>
    <x v="1"/>
    <x v="136"/>
    <x v="112"/>
  </r>
  <r>
    <s v="AD01-9362"/>
    <x v="3"/>
    <s v="Dec"/>
    <x v="0"/>
    <x v="0"/>
    <s v="Order assembled"/>
    <x v="0"/>
    <x v="0"/>
    <x v="1"/>
    <x v="313"/>
    <x v="280"/>
  </r>
  <r>
    <s v="AD01-9362"/>
    <x v="3"/>
    <s v="Dec"/>
    <x v="0"/>
    <x v="0"/>
    <s v="Order assembled"/>
    <x v="0"/>
    <x v="0"/>
    <x v="1"/>
    <x v="85"/>
    <x v="70"/>
  </r>
  <r>
    <s v="AD01-9361"/>
    <x v="3"/>
    <s v="Dec"/>
    <x v="0"/>
    <x v="0"/>
    <s v="Order assembled"/>
    <x v="0"/>
    <x v="0"/>
    <x v="1"/>
    <x v="301"/>
    <x v="258"/>
  </r>
  <r>
    <s v="AD01-9363"/>
    <x v="3"/>
    <s v="Dec"/>
    <x v="0"/>
    <x v="0"/>
    <s v="Order assembled"/>
    <x v="0"/>
    <x v="0"/>
    <x v="1"/>
    <x v="401"/>
    <x v="571"/>
  </r>
  <r>
    <s v="AD01-9365"/>
    <x v="3"/>
    <s v="Feb"/>
    <x v="0"/>
    <x v="0"/>
    <s v="Order assembled"/>
    <x v="0"/>
    <x v="0"/>
    <x v="1"/>
    <x v="233"/>
    <x v="572"/>
  </r>
  <r>
    <s v="AD01-9361"/>
    <x v="3"/>
    <s v="Feb"/>
    <x v="0"/>
    <x v="0"/>
    <s v="Order assembled"/>
    <x v="0"/>
    <x v="0"/>
    <x v="1"/>
    <x v="105"/>
    <x v="88"/>
  </r>
  <r>
    <s v="AD01-9361"/>
    <x v="3"/>
    <s v="Feb"/>
    <x v="0"/>
    <x v="0"/>
    <s v="Order assembled"/>
    <x v="0"/>
    <x v="0"/>
    <x v="1"/>
    <x v="235"/>
    <x v="330"/>
  </r>
  <r>
    <s v="AD01-9361"/>
    <x v="3"/>
    <s v="Feb"/>
    <x v="0"/>
    <x v="0"/>
    <s v="Order assembled"/>
    <x v="0"/>
    <x v="0"/>
    <x v="1"/>
    <x v="255"/>
    <x v="207"/>
  </r>
  <r>
    <s v="AD01-9362"/>
    <x v="3"/>
    <s v="Feb"/>
    <x v="0"/>
    <x v="0"/>
    <s v="Order assembled"/>
    <x v="0"/>
    <x v="0"/>
    <x v="1"/>
    <x v="94"/>
    <x v="573"/>
  </r>
  <r>
    <s v="AD01-9364"/>
    <x v="3"/>
    <s v="Feb"/>
    <x v="0"/>
    <x v="0"/>
    <s v="Order assembled"/>
    <x v="0"/>
    <x v="0"/>
    <x v="1"/>
    <x v="574"/>
    <x v="574"/>
  </r>
  <r>
    <s v="AD01-9364"/>
    <x v="3"/>
    <s v="Feb"/>
    <x v="0"/>
    <x v="0"/>
    <s v="Order assembled"/>
    <x v="0"/>
    <x v="0"/>
    <x v="1"/>
    <x v="239"/>
    <x v="190"/>
  </r>
  <r>
    <s v="AD01-9362"/>
    <x v="3"/>
    <s v="Feb"/>
    <x v="0"/>
    <x v="0"/>
    <s v="Order assembled"/>
    <x v="0"/>
    <x v="0"/>
    <x v="1"/>
    <x v="509"/>
    <x v="7"/>
  </r>
  <r>
    <s v="AD01-9362"/>
    <x v="3"/>
    <s v="Feb"/>
    <x v="0"/>
    <x v="0"/>
    <s v="Order assembled"/>
    <x v="0"/>
    <x v="0"/>
    <x v="1"/>
    <x v="377"/>
    <x v="7"/>
  </r>
  <r>
    <s v="AD01-9361"/>
    <x v="3"/>
    <s v="Feb"/>
    <x v="0"/>
    <x v="0"/>
    <s v="Order assembled"/>
    <x v="0"/>
    <x v="0"/>
    <x v="1"/>
    <x v="366"/>
    <x v="335"/>
  </r>
  <r>
    <s v="AD01-9362"/>
    <x v="3"/>
    <s v="Feb"/>
    <x v="0"/>
    <x v="0"/>
    <s v="Order assembled"/>
    <x v="0"/>
    <x v="0"/>
    <x v="1"/>
    <x v="312"/>
    <x v="276"/>
  </r>
  <r>
    <s v="AD01-9361"/>
    <x v="3"/>
    <s v="Feb"/>
    <x v="0"/>
    <x v="0"/>
    <s v="Order assembled"/>
    <x v="0"/>
    <x v="0"/>
    <x v="1"/>
    <x v="262"/>
    <x v="214"/>
  </r>
  <r>
    <s v="AD01-9365"/>
    <x v="3"/>
    <s v="Feb"/>
    <x v="0"/>
    <x v="0"/>
    <s v="Order assembled"/>
    <x v="0"/>
    <x v="0"/>
    <x v="1"/>
    <x v="17"/>
    <x v="570"/>
  </r>
  <r>
    <s v="AD01-9364"/>
    <x v="3"/>
    <s v="Jan"/>
    <x v="0"/>
    <x v="0"/>
    <s v="Order assembled"/>
    <x v="0"/>
    <x v="0"/>
    <x v="1"/>
    <x v="290"/>
    <x v="246"/>
  </r>
  <r>
    <s v="AD01-9362"/>
    <x v="3"/>
    <s v="Jan"/>
    <x v="0"/>
    <x v="0"/>
    <s v="Order assembled"/>
    <x v="0"/>
    <x v="0"/>
    <x v="1"/>
    <x v="127"/>
    <x v="105"/>
  </r>
  <r>
    <s v="AD01-9361"/>
    <x v="3"/>
    <s v="Jan"/>
    <x v="0"/>
    <x v="0"/>
    <s v="Order assembled"/>
    <x v="0"/>
    <x v="0"/>
    <x v="1"/>
    <x v="0"/>
    <x v="0"/>
  </r>
  <r>
    <s v="AD01-9361"/>
    <x v="3"/>
    <s v="Jan"/>
    <x v="0"/>
    <x v="0"/>
    <s v="Order assembled"/>
    <x v="0"/>
    <x v="0"/>
    <x v="1"/>
    <x v="291"/>
    <x v="290"/>
  </r>
  <r>
    <s v="AD01-9365"/>
    <x v="3"/>
    <s v="Jan"/>
    <x v="0"/>
    <x v="0"/>
    <s v="Order assembled"/>
    <x v="0"/>
    <x v="0"/>
    <x v="1"/>
    <x v="236"/>
    <x v="275"/>
  </r>
  <r>
    <s v="AD01-9361"/>
    <x v="3"/>
    <s v="Jan"/>
    <x v="0"/>
    <x v="0"/>
    <s v="Order assembled"/>
    <x v="0"/>
    <x v="0"/>
    <x v="1"/>
    <x v="244"/>
    <x v="206"/>
  </r>
  <r>
    <s v="AD01-9361"/>
    <x v="3"/>
    <s v="Jan"/>
    <x v="0"/>
    <x v="0"/>
    <s v="Order assembled"/>
    <x v="0"/>
    <x v="0"/>
    <x v="1"/>
    <x v="422"/>
    <x v="575"/>
  </r>
  <r>
    <s v="AD01-9362"/>
    <x v="3"/>
    <s v="Jan"/>
    <x v="0"/>
    <x v="0"/>
    <s v="Order assembled"/>
    <x v="0"/>
    <x v="0"/>
    <x v="1"/>
    <x v="575"/>
    <x v="576"/>
  </r>
  <r>
    <s v="AD01-9361"/>
    <x v="3"/>
    <s v="Jan"/>
    <x v="0"/>
    <x v="0"/>
    <s v="Order assembled"/>
    <x v="0"/>
    <x v="0"/>
    <x v="1"/>
    <x v="576"/>
    <x v="577"/>
  </r>
  <r>
    <s v="AD01-9361"/>
    <x v="3"/>
    <s v="Jan"/>
    <x v="0"/>
    <x v="0"/>
    <s v="Order assembled"/>
    <x v="0"/>
    <x v="0"/>
    <x v="1"/>
    <x v="293"/>
    <x v="249"/>
  </r>
  <r>
    <s v="AD01-9361"/>
    <x v="3"/>
    <s v="Jan"/>
    <x v="0"/>
    <x v="0"/>
    <s v="Order assembled"/>
    <x v="0"/>
    <x v="0"/>
    <x v="1"/>
    <x v="73"/>
    <x v="7"/>
  </r>
  <r>
    <s v="AD01-9361"/>
    <x v="3"/>
    <s v="Jan"/>
    <x v="0"/>
    <x v="0"/>
    <s v="Order assembled"/>
    <x v="0"/>
    <x v="0"/>
    <x v="1"/>
    <x v="325"/>
    <x v="294"/>
  </r>
  <r>
    <s v="AD01-9364"/>
    <x v="3"/>
    <s v="Jan"/>
    <x v="0"/>
    <x v="0"/>
    <s v="Order assembled"/>
    <x v="0"/>
    <x v="0"/>
    <x v="1"/>
    <x v="315"/>
    <x v="282"/>
  </r>
  <r>
    <s v="AD01-9361"/>
    <x v="3"/>
    <s v="Jan"/>
    <x v="0"/>
    <x v="0"/>
    <s v="Order assembled"/>
    <x v="0"/>
    <x v="0"/>
    <x v="1"/>
    <x v="261"/>
    <x v="213"/>
  </r>
  <r>
    <s v="AD01-9361"/>
    <x v="3"/>
    <s v="Jan"/>
    <x v="0"/>
    <x v="0"/>
    <s v="Order assembled"/>
    <x v="0"/>
    <x v="0"/>
    <x v="1"/>
    <x v="242"/>
    <x v="193"/>
  </r>
  <r>
    <s v="AD01-9362"/>
    <x v="3"/>
    <s v="Jan"/>
    <x v="0"/>
    <x v="0"/>
    <s v="Order assembled"/>
    <x v="0"/>
    <x v="0"/>
    <x v="1"/>
    <x v="296"/>
    <x v="253"/>
  </r>
  <r>
    <s v="AD01-9364"/>
    <x v="3"/>
    <s v="Jan"/>
    <x v="0"/>
    <x v="0"/>
    <s v="Order assembled"/>
    <x v="0"/>
    <x v="0"/>
    <x v="1"/>
    <x v="82"/>
    <x v="578"/>
  </r>
  <r>
    <s v="AD01-9361"/>
    <x v="3"/>
    <s v="Jul"/>
    <x v="0"/>
    <x v="0"/>
    <s v="Order assembled"/>
    <x v="0"/>
    <x v="0"/>
    <x v="1"/>
    <x v="0"/>
    <x v="579"/>
  </r>
  <r>
    <s v="AD01-9361"/>
    <x v="3"/>
    <s v="Jul"/>
    <x v="0"/>
    <x v="0"/>
    <s v="Order assembled"/>
    <x v="0"/>
    <x v="0"/>
    <x v="1"/>
    <x v="125"/>
    <x v="103"/>
  </r>
  <r>
    <s v="AD01-9364"/>
    <x v="3"/>
    <s v="Jul"/>
    <x v="0"/>
    <x v="0"/>
    <s v="Order assembled"/>
    <x v="0"/>
    <x v="0"/>
    <x v="1"/>
    <x v="255"/>
    <x v="207"/>
  </r>
  <r>
    <s v="AD01-9363"/>
    <x v="3"/>
    <s v="Jul"/>
    <x v="0"/>
    <x v="0"/>
    <s v="Order assembled"/>
    <x v="0"/>
    <x v="0"/>
    <x v="1"/>
    <x v="297"/>
    <x v="277"/>
  </r>
  <r>
    <s v="AD01-9361"/>
    <x v="3"/>
    <s v="Jul"/>
    <x v="0"/>
    <x v="0"/>
    <s v="Order assembled"/>
    <x v="0"/>
    <x v="0"/>
    <x v="1"/>
    <x v="577"/>
    <x v="580"/>
  </r>
  <r>
    <s v="AD01-9364"/>
    <x v="3"/>
    <s v="Jul"/>
    <x v="0"/>
    <x v="0"/>
    <s v="Order assembled"/>
    <x v="0"/>
    <x v="0"/>
    <x v="1"/>
    <x v="578"/>
    <x v="581"/>
  </r>
  <r>
    <s v="AD01-9364"/>
    <x v="3"/>
    <s v="Jul"/>
    <x v="0"/>
    <x v="0"/>
    <s v="Order assembled"/>
    <x v="0"/>
    <x v="0"/>
    <x v="1"/>
    <x v="14"/>
    <x v="12"/>
  </r>
  <r>
    <s v="AD01-9361"/>
    <x v="3"/>
    <s v="Jul"/>
    <x v="0"/>
    <x v="0"/>
    <s v="Order assembled"/>
    <x v="0"/>
    <x v="0"/>
    <x v="1"/>
    <x v="424"/>
    <x v="7"/>
  </r>
  <r>
    <s v="AD01-9363"/>
    <x v="3"/>
    <s v="Jul"/>
    <x v="0"/>
    <x v="0"/>
    <s v="Order assembled"/>
    <x v="0"/>
    <x v="0"/>
    <x v="1"/>
    <x v="262"/>
    <x v="214"/>
  </r>
  <r>
    <s v="AD01-9364"/>
    <x v="3"/>
    <s v="Jul"/>
    <x v="0"/>
    <x v="0"/>
    <s v="Order assembled"/>
    <x v="0"/>
    <x v="0"/>
    <x v="1"/>
    <x v="313"/>
    <x v="280"/>
  </r>
  <r>
    <s v="AD01-9361"/>
    <x v="3"/>
    <s v="Jul"/>
    <x v="0"/>
    <x v="0"/>
    <s v="Order assembled"/>
    <x v="0"/>
    <x v="0"/>
    <x v="1"/>
    <x v="280"/>
    <x v="233"/>
  </r>
  <r>
    <s v="AD01-9361"/>
    <x v="3"/>
    <s v="Jul"/>
    <x v="0"/>
    <x v="0"/>
    <s v="Order assembled"/>
    <x v="0"/>
    <x v="0"/>
    <x v="1"/>
    <x v="43"/>
    <x v="582"/>
  </r>
  <r>
    <s v="AD01-9361"/>
    <x v="3"/>
    <s v="Jun"/>
    <x v="0"/>
    <x v="0"/>
    <s v="Order assembled"/>
    <x v="0"/>
    <x v="0"/>
    <x v="1"/>
    <x v="166"/>
    <x v="137"/>
  </r>
  <r>
    <s v="AD01-9362"/>
    <x v="3"/>
    <s v="Jun"/>
    <x v="0"/>
    <x v="0"/>
    <s v="Order assembled"/>
    <x v="0"/>
    <x v="0"/>
    <x v="1"/>
    <x v="244"/>
    <x v="206"/>
  </r>
  <r>
    <s v="AD01-9361"/>
    <x v="3"/>
    <s v="Jun"/>
    <x v="0"/>
    <x v="0"/>
    <s v="Order assembled"/>
    <x v="0"/>
    <x v="0"/>
    <x v="1"/>
    <x v="234"/>
    <x v="284"/>
  </r>
  <r>
    <s v="AD01-9362"/>
    <x v="3"/>
    <s v="Jun"/>
    <x v="0"/>
    <x v="0"/>
    <s v="Order assembled"/>
    <x v="0"/>
    <x v="0"/>
    <x v="1"/>
    <x v="579"/>
    <x v="583"/>
  </r>
  <r>
    <s v="AD01-9361"/>
    <x v="3"/>
    <s v="Jun"/>
    <x v="0"/>
    <x v="0"/>
    <s v="Order assembled"/>
    <x v="0"/>
    <x v="0"/>
    <x v="1"/>
    <x v="580"/>
    <x v="584"/>
  </r>
  <r>
    <s v="AD01-9361"/>
    <x v="3"/>
    <s v="Jun"/>
    <x v="0"/>
    <x v="0"/>
    <s v="Order assembled"/>
    <x v="0"/>
    <x v="0"/>
    <x v="1"/>
    <x v="13"/>
    <x v="11"/>
  </r>
  <r>
    <s v="AD01-9362"/>
    <x v="3"/>
    <s v="Jun"/>
    <x v="0"/>
    <x v="0"/>
    <s v="Order assembled"/>
    <x v="0"/>
    <x v="0"/>
    <x v="1"/>
    <x v="391"/>
    <x v="7"/>
  </r>
  <r>
    <s v="AD01-9361"/>
    <x v="3"/>
    <s v="Jun"/>
    <x v="0"/>
    <x v="0"/>
    <s v="Order assembled"/>
    <x v="0"/>
    <x v="0"/>
    <x v="1"/>
    <x v="261"/>
    <x v="213"/>
  </r>
  <r>
    <s v="AD01-9362"/>
    <x v="3"/>
    <s v="Jun"/>
    <x v="0"/>
    <x v="0"/>
    <s v="Order assembled"/>
    <x v="0"/>
    <x v="0"/>
    <x v="1"/>
    <x v="318"/>
    <x v="287"/>
  </r>
  <r>
    <s v="AD01-9361"/>
    <x v="3"/>
    <s v="Jun"/>
    <x v="0"/>
    <x v="0"/>
    <s v="Order assembled"/>
    <x v="0"/>
    <x v="0"/>
    <x v="1"/>
    <x v="248"/>
    <x v="199"/>
  </r>
  <r>
    <s v="AD01-9362"/>
    <x v="3"/>
    <s v="Mar"/>
    <x v="0"/>
    <x v="0"/>
    <s v="Order assembled"/>
    <x v="0"/>
    <x v="0"/>
    <x v="1"/>
    <x v="146"/>
    <x v="585"/>
  </r>
  <r>
    <s v="AD01-9362"/>
    <x v="3"/>
    <s v="Mar"/>
    <x v="0"/>
    <x v="0"/>
    <s v="Order assembled"/>
    <x v="0"/>
    <x v="0"/>
    <x v="1"/>
    <x v="1"/>
    <x v="1"/>
  </r>
  <r>
    <s v="AD01-9362"/>
    <x v="3"/>
    <s v="Mar"/>
    <x v="0"/>
    <x v="0"/>
    <s v="Order assembled"/>
    <x v="0"/>
    <x v="0"/>
    <x v="1"/>
    <x v="90"/>
    <x v="76"/>
  </r>
  <r>
    <s v="AD01-9362"/>
    <x v="3"/>
    <s v="Mar"/>
    <x v="0"/>
    <x v="0"/>
    <s v="Order assembled"/>
    <x v="0"/>
    <x v="0"/>
    <x v="1"/>
    <x v="256"/>
    <x v="208"/>
  </r>
  <r>
    <s v="AD01-9361"/>
    <x v="3"/>
    <s v="Mar"/>
    <x v="0"/>
    <x v="0"/>
    <s v="Order assembled"/>
    <x v="0"/>
    <x v="0"/>
    <x v="1"/>
    <x v="581"/>
    <x v="586"/>
  </r>
  <r>
    <s v="AD01-9361"/>
    <x v="3"/>
    <s v="Mar"/>
    <x v="0"/>
    <x v="0"/>
    <s v="Order assembled"/>
    <x v="0"/>
    <x v="0"/>
    <x v="1"/>
    <x v="155"/>
    <x v="127"/>
  </r>
  <r>
    <s v="AD01-9362"/>
    <x v="3"/>
    <s v="Mar"/>
    <x v="0"/>
    <x v="0"/>
    <s v="Order assembled"/>
    <x v="0"/>
    <x v="0"/>
    <x v="1"/>
    <x v="355"/>
    <x v="324"/>
  </r>
  <r>
    <s v="AD01-9362"/>
    <x v="3"/>
    <s v="Mar"/>
    <x v="0"/>
    <x v="0"/>
    <s v="Order assembled"/>
    <x v="0"/>
    <x v="0"/>
    <x v="1"/>
    <x v="263"/>
    <x v="215"/>
  </r>
  <r>
    <s v="AD01-9362"/>
    <x v="3"/>
    <s v="Mar"/>
    <x v="0"/>
    <x v="0"/>
    <s v="Order assembled"/>
    <x v="0"/>
    <x v="0"/>
    <x v="1"/>
    <x v="302"/>
    <x v="259"/>
  </r>
  <r>
    <s v="AD01-9362"/>
    <x v="3"/>
    <s v="Mar"/>
    <x v="0"/>
    <x v="0"/>
    <s v="Order assembled"/>
    <x v="0"/>
    <x v="0"/>
    <x v="1"/>
    <x v="180"/>
    <x v="587"/>
  </r>
  <r>
    <s v="AD01-9362"/>
    <x v="3"/>
    <s v="May"/>
    <x v="0"/>
    <x v="0"/>
    <s v="Order assembled"/>
    <x v="0"/>
    <x v="0"/>
    <x v="1"/>
    <x v="148"/>
    <x v="588"/>
  </r>
  <r>
    <s v="AD01-9361"/>
    <x v="3"/>
    <s v="May"/>
    <x v="0"/>
    <x v="0"/>
    <s v="Order assembled"/>
    <x v="0"/>
    <x v="0"/>
    <x v="1"/>
    <x v="165"/>
    <x v="136"/>
  </r>
  <r>
    <s v="AD01-9362"/>
    <x v="3"/>
    <s v="May"/>
    <x v="0"/>
    <x v="0"/>
    <s v="Order assembled"/>
    <x v="0"/>
    <x v="0"/>
    <x v="1"/>
    <x v="272"/>
    <x v="225"/>
  </r>
  <r>
    <s v="AD01-9361"/>
    <x v="3"/>
    <s v="May"/>
    <x v="0"/>
    <x v="0"/>
    <s v="Order assembled"/>
    <x v="0"/>
    <x v="0"/>
    <x v="1"/>
    <x v="582"/>
    <x v="589"/>
  </r>
  <r>
    <s v="AD01-9364"/>
    <x v="3"/>
    <s v="May"/>
    <x v="0"/>
    <x v="0"/>
    <s v="Order assembled"/>
    <x v="0"/>
    <x v="0"/>
    <x v="1"/>
    <x v="583"/>
    <x v="590"/>
  </r>
  <r>
    <s v="AD01-9364"/>
    <x v="3"/>
    <s v="May"/>
    <x v="0"/>
    <x v="0"/>
    <s v="Order assembled"/>
    <x v="0"/>
    <x v="0"/>
    <x v="1"/>
    <x v="157"/>
    <x v="129"/>
  </r>
  <r>
    <s v="AD01-9361"/>
    <x v="3"/>
    <s v="May"/>
    <x v="0"/>
    <x v="0"/>
    <s v="Order assembled"/>
    <x v="0"/>
    <x v="0"/>
    <x v="1"/>
    <x v="379"/>
    <x v="7"/>
  </r>
  <r>
    <s v="AD01-9362"/>
    <x v="3"/>
    <s v="May"/>
    <x v="0"/>
    <x v="0"/>
    <s v="Order assembled"/>
    <x v="0"/>
    <x v="0"/>
    <x v="1"/>
    <x v="317"/>
    <x v="286"/>
  </r>
  <r>
    <s v="AD01-9361"/>
    <x v="3"/>
    <s v="May"/>
    <x v="0"/>
    <x v="0"/>
    <s v="Order assembled"/>
    <x v="0"/>
    <x v="0"/>
    <x v="1"/>
    <x v="284"/>
    <x v="239"/>
  </r>
  <r>
    <s v="AD01-9362"/>
    <x v="3"/>
    <s v="May"/>
    <x v="0"/>
    <x v="0"/>
    <s v="Order assembled"/>
    <x v="0"/>
    <x v="0"/>
    <x v="1"/>
    <x v="117"/>
    <x v="591"/>
  </r>
  <r>
    <s v="AD01-9361"/>
    <x v="3"/>
    <s v="Nov"/>
    <x v="0"/>
    <x v="0"/>
    <s v="Order assembled"/>
    <x v="0"/>
    <x v="0"/>
    <x v="1"/>
    <x v="166"/>
    <x v="592"/>
  </r>
  <r>
    <s v="AD01-9364"/>
    <x v="3"/>
    <s v="Nov"/>
    <x v="0"/>
    <x v="0"/>
    <s v="Order assembled"/>
    <x v="0"/>
    <x v="0"/>
    <x v="1"/>
    <x v="234"/>
    <x v="284"/>
  </r>
  <r>
    <s v="AD01-9362"/>
    <x v="3"/>
    <s v="Nov"/>
    <x v="0"/>
    <x v="0"/>
    <s v="Order assembled"/>
    <x v="0"/>
    <x v="0"/>
    <x v="1"/>
    <x v="92"/>
    <x v="78"/>
  </r>
  <r>
    <s v="AD01-9364"/>
    <x v="3"/>
    <s v="Nov"/>
    <x v="0"/>
    <x v="0"/>
    <s v="Order assembled"/>
    <x v="0"/>
    <x v="0"/>
    <x v="1"/>
    <x v="584"/>
    <x v="593"/>
  </r>
  <r>
    <s v="AD01-9364"/>
    <x v="3"/>
    <s v="Nov"/>
    <x v="0"/>
    <x v="0"/>
    <s v="Order assembled"/>
    <x v="0"/>
    <x v="0"/>
    <x v="1"/>
    <x v="82"/>
    <x v="578"/>
  </r>
  <r>
    <s v="AD01-9364"/>
    <x v="3"/>
    <s v="Nov"/>
    <x v="0"/>
    <x v="0"/>
    <s v="Order assembled"/>
    <x v="0"/>
    <x v="0"/>
    <x v="1"/>
    <x v="178"/>
    <x v="146"/>
  </r>
  <r>
    <s v="AD01-9364"/>
    <x v="3"/>
    <s v="Nov"/>
    <x v="0"/>
    <x v="0"/>
    <s v="Order assembled"/>
    <x v="0"/>
    <x v="0"/>
    <x v="1"/>
    <x v="279"/>
    <x v="7"/>
  </r>
  <r>
    <s v="AD01-9362"/>
    <x v="3"/>
    <s v="Nov"/>
    <x v="0"/>
    <x v="0"/>
    <s v="Order assembled"/>
    <x v="0"/>
    <x v="0"/>
    <x v="1"/>
    <x v="318"/>
    <x v="287"/>
  </r>
  <r>
    <s v="AD01-9364"/>
    <x v="3"/>
    <s v="Nov"/>
    <x v="0"/>
    <x v="0"/>
    <s v="Order assembled"/>
    <x v="0"/>
    <x v="0"/>
    <x v="1"/>
    <x v="312"/>
    <x v="276"/>
  </r>
  <r>
    <s v="AD01-9361"/>
    <x v="3"/>
    <s v="Nov"/>
    <x v="0"/>
    <x v="0"/>
    <s v="Order assembled"/>
    <x v="0"/>
    <x v="0"/>
    <x v="1"/>
    <x v="409"/>
    <x v="594"/>
  </r>
  <r>
    <s v="AD01-9364"/>
    <x v="3"/>
    <s v="Oct"/>
    <x v="0"/>
    <x v="0"/>
    <s v="Order assembled"/>
    <x v="0"/>
    <x v="0"/>
    <x v="1"/>
    <x v="165"/>
    <x v="595"/>
  </r>
  <r>
    <s v="AD01-9362"/>
    <x v="3"/>
    <s v="Oct"/>
    <x v="0"/>
    <x v="0"/>
    <s v="Order assembled"/>
    <x v="0"/>
    <x v="0"/>
    <x v="1"/>
    <x v="105"/>
    <x v="88"/>
  </r>
  <r>
    <s v="AD01-9361"/>
    <x v="3"/>
    <s v="Oct"/>
    <x v="0"/>
    <x v="0"/>
    <s v="Order assembled"/>
    <x v="0"/>
    <x v="0"/>
    <x v="1"/>
    <x v="249"/>
    <x v="283"/>
  </r>
  <r>
    <s v="AD01-9365"/>
    <x v="3"/>
    <s v="Oct"/>
    <x v="0"/>
    <x v="0"/>
    <s v="Order assembled"/>
    <x v="0"/>
    <x v="0"/>
    <x v="1"/>
    <x v="236"/>
    <x v="275"/>
  </r>
  <r>
    <s v="AD01-9362"/>
    <x v="3"/>
    <s v="Oct"/>
    <x v="0"/>
    <x v="0"/>
    <s v="Order assembled"/>
    <x v="0"/>
    <x v="0"/>
    <x v="1"/>
    <x v="585"/>
    <x v="596"/>
  </r>
  <r>
    <s v="AD01-9361"/>
    <x v="3"/>
    <s v="Oct"/>
    <x v="0"/>
    <x v="0"/>
    <s v="Order assembled"/>
    <x v="0"/>
    <x v="0"/>
    <x v="1"/>
    <x v="97"/>
    <x v="479"/>
  </r>
  <r>
    <s v="AD01-9361"/>
    <x v="3"/>
    <s v="Oct"/>
    <x v="0"/>
    <x v="0"/>
    <s v="Order assembled"/>
    <x v="0"/>
    <x v="0"/>
    <x v="1"/>
    <x v="177"/>
    <x v="145"/>
  </r>
  <r>
    <s v="AD01-9362"/>
    <x v="3"/>
    <s v="Oct"/>
    <x v="0"/>
    <x v="0"/>
    <s v="Order assembled"/>
    <x v="0"/>
    <x v="0"/>
    <x v="1"/>
    <x v="431"/>
    <x v="7"/>
  </r>
  <r>
    <s v="AD01-9365"/>
    <x v="3"/>
    <s v="Oct"/>
    <x v="0"/>
    <x v="0"/>
    <s v="Order assembled"/>
    <x v="0"/>
    <x v="0"/>
    <x v="1"/>
    <x v="317"/>
    <x v="286"/>
  </r>
  <r>
    <s v="AD01-9361"/>
    <x v="3"/>
    <s v="Oct"/>
    <x v="0"/>
    <x v="0"/>
    <s v="Order assembled"/>
    <x v="0"/>
    <x v="0"/>
    <x v="1"/>
    <x v="315"/>
    <x v="282"/>
  </r>
  <r>
    <s v="AD01-9362"/>
    <x v="3"/>
    <s v="Oct"/>
    <x v="0"/>
    <x v="0"/>
    <s v="Order assembled"/>
    <x v="0"/>
    <x v="0"/>
    <x v="1"/>
    <x v="241"/>
    <x v="192"/>
  </r>
  <r>
    <s v="AD01-9364"/>
    <x v="3"/>
    <s v="Oct"/>
    <x v="0"/>
    <x v="0"/>
    <s v="Order assembled"/>
    <x v="0"/>
    <x v="0"/>
    <x v="1"/>
    <x v="198"/>
    <x v="597"/>
  </r>
  <r>
    <s v="AD01-9362"/>
    <x v="3"/>
    <s v="Sep"/>
    <x v="0"/>
    <x v="0"/>
    <s v="Order assembled"/>
    <x v="0"/>
    <x v="0"/>
    <x v="1"/>
    <x v="164"/>
    <x v="598"/>
  </r>
  <r>
    <s v="AD01-9362"/>
    <x v="3"/>
    <s v="Sep"/>
    <x v="0"/>
    <x v="0"/>
    <s v="Order assembled"/>
    <x v="0"/>
    <x v="0"/>
    <x v="1"/>
    <x v="127"/>
    <x v="105"/>
  </r>
  <r>
    <s v="AD01-9365"/>
    <x v="3"/>
    <s v="Sep"/>
    <x v="0"/>
    <x v="0"/>
    <s v="Order assembled"/>
    <x v="0"/>
    <x v="0"/>
    <x v="1"/>
    <x v="243"/>
    <x v="279"/>
  </r>
  <r>
    <s v="AD01-9361"/>
    <x v="3"/>
    <s v="Sep"/>
    <x v="0"/>
    <x v="0"/>
    <s v="Order assembled"/>
    <x v="0"/>
    <x v="0"/>
    <x v="1"/>
    <x v="586"/>
    <x v="599"/>
  </r>
  <r>
    <s v="AD01-9364"/>
    <x v="3"/>
    <s v="Sep"/>
    <x v="0"/>
    <x v="0"/>
    <s v="Order assembled"/>
    <x v="0"/>
    <x v="0"/>
    <x v="1"/>
    <x v="509"/>
    <x v="498"/>
  </r>
  <r>
    <s v="AD01-9364"/>
    <x v="3"/>
    <s v="Sep"/>
    <x v="0"/>
    <x v="0"/>
    <s v="Order assembled"/>
    <x v="0"/>
    <x v="0"/>
    <x v="1"/>
    <x v="15"/>
    <x v="13"/>
  </r>
  <r>
    <s v="AD01-9361"/>
    <x v="3"/>
    <s v="Sep"/>
    <x v="0"/>
    <x v="0"/>
    <s v="Order assembled"/>
    <x v="0"/>
    <x v="0"/>
    <x v="1"/>
    <x v="394"/>
    <x v="7"/>
  </r>
  <r>
    <s v="AD01-9365"/>
    <x v="3"/>
    <s v="Sep"/>
    <x v="0"/>
    <x v="0"/>
    <s v="Order assembled"/>
    <x v="0"/>
    <x v="0"/>
    <x v="1"/>
    <x v="316"/>
    <x v="285"/>
  </r>
  <r>
    <s v="AD01-9362"/>
    <x v="3"/>
    <s v="Sep"/>
    <x v="0"/>
    <x v="0"/>
    <s v="Order assembled"/>
    <x v="0"/>
    <x v="0"/>
    <x v="1"/>
    <x v="253"/>
    <x v="204"/>
  </r>
  <r>
    <s v="AD01-9362"/>
    <x v="3"/>
    <s v="Sep"/>
    <x v="0"/>
    <x v="0"/>
    <s v="Order assembled"/>
    <x v="0"/>
    <x v="0"/>
    <x v="1"/>
    <x v="211"/>
    <x v="600"/>
  </r>
  <r>
    <s v="AD01-9362"/>
    <x v="3"/>
    <s v="Apr"/>
    <x v="1"/>
    <x v="0"/>
    <s v="Order assembled"/>
    <x v="0"/>
    <x v="0"/>
    <x v="0"/>
    <x v="29"/>
    <x v="25"/>
  </r>
  <r>
    <s v="AD01-9361"/>
    <x v="3"/>
    <s v="Apr"/>
    <x v="1"/>
    <x v="0"/>
    <s v="Order assembled"/>
    <x v="0"/>
    <x v="0"/>
    <x v="0"/>
    <x v="217"/>
    <x v="174"/>
  </r>
  <r>
    <s v="AD01-9362"/>
    <x v="3"/>
    <s v="Apr"/>
    <x v="1"/>
    <x v="0"/>
    <s v="Order assembled"/>
    <x v="0"/>
    <x v="0"/>
    <x v="0"/>
    <x v="219"/>
    <x v="7"/>
  </r>
  <r>
    <s v="AD01-9362"/>
    <x v="3"/>
    <s v="Apr"/>
    <x v="1"/>
    <x v="0"/>
    <s v="Order assembled"/>
    <x v="0"/>
    <x v="0"/>
    <x v="0"/>
    <x v="587"/>
    <x v="601"/>
  </r>
  <r>
    <s v="AD01-9365"/>
    <x v="3"/>
    <s v="Apr"/>
    <x v="1"/>
    <x v="0"/>
    <s v="Order assembled"/>
    <x v="0"/>
    <x v="0"/>
    <x v="0"/>
    <x v="397"/>
    <x v="466"/>
  </r>
  <r>
    <s v="AD01-9365"/>
    <x v="3"/>
    <s v="Apr"/>
    <x v="1"/>
    <x v="0"/>
    <s v="Order assembled"/>
    <x v="0"/>
    <x v="0"/>
    <x v="0"/>
    <x v="42"/>
    <x v="35"/>
  </r>
  <r>
    <s v="AD01-9362"/>
    <x v="3"/>
    <s v="Apr"/>
    <x v="1"/>
    <x v="0"/>
    <s v="Order assembled"/>
    <x v="0"/>
    <x v="0"/>
    <x v="0"/>
    <x v="376"/>
    <x v="367"/>
  </r>
  <r>
    <s v="AD01-9362"/>
    <x v="3"/>
    <s v="Apr"/>
    <x v="1"/>
    <x v="0"/>
    <s v="Order assembled"/>
    <x v="0"/>
    <x v="0"/>
    <x v="0"/>
    <x v="17"/>
    <x v="570"/>
  </r>
  <r>
    <s v="AD01-9361"/>
    <x v="3"/>
    <s v="Apr"/>
    <x v="1"/>
    <x v="0"/>
    <s v="Order assembled"/>
    <x v="0"/>
    <x v="0"/>
    <x v="0"/>
    <x v="232"/>
    <x v="185"/>
  </r>
  <r>
    <s v="AD01-9362"/>
    <x v="3"/>
    <s v="Apr"/>
    <x v="1"/>
    <x v="0"/>
    <s v="Order assembled"/>
    <x v="0"/>
    <x v="0"/>
    <x v="0"/>
    <x v="402"/>
    <x v="368"/>
  </r>
  <r>
    <s v="AD01-9362"/>
    <x v="3"/>
    <s v="Aug"/>
    <x v="1"/>
    <x v="0"/>
    <s v="Order assembled"/>
    <x v="0"/>
    <x v="0"/>
    <x v="0"/>
    <x v="31"/>
    <x v="27"/>
  </r>
  <r>
    <s v="AD01-9361"/>
    <x v="3"/>
    <s v="Aug"/>
    <x v="1"/>
    <x v="0"/>
    <s v="Order assembled"/>
    <x v="0"/>
    <x v="0"/>
    <x v="0"/>
    <x v="57"/>
    <x v="46"/>
  </r>
  <r>
    <s v="AD01-9364"/>
    <x v="3"/>
    <s v="Aug"/>
    <x v="1"/>
    <x v="0"/>
    <s v="Order assembled"/>
    <x v="0"/>
    <x v="0"/>
    <x v="0"/>
    <x v="34"/>
    <x v="7"/>
  </r>
  <r>
    <s v="AD01-9361"/>
    <x v="3"/>
    <s v="Aug"/>
    <x v="1"/>
    <x v="0"/>
    <s v="Order assembled"/>
    <x v="0"/>
    <x v="0"/>
    <x v="0"/>
    <x v="320"/>
    <x v="7"/>
  </r>
  <r>
    <s v="AD01-9362"/>
    <x v="3"/>
    <s v="Aug"/>
    <x v="1"/>
    <x v="0"/>
    <s v="Order assembled"/>
    <x v="0"/>
    <x v="0"/>
    <x v="0"/>
    <x v="588"/>
    <x v="602"/>
  </r>
  <r>
    <s v="AD01-9361"/>
    <x v="3"/>
    <s v="Aug"/>
    <x v="1"/>
    <x v="0"/>
    <s v="Order assembled"/>
    <x v="0"/>
    <x v="0"/>
    <x v="0"/>
    <x v="380"/>
    <x v="460"/>
  </r>
  <r>
    <s v="AD01-9361"/>
    <x v="3"/>
    <s v="Aug"/>
    <x v="1"/>
    <x v="0"/>
    <s v="Order assembled"/>
    <x v="0"/>
    <x v="0"/>
    <x v="0"/>
    <x v="349"/>
    <x v="366"/>
  </r>
  <r>
    <s v="AD01-9362"/>
    <x v="3"/>
    <s v="Aug"/>
    <x v="1"/>
    <x v="0"/>
    <s v="Order assembled"/>
    <x v="0"/>
    <x v="0"/>
    <x v="0"/>
    <x v="335"/>
    <x v="380"/>
  </r>
  <r>
    <s v="AD01-9361"/>
    <x v="3"/>
    <s v="Aug"/>
    <x v="1"/>
    <x v="0"/>
    <s v="Order assembled"/>
    <x v="0"/>
    <x v="0"/>
    <x v="0"/>
    <x v="43"/>
    <x v="582"/>
  </r>
  <r>
    <s v="AD01-9364"/>
    <x v="3"/>
    <s v="Aug"/>
    <x v="1"/>
    <x v="0"/>
    <s v="Order assembled"/>
    <x v="0"/>
    <x v="0"/>
    <x v="0"/>
    <x v="469"/>
    <x v="438"/>
  </r>
  <r>
    <s v="AD01-9361"/>
    <x v="3"/>
    <s v="Aug"/>
    <x v="1"/>
    <x v="0"/>
    <s v="Order assembled"/>
    <x v="0"/>
    <x v="0"/>
    <x v="0"/>
    <x v="71"/>
    <x v="57"/>
  </r>
  <r>
    <s v="AD01-9362"/>
    <x v="3"/>
    <s v="Aug"/>
    <x v="1"/>
    <x v="0"/>
    <s v="Order assembled"/>
    <x v="0"/>
    <x v="0"/>
    <x v="0"/>
    <x v="388"/>
    <x v="354"/>
  </r>
  <r>
    <s v="AD01-9361"/>
    <x v="3"/>
    <s v="Dec"/>
    <x v="1"/>
    <x v="0"/>
    <s v="Order assembled"/>
    <x v="0"/>
    <x v="0"/>
    <x v="0"/>
    <x v="190"/>
    <x v="156"/>
  </r>
  <r>
    <s v="AD01-9361"/>
    <x v="3"/>
    <s v="Dec"/>
    <x v="1"/>
    <x v="0"/>
    <s v="Order assembled"/>
    <x v="0"/>
    <x v="0"/>
    <x v="0"/>
    <x v="254"/>
    <x v="205"/>
  </r>
  <r>
    <s v="AD01-9361"/>
    <x v="3"/>
    <s v="Dec"/>
    <x v="1"/>
    <x v="0"/>
    <s v="Order assembled"/>
    <x v="0"/>
    <x v="0"/>
    <x v="0"/>
    <x v="58"/>
    <x v="7"/>
  </r>
  <r>
    <s v="AD01-9361"/>
    <x v="3"/>
    <s v="Dec"/>
    <x v="1"/>
    <x v="0"/>
    <s v="Order assembled"/>
    <x v="0"/>
    <x v="0"/>
    <x v="0"/>
    <x v="257"/>
    <x v="7"/>
  </r>
  <r>
    <s v="AD01-9362"/>
    <x v="3"/>
    <s v="Dec"/>
    <x v="1"/>
    <x v="0"/>
    <s v="Order assembled"/>
    <x v="0"/>
    <x v="0"/>
    <x v="0"/>
    <x v="589"/>
    <x v="603"/>
  </r>
  <r>
    <s v="AD01-9362"/>
    <x v="3"/>
    <s v="Dec"/>
    <x v="1"/>
    <x v="0"/>
    <s v="Order assembled"/>
    <x v="0"/>
    <x v="0"/>
    <x v="0"/>
    <x v="260"/>
    <x v="212"/>
  </r>
  <r>
    <s v="AD01-9361"/>
    <x v="3"/>
    <s v="Dec"/>
    <x v="1"/>
    <x v="0"/>
    <s v="Order assembled"/>
    <x v="0"/>
    <x v="0"/>
    <x v="0"/>
    <x v="198"/>
    <x v="597"/>
  </r>
  <r>
    <s v="AD01-9361"/>
    <x v="3"/>
    <s v="Dec"/>
    <x v="1"/>
    <x v="0"/>
    <s v="Order assembled"/>
    <x v="0"/>
    <x v="0"/>
    <x v="0"/>
    <x v="341"/>
    <x v="311"/>
  </r>
  <r>
    <s v="AD01-9361"/>
    <x v="3"/>
    <s v="Dec"/>
    <x v="1"/>
    <x v="0"/>
    <s v="Order assembled"/>
    <x v="0"/>
    <x v="0"/>
    <x v="0"/>
    <x v="419"/>
    <x v="381"/>
  </r>
  <r>
    <s v="AD01-9361"/>
    <x v="3"/>
    <s v="Dec"/>
    <x v="1"/>
    <x v="0"/>
    <s v="Order assembled"/>
    <x v="0"/>
    <x v="0"/>
    <x v="0"/>
    <x v="269"/>
    <x v="222"/>
  </r>
  <r>
    <s v="AD01-9362"/>
    <x v="3"/>
    <s v="Feb"/>
    <x v="1"/>
    <x v="0"/>
    <s v="Order assembled"/>
    <x v="0"/>
    <x v="0"/>
    <x v="1"/>
    <x v="128"/>
    <x v="106"/>
  </r>
  <r>
    <s v="AD01-9362"/>
    <x v="3"/>
    <s v="Feb"/>
    <x v="1"/>
    <x v="0"/>
    <s v="Order assembled"/>
    <x v="0"/>
    <x v="0"/>
    <x v="1"/>
    <x v="106"/>
    <x v="89"/>
  </r>
  <r>
    <s v="AD01-9361"/>
    <x v="3"/>
    <s v="Feb"/>
    <x v="1"/>
    <x v="0"/>
    <s v="Order assembled"/>
    <x v="0"/>
    <x v="0"/>
    <x v="0"/>
    <x v="53"/>
    <x v="75"/>
  </r>
  <r>
    <s v="AD01-9361"/>
    <x v="3"/>
    <s v="Feb"/>
    <x v="1"/>
    <x v="0"/>
    <s v="Order assembled"/>
    <x v="0"/>
    <x v="0"/>
    <x v="0"/>
    <x v="55"/>
    <x v="44"/>
  </r>
  <r>
    <s v="AD01-9364"/>
    <x v="3"/>
    <s v="Feb"/>
    <x v="1"/>
    <x v="0"/>
    <s v="Order assembled"/>
    <x v="0"/>
    <x v="0"/>
    <x v="0"/>
    <x v="107"/>
    <x v="90"/>
  </r>
  <r>
    <s v="AD01-9364"/>
    <x v="3"/>
    <s v="Feb"/>
    <x v="1"/>
    <x v="0"/>
    <s v="Order assembled"/>
    <x v="0"/>
    <x v="0"/>
    <x v="0"/>
    <x v="77"/>
    <x v="7"/>
  </r>
  <r>
    <s v="AD01-9364"/>
    <x v="3"/>
    <s v="Feb"/>
    <x v="1"/>
    <x v="0"/>
    <s v="Order assembled"/>
    <x v="0"/>
    <x v="0"/>
    <x v="0"/>
    <x v="131"/>
    <x v="7"/>
  </r>
  <r>
    <s v="AD01-9365"/>
    <x v="3"/>
    <s v="Feb"/>
    <x v="1"/>
    <x v="0"/>
    <s v="Order assembled"/>
    <x v="0"/>
    <x v="0"/>
    <x v="0"/>
    <x v="590"/>
    <x v="604"/>
  </r>
  <r>
    <s v="AD01-9361"/>
    <x v="3"/>
    <s v="Feb"/>
    <x v="1"/>
    <x v="0"/>
    <s v="Order assembled"/>
    <x v="0"/>
    <x v="0"/>
    <x v="0"/>
    <x v="591"/>
    <x v="605"/>
  </r>
  <r>
    <s v="AD01-9361"/>
    <x v="3"/>
    <s v="Feb"/>
    <x v="1"/>
    <x v="0"/>
    <s v="Order assembled"/>
    <x v="0"/>
    <x v="0"/>
    <x v="0"/>
    <x v="396"/>
    <x v="465"/>
  </r>
  <r>
    <s v="AD01-9361"/>
    <x v="3"/>
    <s v="Feb"/>
    <x v="1"/>
    <x v="0"/>
    <s v="Order assembled"/>
    <x v="0"/>
    <x v="0"/>
    <x v="0"/>
    <x v="65"/>
    <x v="52"/>
  </r>
  <r>
    <s v="AD01-9365"/>
    <x v="3"/>
    <s v="Feb"/>
    <x v="1"/>
    <x v="0"/>
    <s v="Order assembled"/>
    <x v="0"/>
    <x v="0"/>
    <x v="0"/>
    <x v="66"/>
    <x v="53"/>
  </r>
  <r>
    <s v="AD01-9361"/>
    <x v="3"/>
    <s v="Feb"/>
    <x v="1"/>
    <x v="0"/>
    <s v="Order assembled"/>
    <x v="0"/>
    <x v="0"/>
    <x v="0"/>
    <x v="140"/>
    <x v="115"/>
  </r>
  <r>
    <s v="AD01-9364"/>
    <x v="3"/>
    <s v="Feb"/>
    <x v="1"/>
    <x v="0"/>
    <s v="Order assembled"/>
    <x v="0"/>
    <x v="0"/>
    <x v="0"/>
    <x v="97"/>
    <x v="479"/>
  </r>
  <r>
    <s v="AD01-9364"/>
    <x v="3"/>
    <s v="Feb"/>
    <x v="1"/>
    <x v="0"/>
    <s v="Order assembled"/>
    <x v="0"/>
    <x v="0"/>
    <x v="0"/>
    <x v="474"/>
    <x v="443"/>
  </r>
  <r>
    <s v="AD01-9361"/>
    <x v="3"/>
    <s v="Feb"/>
    <x v="1"/>
    <x v="0"/>
    <s v="Order assembled"/>
    <x v="0"/>
    <x v="0"/>
    <x v="1"/>
    <x v="123"/>
    <x v="101"/>
  </r>
  <r>
    <s v="AD01-9361"/>
    <x v="3"/>
    <s v="Feb"/>
    <x v="1"/>
    <x v="0"/>
    <s v="Order assembled"/>
    <x v="0"/>
    <x v="0"/>
    <x v="0"/>
    <x v="70"/>
    <x v="56"/>
  </r>
  <r>
    <s v="AD01-9364"/>
    <x v="3"/>
    <s v="Feb"/>
    <x v="1"/>
    <x v="0"/>
    <s v="Order assembled"/>
    <x v="0"/>
    <x v="0"/>
    <x v="0"/>
    <x v="345"/>
    <x v="315"/>
  </r>
  <r>
    <s v="AD01-9361"/>
    <x v="3"/>
    <s v="Feb"/>
    <x v="1"/>
    <x v="0"/>
    <s v="Order assembled"/>
    <x v="0"/>
    <x v="0"/>
    <x v="0"/>
    <x v="201"/>
    <x v="162"/>
  </r>
  <r>
    <s v="AD01-9364"/>
    <x v="3"/>
    <s v="Jan"/>
    <x v="1"/>
    <x v="0"/>
    <s v="Order assembled"/>
    <x v="0"/>
    <x v="0"/>
    <x v="1"/>
    <x v="3"/>
    <x v="3"/>
  </r>
  <r>
    <s v="AD01-9362"/>
    <x v="3"/>
    <s v="Jan"/>
    <x v="1"/>
    <x v="0"/>
    <s v="Order assembled"/>
    <x v="0"/>
    <x v="0"/>
    <x v="1"/>
    <x v="28"/>
    <x v="24"/>
  </r>
  <r>
    <s v="AD01-9364"/>
    <x v="3"/>
    <s v="Jan"/>
    <x v="1"/>
    <x v="0"/>
    <s v="Order assembled"/>
    <x v="0"/>
    <x v="0"/>
    <x v="0"/>
    <x v="352"/>
    <x v="321"/>
  </r>
  <r>
    <s v="AD01-9361"/>
    <x v="3"/>
    <s v="Jan"/>
    <x v="1"/>
    <x v="0"/>
    <s v="Order assembled"/>
    <x v="0"/>
    <x v="0"/>
    <x v="0"/>
    <x v="129"/>
    <x v="107"/>
  </r>
  <r>
    <s v="AD01-9362"/>
    <x v="3"/>
    <s v="Jan"/>
    <x v="1"/>
    <x v="0"/>
    <s v="Order assembled"/>
    <x v="0"/>
    <x v="0"/>
    <x v="0"/>
    <x v="149"/>
    <x v="123"/>
  </r>
  <r>
    <s v="AD01-9362"/>
    <x v="3"/>
    <s v="Jan"/>
    <x v="1"/>
    <x v="0"/>
    <s v="Order assembled"/>
    <x v="0"/>
    <x v="0"/>
    <x v="0"/>
    <x v="5"/>
    <x v="5"/>
  </r>
  <r>
    <s v="AD01-9361"/>
    <x v="3"/>
    <s v="Jan"/>
    <x v="1"/>
    <x v="0"/>
    <s v="Order assembled"/>
    <x v="0"/>
    <x v="0"/>
    <x v="0"/>
    <x v="130"/>
    <x v="108"/>
  </r>
  <r>
    <s v="AD01-9362"/>
    <x v="3"/>
    <s v="Jan"/>
    <x v="1"/>
    <x v="0"/>
    <s v="Order assembled"/>
    <x v="0"/>
    <x v="0"/>
    <x v="0"/>
    <x v="93"/>
    <x v="7"/>
  </r>
  <r>
    <s v="AD01-9363"/>
    <x v="3"/>
    <s v="Jan"/>
    <x v="1"/>
    <x v="0"/>
    <s v="Order assembled"/>
    <x v="0"/>
    <x v="0"/>
    <x v="0"/>
    <x v="361"/>
    <x v="7"/>
  </r>
  <r>
    <s v="AD01-9361"/>
    <x v="3"/>
    <s v="Jan"/>
    <x v="1"/>
    <x v="0"/>
    <s v="Order assembled"/>
    <x v="0"/>
    <x v="0"/>
    <x v="0"/>
    <x v="170"/>
    <x v="7"/>
  </r>
  <r>
    <s v="AD01-9364"/>
    <x v="3"/>
    <s v="Jan"/>
    <x v="1"/>
    <x v="0"/>
    <s v="Order assembled"/>
    <x v="0"/>
    <x v="0"/>
    <x v="0"/>
    <x v="592"/>
    <x v="606"/>
  </r>
  <r>
    <s v="AD01-9362"/>
    <x v="3"/>
    <s v="Jan"/>
    <x v="1"/>
    <x v="0"/>
    <s v="Order assembled"/>
    <x v="0"/>
    <x v="0"/>
    <x v="0"/>
    <x v="406"/>
    <x v="464"/>
  </r>
  <r>
    <s v="AD01-9362"/>
    <x v="3"/>
    <s v="Jan"/>
    <x v="1"/>
    <x v="0"/>
    <s v="Order assembled"/>
    <x v="0"/>
    <x v="0"/>
    <x v="0"/>
    <x v="64"/>
    <x v="51"/>
  </r>
  <r>
    <s v="AD01-9362"/>
    <x v="3"/>
    <s v="Jan"/>
    <x v="1"/>
    <x v="0"/>
    <s v="Order assembled"/>
    <x v="0"/>
    <x v="0"/>
    <x v="0"/>
    <x v="386"/>
    <x v="352"/>
  </r>
  <r>
    <s v="AD01-9364"/>
    <x v="3"/>
    <s v="Jan"/>
    <x v="1"/>
    <x v="0"/>
    <s v="Order assembled"/>
    <x v="0"/>
    <x v="0"/>
    <x v="0"/>
    <x v="197"/>
    <x v="160"/>
  </r>
  <r>
    <s v="AD01-9363"/>
    <x v="3"/>
    <s v="Jan"/>
    <x v="1"/>
    <x v="0"/>
    <s v="Order assembled"/>
    <x v="0"/>
    <x v="0"/>
    <x v="0"/>
    <x v="20"/>
    <x v="16"/>
  </r>
  <r>
    <s v="AD01-9364"/>
    <x v="3"/>
    <s v="Jan"/>
    <x v="1"/>
    <x v="0"/>
    <s v="Order assembled"/>
    <x v="0"/>
    <x v="0"/>
    <x v="0"/>
    <x v="183"/>
    <x v="149"/>
  </r>
  <r>
    <s v="AD01-9361"/>
    <x v="3"/>
    <s v="Jan"/>
    <x v="1"/>
    <x v="0"/>
    <s v="Order assembled"/>
    <x v="0"/>
    <x v="0"/>
    <x v="0"/>
    <x v="509"/>
    <x v="498"/>
  </r>
  <r>
    <s v="AD01-9361"/>
    <x v="3"/>
    <s v="Jan"/>
    <x v="1"/>
    <x v="0"/>
    <s v="Order assembled"/>
    <x v="0"/>
    <x v="0"/>
    <x v="0"/>
    <x v="98"/>
    <x v="607"/>
  </r>
  <r>
    <s v="AD01-9362"/>
    <x v="3"/>
    <s v="Jan"/>
    <x v="1"/>
    <x v="0"/>
    <s v="Order assembled"/>
    <x v="0"/>
    <x v="0"/>
    <x v="0"/>
    <x v="478"/>
    <x v="447"/>
  </r>
  <r>
    <s v="AD01-9362"/>
    <x v="3"/>
    <s v="Jan"/>
    <x v="1"/>
    <x v="0"/>
    <s v="Order assembled"/>
    <x v="0"/>
    <x v="0"/>
    <x v="1"/>
    <x v="48"/>
    <x v="39"/>
  </r>
  <r>
    <s v="AD01-9362"/>
    <x v="3"/>
    <s v="Jan"/>
    <x v="1"/>
    <x v="0"/>
    <s v="Order assembled"/>
    <x v="0"/>
    <x v="0"/>
    <x v="1"/>
    <x v="25"/>
    <x v="21"/>
  </r>
  <r>
    <s v="AD01-9365"/>
    <x v="3"/>
    <s v="Jan"/>
    <x v="1"/>
    <x v="0"/>
    <s v="Order assembled"/>
    <x v="0"/>
    <x v="0"/>
    <x v="1"/>
    <x v="49"/>
    <x v="40"/>
  </r>
  <r>
    <s v="AD01-9361"/>
    <x v="3"/>
    <s v="Jan"/>
    <x v="1"/>
    <x v="0"/>
    <s v="Order assembled"/>
    <x v="0"/>
    <x v="0"/>
    <x v="0"/>
    <x v="144"/>
    <x v="119"/>
  </r>
  <r>
    <s v="AD01-9362"/>
    <x v="3"/>
    <s v="Jan"/>
    <x v="1"/>
    <x v="0"/>
    <s v="Order assembled"/>
    <x v="0"/>
    <x v="0"/>
    <x v="0"/>
    <x v="389"/>
    <x v="355"/>
  </r>
  <r>
    <s v="AD01-9361"/>
    <x v="3"/>
    <s v="Jul"/>
    <x v="1"/>
    <x v="0"/>
    <s v="Order assembled"/>
    <x v="0"/>
    <x v="0"/>
    <x v="0"/>
    <x v="55"/>
    <x v="44"/>
  </r>
  <r>
    <s v="AD01-9364"/>
    <x v="3"/>
    <s v="Jul"/>
    <x v="1"/>
    <x v="0"/>
    <s v="Order assembled"/>
    <x v="0"/>
    <x v="0"/>
    <x v="0"/>
    <x v="190"/>
    <x v="156"/>
  </r>
  <r>
    <s v="AD01-9364"/>
    <x v="3"/>
    <s v="Jul"/>
    <x v="1"/>
    <x v="0"/>
    <s v="Order assembled"/>
    <x v="0"/>
    <x v="0"/>
    <x v="0"/>
    <x v="131"/>
    <x v="7"/>
  </r>
  <r>
    <s v="AD01-9364"/>
    <x v="3"/>
    <s v="Jul"/>
    <x v="1"/>
    <x v="0"/>
    <s v="Order assembled"/>
    <x v="0"/>
    <x v="0"/>
    <x v="0"/>
    <x v="58"/>
    <x v="7"/>
  </r>
  <r>
    <s v="AD01-9365"/>
    <x v="3"/>
    <s v="Jul"/>
    <x v="1"/>
    <x v="0"/>
    <s v="Order assembled"/>
    <x v="0"/>
    <x v="0"/>
    <x v="0"/>
    <x v="416"/>
    <x v="461"/>
  </r>
  <r>
    <s v="AD01-9365"/>
    <x v="3"/>
    <s v="Jul"/>
    <x v="1"/>
    <x v="0"/>
    <s v="Order assembled"/>
    <x v="0"/>
    <x v="0"/>
    <x v="0"/>
    <x v="66"/>
    <x v="53"/>
  </r>
  <r>
    <s v="AD01-9364"/>
    <x v="3"/>
    <s v="Jul"/>
    <x v="1"/>
    <x v="0"/>
    <s v="Order assembled"/>
    <x v="0"/>
    <x v="0"/>
    <x v="0"/>
    <x v="117"/>
    <x v="591"/>
  </r>
  <r>
    <s v="AD01-9364"/>
    <x v="3"/>
    <s v="Jul"/>
    <x v="1"/>
    <x v="0"/>
    <s v="Order assembled"/>
    <x v="0"/>
    <x v="0"/>
    <x v="0"/>
    <x v="482"/>
    <x v="451"/>
  </r>
  <r>
    <s v="AD01-9364"/>
    <x v="3"/>
    <s v="Jul"/>
    <x v="1"/>
    <x v="0"/>
    <s v="Order assembled"/>
    <x v="0"/>
    <x v="0"/>
    <x v="0"/>
    <x v="201"/>
    <x v="162"/>
  </r>
  <r>
    <s v="AD01-9361"/>
    <x v="3"/>
    <s v="Jul"/>
    <x v="1"/>
    <x v="0"/>
    <s v="Order assembled"/>
    <x v="0"/>
    <x v="0"/>
    <x v="0"/>
    <x v="419"/>
    <x v="381"/>
  </r>
  <r>
    <s v="AD01-9363"/>
    <x v="3"/>
    <s v="Jun"/>
    <x v="1"/>
    <x v="0"/>
    <s v="Order assembled"/>
    <x v="0"/>
    <x v="0"/>
    <x v="0"/>
    <x v="129"/>
    <x v="107"/>
  </r>
  <r>
    <s v="AD01-9361"/>
    <x v="3"/>
    <s v="Jun"/>
    <x v="1"/>
    <x v="0"/>
    <s v="Order assembled"/>
    <x v="0"/>
    <x v="0"/>
    <x v="0"/>
    <x v="170"/>
    <x v="7"/>
  </r>
  <r>
    <s v="AD01-9361"/>
    <x v="3"/>
    <s v="Jun"/>
    <x v="1"/>
    <x v="0"/>
    <s v="Order assembled"/>
    <x v="0"/>
    <x v="0"/>
    <x v="0"/>
    <x v="191"/>
    <x v="7"/>
  </r>
  <r>
    <s v="AD01-9361"/>
    <x v="3"/>
    <s v="Jun"/>
    <x v="1"/>
    <x v="0"/>
    <s v="Order assembled"/>
    <x v="0"/>
    <x v="0"/>
    <x v="0"/>
    <x v="593"/>
    <x v="608"/>
  </r>
  <r>
    <s v="AD01-9361"/>
    <x v="3"/>
    <s v="Jun"/>
    <x v="1"/>
    <x v="0"/>
    <s v="Order assembled"/>
    <x v="0"/>
    <x v="0"/>
    <x v="0"/>
    <x v="415"/>
    <x v="463"/>
  </r>
  <r>
    <s v="AD01-9361"/>
    <x v="3"/>
    <s v="Jun"/>
    <x v="1"/>
    <x v="0"/>
    <s v="Order assembled"/>
    <x v="0"/>
    <x v="0"/>
    <x v="0"/>
    <x v="197"/>
    <x v="160"/>
  </r>
  <r>
    <s v="AD01-9361"/>
    <x v="3"/>
    <s v="Jun"/>
    <x v="1"/>
    <x v="0"/>
    <s v="Order assembled"/>
    <x v="0"/>
    <x v="0"/>
    <x v="0"/>
    <x v="369"/>
    <x v="353"/>
  </r>
  <r>
    <s v="AD01-9361"/>
    <x v="3"/>
    <s v="Jun"/>
    <x v="1"/>
    <x v="0"/>
    <s v="Order assembled"/>
    <x v="0"/>
    <x v="0"/>
    <x v="0"/>
    <x v="139"/>
    <x v="565"/>
  </r>
  <r>
    <s v="AD01-9361"/>
    <x v="3"/>
    <s v="Jun"/>
    <x v="1"/>
    <x v="0"/>
    <s v="Order assembled"/>
    <x v="0"/>
    <x v="0"/>
    <x v="0"/>
    <x v="486"/>
    <x v="455"/>
  </r>
  <r>
    <s v="AD01-9363"/>
    <x v="3"/>
    <s v="Jun"/>
    <x v="1"/>
    <x v="0"/>
    <s v="Order assembled"/>
    <x v="0"/>
    <x v="0"/>
    <x v="0"/>
    <x v="390"/>
    <x v="356"/>
  </r>
  <r>
    <s v="AD01-9362"/>
    <x v="3"/>
    <s v="Mar"/>
    <x v="1"/>
    <x v="0"/>
    <s v="Order assembled"/>
    <x v="0"/>
    <x v="0"/>
    <x v="0"/>
    <x v="54"/>
    <x v="61"/>
  </r>
  <r>
    <s v="AD01-9362"/>
    <x v="3"/>
    <s v="Mar"/>
    <x v="1"/>
    <x v="0"/>
    <s v="Order assembled"/>
    <x v="0"/>
    <x v="0"/>
    <x v="0"/>
    <x v="31"/>
    <x v="27"/>
  </r>
  <r>
    <s v="AD01-9362"/>
    <x v="3"/>
    <s v="Mar"/>
    <x v="1"/>
    <x v="0"/>
    <s v="Order assembled"/>
    <x v="0"/>
    <x v="0"/>
    <x v="0"/>
    <x v="32"/>
    <x v="7"/>
  </r>
  <r>
    <s v="AD01-9362"/>
    <x v="3"/>
    <s v="Mar"/>
    <x v="1"/>
    <x v="0"/>
    <s v="Order assembled"/>
    <x v="0"/>
    <x v="0"/>
    <x v="0"/>
    <x v="34"/>
    <x v="7"/>
  </r>
  <r>
    <s v="AD01-9362"/>
    <x v="3"/>
    <s v="Mar"/>
    <x v="1"/>
    <x v="0"/>
    <s v="Order assembled"/>
    <x v="0"/>
    <x v="0"/>
    <x v="0"/>
    <x v="594"/>
    <x v="609"/>
  </r>
  <r>
    <s v="AD01-9362"/>
    <x v="3"/>
    <s v="Mar"/>
    <x v="1"/>
    <x v="0"/>
    <s v="Order assembled"/>
    <x v="0"/>
    <x v="0"/>
    <x v="0"/>
    <x v="349"/>
    <x v="366"/>
  </r>
  <r>
    <s v="AD01-9362"/>
    <x v="3"/>
    <s v="Mar"/>
    <x v="1"/>
    <x v="0"/>
    <s v="Order assembled"/>
    <x v="0"/>
    <x v="0"/>
    <x v="0"/>
    <x v="82"/>
    <x v="578"/>
  </r>
  <r>
    <s v="AD01-9362"/>
    <x v="3"/>
    <s v="Mar"/>
    <x v="1"/>
    <x v="0"/>
    <s v="Order assembled"/>
    <x v="0"/>
    <x v="0"/>
    <x v="0"/>
    <x v="465"/>
    <x v="434"/>
  </r>
  <r>
    <s v="AD01-9362"/>
    <x v="3"/>
    <s v="Mar"/>
    <x v="1"/>
    <x v="0"/>
    <s v="Order assembled"/>
    <x v="0"/>
    <x v="0"/>
    <x v="0"/>
    <x v="50"/>
    <x v="41"/>
  </r>
  <r>
    <s v="AD01-9362"/>
    <x v="3"/>
    <s v="Mar"/>
    <x v="1"/>
    <x v="0"/>
    <s v="Order assembled"/>
    <x v="0"/>
    <x v="0"/>
    <x v="0"/>
    <x v="71"/>
    <x v="57"/>
  </r>
  <r>
    <s v="AD01-9365"/>
    <x v="3"/>
    <s v="May"/>
    <x v="1"/>
    <x v="0"/>
    <s v="Order assembled"/>
    <x v="0"/>
    <x v="0"/>
    <x v="0"/>
    <x v="168"/>
    <x v="139"/>
  </r>
  <r>
    <s v="AD01-9362"/>
    <x v="3"/>
    <s v="May"/>
    <x v="1"/>
    <x v="0"/>
    <s v="Order assembled"/>
    <x v="0"/>
    <x v="0"/>
    <x v="0"/>
    <x v="203"/>
    <x v="164"/>
  </r>
  <r>
    <s v="AD01-9362"/>
    <x v="3"/>
    <s v="May"/>
    <x v="1"/>
    <x v="0"/>
    <s v="Order assembled"/>
    <x v="0"/>
    <x v="0"/>
    <x v="0"/>
    <x v="6"/>
    <x v="7"/>
  </r>
  <r>
    <s v="AD01-9362"/>
    <x v="3"/>
    <s v="May"/>
    <x v="1"/>
    <x v="0"/>
    <s v="Order assembled"/>
    <x v="0"/>
    <x v="0"/>
    <x v="0"/>
    <x v="204"/>
    <x v="7"/>
  </r>
  <r>
    <s v="AD01-9362"/>
    <x v="3"/>
    <s v="May"/>
    <x v="1"/>
    <x v="0"/>
    <s v="Order assembled"/>
    <x v="0"/>
    <x v="0"/>
    <x v="0"/>
    <x v="595"/>
    <x v="610"/>
  </r>
  <r>
    <s v="AD01-9362"/>
    <x v="3"/>
    <s v="May"/>
    <x v="1"/>
    <x v="0"/>
    <s v="Order assembled"/>
    <x v="0"/>
    <x v="0"/>
    <x v="0"/>
    <x v="398"/>
    <x v="462"/>
  </r>
  <r>
    <s v="AD01-9362"/>
    <x v="3"/>
    <s v="May"/>
    <x v="1"/>
    <x v="0"/>
    <s v="Order assembled"/>
    <x v="0"/>
    <x v="0"/>
    <x v="0"/>
    <x v="228"/>
    <x v="183"/>
  </r>
  <r>
    <s v="AD01-9362"/>
    <x v="3"/>
    <s v="May"/>
    <x v="1"/>
    <x v="0"/>
    <s v="Order assembled"/>
    <x v="0"/>
    <x v="0"/>
    <x v="0"/>
    <x v="372"/>
    <x v="379"/>
  </r>
  <r>
    <s v="AD01-9362"/>
    <x v="3"/>
    <s v="May"/>
    <x v="1"/>
    <x v="0"/>
    <s v="Order assembled"/>
    <x v="0"/>
    <x v="0"/>
    <x v="0"/>
    <x v="180"/>
    <x v="587"/>
  </r>
  <r>
    <s v="AD01-9362"/>
    <x v="3"/>
    <s v="May"/>
    <x v="1"/>
    <x v="0"/>
    <s v="Order assembled"/>
    <x v="0"/>
    <x v="0"/>
    <x v="0"/>
    <x v="488"/>
    <x v="457"/>
  </r>
  <r>
    <s v="AD01-9362"/>
    <x v="3"/>
    <s v="May"/>
    <x v="1"/>
    <x v="0"/>
    <s v="Order assembled"/>
    <x v="0"/>
    <x v="0"/>
    <x v="0"/>
    <x v="215"/>
    <x v="171"/>
  </r>
  <r>
    <s v="AD01-9365"/>
    <x v="3"/>
    <s v="May"/>
    <x v="1"/>
    <x v="0"/>
    <s v="Order assembled"/>
    <x v="0"/>
    <x v="0"/>
    <x v="0"/>
    <x v="403"/>
    <x v="369"/>
  </r>
  <r>
    <s v="AD01-9361"/>
    <x v="3"/>
    <s v="Nov"/>
    <x v="1"/>
    <x v="0"/>
    <s v="Order assembled"/>
    <x v="0"/>
    <x v="0"/>
    <x v="0"/>
    <x v="203"/>
    <x v="164"/>
  </r>
  <r>
    <s v="AD01-9361"/>
    <x v="3"/>
    <s v="Nov"/>
    <x v="1"/>
    <x v="0"/>
    <s v="Order assembled"/>
    <x v="0"/>
    <x v="0"/>
    <x v="0"/>
    <x v="271"/>
    <x v="224"/>
  </r>
  <r>
    <s v="AD01-9361"/>
    <x v="3"/>
    <s v="Nov"/>
    <x v="1"/>
    <x v="0"/>
    <s v="Order assembled"/>
    <x v="0"/>
    <x v="0"/>
    <x v="0"/>
    <x v="191"/>
    <x v="7"/>
  </r>
  <r>
    <s v="AD01-9364"/>
    <x v="3"/>
    <s v="Nov"/>
    <x v="1"/>
    <x v="0"/>
    <s v="Order assembled"/>
    <x v="0"/>
    <x v="0"/>
    <x v="0"/>
    <x v="273"/>
    <x v="7"/>
  </r>
  <r>
    <s v="AD01-9364"/>
    <x v="3"/>
    <s v="Nov"/>
    <x v="1"/>
    <x v="0"/>
    <s v="Order assembled"/>
    <x v="0"/>
    <x v="0"/>
    <x v="0"/>
    <x v="596"/>
    <x v="611"/>
  </r>
  <r>
    <s v="AD01-9361"/>
    <x v="3"/>
    <s v="Nov"/>
    <x v="1"/>
    <x v="0"/>
    <s v="Order assembled"/>
    <x v="0"/>
    <x v="0"/>
    <x v="0"/>
    <x v="420"/>
    <x v="496"/>
  </r>
  <r>
    <s v="AD01-9361"/>
    <x v="3"/>
    <s v="Nov"/>
    <x v="1"/>
    <x v="0"/>
    <s v="Order assembled"/>
    <x v="0"/>
    <x v="0"/>
    <x v="0"/>
    <x v="369"/>
    <x v="353"/>
  </r>
  <r>
    <s v="AD01-9364"/>
    <x v="3"/>
    <s v="Nov"/>
    <x v="1"/>
    <x v="0"/>
    <s v="Order assembled"/>
    <x v="0"/>
    <x v="0"/>
    <x v="0"/>
    <x v="277"/>
    <x v="229"/>
  </r>
  <r>
    <s v="AD01-9364"/>
    <x v="3"/>
    <s v="Nov"/>
    <x v="1"/>
    <x v="0"/>
    <s v="Order assembled"/>
    <x v="0"/>
    <x v="0"/>
    <x v="0"/>
    <x v="211"/>
    <x v="600"/>
  </r>
  <r>
    <s v="AD01-9361"/>
    <x v="3"/>
    <s v="Nov"/>
    <x v="1"/>
    <x v="0"/>
    <s v="Order assembled"/>
    <x v="0"/>
    <x v="0"/>
    <x v="0"/>
    <x v="539"/>
    <x v="530"/>
  </r>
  <r>
    <s v="AD01-9361"/>
    <x v="3"/>
    <s v="Nov"/>
    <x v="1"/>
    <x v="0"/>
    <s v="Order assembled"/>
    <x v="0"/>
    <x v="0"/>
    <x v="0"/>
    <x v="390"/>
    <x v="356"/>
  </r>
  <r>
    <s v="AD01-9361"/>
    <x v="3"/>
    <s v="Nov"/>
    <x v="1"/>
    <x v="0"/>
    <s v="Order assembled"/>
    <x v="0"/>
    <x v="0"/>
    <x v="0"/>
    <x v="345"/>
    <x v="315"/>
  </r>
  <r>
    <s v="AD01-9365"/>
    <x v="3"/>
    <s v="Oct"/>
    <x v="1"/>
    <x v="0"/>
    <s v="Order assembled"/>
    <x v="0"/>
    <x v="0"/>
    <x v="0"/>
    <x v="352"/>
    <x v="321"/>
  </r>
  <r>
    <s v="AD01-9361"/>
    <x v="3"/>
    <s v="Oct"/>
    <x v="1"/>
    <x v="0"/>
    <s v="Order assembled"/>
    <x v="0"/>
    <x v="0"/>
    <x v="0"/>
    <x v="204"/>
    <x v="7"/>
  </r>
  <r>
    <s v="AD01-9361"/>
    <x v="3"/>
    <s v="Oct"/>
    <x v="1"/>
    <x v="0"/>
    <s v="Order assembled"/>
    <x v="0"/>
    <x v="0"/>
    <x v="0"/>
    <x v="361"/>
    <x v="7"/>
  </r>
  <r>
    <s v="AD01-9364"/>
    <x v="3"/>
    <s v="Oct"/>
    <x v="1"/>
    <x v="0"/>
    <s v="Order assembled"/>
    <x v="0"/>
    <x v="0"/>
    <x v="0"/>
    <x v="597"/>
    <x v="612"/>
  </r>
  <r>
    <s v="AD01-9362"/>
    <x v="3"/>
    <s v="Oct"/>
    <x v="1"/>
    <x v="0"/>
    <s v="Order assembled"/>
    <x v="0"/>
    <x v="0"/>
    <x v="0"/>
    <x v="382"/>
    <x v="499"/>
  </r>
  <r>
    <s v="AD01-9362"/>
    <x v="3"/>
    <s v="Oct"/>
    <x v="1"/>
    <x v="0"/>
    <s v="Order assembled"/>
    <x v="0"/>
    <x v="0"/>
    <x v="0"/>
    <x v="372"/>
    <x v="379"/>
  </r>
  <r>
    <s v="AD01-9364"/>
    <x v="3"/>
    <s v="Oct"/>
    <x v="1"/>
    <x v="0"/>
    <s v="Order assembled"/>
    <x v="0"/>
    <x v="0"/>
    <x v="0"/>
    <x v="386"/>
    <x v="352"/>
  </r>
  <r>
    <s v="AD01-9361"/>
    <x v="3"/>
    <s v="Oct"/>
    <x v="1"/>
    <x v="0"/>
    <s v="Order assembled"/>
    <x v="0"/>
    <x v="0"/>
    <x v="0"/>
    <x v="229"/>
    <x v="568"/>
  </r>
  <r>
    <s v="AD01-9361"/>
    <x v="3"/>
    <s v="Oct"/>
    <x v="1"/>
    <x v="0"/>
    <s v="Order assembled"/>
    <x v="0"/>
    <x v="0"/>
    <x v="0"/>
    <x v="543"/>
    <x v="534"/>
  </r>
  <r>
    <s v="AD01-9365"/>
    <x v="3"/>
    <s v="Oct"/>
    <x v="1"/>
    <x v="0"/>
    <s v="Order assembled"/>
    <x v="0"/>
    <x v="0"/>
    <x v="0"/>
    <x v="403"/>
    <x v="369"/>
  </r>
  <r>
    <s v="AD01-9361"/>
    <x v="3"/>
    <s v="Sep"/>
    <x v="1"/>
    <x v="0"/>
    <s v="Order assembled"/>
    <x v="0"/>
    <x v="0"/>
    <x v="0"/>
    <x v="217"/>
    <x v="174"/>
  </r>
  <r>
    <s v="AD01-9362"/>
    <x v="3"/>
    <s v="Sep"/>
    <x v="1"/>
    <x v="0"/>
    <s v="Order assembled"/>
    <x v="0"/>
    <x v="0"/>
    <x v="0"/>
    <x v="319"/>
    <x v="288"/>
  </r>
  <r>
    <s v="AD01-9362"/>
    <x v="3"/>
    <s v="Sep"/>
    <x v="1"/>
    <x v="0"/>
    <s v="Order assembled"/>
    <x v="0"/>
    <x v="0"/>
    <x v="0"/>
    <x v="219"/>
    <x v="7"/>
  </r>
  <r>
    <s v="AD01-9364"/>
    <x v="3"/>
    <s v="Sep"/>
    <x v="1"/>
    <x v="0"/>
    <s v="Order assembled"/>
    <x v="0"/>
    <x v="0"/>
    <x v="0"/>
    <x v="598"/>
    <x v="613"/>
  </r>
  <r>
    <s v="AD01-9361"/>
    <x v="3"/>
    <s v="Sep"/>
    <x v="1"/>
    <x v="0"/>
    <s v="Order assembled"/>
    <x v="0"/>
    <x v="0"/>
    <x v="0"/>
    <x v="381"/>
    <x v="467"/>
  </r>
  <r>
    <s v="AD01-9361"/>
    <x v="3"/>
    <s v="Sep"/>
    <x v="1"/>
    <x v="0"/>
    <s v="Order assembled"/>
    <x v="0"/>
    <x v="0"/>
    <x v="0"/>
    <x v="376"/>
    <x v="367"/>
  </r>
  <r>
    <s v="AD01-9364"/>
    <x v="3"/>
    <s v="Sep"/>
    <x v="1"/>
    <x v="0"/>
    <s v="Order assembled"/>
    <x v="0"/>
    <x v="0"/>
    <x v="0"/>
    <x v="385"/>
    <x v="351"/>
  </r>
  <r>
    <s v="AD01-9362"/>
    <x v="3"/>
    <s v="Sep"/>
    <x v="1"/>
    <x v="0"/>
    <s v="Order assembled"/>
    <x v="0"/>
    <x v="0"/>
    <x v="0"/>
    <x v="552"/>
    <x v="543"/>
  </r>
  <r>
    <s v="AD01-9362"/>
    <x v="3"/>
    <s v="Sep"/>
    <x v="1"/>
    <x v="0"/>
    <s v="Order assembled"/>
    <x v="0"/>
    <x v="0"/>
    <x v="0"/>
    <x v="402"/>
    <x v="368"/>
  </r>
  <r>
    <s v="AD01-9361"/>
    <x v="3"/>
    <s v="Sep"/>
    <x v="1"/>
    <x v="0"/>
    <s v="Order assembled"/>
    <x v="0"/>
    <x v="0"/>
    <x v="0"/>
    <x v="389"/>
    <x v="355"/>
  </r>
  <r>
    <s v="AD01-9362"/>
    <x v="3"/>
    <s v="Apr"/>
    <x v="1"/>
    <x v="1"/>
    <s v="Cancelld"/>
    <x v="1"/>
    <x v="1"/>
    <x v="2"/>
    <x v="27"/>
    <x v="23"/>
  </r>
  <r>
    <s v="AD01-9364"/>
    <x v="3"/>
    <s v="Apr"/>
    <x v="1"/>
    <x v="1"/>
    <s v="Cancelld"/>
    <x v="1"/>
    <x v="1"/>
    <x v="2"/>
    <x v="30"/>
    <x v="26"/>
  </r>
  <r>
    <s v="AD01-9362"/>
    <x v="3"/>
    <s v="Apr"/>
    <x v="1"/>
    <x v="1"/>
    <s v="Cancelld"/>
    <x v="1"/>
    <x v="1"/>
    <x v="2"/>
    <x v="149"/>
    <x v="123"/>
  </r>
  <r>
    <s v="AD01-9362"/>
    <x v="3"/>
    <s v="Apr"/>
    <x v="1"/>
    <x v="1"/>
    <s v="Cancelld"/>
    <x v="1"/>
    <x v="1"/>
    <x v="2"/>
    <x v="33"/>
    <x v="29"/>
  </r>
  <r>
    <s v="AD01-9364"/>
    <x v="3"/>
    <s v="Apr"/>
    <x v="1"/>
    <x v="1"/>
    <s v="Cancelld"/>
    <x v="1"/>
    <x v="1"/>
    <x v="2"/>
    <x v="267"/>
    <x v="220"/>
  </r>
  <r>
    <s v="AD01-9364"/>
    <x v="3"/>
    <s v="Apr"/>
    <x v="1"/>
    <x v="1"/>
    <s v="Cancelld"/>
    <x v="1"/>
    <x v="1"/>
    <x v="2"/>
    <x v="227"/>
    <x v="182"/>
  </r>
  <r>
    <s v="AD01-9362"/>
    <x v="3"/>
    <s v="Apr"/>
    <x v="1"/>
    <x v="1"/>
    <s v="Cancelld"/>
    <x v="1"/>
    <x v="1"/>
    <x v="2"/>
    <x v="160"/>
    <x v="131"/>
  </r>
  <r>
    <s v="AD01-9362"/>
    <x v="3"/>
    <s v="Apr"/>
    <x v="1"/>
    <x v="1"/>
    <s v="Cancelld"/>
    <x v="1"/>
    <x v="1"/>
    <x v="2"/>
    <x v="46"/>
    <x v="37"/>
  </r>
  <r>
    <s v="AD01-9364"/>
    <x v="3"/>
    <s v="Apr"/>
    <x v="1"/>
    <x v="1"/>
    <s v="Cancelld"/>
    <x v="1"/>
    <x v="1"/>
    <x v="2"/>
    <x v="98"/>
    <x v="607"/>
  </r>
  <r>
    <s v="AD01-9362"/>
    <x v="3"/>
    <s v="Apr"/>
    <x v="1"/>
    <x v="1"/>
    <s v="Cancelld"/>
    <x v="1"/>
    <x v="1"/>
    <x v="2"/>
    <x v="122"/>
    <x v="100"/>
  </r>
  <r>
    <s v="AD01-9362"/>
    <x v="3"/>
    <s v="Aug"/>
    <x v="1"/>
    <x v="1"/>
    <s v="Cancelld"/>
    <x v="1"/>
    <x v="1"/>
    <x v="2"/>
    <x v="106"/>
    <x v="89"/>
  </r>
  <r>
    <s v="AD01-9361"/>
    <x v="3"/>
    <s v="Aug"/>
    <x v="1"/>
    <x v="1"/>
    <s v="Cancelld"/>
    <x v="1"/>
    <x v="1"/>
    <x v="2"/>
    <x v="56"/>
    <x v="45"/>
  </r>
  <r>
    <s v="AD01-9361"/>
    <x v="3"/>
    <s v="Aug"/>
    <x v="1"/>
    <x v="1"/>
    <s v="Cancelld"/>
    <x v="1"/>
    <x v="1"/>
    <x v="2"/>
    <x v="107"/>
    <x v="90"/>
  </r>
  <r>
    <s v="AD01-9361"/>
    <x v="3"/>
    <s v="Aug"/>
    <x v="1"/>
    <x v="1"/>
    <s v="Cancelld"/>
    <x v="1"/>
    <x v="1"/>
    <x v="2"/>
    <x v="4"/>
    <x v="4"/>
  </r>
  <r>
    <s v="AD01-9361"/>
    <x v="3"/>
    <s v="Aug"/>
    <x v="1"/>
    <x v="1"/>
    <s v="Cancelld"/>
    <x v="1"/>
    <x v="1"/>
    <x v="2"/>
    <x v="187"/>
    <x v="153"/>
  </r>
  <r>
    <s v="AD01-9361"/>
    <x v="3"/>
    <s v="Aug"/>
    <x v="1"/>
    <x v="1"/>
    <s v="Cancelld"/>
    <x v="1"/>
    <x v="1"/>
    <x v="2"/>
    <x v="474"/>
    <x v="7"/>
  </r>
  <r>
    <s v="AD01-9361"/>
    <x v="3"/>
    <s v="Aug"/>
    <x v="1"/>
    <x v="1"/>
    <s v="Cancelld"/>
    <x v="1"/>
    <x v="1"/>
    <x v="2"/>
    <x v="119"/>
    <x v="97"/>
  </r>
  <r>
    <s v="AD01-9361"/>
    <x v="3"/>
    <s v="Aug"/>
    <x v="1"/>
    <x v="1"/>
    <s v="Cancelld"/>
    <x v="1"/>
    <x v="1"/>
    <x v="2"/>
    <x v="69"/>
    <x v="55"/>
  </r>
  <r>
    <s v="AD01-9361"/>
    <x v="3"/>
    <s v="Aug"/>
    <x v="1"/>
    <x v="1"/>
    <s v="Cancelld"/>
    <x v="1"/>
    <x v="1"/>
    <x v="2"/>
    <x v="18"/>
    <x v="250"/>
  </r>
  <r>
    <s v="AD01-9362"/>
    <x v="3"/>
    <s v="Aug"/>
    <x v="1"/>
    <x v="1"/>
    <s v="Cancelld"/>
    <x v="1"/>
    <x v="1"/>
    <x v="2"/>
    <x v="72"/>
    <x v="58"/>
  </r>
  <r>
    <s v="AD01-9362"/>
    <x v="3"/>
    <s v="Dec"/>
    <x v="1"/>
    <x v="1"/>
    <s v="Cancelld"/>
    <x v="1"/>
    <x v="1"/>
    <x v="2"/>
    <x v="74"/>
    <x v="60"/>
  </r>
  <r>
    <s v="AD01-9363"/>
    <x v="3"/>
    <s v="Dec"/>
    <x v="1"/>
    <x v="1"/>
    <s v="Cancelld"/>
    <x v="1"/>
    <x v="1"/>
    <x v="2"/>
    <x v="54"/>
    <x v="61"/>
  </r>
  <r>
    <s v="AD01-9362"/>
    <x v="3"/>
    <s v="Dec"/>
    <x v="1"/>
    <x v="1"/>
    <s v="Cancelld"/>
    <x v="1"/>
    <x v="1"/>
    <x v="2"/>
    <x v="75"/>
    <x v="62"/>
  </r>
  <r>
    <s v="AD01-9362"/>
    <x v="3"/>
    <s v="Dec"/>
    <x v="1"/>
    <x v="1"/>
    <s v="Cancelld"/>
    <x v="1"/>
    <x v="1"/>
    <x v="2"/>
    <x v="77"/>
    <x v="64"/>
  </r>
  <r>
    <s v="AD01-9364"/>
    <x v="3"/>
    <s v="Dec"/>
    <x v="1"/>
    <x v="1"/>
    <s v="Cancelld"/>
    <x v="1"/>
    <x v="1"/>
    <x v="2"/>
    <x v="530"/>
    <x v="521"/>
  </r>
  <r>
    <s v="AD01-9362"/>
    <x v="3"/>
    <s v="Dec"/>
    <x v="1"/>
    <x v="1"/>
    <s v="Cancelld"/>
    <x v="1"/>
    <x v="1"/>
    <x v="2"/>
    <x v="121"/>
    <x v="99"/>
  </r>
  <r>
    <s v="AD01-9362"/>
    <x v="3"/>
    <s v="Dec"/>
    <x v="1"/>
    <x v="1"/>
    <s v="Cancelld"/>
    <x v="1"/>
    <x v="1"/>
    <x v="2"/>
    <x v="482"/>
    <x v="7"/>
  </r>
  <r>
    <s v="AD01-9364"/>
    <x v="3"/>
    <s v="Dec"/>
    <x v="1"/>
    <x v="1"/>
    <s v="Cancelld"/>
    <x v="1"/>
    <x v="1"/>
    <x v="2"/>
    <x v="65"/>
    <x v="52"/>
  </r>
  <r>
    <s v="AD01-9362"/>
    <x v="3"/>
    <s v="Dec"/>
    <x v="1"/>
    <x v="1"/>
    <s v="Cancelld"/>
    <x v="1"/>
    <x v="1"/>
    <x v="2"/>
    <x v="84"/>
    <x v="69"/>
  </r>
  <r>
    <s v="AD01-9362"/>
    <x v="3"/>
    <s v="Dec"/>
    <x v="1"/>
    <x v="1"/>
    <s v="Cancelld"/>
    <x v="1"/>
    <x v="1"/>
    <x v="2"/>
    <x v="45"/>
    <x v="36"/>
  </r>
  <r>
    <s v="AD01-9363"/>
    <x v="3"/>
    <s v="Dec"/>
    <x v="1"/>
    <x v="1"/>
    <s v="Cancelld"/>
    <x v="1"/>
    <x v="1"/>
    <x v="2"/>
    <x v="230"/>
    <x v="197"/>
  </r>
  <r>
    <s v="AD01-9362"/>
    <x v="3"/>
    <s v="Dec"/>
    <x v="1"/>
    <x v="1"/>
    <s v="Cancelld"/>
    <x v="1"/>
    <x v="1"/>
    <x v="2"/>
    <x v="70"/>
    <x v="56"/>
  </r>
  <r>
    <s v="AD01-9362"/>
    <x v="3"/>
    <s v="Feb"/>
    <x v="1"/>
    <x v="1"/>
    <s v="Cancelld"/>
    <x v="1"/>
    <x v="1"/>
    <x v="2"/>
    <x v="128"/>
    <x v="106"/>
  </r>
  <r>
    <s v="AD01-9362"/>
    <x v="3"/>
    <s v="Feb"/>
    <x v="1"/>
    <x v="1"/>
    <s v="Cancelld"/>
    <x v="1"/>
    <x v="1"/>
    <x v="2"/>
    <x v="92"/>
    <x v="78"/>
  </r>
  <r>
    <s v="AD01-9361"/>
    <x v="3"/>
    <s v="Feb"/>
    <x v="1"/>
    <x v="1"/>
    <s v="Cancelld"/>
    <x v="1"/>
    <x v="1"/>
    <x v="2"/>
    <x v="93"/>
    <x v="79"/>
  </r>
  <r>
    <s v="AD01-9362"/>
    <x v="3"/>
    <s v="Feb"/>
    <x v="1"/>
    <x v="1"/>
    <s v="Cancelld"/>
    <x v="1"/>
    <x v="1"/>
    <x v="2"/>
    <x v="130"/>
    <x v="108"/>
  </r>
  <r>
    <s v="AD01-9362"/>
    <x v="3"/>
    <s v="Feb"/>
    <x v="1"/>
    <x v="1"/>
    <s v="Cancelld"/>
    <x v="1"/>
    <x v="1"/>
    <x v="2"/>
    <x v="265"/>
    <x v="218"/>
  </r>
  <r>
    <s v="AD01-9364"/>
    <x v="3"/>
    <s v="Feb"/>
    <x v="1"/>
    <x v="1"/>
    <s v="Cancelld"/>
    <x v="1"/>
    <x v="1"/>
    <x v="2"/>
    <x v="22"/>
    <x v="18"/>
  </r>
  <r>
    <s v="AD01-9361"/>
    <x v="3"/>
    <s v="Feb"/>
    <x v="1"/>
    <x v="1"/>
    <s v="Cancelld"/>
    <x v="1"/>
    <x v="1"/>
    <x v="2"/>
    <x v="599"/>
    <x v="614"/>
  </r>
  <r>
    <s v="AD01-9364"/>
    <x v="3"/>
    <s v="Feb"/>
    <x v="1"/>
    <x v="1"/>
    <s v="Cancelld"/>
    <x v="1"/>
    <x v="1"/>
    <x v="2"/>
    <x v="472"/>
    <x v="7"/>
  </r>
  <r>
    <s v="AD01-9362"/>
    <x v="3"/>
    <s v="Feb"/>
    <x v="1"/>
    <x v="1"/>
    <s v="Cancelld"/>
    <x v="1"/>
    <x v="1"/>
    <x v="2"/>
    <x v="225"/>
    <x v="180"/>
  </r>
  <r>
    <s v="AD01-9361"/>
    <x v="3"/>
    <s v="Feb"/>
    <x v="1"/>
    <x v="1"/>
    <s v="Cancelld"/>
    <x v="1"/>
    <x v="1"/>
    <x v="2"/>
    <x v="226"/>
    <x v="181"/>
  </r>
  <r>
    <s v="AD01-9362"/>
    <x v="3"/>
    <s v="Feb"/>
    <x v="1"/>
    <x v="1"/>
    <s v="Cancelld"/>
    <x v="1"/>
    <x v="1"/>
    <x v="2"/>
    <x v="312"/>
    <x v="276"/>
  </r>
  <r>
    <s v="AD01-9362"/>
    <x v="3"/>
    <s v="Feb"/>
    <x v="1"/>
    <x v="1"/>
    <s v="Cancelld"/>
    <x v="1"/>
    <x v="1"/>
    <x v="2"/>
    <x v="140"/>
    <x v="115"/>
  </r>
  <r>
    <s v="AD01-9362"/>
    <x v="3"/>
    <s v="Feb"/>
    <x v="1"/>
    <x v="1"/>
    <s v="Cancelld"/>
    <x v="1"/>
    <x v="1"/>
    <x v="2"/>
    <x v="530"/>
    <x v="521"/>
  </r>
  <r>
    <s v="AD01-9361"/>
    <x v="3"/>
    <s v="Feb"/>
    <x v="1"/>
    <x v="1"/>
    <s v="Cancelld"/>
    <x v="1"/>
    <x v="1"/>
    <x v="2"/>
    <x v="359"/>
    <x v="340"/>
  </r>
  <r>
    <s v="AD01-9361"/>
    <x v="3"/>
    <s v="Jan"/>
    <x v="1"/>
    <x v="1"/>
    <s v="Cancelld"/>
    <x v="1"/>
    <x v="1"/>
    <x v="2"/>
    <x v="105"/>
    <x v="88"/>
  </r>
  <r>
    <s v="AD01-9362"/>
    <x v="3"/>
    <s v="Jan"/>
    <x v="1"/>
    <x v="1"/>
    <s v="Cancelld"/>
    <x v="1"/>
    <x v="1"/>
    <x v="2"/>
    <x v="167"/>
    <x v="138"/>
  </r>
  <r>
    <s v="AD01-9364"/>
    <x v="3"/>
    <s v="Jan"/>
    <x v="1"/>
    <x v="1"/>
    <s v="Cancelld"/>
    <x v="1"/>
    <x v="1"/>
    <x v="2"/>
    <x v="28"/>
    <x v="24"/>
  </r>
  <r>
    <s v="AD01-9361"/>
    <x v="3"/>
    <s v="Jan"/>
    <x v="1"/>
    <x v="1"/>
    <s v="Cancelld"/>
    <x v="1"/>
    <x v="1"/>
    <x v="2"/>
    <x v="236"/>
    <x v="275"/>
  </r>
  <r>
    <s v="AD01-9361"/>
    <x v="3"/>
    <s v="Jan"/>
    <x v="1"/>
    <x v="1"/>
    <s v="Cancelld"/>
    <x v="1"/>
    <x v="1"/>
    <x v="2"/>
    <x v="169"/>
    <x v="140"/>
  </r>
  <r>
    <s v="AD01-9362"/>
    <x v="3"/>
    <s v="Jan"/>
    <x v="1"/>
    <x v="1"/>
    <s v="Cancelld"/>
    <x v="1"/>
    <x v="1"/>
    <x v="2"/>
    <x v="279"/>
    <x v="232"/>
  </r>
  <r>
    <s v="AD01-9362"/>
    <x v="3"/>
    <s v="Jan"/>
    <x v="1"/>
    <x v="1"/>
    <s v="Cancelld"/>
    <x v="1"/>
    <x v="1"/>
    <x v="2"/>
    <x v="539"/>
    <x v="530"/>
  </r>
  <r>
    <s v="AD01-9361"/>
    <x v="3"/>
    <s v="Jan"/>
    <x v="1"/>
    <x v="1"/>
    <s v="Cancelld"/>
    <x v="1"/>
    <x v="1"/>
    <x v="2"/>
    <x v="162"/>
    <x v="133"/>
  </r>
  <r>
    <s v="AD01-9363"/>
    <x v="3"/>
    <s v="Jan"/>
    <x v="1"/>
    <x v="1"/>
    <s v="Cancelld"/>
    <x v="1"/>
    <x v="1"/>
    <x v="2"/>
    <x v="600"/>
    <x v="615"/>
  </r>
  <r>
    <s v="AD01-9362"/>
    <x v="3"/>
    <s v="Jan"/>
    <x v="1"/>
    <x v="1"/>
    <s v="Cancelld"/>
    <x v="1"/>
    <x v="1"/>
    <x v="2"/>
    <x v="601"/>
    <x v="616"/>
  </r>
  <r>
    <s v="AD01-9362"/>
    <x v="3"/>
    <s v="Jan"/>
    <x v="1"/>
    <x v="1"/>
    <s v="Cancelld"/>
    <x v="1"/>
    <x v="1"/>
    <x v="2"/>
    <x v="602"/>
    <x v="617"/>
  </r>
  <r>
    <s v="AD01-9361"/>
    <x v="3"/>
    <s v="Jan"/>
    <x v="1"/>
    <x v="1"/>
    <s v="Cancelld"/>
    <x v="1"/>
    <x v="1"/>
    <x v="2"/>
    <x v="336"/>
    <x v="7"/>
  </r>
  <r>
    <s v="AD01-9362"/>
    <x v="3"/>
    <s v="Jan"/>
    <x v="1"/>
    <x v="1"/>
    <s v="Cancelld"/>
    <x v="1"/>
    <x v="1"/>
    <x v="2"/>
    <x v="187"/>
    <x v="7"/>
  </r>
  <r>
    <s v="AD01-9362"/>
    <x v="3"/>
    <s v="Jan"/>
    <x v="1"/>
    <x v="1"/>
    <s v="Cancelld"/>
    <x v="1"/>
    <x v="1"/>
    <x v="2"/>
    <x v="41"/>
    <x v="34"/>
  </r>
  <r>
    <s v="AD01-9361"/>
    <x v="3"/>
    <s v="Jan"/>
    <x v="1"/>
    <x v="1"/>
    <s v="Cancelld"/>
    <x v="1"/>
    <x v="1"/>
    <x v="2"/>
    <x v="40"/>
    <x v="33"/>
  </r>
  <r>
    <s v="AD01-9362"/>
    <x v="3"/>
    <s v="Jan"/>
    <x v="1"/>
    <x v="1"/>
    <s v="Cancelld"/>
    <x v="1"/>
    <x v="1"/>
    <x v="2"/>
    <x v="41"/>
    <x v="34"/>
  </r>
  <r>
    <s v="AD01-9362"/>
    <x v="3"/>
    <s v="Jan"/>
    <x v="1"/>
    <x v="1"/>
    <s v="Cancelld"/>
    <x v="1"/>
    <x v="1"/>
    <x v="2"/>
    <x v="225"/>
    <x v="180"/>
  </r>
  <r>
    <s v="AD01-9362"/>
    <x v="3"/>
    <s v="Jan"/>
    <x v="1"/>
    <x v="1"/>
    <s v="Cancelld"/>
    <x v="1"/>
    <x v="1"/>
    <x v="2"/>
    <x v="182"/>
    <x v="148"/>
  </r>
  <r>
    <s v="AD01-9361"/>
    <x v="3"/>
    <s v="Jan"/>
    <x v="1"/>
    <x v="1"/>
    <s v="Cancelld"/>
    <x v="1"/>
    <x v="1"/>
    <x v="2"/>
    <x v="183"/>
    <x v="149"/>
  </r>
  <r>
    <s v="AD01-9364"/>
    <x v="3"/>
    <s v="Jan"/>
    <x v="1"/>
    <x v="1"/>
    <s v="Cancelld"/>
    <x v="1"/>
    <x v="1"/>
    <x v="2"/>
    <x v="532"/>
    <x v="523"/>
  </r>
  <r>
    <s v="AD01-9363"/>
    <x v="3"/>
    <s v="Jan"/>
    <x v="1"/>
    <x v="1"/>
    <s v="Cancelld"/>
    <x v="1"/>
    <x v="1"/>
    <x v="2"/>
    <x v="339"/>
    <x v="344"/>
  </r>
  <r>
    <s v="AD01-9361"/>
    <x v="3"/>
    <s v="Jan"/>
    <x v="1"/>
    <x v="1"/>
    <s v="Cancelld"/>
    <x v="1"/>
    <x v="1"/>
    <x v="2"/>
    <x v="120"/>
    <x v="98"/>
  </r>
  <r>
    <s v="AD01-9364"/>
    <x v="3"/>
    <s v="Jul"/>
    <x v="1"/>
    <x v="1"/>
    <s v="Cancelld"/>
    <x v="1"/>
    <x v="1"/>
    <x v="2"/>
    <x v="128"/>
    <x v="106"/>
  </r>
  <r>
    <s v="AD01-9364"/>
    <x v="3"/>
    <s v="Jul"/>
    <x v="1"/>
    <x v="1"/>
    <s v="Cancelld"/>
    <x v="1"/>
    <x v="1"/>
    <x v="2"/>
    <x v="130"/>
    <x v="108"/>
  </r>
  <r>
    <s v="AD01-9364"/>
    <x v="3"/>
    <s v="Jul"/>
    <x v="1"/>
    <x v="1"/>
    <s v="Cancelld"/>
    <x v="1"/>
    <x v="1"/>
    <x v="2"/>
    <x v="75"/>
    <x v="62"/>
  </r>
  <r>
    <s v="AD01-9362"/>
    <x v="3"/>
    <s v="Jul"/>
    <x v="1"/>
    <x v="1"/>
    <s v="Cancelld"/>
    <x v="1"/>
    <x v="1"/>
    <x v="2"/>
    <x v="523"/>
    <x v="514"/>
  </r>
  <r>
    <s v="AD01-9362"/>
    <x v="3"/>
    <s v="Jul"/>
    <x v="1"/>
    <x v="1"/>
    <s v="Cancelld"/>
    <x v="1"/>
    <x v="1"/>
    <x v="2"/>
    <x v="186"/>
    <x v="152"/>
  </r>
  <r>
    <s v="AD01-9362"/>
    <x v="3"/>
    <s v="Jul"/>
    <x v="1"/>
    <x v="1"/>
    <s v="Cancelld"/>
    <x v="1"/>
    <x v="1"/>
    <x v="2"/>
    <x v="478"/>
    <x v="7"/>
  </r>
  <r>
    <s v="AD01-9362"/>
    <x v="3"/>
    <s v="Jul"/>
    <x v="1"/>
    <x v="1"/>
    <s v="Cancelld"/>
    <x v="1"/>
    <x v="1"/>
    <x v="2"/>
    <x v="158"/>
    <x v="130"/>
  </r>
  <r>
    <s v="AD01-9364"/>
    <x v="3"/>
    <s v="Jul"/>
    <x v="1"/>
    <x v="1"/>
    <s v="Cancelld"/>
    <x v="1"/>
    <x v="1"/>
    <x v="2"/>
    <x v="140"/>
    <x v="115"/>
  </r>
  <r>
    <s v="AD01-9364"/>
    <x v="3"/>
    <s v="Jul"/>
    <x v="1"/>
    <x v="1"/>
    <s v="Cancelld"/>
    <x v="1"/>
    <x v="1"/>
    <x v="2"/>
    <x v="84"/>
    <x v="69"/>
  </r>
  <r>
    <s v="AD01-9364"/>
    <x v="3"/>
    <s v="Jul"/>
    <x v="1"/>
    <x v="1"/>
    <s v="Cancelld"/>
    <x v="1"/>
    <x v="1"/>
    <x v="2"/>
    <x v="86"/>
    <x v="71"/>
  </r>
  <r>
    <s v="AD01-9365"/>
    <x v="3"/>
    <s v="Jun"/>
    <x v="1"/>
    <x v="1"/>
    <s v="Cancelld"/>
    <x v="1"/>
    <x v="1"/>
    <x v="2"/>
    <x v="28"/>
    <x v="24"/>
  </r>
  <r>
    <s v="AD01-9361"/>
    <x v="3"/>
    <s v="Jun"/>
    <x v="1"/>
    <x v="1"/>
    <s v="Cancelld"/>
    <x v="1"/>
    <x v="1"/>
    <x v="2"/>
    <x v="74"/>
    <x v="60"/>
  </r>
  <r>
    <s v="AD01-9364"/>
    <x v="3"/>
    <s v="Jun"/>
    <x v="1"/>
    <x v="1"/>
    <s v="Cancelld"/>
    <x v="1"/>
    <x v="1"/>
    <x v="2"/>
    <x v="5"/>
    <x v="5"/>
  </r>
  <r>
    <s v="AD01-9361"/>
    <x v="3"/>
    <s v="Jun"/>
    <x v="1"/>
    <x v="1"/>
    <s v="Cancelld"/>
    <x v="1"/>
    <x v="1"/>
    <x v="2"/>
    <x v="91"/>
    <x v="77"/>
  </r>
  <r>
    <s v="AD01-9362"/>
    <x v="3"/>
    <s v="Jun"/>
    <x v="1"/>
    <x v="1"/>
    <s v="Cancelld"/>
    <x v="1"/>
    <x v="1"/>
    <x v="2"/>
    <x v="525"/>
    <x v="516"/>
  </r>
  <r>
    <s v="AD01-9361"/>
    <x v="3"/>
    <s v="Jun"/>
    <x v="1"/>
    <x v="1"/>
    <s v="Cancelld"/>
    <x v="1"/>
    <x v="1"/>
    <x v="2"/>
    <x v="185"/>
    <x v="151"/>
  </r>
  <r>
    <s v="AD01-9361"/>
    <x v="3"/>
    <s v="Jun"/>
    <x v="1"/>
    <x v="1"/>
    <s v="Cancelld"/>
    <x v="1"/>
    <x v="1"/>
    <x v="2"/>
    <x v="463"/>
    <x v="7"/>
  </r>
  <r>
    <s v="AD01-9362"/>
    <x v="3"/>
    <s v="Jun"/>
    <x v="1"/>
    <x v="1"/>
    <s v="Cancelld"/>
    <x v="1"/>
    <x v="1"/>
    <x v="2"/>
    <x v="81"/>
    <x v="68"/>
  </r>
  <r>
    <s v="AD01-9361"/>
    <x v="3"/>
    <s v="Jun"/>
    <x v="1"/>
    <x v="1"/>
    <s v="Cancelld"/>
    <x v="1"/>
    <x v="1"/>
    <x v="2"/>
    <x v="183"/>
    <x v="149"/>
  </r>
  <r>
    <s v="AD01-9364"/>
    <x v="3"/>
    <s v="Jun"/>
    <x v="1"/>
    <x v="1"/>
    <s v="Cancelld"/>
    <x v="1"/>
    <x v="1"/>
    <x v="2"/>
    <x v="99"/>
    <x v="82"/>
  </r>
  <r>
    <s v="AD01-9361"/>
    <x v="3"/>
    <s v="Jun"/>
    <x v="1"/>
    <x v="1"/>
    <s v="Cancelld"/>
    <x v="1"/>
    <x v="1"/>
    <x v="2"/>
    <x v="159"/>
    <x v="216"/>
  </r>
  <r>
    <s v="AD01-9365"/>
    <x v="3"/>
    <s v="Jun"/>
    <x v="1"/>
    <x v="1"/>
    <s v="Cancelld"/>
    <x v="1"/>
    <x v="1"/>
    <x v="2"/>
    <x v="102"/>
    <x v="85"/>
  </r>
  <r>
    <s v="AD01-9364"/>
    <x v="3"/>
    <s v="Mar"/>
    <x v="1"/>
    <x v="1"/>
    <s v="Cancelld"/>
    <x v="1"/>
    <x v="1"/>
    <x v="2"/>
    <x v="89"/>
    <x v="74"/>
  </r>
  <r>
    <s v="AD01-9364"/>
    <x v="3"/>
    <s v="Mar"/>
    <x v="1"/>
    <x v="1"/>
    <s v="Cancelld"/>
    <x v="1"/>
    <x v="1"/>
    <x v="2"/>
    <x v="106"/>
    <x v="89"/>
  </r>
  <r>
    <s v="AD01-9362"/>
    <x v="3"/>
    <s v="Mar"/>
    <x v="1"/>
    <x v="1"/>
    <s v="Cancelld"/>
    <x v="1"/>
    <x v="1"/>
    <x v="2"/>
    <x v="76"/>
    <x v="63"/>
  </r>
  <r>
    <s v="AD01-9364"/>
    <x v="3"/>
    <s v="Mar"/>
    <x v="1"/>
    <x v="1"/>
    <s v="Cancelld"/>
    <x v="1"/>
    <x v="1"/>
    <x v="2"/>
    <x v="107"/>
    <x v="90"/>
  </r>
  <r>
    <s v="AD01-9364"/>
    <x v="3"/>
    <s v="Mar"/>
    <x v="1"/>
    <x v="1"/>
    <s v="Cancelld"/>
    <x v="1"/>
    <x v="1"/>
    <x v="2"/>
    <x v="266"/>
    <x v="219"/>
  </r>
  <r>
    <s v="AD01-9362"/>
    <x v="3"/>
    <s v="Mar"/>
    <x v="1"/>
    <x v="1"/>
    <s v="Cancelld"/>
    <x v="1"/>
    <x v="1"/>
    <x v="2"/>
    <x v="23"/>
    <x v="19"/>
  </r>
  <r>
    <s v="AD01-9362"/>
    <x v="3"/>
    <s v="Mar"/>
    <x v="1"/>
    <x v="1"/>
    <s v="Cancelld"/>
    <x v="1"/>
    <x v="1"/>
    <x v="2"/>
    <x v="466"/>
    <x v="7"/>
  </r>
  <r>
    <s v="AD01-9364"/>
    <x v="3"/>
    <s v="Mar"/>
    <x v="1"/>
    <x v="1"/>
    <s v="Cancelld"/>
    <x v="1"/>
    <x v="1"/>
    <x v="2"/>
    <x v="226"/>
    <x v="181"/>
  </r>
  <r>
    <s v="AD01-9364"/>
    <x v="3"/>
    <s v="Mar"/>
    <x v="1"/>
    <x v="1"/>
    <s v="Cancelld"/>
    <x v="1"/>
    <x v="1"/>
    <x v="2"/>
    <x v="85"/>
    <x v="70"/>
  </r>
  <r>
    <s v="AD01-9362"/>
    <x v="3"/>
    <s v="Mar"/>
    <x v="1"/>
    <x v="1"/>
    <s v="Cancelld"/>
    <x v="1"/>
    <x v="1"/>
    <x v="2"/>
    <x v="119"/>
    <x v="97"/>
  </r>
  <r>
    <s v="AD01-9364"/>
    <x v="3"/>
    <s v="Mar"/>
    <x v="1"/>
    <x v="1"/>
    <s v="Cancelld"/>
    <x v="1"/>
    <x v="1"/>
    <x v="2"/>
    <x v="518"/>
    <x v="509"/>
  </r>
  <r>
    <s v="AD01-9364"/>
    <x v="3"/>
    <s v="Mar"/>
    <x v="1"/>
    <x v="1"/>
    <s v="Cancelld"/>
    <x v="1"/>
    <x v="1"/>
    <x v="2"/>
    <x v="121"/>
    <x v="99"/>
  </r>
  <r>
    <s v="AD01-9362"/>
    <x v="3"/>
    <s v="May"/>
    <x v="1"/>
    <x v="1"/>
    <s v="Cancelld"/>
    <x v="1"/>
    <x v="1"/>
    <x v="2"/>
    <x v="3"/>
    <x v="3"/>
  </r>
  <r>
    <s v="AD01-9364"/>
    <x v="3"/>
    <s v="May"/>
    <x v="1"/>
    <x v="1"/>
    <s v="Cancelld"/>
    <x v="1"/>
    <x v="1"/>
    <x v="2"/>
    <x v="88"/>
    <x v="173"/>
  </r>
  <r>
    <s v="AD01-9362"/>
    <x v="3"/>
    <s v="May"/>
    <x v="1"/>
    <x v="1"/>
    <s v="Cancelld"/>
    <x v="1"/>
    <x v="1"/>
    <x v="2"/>
    <x v="218"/>
    <x v="175"/>
  </r>
  <r>
    <s v="AD01-9362"/>
    <x v="3"/>
    <s v="May"/>
    <x v="1"/>
    <x v="1"/>
    <s v="Cancelld"/>
    <x v="1"/>
    <x v="1"/>
    <x v="2"/>
    <x v="513"/>
    <x v="504"/>
  </r>
  <r>
    <s v="AD01-9362"/>
    <x v="3"/>
    <s v="May"/>
    <x v="1"/>
    <x v="1"/>
    <s v="Cancelld"/>
    <x v="1"/>
    <x v="1"/>
    <x v="2"/>
    <x v="24"/>
    <x v="20"/>
  </r>
  <r>
    <s v="AD01-9362"/>
    <x v="3"/>
    <s v="May"/>
    <x v="1"/>
    <x v="1"/>
    <s v="Cancelld"/>
    <x v="1"/>
    <x v="1"/>
    <x v="2"/>
    <x v="476"/>
    <x v="7"/>
  </r>
  <r>
    <s v="AD01-9362"/>
    <x v="3"/>
    <s v="May"/>
    <x v="1"/>
    <x v="1"/>
    <s v="Cancelld"/>
    <x v="1"/>
    <x v="1"/>
    <x v="2"/>
    <x v="210"/>
    <x v="168"/>
  </r>
  <r>
    <s v="AD01-9362"/>
    <x v="3"/>
    <s v="May"/>
    <x v="1"/>
    <x v="1"/>
    <s v="Cancelld"/>
    <x v="1"/>
    <x v="1"/>
    <x v="2"/>
    <x v="20"/>
    <x v="16"/>
  </r>
  <r>
    <s v="AD01-9364"/>
    <x v="3"/>
    <s v="May"/>
    <x v="1"/>
    <x v="1"/>
    <s v="Cancelld"/>
    <x v="1"/>
    <x v="1"/>
    <x v="2"/>
    <x v="83"/>
    <x v="230"/>
  </r>
  <r>
    <s v="AD01-9362"/>
    <x v="3"/>
    <s v="May"/>
    <x v="1"/>
    <x v="1"/>
    <s v="Cancelld"/>
    <x v="1"/>
    <x v="1"/>
    <x v="2"/>
    <x v="214"/>
    <x v="170"/>
  </r>
  <r>
    <s v="AD01-9361"/>
    <x v="3"/>
    <s v="Nov"/>
    <x v="1"/>
    <x v="1"/>
    <s v="Cancelld"/>
    <x v="1"/>
    <x v="1"/>
    <x v="2"/>
    <x v="53"/>
    <x v="75"/>
  </r>
  <r>
    <s v="AD01-9361"/>
    <x v="3"/>
    <s v="Nov"/>
    <x v="1"/>
    <x v="1"/>
    <s v="Cancelld"/>
    <x v="1"/>
    <x v="1"/>
    <x v="2"/>
    <x v="91"/>
    <x v="77"/>
  </r>
  <r>
    <s v="AD01-9361"/>
    <x v="3"/>
    <s v="Nov"/>
    <x v="1"/>
    <x v="1"/>
    <s v="Cancelld"/>
    <x v="1"/>
    <x v="1"/>
    <x v="2"/>
    <x v="93"/>
    <x v="79"/>
  </r>
  <r>
    <s v="AD01-9361"/>
    <x v="3"/>
    <s v="Nov"/>
    <x v="1"/>
    <x v="1"/>
    <s v="Cancelld"/>
    <x v="1"/>
    <x v="1"/>
    <x v="2"/>
    <x v="532"/>
    <x v="523"/>
  </r>
  <r>
    <s v="AD01-9361"/>
    <x v="3"/>
    <s v="Nov"/>
    <x v="1"/>
    <x v="1"/>
    <s v="Cancelld"/>
    <x v="1"/>
    <x v="1"/>
    <x v="2"/>
    <x v="120"/>
    <x v="98"/>
  </r>
  <r>
    <s v="AD01-9361"/>
    <x v="3"/>
    <s v="Nov"/>
    <x v="1"/>
    <x v="1"/>
    <s v="Cancelld"/>
    <x v="1"/>
    <x v="1"/>
    <x v="2"/>
    <x v="486"/>
    <x v="7"/>
  </r>
  <r>
    <s v="AD01-9361"/>
    <x v="3"/>
    <s v="Nov"/>
    <x v="1"/>
    <x v="1"/>
    <s v="Cancelld"/>
    <x v="1"/>
    <x v="1"/>
    <x v="2"/>
    <x v="64"/>
    <x v="51"/>
  </r>
  <r>
    <s v="AD01-9361"/>
    <x v="3"/>
    <s v="Nov"/>
    <x v="1"/>
    <x v="1"/>
    <s v="Cancelld"/>
    <x v="1"/>
    <x v="1"/>
    <x v="2"/>
    <x v="99"/>
    <x v="82"/>
  </r>
  <r>
    <s v="AD01-9361"/>
    <x v="3"/>
    <s v="Nov"/>
    <x v="1"/>
    <x v="1"/>
    <s v="Cancelld"/>
    <x v="1"/>
    <x v="1"/>
    <x v="2"/>
    <x v="100"/>
    <x v="83"/>
  </r>
  <r>
    <s v="AD01-9361"/>
    <x v="3"/>
    <s v="Nov"/>
    <x v="1"/>
    <x v="1"/>
    <s v="Cancelld"/>
    <x v="1"/>
    <x v="1"/>
    <x v="2"/>
    <x v="44"/>
    <x v="238"/>
  </r>
  <r>
    <s v="AD01-9362"/>
    <x v="3"/>
    <s v="Oct"/>
    <x v="1"/>
    <x v="1"/>
    <s v="Cancelld"/>
    <x v="1"/>
    <x v="1"/>
    <x v="2"/>
    <x v="88"/>
    <x v="173"/>
  </r>
  <r>
    <s v="AD01-9362"/>
    <x v="3"/>
    <s v="Oct"/>
    <x v="1"/>
    <x v="1"/>
    <s v="Cancelld"/>
    <x v="1"/>
    <x v="1"/>
    <x v="2"/>
    <x v="167"/>
    <x v="138"/>
  </r>
  <r>
    <s v="AD01-9362"/>
    <x v="3"/>
    <s v="Oct"/>
    <x v="1"/>
    <x v="1"/>
    <s v="Cancelld"/>
    <x v="1"/>
    <x v="1"/>
    <x v="2"/>
    <x v="218"/>
    <x v="175"/>
  </r>
  <r>
    <s v="AD01-9362"/>
    <x v="3"/>
    <s v="Oct"/>
    <x v="1"/>
    <x v="1"/>
    <s v="Cancelld"/>
    <x v="1"/>
    <x v="1"/>
    <x v="2"/>
    <x v="535"/>
    <x v="526"/>
  </r>
  <r>
    <s v="AD01-9361"/>
    <x v="3"/>
    <s v="Oct"/>
    <x v="1"/>
    <x v="1"/>
    <s v="Cancelld"/>
    <x v="1"/>
    <x v="1"/>
    <x v="2"/>
    <x v="143"/>
    <x v="118"/>
  </r>
  <r>
    <s v="AD01-9361"/>
    <x v="3"/>
    <s v="Oct"/>
    <x v="1"/>
    <x v="1"/>
    <s v="Cancelld"/>
    <x v="1"/>
    <x v="1"/>
    <x v="2"/>
    <x v="488"/>
    <x v="7"/>
  </r>
  <r>
    <s v="AD01-9362"/>
    <x v="3"/>
    <s v="Oct"/>
    <x v="1"/>
    <x v="1"/>
    <s v="Cancelld"/>
    <x v="1"/>
    <x v="1"/>
    <x v="2"/>
    <x v="179"/>
    <x v="147"/>
  </r>
  <r>
    <s v="AD01-9362"/>
    <x v="3"/>
    <s v="Oct"/>
    <x v="1"/>
    <x v="1"/>
    <s v="Cancelld"/>
    <x v="1"/>
    <x v="1"/>
    <x v="2"/>
    <x v="182"/>
    <x v="148"/>
  </r>
  <r>
    <s v="AD01-9362"/>
    <x v="3"/>
    <s v="Oct"/>
    <x v="1"/>
    <x v="1"/>
    <s v="Cancelld"/>
    <x v="1"/>
    <x v="1"/>
    <x v="2"/>
    <x v="118"/>
    <x v="243"/>
  </r>
  <r>
    <s v="AD01-9362"/>
    <x v="3"/>
    <s v="Oct"/>
    <x v="1"/>
    <x v="1"/>
    <s v="Cancelld"/>
    <x v="1"/>
    <x v="1"/>
    <x v="2"/>
    <x v="144"/>
    <x v="119"/>
  </r>
  <r>
    <s v="AD01-9364"/>
    <x v="3"/>
    <s v="Sep"/>
    <x v="1"/>
    <x v="1"/>
    <s v="Cancelld"/>
    <x v="1"/>
    <x v="1"/>
    <x v="2"/>
    <x v="30"/>
    <x v="26"/>
  </r>
  <r>
    <s v="AD01-9361"/>
    <x v="3"/>
    <s v="Sep"/>
    <x v="1"/>
    <x v="1"/>
    <s v="Cancelld"/>
    <x v="1"/>
    <x v="1"/>
    <x v="2"/>
    <x v="2"/>
    <x v="2"/>
  </r>
  <r>
    <s v="AD01-9362"/>
    <x v="3"/>
    <s v="Sep"/>
    <x v="1"/>
    <x v="1"/>
    <s v="Cancelld"/>
    <x v="1"/>
    <x v="1"/>
    <x v="2"/>
    <x v="33"/>
    <x v="29"/>
  </r>
  <r>
    <s v="AD01-9365"/>
    <x v="3"/>
    <s v="Sep"/>
    <x v="1"/>
    <x v="1"/>
    <s v="Cancelld"/>
    <x v="1"/>
    <x v="1"/>
    <x v="2"/>
    <x v="169"/>
    <x v="140"/>
  </r>
  <r>
    <s v="AD01-9361"/>
    <x v="3"/>
    <s v="Sep"/>
    <x v="1"/>
    <x v="1"/>
    <s v="Cancelld"/>
    <x v="1"/>
    <x v="1"/>
    <x v="2"/>
    <x v="515"/>
    <x v="506"/>
  </r>
  <r>
    <s v="AD01-9362"/>
    <x v="3"/>
    <s v="Sep"/>
    <x v="1"/>
    <x v="1"/>
    <s v="Cancelld"/>
    <x v="1"/>
    <x v="1"/>
    <x v="2"/>
    <x v="142"/>
    <x v="117"/>
  </r>
  <r>
    <s v="AD01-9362"/>
    <x v="3"/>
    <s v="Sep"/>
    <x v="1"/>
    <x v="1"/>
    <s v="Cancelld"/>
    <x v="1"/>
    <x v="1"/>
    <x v="2"/>
    <x v="465"/>
    <x v="7"/>
  </r>
  <r>
    <s v="AD01-9361"/>
    <x v="3"/>
    <s v="Sep"/>
    <x v="1"/>
    <x v="1"/>
    <s v="Cancelld"/>
    <x v="1"/>
    <x v="1"/>
    <x v="2"/>
    <x v="16"/>
    <x v="14"/>
  </r>
  <r>
    <s v="AD01-9365"/>
    <x v="3"/>
    <s v="Sep"/>
    <x v="1"/>
    <x v="1"/>
    <s v="Cancelld"/>
    <x v="1"/>
    <x v="1"/>
    <x v="2"/>
    <x v="46"/>
    <x v="37"/>
  </r>
  <r>
    <s v="AD01-9362"/>
    <x v="3"/>
    <s v="Sep"/>
    <x v="1"/>
    <x v="1"/>
    <s v="Cancelld"/>
    <x v="1"/>
    <x v="1"/>
    <x v="2"/>
    <x v="19"/>
    <x v="15"/>
  </r>
  <r>
    <s v="AD01-9361"/>
    <x v="3"/>
    <s v="Sep"/>
    <x v="1"/>
    <x v="1"/>
    <s v="Cancelld"/>
    <x v="1"/>
    <x v="1"/>
    <x v="2"/>
    <x v="181"/>
    <x v="256"/>
  </r>
  <r>
    <s v="AD01-9364"/>
    <x v="3"/>
    <s v="Sep"/>
    <x v="1"/>
    <x v="1"/>
    <s v="Cancelld"/>
    <x v="1"/>
    <x v="1"/>
    <x v="2"/>
    <x v="188"/>
    <x v="154"/>
  </r>
  <r>
    <s v="AD01-9362"/>
    <x v="4"/>
    <s v="Apr"/>
    <x v="0"/>
    <x v="0"/>
    <s v="Order assembled"/>
    <x v="0"/>
    <x v="0"/>
    <x v="1"/>
    <x v="105"/>
    <x v="618"/>
  </r>
  <r>
    <s v="AD01-9361"/>
    <x v="4"/>
    <s v="Apr"/>
    <x v="0"/>
    <x v="0"/>
    <s v="Order assembled"/>
    <x v="0"/>
    <x v="0"/>
    <x v="1"/>
    <x v="128"/>
    <x v="106"/>
  </r>
  <r>
    <s v="AD01-9362"/>
    <x v="4"/>
    <s v="Apr"/>
    <x v="0"/>
    <x v="0"/>
    <s v="Order assembled"/>
    <x v="0"/>
    <x v="0"/>
    <x v="1"/>
    <x v="92"/>
    <x v="78"/>
  </r>
  <r>
    <s v="AD01-9362"/>
    <x v="4"/>
    <s v="Apr"/>
    <x v="0"/>
    <x v="0"/>
    <s v="Order assembled"/>
    <x v="0"/>
    <x v="0"/>
    <x v="1"/>
    <x v="130"/>
    <x v="108"/>
  </r>
  <r>
    <s v="AD01-9361"/>
    <x v="4"/>
    <s v="Apr"/>
    <x v="0"/>
    <x v="0"/>
    <s v="Order assembled"/>
    <x v="0"/>
    <x v="0"/>
    <x v="1"/>
    <x v="603"/>
    <x v="619"/>
  </r>
  <r>
    <s v="AD01-9364"/>
    <x v="4"/>
    <s v="Apr"/>
    <x v="0"/>
    <x v="0"/>
    <s v="Order assembled"/>
    <x v="0"/>
    <x v="0"/>
    <x v="1"/>
    <x v="43"/>
    <x v="582"/>
  </r>
  <r>
    <s v="AD01-9364"/>
    <x v="4"/>
    <s v="Apr"/>
    <x v="0"/>
    <x v="0"/>
    <s v="Order assembled"/>
    <x v="0"/>
    <x v="0"/>
    <x v="1"/>
    <x v="115"/>
    <x v="95"/>
  </r>
  <r>
    <s v="AD01-9361"/>
    <x v="4"/>
    <s v="Apr"/>
    <x v="0"/>
    <x v="0"/>
    <s v="Order assembled"/>
    <x v="0"/>
    <x v="0"/>
    <x v="1"/>
    <x v="513"/>
    <x v="7"/>
  </r>
  <r>
    <s v="AD01-9362"/>
    <x v="4"/>
    <s v="Apr"/>
    <x v="0"/>
    <x v="0"/>
    <s v="Order assembled"/>
    <x v="0"/>
    <x v="0"/>
    <x v="1"/>
    <x v="312"/>
    <x v="276"/>
  </r>
  <r>
    <s v="AD01-9362"/>
    <x v="4"/>
    <s v="Apr"/>
    <x v="0"/>
    <x v="0"/>
    <s v="Order assembled"/>
    <x v="0"/>
    <x v="0"/>
    <x v="1"/>
    <x v="140"/>
    <x v="115"/>
  </r>
  <r>
    <s v="AD01-9361"/>
    <x v="4"/>
    <s v="Apr"/>
    <x v="0"/>
    <x v="0"/>
    <s v="Order assembled"/>
    <x v="0"/>
    <x v="0"/>
    <x v="1"/>
    <x v="103"/>
    <x v="86"/>
  </r>
  <r>
    <s v="AD01-9362"/>
    <x v="4"/>
    <s v="Apr"/>
    <x v="0"/>
    <x v="0"/>
    <s v="Order assembled"/>
    <x v="0"/>
    <x v="0"/>
    <x v="1"/>
    <x v="80"/>
    <x v="67"/>
  </r>
  <r>
    <s v="AD01-9361"/>
    <x v="4"/>
    <s v="Aug"/>
    <x v="0"/>
    <x v="0"/>
    <s v="Order assembled"/>
    <x v="0"/>
    <x v="0"/>
    <x v="1"/>
    <x v="28"/>
    <x v="620"/>
  </r>
  <r>
    <s v="AD01-9362"/>
    <x v="4"/>
    <s v="Aug"/>
    <x v="0"/>
    <x v="0"/>
    <s v="Order assembled"/>
    <x v="0"/>
    <x v="0"/>
    <x v="1"/>
    <x v="5"/>
    <x v="5"/>
  </r>
  <r>
    <s v="AD01-9361"/>
    <x v="4"/>
    <s v="Aug"/>
    <x v="0"/>
    <x v="0"/>
    <s v="Order assembled"/>
    <x v="0"/>
    <x v="0"/>
    <x v="1"/>
    <x v="91"/>
    <x v="77"/>
  </r>
  <r>
    <s v="AD01-9362"/>
    <x v="4"/>
    <s v="Aug"/>
    <x v="0"/>
    <x v="0"/>
    <s v="Order assembled"/>
    <x v="0"/>
    <x v="0"/>
    <x v="1"/>
    <x v="604"/>
    <x v="621"/>
  </r>
  <r>
    <s v="AD01-9361"/>
    <x v="4"/>
    <s v="Aug"/>
    <x v="0"/>
    <x v="0"/>
    <s v="Order assembled"/>
    <x v="0"/>
    <x v="0"/>
    <x v="1"/>
    <x v="198"/>
    <x v="597"/>
  </r>
  <r>
    <s v="AD01-9361"/>
    <x v="4"/>
    <s v="Aug"/>
    <x v="0"/>
    <x v="0"/>
    <s v="Order assembled"/>
    <x v="0"/>
    <x v="0"/>
    <x v="1"/>
    <x v="41"/>
    <x v="34"/>
  </r>
  <r>
    <s v="AD01-9362"/>
    <x v="4"/>
    <s v="Aug"/>
    <x v="0"/>
    <x v="0"/>
    <s v="Order assembled"/>
    <x v="0"/>
    <x v="0"/>
    <x v="1"/>
    <x v="535"/>
    <x v="7"/>
  </r>
  <r>
    <s v="AD01-9361"/>
    <x v="4"/>
    <s v="Aug"/>
    <x v="0"/>
    <x v="0"/>
    <s v="Order assembled"/>
    <x v="0"/>
    <x v="0"/>
    <x v="1"/>
    <x v="183"/>
    <x v="149"/>
  </r>
  <r>
    <s v="AD01-9362"/>
    <x v="4"/>
    <s v="Aug"/>
    <x v="0"/>
    <x v="0"/>
    <s v="Order assembled"/>
    <x v="0"/>
    <x v="0"/>
    <x v="1"/>
    <x v="99"/>
    <x v="82"/>
  </r>
  <r>
    <s v="AD01-9361"/>
    <x v="4"/>
    <s v="Aug"/>
    <x v="0"/>
    <x v="0"/>
    <s v="Order assembled"/>
    <x v="0"/>
    <x v="0"/>
    <x v="1"/>
    <x v="135"/>
    <x v="111"/>
  </r>
  <r>
    <s v="AD01-9361"/>
    <x v="4"/>
    <s v="Dec"/>
    <x v="0"/>
    <x v="0"/>
    <s v="Order assembled"/>
    <x v="0"/>
    <x v="0"/>
    <x v="1"/>
    <x v="167"/>
    <x v="138"/>
  </r>
  <r>
    <s v="AD01-9362"/>
    <x v="4"/>
    <s v="Dec"/>
    <x v="0"/>
    <x v="0"/>
    <s v="Order assembled"/>
    <x v="0"/>
    <x v="0"/>
    <x v="1"/>
    <x v="218"/>
    <x v="175"/>
  </r>
  <r>
    <s v="AD01-9363"/>
    <x v="4"/>
    <s v="Dec"/>
    <x v="0"/>
    <x v="0"/>
    <s v="Order assembled"/>
    <x v="0"/>
    <x v="0"/>
    <x v="1"/>
    <x v="169"/>
    <x v="140"/>
  </r>
  <r>
    <s v="AD01-9364"/>
    <x v="4"/>
    <s v="Dec"/>
    <x v="0"/>
    <x v="0"/>
    <s v="Order assembled"/>
    <x v="0"/>
    <x v="0"/>
    <x v="1"/>
    <x v="605"/>
    <x v="622"/>
  </r>
  <r>
    <s v="AD01-9362"/>
    <x v="4"/>
    <s v="Dec"/>
    <x v="0"/>
    <x v="0"/>
    <s v="Order assembled"/>
    <x v="0"/>
    <x v="0"/>
    <x v="1"/>
    <x v="387"/>
    <x v="623"/>
  </r>
  <r>
    <s v="AD01-9362"/>
    <x v="4"/>
    <s v="Dec"/>
    <x v="0"/>
    <x v="0"/>
    <s v="Order assembled"/>
    <x v="0"/>
    <x v="0"/>
    <x v="1"/>
    <x v="210"/>
    <x v="168"/>
  </r>
  <r>
    <s v="AD01-9364"/>
    <x v="4"/>
    <s v="Dec"/>
    <x v="0"/>
    <x v="0"/>
    <s v="Order assembled"/>
    <x v="0"/>
    <x v="0"/>
    <x v="1"/>
    <x v="518"/>
    <x v="7"/>
  </r>
  <r>
    <s v="AD01-9363"/>
    <x v="4"/>
    <s v="Dec"/>
    <x v="0"/>
    <x v="0"/>
    <s v="Order assembled"/>
    <x v="0"/>
    <x v="0"/>
    <x v="1"/>
    <x v="46"/>
    <x v="37"/>
  </r>
  <r>
    <s v="AD01-9362"/>
    <x v="4"/>
    <s v="Dec"/>
    <x v="0"/>
    <x v="0"/>
    <s v="Order assembled"/>
    <x v="0"/>
    <x v="0"/>
    <x v="1"/>
    <x v="182"/>
    <x v="148"/>
  </r>
  <r>
    <s v="AD01-9361"/>
    <x v="4"/>
    <s v="Dec"/>
    <x v="0"/>
    <x v="0"/>
    <s v="Order assembled"/>
    <x v="0"/>
    <x v="0"/>
    <x v="1"/>
    <x v="214"/>
    <x v="170"/>
  </r>
  <r>
    <s v="AD01-9364"/>
    <x v="4"/>
    <s v="Feb"/>
    <x v="0"/>
    <x v="0"/>
    <s v="Order assembled"/>
    <x v="0"/>
    <x v="0"/>
    <x v="1"/>
    <x v="127"/>
    <x v="624"/>
  </r>
  <r>
    <s v="AD01-9361"/>
    <x v="4"/>
    <s v="Feb"/>
    <x v="0"/>
    <x v="0"/>
    <s v="Order assembled"/>
    <x v="0"/>
    <x v="0"/>
    <x v="1"/>
    <x v="3"/>
    <x v="3"/>
  </r>
  <r>
    <s v="AD01-9361"/>
    <x v="4"/>
    <s v="Feb"/>
    <x v="0"/>
    <x v="0"/>
    <s v="Order assembled"/>
    <x v="0"/>
    <x v="0"/>
    <x v="1"/>
    <x v="243"/>
    <x v="279"/>
  </r>
  <r>
    <s v="AD01-9362"/>
    <x v="4"/>
    <s v="Feb"/>
    <x v="0"/>
    <x v="0"/>
    <s v="Order assembled"/>
    <x v="0"/>
    <x v="0"/>
    <x v="1"/>
    <x v="606"/>
    <x v="625"/>
  </r>
  <r>
    <s v="AD01-9361"/>
    <x v="4"/>
    <s v="Feb"/>
    <x v="0"/>
    <x v="0"/>
    <s v="Order assembled"/>
    <x v="0"/>
    <x v="0"/>
    <x v="1"/>
    <x v="139"/>
    <x v="565"/>
  </r>
  <r>
    <s v="AD01-9361"/>
    <x v="4"/>
    <s v="Feb"/>
    <x v="0"/>
    <x v="0"/>
    <s v="Order assembled"/>
    <x v="0"/>
    <x v="0"/>
    <x v="1"/>
    <x v="138"/>
    <x v="114"/>
  </r>
  <r>
    <s v="AD01-9362"/>
    <x v="4"/>
    <s v="Feb"/>
    <x v="0"/>
    <x v="0"/>
    <s v="Order assembled"/>
    <x v="0"/>
    <x v="0"/>
    <x v="1"/>
    <x v="266"/>
    <x v="7"/>
  </r>
  <r>
    <s v="AD01-9361"/>
    <x v="4"/>
    <s v="Feb"/>
    <x v="0"/>
    <x v="0"/>
    <s v="Order assembled"/>
    <x v="0"/>
    <x v="0"/>
    <x v="1"/>
    <x v="20"/>
    <x v="16"/>
  </r>
  <r>
    <s v="AD01-9361"/>
    <x v="4"/>
    <s v="Feb"/>
    <x v="0"/>
    <x v="0"/>
    <s v="Order assembled"/>
    <x v="0"/>
    <x v="0"/>
    <x v="1"/>
    <x v="270"/>
    <x v="223"/>
  </r>
  <r>
    <s v="AD01-9364"/>
    <x v="4"/>
    <s v="Feb"/>
    <x v="0"/>
    <x v="0"/>
    <s v="Order assembled"/>
    <x v="0"/>
    <x v="0"/>
    <x v="1"/>
    <x v="387"/>
    <x v="623"/>
  </r>
  <r>
    <s v="AD01-9362"/>
    <x v="4"/>
    <s v="Jan"/>
    <x v="0"/>
    <x v="0"/>
    <s v="Order assembled"/>
    <x v="0"/>
    <x v="0"/>
    <x v="1"/>
    <x v="126"/>
    <x v="626"/>
  </r>
  <r>
    <s v="AD01-9362"/>
    <x v="4"/>
    <s v="Jan"/>
    <x v="0"/>
    <x v="0"/>
    <s v="Order assembled"/>
    <x v="0"/>
    <x v="0"/>
    <x v="1"/>
    <x v="27"/>
    <x v="23"/>
  </r>
  <r>
    <s v="AD01-9362"/>
    <x v="4"/>
    <s v="Jan"/>
    <x v="0"/>
    <x v="0"/>
    <s v="Order assembled"/>
    <x v="0"/>
    <x v="0"/>
    <x v="1"/>
    <x v="274"/>
    <x v="278"/>
  </r>
  <r>
    <s v="AD01-9363"/>
    <x v="4"/>
    <s v="Jan"/>
    <x v="0"/>
    <x v="0"/>
    <s v="Order assembled"/>
    <x v="0"/>
    <x v="0"/>
    <x v="1"/>
    <x v="149"/>
    <x v="123"/>
  </r>
  <r>
    <s v="AD01-9362"/>
    <x v="4"/>
    <s v="Jan"/>
    <x v="0"/>
    <x v="0"/>
    <s v="Order assembled"/>
    <x v="0"/>
    <x v="0"/>
    <x v="1"/>
    <x v="607"/>
    <x v="627"/>
  </r>
  <r>
    <s v="AD01-9362"/>
    <x v="4"/>
    <s v="Jan"/>
    <x v="0"/>
    <x v="0"/>
    <s v="Order assembled"/>
    <x v="0"/>
    <x v="0"/>
    <x v="1"/>
    <x v="180"/>
    <x v="587"/>
  </r>
  <r>
    <s v="AD01-9362"/>
    <x v="4"/>
    <s v="Jan"/>
    <x v="0"/>
    <x v="0"/>
    <s v="Order assembled"/>
    <x v="0"/>
    <x v="0"/>
    <x v="1"/>
    <x v="137"/>
    <x v="113"/>
  </r>
  <r>
    <s v="AD01-9362"/>
    <x v="4"/>
    <s v="Jan"/>
    <x v="0"/>
    <x v="0"/>
    <s v="Order assembled"/>
    <x v="0"/>
    <x v="0"/>
    <x v="1"/>
    <x v="265"/>
    <x v="7"/>
  </r>
  <r>
    <s v="AD01-9363"/>
    <x v="4"/>
    <s v="Jan"/>
    <x v="0"/>
    <x v="0"/>
    <s v="Order assembled"/>
    <x v="0"/>
    <x v="0"/>
    <x v="1"/>
    <x v="314"/>
    <x v="281"/>
  </r>
  <r>
    <s v="AD01-9362"/>
    <x v="4"/>
    <s v="Jan"/>
    <x v="0"/>
    <x v="0"/>
    <s v="Order assembled"/>
    <x v="0"/>
    <x v="0"/>
    <x v="1"/>
    <x v="160"/>
    <x v="131"/>
  </r>
  <r>
    <s v="AD01-9362"/>
    <x v="4"/>
    <s v="Jan"/>
    <x v="0"/>
    <x v="0"/>
    <s v="Order assembled"/>
    <x v="0"/>
    <x v="0"/>
    <x v="1"/>
    <x v="281"/>
    <x v="234"/>
  </r>
  <r>
    <s v="AD01-9362"/>
    <x v="4"/>
    <s v="Jan"/>
    <x v="0"/>
    <x v="0"/>
    <s v="Order assembled"/>
    <x v="0"/>
    <x v="0"/>
    <x v="1"/>
    <x v="418"/>
    <x v="628"/>
  </r>
  <r>
    <s v="AD01-9362"/>
    <x v="4"/>
    <s v="Jul"/>
    <x v="0"/>
    <x v="0"/>
    <s v="Order assembled"/>
    <x v="0"/>
    <x v="0"/>
    <x v="1"/>
    <x v="3"/>
    <x v="629"/>
  </r>
  <r>
    <s v="AD01-9362"/>
    <x v="4"/>
    <s v="Jul"/>
    <x v="0"/>
    <x v="0"/>
    <s v="Order assembled"/>
    <x v="0"/>
    <x v="0"/>
    <x v="1"/>
    <x v="88"/>
    <x v="173"/>
  </r>
  <r>
    <s v="AD01-9362"/>
    <x v="4"/>
    <s v="Jul"/>
    <x v="0"/>
    <x v="0"/>
    <s v="Order assembled"/>
    <x v="0"/>
    <x v="0"/>
    <x v="1"/>
    <x v="149"/>
    <x v="123"/>
  </r>
  <r>
    <s v="AD01-9361"/>
    <x v="4"/>
    <s v="Jul"/>
    <x v="0"/>
    <x v="0"/>
    <s v="Order assembled"/>
    <x v="0"/>
    <x v="0"/>
    <x v="1"/>
    <x v="218"/>
    <x v="175"/>
  </r>
  <r>
    <s v="AD01-9362"/>
    <x v="4"/>
    <s v="Jul"/>
    <x v="0"/>
    <x v="0"/>
    <s v="Order assembled"/>
    <x v="0"/>
    <x v="0"/>
    <x v="1"/>
    <x v="608"/>
    <x v="630"/>
  </r>
  <r>
    <s v="AD01-9361"/>
    <x v="4"/>
    <s v="Jul"/>
    <x v="0"/>
    <x v="0"/>
    <s v="Order assembled"/>
    <x v="0"/>
    <x v="0"/>
    <x v="1"/>
    <x v="211"/>
    <x v="600"/>
  </r>
  <r>
    <s v="AD01-9361"/>
    <x v="4"/>
    <s v="Jul"/>
    <x v="0"/>
    <x v="0"/>
    <s v="Order assembled"/>
    <x v="0"/>
    <x v="0"/>
    <x v="1"/>
    <x v="40"/>
    <x v="33"/>
  </r>
  <r>
    <s v="AD01-9362"/>
    <x v="4"/>
    <s v="Jul"/>
    <x v="0"/>
    <x v="0"/>
    <s v="Order assembled"/>
    <x v="0"/>
    <x v="0"/>
    <x v="1"/>
    <x v="515"/>
    <x v="7"/>
  </r>
  <r>
    <s v="AD01-9361"/>
    <x v="4"/>
    <s v="Jul"/>
    <x v="0"/>
    <x v="0"/>
    <s v="Order assembled"/>
    <x v="0"/>
    <x v="0"/>
    <x v="1"/>
    <x v="20"/>
    <x v="16"/>
  </r>
  <r>
    <s v="AD01-9362"/>
    <x v="4"/>
    <s v="Jul"/>
    <x v="0"/>
    <x v="0"/>
    <s v="Order assembled"/>
    <x v="0"/>
    <x v="0"/>
    <x v="1"/>
    <x v="46"/>
    <x v="37"/>
  </r>
  <r>
    <s v="AD01-9362"/>
    <x v="4"/>
    <s v="Jul"/>
    <x v="0"/>
    <x v="0"/>
    <s v="Order assembled"/>
    <x v="0"/>
    <x v="0"/>
    <x v="1"/>
    <x v="25"/>
    <x v="21"/>
  </r>
  <r>
    <s v="AD01-9362"/>
    <x v="4"/>
    <s v="Jul"/>
    <x v="0"/>
    <x v="0"/>
    <s v="Order assembled"/>
    <x v="0"/>
    <x v="0"/>
    <x v="1"/>
    <x v="176"/>
    <x v="144"/>
  </r>
  <r>
    <s v="AD01-9364"/>
    <x v="4"/>
    <s v="Jun"/>
    <x v="0"/>
    <x v="0"/>
    <s v="Order assembled"/>
    <x v="0"/>
    <x v="0"/>
    <x v="1"/>
    <x v="27"/>
    <x v="631"/>
  </r>
  <r>
    <s v="AD01-9364"/>
    <x v="4"/>
    <s v="Jun"/>
    <x v="0"/>
    <x v="0"/>
    <s v="Order assembled"/>
    <x v="0"/>
    <x v="0"/>
    <x v="1"/>
    <x v="30"/>
    <x v="26"/>
  </r>
  <r>
    <s v="AD01-9362"/>
    <x v="4"/>
    <s v="Jun"/>
    <x v="0"/>
    <x v="0"/>
    <s v="Order assembled"/>
    <x v="0"/>
    <x v="0"/>
    <x v="1"/>
    <x v="33"/>
    <x v="29"/>
  </r>
  <r>
    <s v="AD01-9364"/>
    <x v="4"/>
    <s v="Jun"/>
    <x v="0"/>
    <x v="0"/>
    <s v="Order assembled"/>
    <x v="0"/>
    <x v="0"/>
    <x v="1"/>
    <x v="609"/>
    <x v="632"/>
  </r>
  <r>
    <s v="AD01-9364"/>
    <x v="4"/>
    <s v="Jun"/>
    <x v="0"/>
    <x v="0"/>
    <s v="Order assembled"/>
    <x v="0"/>
    <x v="0"/>
    <x v="1"/>
    <x v="229"/>
    <x v="568"/>
  </r>
  <r>
    <s v="AD01-9364"/>
    <x v="4"/>
    <s v="Jun"/>
    <x v="0"/>
    <x v="0"/>
    <s v="Order assembled"/>
    <x v="0"/>
    <x v="0"/>
    <x v="1"/>
    <x v="116"/>
    <x v="96"/>
  </r>
  <r>
    <s v="AD01-9364"/>
    <x v="4"/>
    <s v="Jun"/>
    <x v="0"/>
    <x v="0"/>
    <s v="Order assembled"/>
    <x v="0"/>
    <x v="0"/>
    <x v="1"/>
    <x v="523"/>
    <x v="7"/>
  </r>
  <r>
    <s v="AD01-9362"/>
    <x v="4"/>
    <s v="Jun"/>
    <x v="0"/>
    <x v="0"/>
    <s v="Order assembled"/>
    <x v="0"/>
    <x v="0"/>
    <x v="1"/>
    <x v="160"/>
    <x v="131"/>
  </r>
  <r>
    <s v="AD01-9364"/>
    <x v="4"/>
    <s v="Jun"/>
    <x v="0"/>
    <x v="0"/>
    <s v="Order assembled"/>
    <x v="0"/>
    <x v="0"/>
    <x v="1"/>
    <x v="48"/>
    <x v="39"/>
  </r>
  <r>
    <s v="AD01-9364"/>
    <x v="4"/>
    <s v="Jun"/>
    <x v="0"/>
    <x v="0"/>
    <s v="Order assembled"/>
    <x v="0"/>
    <x v="0"/>
    <x v="1"/>
    <x v="12"/>
    <x v="10"/>
  </r>
  <r>
    <s v="AD01-9361"/>
    <x v="4"/>
    <s v="Mar"/>
    <x v="0"/>
    <x v="0"/>
    <s v="Order assembled"/>
    <x v="0"/>
    <x v="0"/>
    <x v="1"/>
    <x v="28"/>
    <x v="24"/>
  </r>
  <r>
    <s v="AD01-9362"/>
    <x v="4"/>
    <s v="Mar"/>
    <x v="0"/>
    <x v="0"/>
    <s v="Order assembled"/>
    <x v="0"/>
    <x v="0"/>
    <x v="1"/>
    <x v="236"/>
    <x v="275"/>
  </r>
  <r>
    <s v="AD01-9362"/>
    <x v="4"/>
    <s v="Mar"/>
    <x v="0"/>
    <x v="0"/>
    <s v="Order assembled"/>
    <x v="0"/>
    <x v="0"/>
    <x v="1"/>
    <x v="5"/>
    <x v="5"/>
  </r>
  <r>
    <s v="AD01-9362"/>
    <x v="4"/>
    <s v="Mar"/>
    <x v="0"/>
    <x v="0"/>
    <s v="Order assembled"/>
    <x v="0"/>
    <x v="0"/>
    <x v="1"/>
    <x v="610"/>
    <x v="633"/>
  </r>
  <r>
    <s v="AD01-9364"/>
    <x v="4"/>
    <s v="Mar"/>
    <x v="0"/>
    <x v="0"/>
    <s v="Order assembled"/>
    <x v="0"/>
    <x v="0"/>
    <x v="1"/>
    <x v="117"/>
    <x v="591"/>
  </r>
  <r>
    <s v="AD01-9364"/>
    <x v="4"/>
    <s v="Mar"/>
    <x v="0"/>
    <x v="0"/>
    <s v="Order assembled"/>
    <x v="0"/>
    <x v="0"/>
    <x v="1"/>
    <x v="114"/>
    <x v="94"/>
  </r>
  <r>
    <s v="AD01-9362"/>
    <x v="4"/>
    <s v="Mar"/>
    <x v="0"/>
    <x v="0"/>
    <s v="Order assembled"/>
    <x v="0"/>
    <x v="0"/>
    <x v="1"/>
    <x v="267"/>
    <x v="7"/>
  </r>
  <r>
    <s v="AD01-9362"/>
    <x v="4"/>
    <s v="Mar"/>
    <x v="0"/>
    <x v="0"/>
    <s v="Order assembled"/>
    <x v="0"/>
    <x v="0"/>
    <x v="1"/>
    <x v="315"/>
    <x v="282"/>
  </r>
  <r>
    <s v="AD01-9362"/>
    <x v="4"/>
    <s v="Mar"/>
    <x v="0"/>
    <x v="0"/>
    <s v="Order assembled"/>
    <x v="0"/>
    <x v="0"/>
    <x v="1"/>
    <x v="183"/>
    <x v="149"/>
  </r>
  <r>
    <s v="AD01-9361"/>
    <x v="4"/>
    <s v="Mar"/>
    <x v="0"/>
    <x v="0"/>
    <s v="Order assembled"/>
    <x v="0"/>
    <x v="0"/>
    <x v="1"/>
    <x v="296"/>
    <x v="253"/>
  </r>
  <r>
    <s v="AD01-9362"/>
    <x v="4"/>
    <s v="May"/>
    <x v="0"/>
    <x v="0"/>
    <s v="Order assembled"/>
    <x v="0"/>
    <x v="0"/>
    <x v="1"/>
    <x v="89"/>
    <x v="634"/>
  </r>
  <r>
    <s v="AD01-9362"/>
    <x v="4"/>
    <s v="May"/>
    <x v="0"/>
    <x v="0"/>
    <s v="Order assembled"/>
    <x v="0"/>
    <x v="0"/>
    <x v="1"/>
    <x v="106"/>
    <x v="89"/>
  </r>
  <r>
    <s v="AD01-9362"/>
    <x v="4"/>
    <s v="May"/>
    <x v="0"/>
    <x v="0"/>
    <s v="Order assembled"/>
    <x v="0"/>
    <x v="0"/>
    <x v="1"/>
    <x v="76"/>
    <x v="63"/>
  </r>
  <r>
    <s v="AD01-9362"/>
    <x v="4"/>
    <s v="May"/>
    <x v="0"/>
    <x v="0"/>
    <s v="Order assembled"/>
    <x v="0"/>
    <x v="0"/>
    <x v="1"/>
    <x v="107"/>
    <x v="90"/>
  </r>
  <r>
    <s v="AD01-9361"/>
    <x v="4"/>
    <s v="May"/>
    <x v="0"/>
    <x v="0"/>
    <s v="Order assembled"/>
    <x v="0"/>
    <x v="0"/>
    <x v="1"/>
    <x v="611"/>
    <x v="635"/>
  </r>
  <r>
    <s v="AD01-9361"/>
    <x v="4"/>
    <s v="May"/>
    <x v="0"/>
    <x v="0"/>
    <s v="Order assembled"/>
    <x v="0"/>
    <x v="0"/>
    <x v="1"/>
    <x v="525"/>
    <x v="7"/>
  </r>
  <r>
    <s v="AD01-9362"/>
    <x v="4"/>
    <s v="May"/>
    <x v="0"/>
    <x v="0"/>
    <s v="Order assembled"/>
    <x v="0"/>
    <x v="0"/>
    <x v="1"/>
    <x v="85"/>
    <x v="70"/>
  </r>
  <r>
    <s v="AD01-9362"/>
    <x v="4"/>
    <s v="May"/>
    <x v="0"/>
    <x v="0"/>
    <s v="Order assembled"/>
    <x v="0"/>
    <x v="0"/>
    <x v="1"/>
    <x v="119"/>
    <x v="97"/>
  </r>
  <r>
    <s v="AD01-9362"/>
    <x v="4"/>
    <s v="May"/>
    <x v="0"/>
    <x v="0"/>
    <s v="Order assembled"/>
    <x v="0"/>
    <x v="0"/>
    <x v="1"/>
    <x v="87"/>
    <x v="72"/>
  </r>
  <r>
    <s v="AD01-9362"/>
    <x v="4"/>
    <s v="May"/>
    <x v="0"/>
    <x v="0"/>
    <s v="Order assembled"/>
    <x v="0"/>
    <x v="0"/>
    <x v="1"/>
    <x v="154"/>
    <x v="126"/>
  </r>
  <r>
    <s v="AD01-9361"/>
    <x v="4"/>
    <s v="Nov"/>
    <x v="0"/>
    <x v="0"/>
    <s v="Order assembled"/>
    <x v="0"/>
    <x v="0"/>
    <x v="1"/>
    <x v="30"/>
    <x v="636"/>
  </r>
  <r>
    <s v="AD01-9362"/>
    <x v="4"/>
    <s v="Nov"/>
    <x v="0"/>
    <x v="0"/>
    <s v="Order assembled"/>
    <x v="0"/>
    <x v="0"/>
    <x v="1"/>
    <x v="2"/>
    <x v="2"/>
  </r>
  <r>
    <s v="AD01-9361"/>
    <x v="4"/>
    <s v="Nov"/>
    <x v="0"/>
    <x v="0"/>
    <s v="Order assembled"/>
    <x v="0"/>
    <x v="0"/>
    <x v="1"/>
    <x v="33"/>
    <x v="29"/>
  </r>
  <r>
    <s v="AD01-9365"/>
    <x v="4"/>
    <s v="Nov"/>
    <x v="0"/>
    <x v="0"/>
    <s v="Order assembled"/>
    <x v="0"/>
    <x v="0"/>
    <x v="1"/>
    <x v="612"/>
    <x v="637"/>
  </r>
  <r>
    <s v="AD01-9362"/>
    <x v="4"/>
    <s v="Nov"/>
    <x v="0"/>
    <x v="0"/>
    <s v="Order assembled"/>
    <x v="0"/>
    <x v="0"/>
    <x v="1"/>
    <x v="418"/>
    <x v="628"/>
  </r>
  <r>
    <s v="AD01-9362"/>
    <x v="4"/>
    <s v="Nov"/>
    <x v="0"/>
    <x v="0"/>
    <s v="Order assembled"/>
    <x v="0"/>
    <x v="0"/>
    <x v="1"/>
    <x v="227"/>
    <x v="182"/>
  </r>
  <r>
    <s v="AD01-9365"/>
    <x v="4"/>
    <s v="Nov"/>
    <x v="0"/>
    <x v="0"/>
    <s v="Order assembled"/>
    <x v="0"/>
    <x v="0"/>
    <x v="1"/>
    <x v="530"/>
    <x v="7"/>
  </r>
  <r>
    <s v="AD01-9361"/>
    <x v="4"/>
    <s v="Nov"/>
    <x v="0"/>
    <x v="0"/>
    <s v="Order assembled"/>
    <x v="0"/>
    <x v="0"/>
    <x v="1"/>
    <x v="19"/>
    <x v="15"/>
  </r>
  <r>
    <s v="AD01-9362"/>
    <x v="4"/>
    <s v="Nov"/>
    <x v="0"/>
    <x v="0"/>
    <s v="Order assembled"/>
    <x v="0"/>
    <x v="0"/>
    <x v="1"/>
    <x v="51"/>
    <x v="42"/>
  </r>
  <r>
    <s v="AD01-9361"/>
    <x v="4"/>
    <s v="Nov"/>
    <x v="0"/>
    <x v="0"/>
    <s v="Order assembled"/>
    <x v="0"/>
    <x v="0"/>
    <x v="1"/>
    <x v="224"/>
    <x v="179"/>
  </r>
  <r>
    <s v="AD01-9362"/>
    <x v="4"/>
    <s v="Oct"/>
    <x v="0"/>
    <x v="0"/>
    <s v="Order assembled"/>
    <x v="0"/>
    <x v="0"/>
    <x v="1"/>
    <x v="106"/>
    <x v="638"/>
  </r>
  <r>
    <s v="AD01-9364"/>
    <x v="4"/>
    <s v="Oct"/>
    <x v="0"/>
    <x v="0"/>
    <s v="Order assembled"/>
    <x v="0"/>
    <x v="0"/>
    <x v="1"/>
    <x v="56"/>
    <x v="45"/>
  </r>
  <r>
    <s v="AD01-9362"/>
    <x v="4"/>
    <s v="Oct"/>
    <x v="0"/>
    <x v="0"/>
    <s v="Order assembled"/>
    <x v="0"/>
    <x v="0"/>
    <x v="1"/>
    <x v="107"/>
    <x v="90"/>
  </r>
  <r>
    <s v="AD01-9362"/>
    <x v="4"/>
    <s v="Oct"/>
    <x v="0"/>
    <x v="0"/>
    <s v="Order assembled"/>
    <x v="0"/>
    <x v="0"/>
    <x v="1"/>
    <x v="4"/>
    <x v="4"/>
  </r>
  <r>
    <s v="AD01-9362"/>
    <x v="4"/>
    <s v="Oct"/>
    <x v="0"/>
    <x v="0"/>
    <s v="Order assembled"/>
    <x v="0"/>
    <x v="0"/>
    <x v="1"/>
    <x v="613"/>
    <x v="639"/>
  </r>
  <r>
    <s v="AD01-9364"/>
    <x v="4"/>
    <s v="Oct"/>
    <x v="0"/>
    <x v="0"/>
    <s v="Order assembled"/>
    <x v="0"/>
    <x v="0"/>
    <x v="1"/>
    <x v="401"/>
    <x v="571"/>
  </r>
  <r>
    <s v="AD01-9364"/>
    <x v="4"/>
    <s v="Oct"/>
    <x v="0"/>
    <x v="0"/>
    <s v="Order assembled"/>
    <x v="0"/>
    <x v="0"/>
    <x v="1"/>
    <x v="226"/>
    <x v="181"/>
  </r>
  <r>
    <s v="AD01-9362"/>
    <x v="4"/>
    <s v="Oct"/>
    <x v="0"/>
    <x v="0"/>
    <s v="Order assembled"/>
    <x v="0"/>
    <x v="0"/>
    <x v="1"/>
    <x v="532"/>
    <x v="7"/>
  </r>
  <r>
    <s v="AD01-9362"/>
    <x v="4"/>
    <s v="Oct"/>
    <x v="0"/>
    <x v="0"/>
    <s v="Order assembled"/>
    <x v="0"/>
    <x v="0"/>
    <x v="1"/>
    <x v="119"/>
    <x v="97"/>
  </r>
  <r>
    <s v="AD01-9362"/>
    <x v="4"/>
    <s v="Oct"/>
    <x v="0"/>
    <x v="0"/>
    <s v="Order assembled"/>
    <x v="0"/>
    <x v="0"/>
    <x v="1"/>
    <x v="69"/>
    <x v="55"/>
  </r>
  <r>
    <s v="AD01-9364"/>
    <x v="4"/>
    <s v="Oct"/>
    <x v="0"/>
    <x v="0"/>
    <s v="Order assembled"/>
    <x v="0"/>
    <x v="0"/>
    <x v="1"/>
    <x v="123"/>
    <x v="101"/>
  </r>
  <r>
    <s v="AD01-9362"/>
    <x v="4"/>
    <s v="Oct"/>
    <x v="0"/>
    <x v="0"/>
    <s v="Order assembled"/>
    <x v="0"/>
    <x v="0"/>
    <x v="1"/>
    <x v="39"/>
    <x v="32"/>
  </r>
  <r>
    <s v="AD01-9364"/>
    <x v="4"/>
    <s v="Sep"/>
    <x v="0"/>
    <x v="0"/>
    <s v="Order assembled"/>
    <x v="0"/>
    <x v="0"/>
    <x v="1"/>
    <x v="128"/>
    <x v="640"/>
  </r>
  <r>
    <s v="AD01-9364"/>
    <x v="4"/>
    <s v="Sep"/>
    <x v="0"/>
    <x v="0"/>
    <s v="Order assembled"/>
    <x v="0"/>
    <x v="0"/>
    <x v="1"/>
    <x v="74"/>
    <x v="60"/>
  </r>
  <r>
    <s v="AD01-9365"/>
    <x v="4"/>
    <s v="Sep"/>
    <x v="0"/>
    <x v="0"/>
    <s v="Order assembled"/>
    <x v="0"/>
    <x v="0"/>
    <x v="1"/>
    <x v="130"/>
    <x v="108"/>
  </r>
  <r>
    <s v="AD01-9361"/>
    <x v="4"/>
    <s v="Sep"/>
    <x v="0"/>
    <x v="0"/>
    <s v="Order assembled"/>
    <x v="0"/>
    <x v="0"/>
    <x v="1"/>
    <x v="75"/>
    <x v="62"/>
  </r>
  <r>
    <s v="AD01-9362"/>
    <x v="4"/>
    <s v="Sep"/>
    <x v="0"/>
    <x v="0"/>
    <s v="Order assembled"/>
    <x v="0"/>
    <x v="0"/>
    <x v="1"/>
    <x v="409"/>
    <x v="594"/>
  </r>
  <r>
    <s v="AD01-9362"/>
    <x v="4"/>
    <s v="Sep"/>
    <x v="0"/>
    <x v="0"/>
    <s v="Order assembled"/>
    <x v="0"/>
    <x v="0"/>
    <x v="1"/>
    <x v="225"/>
    <x v="180"/>
  </r>
  <r>
    <s v="AD01-9361"/>
    <x v="4"/>
    <s v="Sep"/>
    <x v="0"/>
    <x v="0"/>
    <s v="Order assembled"/>
    <x v="0"/>
    <x v="0"/>
    <x v="1"/>
    <x v="140"/>
    <x v="115"/>
  </r>
  <r>
    <s v="AD01-9365"/>
    <x v="4"/>
    <s v="Sep"/>
    <x v="0"/>
    <x v="0"/>
    <s v="Order assembled"/>
    <x v="0"/>
    <x v="0"/>
    <x v="1"/>
    <x v="84"/>
    <x v="69"/>
  </r>
  <r>
    <s v="AD01-9364"/>
    <x v="4"/>
    <s v="Sep"/>
    <x v="0"/>
    <x v="0"/>
    <s v="Order assembled"/>
    <x v="0"/>
    <x v="0"/>
    <x v="1"/>
    <x v="49"/>
    <x v="40"/>
  </r>
  <r>
    <s v="AD01-9364"/>
    <x v="4"/>
    <s v="Sep"/>
    <x v="0"/>
    <x v="0"/>
    <s v="Order assembled"/>
    <x v="0"/>
    <x v="0"/>
    <x v="1"/>
    <x v="113"/>
    <x v="93"/>
  </r>
  <r>
    <s v="AD01-9362"/>
    <x v="4"/>
    <s v="Apr"/>
    <x v="1"/>
    <x v="0"/>
    <s v="Order assembled"/>
    <x v="0"/>
    <x v="0"/>
    <x v="0"/>
    <x v="271"/>
    <x v="224"/>
  </r>
  <r>
    <s v="AD01-9364"/>
    <x v="4"/>
    <s v="Apr"/>
    <x v="1"/>
    <x v="0"/>
    <s v="Order assembled"/>
    <x v="0"/>
    <x v="0"/>
    <x v="0"/>
    <x v="146"/>
    <x v="7"/>
  </r>
  <r>
    <s v="AD01-9361"/>
    <x v="4"/>
    <s v="Apr"/>
    <x v="1"/>
    <x v="0"/>
    <s v="Order assembled"/>
    <x v="0"/>
    <x v="0"/>
    <x v="0"/>
    <x v="273"/>
    <x v="7"/>
  </r>
  <r>
    <s v="AD01-9363"/>
    <x v="4"/>
    <s v="Apr"/>
    <x v="1"/>
    <x v="0"/>
    <s v="Order assembled"/>
    <x v="0"/>
    <x v="0"/>
    <x v="0"/>
    <x v="285"/>
    <x v="7"/>
  </r>
  <r>
    <s v="AD01-9363"/>
    <x v="4"/>
    <s v="Apr"/>
    <x v="1"/>
    <x v="0"/>
    <s v="Order assembled"/>
    <x v="0"/>
    <x v="0"/>
    <x v="0"/>
    <x v="150"/>
    <x v="641"/>
  </r>
  <r>
    <s v="AD01-9363"/>
    <x v="4"/>
    <s v="Apr"/>
    <x v="1"/>
    <x v="0"/>
    <s v="Order assembled"/>
    <x v="0"/>
    <x v="0"/>
    <x v="0"/>
    <x v="277"/>
    <x v="229"/>
  </r>
  <r>
    <s v="AD01-9363"/>
    <x v="4"/>
    <s v="Apr"/>
    <x v="1"/>
    <x v="0"/>
    <s v="Order assembled"/>
    <x v="0"/>
    <x v="0"/>
    <x v="0"/>
    <x v="387"/>
    <x v="623"/>
  </r>
  <r>
    <s v="AD01-9361"/>
    <x v="4"/>
    <s v="Apr"/>
    <x v="1"/>
    <x v="0"/>
    <s v="Order assembled"/>
    <x v="0"/>
    <x v="0"/>
    <x v="0"/>
    <x v="363"/>
    <x v="332"/>
  </r>
  <r>
    <s v="AD01-9364"/>
    <x v="4"/>
    <s v="Apr"/>
    <x v="1"/>
    <x v="0"/>
    <s v="Order assembled"/>
    <x v="0"/>
    <x v="0"/>
    <x v="0"/>
    <x v="345"/>
    <x v="315"/>
  </r>
  <r>
    <s v="AD01-9362"/>
    <x v="4"/>
    <s v="Apr"/>
    <x v="1"/>
    <x v="0"/>
    <s v="Order assembled"/>
    <x v="0"/>
    <x v="0"/>
    <x v="0"/>
    <x v="289"/>
    <x v="245"/>
  </r>
  <r>
    <s v="AD01-9361"/>
    <x v="4"/>
    <s v="Aug"/>
    <x v="1"/>
    <x v="0"/>
    <s v="Order assembled"/>
    <x v="0"/>
    <x v="0"/>
    <x v="0"/>
    <x v="233"/>
    <x v="186"/>
  </r>
  <r>
    <s v="AD01-9361"/>
    <x v="4"/>
    <s v="Aug"/>
    <x v="1"/>
    <x v="0"/>
    <s v="Order assembled"/>
    <x v="0"/>
    <x v="0"/>
    <x v="0"/>
    <x v="1"/>
    <x v="1"/>
  </r>
  <r>
    <s v="AD01-9361"/>
    <x v="4"/>
    <s v="Aug"/>
    <x v="1"/>
    <x v="0"/>
    <s v="Order assembled"/>
    <x v="0"/>
    <x v="0"/>
    <x v="0"/>
    <x v="90"/>
    <x v="7"/>
  </r>
  <r>
    <s v="AD01-9361"/>
    <x v="4"/>
    <s v="Aug"/>
    <x v="1"/>
    <x v="0"/>
    <s v="Order assembled"/>
    <x v="0"/>
    <x v="0"/>
    <x v="0"/>
    <x v="255"/>
    <x v="7"/>
  </r>
  <r>
    <s v="AD01-9362"/>
    <x v="4"/>
    <s v="Aug"/>
    <x v="1"/>
    <x v="0"/>
    <s v="Order assembled"/>
    <x v="0"/>
    <x v="0"/>
    <x v="0"/>
    <x v="614"/>
    <x v="642"/>
  </r>
  <r>
    <s v="AD01-9361"/>
    <x v="4"/>
    <s v="Aug"/>
    <x v="1"/>
    <x v="0"/>
    <s v="Order assembled"/>
    <x v="0"/>
    <x v="0"/>
    <x v="0"/>
    <x v="9"/>
    <x v="643"/>
  </r>
  <r>
    <s v="AD01-9361"/>
    <x v="4"/>
    <s v="Aug"/>
    <x v="1"/>
    <x v="0"/>
    <s v="Order assembled"/>
    <x v="0"/>
    <x v="0"/>
    <x v="0"/>
    <x v="155"/>
    <x v="127"/>
  </r>
  <r>
    <s v="AD01-9362"/>
    <x v="4"/>
    <s v="Aug"/>
    <x v="1"/>
    <x v="0"/>
    <s v="Order assembled"/>
    <x v="0"/>
    <x v="0"/>
    <x v="0"/>
    <x v="14"/>
    <x v="12"/>
  </r>
  <r>
    <s v="AD01-9361"/>
    <x v="4"/>
    <s v="Aug"/>
    <x v="1"/>
    <x v="0"/>
    <s v="Order assembled"/>
    <x v="0"/>
    <x v="0"/>
    <x v="0"/>
    <x v="12"/>
    <x v="10"/>
  </r>
  <r>
    <s v="AD01-9361"/>
    <x v="4"/>
    <s v="Aug"/>
    <x v="1"/>
    <x v="0"/>
    <s v="Order assembled"/>
    <x v="0"/>
    <x v="0"/>
    <x v="0"/>
    <x v="339"/>
    <x v="344"/>
  </r>
  <r>
    <s v="AD01-9361"/>
    <x v="4"/>
    <s v="Aug"/>
    <x v="1"/>
    <x v="0"/>
    <s v="Order assembled"/>
    <x v="0"/>
    <x v="0"/>
    <x v="0"/>
    <x v="302"/>
    <x v="259"/>
  </r>
  <r>
    <s v="AD01-9361"/>
    <x v="4"/>
    <s v="Aug"/>
    <x v="1"/>
    <x v="0"/>
    <s v="Order assembled"/>
    <x v="0"/>
    <x v="0"/>
    <x v="0"/>
    <x v="280"/>
    <x v="233"/>
  </r>
  <r>
    <s v="AD01-9361"/>
    <x v="4"/>
    <s v="Dec"/>
    <x v="1"/>
    <x v="0"/>
    <s v="Order assembled"/>
    <x v="0"/>
    <x v="0"/>
    <x v="0"/>
    <x v="0"/>
    <x v="0"/>
  </r>
  <r>
    <s v="AD01-9364"/>
    <x v="4"/>
    <s v="Dec"/>
    <x v="1"/>
    <x v="0"/>
    <s v="Order assembled"/>
    <x v="0"/>
    <x v="0"/>
    <x v="0"/>
    <x v="244"/>
    <x v="7"/>
  </r>
  <r>
    <s v="AD01-9362"/>
    <x v="4"/>
    <s v="Dec"/>
    <x v="1"/>
    <x v="0"/>
    <s v="Order assembled"/>
    <x v="0"/>
    <x v="0"/>
    <x v="0"/>
    <x v="297"/>
    <x v="7"/>
  </r>
  <r>
    <s v="AD01-9362"/>
    <x v="4"/>
    <s v="Dec"/>
    <x v="1"/>
    <x v="0"/>
    <s v="Order assembled"/>
    <x v="0"/>
    <x v="0"/>
    <x v="0"/>
    <x v="615"/>
    <x v="644"/>
  </r>
  <r>
    <s v="AD01-9361"/>
    <x v="4"/>
    <s v="Dec"/>
    <x v="1"/>
    <x v="0"/>
    <s v="Order assembled"/>
    <x v="0"/>
    <x v="0"/>
    <x v="0"/>
    <x v="173"/>
    <x v="645"/>
  </r>
  <r>
    <s v="AD01-9361"/>
    <x v="4"/>
    <s v="Dec"/>
    <x v="1"/>
    <x v="0"/>
    <s v="Order assembled"/>
    <x v="0"/>
    <x v="0"/>
    <x v="0"/>
    <x v="13"/>
    <x v="11"/>
  </r>
  <r>
    <s v="AD01-9362"/>
    <x v="4"/>
    <s v="Dec"/>
    <x v="1"/>
    <x v="0"/>
    <s v="Order assembled"/>
    <x v="0"/>
    <x v="0"/>
    <x v="0"/>
    <x v="136"/>
    <x v="112"/>
  </r>
  <r>
    <s v="AD01-9362"/>
    <x v="4"/>
    <s v="Dec"/>
    <x v="1"/>
    <x v="0"/>
    <s v="Order assembled"/>
    <x v="0"/>
    <x v="0"/>
    <x v="0"/>
    <x v="39"/>
    <x v="32"/>
  </r>
  <r>
    <s v="AD01-9364"/>
    <x v="4"/>
    <s v="Dec"/>
    <x v="1"/>
    <x v="0"/>
    <s v="Order assembled"/>
    <x v="0"/>
    <x v="0"/>
    <x v="0"/>
    <x v="333"/>
    <x v="303"/>
  </r>
  <r>
    <s v="AD01-9361"/>
    <x v="4"/>
    <s v="Dec"/>
    <x v="1"/>
    <x v="0"/>
    <s v="Order assembled"/>
    <x v="0"/>
    <x v="0"/>
    <x v="0"/>
    <x v="301"/>
    <x v="258"/>
  </r>
  <r>
    <s v="AD01-9364"/>
    <x v="4"/>
    <s v="Feb"/>
    <x v="1"/>
    <x v="0"/>
    <s v="Order assembled"/>
    <x v="0"/>
    <x v="0"/>
    <x v="0"/>
    <x v="319"/>
    <x v="288"/>
  </r>
  <r>
    <s v="AD01-9361"/>
    <x v="4"/>
    <s v="Feb"/>
    <x v="1"/>
    <x v="0"/>
    <s v="Order assembled"/>
    <x v="0"/>
    <x v="0"/>
    <x v="0"/>
    <x v="233"/>
    <x v="186"/>
  </r>
  <r>
    <s v="AD01-9364"/>
    <x v="4"/>
    <s v="Feb"/>
    <x v="1"/>
    <x v="0"/>
    <s v="Order assembled"/>
    <x v="0"/>
    <x v="0"/>
    <x v="0"/>
    <x v="320"/>
    <x v="7"/>
  </r>
  <r>
    <s v="AD01-9362"/>
    <x v="4"/>
    <s v="Feb"/>
    <x v="1"/>
    <x v="0"/>
    <s v="Order assembled"/>
    <x v="0"/>
    <x v="0"/>
    <x v="0"/>
    <x v="235"/>
    <x v="7"/>
  </r>
  <r>
    <s v="AD01-9362"/>
    <x v="4"/>
    <s v="Feb"/>
    <x v="1"/>
    <x v="0"/>
    <s v="Order assembled"/>
    <x v="0"/>
    <x v="0"/>
    <x v="0"/>
    <x v="616"/>
    <x v="646"/>
  </r>
  <r>
    <s v="AD01-9361"/>
    <x v="4"/>
    <s v="Feb"/>
    <x v="1"/>
    <x v="0"/>
    <s v="Order assembled"/>
    <x v="0"/>
    <x v="0"/>
    <x v="0"/>
    <x v="422"/>
    <x v="575"/>
  </r>
  <r>
    <s v="AD01-9361"/>
    <x v="4"/>
    <s v="Feb"/>
    <x v="1"/>
    <x v="0"/>
    <s v="Order assembled"/>
    <x v="0"/>
    <x v="0"/>
    <x v="0"/>
    <x v="385"/>
    <x v="351"/>
  </r>
  <r>
    <s v="AD01-9362"/>
    <x v="4"/>
    <s v="Feb"/>
    <x v="1"/>
    <x v="0"/>
    <s v="Order assembled"/>
    <x v="0"/>
    <x v="0"/>
    <x v="0"/>
    <x v="239"/>
    <x v="190"/>
  </r>
  <r>
    <s v="AD01-9362"/>
    <x v="4"/>
    <s v="Feb"/>
    <x v="1"/>
    <x v="0"/>
    <s v="Order assembled"/>
    <x v="0"/>
    <x v="0"/>
    <x v="0"/>
    <x v="401"/>
    <x v="571"/>
  </r>
  <r>
    <s v="AD01-9364"/>
    <x v="4"/>
    <s v="Feb"/>
    <x v="1"/>
    <x v="0"/>
    <s v="Order assembled"/>
    <x v="0"/>
    <x v="0"/>
    <x v="0"/>
    <x v="337"/>
    <x v="307"/>
  </r>
  <r>
    <s v="AD01-9361"/>
    <x v="4"/>
    <s v="Feb"/>
    <x v="1"/>
    <x v="0"/>
    <s v="Order assembled"/>
    <x v="0"/>
    <x v="0"/>
    <x v="0"/>
    <x v="389"/>
    <x v="355"/>
  </r>
  <r>
    <s v="AD01-9364"/>
    <x v="4"/>
    <s v="Feb"/>
    <x v="1"/>
    <x v="0"/>
    <s v="Order assembled"/>
    <x v="0"/>
    <x v="0"/>
    <x v="0"/>
    <x v="242"/>
    <x v="193"/>
  </r>
  <r>
    <s v="AD01-9361"/>
    <x v="4"/>
    <s v="Jan"/>
    <x v="1"/>
    <x v="0"/>
    <s v="Order assembled"/>
    <x v="0"/>
    <x v="0"/>
    <x v="0"/>
    <x v="57"/>
    <x v="46"/>
  </r>
  <r>
    <s v="AD01-9363"/>
    <x v="4"/>
    <s v="Jan"/>
    <x v="1"/>
    <x v="0"/>
    <s v="Order assembled"/>
    <x v="0"/>
    <x v="0"/>
    <x v="0"/>
    <x v="290"/>
    <x v="246"/>
  </r>
  <r>
    <s v="AD01-9362"/>
    <x v="4"/>
    <s v="Jan"/>
    <x v="1"/>
    <x v="0"/>
    <s v="Order assembled"/>
    <x v="0"/>
    <x v="0"/>
    <x v="0"/>
    <x v="291"/>
    <x v="7"/>
  </r>
  <r>
    <s v="AD01-9362"/>
    <x v="4"/>
    <s v="Jan"/>
    <x v="1"/>
    <x v="0"/>
    <s v="Order assembled"/>
    <x v="0"/>
    <x v="0"/>
    <x v="0"/>
    <x v="617"/>
    <x v="647"/>
  </r>
  <r>
    <s v="AD01-9362"/>
    <x v="4"/>
    <s v="Jan"/>
    <x v="1"/>
    <x v="0"/>
    <s v="Order assembled"/>
    <x v="0"/>
    <x v="0"/>
    <x v="0"/>
    <x v="421"/>
    <x v="476"/>
  </r>
  <r>
    <s v="AD01-9362"/>
    <x v="4"/>
    <s v="Jan"/>
    <x v="1"/>
    <x v="0"/>
    <s v="Order assembled"/>
    <x v="0"/>
    <x v="0"/>
    <x v="0"/>
    <x v="335"/>
    <x v="380"/>
  </r>
  <r>
    <s v="AD01-9362"/>
    <x v="4"/>
    <s v="Jan"/>
    <x v="1"/>
    <x v="0"/>
    <s v="Order assembled"/>
    <x v="0"/>
    <x v="0"/>
    <x v="0"/>
    <x v="293"/>
    <x v="249"/>
  </r>
  <r>
    <s v="AD01-9362"/>
    <x v="4"/>
    <s v="Jan"/>
    <x v="1"/>
    <x v="0"/>
    <s v="Order assembled"/>
    <x v="0"/>
    <x v="0"/>
    <x v="0"/>
    <x v="409"/>
    <x v="594"/>
  </r>
  <r>
    <s v="AD01-9363"/>
    <x v="4"/>
    <s v="Jan"/>
    <x v="1"/>
    <x v="0"/>
    <s v="Order assembled"/>
    <x v="0"/>
    <x v="0"/>
    <x v="0"/>
    <x v="388"/>
    <x v="354"/>
  </r>
  <r>
    <s v="AD01-9361"/>
    <x v="4"/>
    <s v="Jan"/>
    <x v="1"/>
    <x v="0"/>
    <s v="Order assembled"/>
    <x v="0"/>
    <x v="0"/>
    <x v="0"/>
    <x v="295"/>
    <x v="252"/>
  </r>
  <r>
    <s v="AD01-9362"/>
    <x v="4"/>
    <s v="Jul"/>
    <x v="1"/>
    <x v="0"/>
    <s v="Order assembled"/>
    <x v="0"/>
    <x v="0"/>
    <x v="0"/>
    <x v="0"/>
    <x v="0"/>
  </r>
  <r>
    <s v="AD01-9361"/>
    <x v="4"/>
    <s v="Jul"/>
    <x v="1"/>
    <x v="0"/>
    <s v="Order assembled"/>
    <x v="0"/>
    <x v="0"/>
    <x v="0"/>
    <x v="235"/>
    <x v="7"/>
  </r>
  <r>
    <s v="AD01-9362"/>
    <x v="4"/>
    <s v="Jul"/>
    <x v="1"/>
    <x v="0"/>
    <s v="Order assembled"/>
    <x v="0"/>
    <x v="0"/>
    <x v="0"/>
    <x v="244"/>
    <x v="7"/>
  </r>
  <r>
    <s v="AD01-9364"/>
    <x v="4"/>
    <s v="Jul"/>
    <x v="1"/>
    <x v="0"/>
    <s v="Order assembled"/>
    <x v="0"/>
    <x v="0"/>
    <x v="0"/>
    <x v="618"/>
    <x v="648"/>
  </r>
  <r>
    <s v="AD01-9362"/>
    <x v="4"/>
    <s v="Jul"/>
    <x v="1"/>
    <x v="0"/>
    <s v="Order assembled"/>
    <x v="0"/>
    <x v="0"/>
    <x v="0"/>
    <x v="8"/>
    <x v="649"/>
  </r>
  <r>
    <s v="AD01-9362"/>
    <x v="4"/>
    <s v="Jul"/>
    <x v="1"/>
    <x v="0"/>
    <s v="Order assembled"/>
    <x v="0"/>
    <x v="0"/>
    <x v="0"/>
    <x v="239"/>
    <x v="190"/>
  </r>
  <r>
    <s v="AD01-9364"/>
    <x v="4"/>
    <s v="Jul"/>
    <x v="1"/>
    <x v="0"/>
    <s v="Order assembled"/>
    <x v="0"/>
    <x v="0"/>
    <x v="0"/>
    <x v="13"/>
    <x v="11"/>
  </r>
  <r>
    <s v="AD01-9362"/>
    <x v="4"/>
    <s v="Jul"/>
    <x v="1"/>
    <x v="0"/>
    <s v="Order assembled"/>
    <x v="0"/>
    <x v="0"/>
    <x v="0"/>
    <x v="154"/>
    <x v="126"/>
  </r>
  <r>
    <s v="AD01-9361"/>
    <x v="4"/>
    <s v="Jul"/>
    <x v="1"/>
    <x v="0"/>
    <s v="Order assembled"/>
    <x v="0"/>
    <x v="0"/>
    <x v="0"/>
    <x v="328"/>
    <x v="297"/>
  </r>
  <r>
    <s v="AD01-9362"/>
    <x v="4"/>
    <s v="Jul"/>
    <x v="1"/>
    <x v="0"/>
    <s v="Order assembled"/>
    <x v="0"/>
    <x v="0"/>
    <x v="0"/>
    <x v="242"/>
    <x v="193"/>
  </r>
  <r>
    <s v="AD01-9364"/>
    <x v="4"/>
    <s v="Jun"/>
    <x v="1"/>
    <x v="0"/>
    <s v="Order assembled"/>
    <x v="0"/>
    <x v="0"/>
    <x v="0"/>
    <x v="290"/>
    <x v="246"/>
  </r>
  <r>
    <s v="AD01-9364"/>
    <x v="4"/>
    <s v="Jun"/>
    <x v="1"/>
    <x v="0"/>
    <s v="Order assembled"/>
    <x v="0"/>
    <x v="0"/>
    <x v="0"/>
    <x v="148"/>
    <x v="122"/>
  </r>
  <r>
    <s v="AD01-9364"/>
    <x v="4"/>
    <s v="Jun"/>
    <x v="1"/>
    <x v="0"/>
    <s v="Order assembled"/>
    <x v="0"/>
    <x v="0"/>
    <x v="0"/>
    <x v="291"/>
    <x v="7"/>
  </r>
  <r>
    <s v="AD01-9364"/>
    <x v="4"/>
    <s v="Jun"/>
    <x v="1"/>
    <x v="0"/>
    <s v="Order assembled"/>
    <x v="0"/>
    <x v="0"/>
    <x v="0"/>
    <x v="619"/>
    <x v="650"/>
  </r>
  <r>
    <s v="AD01-9362"/>
    <x v="4"/>
    <s v="Jun"/>
    <x v="1"/>
    <x v="0"/>
    <s v="Order assembled"/>
    <x v="0"/>
    <x v="0"/>
    <x v="0"/>
    <x v="7"/>
    <x v="651"/>
  </r>
  <r>
    <s v="AD01-9362"/>
    <x v="4"/>
    <s v="Jun"/>
    <x v="1"/>
    <x v="0"/>
    <s v="Order assembled"/>
    <x v="0"/>
    <x v="0"/>
    <x v="0"/>
    <x v="293"/>
    <x v="249"/>
  </r>
  <r>
    <s v="AD01-9364"/>
    <x v="4"/>
    <s v="Jun"/>
    <x v="1"/>
    <x v="0"/>
    <s v="Order assembled"/>
    <x v="0"/>
    <x v="0"/>
    <x v="0"/>
    <x v="157"/>
    <x v="129"/>
  </r>
  <r>
    <s v="AD01-9364"/>
    <x v="4"/>
    <s v="Jun"/>
    <x v="1"/>
    <x v="0"/>
    <s v="Order assembled"/>
    <x v="0"/>
    <x v="0"/>
    <x v="0"/>
    <x v="347"/>
    <x v="317"/>
  </r>
  <r>
    <s v="AD01-9364"/>
    <x v="4"/>
    <s v="Jun"/>
    <x v="1"/>
    <x v="0"/>
    <s v="Order assembled"/>
    <x v="0"/>
    <x v="0"/>
    <x v="0"/>
    <x v="295"/>
    <x v="252"/>
  </r>
  <r>
    <s v="AD01-9364"/>
    <x v="4"/>
    <s v="Jun"/>
    <x v="1"/>
    <x v="0"/>
    <s v="Order assembled"/>
    <x v="0"/>
    <x v="0"/>
    <x v="0"/>
    <x v="248"/>
    <x v="199"/>
  </r>
  <r>
    <s v="AD01-9362"/>
    <x v="4"/>
    <s v="Mar"/>
    <x v="1"/>
    <x v="0"/>
    <s v="Order assembled"/>
    <x v="0"/>
    <x v="0"/>
    <x v="0"/>
    <x v="352"/>
    <x v="321"/>
  </r>
  <r>
    <s v="AD01-9362"/>
    <x v="4"/>
    <s v="Mar"/>
    <x v="1"/>
    <x v="0"/>
    <s v="Order assembled"/>
    <x v="0"/>
    <x v="0"/>
    <x v="0"/>
    <x v="361"/>
    <x v="7"/>
  </r>
  <r>
    <s v="AD01-9362"/>
    <x v="4"/>
    <s v="Mar"/>
    <x v="1"/>
    <x v="0"/>
    <s v="Order assembled"/>
    <x v="0"/>
    <x v="0"/>
    <x v="0"/>
    <x v="90"/>
    <x v="7"/>
  </r>
  <r>
    <s v="AD01-9362"/>
    <x v="4"/>
    <s v="Mar"/>
    <x v="1"/>
    <x v="0"/>
    <s v="Order assembled"/>
    <x v="0"/>
    <x v="0"/>
    <x v="0"/>
    <x v="620"/>
    <x v="652"/>
  </r>
  <r>
    <s v="AD01-9361"/>
    <x v="4"/>
    <s v="Mar"/>
    <x v="1"/>
    <x v="0"/>
    <s v="Order assembled"/>
    <x v="0"/>
    <x v="0"/>
    <x v="0"/>
    <x v="94"/>
    <x v="573"/>
  </r>
  <r>
    <s v="AD01-9361"/>
    <x v="4"/>
    <s v="Mar"/>
    <x v="1"/>
    <x v="0"/>
    <s v="Order assembled"/>
    <x v="0"/>
    <x v="0"/>
    <x v="0"/>
    <x v="386"/>
    <x v="352"/>
  </r>
  <r>
    <s v="AD01-9362"/>
    <x v="4"/>
    <s v="Mar"/>
    <x v="1"/>
    <x v="0"/>
    <s v="Order assembled"/>
    <x v="0"/>
    <x v="0"/>
    <x v="0"/>
    <x v="155"/>
    <x v="127"/>
  </r>
  <r>
    <s v="AD01-9362"/>
    <x v="4"/>
    <s v="Mar"/>
    <x v="1"/>
    <x v="0"/>
    <s v="Order assembled"/>
    <x v="0"/>
    <x v="0"/>
    <x v="0"/>
    <x v="418"/>
    <x v="628"/>
  </r>
  <r>
    <s v="AD01-9362"/>
    <x v="4"/>
    <s v="Mar"/>
    <x v="1"/>
    <x v="0"/>
    <s v="Order assembled"/>
    <x v="0"/>
    <x v="0"/>
    <x v="0"/>
    <x v="357"/>
    <x v="326"/>
  </r>
  <r>
    <s v="AD01-9362"/>
    <x v="4"/>
    <s v="Mar"/>
    <x v="1"/>
    <x v="0"/>
    <s v="Order assembled"/>
    <x v="0"/>
    <x v="0"/>
    <x v="0"/>
    <x v="302"/>
    <x v="259"/>
  </r>
  <r>
    <s v="AD01-9364"/>
    <x v="4"/>
    <s v="May"/>
    <x v="1"/>
    <x v="0"/>
    <s v="Order assembled"/>
    <x v="0"/>
    <x v="0"/>
    <x v="0"/>
    <x v="254"/>
    <x v="205"/>
  </r>
  <r>
    <s v="AD01-9361"/>
    <x v="4"/>
    <s v="May"/>
    <x v="1"/>
    <x v="0"/>
    <s v="Order assembled"/>
    <x v="0"/>
    <x v="0"/>
    <x v="0"/>
    <x v="147"/>
    <x v="121"/>
  </r>
  <r>
    <s v="AD01-9364"/>
    <x v="4"/>
    <s v="May"/>
    <x v="1"/>
    <x v="0"/>
    <s v="Order assembled"/>
    <x v="0"/>
    <x v="0"/>
    <x v="0"/>
    <x v="257"/>
    <x v="7"/>
  </r>
  <r>
    <s v="AD01-9361"/>
    <x v="4"/>
    <s v="May"/>
    <x v="1"/>
    <x v="0"/>
    <s v="Order assembled"/>
    <x v="0"/>
    <x v="0"/>
    <x v="0"/>
    <x v="272"/>
    <x v="7"/>
  </r>
  <r>
    <s v="AD01-9362"/>
    <x v="4"/>
    <s v="May"/>
    <x v="1"/>
    <x v="0"/>
    <s v="Order assembled"/>
    <x v="0"/>
    <x v="0"/>
    <x v="0"/>
    <x v="621"/>
    <x v="653"/>
  </r>
  <r>
    <s v="AD01-9364"/>
    <x v="4"/>
    <s v="May"/>
    <x v="1"/>
    <x v="0"/>
    <s v="Order assembled"/>
    <x v="0"/>
    <x v="0"/>
    <x v="0"/>
    <x v="151"/>
    <x v="654"/>
  </r>
  <r>
    <s v="AD01-9364"/>
    <x v="4"/>
    <s v="May"/>
    <x v="1"/>
    <x v="0"/>
    <s v="Order assembled"/>
    <x v="0"/>
    <x v="0"/>
    <x v="0"/>
    <x v="260"/>
    <x v="212"/>
  </r>
  <r>
    <s v="AD01-9362"/>
    <x v="4"/>
    <s v="May"/>
    <x v="1"/>
    <x v="0"/>
    <s v="Order assembled"/>
    <x v="0"/>
    <x v="0"/>
    <x v="0"/>
    <x v="156"/>
    <x v="128"/>
  </r>
  <r>
    <s v="AD01-9361"/>
    <x v="4"/>
    <s v="May"/>
    <x v="1"/>
    <x v="0"/>
    <s v="Order assembled"/>
    <x v="0"/>
    <x v="0"/>
    <x v="0"/>
    <x v="80"/>
    <x v="67"/>
  </r>
  <r>
    <s v="AD01-9364"/>
    <x v="4"/>
    <s v="May"/>
    <x v="1"/>
    <x v="0"/>
    <s v="Order assembled"/>
    <x v="0"/>
    <x v="0"/>
    <x v="0"/>
    <x v="354"/>
    <x v="323"/>
  </r>
  <r>
    <s v="AD01-9361"/>
    <x v="4"/>
    <s v="May"/>
    <x v="1"/>
    <x v="0"/>
    <s v="Order assembled"/>
    <x v="0"/>
    <x v="0"/>
    <x v="0"/>
    <x v="269"/>
    <x v="222"/>
  </r>
  <r>
    <s v="AD01-9364"/>
    <x v="4"/>
    <s v="May"/>
    <x v="1"/>
    <x v="0"/>
    <s v="Order assembled"/>
    <x v="0"/>
    <x v="0"/>
    <x v="0"/>
    <x v="284"/>
    <x v="239"/>
  </r>
  <r>
    <s v="AD01-9361"/>
    <x v="4"/>
    <s v="Nov"/>
    <x v="1"/>
    <x v="0"/>
    <s v="Order assembled"/>
    <x v="0"/>
    <x v="0"/>
    <x v="0"/>
    <x v="148"/>
    <x v="122"/>
  </r>
  <r>
    <s v="AD01-9361"/>
    <x v="4"/>
    <s v="Nov"/>
    <x v="1"/>
    <x v="0"/>
    <s v="Order assembled"/>
    <x v="0"/>
    <x v="0"/>
    <x v="0"/>
    <x v="166"/>
    <x v="137"/>
  </r>
  <r>
    <s v="AD01-9364"/>
    <x v="4"/>
    <s v="Nov"/>
    <x v="1"/>
    <x v="0"/>
    <s v="Order assembled"/>
    <x v="0"/>
    <x v="0"/>
    <x v="0"/>
    <x v="272"/>
    <x v="7"/>
  </r>
  <r>
    <s v="AD01-9364"/>
    <x v="4"/>
    <s v="Nov"/>
    <x v="1"/>
    <x v="0"/>
    <s v="Order assembled"/>
    <x v="0"/>
    <x v="0"/>
    <x v="0"/>
    <x v="234"/>
    <x v="7"/>
  </r>
  <r>
    <s v="AD01-9362"/>
    <x v="4"/>
    <s v="Nov"/>
    <x v="1"/>
    <x v="0"/>
    <s v="Order assembled"/>
    <x v="0"/>
    <x v="0"/>
    <x v="0"/>
    <x v="622"/>
    <x v="655"/>
  </r>
  <r>
    <s v="AD01-9361"/>
    <x v="4"/>
    <s v="Nov"/>
    <x v="1"/>
    <x v="0"/>
    <s v="Order assembled"/>
    <x v="0"/>
    <x v="0"/>
    <x v="0"/>
    <x v="172"/>
    <x v="656"/>
  </r>
  <r>
    <s v="AD01-9361"/>
    <x v="4"/>
    <s v="Nov"/>
    <x v="1"/>
    <x v="0"/>
    <s v="Order assembled"/>
    <x v="0"/>
    <x v="0"/>
    <x v="0"/>
    <x v="157"/>
    <x v="129"/>
  </r>
  <r>
    <s v="AD01-9362"/>
    <x v="4"/>
    <s v="Nov"/>
    <x v="1"/>
    <x v="0"/>
    <s v="Order assembled"/>
    <x v="0"/>
    <x v="0"/>
    <x v="0"/>
    <x v="178"/>
    <x v="146"/>
  </r>
  <r>
    <s v="AD01-9364"/>
    <x v="4"/>
    <s v="Nov"/>
    <x v="1"/>
    <x v="0"/>
    <s v="Order assembled"/>
    <x v="0"/>
    <x v="0"/>
    <x v="0"/>
    <x v="113"/>
    <x v="93"/>
  </r>
  <r>
    <s v="AD01-9364"/>
    <x v="4"/>
    <s v="Nov"/>
    <x v="1"/>
    <x v="0"/>
    <s v="Order assembled"/>
    <x v="0"/>
    <x v="0"/>
    <x v="0"/>
    <x v="323"/>
    <x v="314"/>
  </r>
  <r>
    <s v="AD01-9361"/>
    <x v="4"/>
    <s v="Nov"/>
    <x v="1"/>
    <x v="0"/>
    <s v="Order assembled"/>
    <x v="0"/>
    <x v="0"/>
    <x v="0"/>
    <x v="248"/>
    <x v="199"/>
  </r>
  <r>
    <s v="AD01-9361"/>
    <x v="4"/>
    <s v="Nov"/>
    <x v="1"/>
    <x v="0"/>
    <s v="Order assembled"/>
    <x v="0"/>
    <x v="0"/>
    <x v="0"/>
    <x v="241"/>
    <x v="192"/>
  </r>
  <r>
    <s v="AD01-9361"/>
    <x v="4"/>
    <s v="Oct"/>
    <x v="1"/>
    <x v="0"/>
    <s v="Order assembled"/>
    <x v="0"/>
    <x v="0"/>
    <x v="0"/>
    <x v="147"/>
    <x v="121"/>
  </r>
  <r>
    <s v="AD01-9362"/>
    <x v="4"/>
    <s v="Oct"/>
    <x v="1"/>
    <x v="0"/>
    <s v="Order assembled"/>
    <x v="0"/>
    <x v="0"/>
    <x v="0"/>
    <x v="165"/>
    <x v="136"/>
  </r>
  <r>
    <s v="AD01-9362"/>
    <x v="4"/>
    <s v="Oct"/>
    <x v="1"/>
    <x v="0"/>
    <s v="Order assembled"/>
    <x v="0"/>
    <x v="0"/>
    <x v="0"/>
    <x v="249"/>
    <x v="7"/>
  </r>
  <r>
    <s v="AD01-9363"/>
    <x v="4"/>
    <s v="Oct"/>
    <x v="1"/>
    <x v="0"/>
    <s v="Order assembled"/>
    <x v="0"/>
    <x v="0"/>
    <x v="0"/>
    <x v="623"/>
    <x v="657"/>
  </r>
  <r>
    <s v="AD01-9364"/>
    <x v="4"/>
    <s v="Oct"/>
    <x v="1"/>
    <x v="0"/>
    <s v="Order assembled"/>
    <x v="0"/>
    <x v="0"/>
    <x v="0"/>
    <x v="171"/>
    <x v="658"/>
  </r>
  <r>
    <s v="AD01-9364"/>
    <x v="4"/>
    <s v="Oct"/>
    <x v="1"/>
    <x v="0"/>
    <s v="Order assembled"/>
    <x v="0"/>
    <x v="0"/>
    <x v="0"/>
    <x v="156"/>
    <x v="128"/>
  </r>
  <r>
    <s v="AD01-9363"/>
    <x v="4"/>
    <s v="Oct"/>
    <x v="1"/>
    <x v="0"/>
    <s v="Order assembled"/>
    <x v="0"/>
    <x v="0"/>
    <x v="0"/>
    <x v="177"/>
    <x v="145"/>
  </r>
  <r>
    <s v="AD01-9362"/>
    <x v="4"/>
    <s v="Oct"/>
    <x v="1"/>
    <x v="0"/>
    <s v="Order assembled"/>
    <x v="0"/>
    <x v="0"/>
    <x v="0"/>
    <x v="135"/>
    <x v="111"/>
  </r>
  <r>
    <s v="AD01-9362"/>
    <x v="4"/>
    <s v="Oct"/>
    <x v="1"/>
    <x v="0"/>
    <s v="Order assembled"/>
    <x v="0"/>
    <x v="0"/>
    <x v="0"/>
    <x v="284"/>
    <x v="239"/>
  </r>
  <r>
    <s v="AD01-9361"/>
    <x v="4"/>
    <s v="Oct"/>
    <x v="1"/>
    <x v="0"/>
    <s v="Order assembled"/>
    <x v="0"/>
    <x v="0"/>
    <x v="0"/>
    <x v="253"/>
    <x v="204"/>
  </r>
  <r>
    <s v="AD01-9361"/>
    <x v="4"/>
    <s v="Sep"/>
    <x v="1"/>
    <x v="0"/>
    <s v="Order assembled"/>
    <x v="0"/>
    <x v="0"/>
    <x v="0"/>
    <x v="146"/>
    <x v="7"/>
  </r>
  <r>
    <s v="AD01-9362"/>
    <x v="4"/>
    <s v="Sep"/>
    <x v="1"/>
    <x v="0"/>
    <s v="Order assembled"/>
    <x v="0"/>
    <x v="0"/>
    <x v="0"/>
    <x v="164"/>
    <x v="135"/>
  </r>
  <r>
    <s v="AD01-9364"/>
    <x v="4"/>
    <s v="Sep"/>
    <x v="1"/>
    <x v="0"/>
    <s v="Order assembled"/>
    <x v="0"/>
    <x v="0"/>
    <x v="0"/>
    <x v="285"/>
    <x v="7"/>
  </r>
  <r>
    <s v="AD01-9361"/>
    <x v="4"/>
    <s v="Sep"/>
    <x v="1"/>
    <x v="0"/>
    <s v="Order assembled"/>
    <x v="0"/>
    <x v="0"/>
    <x v="0"/>
    <x v="256"/>
    <x v="7"/>
  </r>
  <r>
    <s v="AD01-9361"/>
    <x v="4"/>
    <s v="Sep"/>
    <x v="1"/>
    <x v="0"/>
    <s v="Order assembled"/>
    <x v="0"/>
    <x v="0"/>
    <x v="0"/>
    <x v="624"/>
    <x v="659"/>
  </r>
  <r>
    <s v="AD01-9361"/>
    <x v="4"/>
    <s v="Sep"/>
    <x v="1"/>
    <x v="0"/>
    <s v="Order assembled"/>
    <x v="0"/>
    <x v="0"/>
    <x v="0"/>
    <x v="15"/>
    <x v="13"/>
  </r>
  <r>
    <s v="AD01-9361"/>
    <x v="4"/>
    <s v="Sep"/>
    <x v="1"/>
    <x v="0"/>
    <s v="Order assembled"/>
    <x v="0"/>
    <x v="0"/>
    <x v="0"/>
    <x v="176"/>
    <x v="144"/>
  </r>
  <r>
    <s v="AD01-9364"/>
    <x v="4"/>
    <s v="Sep"/>
    <x v="1"/>
    <x v="0"/>
    <s v="Order assembled"/>
    <x v="0"/>
    <x v="0"/>
    <x v="0"/>
    <x v="359"/>
    <x v="340"/>
  </r>
  <r>
    <s v="AD01-9362"/>
    <x v="4"/>
    <s v="Sep"/>
    <x v="1"/>
    <x v="0"/>
    <s v="Order assembled"/>
    <x v="0"/>
    <x v="0"/>
    <x v="0"/>
    <x v="289"/>
    <x v="245"/>
  </r>
  <r>
    <s v="AD01-9361"/>
    <x v="4"/>
    <s v="Sep"/>
    <x v="1"/>
    <x v="0"/>
    <s v="Order assembled"/>
    <x v="0"/>
    <x v="0"/>
    <x v="0"/>
    <x v="268"/>
    <x v="221"/>
  </r>
  <r>
    <s v="AD01-9361"/>
    <x v="4"/>
    <s v="Apr"/>
    <x v="1"/>
    <x v="1"/>
    <s v="Cancelld"/>
    <x v="1"/>
    <x v="1"/>
    <x v="2"/>
    <x v="53"/>
    <x v="75"/>
  </r>
  <r>
    <s v="AD01-9361"/>
    <x v="4"/>
    <s v="Apr"/>
    <x v="1"/>
    <x v="1"/>
    <s v="Cancelld"/>
    <x v="1"/>
    <x v="1"/>
    <x v="2"/>
    <x v="93"/>
    <x v="79"/>
  </r>
  <r>
    <s v="AD01-9362"/>
    <x v="4"/>
    <s v="Apr"/>
    <x v="1"/>
    <x v="1"/>
    <s v="Cancelld"/>
    <x v="1"/>
    <x v="1"/>
    <x v="2"/>
    <x v="131"/>
    <x v="109"/>
  </r>
  <r>
    <s v="AD01-9362"/>
    <x v="4"/>
    <s v="Apr"/>
    <x v="1"/>
    <x v="1"/>
    <s v="Cancelld"/>
    <x v="1"/>
    <x v="1"/>
    <x v="2"/>
    <x v="159"/>
    <x v="216"/>
  </r>
  <r>
    <s v="AD01-9365"/>
    <x v="4"/>
    <s v="Apr"/>
    <x v="1"/>
    <x v="1"/>
    <s v="Cancelld"/>
    <x v="1"/>
    <x v="1"/>
    <x v="2"/>
    <x v="625"/>
    <x v="660"/>
  </r>
  <r>
    <s v="AD01-9365"/>
    <x v="4"/>
    <s v="Apr"/>
    <x v="1"/>
    <x v="1"/>
    <s v="Cancelld"/>
    <x v="1"/>
    <x v="1"/>
    <x v="2"/>
    <x v="543"/>
    <x v="7"/>
  </r>
  <r>
    <s v="AD01-9362"/>
    <x v="4"/>
    <s v="Apr"/>
    <x v="1"/>
    <x v="1"/>
    <s v="Cancelld"/>
    <x v="1"/>
    <x v="1"/>
    <x v="2"/>
    <x v="66"/>
    <x v="53"/>
  </r>
  <r>
    <s v="AD01-9362"/>
    <x v="4"/>
    <s v="Apr"/>
    <x v="1"/>
    <x v="1"/>
    <s v="Cancelld"/>
    <x v="1"/>
    <x v="1"/>
    <x v="2"/>
    <x v="100"/>
    <x v="83"/>
  </r>
  <r>
    <s v="AD01-9361"/>
    <x v="4"/>
    <s v="Apr"/>
    <x v="1"/>
    <x v="1"/>
    <s v="Cancelld"/>
    <x v="1"/>
    <x v="1"/>
    <x v="2"/>
    <x v="141"/>
    <x v="116"/>
  </r>
  <r>
    <s v="AD01-9361"/>
    <x v="4"/>
    <s v="Apr"/>
    <x v="1"/>
    <x v="1"/>
    <s v="Cancelld"/>
    <x v="1"/>
    <x v="1"/>
    <x v="2"/>
    <x v="201"/>
    <x v="162"/>
  </r>
  <r>
    <s v="AD01-9362"/>
    <x v="4"/>
    <s v="Aug"/>
    <x v="1"/>
    <x v="1"/>
    <s v="Cancelld"/>
    <x v="1"/>
    <x v="1"/>
    <x v="2"/>
    <x v="203"/>
    <x v="164"/>
  </r>
  <r>
    <s v="AD01-9361"/>
    <x v="4"/>
    <s v="Aug"/>
    <x v="1"/>
    <x v="1"/>
    <s v="Cancelld"/>
    <x v="1"/>
    <x v="1"/>
    <x v="2"/>
    <x v="170"/>
    <x v="141"/>
  </r>
  <r>
    <s v="AD01-9362"/>
    <x v="4"/>
    <s v="Aug"/>
    <x v="1"/>
    <x v="1"/>
    <s v="Cancelld"/>
    <x v="1"/>
    <x v="1"/>
    <x v="2"/>
    <x v="204"/>
    <x v="165"/>
  </r>
  <r>
    <s v="AD01-9364"/>
    <x v="4"/>
    <s v="Aug"/>
    <x v="1"/>
    <x v="1"/>
    <s v="Cancelld"/>
    <x v="1"/>
    <x v="1"/>
    <x v="2"/>
    <x v="118"/>
    <x v="243"/>
  </r>
  <r>
    <s v="AD01-9363"/>
    <x v="4"/>
    <s v="Aug"/>
    <x v="1"/>
    <x v="1"/>
    <s v="Cancelld"/>
    <x v="1"/>
    <x v="1"/>
    <x v="2"/>
    <x v="626"/>
    <x v="661"/>
  </r>
  <r>
    <s v="AD01-9363"/>
    <x v="4"/>
    <s v="Aug"/>
    <x v="1"/>
    <x v="1"/>
    <s v="Cancelld"/>
    <x v="1"/>
    <x v="1"/>
    <x v="2"/>
    <x v="357"/>
    <x v="7"/>
  </r>
  <r>
    <s v="AD01-9364"/>
    <x v="4"/>
    <s v="Aug"/>
    <x v="1"/>
    <x v="1"/>
    <s v="Cancelld"/>
    <x v="1"/>
    <x v="1"/>
    <x v="2"/>
    <x v="372"/>
    <x v="379"/>
  </r>
  <r>
    <s v="AD01-9362"/>
    <x v="4"/>
    <s v="Aug"/>
    <x v="1"/>
    <x v="1"/>
    <s v="Cancelld"/>
    <x v="1"/>
    <x v="1"/>
    <x v="2"/>
    <x v="184"/>
    <x v="150"/>
  </r>
  <r>
    <s v="AD01-9361"/>
    <x v="4"/>
    <s v="Aug"/>
    <x v="1"/>
    <x v="1"/>
    <s v="Cancelld"/>
    <x v="1"/>
    <x v="1"/>
    <x v="2"/>
    <x v="213"/>
    <x v="169"/>
  </r>
  <r>
    <s v="AD01-9362"/>
    <x v="4"/>
    <s v="Aug"/>
    <x v="1"/>
    <x v="1"/>
    <s v="Cancelld"/>
    <x v="1"/>
    <x v="1"/>
    <x v="2"/>
    <x v="353"/>
    <x v="322"/>
  </r>
  <r>
    <s v="AD01-9365"/>
    <x v="4"/>
    <s v="Dec"/>
    <x v="1"/>
    <x v="1"/>
    <s v="Cancelld"/>
    <x v="1"/>
    <x v="1"/>
    <x v="2"/>
    <x v="217"/>
    <x v="174"/>
  </r>
  <r>
    <s v="AD01-9364"/>
    <x v="4"/>
    <s v="Dec"/>
    <x v="1"/>
    <x v="1"/>
    <s v="Cancelld"/>
    <x v="1"/>
    <x v="1"/>
    <x v="2"/>
    <x v="352"/>
    <x v="321"/>
  </r>
  <r>
    <s v="AD01-9361"/>
    <x v="4"/>
    <s v="Dec"/>
    <x v="1"/>
    <x v="1"/>
    <s v="Cancelld"/>
    <x v="1"/>
    <x v="1"/>
    <x v="2"/>
    <x v="219"/>
    <x v="176"/>
  </r>
  <r>
    <s v="AD01-9363"/>
    <x v="4"/>
    <s v="Dec"/>
    <x v="1"/>
    <x v="1"/>
    <s v="Cancelld"/>
    <x v="1"/>
    <x v="1"/>
    <x v="2"/>
    <x v="361"/>
    <x v="329"/>
  </r>
  <r>
    <s v="AD01-9363"/>
    <x v="4"/>
    <s v="Dec"/>
    <x v="1"/>
    <x v="1"/>
    <s v="Cancelld"/>
    <x v="1"/>
    <x v="1"/>
    <x v="2"/>
    <x v="199"/>
    <x v="267"/>
  </r>
  <r>
    <s v="AD01-9362"/>
    <x v="4"/>
    <s v="Dec"/>
    <x v="1"/>
    <x v="1"/>
    <s v="Cancelld"/>
    <x v="1"/>
    <x v="1"/>
    <x v="2"/>
    <x v="627"/>
    <x v="662"/>
  </r>
  <r>
    <s v="AD01-9362"/>
    <x v="4"/>
    <s v="Dec"/>
    <x v="1"/>
    <x v="1"/>
    <s v="Cancelld"/>
    <x v="1"/>
    <x v="1"/>
    <x v="2"/>
    <x v="347"/>
    <x v="7"/>
  </r>
  <r>
    <s v="AD01-9363"/>
    <x v="4"/>
    <s v="Dec"/>
    <x v="1"/>
    <x v="1"/>
    <s v="Cancelld"/>
    <x v="1"/>
    <x v="1"/>
    <x v="2"/>
    <x v="386"/>
    <x v="352"/>
  </r>
  <r>
    <s v="AD01-9363"/>
    <x v="4"/>
    <s v="Dec"/>
    <x v="1"/>
    <x v="1"/>
    <s v="Cancelld"/>
    <x v="1"/>
    <x v="1"/>
    <x v="2"/>
    <x v="231"/>
    <x v="184"/>
  </r>
  <r>
    <s v="AD01-9361"/>
    <x v="4"/>
    <s v="Dec"/>
    <x v="1"/>
    <x v="1"/>
    <s v="Cancelld"/>
    <x v="1"/>
    <x v="1"/>
    <x v="2"/>
    <x v="365"/>
    <x v="334"/>
  </r>
  <r>
    <s v="AD01-9364"/>
    <x v="4"/>
    <s v="Dec"/>
    <x v="1"/>
    <x v="1"/>
    <s v="Cancelld"/>
    <x v="1"/>
    <x v="1"/>
    <x v="2"/>
    <x v="343"/>
    <x v="339"/>
  </r>
  <r>
    <s v="AD01-9365"/>
    <x v="4"/>
    <s v="Dec"/>
    <x v="1"/>
    <x v="1"/>
    <s v="Cancelld"/>
    <x v="1"/>
    <x v="1"/>
    <x v="2"/>
    <x v="389"/>
    <x v="355"/>
  </r>
  <r>
    <s v="AD01-9361"/>
    <x v="4"/>
    <s v="Feb"/>
    <x v="1"/>
    <x v="1"/>
    <s v="Cancelld"/>
    <x v="1"/>
    <x v="1"/>
    <x v="2"/>
    <x v="2"/>
    <x v="2"/>
  </r>
  <r>
    <s v="AD01-9361"/>
    <x v="4"/>
    <s v="Feb"/>
    <x v="1"/>
    <x v="1"/>
    <s v="Cancelld"/>
    <x v="1"/>
    <x v="1"/>
    <x v="2"/>
    <x v="168"/>
    <x v="139"/>
  </r>
  <r>
    <s v="AD01-9363"/>
    <x v="4"/>
    <s v="Feb"/>
    <x v="1"/>
    <x v="1"/>
    <s v="Cancelld"/>
    <x v="1"/>
    <x v="1"/>
    <x v="2"/>
    <x v="6"/>
    <x v="6"/>
  </r>
  <r>
    <s v="AD01-9362"/>
    <x v="4"/>
    <s v="Feb"/>
    <x v="1"/>
    <x v="1"/>
    <s v="Cancelld"/>
    <x v="1"/>
    <x v="1"/>
    <x v="2"/>
    <x v="98"/>
    <x v="607"/>
  </r>
  <r>
    <s v="AD01-9364"/>
    <x v="4"/>
    <s v="Feb"/>
    <x v="1"/>
    <x v="1"/>
    <s v="Cancelld"/>
    <x v="1"/>
    <x v="1"/>
    <x v="2"/>
    <x v="122"/>
    <x v="100"/>
  </r>
  <r>
    <s v="AD01-9364"/>
    <x v="4"/>
    <s v="Feb"/>
    <x v="1"/>
    <x v="1"/>
    <s v="Cancelld"/>
    <x v="1"/>
    <x v="1"/>
    <x v="2"/>
    <x v="469"/>
    <x v="7"/>
  </r>
  <r>
    <s v="AD01-9362"/>
    <x v="4"/>
    <s v="Feb"/>
    <x v="1"/>
    <x v="1"/>
    <s v="Cancelld"/>
    <x v="1"/>
    <x v="1"/>
    <x v="2"/>
    <x v="228"/>
    <x v="183"/>
  </r>
  <r>
    <s v="AD01-9363"/>
    <x v="4"/>
    <s v="Feb"/>
    <x v="1"/>
    <x v="1"/>
    <s v="Cancelld"/>
    <x v="1"/>
    <x v="1"/>
    <x v="2"/>
    <x v="19"/>
    <x v="15"/>
  </r>
  <r>
    <s v="AD01-9361"/>
    <x v="4"/>
    <s v="Feb"/>
    <x v="1"/>
    <x v="1"/>
    <s v="Cancelld"/>
    <x v="1"/>
    <x v="1"/>
    <x v="2"/>
    <x v="199"/>
    <x v="267"/>
  </r>
  <r>
    <s v="AD01-9361"/>
    <x v="4"/>
    <s v="Feb"/>
    <x v="1"/>
    <x v="1"/>
    <s v="Cancelld"/>
    <x v="1"/>
    <x v="1"/>
    <x v="2"/>
    <x v="232"/>
    <x v="185"/>
  </r>
  <r>
    <s v="AD01-9361"/>
    <x v="4"/>
    <s v="Jan"/>
    <x v="1"/>
    <x v="1"/>
    <s v="Cancelld"/>
    <x v="1"/>
    <x v="1"/>
    <x v="2"/>
    <x v="56"/>
    <x v="45"/>
  </r>
  <r>
    <s v="AD01-9364"/>
    <x v="4"/>
    <s v="Jan"/>
    <x v="1"/>
    <x v="1"/>
    <s v="Cancelld"/>
    <x v="1"/>
    <x v="1"/>
    <x v="2"/>
    <x v="29"/>
    <x v="25"/>
  </r>
  <r>
    <s v="AD01-9362"/>
    <x v="4"/>
    <s v="Jan"/>
    <x v="1"/>
    <x v="1"/>
    <s v="Cancelld"/>
    <x v="1"/>
    <x v="1"/>
    <x v="2"/>
    <x v="4"/>
    <x v="4"/>
  </r>
  <r>
    <s v="AD01-9364"/>
    <x v="4"/>
    <s v="Jan"/>
    <x v="1"/>
    <x v="1"/>
    <s v="Cancelld"/>
    <x v="1"/>
    <x v="1"/>
    <x v="2"/>
    <x v="32"/>
    <x v="28"/>
  </r>
  <r>
    <s v="AD01-9362"/>
    <x v="4"/>
    <s v="Jan"/>
    <x v="1"/>
    <x v="1"/>
    <s v="Cancelld"/>
    <x v="1"/>
    <x v="1"/>
    <x v="2"/>
    <x v="518"/>
    <x v="509"/>
  </r>
  <r>
    <s v="AD01-9362"/>
    <x v="4"/>
    <s v="Jan"/>
    <x v="1"/>
    <x v="1"/>
    <s v="Cancelld"/>
    <x v="1"/>
    <x v="1"/>
    <x v="2"/>
    <x v="42"/>
    <x v="35"/>
  </r>
  <r>
    <s v="AD01-9364"/>
    <x v="4"/>
    <s v="Jan"/>
    <x v="1"/>
    <x v="1"/>
    <s v="Cancelld"/>
    <x v="1"/>
    <x v="1"/>
    <x v="2"/>
    <x v="69"/>
    <x v="55"/>
  </r>
  <r>
    <s v="AD01-9362"/>
    <x v="4"/>
    <s v="Jan"/>
    <x v="1"/>
    <x v="1"/>
    <s v="Cancelld"/>
    <x v="1"/>
    <x v="1"/>
    <x v="2"/>
    <x v="21"/>
    <x v="17"/>
  </r>
  <r>
    <s v="AD01-9364"/>
    <x v="4"/>
    <s v="Jan"/>
    <x v="1"/>
    <x v="1"/>
    <s v="Cancelld"/>
    <x v="1"/>
    <x v="1"/>
    <x v="2"/>
    <x v="212"/>
    <x v="272"/>
  </r>
  <r>
    <s v="AD01-9361"/>
    <x v="4"/>
    <s v="Jan"/>
    <x v="1"/>
    <x v="1"/>
    <s v="Cancelld"/>
    <x v="1"/>
    <x v="1"/>
    <x v="2"/>
    <x v="50"/>
    <x v="41"/>
  </r>
  <r>
    <s v="AD01-9361"/>
    <x v="4"/>
    <s v="Jul"/>
    <x v="1"/>
    <x v="1"/>
    <s v="Cancelld"/>
    <x v="1"/>
    <x v="1"/>
    <x v="2"/>
    <x v="168"/>
    <x v="139"/>
  </r>
  <r>
    <s v="AD01-9362"/>
    <x v="4"/>
    <s v="Jul"/>
    <x v="1"/>
    <x v="1"/>
    <s v="Cancelld"/>
    <x v="1"/>
    <x v="1"/>
    <x v="2"/>
    <x v="217"/>
    <x v="174"/>
  </r>
  <r>
    <s v="AD01-9362"/>
    <x v="4"/>
    <s v="Jul"/>
    <x v="1"/>
    <x v="1"/>
    <s v="Cancelld"/>
    <x v="1"/>
    <x v="1"/>
    <x v="2"/>
    <x v="6"/>
    <x v="6"/>
  </r>
  <r>
    <s v="AD01-9362"/>
    <x v="4"/>
    <s v="Jul"/>
    <x v="1"/>
    <x v="1"/>
    <s v="Cancelld"/>
    <x v="1"/>
    <x v="1"/>
    <x v="2"/>
    <x v="181"/>
    <x v="256"/>
  </r>
  <r>
    <s v="AD01-9361"/>
    <x v="4"/>
    <s v="Jul"/>
    <x v="1"/>
    <x v="1"/>
    <s v="Cancelld"/>
    <x v="1"/>
    <x v="1"/>
    <x v="2"/>
    <x v="628"/>
    <x v="663"/>
  </r>
  <r>
    <s v="AD01-9361"/>
    <x v="4"/>
    <s v="Jul"/>
    <x v="1"/>
    <x v="1"/>
    <s v="Cancelld"/>
    <x v="1"/>
    <x v="1"/>
    <x v="2"/>
    <x v="337"/>
    <x v="7"/>
  </r>
  <r>
    <s v="AD01-9362"/>
    <x v="4"/>
    <s v="Jul"/>
    <x v="1"/>
    <x v="1"/>
    <s v="Cancelld"/>
    <x v="1"/>
    <x v="1"/>
    <x v="2"/>
    <x v="376"/>
    <x v="367"/>
  </r>
  <r>
    <s v="AD01-9362"/>
    <x v="4"/>
    <s v="Jul"/>
    <x v="1"/>
    <x v="1"/>
    <s v="Cancelld"/>
    <x v="1"/>
    <x v="1"/>
    <x v="2"/>
    <x v="231"/>
    <x v="184"/>
  </r>
  <r>
    <s v="AD01-9362"/>
    <x v="4"/>
    <s v="Jul"/>
    <x v="1"/>
    <x v="1"/>
    <s v="Cancelld"/>
    <x v="1"/>
    <x v="1"/>
    <x v="2"/>
    <x v="362"/>
    <x v="331"/>
  </r>
  <r>
    <s v="AD01-9361"/>
    <x v="4"/>
    <s v="Jul"/>
    <x v="1"/>
    <x v="1"/>
    <s v="Cancelld"/>
    <x v="1"/>
    <x v="1"/>
    <x v="2"/>
    <x v="403"/>
    <x v="369"/>
  </r>
  <r>
    <s v="AD01-9362"/>
    <x v="4"/>
    <s v="Jun"/>
    <x v="1"/>
    <x v="1"/>
    <s v="Cancelld"/>
    <x v="1"/>
    <x v="1"/>
    <x v="2"/>
    <x v="29"/>
    <x v="25"/>
  </r>
  <r>
    <s v="AD01-9364"/>
    <x v="4"/>
    <s v="Jun"/>
    <x v="1"/>
    <x v="1"/>
    <s v="Cancelld"/>
    <x v="1"/>
    <x v="1"/>
    <x v="2"/>
    <x v="31"/>
    <x v="27"/>
  </r>
  <r>
    <s v="AD01-9363"/>
    <x v="4"/>
    <s v="Jun"/>
    <x v="1"/>
    <x v="1"/>
    <s v="Cancelld"/>
    <x v="1"/>
    <x v="1"/>
    <x v="2"/>
    <x v="32"/>
    <x v="28"/>
  </r>
  <r>
    <s v="AD01-9364"/>
    <x v="4"/>
    <s v="Jun"/>
    <x v="1"/>
    <x v="1"/>
    <s v="Cancelld"/>
    <x v="1"/>
    <x v="1"/>
    <x v="2"/>
    <x v="219"/>
    <x v="176"/>
  </r>
  <r>
    <s v="AD01-9363"/>
    <x v="4"/>
    <s v="Jun"/>
    <x v="1"/>
    <x v="1"/>
    <s v="Cancelld"/>
    <x v="1"/>
    <x v="1"/>
    <x v="2"/>
    <x v="18"/>
    <x v="250"/>
  </r>
  <r>
    <s v="AD01-9364"/>
    <x v="4"/>
    <s v="Jun"/>
    <x v="1"/>
    <x v="1"/>
    <s v="Cancelld"/>
    <x v="1"/>
    <x v="1"/>
    <x v="2"/>
    <x v="629"/>
    <x v="664"/>
  </r>
  <r>
    <s v="AD01-9364"/>
    <x v="4"/>
    <s v="Jun"/>
    <x v="1"/>
    <x v="1"/>
    <s v="Cancelld"/>
    <x v="1"/>
    <x v="1"/>
    <x v="2"/>
    <x v="341"/>
    <x v="7"/>
  </r>
  <r>
    <s v="AD01-9363"/>
    <x v="4"/>
    <s v="Jun"/>
    <x v="1"/>
    <x v="1"/>
    <s v="Cancelld"/>
    <x v="1"/>
    <x v="1"/>
    <x v="2"/>
    <x v="349"/>
    <x v="366"/>
  </r>
  <r>
    <s v="AD01-9364"/>
    <x v="4"/>
    <s v="Jun"/>
    <x v="1"/>
    <x v="1"/>
    <s v="Cancelld"/>
    <x v="1"/>
    <x v="1"/>
    <x v="2"/>
    <x v="21"/>
    <x v="17"/>
  </r>
  <r>
    <s v="AD01-9363"/>
    <x v="4"/>
    <s v="Jun"/>
    <x v="1"/>
    <x v="1"/>
    <s v="Cancelld"/>
    <x v="1"/>
    <x v="1"/>
    <x v="2"/>
    <x v="47"/>
    <x v="38"/>
  </r>
  <r>
    <s v="AD01-9364"/>
    <x v="4"/>
    <s v="Jun"/>
    <x v="1"/>
    <x v="1"/>
    <s v="Cancelld"/>
    <x v="1"/>
    <x v="1"/>
    <x v="2"/>
    <x v="321"/>
    <x v="291"/>
  </r>
  <r>
    <s v="AD01-9362"/>
    <x v="4"/>
    <s v="Jun"/>
    <x v="1"/>
    <x v="1"/>
    <s v="Cancelld"/>
    <x v="1"/>
    <x v="1"/>
    <x v="2"/>
    <x v="402"/>
    <x v="368"/>
  </r>
  <r>
    <s v="AD01-9362"/>
    <x v="4"/>
    <s v="Mar"/>
    <x v="1"/>
    <x v="1"/>
    <s v="Cancelld"/>
    <x v="1"/>
    <x v="1"/>
    <x v="2"/>
    <x v="167"/>
    <x v="138"/>
  </r>
  <r>
    <s v="AD01-9361"/>
    <x v="4"/>
    <s v="Mar"/>
    <x v="1"/>
    <x v="1"/>
    <s v="Cancelld"/>
    <x v="1"/>
    <x v="1"/>
    <x v="2"/>
    <x v="129"/>
    <x v="107"/>
  </r>
  <r>
    <s v="AD01-9361"/>
    <x v="4"/>
    <s v="Mar"/>
    <x v="1"/>
    <x v="1"/>
    <s v="Cancelld"/>
    <x v="1"/>
    <x v="1"/>
    <x v="2"/>
    <x v="169"/>
    <x v="140"/>
  </r>
  <r>
    <s v="AD01-9364"/>
    <x v="4"/>
    <s v="Mar"/>
    <x v="1"/>
    <x v="1"/>
    <s v="Cancelld"/>
    <x v="1"/>
    <x v="1"/>
    <x v="2"/>
    <x v="170"/>
    <x v="141"/>
  </r>
  <r>
    <s v="AD01-9361"/>
    <x v="4"/>
    <s v="Mar"/>
    <x v="1"/>
    <x v="1"/>
    <s v="Cancelld"/>
    <x v="1"/>
    <x v="1"/>
    <x v="2"/>
    <x v="83"/>
    <x v="230"/>
  </r>
  <r>
    <s v="AD01-9361"/>
    <x v="4"/>
    <s v="Mar"/>
    <x v="1"/>
    <x v="1"/>
    <s v="Cancelld"/>
    <x v="1"/>
    <x v="1"/>
    <x v="2"/>
    <x v="630"/>
    <x v="665"/>
  </r>
  <r>
    <s v="AD01-9361"/>
    <x v="4"/>
    <s v="Mar"/>
    <x v="1"/>
    <x v="1"/>
    <s v="Cancelld"/>
    <x v="1"/>
    <x v="1"/>
    <x v="2"/>
    <x v="552"/>
    <x v="7"/>
  </r>
  <r>
    <s v="AD01-9361"/>
    <x v="4"/>
    <s v="Mar"/>
    <x v="1"/>
    <x v="1"/>
    <s v="Cancelld"/>
    <x v="1"/>
    <x v="1"/>
    <x v="2"/>
    <x v="197"/>
    <x v="160"/>
  </r>
  <r>
    <s v="AD01-9364"/>
    <x v="4"/>
    <s v="Mar"/>
    <x v="1"/>
    <x v="1"/>
    <s v="Cancelld"/>
    <x v="1"/>
    <x v="1"/>
    <x v="2"/>
    <x v="182"/>
    <x v="148"/>
  </r>
  <r>
    <s v="AD01-9361"/>
    <x v="4"/>
    <s v="Mar"/>
    <x v="1"/>
    <x v="1"/>
    <s v="Cancelld"/>
    <x v="1"/>
    <x v="1"/>
    <x v="2"/>
    <x v="184"/>
    <x v="150"/>
  </r>
  <r>
    <s v="AD01-9361"/>
    <x v="4"/>
    <s v="Mar"/>
    <x v="1"/>
    <x v="1"/>
    <s v="Cancelld"/>
    <x v="1"/>
    <x v="1"/>
    <x v="2"/>
    <x v="67"/>
    <x v="263"/>
  </r>
  <r>
    <s v="AD01-9362"/>
    <x v="4"/>
    <s v="Mar"/>
    <x v="1"/>
    <x v="1"/>
    <s v="Cancelld"/>
    <x v="1"/>
    <x v="1"/>
    <x v="2"/>
    <x v="215"/>
    <x v="171"/>
  </r>
  <r>
    <s v="AD01-9364"/>
    <x v="4"/>
    <s v="May"/>
    <x v="1"/>
    <x v="1"/>
    <s v="Cancelld"/>
    <x v="1"/>
    <x v="1"/>
    <x v="2"/>
    <x v="54"/>
    <x v="61"/>
  </r>
  <r>
    <s v="AD01-9364"/>
    <x v="4"/>
    <s v="May"/>
    <x v="1"/>
    <x v="1"/>
    <s v="Cancelld"/>
    <x v="1"/>
    <x v="1"/>
    <x v="2"/>
    <x v="55"/>
    <x v="44"/>
  </r>
  <r>
    <s v="AD01-9362"/>
    <x v="4"/>
    <s v="May"/>
    <x v="1"/>
    <x v="1"/>
    <s v="Cancelld"/>
    <x v="1"/>
    <x v="1"/>
    <x v="2"/>
    <x v="77"/>
    <x v="64"/>
  </r>
  <r>
    <s v="AD01-9362"/>
    <x v="4"/>
    <s v="May"/>
    <x v="1"/>
    <x v="1"/>
    <s v="Cancelld"/>
    <x v="1"/>
    <x v="1"/>
    <x v="2"/>
    <x v="34"/>
    <x v="30"/>
  </r>
  <r>
    <s v="AD01-9362"/>
    <x v="4"/>
    <s v="May"/>
    <x v="1"/>
    <x v="1"/>
    <s v="Cancelld"/>
    <x v="1"/>
    <x v="1"/>
    <x v="2"/>
    <x v="631"/>
    <x v="666"/>
  </r>
  <r>
    <s v="AD01-9362"/>
    <x v="4"/>
    <s v="May"/>
    <x v="1"/>
    <x v="1"/>
    <s v="Cancelld"/>
    <x v="1"/>
    <x v="1"/>
    <x v="2"/>
    <x v="539"/>
    <x v="7"/>
  </r>
  <r>
    <s v="AD01-9362"/>
    <x v="4"/>
    <s v="May"/>
    <x v="1"/>
    <x v="1"/>
    <s v="Cancelld"/>
    <x v="1"/>
    <x v="1"/>
    <x v="2"/>
    <x v="45"/>
    <x v="36"/>
  </r>
  <r>
    <s v="AD01-9362"/>
    <x v="4"/>
    <s v="May"/>
    <x v="1"/>
    <x v="1"/>
    <s v="Cancelld"/>
    <x v="1"/>
    <x v="1"/>
    <x v="2"/>
    <x v="68"/>
    <x v="54"/>
  </r>
  <r>
    <s v="AD01-9364"/>
    <x v="4"/>
    <s v="May"/>
    <x v="1"/>
    <x v="1"/>
    <s v="Cancelld"/>
    <x v="1"/>
    <x v="1"/>
    <x v="2"/>
    <x v="251"/>
    <x v="202"/>
  </r>
  <r>
    <s v="AD01-9364"/>
    <x v="4"/>
    <s v="May"/>
    <x v="1"/>
    <x v="1"/>
    <s v="Cancelld"/>
    <x v="1"/>
    <x v="1"/>
    <x v="2"/>
    <x v="71"/>
    <x v="57"/>
  </r>
  <r>
    <s v="AD01-9362"/>
    <x v="4"/>
    <s v="Nov"/>
    <x v="1"/>
    <x v="1"/>
    <s v="Cancelld"/>
    <x v="1"/>
    <x v="1"/>
    <x v="2"/>
    <x v="31"/>
    <x v="27"/>
  </r>
  <r>
    <s v="AD01-9365"/>
    <x v="4"/>
    <s v="Nov"/>
    <x v="1"/>
    <x v="1"/>
    <s v="Cancelld"/>
    <x v="1"/>
    <x v="1"/>
    <x v="2"/>
    <x v="319"/>
    <x v="288"/>
  </r>
  <r>
    <s v="AD01-9361"/>
    <x v="4"/>
    <s v="Nov"/>
    <x v="1"/>
    <x v="1"/>
    <s v="Cancelld"/>
    <x v="1"/>
    <x v="1"/>
    <x v="2"/>
    <x v="320"/>
    <x v="289"/>
  </r>
  <r>
    <s v="AD01-9361"/>
    <x v="4"/>
    <s v="Nov"/>
    <x v="1"/>
    <x v="1"/>
    <s v="Cancelld"/>
    <x v="1"/>
    <x v="1"/>
    <x v="2"/>
    <x v="212"/>
    <x v="272"/>
  </r>
  <r>
    <s v="AD01-9362"/>
    <x v="4"/>
    <s v="Nov"/>
    <x v="1"/>
    <x v="1"/>
    <s v="Cancelld"/>
    <x v="1"/>
    <x v="1"/>
    <x v="2"/>
    <x v="632"/>
    <x v="667"/>
  </r>
  <r>
    <s v="AD01-9362"/>
    <x v="4"/>
    <s v="Nov"/>
    <x v="1"/>
    <x v="1"/>
    <s v="Cancelld"/>
    <x v="1"/>
    <x v="1"/>
    <x v="2"/>
    <x v="354"/>
    <x v="7"/>
  </r>
  <r>
    <s v="AD01-9361"/>
    <x v="4"/>
    <s v="Nov"/>
    <x v="1"/>
    <x v="1"/>
    <s v="Cancelld"/>
    <x v="1"/>
    <x v="1"/>
    <x v="2"/>
    <x v="385"/>
    <x v="351"/>
  </r>
  <r>
    <s v="AD01-9361"/>
    <x v="4"/>
    <s v="Nov"/>
    <x v="1"/>
    <x v="1"/>
    <s v="Cancelld"/>
    <x v="1"/>
    <x v="1"/>
    <x v="2"/>
    <x v="47"/>
    <x v="38"/>
  </r>
  <r>
    <s v="AD01-9365"/>
    <x v="4"/>
    <s v="Nov"/>
    <x v="1"/>
    <x v="1"/>
    <s v="Cancelld"/>
    <x v="1"/>
    <x v="1"/>
    <x v="2"/>
    <x v="374"/>
    <x v="343"/>
  </r>
  <r>
    <s v="AD01-9362"/>
    <x v="4"/>
    <s v="Nov"/>
    <x v="1"/>
    <x v="1"/>
    <s v="Cancelld"/>
    <x v="1"/>
    <x v="1"/>
    <x v="2"/>
    <x v="388"/>
    <x v="354"/>
  </r>
  <r>
    <s v="AD01-9361"/>
    <x v="4"/>
    <s v="Oct"/>
    <x v="1"/>
    <x v="1"/>
    <s v="Cancelld"/>
    <x v="1"/>
    <x v="1"/>
    <x v="2"/>
    <x v="55"/>
    <x v="44"/>
  </r>
  <r>
    <s v="AD01-9362"/>
    <x v="4"/>
    <s v="Oct"/>
    <x v="1"/>
    <x v="1"/>
    <s v="Cancelld"/>
    <x v="1"/>
    <x v="1"/>
    <x v="2"/>
    <x v="57"/>
    <x v="46"/>
  </r>
  <r>
    <s v="AD01-9362"/>
    <x v="4"/>
    <s v="Oct"/>
    <x v="1"/>
    <x v="1"/>
    <s v="Cancelld"/>
    <x v="1"/>
    <x v="1"/>
    <x v="2"/>
    <x v="34"/>
    <x v="30"/>
  </r>
  <r>
    <s v="AD01-9363"/>
    <x v="4"/>
    <s v="Oct"/>
    <x v="1"/>
    <x v="1"/>
    <s v="Cancelld"/>
    <x v="1"/>
    <x v="1"/>
    <x v="2"/>
    <x v="58"/>
    <x v="47"/>
  </r>
  <r>
    <s v="AD01-9361"/>
    <x v="4"/>
    <s v="Oct"/>
    <x v="1"/>
    <x v="1"/>
    <s v="Cancelld"/>
    <x v="1"/>
    <x v="1"/>
    <x v="2"/>
    <x v="230"/>
    <x v="197"/>
  </r>
  <r>
    <s v="AD01-9361"/>
    <x v="4"/>
    <s v="Oct"/>
    <x v="1"/>
    <x v="1"/>
    <s v="Cancelld"/>
    <x v="1"/>
    <x v="1"/>
    <x v="2"/>
    <x v="335"/>
    <x v="380"/>
  </r>
  <r>
    <s v="AD01-9363"/>
    <x v="4"/>
    <s v="Oct"/>
    <x v="1"/>
    <x v="1"/>
    <s v="Cancelld"/>
    <x v="1"/>
    <x v="1"/>
    <x v="2"/>
    <x v="68"/>
    <x v="54"/>
  </r>
  <r>
    <s v="AD01-9362"/>
    <x v="4"/>
    <s v="Oct"/>
    <x v="1"/>
    <x v="1"/>
    <s v="Cancelld"/>
    <x v="1"/>
    <x v="1"/>
    <x v="2"/>
    <x v="324"/>
    <x v="293"/>
  </r>
  <r>
    <s v="AD01-9362"/>
    <x v="4"/>
    <s v="Oct"/>
    <x v="1"/>
    <x v="1"/>
    <s v="Cancelld"/>
    <x v="1"/>
    <x v="1"/>
    <x v="2"/>
    <x v="327"/>
    <x v="296"/>
  </r>
  <r>
    <s v="AD01-9361"/>
    <x v="4"/>
    <s v="Oct"/>
    <x v="1"/>
    <x v="1"/>
    <s v="Cancelld"/>
    <x v="1"/>
    <x v="1"/>
    <x v="2"/>
    <x v="419"/>
    <x v="381"/>
  </r>
  <r>
    <s v="AD01-9362"/>
    <x v="4"/>
    <s v="Sep"/>
    <x v="1"/>
    <x v="1"/>
    <s v="Cancelld"/>
    <x v="1"/>
    <x v="1"/>
    <x v="2"/>
    <x v="129"/>
    <x v="107"/>
  </r>
  <r>
    <s v="AD01-9361"/>
    <x v="4"/>
    <s v="Sep"/>
    <x v="1"/>
    <x v="1"/>
    <s v="Cancelld"/>
    <x v="1"/>
    <x v="1"/>
    <x v="2"/>
    <x v="190"/>
    <x v="156"/>
  </r>
  <r>
    <s v="AD01-9361"/>
    <x v="4"/>
    <s v="Sep"/>
    <x v="1"/>
    <x v="1"/>
    <s v="Cancelld"/>
    <x v="1"/>
    <x v="1"/>
    <x v="2"/>
    <x v="131"/>
    <x v="109"/>
  </r>
  <r>
    <s v="AD01-9362"/>
    <x v="4"/>
    <s v="Sep"/>
    <x v="1"/>
    <x v="1"/>
    <s v="Cancelld"/>
    <x v="1"/>
    <x v="1"/>
    <x v="2"/>
    <x v="191"/>
    <x v="157"/>
  </r>
  <r>
    <s v="AD01-9362"/>
    <x v="4"/>
    <s v="Sep"/>
    <x v="1"/>
    <x v="1"/>
    <s v="Cancelld"/>
    <x v="1"/>
    <x v="1"/>
    <x v="2"/>
    <x v="44"/>
    <x v="238"/>
  </r>
  <r>
    <s v="AD01-9361"/>
    <x v="4"/>
    <s v="Sep"/>
    <x v="1"/>
    <x v="1"/>
    <s v="Cancelld"/>
    <x v="1"/>
    <x v="1"/>
    <x v="2"/>
    <x v="633"/>
    <x v="668"/>
  </r>
  <r>
    <s v="AD01-9361"/>
    <x v="4"/>
    <s v="Sep"/>
    <x v="1"/>
    <x v="1"/>
    <s v="Cancelld"/>
    <x v="1"/>
    <x v="1"/>
    <x v="2"/>
    <x v="363"/>
    <x v="7"/>
  </r>
  <r>
    <s v="AD01-9362"/>
    <x v="4"/>
    <s v="Sep"/>
    <x v="1"/>
    <x v="1"/>
    <s v="Cancelld"/>
    <x v="1"/>
    <x v="1"/>
    <x v="2"/>
    <x v="369"/>
    <x v="353"/>
  </r>
  <r>
    <s v="AD01-9362"/>
    <x v="4"/>
    <s v="Sep"/>
    <x v="1"/>
    <x v="1"/>
    <s v="Cancelld"/>
    <x v="1"/>
    <x v="1"/>
    <x v="2"/>
    <x v="141"/>
    <x v="116"/>
  </r>
  <r>
    <s v="AD01-9361"/>
    <x v="4"/>
    <s v="Sep"/>
    <x v="1"/>
    <x v="1"/>
    <s v="Cancelld"/>
    <x v="1"/>
    <x v="1"/>
    <x v="2"/>
    <x v="200"/>
    <x v="161"/>
  </r>
  <r>
    <s v="AD01-9361"/>
    <x v="4"/>
    <s v="Sep"/>
    <x v="1"/>
    <x v="1"/>
    <s v="Cancelld"/>
    <x v="1"/>
    <x v="1"/>
    <x v="2"/>
    <x v="346"/>
    <x v="316"/>
  </r>
  <r>
    <s v="AD01-9362"/>
    <x v="4"/>
    <s v="Sep"/>
    <x v="1"/>
    <x v="1"/>
    <s v="Cancelld"/>
    <x v="1"/>
    <x v="1"/>
    <x v="2"/>
    <x v="390"/>
    <x v="3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B53595-81C0-4375-AE23-D87237E8CD3C}"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J4:DK7" firstHeaderRow="1" firstDataRow="1" firstDataCol="1"/>
  <pivotFields count="11">
    <pivotField showAll="0"/>
    <pivotField showAll="0">
      <items count="6">
        <item h="1" x="0"/>
        <item x="1"/>
        <item h="1" x="2"/>
        <item h="1" x="3"/>
        <item h="1" x="4"/>
        <item t="default"/>
      </items>
    </pivotField>
    <pivotField showAll="0"/>
    <pivotField showAll="0"/>
    <pivotField showAll="0"/>
    <pivotField showAll="0"/>
    <pivotField showAll="0"/>
    <pivotField axis="axisRow" dataField="1" showAll="0">
      <items count="3">
        <item x="0"/>
        <item x="1"/>
        <item t="default"/>
      </items>
    </pivotField>
    <pivotField showAll="0">
      <items count="4">
        <item x="2"/>
        <item x="1"/>
        <item x="0"/>
        <item t="default"/>
      </items>
    </pivotField>
    <pivotField showAll="0"/>
    <pivotField showAll="0"/>
  </pivotFields>
  <rowFields count="1">
    <field x="7"/>
  </rowFields>
  <rowItems count="3">
    <i>
      <x/>
    </i>
    <i>
      <x v="1"/>
    </i>
    <i t="grand">
      <x/>
    </i>
  </rowItems>
  <colItems count="1">
    <i/>
  </colItems>
  <dataFields count="1">
    <dataField name="Count of Sale Status" fld="7" subtotal="count" showDataAs="percentOfCol" baseField="7" baseItem="0" numFmtId="9"/>
  </dataFields>
  <formats count="1">
    <format dxfId="0">
      <pivotArea outline="0" collapsedLevelsAreSubtotals="1" fieldPosition="0"/>
    </format>
  </format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7" count="1" selected="0">
            <x v="0"/>
          </reference>
        </references>
      </pivotArea>
    </chartFormat>
    <chartFormat chart="9"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0529EB9-A18F-4F91-A391-A69D5EFD7998}"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C6:F13" firstHeaderRow="0" firstDataRow="1" firstDataCol="1"/>
  <pivotFields count="9">
    <pivotField showAll="0">
      <items count="6">
        <item h="1" x="0"/>
        <item h="1" x="1"/>
        <item x="2"/>
        <item h="1" x="3"/>
        <item h="1" x="4"/>
        <item t="default"/>
      </items>
    </pivotField>
    <pivotField showAll="0"/>
    <pivotField axis="axisRow" showAll="0" sortType="descending">
      <items count="7">
        <item x="3"/>
        <item x="2"/>
        <item x="1"/>
        <item x="0"/>
        <item x="5"/>
        <item x="4"/>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2" baseItem="0" numFmtId="10"/>
  </dataFields>
  <formats count="16">
    <format dxfId="63">
      <pivotArea type="all" dataOnly="0" outline="0" fieldPosition="0"/>
    </format>
    <format dxfId="62">
      <pivotArea outline="0" collapsedLevelsAreSubtotals="1" fieldPosition="0"/>
    </format>
    <format dxfId="61">
      <pivotArea field="2" type="button" dataOnly="0" labelOnly="1" outline="0" axis="axisRow" fieldPosition="0"/>
    </format>
    <format dxfId="60">
      <pivotArea dataOnly="0" labelOnly="1" fieldPosition="0">
        <references count="1">
          <reference field="2" count="0"/>
        </references>
      </pivotArea>
    </format>
    <format dxfId="59">
      <pivotArea dataOnly="0" labelOnly="1" grandRow="1" outline="0" fieldPosition="0"/>
    </format>
    <format dxfId="58">
      <pivotArea dataOnly="0" labelOnly="1" outline="0" fieldPosition="0">
        <references count="1">
          <reference field="4294967294" count="1">
            <x v="0"/>
          </reference>
        </references>
      </pivotArea>
    </format>
    <format dxfId="57">
      <pivotArea type="all" dataOnly="0" outline="0" fieldPosition="0"/>
    </format>
    <format dxfId="56">
      <pivotArea outline="0" collapsedLevelsAreSubtotals="1" fieldPosition="0"/>
    </format>
    <format dxfId="55">
      <pivotArea field="2" type="button" dataOnly="0" labelOnly="1" outline="0" axis="axisRow" fieldPosition="0"/>
    </format>
    <format dxfId="54">
      <pivotArea dataOnly="0" labelOnly="1" fieldPosition="0">
        <references count="1">
          <reference field="2" count="0"/>
        </references>
      </pivotArea>
    </format>
    <format dxfId="53">
      <pivotArea dataOnly="0" labelOnly="1" grandRow="1" outline="0" fieldPosition="0"/>
    </format>
    <format dxfId="52">
      <pivotArea dataOnly="0" labelOnly="1" outline="0" fieldPosition="0">
        <references count="1">
          <reference field="4294967294" count="1">
            <x v="0"/>
          </reference>
        </references>
      </pivotArea>
    </format>
    <format dxfId="51">
      <pivotArea outline="0" collapsedLevelsAreSubtotals="1" fieldPosition="0"/>
    </format>
    <format dxfId="50">
      <pivotArea dataOnly="0" labelOnly="1" fieldPosition="0">
        <references count="1">
          <reference field="2" count="0"/>
        </references>
      </pivotArea>
    </format>
    <format dxfId="49">
      <pivotArea dataOnly="0" labelOnly="1" grandRow="1" outline="0" fieldPosition="0"/>
    </format>
    <format dxfId="48">
      <pivotArea outline="0" fieldPosition="0">
        <references count="1">
          <reference field="4294967294" count="1">
            <x v="2"/>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B677797-7EF2-4D0A-BBBD-ABAE2B2E2514}"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R10:CS13" firstHeaderRow="1" firstDataRow="1" firstDataCol="1"/>
  <pivotFields count="11">
    <pivotField showAll="0"/>
    <pivotField showAll="0">
      <items count="6">
        <item h="1" x="0"/>
        <item x="1"/>
        <item h="1" x="2"/>
        <item h="1" x="3"/>
        <item h="1" x="4"/>
        <item t="default"/>
      </items>
    </pivotField>
    <pivotField showAll="0"/>
    <pivotField showAll="0">
      <items count="3">
        <item x="1"/>
        <item x="0"/>
        <item t="default"/>
      </items>
    </pivotField>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4"/>
  </rowFields>
  <rowItems count="3">
    <i>
      <x v="1"/>
    </i>
    <i>
      <x/>
    </i>
    <i t="grand">
      <x/>
    </i>
  </rowItems>
  <colItems count="1">
    <i/>
  </colItems>
  <dataFields count="1">
    <dataField name="Count of Payment Method"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9FA1554-6EAD-4E22-A67D-19DAD4513664}"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6">
  <location ref="AT6:AV28" firstHeaderRow="0" firstDataRow="1" firstDataCol="1"/>
  <pivotFields count="9">
    <pivotField showAll="0">
      <items count="6">
        <item h="1" x="0"/>
        <item h="1" x="1"/>
        <item x="2"/>
        <item h="1" x="3"/>
        <item h="1" x="4"/>
        <item t="default"/>
      </items>
    </pivotField>
    <pivotField showAll="0">
      <items count="13">
        <item x="0"/>
        <item x="1"/>
        <item x="2"/>
        <item x="3"/>
        <item x="4"/>
        <item x="5"/>
        <item x="6"/>
        <item x="7"/>
        <item x="8"/>
        <item x="9"/>
        <item x="10"/>
        <item x="11"/>
        <item t="default"/>
      </items>
    </pivotField>
    <pivotField axis="axisRow" showAll="0" sortType="descending">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items count="3">
        <item x="0"/>
        <item x="1"/>
        <item t="default"/>
      </items>
    </pivotField>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2">
    <format dxfId="75">
      <pivotArea type="all" dataOnly="0" outline="0" fieldPosition="0"/>
    </format>
    <format dxfId="74">
      <pivotArea outline="0" collapsedLevelsAreSubtotals="1" fieldPosition="0"/>
    </format>
    <format dxfId="73">
      <pivotArea field="2" type="button" dataOnly="0" labelOnly="1" outline="0" axis="axisRow" fieldPosition="0"/>
    </format>
    <format dxfId="72">
      <pivotArea dataOnly="0" labelOnly="1" grandRow="1" outline="0" fieldPosition="0"/>
    </format>
    <format dxfId="71">
      <pivotArea type="all" dataOnly="0" outline="0" fieldPosition="0"/>
    </format>
    <format dxfId="70">
      <pivotArea outline="0" collapsedLevelsAreSubtotals="1" fieldPosition="0"/>
    </format>
    <format dxfId="69">
      <pivotArea field="2" type="button" dataOnly="0" labelOnly="1" outline="0" axis="axisRow" fieldPosition="0"/>
    </format>
    <format dxfId="68">
      <pivotArea dataOnly="0" labelOnly="1" grandRow="1" outline="0" fieldPosition="0"/>
    </format>
    <format dxfId="67">
      <pivotArea outline="0" collapsedLevelsAreSubtotals="1" fieldPosition="0"/>
    </format>
    <format dxfId="66">
      <pivotArea dataOnly="0" labelOnly="1" grandRow="1" outline="0" fieldPosition="0"/>
    </format>
    <format dxfId="65">
      <pivotArea outline="0" collapsedLevelsAreSubtotals="1" fieldPosition="0"/>
    </format>
    <format dxfId="64">
      <pivotArea outline="0" fieldPosition="0">
        <references count="1">
          <reference field="4294967294" count="1">
            <x v="1"/>
          </reference>
        </references>
      </pivotArea>
    </format>
  </formats>
  <chartFormats count="8">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1" format="5"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1"/>
          </reference>
        </references>
      </pivotArea>
    </chartFormat>
    <chartFormat chart="22" format="11" series="1">
      <pivotArea type="data" outline="0" fieldPosition="0">
        <references count="1">
          <reference field="4294967294" count="1" selected="0">
            <x v="0"/>
          </reference>
        </references>
      </pivotArea>
    </chartFormat>
    <chartFormat chart="22" format="14" series="1">
      <pivotArea type="data" outline="0" fieldPosition="0">
        <references count="1">
          <reference field="4294967294" count="1" selected="0">
            <x v="1"/>
          </reference>
        </references>
      </pivotArea>
    </chartFormat>
    <chartFormat chart="23" format="11" series="1">
      <pivotArea type="data" outline="0" fieldPosition="0">
        <references count="1">
          <reference field="4294967294" count="1" selected="0">
            <x v="0"/>
          </reference>
        </references>
      </pivotArea>
    </chartFormat>
    <chartFormat chart="23" format="14"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3F9995B-0C48-436E-A6F9-A9EF1491E85D}"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J4:CK5" firstHeaderRow="0" firstDataRow="1" firstDataCol="0"/>
  <pivotFields count="11">
    <pivotField showAll="0"/>
    <pivotField showAll="0"/>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Target" fld="10" baseField="0" baseItem="0"/>
    <dataField name="Sum of Amount" fld="9" baseField="0" baseItem="0"/>
  </dataFields>
  <formats count="4">
    <format dxfId="79">
      <pivotArea outline="0" collapsedLevelsAreSubtotals="1" fieldPosition="0"/>
    </format>
    <format dxfId="78">
      <pivotArea dataOnly="0" labelOnly="1" outline="0" fieldPosition="0">
        <references count="1">
          <reference field="4294967294" count="2">
            <x v="0"/>
            <x v="1"/>
          </reference>
        </references>
      </pivotArea>
    </format>
    <format dxfId="77">
      <pivotArea dataOnly="0" labelOnly="1" outline="0" fieldPosition="0">
        <references count="1">
          <reference field="4294967294" count="2">
            <x v="0"/>
            <x v="1"/>
          </reference>
        </references>
      </pivotArea>
    </format>
    <format dxfId="7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8E63AC8-67C3-4C24-91D3-EDC8A41EBCB4}"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B4:BD11" firstHeaderRow="0" firstDataRow="1" firstDataCol="1"/>
  <pivotFields count="4">
    <pivotField showAll="0">
      <items count="6">
        <item h="1" x="0"/>
        <item x="1"/>
        <item h="1" x="2"/>
        <item h="1" x="3"/>
        <item h="1" x="4"/>
        <item t="default"/>
      </items>
    </pivotField>
    <pivotField axis="axisRow" showAll="0" sortType="descending">
      <items count="7">
        <item x="4"/>
        <item x="5"/>
        <item x="0"/>
        <item x="2"/>
        <item x="3"/>
        <item x="1"/>
        <item t="default"/>
      </items>
      <autoSortScope>
        <pivotArea dataOnly="0" outline="0" fieldPosition="0">
          <references count="1">
            <reference field="4294967294" count="1" selected="0">
              <x v="1"/>
            </reference>
          </references>
        </pivotArea>
      </autoSortScope>
    </pivotField>
    <pivotField dataField="1" numFmtId="1" showAll="0"/>
    <pivotField numFmtId="1" showAll="0"/>
  </pivotFields>
  <rowFields count="1">
    <field x="1"/>
  </rowFields>
  <rowItems count="7">
    <i>
      <x v="2"/>
    </i>
    <i>
      <x v="5"/>
    </i>
    <i>
      <x v="3"/>
    </i>
    <i>
      <x v="4"/>
    </i>
    <i>
      <x v="1"/>
    </i>
    <i>
      <x/>
    </i>
    <i t="grand">
      <x/>
    </i>
  </rowItems>
  <colFields count="1">
    <field x="-2"/>
  </colFields>
  <colItems count="2">
    <i>
      <x/>
    </i>
    <i i="1">
      <x v="1"/>
    </i>
  </colItems>
  <dataFields count="2">
    <dataField name="Sum of Amount" fld="2" baseField="0" baseItem="0"/>
    <dataField name="Sum of Amount2" fld="2" showDataAs="percentOfCol"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95AF360-66E2-41C3-8CB2-951213D3BC66}"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O4:DO5" firstHeaderRow="1" firstDataRow="1" firstDataCol="0"/>
  <pivotFields count="11">
    <pivotField showAll="0"/>
    <pivotField showAll="0">
      <items count="6">
        <item h="1" x="0"/>
        <item x="1"/>
        <item h="1" x="2"/>
        <item h="1" x="3"/>
        <item h="1" x="4"/>
        <item t="default"/>
      </items>
    </pivotField>
    <pivotField showAll="0"/>
    <pivotField showAll="0"/>
    <pivotField showAll="0"/>
    <pivotField showAll="0"/>
    <pivotField showAll="0"/>
    <pivotField showAll="0">
      <items count="3">
        <item x="0"/>
        <item x="1"/>
        <item t="default"/>
      </items>
    </pivotField>
    <pivotField showAll="0">
      <items count="4">
        <item x="2"/>
        <item x="1"/>
        <item x="0"/>
        <item t="default"/>
      </items>
    </pivotField>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dataField="1"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Items count="1">
    <i/>
  </rowItems>
  <colItems count="1">
    <i/>
  </colItems>
  <dataFields count="1">
    <dataField name="Count of Target" fld="10" subtotal="count" baseField="10" baseItem="1"/>
  </dataFields>
  <formats count="1">
    <format dxfId="8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0059BF-3E12-41C8-A1C2-917558BDCF42}"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9">
  <location ref="AE6:AF19" firstHeaderRow="1" firstDataRow="1" firstDataCol="1"/>
  <pivotFields count="9">
    <pivotField showAll="0">
      <items count="6">
        <item h="1" x="0"/>
        <item h="1" x="1"/>
        <item x="2"/>
        <item h="1"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11">
    <format dxfId="11">
      <pivotArea type="all" dataOnly="0" outline="0" fieldPosition="0"/>
    </format>
    <format dxfId="10">
      <pivotArea outline="0" collapsedLevelsAreSubtotals="1" fieldPosition="0"/>
    </format>
    <format dxfId="9">
      <pivotArea field="2" type="button" dataOnly="0" labelOnly="1" outline="0"/>
    </format>
    <format dxfId="8">
      <pivotArea dataOnly="0" labelOnly="1" grandRow="1" outline="0" fieldPosition="0"/>
    </format>
    <format dxfId="7">
      <pivotArea type="all" dataOnly="0" outline="0" fieldPosition="0"/>
    </format>
    <format dxfId="6">
      <pivotArea outline="0" collapsedLevelsAreSubtotals="1" fieldPosition="0"/>
    </format>
    <format dxfId="5">
      <pivotArea field="2" type="button" dataOnly="0" labelOnly="1" outline="0"/>
    </format>
    <format dxfId="4">
      <pivotArea dataOnly="0" labelOnly="1" grandRow="1" outline="0" fieldPosition="0"/>
    </format>
    <format dxfId="3">
      <pivotArea outline="0" collapsedLevelsAreSubtotals="1" fieldPosition="0"/>
    </format>
    <format dxfId="2">
      <pivotArea dataOnly="0" labelOnly="1" grandRow="1" outline="0" fieldPosition="0"/>
    </format>
    <format dxfId="1">
      <pivotArea outline="0" collapsedLevelsAreSubtotals="1" fieldPosition="0"/>
    </format>
  </formats>
  <chartFormats count="4">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F1C549-4E66-4AEF-8127-FC30CD36659D}"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X6:Z19" firstHeaderRow="0" firstDataRow="1" firstDataCol="1"/>
  <pivotFields count="9">
    <pivotField showAll="0">
      <items count="6">
        <item h="1" x="0"/>
        <item h="1" x="1"/>
        <item x="2"/>
        <item h="1"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11">
    <format dxfId="22">
      <pivotArea type="all" dataOnly="0" outline="0" fieldPosition="0"/>
    </format>
    <format dxfId="21">
      <pivotArea outline="0" collapsedLevelsAreSubtotals="1" fieldPosition="0"/>
    </format>
    <format dxfId="20">
      <pivotArea field="2" type="button" dataOnly="0" labelOnly="1" outline="0"/>
    </format>
    <format dxfId="19">
      <pivotArea dataOnly="0" labelOnly="1" grandRow="1" outline="0" fieldPosition="0"/>
    </format>
    <format dxfId="18">
      <pivotArea type="all" dataOnly="0" outline="0" fieldPosition="0"/>
    </format>
    <format dxfId="17">
      <pivotArea outline="0" collapsedLevelsAreSubtotals="1" fieldPosition="0"/>
    </format>
    <format dxfId="16">
      <pivotArea field="2" type="button" dataOnly="0" labelOnly="1" outline="0"/>
    </format>
    <format dxfId="15">
      <pivotArea dataOnly="0" labelOnly="1" grandRow="1" outline="0" fieldPosition="0"/>
    </format>
    <format dxfId="14">
      <pivotArea outline="0" collapsedLevelsAreSubtotals="1" fieldPosition="0"/>
    </format>
    <format dxfId="13">
      <pivotArea dataOnly="0" labelOnly="1" grandRow="1" outline="0" fieldPosition="0"/>
    </format>
    <format dxfId="12">
      <pivotArea outline="0" collapsedLevelsAreSubtotals="1" fieldPosition="0"/>
    </format>
  </format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1"/>
          </reference>
        </references>
      </pivotArea>
    </chartFormat>
    <chartFormat chart="8" format="5"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B036E1-CF3F-48B1-81F1-A5EC6D1CAF44}"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C4:DD8" firstHeaderRow="1" firstDataRow="1" firstDataCol="1"/>
  <pivotFields count="11">
    <pivotField showAll="0"/>
    <pivotField showAll="0">
      <items count="6">
        <item h="1" x="0"/>
        <item x="1"/>
        <item h="1" x="2"/>
        <item h="1" x="3"/>
        <item h="1" x="4"/>
        <item t="default"/>
      </items>
    </pivotField>
    <pivotField showAll="0"/>
    <pivotField showAll="0"/>
    <pivotField showAll="0"/>
    <pivotField showAll="0"/>
    <pivotField showAll="0"/>
    <pivotField showAll="0"/>
    <pivotField axis="axisRow" showAll="0">
      <items count="4">
        <item x="2"/>
        <item x="1"/>
        <item x="0"/>
        <item t="default"/>
      </items>
    </pivotField>
    <pivotField dataField="1" showAll="0"/>
    <pivotField showAll="0"/>
  </pivotFields>
  <rowFields count="1">
    <field x="8"/>
  </rowFields>
  <rowItems count="4">
    <i>
      <x/>
    </i>
    <i>
      <x v="1"/>
    </i>
    <i>
      <x v="2"/>
    </i>
    <i t="grand">
      <x/>
    </i>
  </rowItems>
  <colItems count="1">
    <i/>
  </colItems>
  <dataFields count="1">
    <dataField name="Sum of 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9610B1-6C22-4B0D-8F09-7B7E4FDA8EBA}"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R17:CS20" firstHeaderRow="1" firstDataRow="1" firstDataCol="1"/>
  <pivotFields count="11">
    <pivotField showAll="0"/>
    <pivotField showAll="0">
      <items count="6">
        <item h="1" x="0"/>
        <item x="1"/>
        <item h="1" x="2"/>
        <item h="1" x="3"/>
        <item h="1" x="4"/>
        <item t="default"/>
      </items>
    </pivotField>
    <pivotField showAll="0"/>
    <pivotField showAll="0">
      <items count="3">
        <item x="1"/>
        <item x="0"/>
        <item t="default"/>
      </items>
    </pivotField>
    <pivotField showAll="0"/>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6"/>
  </rowFields>
  <rowItems count="3">
    <i>
      <x v="1"/>
    </i>
    <i>
      <x/>
    </i>
    <i t="grand">
      <x/>
    </i>
  </rowItems>
  <colItems count="1">
    <i/>
  </colItems>
  <dataFields count="1">
    <dataField name="Count of Registration Statu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6FCBE1-40AE-47CC-8C44-7DAA39B9D721}"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R4:CS7" firstHeaderRow="1" firstDataRow="1" firstDataCol="1"/>
  <pivotFields count="11">
    <pivotField showAll="0"/>
    <pivotField showAll="0">
      <items count="6">
        <item h="1" x="0"/>
        <item x="1"/>
        <item h="1" x="2"/>
        <item h="1" x="3"/>
        <item h="1" x="4"/>
        <item t="default"/>
      </items>
    </pivotField>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3"/>
  </rowFields>
  <rowItems count="3">
    <i>
      <x v="1"/>
    </i>
    <i>
      <x/>
    </i>
    <i t="grand">
      <x/>
    </i>
  </rowItems>
  <colItems count="1">
    <i/>
  </colItems>
  <dataFields count="1">
    <dataField name="Count of PO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E313C1-39EF-4127-9493-00F2C3FC3FA3}"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Q6:R7" firstHeaderRow="0" firstDataRow="1" firstDataCol="0"/>
  <pivotFields count="9">
    <pivotField showAll="0">
      <items count="6">
        <item h="1" x="0"/>
        <item h="1" x="1"/>
        <item x="2"/>
        <item h="1" x="3"/>
        <item h="1" x="4"/>
        <item t="default"/>
      </items>
    </pivotField>
    <pivotField showAll="0"/>
    <pivotField showAll="0" sortType="descending">
      <items count="7">
        <item x="3"/>
        <item x="2"/>
        <item x="1"/>
        <item x="0"/>
        <item x="5"/>
        <item x="4"/>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13">
    <format dxfId="35">
      <pivotArea type="all" dataOnly="0" outline="0" fieldPosition="0"/>
    </format>
    <format dxfId="34">
      <pivotArea outline="0" collapsedLevelsAreSubtotals="1" fieldPosition="0"/>
    </format>
    <format dxfId="33">
      <pivotArea field="2" type="button" dataOnly="0" labelOnly="1" outline="0"/>
    </format>
    <format dxfId="32">
      <pivotArea dataOnly="0" labelOnly="1" grandRow="1" outline="0" fieldPosition="0"/>
    </format>
    <format dxfId="31">
      <pivotArea dataOnly="0" labelOnly="1" outline="0" fieldPosition="0">
        <references count="1">
          <reference field="4294967294" count="1">
            <x v="0"/>
          </reference>
        </references>
      </pivotArea>
    </format>
    <format dxfId="30">
      <pivotArea type="all" dataOnly="0" outline="0" fieldPosition="0"/>
    </format>
    <format dxfId="29">
      <pivotArea outline="0" collapsedLevelsAreSubtotals="1" fieldPosition="0"/>
    </format>
    <format dxfId="28">
      <pivotArea field="2" type="button" dataOnly="0" labelOnly="1" outline="0"/>
    </format>
    <format dxfId="27">
      <pivotArea dataOnly="0" labelOnly="1" grandRow="1" outline="0" fieldPosition="0"/>
    </format>
    <format dxfId="26">
      <pivotArea dataOnly="0" labelOnly="1" outline="0" fieldPosition="0">
        <references count="1">
          <reference field="4294967294" count="1">
            <x v="0"/>
          </reference>
        </references>
      </pivotArea>
    </format>
    <format dxfId="25">
      <pivotArea outline="0" collapsedLevelsAreSubtotals="1" fieldPosition="0"/>
    </format>
    <format dxfId="24">
      <pivotArea dataOnly="0" labelOnly="1" grandRow="1" outline="0" fieldPosition="0"/>
    </format>
    <format dxfId="23">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E342F0E-506E-4AF0-AAB3-A021A15AA1C1}"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S4:BT5" firstHeaderRow="0" firstDataRow="1" firstDataCol="0"/>
  <pivotFields count="4">
    <pivotField showAll="0">
      <items count="6">
        <item h="1" x="0"/>
        <item x="1"/>
        <item h="1" x="2"/>
        <item h="1" x="3"/>
        <item h="1" x="4"/>
        <item t="default"/>
      </items>
    </pivotField>
    <pivotField showAll="0">
      <items count="7">
        <item x="4"/>
        <item x="5"/>
        <item x="0"/>
        <item x="2"/>
        <item x="3"/>
        <item x="1"/>
        <item t="default"/>
      </items>
    </pivotField>
    <pivotField dataField="1" numFmtId="1" showAll="0"/>
    <pivotField dataField="1" numFmtId="1" showAll="0"/>
  </pivotFields>
  <rowItems count="1">
    <i/>
  </rowItems>
  <colFields count="1">
    <field x="-2"/>
  </colFields>
  <colItems count="2">
    <i>
      <x/>
    </i>
    <i i="1">
      <x v="1"/>
    </i>
  </colItems>
  <dataFields count="2">
    <dataField name="Sum of Amount" fld="2" baseField="0" baseItem="0"/>
    <dataField name="Sum of Targe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31B7876-8578-4D0D-BFE1-67D53DF168B1}"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6">
  <location ref="AK6:AM9" firstHeaderRow="0" firstDataRow="1" firstDataCol="1"/>
  <pivotFields count="9">
    <pivotField showAll="0">
      <items count="6">
        <item h="1" x="0"/>
        <item h="1" x="1"/>
        <item x="2"/>
        <item h="1" x="3"/>
        <item h="1"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2">
    <format dxfId="47">
      <pivotArea type="all" dataOnly="0" outline="0" fieldPosition="0"/>
    </format>
    <format dxfId="46">
      <pivotArea outline="0" collapsedLevelsAreSubtotals="1" fieldPosition="0"/>
    </format>
    <format dxfId="45">
      <pivotArea field="2" type="button" dataOnly="0" labelOnly="1" outline="0"/>
    </format>
    <format dxfId="44">
      <pivotArea dataOnly="0" labelOnly="1" grandRow="1" outline="0" fieldPosition="0"/>
    </format>
    <format dxfId="43">
      <pivotArea type="all" dataOnly="0" outline="0" fieldPosition="0"/>
    </format>
    <format dxfId="42">
      <pivotArea outline="0" collapsedLevelsAreSubtotals="1" fieldPosition="0"/>
    </format>
    <format dxfId="41">
      <pivotArea field="2" type="button" dataOnly="0" labelOnly="1" outline="0"/>
    </format>
    <format dxfId="40">
      <pivotArea dataOnly="0" labelOnly="1" grandRow="1" outline="0" fieldPosition="0"/>
    </format>
    <format dxfId="39">
      <pivotArea outline="0" collapsedLevelsAreSubtotals="1" fieldPosition="0"/>
    </format>
    <format dxfId="38">
      <pivotArea dataOnly="0" labelOnly="1" grandRow="1" outline="0" fieldPosition="0"/>
    </format>
    <format dxfId="37">
      <pivotArea outline="0" collapsedLevelsAreSubtotals="1" fieldPosition="0"/>
    </format>
    <format dxfId="36">
      <pivotArea outline="0" fieldPosition="0">
        <references count="1">
          <reference field="4294967294" count="1">
            <x v="1"/>
          </reference>
        </references>
      </pivotArea>
    </format>
  </formats>
  <chartFormats count="23">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0" format="2">
      <pivotArea type="data" outline="0" fieldPosition="0">
        <references count="2">
          <reference field="4294967294" count="1" selected="0">
            <x v="1"/>
          </reference>
          <reference field="8" count="1" selected="0">
            <x v="0"/>
          </reference>
        </references>
      </pivotArea>
    </chartFormat>
    <chartFormat chart="20" format="3">
      <pivotArea type="data" outline="0" fieldPosition="0">
        <references count="2">
          <reference field="4294967294" count="1" selected="0">
            <x v="0"/>
          </reference>
          <reference field="8" count="1" selected="0">
            <x v="1"/>
          </reference>
        </references>
      </pivotArea>
    </chartFormat>
    <chartFormat chart="20" format="4">
      <pivotArea type="data" outline="0" fieldPosition="0">
        <references count="2">
          <reference field="4294967294" count="1" selected="0">
            <x v="1"/>
          </reference>
          <reference field="8" count="1" selected="0">
            <x v="1"/>
          </reference>
        </references>
      </pivotArea>
    </chartFormat>
    <chartFormat chart="21" format="5" series="1">
      <pivotArea type="data" outline="0" fieldPosition="0">
        <references count="1">
          <reference field="4294967294" count="1" selected="0">
            <x v="0"/>
          </reference>
        </references>
      </pivotArea>
    </chartFormat>
    <chartFormat chart="21" format="6">
      <pivotArea type="data" outline="0" fieldPosition="0">
        <references count="2">
          <reference field="4294967294" count="1" selected="0">
            <x v="0"/>
          </reference>
          <reference field="8" count="1" selected="0">
            <x v="0"/>
          </reference>
        </references>
      </pivotArea>
    </chartFormat>
    <chartFormat chart="21" format="7">
      <pivotArea type="data" outline="0" fieldPosition="0">
        <references count="2">
          <reference field="4294967294" count="1" selected="0">
            <x v="0"/>
          </reference>
          <reference field="8" count="1" selected="0">
            <x v="1"/>
          </reference>
        </references>
      </pivotArea>
    </chartFormat>
    <chartFormat chart="21" format="8" series="1">
      <pivotArea type="data" outline="0" fieldPosition="0">
        <references count="1">
          <reference field="4294967294" count="1" selected="0">
            <x v="1"/>
          </reference>
        </references>
      </pivotArea>
    </chartFormat>
    <chartFormat chart="21" format="9">
      <pivotArea type="data" outline="0" fieldPosition="0">
        <references count="2">
          <reference field="4294967294" count="1" selected="0">
            <x v="1"/>
          </reference>
          <reference field="8" count="1" selected="0">
            <x v="0"/>
          </reference>
        </references>
      </pivotArea>
    </chartFormat>
    <chartFormat chart="21" format="10">
      <pivotArea type="data" outline="0" fieldPosition="0">
        <references count="2">
          <reference field="4294967294" count="1" selected="0">
            <x v="1"/>
          </reference>
          <reference field="8" count="1" selected="0">
            <x v="1"/>
          </reference>
        </references>
      </pivotArea>
    </chartFormat>
    <chartFormat chart="22" format="11" series="1">
      <pivotArea type="data" outline="0" fieldPosition="0">
        <references count="1">
          <reference field="4294967294" count="1" selected="0">
            <x v="0"/>
          </reference>
        </references>
      </pivotArea>
    </chartFormat>
    <chartFormat chart="22" format="12">
      <pivotArea type="data" outline="0" fieldPosition="0">
        <references count="2">
          <reference field="4294967294" count="1" selected="0">
            <x v="0"/>
          </reference>
          <reference field="8" count="1" selected="0">
            <x v="0"/>
          </reference>
        </references>
      </pivotArea>
    </chartFormat>
    <chartFormat chart="22" format="13">
      <pivotArea type="data" outline="0" fieldPosition="0">
        <references count="2">
          <reference field="4294967294" count="1" selected="0">
            <x v="0"/>
          </reference>
          <reference field="8" count="1" selected="0">
            <x v="1"/>
          </reference>
        </references>
      </pivotArea>
    </chartFormat>
    <chartFormat chart="22" format="14" series="1">
      <pivotArea type="data" outline="0" fieldPosition="0">
        <references count="1">
          <reference field="4294967294" count="1" selected="0">
            <x v="1"/>
          </reference>
        </references>
      </pivotArea>
    </chartFormat>
    <chartFormat chart="22" format="15">
      <pivotArea type="data" outline="0" fieldPosition="0">
        <references count="2">
          <reference field="4294967294" count="1" selected="0">
            <x v="1"/>
          </reference>
          <reference field="8" count="1" selected="0">
            <x v="0"/>
          </reference>
        </references>
      </pivotArea>
    </chartFormat>
    <chartFormat chart="22" format="16">
      <pivotArea type="data" outline="0" fieldPosition="0">
        <references count="2">
          <reference field="4294967294" count="1" selected="0">
            <x v="1"/>
          </reference>
          <reference field="8" count="1" selected="0">
            <x v="1"/>
          </reference>
        </references>
      </pivotArea>
    </chartFormat>
    <chartFormat chart="23" format="11" series="1">
      <pivotArea type="data" outline="0" fieldPosition="0">
        <references count="1">
          <reference field="4294967294" count="1" selected="0">
            <x v="0"/>
          </reference>
        </references>
      </pivotArea>
    </chartFormat>
    <chartFormat chart="23" format="12">
      <pivotArea type="data" outline="0" fieldPosition="0">
        <references count="2">
          <reference field="4294967294" count="1" selected="0">
            <x v="0"/>
          </reference>
          <reference field="8" count="1" selected="0">
            <x v="0"/>
          </reference>
        </references>
      </pivotArea>
    </chartFormat>
    <chartFormat chart="23" format="13">
      <pivotArea type="data" outline="0" fieldPosition="0">
        <references count="2">
          <reference field="4294967294" count="1" selected="0">
            <x v="0"/>
          </reference>
          <reference field="8" count="1" selected="0">
            <x v="1"/>
          </reference>
        </references>
      </pivotArea>
    </chartFormat>
    <chartFormat chart="23" format="14" series="1">
      <pivotArea type="data" outline="0" fieldPosition="0">
        <references count="1">
          <reference field="4294967294" count="1" selected="0">
            <x v="1"/>
          </reference>
        </references>
      </pivotArea>
    </chartFormat>
    <chartFormat chart="23" format="15">
      <pivotArea type="data" outline="0" fieldPosition="0">
        <references count="2">
          <reference field="4294967294" count="1" selected="0">
            <x v="1"/>
          </reference>
          <reference field="8" count="1" selected="0">
            <x v="0"/>
          </reference>
        </references>
      </pivotArea>
    </chartFormat>
    <chartFormat chart="23" format="16">
      <pivotArea type="data" outline="0" fieldPosition="0">
        <references count="2">
          <reference field="4294967294" count="1" selected="0">
            <x v="1"/>
          </reference>
          <reference field="8"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D7A3E81-D070-4CB0-A696-DEE742D7A004}" sourceName="Year">
  <pivotTables>
    <pivotTable tabId="8" name="PivotTable1"/>
    <pivotTable tabId="8" name="PivotTable2"/>
    <pivotTable tabId="8" name="PivotTable3"/>
    <pivotTable tabId="8" name="PivotTable4"/>
    <pivotTable tabId="8" name="PivotTable5"/>
    <pivotTable tabId="8" name="PivotTable6"/>
  </pivotTables>
  <data>
    <tabular pivotCacheId="124152202">
      <items count="5">
        <i x="0"/>
        <i x="1"/>
        <i x="2" s="1"/>
        <i x="3"/>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840888DB-E82A-4703-AE0F-8569A9987C67}" sourceName="Year">
  <pivotTables>
    <pivotTable tabId="8" name="PivotTable7"/>
    <pivotTable tabId="8" name="PivotTable8"/>
  </pivotTables>
  <data>
    <tabular pivotCacheId="1878110343">
      <items count="5">
        <i x="0"/>
        <i x="1" s="1"/>
        <i x="2"/>
        <i x="3"/>
        <i x="4"/>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00B74519-B132-412B-B345-2213F0C7C2A3}" sourceName="Year">
  <pivotTables>
    <pivotTable tabId="8" name="PivotTable10"/>
    <pivotTable tabId="8" name="PivotTable11"/>
    <pivotTable tabId="8" name="PivotTable12"/>
    <pivotTable tabId="8" name="PivotTable13"/>
    <pivotTable tabId="8" name="PivotTable15"/>
    <pivotTable tabId="8" name="PivotTable16"/>
  </pivotTables>
  <data>
    <tabular pivotCacheId="1396620259">
      <items count="5">
        <i x="0"/>
        <i x="1" s="1"/>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0B595B3-3D53-4DC2-A61F-21610495AD0F}" cache="Slicer_Year" caption="Year" columnCount="5" showCaption="0" style="SlicerStyleDark3 2" lockedPosition="1"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38E5AB5C-2EC8-4B49-AB9B-ABF332C68968}" cache="Slicer_Year1" caption="Year" columnCount="5" showCaption="0" style="SlicerStyleDark3 2" rowHeight="27432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CA7B044D-E3BB-4304-929F-DA574577944B}" cache="Slicer_Year2" caption="Year" columnCount="5" showCaption="0" style="SlicerStyleDark3 2" lockedPosition="1"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93" dataDxfId="91" headerRowBorderDxfId="92" tableBorderDxfId="90">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89"/>
    <tableColumn id="2" xr3:uid="{A68E4C5E-63A7-44F3-94A9-B3DC035142E3}" name="Month" dataDxfId="88"/>
    <tableColumn id="3" xr3:uid="{FCFD0908-B2CD-4A82-AD2C-8F47574C7344}" name="Income sources" dataDxfId="87"/>
    <tableColumn id="4" xr3:uid="{B21922F0-2DEC-409B-A10C-800CA1A1B0C5}" name="Income Breakdowns" dataDxfId="86"/>
    <tableColumn id="5" xr3:uid="{065303FF-72C4-4F8F-BB0C-F9118DF0DFDF}" name="Counts" dataDxfId="85"/>
    <tableColumn id="6" xr3:uid="{DABCF258-4449-4DEA-86B9-64B7C52EA6A0}" name="Income" dataDxfId="84"/>
    <tableColumn id="7" xr3:uid="{21324F5C-E6CA-43C7-8626-2541ACD89257}" name="Target Income" dataDxfId="83"/>
    <tableColumn id="8" xr3:uid="{A4C67C2A-7CF2-4AF9-8525-5806E64C6993}" name="operating profit" dataDxfId="82"/>
    <tableColumn id="9" xr3:uid="{C6352437-E1F6-2340-AE38-441D5A24EB63}" name="Marketing Strategies" dataDxfId="81"/>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F0B66D-AFA4-4957-B618-F439C16327F7}" name="Table1" displayName="Table1" ref="A1:I24" totalsRowShown="0">
  <autoFilter ref="A1:I24" xr:uid="{BDF0B66D-AFA4-4957-B618-F439C16327F7}"/>
  <tableColumns count="9">
    <tableColumn id="1" xr3:uid="{95588B4D-8252-4B84-A7D3-93D737AFAC8D}" name="Year"/>
    <tableColumn id="2" xr3:uid="{95C3136B-5BE8-47B6-BFE8-84035EC63B78}" name="Month"/>
    <tableColumn id="3" xr3:uid="{166DF030-04BC-4C07-84AF-789B40D7ACDD}" name="Income sources"/>
    <tableColumn id="4" xr3:uid="{1411A120-8428-4195-9BAF-275D1B39FEEC}" name="Income Breakdowns"/>
    <tableColumn id="5" xr3:uid="{4D871E4A-A9A6-4F3C-8E0C-D3C4CA96CC74}" name="Counts"/>
    <tableColumn id="6" xr3:uid="{50A1E8E7-121A-4B56-A8FB-45287A785AFC}" name="Income"/>
    <tableColumn id="7" xr3:uid="{81A3EFE8-514C-40C5-983A-A195AF4C413A}" name="Target Income"/>
    <tableColumn id="8" xr3:uid="{EB07CC7B-16AE-41DB-B64B-4287BC309228}" name="operating profit"/>
    <tableColumn id="9" xr3:uid="{FB598B6D-81F7-44F9-B426-61C738616E54}" name="Marketing Strateg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rinterSettings" Target="../printerSettings/printerSettings2.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Z3116"/>
  <sheetViews>
    <sheetView showGridLines="0" topLeftCell="M1" zoomScaleNormal="85" workbookViewId="0">
      <selection activeCell="P1" sqref="P1"/>
    </sheetView>
  </sheetViews>
  <sheetFormatPr defaultColWidth="8.86328125" defaultRowHeight="18" customHeight="1" x14ac:dyDescent="0.45"/>
  <cols>
    <col min="1" max="1" width="10" style="1" bestFit="1" customWidth="1"/>
    <col min="2" max="2" width="11.86328125" style="1" bestFit="1" customWidth="1"/>
    <col min="3" max="3" width="20" style="1" bestFit="1" customWidth="1"/>
    <col min="4" max="4" width="24.265625" style="1" bestFit="1" customWidth="1"/>
    <col min="5" max="6" width="12.73046875" style="1" bestFit="1" customWidth="1"/>
    <col min="7" max="7" width="18.86328125" style="1" bestFit="1" customWidth="1"/>
    <col min="8" max="8" width="20" style="1" bestFit="1" customWidth="1"/>
    <col min="9" max="9" width="24.265625" style="1" bestFit="1" customWidth="1"/>
    <col min="10" max="10" width="8.86328125" style="1"/>
    <col min="11" max="11" width="9.3984375" style="1" bestFit="1" customWidth="1"/>
    <col min="12" max="12" width="14.73046875" style="1" bestFit="1" customWidth="1"/>
    <col min="13" max="13" width="12.59765625" style="1" bestFit="1" customWidth="1"/>
    <col min="14" max="14" width="11.1328125" style="1" bestFit="1" customWidth="1"/>
    <col min="15" max="15" width="8.86328125" style="1"/>
    <col min="16" max="16" width="13.265625" style="1" bestFit="1" customWidth="1"/>
    <col min="17" max="18" width="8.86328125" style="1"/>
    <col min="19" max="19" width="9" style="1" bestFit="1" customWidth="1"/>
    <col min="20" max="20" width="15.3984375" style="1" bestFit="1" customWidth="1"/>
    <col min="21" max="21" width="15.59765625" style="1" bestFit="1" customWidth="1"/>
    <col min="22" max="22" width="27" style="1" bestFit="1" customWidth="1"/>
    <col min="23" max="16384" width="8.86328125" style="1"/>
  </cols>
  <sheetData>
    <row r="1" spans="1:26" ht="29.1" customHeight="1" x14ac:dyDescent="0.45">
      <c r="A1" s="9" t="s">
        <v>16</v>
      </c>
      <c r="B1" s="9" t="s">
        <v>17</v>
      </c>
      <c r="C1" s="9" t="s">
        <v>18</v>
      </c>
      <c r="D1" s="9" t="s">
        <v>19</v>
      </c>
      <c r="E1" s="9" t="s">
        <v>20</v>
      </c>
      <c r="F1" s="9" t="s">
        <v>21</v>
      </c>
      <c r="G1" s="9" t="s">
        <v>22</v>
      </c>
      <c r="H1" s="9" t="s">
        <v>39</v>
      </c>
      <c r="I1" s="9" t="s">
        <v>41</v>
      </c>
      <c r="K1" s="41" t="s">
        <v>16</v>
      </c>
      <c r="L1" s="42" t="s">
        <v>61</v>
      </c>
      <c r="M1" s="41" t="s">
        <v>49</v>
      </c>
      <c r="N1" s="41" t="s">
        <v>53</v>
      </c>
      <c r="P1" s="88" t="s">
        <v>84</v>
      </c>
      <c r="Q1" s="88" t="s">
        <v>16</v>
      </c>
      <c r="R1" s="88" t="s">
        <v>17</v>
      </c>
      <c r="S1" s="88" t="s">
        <v>85</v>
      </c>
      <c r="T1" s="88" t="s">
        <v>86</v>
      </c>
      <c r="U1" s="88" t="s">
        <v>87</v>
      </c>
      <c r="V1" s="88" t="s">
        <v>88</v>
      </c>
      <c r="W1" s="88" t="s">
        <v>89</v>
      </c>
      <c r="X1" s="88" t="s">
        <v>90</v>
      </c>
      <c r="Y1" s="88" t="s">
        <v>49</v>
      </c>
      <c r="Z1" s="88" t="s">
        <v>53</v>
      </c>
    </row>
    <row r="2" spans="1:26" ht="18" customHeight="1" x14ac:dyDescent="0.45">
      <c r="A2" s="2">
        <v>2020</v>
      </c>
      <c r="B2" s="2" t="s">
        <v>0</v>
      </c>
      <c r="C2" s="2" t="s">
        <v>14</v>
      </c>
      <c r="D2" s="3" t="s">
        <v>36</v>
      </c>
      <c r="E2" s="4">
        <v>3566</v>
      </c>
      <c r="F2" s="4">
        <v>5492.76</v>
      </c>
      <c r="G2" s="4">
        <v>5126.576</v>
      </c>
      <c r="H2" s="4">
        <v>1098.5520000000001</v>
      </c>
      <c r="I2" s="5" t="s">
        <v>40</v>
      </c>
      <c r="K2" s="43">
        <v>2020</v>
      </c>
      <c r="L2" s="43" t="s">
        <v>62</v>
      </c>
      <c r="M2" s="44">
        <v>364236</v>
      </c>
      <c r="N2" s="45">
        <v>501558.1999999999</v>
      </c>
      <c r="P2" s="89" t="s">
        <v>91</v>
      </c>
      <c r="Q2" s="89">
        <v>2020</v>
      </c>
      <c r="R2" s="89" t="s">
        <v>3</v>
      </c>
      <c r="S2" s="89" t="s">
        <v>92</v>
      </c>
      <c r="T2" s="89" t="s">
        <v>93</v>
      </c>
      <c r="U2" s="89" t="s">
        <v>94</v>
      </c>
      <c r="V2" s="89" t="s">
        <v>95</v>
      </c>
      <c r="W2" s="89" t="s">
        <v>96</v>
      </c>
      <c r="X2" s="89" t="s">
        <v>97</v>
      </c>
      <c r="Y2" s="89">
        <v>350</v>
      </c>
      <c r="Z2" s="89">
        <v>500.5</v>
      </c>
    </row>
    <row r="3" spans="1:26" ht="18" customHeight="1" x14ac:dyDescent="0.45">
      <c r="A3" s="2">
        <v>2020</v>
      </c>
      <c r="B3" s="2" t="s">
        <v>0</v>
      </c>
      <c r="C3" s="2" t="s">
        <v>14</v>
      </c>
      <c r="D3" s="3" t="s">
        <v>37</v>
      </c>
      <c r="E3" s="4">
        <v>2498</v>
      </c>
      <c r="F3" s="4">
        <v>9600</v>
      </c>
      <c r="G3" s="4">
        <v>8960</v>
      </c>
      <c r="H3" s="4">
        <v>1920</v>
      </c>
      <c r="I3" s="5" t="s">
        <v>40</v>
      </c>
      <c r="K3" s="43">
        <v>2020</v>
      </c>
      <c r="L3" s="43" t="s">
        <v>63</v>
      </c>
      <c r="M3" s="44">
        <v>197480</v>
      </c>
      <c r="N3" s="45">
        <v>360897.68000000005</v>
      </c>
      <c r="P3" s="89" t="s">
        <v>91</v>
      </c>
      <c r="Q3" s="89">
        <v>2020</v>
      </c>
      <c r="R3" s="89" t="s">
        <v>3</v>
      </c>
      <c r="S3" s="89" t="s">
        <v>92</v>
      </c>
      <c r="T3" s="89" t="s">
        <v>93</v>
      </c>
      <c r="U3" s="89" t="s">
        <v>94</v>
      </c>
      <c r="V3" s="89" t="s">
        <v>95</v>
      </c>
      <c r="W3" s="89" t="s">
        <v>96</v>
      </c>
      <c r="X3" s="89" t="s">
        <v>97</v>
      </c>
      <c r="Y3" s="89">
        <v>344</v>
      </c>
      <c r="Z3" s="89">
        <v>491.91999999999996</v>
      </c>
    </row>
    <row r="4" spans="1:26" ht="18" customHeight="1" x14ac:dyDescent="0.45">
      <c r="A4" s="2">
        <v>2020</v>
      </c>
      <c r="B4" s="2" t="s">
        <v>0</v>
      </c>
      <c r="C4" s="2" t="s">
        <v>13</v>
      </c>
      <c r="D4" s="3" t="s">
        <v>35</v>
      </c>
      <c r="E4" s="4">
        <v>1245</v>
      </c>
      <c r="F4" s="4">
        <v>5492.6399999999994</v>
      </c>
      <c r="G4" s="4">
        <v>5126.4639999999999</v>
      </c>
      <c r="H4" s="4">
        <v>1098.528</v>
      </c>
      <c r="I4" s="5" t="s">
        <v>40</v>
      </c>
      <c r="K4" s="43">
        <v>2020</v>
      </c>
      <c r="L4" s="43" t="s">
        <v>64</v>
      </c>
      <c r="M4" s="44">
        <v>187412</v>
      </c>
      <c r="N4" s="45">
        <v>227490.12000000002</v>
      </c>
      <c r="P4" s="89" t="s">
        <v>98</v>
      </c>
      <c r="Q4" s="89">
        <v>2020</v>
      </c>
      <c r="R4" s="89" t="s">
        <v>3</v>
      </c>
      <c r="S4" s="89" t="s">
        <v>92</v>
      </c>
      <c r="T4" s="89" t="s">
        <v>93</v>
      </c>
      <c r="U4" s="89" t="s">
        <v>94</v>
      </c>
      <c r="V4" s="89" t="s">
        <v>95</v>
      </c>
      <c r="W4" s="89" t="s">
        <v>96</v>
      </c>
      <c r="X4" s="89" t="s">
        <v>99</v>
      </c>
      <c r="Y4" s="89">
        <v>236</v>
      </c>
      <c r="Z4" s="89">
        <v>337.48</v>
      </c>
    </row>
    <row r="5" spans="1:26" ht="18" customHeight="1" x14ac:dyDescent="0.45">
      <c r="A5" s="2">
        <v>2020</v>
      </c>
      <c r="B5" s="2" t="s">
        <v>0</v>
      </c>
      <c r="C5" s="2" t="s">
        <v>38</v>
      </c>
      <c r="D5" s="6" t="s">
        <v>30</v>
      </c>
      <c r="E5" s="7">
        <v>644</v>
      </c>
      <c r="F5" s="7">
        <v>6892.2</v>
      </c>
      <c r="G5" s="7">
        <v>6432.72</v>
      </c>
      <c r="H5" s="4">
        <v>1378.44</v>
      </c>
      <c r="I5" s="5" t="s">
        <v>40</v>
      </c>
      <c r="K5" s="43">
        <v>2020</v>
      </c>
      <c r="L5" s="43" t="s">
        <v>65</v>
      </c>
      <c r="M5" s="44">
        <v>167840</v>
      </c>
      <c r="N5" s="45">
        <v>281795.8000000001</v>
      </c>
      <c r="P5" s="89" t="s">
        <v>98</v>
      </c>
      <c r="Q5" s="89">
        <v>2020</v>
      </c>
      <c r="R5" s="89" t="s">
        <v>3</v>
      </c>
      <c r="S5" s="89" t="s">
        <v>92</v>
      </c>
      <c r="T5" s="89" t="s">
        <v>93</v>
      </c>
      <c r="U5" s="89" t="s">
        <v>94</v>
      </c>
      <c r="V5" s="89" t="s">
        <v>95</v>
      </c>
      <c r="W5" s="89" t="s">
        <v>96</v>
      </c>
      <c r="X5" s="89" t="s">
        <v>99</v>
      </c>
      <c r="Y5" s="89">
        <v>284</v>
      </c>
      <c r="Z5" s="89">
        <v>406.12</v>
      </c>
    </row>
    <row r="6" spans="1:26" ht="18" customHeight="1" x14ac:dyDescent="0.45">
      <c r="A6" s="2">
        <v>2020</v>
      </c>
      <c r="B6" s="2" t="s">
        <v>0</v>
      </c>
      <c r="C6" s="2" t="s">
        <v>12</v>
      </c>
      <c r="D6" s="6" t="s">
        <v>29</v>
      </c>
      <c r="E6" s="7">
        <v>643</v>
      </c>
      <c r="F6" s="7">
        <v>7700</v>
      </c>
      <c r="G6" s="7">
        <v>7840</v>
      </c>
      <c r="H6" s="4">
        <v>1540</v>
      </c>
      <c r="I6" s="5" t="s">
        <v>40</v>
      </c>
      <c r="K6" s="43">
        <v>2020</v>
      </c>
      <c r="L6" s="43" t="s">
        <v>66</v>
      </c>
      <c r="M6" s="44">
        <v>126472</v>
      </c>
      <c r="N6" s="45">
        <v>206264.59999999995</v>
      </c>
      <c r="P6" s="89" t="s">
        <v>100</v>
      </c>
      <c r="Q6" s="89">
        <v>2020</v>
      </c>
      <c r="R6" s="89" t="s">
        <v>3</v>
      </c>
      <c r="S6" s="89" t="s">
        <v>92</v>
      </c>
      <c r="T6" s="89" t="s">
        <v>93</v>
      </c>
      <c r="U6" s="89" t="s">
        <v>94</v>
      </c>
      <c r="V6" s="89" t="s">
        <v>95</v>
      </c>
      <c r="W6" s="89" t="s">
        <v>96</v>
      </c>
      <c r="X6" s="89" t="s">
        <v>99</v>
      </c>
      <c r="Y6" s="89">
        <v>238</v>
      </c>
      <c r="Z6" s="89">
        <v>340.34000000000003</v>
      </c>
    </row>
    <row r="7" spans="1:26" ht="18" customHeight="1" x14ac:dyDescent="0.45">
      <c r="A7" s="2">
        <v>2020</v>
      </c>
      <c r="B7" s="2" t="s">
        <v>0</v>
      </c>
      <c r="C7" s="2" t="s">
        <v>38</v>
      </c>
      <c r="D7" s="6" t="s">
        <v>31</v>
      </c>
      <c r="E7" s="7">
        <v>455</v>
      </c>
      <c r="F7" s="7">
        <v>5265.39</v>
      </c>
      <c r="G7" s="7">
        <v>5128.0320000000002</v>
      </c>
      <c r="H7" s="4">
        <v>1053.0780000000002</v>
      </c>
      <c r="I7" s="5" t="s">
        <v>40</v>
      </c>
      <c r="K7" s="43">
        <v>2020</v>
      </c>
      <c r="L7" s="43" t="s">
        <v>67</v>
      </c>
      <c r="M7" s="44">
        <v>125960</v>
      </c>
      <c r="N7" s="45">
        <v>202419.35999999975</v>
      </c>
      <c r="P7" s="89" t="s">
        <v>91</v>
      </c>
      <c r="Q7" s="89">
        <v>2020</v>
      </c>
      <c r="R7" s="89" t="s">
        <v>3</v>
      </c>
      <c r="S7" s="89" t="s">
        <v>92</v>
      </c>
      <c r="T7" s="89" t="s">
        <v>93</v>
      </c>
      <c r="U7" s="89" t="s">
        <v>94</v>
      </c>
      <c r="V7" s="89" t="s">
        <v>95</v>
      </c>
      <c r="W7" s="89" t="s">
        <v>96</v>
      </c>
      <c r="X7" s="89" t="s">
        <v>99</v>
      </c>
      <c r="Y7" s="89">
        <v>280</v>
      </c>
      <c r="Z7" s="89">
        <v>400.4</v>
      </c>
    </row>
    <row r="8" spans="1:26" ht="18" customHeight="1" x14ac:dyDescent="0.45">
      <c r="A8" s="2">
        <v>2020</v>
      </c>
      <c r="B8" s="2" t="s">
        <v>0</v>
      </c>
      <c r="C8" s="2" t="s">
        <v>12</v>
      </c>
      <c r="D8" s="6" t="s">
        <v>28</v>
      </c>
      <c r="E8" s="8">
        <v>345</v>
      </c>
      <c r="F8" s="8">
        <v>9016</v>
      </c>
      <c r="G8" s="8">
        <v>7840</v>
      </c>
      <c r="H8" s="4">
        <v>1803.2</v>
      </c>
      <c r="I8" s="5" t="s">
        <v>40</v>
      </c>
      <c r="K8" s="43">
        <v>2021</v>
      </c>
      <c r="L8" s="43" t="s">
        <v>62</v>
      </c>
      <c r="M8" s="44">
        <v>342724</v>
      </c>
      <c r="N8" s="45">
        <v>509978.03999999992</v>
      </c>
      <c r="P8" s="89" t="s">
        <v>91</v>
      </c>
      <c r="Q8" s="89">
        <v>2020</v>
      </c>
      <c r="R8" s="89" t="s">
        <v>3</v>
      </c>
      <c r="S8" s="89" t="s">
        <v>92</v>
      </c>
      <c r="T8" s="89" t="s">
        <v>93</v>
      </c>
      <c r="U8" s="89" t="s">
        <v>94</v>
      </c>
      <c r="V8" s="89" t="s">
        <v>95</v>
      </c>
      <c r="W8" s="89" t="s">
        <v>96</v>
      </c>
      <c r="X8" s="89" t="s">
        <v>99</v>
      </c>
      <c r="Y8" s="89">
        <v>208</v>
      </c>
      <c r="Z8" s="89">
        <v>297.44</v>
      </c>
    </row>
    <row r="9" spans="1:26" ht="18" customHeight="1" x14ac:dyDescent="0.45">
      <c r="A9" s="2">
        <v>2020</v>
      </c>
      <c r="B9" s="2" t="s">
        <v>0</v>
      </c>
      <c r="C9" s="2" t="s">
        <v>13</v>
      </c>
      <c r="D9" s="3" t="s">
        <v>33</v>
      </c>
      <c r="E9" s="4">
        <v>122</v>
      </c>
      <c r="F9" s="4">
        <v>2696.75</v>
      </c>
      <c r="G9" s="4">
        <v>112</v>
      </c>
      <c r="H9" s="4">
        <v>539.35</v>
      </c>
      <c r="I9" s="5" t="s">
        <v>40</v>
      </c>
      <c r="K9" s="43">
        <v>2021</v>
      </c>
      <c r="L9" s="43" t="s">
        <v>63</v>
      </c>
      <c r="M9" s="44">
        <v>238460</v>
      </c>
      <c r="N9" s="45">
        <v>280188.47999999992</v>
      </c>
      <c r="P9" s="89" t="s">
        <v>98</v>
      </c>
      <c r="Q9" s="89">
        <v>2020</v>
      </c>
      <c r="R9" s="89" t="s">
        <v>3</v>
      </c>
      <c r="S9" s="89" t="s">
        <v>92</v>
      </c>
      <c r="T9" s="89" t="s">
        <v>93</v>
      </c>
      <c r="U9" s="89" t="s">
        <v>94</v>
      </c>
      <c r="V9" s="89" t="s">
        <v>95</v>
      </c>
      <c r="W9" s="89" t="s">
        <v>96</v>
      </c>
      <c r="X9" s="89" t="s">
        <v>97</v>
      </c>
      <c r="Y9" s="89">
        <v>354</v>
      </c>
      <c r="Z9" s="89">
        <v>526.24</v>
      </c>
    </row>
    <row r="10" spans="1:26" ht="18" customHeight="1" x14ac:dyDescent="0.45">
      <c r="A10" s="2">
        <v>2020</v>
      </c>
      <c r="B10" s="2" t="s">
        <v>0</v>
      </c>
      <c r="C10" s="2" t="s">
        <v>15</v>
      </c>
      <c r="D10" s="6" t="s">
        <v>26</v>
      </c>
      <c r="E10" s="7">
        <v>78</v>
      </c>
      <c r="F10" s="7">
        <v>5492.6399999999994</v>
      </c>
      <c r="G10" s="7">
        <v>5126.4639999999999</v>
      </c>
      <c r="H10" s="4">
        <v>1098.528</v>
      </c>
      <c r="I10" s="5" t="s">
        <v>40</v>
      </c>
      <c r="K10" s="43">
        <v>2021</v>
      </c>
      <c r="L10" s="43" t="s">
        <v>64</v>
      </c>
      <c r="M10" s="44">
        <v>231288</v>
      </c>
      <c r="N10" s="45">
        <v>209586.52000000019</v>
      </c>
      <c r="P10" s="89" t="s">
        <v>91</v>
      </c>
      <c r="Q10" s="89">
        <v>2020</v>
      </c>
      <c r="R10" s="89" t="s">
        <v>3</v>
      </c>
      <c r="S10" s="89" t="s">
        <v>92</v>
      </c>
      <c r="T10" s="89" t="s">
        <v>93</v>
      </c>
      <c r="U10" s="89" t="s">
        <v>94</v>
      </c>
      <c r="V10" s="89" t="s">
        <v>95</v>
      </c>
      <c r="W10" s="89" t="s">
        <v>96</v>
      </c>
      <c r="X10" s="89" t="s">
        <v>97</v>
      </c>
      <c r="Y10" s="89">
        <v>348</v>
      </c>
      <c r="Z10" s="89">
        <v>526.24</v>
      </c>
    </row>
    <row r="11" spans="1:26" ht="18" customHeight="1" x14ac:dyDescent="0.45">
      <c r="A11" s="2">
        <v>2020</v>
      </c>
      <c r="B11" s="2" t="s">
        <v>0</v>
      </c>
      <c r="C11" s="2" t="s">
        <v>15</v>
      </c>
      <c r="D11" s="6" t="s">
        <v>24</v>
      </c>
      <c r="E11" s="7">
        <v>76</v>
      </c>
      <c r="F11" s="7">
        <v>5492.28</v>
      </c>
      <c r="G11" s="7">
        <v>5126.1279999999997</v>
      </c>
      <c r="H11" s="4">
        <v>1098.4559999999999</v>
      </c>
      <c r="I11" s="5" t="s">
        <v>40</v>
      </c>
      <c r="K11" s="43">
        <v>2021</v>
      </c>
      <c r="L11" s="43" t="s">
        <v>65</v>
      </c>
      <c r="M11" s="44">
        <v>210228</v>
      </c>
      <c r="N11" s="45">
        <v>273633.36</v>
      </c>
      <c r="P11" s="89" t="s">
        <v>100</v>
      </c>
      <c r="Q11" s="89">
        <v>2020</v>
      </c>
      <c r="R11" s="89" t="s">
        <v>3</v>
      </c>
      <c r="S11" s="89" t="s">
        <v>92</v>
      </c>
      <c r="T11" s="89" t="s">
        <v>93</v>
      </c>
      <c r="U11" s="89" t="s">
        <v>94</v>
      </c>
      <c r="V11" s="89" t="s">
        <v>95</v>
      </c>
      <c r="W11" s="89" t="s">
        <v>96</v>
      </c>
      <c r="X11" s="89" t="s">
        <v>97</v>
      </c>
      <c r="Y11" s="89">
        <v>342</v>
      </c>
      <c r="Z11" s="89">
        <v>526.24</v>
      </c>
    </row>
    <row r="12" spans="1:26" ht="18" customHeight="1" x14ac:dyDescent="0.45">
      <c r="A12" s="2">
        <v>2020</v>
      </c>
      <c r="B12" s="2" t="s">
        <v>0</v>
      </c>
      <c r="C12" s="2" t="s">
        <v>15</v>
      </c>
      <c r="D12" s="6" t="s">
        <v>25</v>
      </c>
      <c r="E12" s="7">
        <v>46</v>
      </c>
      <c r="F12" s="7">
        <v>240</v>
      </c>
      <c r="G12" s="7">
        <v>224</v>
      </c>
      <c r="H12" s="4">
        <v>48</v>
      </c>
      <c r="I12" s="5" t="s">
        <v>40</v>
      </c>
      <c r="K12" s="43">
        <v>2021</v>
      </c>
      <c r="L12" s="43" t="s">
        <v>67</v>
      </c>
      <c r="M12" s="44">
        <v>135984</v>
      </c>
      <c r="N12" s="45">
        <v>204158.23999999973</v>
      </c>
      <c r="P12" s="89" t="s">
        <v>101</v>
      </c>
      <c r="Q12" s="89">
        <v>2020</v>
      </c>
      <c r="R12" s="89" t="s">
        <v>3</v>
      </c>
      <c r="S12" s="89" t="s">
        <v>92</v>
      </c>
      <c r="T12" s="89" t="s">
        <v>93</v>
      </c>
      <c r="U12" s="89" t="s">
        <v>94</v>
      </c>
      <c r="V12" s="89" t="s">
        <v>95</v>
      </c>
      <c r="W12" s="89" t="s">
        <v>96</v>
      </c>
      <c r="X12" s="89" t="s">
        <v>99</v>
      </c>
      <c r="Y12" s="89">
        <v>677</v>
      </c>
      <c r="Z12" s="89">
        <v>968.11</v>
      </c>
    </row>
    <row r="13" spans="1:26" ht="18" customHeight="1" x14ac:dyDescent="0.45">
      <c r="A13" s="2">
        <v>2020</v>
      </c>
      <c r="B13" s="2" t="s">
        <v>0</v>
      </c>
      <c r="C13" s="2" t="s">
        <v>15</v>
      </c>
      <c r="D13" s="6" t="s">
        <v>23</v>
      </c>
      <c r="E13" s="7">
        <v>34</v>
      </c>
      <c r="F13" s="7">
        <v>5492.16</v>
      </c>
      <c r="G13" s="7">
        <v>5126.0160000000005</v>
      </c>
      <c r="H13" s="4">
        <v>1098.432</v>
      </c>
      <c r="I13" s="5" t="s">
        <v>40</v>
      </c>
      <c r="K13" s="43">
        <v>2021</v>
      </c>
      <c r="L13" s="43" t="s">
        <v>66</v>
      </c>
      <c r="M13" s="44">
        <v>128888</v>
      </c>
      <c r="N13" s="45">
        <v>275347.0400000001</v>
      </c>
      <c r="P13" s="89" t="s">
        <v>100</v>
      </c>
      <c r="Q13" s="89">
        <v>2020</v>
      </c>
      <c r="R13" s="89" t="s">
        <v>3</v>
      </c>
      <c r="S13" s="89" t="s">
        <v>92</v>
      </c>
      <c r="T13" s="89" t="s">
        <v>93</v>
      </c>
      <c r="U13" s="89" t="s">
        <v>94</v>
      </c>
      <c r="V13" s="89" t="s">
        <v>95</v>
      </c>
      <c r="W13" s="89" t="s">
        <v>96</v>
      </c>
      <c r="X13" s="89" t="s">
        <v>99</v>
      </c>
      <c r="Y13" s="89">
        <v>710</v>
      </c>
      <c r="Z13" s="89">
        <v>1015.3</v>
      </c>
    </row>
    <row r="14" spans="1:26" ht="18" customHeight="1" x14ac:dyDescent="0.45">
      <c r="A14" s="2">
        <v>2020</v>
      </c>
      <c r="B14" s="2" t="s">
        <v>0</v>
      </c>
      <c r="C14" s="2" t="s">
        <v>13</v>
      </c>
      <c r="D14" s="3" t="s">
        <v>34</v>
      </c>
      <c r="E14" s="4">
        <v>7</v>
      </c>
      <c r="F14" s="4">
        <v>3666.3</v>
      </c>
      <c r="G14" s="4">
        <v>224</v>
      </c>
      <c r="H14" s="4">
        <v>733.2600000000001</v>
      </c>
      <c r="I14" s="5" t="s">
        <v>40</v>
      </c>
      <c r="K14" s="43">
        <v>2022</v>
      </c>
      <c r="L14" s="43" t="s">
        <v>62</v>
      </c>
      <c r="M14" s="44">
        <v>365892</v>
      </c>
      <c r="N14" s="45">
        <v>524449.6399999999</v>
      </c>
      <c r="P14" s="89" t="s">
        <v>98</v>
      </c>
      <c r="Q14" s="89">
        <v>2020</v>
      </c>
      <c r="R14" s="89" t="s">
        <v>3</v>
      </c>
      <c r="S14" s="89" t="s">
        <v>92</v>
      </c>
      <c r="T14" s="89" t="s">
        <v>93</v>
      </c>
      <c r="U14" s="89" t="s">
        <v>94</v>
      </c>
      <c r="V14" s="89" t="s">
        <v>95</v>
      </c>
      <c r="W14" s="89" t="s">
        <v>96</v>
      </c>
      <c r="X14" s="89" t="s">
        <v>99</v>
      </c>
      <c r="Y14" s="89">
        <v>763</v>
      </c>
      <c r="Z14" s="89">
        <v>1091.0899999999999</v>
      </c>
    </row>
    <row r="15" spans="1:26" ht="18" customHeight="1" x14ac:dyDescent="0.45">
      <c r="A15" s="2">
        <v>2020</v>
      </c>
      <c r="B15" s="2" t="s">
        <v>0</v>
      </c>
      <c r="C15" s="2" t="s">
        <v>32</v>
      </c>
      <c r="D15" s="6" t="s">
        <v>32</v>
      </c>
      <c r="E15" s="7">
        <v>3</v>
      </c>
      <c r="F15" s="7">
        <v>7260</v>
      </c>
      <c r="G15" s="7">
        <v>7392</v>
      </c>
      <c r="H15" s="4">
        <v>1452</v>
      </c>
      <c r="I15" s="5" t="s">
        <v>40</v>
      </c>
      <c r="K15" s="43">
        <v>2022</v>
      </c>
      <c r="L15" s="43" t="s">
        <v>64</v>
      </c>
      <c r="M15" s="44">
        <v>188312</v>
      </c>
      <c r="N15" s="45">
        <v>201424.08000000007</v>
      </c>
      <c r="P15" s="89" t="s">
        <v>98</v>
      </c>
      <c r="Q15" s="89">
        <v>2020</v>
      </c>
      <c r="R15" s="89" t="s">
        <v>3</v>
      </c>
      <c r="S15" s="89" t="s">
        <v>92</v>
      </c>
      <c r="T15" s="89" t="s">
        <v>93</v>
      </c>
      <c r="U15" s="89" t="s">
        <v>94</v>
      </c>
      <c r="V15" s="89" t="s">
        <v>95</v>
      </c>
      <c r="W15" s="89" t="s">
        <v>96</v>
      </c>
      <c r="X15" s="89" t="s">
        <v>97</v>
      </c>
      <c r="Y15" s="89">
        <v>351</v>
      </c>
      <c r="Z15" s="89">
        <v>501.93</v>
      </c>
    </row>
    <row r="16" spans="1:26" ht="18" customHeight="1" x14ac:dyDescent="0.45">
      <c r="A16" s="2">
        <v>2020</v>
      </c>
      <c r="B16" s="2" t="s">
        <v>0</v>
      </c>
      <c r="C16" s="2" t="s">
        <v>15</v>
      </c>
      <c r="D16" s="6" t="s">
        <v>27</v>
      </c>
      <c r="E16" s="7">
        <v>3</v>
      </c>
      <c r="F16" s="7">
        <v>5035.0300000000007</v>
      </c>
      <c r="G16" s="7">
        <v>5126.576</v>
      </c>
      <c r="H16" s="4">
        <v>1007.0060000000002</v>
      </c>
      <c r="I16" s="5" t="s">
        <v>40</v>
      </c>
      <c r="K16" s="43">
        <v>2022</v>
      </c>
      <c r="L16" s="43" t="s">
        <v>63</v>
      </c>
      <c r="M16" s="44">
        <v>387584</v>
      </c>
      <c r="N16" s="45">
        <v>700000</v>
      </c>
      <c r="P16" s="89" t="s">
        <v>100</v>
      </c>
      <c r="Q16" s="89">
        <v>2020</v>
      </c>
      <c r="R16" s="89" t="s">
        <v>3</v>
      </c>
      <c r="S16" s="89" t="s">
        <v>92</v>
      </c>
      <c r="T16" s="89" t="s">
        <v>93</v>
      </c>
      <c r="U16" s="89" t="s">
        <v>94</v>
      </c>
      <c r="V16" s="89" t="s">
        <v>95</v>
      </c>
      <c r="W16" s="89" t="s">
        <v>96</v>
      </c>
      <c r="X16" s="89" t="s">
        <v>97</v>
      </c>
      <c r="Y16" s="89">
        <v>345</v>
      </c>
      <c r="Z16" s="89">
        <v>493.35</v>
      </c>
    </row>
    <row r="17" spans="1:26" ht="18" customHeight="1" x14ac:dyDescent="0.45">
      <c r="A17" s="2">
        <v>2020</v>
      </c>
      <c r="B17" s="2" t="s">
        <v>1</v>
      </c>
      <c r="C17" s="2" t="s">
        <v>14</v>
      </c>
      <c r="D17" s="3" t="s">
        <v>36</v>
      </c>
      <c r="E17" s="4">
        <v>3566</v>
      </c>
      <c r="F17" s="4">
        <v>5035.0300000000007</v>
      </c>
      <c r="G17" s="4">
        <v>5126.576</v>
      </c>
      <c r="H17" s="4">
        <v>1007.0060000000002</v>
      </c>
      <c r="I17" s="5" t="s">
        <v>40</v>
      </c>
      <c r="K17" s="43">
        <v>2022</v>
      </c>
      <c r="L17" s="43" t="s">
        <v>65</v>
      </c>
      <c r="M17" s="44">
        <v>178572</v>
      </c>
      <c r="N17" s="45">
        <v>255357.95999999996</v>
      </c>
      <c r="P17" s="89" t="s">
        <v>91</v>
      </c>
      <c r="Q17" s="89">
        <v>2020</v>
      </c>
      <c r="R17" s="89" t="s">
        <v>3</v>
      </c>
      <c r="S17" s="89" t="s">
        <v>92</v>
      </c>
      <c r="T17" s="89" t="s">
        <v>93</v>
      </c>
      <c r="U17" s="89" t="s">
        <v>94</v>
      </c>
      <c r="V17" s="89" t="s">
        <v>95</v>
      </c>
      <c r="W17" s="89" t="s">
        <v>96</v>
      </c>
      <c r="X17" s="89" t="s">
        <v>97</v>
      </c>
      <c r="Y17" s="89">
        <v>339</v>
      </c>
      <c r="Z17" s="89">
        <v>484.77</v>
      </c>
    </row>
    <row r="18" spans="1:26" ht="18" customHeight="1" x14ac:dyDescent="0.45">
      <c r="A18" s="2">
        <v>2020</v>
      </c>
      <c r="B18" s="2" t="s">
        <v>1</v>
      </c>
      <c r="C18" s="2" t="s">
        <v>14</v>
      </c>
      <c r="D18" s="3" t="s">
        <v>37</v>
      </c>
      <c r="E18" s="4">
        <v>2498</v>
      </c>
      <c r="F18" s="4">
        <v>8800</v>
      </c>
      <c r="G18" s="4">
        <v>8960</v>
      </c>
      <c r="H18" s="4">
        <v>1760</v>
      </c>
      <c r="I18" s="5" t="s">
        <v>40</v>
      </c>
      <c r="K18" s="43">
        <v>2022</v>
      </c>
      <c r="L18" s="43" t="s">
        <v>66</v>
      </c>
      <c r="M18" s="44">
        <v>127296</v>
      </c>
      <c r="N18" s="45">
        <v>181256.00000000003</v>
      </c>
      <c r="P18" s="89" t="s">
        <v>98</v>
      </c>
      <c r="Q18" s="89">
        <v>2020</v>
      </c>
      <c r="R18" s="89" t="s">
        <v>3</v>
      </c>
      <c r="S18" s="89" t="s">
        <v>92</v>
      </c>
      <c r="T18" s="89" t="s">
        <v>93</v>
      </c>
      <c r="U18" s="89" t="s">
        <v>94</v>
      </c>
      <c r="V18" s="89" t="s">
        <v>95</v>
      </c>
      <c r="W18" s="89" t="s">
        <v>96</v>
      </c>
      <c r="X18" s="89" t="s">
        <v>99</v>
      </c>
      <c r="Y18" s="89">
        <v>237</v>
      </c>
      <c r="Z18" s="89">
        <v>338.90999999999997</v>
      </c>
    </row>
    <row r="19" spans="1:26" ht="18" customHeight="1" x14ac:dyDescent="0.45">
      <c r="A19" s="2">
        <v>2020</v>
      </c>
      <c r="B19" s="2" t="s">
        <v>1</v>
      </c>
      <c r="C19" s="2" t="s">
        <v>13</v>
      </c>
      <c r="D19" s="3" t="s">
        <v>35</v>
      </c>
      <c r="E19" s="4">
        <v>1245</v>
      </c>
      <c r="F19" s="4">
        <v>5034.92</v>
      </c>
      <c r="G19" s="4">
        <v>5126.4639999999999</v>
      </c>
      <c r="H19" s="4">
        <v>1006.984</v>
      </c>
      <c r="I19" s="5" t="s">
        <v>40</v>
      </c>
      <c r="K19" s="43">
        <v>2022</v>
      </c>
      <c r="L19" s="43" t="s">
        <v>67</v>
      </c>
      <c r="M19" s="44">
        <v>125136</v>
      </c>
      <c r="N19" s="45">
        <v>199811.0399999998</v>
      </c>
      <c r="P19" s="89" t="s">
        <v>98</v>
      </c>
      <c r="Q19" s="89">
        <v>2020</v>
      </c>
      <c r="R19" s="89" t="s">
        <v>3</v>
      </c>
      <c r="S19" s="89" t="s">
        <v>92</v>
      </c>
      <c r="T19" s="89" t="s">
        <v>93</v>
      </c>
      <c r="U19" s="89" t="s">
        <v>94</v>
      </c>
      <c r="V19" s="89" t="s">
        <v>95</v>
      </c>
      <c r="W19" s="89" t="s">
        <v>96</v>
      </c>
      <c r="X19" s="89" t="s">
        <v>99</v>
      </c>
      <c r="Y19" s="89">
        <v>749</v>
      </c>
      <c r="Z19" s="89">
        <v>526.24</v>
      </c>
    </row>
    <row r="20" spans="1:26" ht="18" customHeight="1" x14ac:dyDescent="0.45">
      <c r="A20" s="2">
        <v>2020</v>
      </c>
      <c r="B20" s="2" t="s">
        <v>1</v>
      </c>
      <c r="C20" s="2" t="s">
        <v>38</v>
      </c>
      <c r="D20" s="6" t="s">
        <v>30</v>
      </c>
      <c r="E20" s="7">
        <v>644</v>
      </c>
      <c r="F20" s="7">
        <v>6317.85</v>
      </c>
      <c r="G20" s="7">
        <v>6432.72</v>
      </c>
      <c r="H20" s="4">
        <v>1263.5700000000002</v>
      </c>
      <c r="I20" s="5" t="s">
        <v>40</v>
      </c>
      <c r="K20" s="43">
        <v>2023</v>
      </c>
      <c r="L20" s="43" t="s">
        <v>62</v>
      </c>
      <c r="M20" s="44">
        <v>204528</v>
      </c>
      <c r="N20" s="45">
        <v>292475.04000000004</v>
      </c>
      <c r="P20" s="89" t="s">
        <v>101</v>
      </c>
      <c r="Q20" s="89">
        <v>2020</v>
      </c>
      <c r="R20" s="89" t="s">
        <v>3</v>
      </c>
      <c r="S20" s="89" t="s">
        <v>92</v>
      </c>
      <c r="T20" s="89" t="s">
        <v>93</v>
      </c>
      <c r="U20" s="89" t="s">
        <v>94</v>
      </c>
      <c r="V20" s="89" t="s">
        <v>95</v>
      </c>
      <c r="W20" s="89" t="s">
        <v>96</v>
      </c>
      <c r="X20" s="89" t="s">
        <v>99</v>
      </c>
      <c r="Y20" s="89">
        <v>803</v>
      </c>
      <c r="Z20" s="89">
        <v>526.24</v>
      </c>
    </row>
    <row r="21" spans="1:26" ht="18" customHeight="1" x14ac:dyDescent="0.45">
      <c r="A21" s="2">
        <v>2020</v>
      </c>
      <c r="B21" s="2" t="s">
        <v>1</v>
      </c>
      <c r="C21" s="2" t="s">
        <v>12</v>
      </c>
      <c r="D21" s="6" t="s">
        <v>29</v>
      </c>
      <c r="E21" s="7">
        <v>643</v>
      </c>
      <c r="F21" s="7">
        <v>7000</v>
      </c>
      <c r="G21" s="7">
        <v>7840</v>
      </c>
      <c r="H21" s="4">
        <v>1400</v>
      </c>
      <c r="I21" s="5" t="s">
        <v>40</v>
      </c>
      <c r="K21" s="43">
        <v>2023</v>
      </c>
      <c r="L21" s="43" t="s">
        <v>65</v>
      </c>
      <c r="M21" s="44">
        <v>129304</v>
      </c>
      <c r="N21" s="45">
        <v>184904.72</v>
      </c>
      <c r="P21" s="89" t="s">
        <v>91</v>
      </c>
      <c r="Q21" s="89">
        <v>2020</v>
      </c>
      <c r="R21" s="89" t="s">
        <v>3</v>
      </c>
      <c r="S21" s="89" t="s">
        <v>92</v>
      </c>
      <c r="T21" s="89" t="s">
        <v>93</v>
      </c>
      <c r="U21" s="89" t="s">
        <v>94</v>
      </c>
      <c r="V21" s="89" t="s">
        <v>95</v>
      </c>
      <c r="W21" s="89" t="s">
        <v>96</v>
      </c>
      <c r="X21" s="89" t="s">
        <v>99</v>
      </c>
      <c r="Y21" s="89">
        <v>235</v>
      </c>
      <c r="Z21" s="89">
        <v>336.05</v>
      </c>
    </row>
    <row r="22" spans="1:26" ht="18" customHeight="1" x14ac:dyDescent="0.45">
      <c r="A22" s="2">
        <v>2020</v>
      </c>
      <c r="B22" s="2" t="s">
        <v>1</v>
      </c>
      <c r="C22" s="2" t="s">
        <v>38</v>
      </c>
      <c r="D22" s="6" t="s">
        <v>31</v>
      </c>
      <c r="E22" s="7">
        <v>455</v>
      </c>
      <c r="F22" s="7">
        <v>4578.6000000000004</v>
      </c>
      <c r="G22" s="7">
        <v>5128.0320000000002</v>
      </c>
      <c r="H22" s="4">
        <v>915.72000000000014</v>
      </c>
      <c r="I22" s="5" t="s">
        <v>40</v>
      </c>
      <c r="K22" s="43">
        <v>2023</v>
      </c>
      <c r="L22" s="43" t="s">
        <v>63</v>
      </c>
      <c r="M22" s="44">
        <v>127904</v>
      </c>
      <c r="N22" s="45">
        <v>182902.72000000003</v>
      </c>
      <c r="P22" s="89" t="s">
        <v>91</v>
      </c>
      <c r="Q22" s="89">
        <v>2020</v>
      </c>
      <c r="R22" s="89" t="s">
        <v>3</v>
      </c>
      <c r="S22" s="89" t="s">
        <v>92</v>
      </c>
      <c r="T22" s="89" t="s">
        <v>93</v>
      </c>
      <c r="U22" s="89" t="s">
        <v>94</v>
      </c>
      <c r="V22" s="89" t="s">
        <v>95</v>
      </c>
      <c r="W22" s="89" t="s">
        <v>96</v>
      </c>
      <c r="X22" s="89" t="s">
        <v>99</v>
      </c>
      <c r="Y22" s="89">
        <v>283</v>
      </c>
      <c r="Z22" s="89">
        <v>404.69</v>
      </c>
    </row>
    <row r="23" spans="1:26" ht="18" customHeight="1" x14ac:dyDescent="0.45">
      <c r="A23" s="2">
        <v>2020</v>
      </c>
      <c r="B23" s="2" t="s">
        <v>1</v>
      </c>
      <c r="C23" s="2" t="s">
        <v>12</v>
      </c>
      <c r="D23" s="6" t="s">
        <v>28</v>
      </c>
      <c r="E23" s="8">
        <v>345</v>
      </c>
      <c r="F23" s="8">
        <v>7000</v>
      </c>
      <c r="G23" s="8">
        <v>7840</v>
      </c>
      <c r="H23" s="4">
        <v>1400</v>
      </c>
      <c r="I23" s="5" t="s">
        <v>40</v>
      </c>
      <c r="K23" s="43">
        <v>2023</v>
      </c>
      <c r="L23" s="43" t="s">
        <v>64</v>
      </c>
      <c r="M23" s="44">
        <v>219404</v>
      </c>
      <c r="N23" s="45">
        <v>212626.8</v>
      </c>
      <c r="P23" s="89" t="s">
        <v>100</v>
      </c>
      <c r="Q23" s="89">
        <v>2020</v>
      </c>
      <c r="R23" s="89" t="s">
        <v>3</v>
      </c>
      <c r="S23" s="89" t="s">
        <v>92</v>
      </c>
      <c r="T23" s="89" t="s">
        <v>93</v>
      </c>
      <c r="U23" s="89" t="s">
        <v>94</v>
      </c>
      <c r="V23" s="89" t="s">
        <v>95</v>
      </c>
      <c r="W23" s="89" t="s">
        <v>96</v>
      </c>
      <c r="X23" s="89" t="s">
        <v>99</v>
      </c>
      <c r="Y23" s="89">
        <v>211</v>
      </c>
      <c r="Z23" s="89">
        <v>301.73</v>
      </c>
    </row>
    <row r="24" spans="1:26" ht="18" customHeight="1" x14ac:dyDescent="0.45">
      <c r="A24" s="2">
        <v>2020</v>
      </c>
      <c r="B24" s="2" t="s">
        <v>1</v>
      </c>
      <c r="C24" s="2" t="s">
        <v>13</v>
      </c>
      <c r="D24" s="3" t="s">
        <v>33</v>
      </c>
      <c r="E24" s="4">
        <v>122</v>
      </c>
      <c r="F24" s="4">
        <v>100</v>
      </c>
      <c r="G24" s="4">
        <v>112</v>
      </c>
      <c r="H24" s="4">
        <v>20</v>
      </c>
      <c r="I24" s="5" t="s">
        <v>40</v>
      </c>
      <c r="K24" s="43">
        <v>2023</v>
      </c>
      <c r="L24" s="43" t="s">
        <v>67</v>
      </c>
      <c r="M24" s="44">
        <v>73912</v>
      </c>
      <c r="N24" s="45">
        <v>130072.80000000012</v>
      </c>
      <c r="P24" s="89" t="s">
        <v>91</v>
      </c>
      <c r="Q24" s="89">
        <v>2020</v>
      </c>
      <c r="R24" s="89" t="s">
        <v>3</v>
      </c>
      <c r="S24" s="89" t="s">
        <v>92</v>
      </c>
      <c r="T24" s="89" t="s">
        <v>93</v>
      </c>
      <c r="U24" s="89" t="s">
        <v>94</v>
      </c>
      <c r="V24" s="89" t="s">
        <v>95</v>
      </c>
      <c r="W24" s="89" t="s">
        <v>96</v>
      </c>
      <c r="X24" s="89" t="s">
        <v>97</v>
      </c>
      <c r="Y24" s="89">
        <v>876</v>
      </c>
      <c r="Z24" s="89">
        <v>1252.68</v>
      </c>
    </row>
    <row r="25" spans="1:26" ht="18" customHeight="1" x14ac:dyDescent="0.45">
      <c r="A25" s="2">
        <v>2020</v>
      </c>
      <c r="B25" s="2" t="s">
        <v>1</v>
      </c>
      <c r="C25" s="2" t="s">
        <v>15</v>
      </c>
      <c r="D25" s="6" t="s">
        <v>26</v>
      </c>
      <c r="E25" s="7">
        <v>78</v>
      </c>
      <c r="F25" s="7">
        <v>4577.2</v>
      </c>
      <c r="G25" s="7">
        <v>5126.4639999999999</v>
      </c>
      <c r="H25" s="4">
        <v>915.44</v>
      </c>
      <c r="I25" s="5" t="s">
        <v>40</v>
      </c>
      <c r="K25" s="43">
        <v>2023</v>
      </c>
      <c r="L25" s="43" t="s">
        <v>66</v>
      </c>
      <c r="M25" s="44">
        <v>71992</v>
      </c>
      <c r="N25" s="45">
        <v>104238.15999999999</v>
      </c>
      <c r="P25" s="89" t="s">
        <v>91</v>
      </c>
      <c r="Q25" s="89">
        <v>2020</v>
      </c>
      <c r="R25" s="89" t="s">
        <v>3</v>
      </c>
      <c r="S25" s="89" t="s">
        <v>92</v>
      </c>
      <c r="T25" s="89" t="s">
        <v>93</v>
      </c>
      <c r="U25" s="89" t="s">
        <v>94</v>
      </c>
      <c r="V25" s="89" t="s">
        <v>95</v>
      </c>
      <c r="W25" s="89" t="s">
        <v>96</v>
      </c>
      <c r="X25" s="89" t="s">
        <v>97</v>
      </c>
      <c r="Y25" s="89">
        <v>877</v>
      </c>
      <c r="Z25" s="89">
        <v>1254.1100000000001</v>
      </c>
    </row>
    <row r="26" spans="1:26" ht="18" customHeight="1" x14ac:dyDescent="0.45">
      <c r="A26" s="2">
        <v>2020</v>
      </c>
      <c r="B26" s="2" t="s">
        <v>1</v>
      </c>
      <c r="C26" s="2" t="s">
        <v>15</v>
      </c>
      <c r="D26" s="6" t="s">
        <v>24</v>
      </c>
      <c r="E26" s="7">
        <v>76</v>
      </c>
      <c r="F26" s="7">
        <v>4576.8999999999996</v>
      </c>
      <c r="G26" s="7">
        <v>5126.1279999999997</v>
      </c>
      <c r="H26" s="4">
        <v>915.38</v>
      </c>
      <c r="I26" s="5" t="s">
        <v>40</v>
      </c>
      <c r="K26" s="43">
        <v>2024</v>
      </c>
      <c r="L26" s="43" t="s">
        <v>62</v>
      </c>
      <c r="M26" s="44">
        <v>190380</v>
      </c>
      <c r="N26" s="45">
        <v>272243.39999999997</v>
      </c>
      <c r="P26" s="89" t="s">
        <v>91</v>
      </c>
      <c r="Q26" s="89">
        <v>2020</v>
      </c>
      <c r="R26" s="89" t="s">
        <v>3</v>
      </c>
      <c r="S26" s="89" t="s">
        <v>92</v>
      </c>
      <c r="T26" s="89" t="s">
        <v>93</v>
      </c>
      <c r="U26" s="89" t="s">
        <v>94</v>
      </c>
      <c r="V26" s="89" t="s">
        <v>95</v>
      </c>
      <c r="W26" s="89" t="s">
        <v>96</v>
      </c>
      <c r="X26" s="89" t="s">
        <v>97</v>
      </c>
      <c r="Y26" s="89">
        <v>878</v>
      </c>
      <c r="Z26" s="89">
        <v>1255.54</v>
      </c>
    </row>
    <row r="27" spans="1:26" ht="18" customHeight="1" x14ac:dyDescent="0.45">
      <c r="A27" s="2">
        <v>2020</v>
      </c>
      <c r="B27" s="2" t="s">
        <v>1</v>
      </c>
      <c r="C27" s="2" t="s">
        <v>15</v>
      </c>
      <c r="D27" s="6" t="s">
        <v>25</v>
      </c>
      <c r="E27" s="7">
        <v>46</v>
      </c>
      <c r="F27" s="7">
        <v>200</v>
      </c>
      <c r="G27" s="7">
        <v>224</v>
      </c>
      <c r="H27" s="4">
        <v>40</v>
      </c>
      <c r="I27" s="5" t="s">
        <v>40</v>
      </c>
      <c r="K27" s="43">
        <v>2024</v>
      </c>
      <c r="L27" s="43" t="s">
        <v>64</v>
      </c>
      <c r="M27" s="44">
        <v>112620</v>
      </c>
      <c r="N27" s="45">
        <v>107044.07999999994</v>
      </c>
      <c r="P27" s="89" t="s">
        <v>100</v>
      </c>
      <c r="Q27" s="89">
        <v>2020</v>
      </c>
      <c r="R27" s="89" t="s">
        <v>3</v>
      </c>
      <c r="S27" s="89" t="s">
        <v>92</v>
      </c>
      <c r="T27" s="89" t="s">
        <v>93</v>
      </c>
      <c r="U27" s="89" t="s">
        <v>94</v>
      </c>
      <c r="V27" s="89" t="s">
        <v>95</v>
      </c>
      <c r="W27" s="89" t="s">
        <v>96</v>
      </c>
      <c r="X27" s="89" t="s">
        <v>99</v>
      </c>
      <c r="Y27" s="89">
        <v>281</v>
      </c>
      <c r="Z27" s="89">
        <v>401.83</v>
      </c>
    </row>
    <row r="28" spans="1:26" ht="18" customHeight="1" x14ac:dyDescent="0.45">
      <c r="A28" s="2">
        <v>2020</v>
      </c>
      <c r="B28" s="2" t="s">
        <v>1</v>
      </c>
      <c r="C28" s="2" t="s">
        <v>15</v>
      </c>
      <c r="D28" s="6" t="s">
        <v>23</v>
      </c>
      <c r="E28" s="7">
        <v>34</v>
      </c>
      <c r="F28" s="7">
        <v>4576.8</v>
      </c>
      <c r="G28" s="7">
        <v>5126.0160000000005</v>
      </c>
      <c r="H28" s="4">
        <v>915.36000000000013</v>
      </c>
      <c r="I28" s="5" t="s">
        <v>40</v>
      </c>
      <c r="K28" s="43">
        <v>2024</v>
      </c>
      <c r="L28" s="43" t="s">
        <v>63</v>
      </c>
      <c r="M28" s="44">
        <v>109940</v>
      </c>
      <c r="N28" s="45">
        <v>157214.20000000007</v>
      </c>
      <c r="P28" s="89" t="s">
        <v>98</v>
      </c>
      <c r="Q28" s="89">
        <v>2020</v>
      </c>
      <c r="R28" s="89" t="s">
        <v>3</v>
      </c>
      <c r="S28" s="89" t="s">
        <v>92</v>
      </c>
      <c r="T28" s="89" t="s">
        <v>93</v>
      </c>
      <c r="U28" s="89" t="s">
        <v>94</v>
      </c>
      <c r="V28" s="89" t="s">
        <v>95</v>
      </c>
      <c r="W28" s="89" t="s">
        <v>96</v>
      </c>
      <c r="X28" s="89" t="s">
        <v>99</v>
      </c>
      <c r="Y28" s="89">
        <v>772</v>
      </c>
      <c r="Z28" s="89">
        <v>1103.96</v>
      </c>
    </row>
    <row r="29" spans="1:26" ht="18" customHeight="1" x14ac:dyDescent="0.45">
      <c r="A29" s="2">
        <v>2020</v>
      </c>
      <c r="B29" s="2" t="s">
        <v>1</v>
      </c>
      <c r="C29" s="2" t="s">
        <v>13</v>
      </c>
      <c r="D29" s="3" t="s">
        <v>34</v>
      </c>
      <c r="E29" s="4">
        <v>7</v>
      </c>
      <c r="F29" s="4">
        <v>200</v>
      </c>
      <c r="G29" s="4">
        <v>224</v>
      </c>
      <c r="H29" s="4">
        <v>40</v>
      </c>
      <c r="I29" s="5" t="s">
        <v>40</v>
      </c>
      <c r="K29" s="43">
        <v>2024</v>
      </c>
      <c r="L29" s="43" t="s">
        <v>65</v>
      </c>
      <c r="M29" s="44">
        <v>106948</v>
      </c>
      <c r="N29" s="45">
        <v>152935.63999999998</v>
      </c>
      <c r="P29" s="89" t="s">
        <v>91</v>
      </c>
      <c r="Q29" s="89">
        <v>2020</v>
      </c>
      <c r="R29" s="89" t="s">
        <v>7</v>
      </c>
      <c r="S29" s="89" t="s">
        <v>92</v>
      </c>
      <c r="T29" s="89" t="s">
        <v>93</v>
      </c>
      <c r="U29" s="89" t="s">
        <v>94</v>
      </c>
      <c r="V29" s="89" t="s">
        <v>95</v>
      </c>
      <c r="W29" s="89" t="s">
        <v>96</v>
      </c>
      <c r="X29" s="89" t="s">
        <v>97</v>
      </c>
      <c r="Y29" s="89">
        <v>290</v>
      </c>
      <c r="Z29" s="89">
        <v>414.7</v>
      </c>
    </row>
    <row r="30" spans="1:26" ht="18" customHeight="1" x14ac:dyDescent="0.45">
      <c r="A30" s="2">
        <v>2020</v>
      </c>
      <c r="B30" s="2" t="s">
        <v>1</v>
      </c>
      <c r="C30" s="2" t="s">
        <v>15</v>
      </c>
      <c r="D30" s="6" t="s">
        <v>27</v>
      </c>
      <c r="E30" s="7">
        <v>3</v>
      </c>
      <c r="F30" s="7">
        <v>4577.3</v>
      </c>
      <c r="G30" s="7">
        <v>5126.576</v>
      </c>
      <c r="H30" s="4">
        <v>915.46</v>
      </c>
      <c r="I30" s="5" t="s">
        <v>40</v>
      </c>
      <c r="K30" s="43">
        <v>2024</v>
      </c>
      <c r="L30" s="43" t="s">
        <v>67</v>
      </c>
      <c r="M30" s="44">
        <v>62256</v>
      </c>
      <c r="N30" s="45">
        <v>100660.56000000013</v>
      </c>
      <c r="P30" s="89" t="s">
        <v>91</v>
      </c>
      <c r="Q30" s="89">
        <v>2020</v>
      </c>
      <c r="R30" s="89" t="s">
        <v>7</v>
      </c>
      <c r="S30" s="89" t="s">
        <v>92</v>
      </c>
      <c r="T30" s="89" t="s">
        <v>93</v>
      </c>
      <c r="U30" s="89" t="s">
        <v>94</v>
      </c>
      <c r="V30" s="89" t="s">
        <v>95</v>
      </c>
      <c r="W30" s="89" t="s">
        <v>96</v>
      </c>
      <c r="X30" s="89" t="s">
        <v>97</v>
      </c>
      <c r="Y30" s="89">
        <v>284</v>
      </c>
      <c r="Z30" s="89">
        <v>406.12</v>
      </c>
    </row>
    <row r="31" spans="1:26" ht="18" customHeight="1" x14ac:dyDescent="0.45">
      <c r="A31" s="2">
        <v>2020</v>
      </c>
      <c r="B31" s="2" t="s">
        <v>1</v>
      </c>
      <c r="C31" s="2" t="s">
        <v>32</v>
      </c>
      <c r="D31" s="6" t="s">
        <v>32</v>
      </c>
      <c r="E31" s="7">
        <v>2</v>
      </c>
      <c r="F31" s="7">
        <v>6600</v>
      </c>
      <c r="G31" s="7">
        <v>7392</v>
      </c>
      <c r="H31" s="4">
        <v>1320</v>
      </c>
      <c r="I31" s="5" t="s">
        <v>40</v>
      </c>
      <c r="K31" s="43">
        <v>2024</v>
      </c>
      <c r="L31" s="43" t="s">
        <v>66</v>
      </c>
      <c r="M31" s="44">
        <v>62240</v>
      </c>
      <c r="N31" s="45">
        <v>90151.200000000041</v>
      </c>
      <c r="P31" s="89" t="s">
        <v>102</v>
      </c>
      <c r="Q31" s="89">
        <v>2020</v>
      </c>
      <c r="R31" s="89" t="s">
        <v>7</v>
      </c>
      <c r="S31" s="89" t="s">
        <v>92</v>
      </c>
      <c r="T31" s="89" t="s">
        <v>93</v>
      </c>
      <c r="U31" s="89" t="s">
        <v>94</v>
      </c>
      <c r="V31" s="89" t="s">
        <v>95</v>
      </c>
      <c r="W31" s="89" t="s">
        <v>96</v>
      </c>
      <c r="X31" s="89" t="s">
        <v>97</v>
      </c>
      <c r="Y31" s="89">
        <v>278</v>
      </c>
      <c r="Z31" s="89">
        <v>397.53999999999996</v>
      </c>
    </row>
    <row r="32" spans="1:26" ht="18" customHeight="1" x14ac:dyDescent="0.45">
      <c r="A32" s="2">
        <v>2020</v>
      </c>
      <c r="B32" s="2" t="s">
        <v>2</v>
      </c>
      <c r="C32" s="2" t="s">
        <v>14</v>
      </c>
      <c r="D32" s="3" t="s">
        <v>36</v>
      </c>
      <c r="E32" s="4">
        <v>3566</v>
      </c>
      <c r="F32" s="4">
        <v>4577.3</v>
      </c>
      <c r="G32" s="4">
        <v>5126.576</v>
      </c>
      <c r="H32" s="4">
        <v>915.46</v>
      </c>
      <c r="I32" s="5" t="s">
        <v>40</v>
      </c>
      <c r="P32" s="89" t="s">
        <v>98</v>
      </c>
      <c r="Q32" s="89">
        <v>2020</v>
      </c>
      <c r="R32" s="89" t="s">
        <v>7</v>
      </c>
      <c r="S32" s="89" t="s">
        <v>92</v>
      </c>
      <c r="T32" s="89" t="s">
        <v>93</v>
      </c>
      <c r="U32" s="89" t="s">
        <v>94</v>
      </c>
      <c r="V32" s="89" t="s">
        <v>95</v>
      </c>
      <c r="W32" s="89" t="s">
        <v>96</v>
      </c>
      <c r="X32" s="89" t="s">
        <v>99</v>
      </c>
      <c r="Y32" s="89">
        <v>212</v>
      </c>
      <c r="Z32" s="89">
        <v>303.15999999999997</v>
      </c>
    </row>
    <row r="33" spans="1:26" ht="18" customHeight="1" x14ac:dyDescent="0.45">
      <c r="A33" s="2">
        <v>2020</v>
      </c>
      <c r="B33" s="2" t="s">
        <v>2</v>
      </c>
      <c r="C33" s="2" t="s">
        <v>14</v>
      </c>
      <c r="D33" s="3" t="s">
        <v>37</v>
      </c>
      <c r="E33" s="4">
        <v>2498</v>
      </c>
      <c r="F33" s="4">
        <v>8000</v>
      </c>
      <c r="G33" s="4">
        <v>8960</v>
      </c>
      <c r="H33" s="4">
        <v>1600</v>
      </c>
      <c r="I33" s="5" t="s">
        <v>40</v>
      </c>
      <c r="P33" s="89" t="s">
        <v>91</v>
      </c>
      <c r="Q33" s="89">
        <v>2020</v>
      </c>
      <c r="R33" s="89" t="s">
        <v>7</v>
      </c>
      <c r="S33" s="89" t="s">
        <v>92</v>
      </c>
      <c r="T33" s="89" t="s">
        <v>93</v>
      </c>
      <c r="U33" s="89" t="s">
        <v>94</v>
      </c>
      <c r="V33" s="89" t="s">
        <v>95</v>
      </c>
      <c r="W33" s="89" t="s">
        <v>96</v>
      </c>
      <c r="X33" s="89" t="s">
        <v>99</v>
      </c>
      <c r="Y33" s="89">
        <v>260</v>
      </c>
      <c r="Z33" s="89">
        <v>371.8</v>
      </c>
    </row>
    <row r="34" spans="1:26" ht="18" customHeight="1" x14ac:dyDescent="0.45">
      <c r="A34" s="2">
        <v>2020</v>
      </c>
      <c r="B34" s="2" t="s">
        <v>2</v>
      </c>
      <c r="C34" s="2" t="s">
        <v>13</v>
      </c>
      <c r="D34" s="3" t="s">
        <v>35</v>
      </c>
      <c r="E34" s="4">
        <v>1245</v>
      </c>
      <c r="F34" s="4">
        <v>4577.2</v>
      </c>
      <c r="G34" s="4">
        <v>5126.4639999999999</v>
      </c>
      <c r="H34" s="4">
        <v>915.44</v>
      </c>
      <c r="I34" s="5" t="s">
        <v>40</v>
      </c>
      <c r="P34" s="89" t="s">
        <v>91</v>
      </c>
      <c r="Q34" s="89">
        <v>2020</v>
      </c>
      <c r="R34" s="89" t="s">
        <v>7</v>
      </c>
      <c r="S34" s="89" t="s">
        <v>92</v>
      </c>
      <c r="T34" s="89" t="s">
        <v>93</v>
      </c>
      <c r="U34" s="89" t="s">
        <v>94</v>
      </c>
      <c r="V34" s="89" t="s">
        <v>95</v>
      </c>
      <c r="W34" s="89" t="s">
        <v>96</v>
      </c>
      <c r="X34" s="89" t="s">
        <v>99</v>
      </c>
      <c r="Y34" s="89">
        <v>188</v>
      </c>
      <c r="Z34" s="89">
        <v>268.84000000000003</v>
      </c>
    </row>
    <row r="35" spans="1:26" ht="18" customHeight="1" x14ac:dyDescent="0.45">
      <c r="A35" s="2">
        <v>2020</v>
      </c>
      <c r="B35" s="2" t="s">
        <v>2</v>
      </c>
      <c r="C35" s="2" t="s">
        <v>38</v>
      </c>
      <c r="D35" s="6" t="s">
        <v>30</v>
      </c>
      <c r="E35" s="7">
        <v>644</v>
      </c>
      <c r="F35" s="7">
        <v>5743.5</v>
      </c>
      <c r="G35" s="7">
        <v>6432.72</v>
      </c>
      <c r="H35" s="4">
        <v>1148.7</v>
      </c>
      <c r="I35" s="5" t="s">
        <v>40</v>
      </c>
      <c r="P35" s="89" t="s">
        <v>100</v>
      </c>
      <c r="Q35" s="89">
        <v>2020</v>
      </c>
      <c r="R35" s="89" t="s">
        <v>7</v>
      </c>
      <c r="S35" s="89" t="s">
        <v>92</v>
      </c>
      <c r="T35" s="89" t="s">
        <v>93</v>
      </c>
      <c r="U35" s="89" t="s">
        <v>94</v>
      </c>
      <c r="V35" s="89" t="s">
        <v>95</v>
      </c>
      <c r="W35" s="89" t="s">
        <v>96</v>
      </c>
      <c r="X35" s="89" t="s">
        <v>99</v>
      </c>
      <c r="Y35" s="89">
        <v>214</v>
      </c>
      <c r="Z35" s="89">
        <v>306.02</v>
      </c>
    </row>
    <row r="36" spans="1:26" ht="18" customHeight="1" x14ac:dyDescent="0.45">
      <c r="A36" s="2">
        <v>2020</v>
      </c>
      <c r="B36" s="2" t="s">
        <v>2</v>
      </c>
      <c r="C36" s="2" t="s">
        <v>12</v>
      </c>
      <c r="D36" s="6" t="s">
        <v>29</v>
      </c>
      <c r="E36" s="7">
        <v>643</v>
      </c>
      <c r="F36" s="7">
        <v>7000</v>
      </c>
      <c r="G36" s="7">
        <v>7840</v>
      </c>
      <c r="H36" s="4">
        <v>1400</v>
      </c>
      <c r="I36" s="5" t="s">
        <v>40</v>
      </c>
      <c r="P36" s="89" t="s">
        <v>98</v>
      </c>
      <c r="Q36" s="89">
        <v>2020</v>
      </c>
      <c r="R36" s="89" t="s">
        <v>7</v>
      </c>
      <c r="S36" s="89" t="s">
        <v>92</v>
      </c>
      <c r="T36" s="89" t="s">
        <v>93</v>
      </c>
      <c r="U36" s="89" t="s">
        <v>94</v>
      </c>
      <c r="V36" s="89" t="s">
        <v>95</v>
      </c>
      <c r="W36" s="89" t="s">
        <v>96</v>
      </c>
      <c r="X36" s="89" t="s">
        <v>99</v>
      </c>
      <c r="Y36" s="89">
        <v>262</v>
      </c>
      <c r="Z36" s="89">
        <v>374.65999999999997</v>
      </c>
    </row>
    <row r="37" spans="1:26" ht="18" customHeight="1" x14ac:dyDescent="0.45">
      <c r="A37" s="2">
        <v>2020</v>
      </c>
      <c r="B37" s="2" t="s">
        <v>2</v>
      </c>
      <c r="C37" s="2" t="s">
        <v>38</v>
      </c>
      <c r="D37" s="6" t="s">
        <v>31</v>
      </c>
      <c r="E37" s="7">
        <v>455</v>
      </c>
      <c r="F37" s="7">
        <v>4578.6000000000004</v>
      </c>
      <c r="G37" s="7">
        <v>5128.0320000000002</v>
      </c>
      <c r="H37" s="4">
        <v>915.72000000000014</v>
      </c>
      <c r="I37" s="5" t="s">
        <v>40</v>
      </c>
      <c r="P37" s="89" t="s">
        <v>100</v>
      </c>
      <c r="Q37" s="89">
        <v>2020</v>
      </c>
      <c r="R37" s="89" t="s">
        <v>7</v>
      </c>
      <c r="S37" s="89" t="s">
        <v>92</v>
      </c>
      <c r="T37" s="89" t="s">
        <v>93</v>
      </c>
      <c r="U37" s="89" t="s">
        <v>94</v>
      </c>
      <c r="V37" s="89" t="s">
        <v>95</v>
      </c>
      <c r="W37" s="89" t="s">
        <v>96</v>
      </c>
      <c r="X37" s="89" t="s">
        <v>99</v>
      </c>
      <c r="Y37" s="89">
        <v>190</v>
      </c>
      <c r="Z37" s="89">
        <v>271.7</v>
      </c>
    </row>
    <row r="38" spans="1:26" ht="18" customHeight="1" x14ac:dyDescent="0.45">
      <c r="A38" s="2">
        <v>2020</v>
      </c>
      <c r="B38" s="2" t="s">
        <v>2</v>
      </c>
      <c r="C38" s="2" t="s">
        <v>12</v>
      </c>
      <c r="D38" s="6" t="s">
        <v>28</v>
      </c>
      <c r="E38" s="8">
        <v>345</v>
      </c>
      <c r="F38" s="8">
        <v>7000</v>
      </c>
      <c r="G38" s="8">
        <v>7840</v>
      </c>
      <c r="H38" s="4">
        <v>1400</v>
      </c>
      <c r="I38" s="5" t="s">
        <v>40</v>
      </c>
      <c r="P38" s="89" t="s">
        <v>101</v>
      </c>
      <c r="Q38" s="89">
        <v>2020</v>
      </c>
      <c r="R38" s="89" t="s">
        <v>7</v>
      </c>
      <c r="S38" s="89" t="s">
        <v>92</v>
      </c>
      <c r="T38" s="89" t="s">
        <v>93</v>
      </c>
      <c r="U38" s="89" t="s">
        <v>94</v>
      </c>
      <c r="V38" s="89" t="s">
        <v>95</v>
      </c>
      <c r="W38" s="89" t="s">
        <v>96</v>
      </c>
      <c r="X38" s="89" t="s">
        <v>99</v>
      </c>
      <c r="Y38" s="89">
        <v>288</v>
      </c>
      <c r="Z38" s="89">
        <v>526.24</v>
      </c>
    </row>
    <row r="39" spans="1:26" ht="18" customHeight="1" x14ac:dyDescent="0.45">
      <c r="A39" s="2">
        <v>2020</v>
      </c>
      <c r="B39" s="2" t="s">
        <v>2</v>
      </c>
      <c r="C39" s="2" t="s">
        <v>13</v>
      </c>
      <c r="D39" s="3" t="s">
        <v>33</v>
      </c>
      <c r="E39" s="4">
        <v>122</v>
      </c>
      <c r="F39" s="4">
        <v>100</v>
      </c>
      <c r="G39" s="4">
        <v>112</v>
      </c>
      <c r="H39" s="4">
        <v>20</v>
      </c>
      <c r="I39" s="5" t="s">
        <v>40</v>
      </c>
      <c r="P39" s="89" t="s">
        <v>100</v>
      </c>
      <c r="Q39" s="89">
        <v>2020</v>
      </c>
      <c r="R39" s="89" t="s">
        <v>7</v>
      </c>
      <c r="S39" s="89" t="s">
        <v>92</v>
      </c>
      <c r="T39" s="89" t="s">
        <v>93</v>
      </c>
      <c r="U39" s="89" t="s">
        <v>94</v>
      </c>
      <c r="V39" s="89" t="s">
        <v>95</v>
      </c>
      <c r="W39" s="89" t="s">
        <v>96</v>
      </c>
      <c r="X39" s="89" t="s">
        <v>99</v>
      </c>
      <c r="Y39" s="89">
        <v>282</v>
      </c>
      <c r="Z39" s="89">
        <v>526.24</v>
      </c>
    </row>
    <row r="40" spans="1:26" ht="18" customHeight="1" x14ac:dyDescent="0.45">
      <c r="A40" s="2">
        <v>2020</v>
      </c>
      <c r="B40" s="2" t="s">
        <v>2</v>
      </c>
      <c r="C40" s="2" t="s">
        <v>15</v>
      </c>
      <c r="D40" s="6" t="s">
        <v>26</v>
      </c>
      <c r="E40" s="7">
        <v>78</v>
      </c>
      <c r="F40" s="7">
        <v>4577.2</v>
      </c>
      <c r="G40" s="7">
        <v>5126.4639999999999</v>
      </c>
      <c r="H40" s="4">
        <v>915.44</v>
      </c>
      <c r="I40" s="5" t="s">
        <v>40</v>
      </c>
      <c r="P40" s="89" t="s">
        <v>91</v>
      </c>
      <c r="Q40" s="89">
        <v>2020</v>
      </c>
      <c r="R40" s="89" t="s">
        <v>7</v>
      </c>
      <c r="S40" s="89" t="s">
        <v>92</v>
      </c>
      <c r="T40" s="89" t="s">
        <v>93</v>
      </c>
      <c r="U40" s="89" t="s">
        <v>94</v>
      </c>
      <c r="V40" s="89" t="s">
        <v>95</v>
      </c>
      <c r="W40" s="89" t="s">
        <v>96</v>
      </c>
      <c r="X40" s="89" t="s">
        <v>99</v>
      </c>
      <c r="Y40" s="89">
        <v>276</v>
      </c>
      <c r="Z40" s="89">
        <v>526.24</v>
      </c>
    </row>
    <row r="41" spans="1:26" ht="18" customHeight="1" x14ac:dyDescent="0.45">
      <c r="A41" s="2">
        <v>2020</v>
      </c>
      <c r="B41" s="2" t="s">
        <v>2</v>
      </c>
      <c r="C41" s="2" t="s">
        <v>15</v>
      </c>
      <c r="D41" s="6" t="s">
        <v>24</v>
      </c>
      <c r="E41" s="7">
        <v>76</v>
      </c>
      <c r="F41" s="7">
        <v>4576.8999999999996</v>
      </c>
      <c r="G41" s="7">
        <v>5126.1279999999997</v>
      </c>
      <c r="H41" s="4">
        <v>915.38</v>
      </c>
      <c r="I41" s="5" t="s">
        <v>40</v>
      </c>
      <c r="P41" s="89" t="s">
        <v>91</v>
      </c>
      <c r="Q41" s="89">
        <v>2020</v>
      </c>
      <c r="R41" s="89" t="s">
        <v>7</v>
      </c>
      <c r="S41" s="89" t="s">
        <v>92</v>
      </c>
      <c r="T41" s="89" t="s">
        <v>93</v>
      </c>
      <c r="U41" s="89" t="s">
        <v>94</v>
      </c>
      <c r="V41" s="89" t="s">
        <v>95</v>
      </c>
      <c r="W41" s="89" t="s">
        <v>96</v>
      </c>
      <c r="X41" s="89" t="s">
        <v>99</v>
      </c>
      <c r="Y41" s="89">
        <v>680</v>
      </c>
      <c r="Z41" s="89">
        <v>972.4</v>
      </c>
    </row>
    <row r="42" spans="1:26" ht="18" customHeight="1" x14ac:dyDescent="0.45">
      <c r="A42" s="2">
        <v>2020</v>
      </c>
      <c r="B42" s="2" t="s">
        <v>2</v>
      </c>
      <c r="C42" s="2" t="s">
        <v>15</v>
      </c>
      <c r="D42" s="6" t="s">
        <v>25</v>
      </c>
      <c r="E42" s="7">
        <v>46</v>
      </c>
      <c r="F42" s="7">
        <v>200</v>
      </c>
      <c r="G42" s="7">
        <v>224</v>
      </c>
      <c r="H42" s="4">
        <v>40</v>
      </c>
      <c r="I42" s="5" t="s">
        <v>40</v>
      </c>
      <c r="P42" s="89" t="s">
        <v>100</v>
      </c>
      <c r="Q42" s="89">
        <v>2020</v>
      </c>
      <c r="R42" s="89" t="s">
        <v>7</v>
      </c>
      <c r="S42" s="89" t="s">
        <v>92</v>
      </c>
      <c r="T42" s="89" t="s">
        <v>93</v>
      </c>
      <c r="U42" s="89" t="s">
        <v>94</v>
      </c>
      <c r="V42" s="89" t="s">
        <v>95</v>
      </c>
      <c r="W42" s="89" t="s">
        <v>96</v>
      </c>
      <c r="X42" s="89" t="s">
        <v>99</v>
      </c>
      <c r="Y42" s="89">
        <v>767</v>
      </c>
      <c r="Z42" s="89">
        <v>1096.81</v>
      </c>
    </row>
    <row r="43" spans="1:26" ht="18" customHeight="1" x14ac:dyDescent="0.45">
      <c r="A43" s="2">
        <v>2020</v>
      </c>
      <c r="B43" s="2" t="s">
        <v>2</v>
      </c>
      <c r="C43" s="2" t="s">
        <v>15</v>
      </c>
      <c r="D43" s="6" t="s">
        <v>23</v>
      </c>
      <c r="E43" s="7">
        <v>34</v>
      </c>
      <c r="F43" s="7">
        <v>4576.8</v>
      </c>
      <c r="G43" s="7">
        <v>5126.0160000000005</v>
      </c>
      <c r="H43" s="4">
        <v>915.36000000000013</v>
      </c>
      <c r="I43" s="5" t="s">
        <v>42</v>
      </c>
      <c r="P43" s="89" t="s">
        <v>98</v>
      </c>
      <c r="Q43" s="89">
        <v>2020</v>
      </c>
      <c r="R43" s="89" t="s">
        <v>7</v>
      </c>
      <c r="S43" s="89" t="s">
        <v>92</v>
      </c>
      <c r="T43" s="89" t="s">
        <v>93</v>
      </c>
      <c r="U43" s="89" t="s">
        <v>94</v>
      </c>
      <c r="V43" s="89" t="s">
        <v>95</v>
      </c>
      <c r="W43" s="89" t="s">
        <v>96</v>
      </c>
      <c r="X43" s="89" t="s">
        <v>99</v>
      </c>
      <c r="Y43" s="89">
        <v>285</v>
      </c>
      <c r="Z43" s="89">
        <v>407.55</v>
      </c>
    </row>
    <row r="44" spans="1:26" ht="18" customHeight="1" x14ac:dyDescent="0.45">
      <c r="A44" s="2">
        <v>2020</v>
      </c>
      <c r="B44" s="2" t="s">
        <v>2</v>
      </c>
      <c r="C44" s="2" t="s">
        <v>13</v>
      </c>
      <c r="D44" s="3" t="s">
        <v>34</v>
      </c>
      <c r="E44" s="4">
        <v>7</v>
      </c>
      <c r="F44" s="4">
        <v>200</v>
      </c>
      <c r="G44" s="4">
        <v>224</v>
      </c>
      <c r="H44" s="4">
        <v>40</v>
      </c>
      <c r="I44" s="5" t="s">
        <v>42</v>
      </c>
      <c r="P44" s="89" t="s">
        <v>91</v>
      </c>
      <c r="Q44" s="89">
        <v>2020</v>
      </c>
      <c r="R44" s="89" t="s">
        <v>7</v>
      </c>
      <c r="S44" s="89" t="s">
        <v>92</v>
      </c>
      <c r="T44" s="89" t="s">
        <v>93</v>
      </c>
      <c r="U44" s="89" t="s">
        <v>94</v>
      </c>
      <c r="V44" s="89" t="s">
        <v>95</v>
      </c>
      <c r="W44" s="89" t="s">
        <v>96</v>
      </c>
      <c r="X44" s="89" t="s">
        <v>99</v>
      </c>
      <c r="Y44" s="89">
        <v>279</v>
      </c>
      <c r="Z44" s="89">
        <v>398.97</v>
      </c>
    </row>
    <row r="45" spans="1:26" ht="18" customHeight="1" x14ac:dyDescent="0.45">
      <c r="A45" s="2">
        <v>2020</v>
      </c>
      <c r="B45" s="2" t="s">
        <v>2</v>
      </c>
      <c r="C45" s="2" t="s">
        <v>15</v>
      </c>
      <c r="D45" s="6" t="s">
        <v>27</v>
      </c>
      <c r="E45" s="7">
        <v>3</v>
      </c>
      <c r="F45" s="7">
        <v>3333</v>
      </c>
      <c r="G45" s="7">
        <v>5126.576</v>
      </c>
      <c r="H45" s="4">
        <v>666.6</v>
      </c>
      <c r="I45" s="5" t="s">
        <v>42</v>
      </c>
      <c r="P45" s="89" t="s">
        <v>100</v>
      </c>
      <c r="Q45" s="89">
        <v>2020</v>
      </c>
      <c r="R45" s="89" t="s">
        <v>7</v>
      </c>
      <c r="S45" s="89" t="s">
        <v>92</v>
      </c>
      <c r="T45" s="89" t="s">
        <v>93</v>
      </c>
      <c r="U45" s="89" t="s">
        <v>94</v>
      </c>
      <c r="V45" s="89" t="s">
        <v>95</v>
      </c>
      <c r="W45" s="89" t="s">
        <v>96</v>
      </c>
      <c r="X45" s="89" t="s">
        <v>99</v>
      </c>
      <c r="Y45" s="89">
        <v>213</v>
      </c>
      <c r="Z45" s="89">
        <v>304.59000000000003</v>
      </c>
    </row>
    <row r="46" spans="1:26" ht="18" customHeight="1" x14ac:dyDescent="0.45">
      <c r="A46" s="2">
        <v>2020</v>
      </c>
      <c r="B46" s="2" t="s">
        <v>2</v>
      </c>
      <c r="C46" s="2" t="s">
        <v>32</v>
      </c>
      <c r="D46" s="6" t="s">
        <v>32</v>
      </c>
      <c r="E46" s="7">
        <v>2</v>
      </c>
      <c r="F46" s="7">
        <v>6600</v>
      </c>
      <c r="G46" s="7">
        <v>7392</v>
      </c>
      <c r="H46" s="4">
        <v>1320</v>
      </c>
      <c r="I46" s="5" t="s">
        <v>42</v>
      </c>
      <c r="P46" s="89" t="s">
        <v>100</v>
      </c>
      <c r="Q46" s="89">
        <v>2020</v>
      </c>
      <c r="R46" s="89" t="s">
        <v>7</v>
      </c>
      <c r="S46" s="89" t="s">
        <v>92</v>
      </c>
      <c r="T46" s="89" t="s">
        <v>93</v>
      </c>
      <c r="U46" s="89" t="s">
        <v>94</v>
      </c>
      <c r="V46" s="89" t="s">
        <v>95</v>
      </c>
      <c r="W46" s="89" t="s">
        <v>96</v>
      </c>
      <c r="X46" s="89" t="s">
        <v>99</v>
      </c>
      <c r="Y46" s="89">
        <v>753</v>
      </c>
      <c r="Z46" s="89">
        <v>526.24</v>
      </c>
    </row>
    <row r="47" spans="1:26" ht="18" customHeight="1" x14ac:dyDescent="0.45">
      <c r="A47" s="2">
        <v>2020</v>
      </c>
      <c r="B47" s="2" t="s">
        <v>3</v>
      </c>
      <c r="C47" s="2" t="s">
        <v>14</v>
      </c>
      <c r="D47" s="3" t="s">
        <v>36</v>
      </c>
      <c r="E47" s="4">
        <v>3566</v>
      </c>
      <c r="F47" s="4">
        <v>4577.3</v>
      </c>
      <c r="G47" s="4">
        <v>5126.576</v>
      </c>
      <c r="H47" s="4">
        <v>915.46</v>
      </c>
      <c r="I47" s="5" t="s">
        <v>42</v>
      </c>
      <c r="P47" s="89" t="s">
        <v>91</v>
      </c>
      <c r="Q47" s="89">
        <v>2020</v>
      </c>
      <c r="R47" s="89" t="s">
        <v>7</v>
      </c>
      <c r="S47" s="89" t="s">
        <v>92</v>
      </c>
      <c r="T47" s="89" t="s">
        <v>93</v>
      </c>
      <c r="U47" s="89" t="s">
        <v>94</v>
      </c>
      <c r="V47" s="89" t="s">
        <v>95</v>
      </c>
      <c r="W47" s="89" t="s">
        <v>96</v>
      </c>
      <c r="X47" s="89" t="s">
        <v>99</v>
      </c>
      <c r="Y47" s="89">
        <v>806</v>
      </c>
      <c r="Z47" s="89">
        <v>526.24</v>
      </c>
    </row>
    <row r="48" spans="1:26" ht="18" customHeight="1" x14ac:dyDescent="0.45">
      <c r="A48" s="2">
        <v>2020</v>
      </c>
      <c r="B48" s="2" t="s">
        <v>3</v>
      </c>
      <c r="C48" s="2" t="s">
        <v>14</v>
      </c>
      <c r="D48" s="3" t="s">
        <v>37</v>
      </c>
      <c r="E48" s="4">
        <v>2498</v>
      </c>
      <c r="F48" s="4">
        <v>8000</v>
      </c>
      <c r="G48" s="4">
        <v>8960</v>
      </c>
      <c r="H48" s="4">
        <v>1600</v>
      </c>
      <c r="I48" s="5" t="s">
        <v>42</v>
      </c>
      <c r="P48" s="89" t="s">
        <v>100</v>
      </c>
      <c r="Q48" s="89">
        <v>2020</v>
      </c>
      <c r="R48" s="89" t="s">
        <v>7</v>
      </c>
      <c r="S48" s="89" t="s">
        <v>92</v>
      </c>
      <c r="T48" s="89" t="s">
        <v>93</v>
      </c>
      <c r="U48" s="89" t="s">
        <v>94</v>
      </c>
      <c r="V48" s="89" t="s">
        <v>95</v>
      </c>
      <c r="W48" s="89" t="s">
        <v>96</v>
      </c>
      <c r="X48" s="89" t="s">
        <v>99</v>
      </c>
      <c r="Y48" s="89">
        <v>217</v>
      </c>
      <c r="Z48" s="89">
        <v>310.31</v>
      </c>
    </row>
    <row r="49" spans="1:26" ht="18" customHeight="1" x14ac:dyDescent="0.45">
      <c r="A49" s="2">
        <v>2020</v>
      </c>
      <c r="B49" s="2" t="s">
        <v>3</v>
      </c>
      <c r="C49" s="2" t="s">
        <v>13</v>
      </c>
      <c r="D49" s="3" t="s">
        <v>35</v>
      </c>
      <c r="E49" s="4">
        <v>1245</v>
      </c>
      <c r="F49" s="4">
        <v>4577.2</v>
      </c>
      <c r="G49" s="4">
        <v>5126.4639999999999</v>
      </c>
      <c r="H49" s="4">
        <v>915.44</v>
      </c>
      <c r="I49" s="5" t="s">
        <v>42</v>
      </c>
      <c r="P49" s="89" t="s">
        <v>91</v>
      </c>
      <c r="Q49" s="89">
        <v>2020</v>
      </c>
      <c r="R49" s="89" t="s">
        <v>7</v>
      </c>
      <c r="S49" s="89" t="s">
        <v>92</v>
      </c>
      <c r="T49" s="89" t="s">
        <v>93</v>
      </c>
      <c r="U49" s="89" t="s">
        <v>94</v>
      </c>
      <c r="V49" s="89" t="s">
        <v>95</v>
      </c>
      <c r="W49" s="89" t="s">
        <v>96</v>
      </c>
      <c r="X49" s="89" t="s">
        <v>99</v>
      </c>
      <c r="Y49" s="89">
        <v>259</v>
      </c>
      <c r="Z49" s="89">
        <v>370.37</v>
      </c>
    </row>
    <row r="50" spans="1:26" ht="18" customHeight="1" x14ac:dyDescent="0.45">
      <c r="A50" s="2">
        <v>2020</v>
      </c>
      <c r="B50" s="2" t="s">
        <v>3</v>
      </c>
      <c r="C50" s="2" t="s">
        <v>38</v>
      </c>
      <c r="D50" s="6" t="s">
        <v>30</v>
      </c>
      <c r="E50" s="7">
        <v>644</v>
      </c>
      <c r="F50" s="7">
        <v>5743.5</v>
      </c>
      <c r="G50" s="7">
        <v>6432.72</v>
      </c>
      <c r="H50" s="4">
        <v>1148.7</v>
      </c>
      <c r="I50" s="5" t="s">
        <v>42</v>
      </c>
      <c r="P50" s="89" t="s">
        <v>100</v>
      </c>
      <c r="Q50" s="89">
        <v>2020</v>
      </c>
      <c r="R50" s="89" t="s">
        <v>7</v>
      </c>
      <c r="S50" s="89" t="s">
        <v>92</v>
      </c>
      <c r="T50" s="89" t="s">
        <v>93</v>
      </c>
      <c r="U50" s="89" t="s">
        <v>94</v>
      </c>
      <c r="V50" s="89" t="s">
        <v>95</v>
      </c>
      <c r="W50" s="89" t="s">
        <v>96</v>
      </c>
      <c r="X50" s="89" t="s">
        <v>99</v>
      </c>
      <c r="Y50" s="89">
        <v>187</v>
      </c>
      <c r="Z50" s="89">
        <v>267.40999999999997</v>
      </c>
    </row>
    <row r="51" spans="1:26" ht="18" customHeight="1" x14ac:dyDescent="0.45">
      <c r="A51" s="2">
        <v>2020</v>
      </c>
      <c r="B51" s="2" t="s">
        <v>3</v>
      </c>
      <c r="C51" s="2" t="s">
        <v>12</v>
      </c>
      <c r="D51" s="6" t="s">
        <v>29</v>
      </c>
      <c r="E51" s="7">
        <v>643</v>
      </c>
      <c r="F51" s="7">
        <v>7000</v>
      </c>
      <c r="G51" s="7">
        <v>7840</v>
      </c>
      <c r="H51" s="4">
        <v>1400</v>
      </c>
      <c r="I51" s="5" t="s">
        <v>42</v>
      </c>
      <c r="P51" s="89" t="s">
        <v>91</v>
      </c>
      <c r="Q51" s="89">
        <v>2020</v>
      </c>
      <c r="R51" s="89" t="s">
        <v>7</v>
      </c>
      <c r="S51" s="89" t="s">
        <v>92</v>
      </c>
      <c r="T51" s="89" t="s">
        <v>93</v>
      </c>
      <c r="U51" s="89" t="s">
        <v>94</v>
      </c>
      <c r="V51" s="89" t="s">
        <v>95</v>
      </c>
      <c r="W51" s="89" t="s">
        <v>96</v>
      </c>
      <c r="X51" s="89" t="s">
        <v>97</v>
      </c>
      <c r="Y51" s="89">
        <v>287</v>
      </c>
      <c r="Z51" s="89">
        <v>410.40999999999997</v>
      </c>
    </row>
    <row r="52" spans="1:26" ht="18" customHeight="1" x14ac:dyDescent="0.45">
      <c r="A52" s="2">
        <v>2020</v>
      </c>
      <c r="B52" s="2" t="s">
        <v>3</v>
      </c>
      <c r="C52" s="2" t="s">
        <v>38</v>
      </c>
      <c r="D52" s="6" t="s">
        <v>31</v>
      </c>
      <c r="E52" s="7">
        <v>455</v>
      </c>
      <c r="F52" s="7">
        <v>4578.6000000000004</v>
      </c>
      <c r="G52" s="7">
        <v>5128.0320000000002</v>
      </c>
      <c r="H52" s="4">
        <v>915.72000000000014</v>
      </c>
      <c r="I52" s="5" t="s">
        <v>42</v>
      </c>
      <c r="P52" s="89" t="s">
        <v>98</v>
      </c>
      <c r="Q52" s="89">
        <v>2020</v>
      </c>
      <c r="R52" s="89" t="s">
        <v>7</v>
      </c>
      <c r="S52" s="89" t="s">
        <v>92</v>
      </c>
      <c r="T52" s="89" t="s">
        <v>93</v>
      </c>
      <c r="U52" s="89" t="s">
        <v>94</v>
      </c>
      <c r="V52" s="89" t="s">
        <v>103</v>
      </c>
      <c r="W52" s="89" t="s">
        <v>96</v>
      </c>
      <c r="X52" s="89" t="s">
        <v>97</v>
      </c>
      <c r="Y52" s="89">
        <v>281</v>
      </c>
      <c r="Z52" s="89">
        <v>401.83</v>
      </c>
    </row>
    <row r="53" spans="1:26" ht="18" customHeight="1" x14ac:dyDescent="0.45">
      <c r="A53" s="2">
        <v>2020</v>
      </c>
      <c r="B53" s="2" t="s">
        <v>3</v>
      </c>
      <c r="C53" s="2" t="s">
        <v>12</v>
      </c>
      <c r="D53" s="6" t="s">
        <v>28</v>
      </c>
      <c r="E53" s="8">
        <v>345</v>
      </c>
      <c r="F53" s="8">
        <v>7000</v>
      </c>
      <c r="G53" s="8">
        <v>7840</v>
      </c>
      <c r="H53" s="4">
        <v>1400</v>
      </c>
      <c r="I53" s="5" t="s">
        <v>42</v>
      </c>
      <c r="P53" s="89" t="s">
        <v>98</v>
      </c>
      <c r="Q53" s="89">
        <v>2020</v>
      </c>
      <c r="R53" s="89" t="s">
        <v>7</v>
      </c>
      <c r="S53" s="89" t="s">
        <v>92</v>
      </c>
      <c r="T53" s="89" t="s">
        <v>93</v>
      </c>
      <c r="U53" s="89" t="s">
        <v>94</v>
      </c>
      <c r="V53" s="89" t="s">
        <v>103</v>
      </c>
      <c r="W53" s="89" t="s">
        <v>96</v>
      </c>
      <c r="X53" s="89" t="s">
        <v>97</v>
      </c>
      <c r="Y53" s="89">
        <v>275</v>
      </c>
      <c r="Z53" s="89">
        <v>393.25</v>
      </c>
    </row>
    <row r="54" spans="1:26" ht="18" customHeight="1" x14ac:dyDescent="0.45">
      <c r="A54" s="2">
        <v>2020</v>
      </c>
      <c r="B54" s="2" t="s">
        <v>3</v>
      </c>
      <c r="C54" s="2" t="s">
        <v>13</v>
      </c>
      <c r="D54" s="3" t="s">
        <v>33</v>
      </c>
      <c r="E54" s="4">
        <v>122</v>
      </c>
      <c r="F54" s="4">
        <v>100</v>
      </c>
      <c r="G54" s="4">
        <v>112</v>
      </c>
      <c r="H54" s="4">
        <v>20</v>
      </c>
      <c r="I54" s="5" t="s">
        <v>42</v>
      </c>
      <c r="P54" s="89" t="s">
        <v>91</v>
      </c>
      <c r="Q54" s="89">
        <v>2020</v>
      </c>
      <c r="R54" s="89" t="s">
        <v>7</v>
      </c>
      <c r="S54" s="89" t="s">
        <v>92</v>
      </c>
      <c r="T54" s="89" t="s">
        <v>93</v>
      </c>
      <c r="U54" s="89" t="s">
        <v>94</v>
      </c>
      <c r="V54" s="89" t="s">
        <v>103</v>
      </c>
      <c r="W54" s="89" t="s">
        <v>96</v>
      </c>
      <c r="X54" s="89" t="s">
        <v>99</v>
      </c>
      <c r="Y54" s="89">
        <v>215</v>
      </c>
      <c r="Z54" s="89">
        <v>307.45</v>
      </c>
    </row>
    <row r="55" spans="1:26" ht="18" customHeight="1" x14ac:dyDescent="0.45">
      <c r="A55" s="2">
        <v>2020</v>
      </c>
      <c r="B55" s="2" t="s">
        <v>3</v>
      </c>
      <c r="C55" s="2" t="s">
        <v>15</v>
      </c>
      <c r="D55" s="6" t="s">
        <v>26</v>
      </c>
      <c r="E55" s="7">
        <v>78</v>
      </c>
      <c r="F55" s="7">
        <v>4577.2</v>
      </c>
      <c r="G55" s="7">
        <v>5126.4639999999999</v>
      </c>
      <c r="H55" s="4">
        <v>915.44</v>
      </c>
      <c r="I55" s="5" t="s">
        <v>42</v>
      </c>
      <c r="P55" s="89" t="s">
        <v>101</v>
      </c>
      <c r="Q55" s="89">
        <v>2020</v>
      </c>
      <c r="R55" s="89" t="s">
        <v>7</v>
      </c>
      <c r="S55" s="89" t="s">
        <v>92</v>
      </c>
      <c r="T55" s="89" t="s">
        <v>93</v>
      </c>
      <c r="U55" s="89" t="s">
        <v>94</v>
      </c>
      <c r="V55" s="89" t="s">
        <v>103</v>
      </c>
      <c r="W55" s="89" t="s">
        <v>96</v>
      </c>
      <c r="X55" s="89" t="s">
        <v>99</v>
      </c>
      <c r="Y55" s="89">
        <v>263</v>
      </c>
      <c r="Z55" s="89">
        <v>376.09000000000003</v>
      </c>
    </row>
    <row r="56" spans="1:26" ht="18" customHeight="1" x14ac:dyDescent="0.45">
      <c r="A56" s="2">
        <v>2020</v>
      </c>
      <c r="B56" s="2" t="s">
        <v>3</v>
      </c>
      <c r="C56" s="2" t="s">
        <v>15</v>
      </c>
      <c r="D56" s="6" t="s">
        <v>24</v>
      </c>
      <c r="E56" s="7">
        <v>76</v>
      </c>
      <c r="F56" s="7">
        <v>4576.8999999999996</v>
      </c>
      <c r="G56" s="7">
        <v>5126.1279999999997</v>
      </c>
      <c r="H56" s="4">
        <v>915.38</v>
      </c>
      <c r="I56" s="5" t="s">
        <v>42</v>
      </c>
      <c r="P56" s="89" t="s">
        <v>98</v>
      </c>
      <c r="Q56" s="89">
        <v>2020</v>
      </c>
      <c r="R56" s="89" t="s">
        <v>7</v>
      </c>
      <c r="S56" s="89" t="s">
        <v>92</v>
      </c>
      <c r="T56" s="89" t="s">
        <v>93</v>
      </c>
      <c r="U56" s="89" t="s">
        <v>94</v>
      </c>
      <c r="V56" s="89" t="s">
        <v>103</v>
      </c>
      <c r="W56" s="89" t="s">
        <v>96</v>
      </c>
      <c r="X56" s="89" t="s">
        <v>99</v>
      </c>
      <c r="Y56" s="89">
        <v>776</v>
      </c>
      <c r="Z56" s="89">
        <v>1109.68</v>
      </c>
    </row>
    <row r="57" spans="1:26" ht="18" customHeight="1" x14ac:dyDescent="0.45">
      <c r="A57" s="2">
        <v>2020</v>
      </c>
      <c r="B57" s="2" t="s">
        <v>3</v>
      </c>
      <c r="C57" s="2" t="s">
        <v>15</v>
      </c>
      <c r="D57" s="6" t="s">
        <v>25</v>
      </c>
      <c r="E57" s="7">
        <v>46</v>
      </c>
      <c r="F57" s="7">
        <v>200</v>
      </c>
      <c r="G57" s="7">
        <v>224</v>
      </c>
      <c r="H57" s="4">
        <v>40</v>
      </c>
      <c r="I57" s="5" t="s">
        <v>42</v>
      </c>
      <c r="P57" s="89" t="s">
        <v>91</v>
      </c>
      <c r="Q57" s="89">
        <v>2020</v>
      </c>
      <c r="R57" s="89" t="s">
        <v>11</v>
      </c>
      <c r="S57" s="89" t="s">
        <v>92</v>
      </c>
      <c r="T57" s="89" t="s">
        <v>93</v>
      </c>
      <c r="U57" s="89" t="s">
        <v>94</v>
      </c>
      <c r="V57" s="89" t="s">
        <v>103</v>
      </c>
      <c r="W57" s="89" t="s">
        <v>96</v>
      </c>
      <c r="X57" s="89" t="s">
        <v>97</v>
      </c>
      <c r="Y57" s="89">
        <v>224</v>
      </c>
      <c r="Z57" s="89">
        <v>526.24</v>
      </c>
    </row>
    <row r="58" spans="1:26" ht="18" customHeight="1" x14ac:dyDescent="0.45">
      <c r="A58" s="2">
        <v>2020</v>
      </c>
      <c r="B58" s="2" t="s">
        <v>3</v>
      </c>
      <c r="C58" s="2" t="s">
        <v>15</v>
      </c>
      <c r="D58" s="6" t="s">
        <v>23</v>
      </c>
      <c r="E58" s="7">
        <v>34</v>
      </c>
      <c r="F58" s="7">
        <v>4576.8</v>
      </c>
      <c r="G58" s="7">
        <v>5126.0160000000005</v>
      </c>
      <c r="H58" s="4">
        <v>915.36000000000013</v>
      </c>
      <c r="I58" s="5" t="s">
        <v>42</v>
      </c>
      <c r="P58" s="89" t="s">
        <v>91</v>
      </c>
      <c r="Q58" s="89">
        <v>2020</v>
      </c>
      <c r="R58" s="89" t="s">
        <v>11</v>
      </c>
      <c r="S58" s="89" t="s">
        <v>92</v>
      </c>
      <c r="T58" s="89" t="s">
        <v>93</v>
      </c>
      <c r="U58" s="89" t="s">
        <v>94</v>
      </c>
      <c r="V58" s="89" t="s">
        <v>103</v>
      </c>
      <c r="W58" s="89" t="s">
        <v>96</v>
      </c>
      <c r="X58" s="89" t="s">
        <v>97</v>
      </c>
      <c r="Y58" s="89">
        <v>218</v>
      </c>
      <c r="Z58" s="89">
        <v>526.24</v>
      </c>
    </row>
    <row r="59" spans="1:26" ht="18" customHeight="1" x14ac:dyDescent="0.45">
      <c r="A59" s="2">
        <v>2020</v>
      </c>
      <c r="B59" s="2" t="s">
        <v>3</v>
      </c>
      <c r="C59" s="2" t="s">
        <v>13</v>
      </c>
      <c r="D59" s="3" t="s">
        <v>34</v>
      </c>
      <c r="E59" s="4">
        <v>7</v>
      </c>
      <c r="F59" s="4">
        <v>200</v>
      </c>
      <c r="G59" s="4">
        <v>224</v>
      </c>
      <c r="H59" s="4">
        <v>40</v>
      </c>
      <c r="I59" s="5" t="s">
        <v>42</v>
      </c>
      <c r="P59" s="89" t="s">
        <v>91</v>
      </c>
      <c r="Q59" s="89">
        <v>2020</v>
      </c>
      <c r="R59" s="89" t="s">
        <v>11</v>
      </c>
      <c r="S59" s="89" t="s">
        <v>92</v>
      </c>
      <c r="T59" s="89" t="s">
        <v>93</v>
      </c>
      <c r="U59" s="89" t="s">
        <v>94</v>
      </c>
      <c r="V59" s="89" t="s">
        <v>103</v>
      </c>
      <c r="W59" s="89" t="s">
        <v>96</v>
      </c>
      <c r="X59" s="89" t="s">
        <v>97</v>
      </c>
      <c r="Y59" s="89">
        <v>212</v>
      </c>
      <c r="Z59" s="89">
        <v>526.24</v>
      </c>
    </row>
    <row r="60" spans="1:26" ht="18" customHeight="1" x14ac:dyDescent="0.45">
      <c r="A60" s="2">
        <v>2020</v>
      </c>
      <c r="B60" s="2" t="s">
        <v>3</v>
      </c>
      <c r="C60" s="2" t="s">
        <v>15</v>
      </c>
      <c r="D60" s="6" t="s">
        <v>27</v>
      </c>
      <c r="E60" s="7">
        <v>3</v>
      </c>
      <c r="F60" s="7">
        <v>4577.3</v>
      </c>
      <c r="G60" s="7">
        <v>5126.576</v>
      </c>
      <c r="H60" s="4">
        <v>915.46</v>
      </c>
      <c r="I60" s="5" t="s">
        <v>42</v>
      </c>
      <c r="P60" s="89" t="s">
        <v>91</v>
      </c>
      <c r="Q60" s="89">
        <v>2020</v>
      </c>
      <c r="R60" s="89" t="s">
        <v>11</v>
      </c>
      <c r="S60" s="89" t="s">
        <v>92</v>
      </c>
      <c r="T60" s="89" t="s">
        <v>93</v>
      </c>
      <c r="U60" s="89" t="s">
        <v>94</v>
      </c>
      <c r="V60" s="89" t="s">
        <v>103</v>
      </c>
      <c r="W60" s="89" t="s">
        <v>96</v>
      </c>
      <c r="X60" s="89" t="s">
        <v>99</v>
      </c>
      <c r="Y60" s="89">
        <v>194</v>
      </c>
      <c r="Z60" s="89">
        <v>277.42</v>
      </c>
    </row>
    <row r="61" spans="1:26" ht="18" customHeight="1" x14ac:dyDescent="0.45">
      <c r="A61" s="2">
        <v>2020</v>
      </c>
      <c r="B61" s="2" t="s">
        <v>3</v>
      </c>
      <c r="C61" s="2" t="s">
        <v>32</v>
      </c>
      <c r="D61" s="6" t="s">
        <v>32</v>
      </c>
      <c r="E61" s="7">
        <v>2</v>
      </c>
      <c r="F61" s="7">
        <v>6600</v>
      </c>
      <c r="G61" s="7">
        <v>7392</v>
      </c>
      <c r="H61" s="4">
        <v>1320</v>
      </c>
      <c r="I61" s="5" t="s">
        <v>42</v>
      </c>
      <c r="P61" s="89" t="s">
        <v>98</v>
      </c>
      <c r="Q61" s="89">
        <v>2020</v>
      </c>
      <c r="R61" s="89" t="s">
        <v>11</v>
      </c>
      <c r="S61" s="89" t="s">
        <v>92</v>
      </c>
      <c r="T61" s="89" t="s">
        <v>93</v>
      </c>
      <c r="U61" s="89" t="s">
        <v>94</v>
      </c>
      <c r="V61" s="89" t="s">
        <v>103</v>
      </c>
      <c r="W61" s="89" t="s">
        <v>96</v>
      </c>
      <c r="X61" s="89" t="s">
        <v>99</v>
      </c>
      <c r="Y61" s="89">
        <v>242</v>
      </c>
      <c r="Z61" s="89">
        <v>346.06</v>
      </c>
    </row>
    <row r="62" spans="1:26" ht="18" customHeight="1" x14ac:dyDescent="0.45">
      <c r="A62" s="2">
        <v>2020</v>
      </c>
      <c r="B62" s="2" t="s">
        <v>4</v>
      </c>
      <c r="C62" s="2" t="s">
        <v>14</v>
      </c>
      <c r="D62" s="3" t="s">
        <v>36</v>
      </c>
      <c r="E62" s="4">
        <v>3566</v>
      </c>
      <c r="F62" s="4">
        <v>4577.3</v>
      </c>
      <c r="G62" s="4">
        <v>5126.576</v>
      </c>
      <c r="H62" s="4">
        <v>915.46</v>
      </c>
      <c r="I62" s="5" t="s">
        <v>42</v>
      </c>
      <c r="P62" s="89" t="s">
        <v>98</v>
      </c>
      <c r="Q62" s="89">
        <v>2020</v>
      </c>
      <c r="R62" s="89" t="s">
        <v>11</v>
      </c>
      <c r="S62" s="89" t="s">
        <v>92</v>
      </c>
      <c r="T62" s="89" t="s">
        <v>93</v>
      </c>
      <c r="U62" s="89" t="s">
        <v>94</v>
      </c>
      <c r="V62" s="89" t="s">
        <v>103</v>
      </c>
      <c r="W62" s="89" t="s">
        <v>96</v>
      </c>
      <c r="X62" s="89" t="s">
        <v>99</v>
      </c>
      <c r="Y62" s="89">
        <v>164</v>
      </c>
      <c r="Z62" s="89">
        <v>234.51999999999998</v>
      </c>
    </row>
    <row r="63" spans="1:26" ht="18" customHeight="1" x14ac:dyDescent="0.45">
      <c r="A63" s="2">
        <v>2020</v>
      </c>
      <c r="B63" s="2" t="s">
        <v>4</v>
      </c>
      <c r="C63" s="2" t="s">
        <v>14</v>
      </c>
      <c r="D63" s="3" t="s">
        <v>37</v>
      </c>
      <c r="E63" s="4">
        <v>2498</v>
      </c>
      <c r="F63" s="4">
        <v>8000</v>
      </c>
      <c r="G63" s="4">
        <v>8960</v>
      </c>
      <c r="H63" s="4">
        <v>1600</v>
      </c>
      <c r="I63" s="5" t="s">
        <v>42</v>
      </c>
      <c r="P63" s="89" t="s">
        <v>100</v>
      </c>
      <c r="Q63" s="89">
        <v>2020</v>
      </c>
      <c r="R63" s="89" t="s">
        <v>11</v>
      </c>
      <c r="S63" s="89" t="s">
        <v>92</v>
      </c>
      <c r="T63" s="89" t="s">
        <v>93</v>
      </c>
      <c r="U63" s="89" t="s">
        <v>94</v>
      </c>
      <c r="V63" s="89" t="s">
        <v>103</v>
      </c>
      <c r="W63" s="89" t="s">
        <v>96</v>
      </c>
      <c r="X63" s="89" t="s">
        <v>99</v>
      </c>
      <c r="Y63" s="89">
        <v>238</v>
      </c>
      <c r="Z63" s="89">
        <v>340.34000000000003</v>
      </c>
    </row>
    <row r="64" spans="1:26" ht="18" customHeight="1" x14ac:dyDescent="0.45">
      <c r="A64" s="2">
        <v>2020</v>
      </c>
      <c r="B64" s="2" t="s">
        <v>4</v>
      </c>
      <c r="C64" s="2" t="s">
        <v>13</v>
      </c>
      <c r="D64" s="3" t="s">
        <v>35</v>
      </c>
      <c r="E64" s="4">
        <v>1245</v>
      </c>
      <c r="F64" s="4">
        <v>4577.2</v>
      </c>
      <c r="G64" s="4">
        <v>5126.4639999999999</v>
      </c>
      <c r="H64" s="4">
        <v>915.44</v>
      </c>
      <c r="I64" s="5" t="s">
        <v>42</v>
      </c>
      <c r="P64" s="89" t="s">
        <v>91</v>
      </c>
      <c r="Q64" s="89">
        <v>2020</v>
      </c>
      <c r="R64" s="89" t="s">
        <v>11</v>
      </c>
      <c r="S64" s="89" t="s">
        <v>92</v>
      </c>
      <c r="T64" s="89" t="s">
        <v>93</v>
      </c>
      <c r="U64" s="89" t="s">
        <v>94</v>
      </c>
      <c r="V64" s="89" t="s">
        <v>103</v>
      </c>
      <c r="W64" s="89" t="s">
        <v>96</v>
      </c>
      <c r="X64" s="89" t="s">
        <v>99</v>
      </c>
      <c r="Y64" s="89">
        <v>166</v>
      </c>
      <c r="Z64" s="89">
        <v>237.38</v>
      </c>
    </row>
    <row r="65" spans="1:26" ht="18" customHeight="1" x14ac:dyDescent="0.45">
      <c r="A65" s="2">
        <v>2020</v>
      </c>
      <c r="B65" s="2" t="s">
        <v>4</v>
      </c>
      <c r="C65" s="2" t="s">
        <v>38</v>
      </c>
      <c r="D65" s="6" t="s">
        <v>30</v>
      </c>
      <c r="E65" s="7">
        <v>644</v>
      </c>
      <c r="F65" s="7">
        <v>5743.5</v>
      </c>
      <c r="G65" s="7">
        <v>6432.72</v>
      </c>
      <c r="H65" s="4">
        <v>1148.7</v>
      </c>
      <c r="I65" s="5" t="s">
        <v>42</v>
      </c>
      <c r="P65" s="89" t="s">
        <v>100</v>
      </c>
      <c r="Q65" s="89">
        <v>2020</v>
      </c>
      <c r="R65" s="89" t="s">
        <v>11</v>
      </c>
      <c r="S65" s="89" t="s">
        <v>92</v>
      </c>
      <c r="T65" s="89" t="s">
        <v>93</v>
      </c>
      <c r="U65" s="89" t="s">
        <v>94</v>
      </c>
      <c r="V65" s="89" t="s">
        <v>103</v>
      </c>
      <c r="W65" s="89" t="s">
        <v>96</v>
      </c>
      <c r="X65" s="89" t="s">
        <v>97</v>
      </c>
      <c r="Y65" s="89">
        <v>222</v>
      </c>
      <c r="Z65" s="89">
        <v>526.24</v>
      </c>
    </row>
    <row r="66" spans="1:26" ht="18" customHeight="1" x14ac:dyDescent="0.45">
      <c r="A66" s="2">
        <v>2020</v>
      </c>
      <c r="B66" s="2" t="s">
        <v>4</v>
      </c>
      <c r="C66" s="2" t="s">
        <v>12</v>
      </c>
      <c r="D66" s="6" t="s">
        <v>29</v>
      </c>
      <c r="E66" s="7">
        <v>643</v>
      </c>
      <c r="F66" s="7">
        <v>7000</v>
      </c>
      <c r="G66" s="7">
        <v>7840</v>
      </c>
      <c r="H66" s="4">
        <v>1400</v>
      </c>
      <c r="I66" s="5" t="s">
        <v>40</v>
      </c>
      <c r="P66" s="89" t="s">
        <v>91</v>
      </c>
      <c r="Q66" s="89">
        <v>2020</v>
      </c>
      <c r="R66" s="89" t="s">
        <v>11</v>
      </c>
      <c r="S66" s="89" t="s">
        <v>92</v>
      </c>
      <c r="T66" s="89" t="s">
        <v>93</v>
      </c>
      <c r="U66" s="89" t="s">
        <v>94</v>
      </c>
      <c r="V66" s="89" t="s">
        <v>103</v>
      </c>
      <c r="W66" s="89" t="s">
        <v>96</v>
      </c>
      <c r="X66" s="89" t="s">
        <v>97</v>
      </c>
      <c r="Y66" s="89">
        <v>216</v>
      </c>
      <c r="Z66" s="89">
        <v>526.24</v>
      </c>
    </row>
    <row r="67" spans="1:26" ht="18" customHeight="1" x14ac:dyDescent="0.45">
      <c r="A67" s="2">
        <v>2020</v>
      </c>
      <c r="B67" s="2" t="s">
        <v>4</v>
      </c>
      <c r="C67" s="2" t="s">
        <v>38</v>
      </c>
      <c r="D67" s="6" t="s">
        <v>31</v>
      </c>
      <c r="E67" s="7">
        <v>455</v>
      </c>
      <c r="F67" s="7">
        <v>4578.6000000000004</v>
      </c>
      <c r="G67" s="7">
        <v>5128.0320000000002</v>
      </c>
      <c r="H67" s="4">
        <v>915.72000000000014</v>
      </c>
      <c r="I67" s="5" t="s">
        <v>40</v>
      </c>
      <c r="P67" s="89" t="s">
        <v>98</v>
      </c>
      <c r="Q67" s="89">
        <v>2020</v>
      </c>
      <c r="R67" s="89" t="s">
        <v>11</v>
      </c>
      <c r="S67" s="89" t="s">
        <v>92</v>
      </c>
      <c r="T67" s="89" t="s">
        <v>93</v>
      </c>
      <c r="U67" s="89" t="s">
        <v>94</v>
      </c>
      <c r="V67" s="89" t="s">
        <v>103</v>
      </c>
      <c r="W67" s="89" t="s">
        <v>96</v>
      </c>
      <c r="X67" s="89" t="s">
        <v>99</v>
      </c>
      <c r="Y67" s="89">
        <v>684</v>
      </c>
      <c r="Z67" s="89">
        <v>978.12</v>
      </c>
    </row>
    <row r="68" spans="1:26" ht="18" customHeight="1" x14ac:dyDescent="0.45">
      <c r="A68" s="2">
        <v>2020</v>
      </c>
      <c r="B68" s="2" t="s">
        <v>4</v>
      </c>
      <c r="C68" s="2" t="s">
        <v>12</v>
      </c>
      <c r="D68" s="6" t="s">
        <v>28</v>
      </c>
      <c r="E68" s="8">
        <v>345</v>
      </c>
      <c r="F68" s="8">
        <v>7000</v>
      </c>
      <c r="G68" s="8">
        <v>7840</v>
      </c>
      <c r="H68" s="4">
        <v>1400</v>
      </c>
      <c r="I68" s="5" t="s">
        <v>40</v>
      </c>
      <c r="P68" s="89" t="s">
        <v>101</v>
      </c>
      <c r="Q68" s="89">
        <v>2020</v>
      </c>
      <c r="R68" s="89" t="s">
        <v>11</v>
      </c>
      <c r="S68" s="89" t="s">
        <v>92</v>
      </c>
      <c r="T68" s="89" t="s">
        <v>93</v>
      </c>
      <c r="U68" s="89" t="s">
        <v>94</v>
      </c>
      <c r="V68" s="89" t="s">
        <v>103</v>
      </c>
      <c r="W68" s="89" t="s">
        <v>96</v>
      </c>
      <c r="X68" s="89" t="s">
        <v>99</v>
      </c>
      <c r="Y68" s="89">
        <v>717</v>
      </c>
      <c r="Z68" s="89">
        <v>1025.31</v>
      </c>
    </row>
    <row r="69" spans="1:26" ht="18" customHeight="1" x14ac:dyDescent="0.45">
      <c r="A69" s="2">
        <v>2020</v>
      </c>
      <c r="B69" s="2" t="s">
        <v>4</v>
      </c>
      <c r="C69" s="2" t="s">
        <v>13</v>
      </c>
      <c r="D69" s="3" t="s">
        <v>33</v>
      </c>
      <c r="E69" s="4">
        <v>122</v>
      </c>
      <c r="F69" s="4">
        <v>100</v>
      </c>
      <c r="G69" s="4">
        <v>112</v>
      </c>
      <c r="H69" s="4">
        <v>20</v>
      </c>
      <c r="I69" s="5" t="s">
        <v>40</v>
      </c>
      <c r="P69" s="89" t="s">
        <v>98</v>
      </c>
      <c r="Q69" s="89">
        <v>2020</v>
      </c>
      <c r="R69" s="89" t="s">
        <v>11</v>
      </c>
      <c r="S69" s="89" t="s">
        <v>92</v>
      </c>
      <c r="T69" s="89" t="s">
        <v>93</v>
      </c>
      <c r="U69" s="89" t="s">
        <v>94</v>
      </c>
      <c r="V69" s="89" t="s">
        <v>103</v>
      </c>
      <c r="W69" s="89" t="s">
        <v>96</v>
      </c>
      <c r="X69" s="89" t="s">
        <v>99</v>
      </c>
      <c r="Y69" s="89">
        <v>770</v>
      </c>
      <c r="Z69" s="89">
        <v>1101.0999999999999</v>
      </c>
    </row>
    <row r="70" spans="1:26" ht="18" customHeight="1" x14ac:dyDescent="0.45">
      <c r="A70" s="2">
        <v>2020</v>
      </c>
      <c r="B70" s="2" t="s">
        <v>4</v>
      </c>
      <c r="C70" s="2" t="s">
        <v>15</v>
      </c>
      <c r="D70" s="6" t="s">
        <v>26</v>
      </c>
      <c r="E70" s="7">
        <v>78</v>
      </c>
      <c r="F70" s="7">
        <v>4577.2</v>
      </c>
      <c r="G70" s="7">
        <v>5126.4639999999999</v>
      </c>
      <c r="H70" s="4">
        <v>915.44</v>
      </c>
      <c r="I70" s="5" t="s">
        <v>40</v>
      </c>
      <c r="P70" s="89" t="s">
        <v>98</v>
      </c>
      <c r="Q70" s="89">
        <v>2020</v>
      </c>
      <c r="R70" s="89" t="s">
        <v>11</v>
      </c>
      <c r="S70" s="89" t="s">
        <v>92</v>
      </c>
      <c r="T70" s="89" t="s">
        <v>93</v>
      </c>
      <c r="U70" s="89" t="s">
        <v>94</v>
      </c>
      <c r="V70" s="89" t="s">
        <v>103</v>
      </c>
      <c r="W70" s="89" t="s">
        <v>96</v>
      </c>
      <c r="X70" s="89" t="s">
        <v>97</v>
      </c>
      <c r="Y70" s="89">
        <v>225</v>
      </c>
      <c r="Z70" s="89">
        <v>321.75</v>
      </c>
    </row>
    <row r="71" spans="1:26" ht="18" customHeight="1" x14ac:dyDescent="0.45">
      <c r="A71" s="2">
        <v>2020</v>
      </c>
      <c r="B71" s="2" t="s">
        <v>4</v>
      </c>
      <c r="C71" s="2" t="s">
        <v>15</v>
      </c>
      <c r="D71" s="6" t="s">
        <v>24</v>
      </c>
      <c r="E71" s="7">
        <v>76</v>
      </c>
      <c r="F71" s="7">
        <v>4576.8999999999996</v>
      </c>
      <c r="G71" s="7">
        <v>5126.1279999999997</v>
      </c>
      <c r="H71" s="4">
        <v>915.38</v>
      </c>
      <c r="I71" s="5" t="s">
        <v>40</v>
      </c>
      <c r="P71" s="89" t="s">
        <v>101</v>
      </c>
      <c r="Q71" s="89">
        <v>2020</v>
      </c>
      <c r="R71" s="89" t="s">
        <v>11</v>
      </c>
      <c r="S71" s="89" t="s">
        <v>92</v>
      </c>
      <c r="T71" s="89" t="s">
        <v>93</v>
      </c>
      <c r="U71" s="89" t="s">
        <v>94</v>
      </c>
      <c r="V71" s="89" t="s">
        <v>103</v>
      </c>
      <c r="W71" s="89" t="s">
        <v>96</v>
      </c>
      <c r="X71" s="89" t="s">
        <v>97</v>
      </c>
      <c r="Y71" s="89">
        <v>219</v>
      </c>
      <c r="Z71" s="89">
        <v>313.17</v>
      </c>
    </row>
    <row r="72" spans="1:26" ht="18" customHeight="1" x14ac:dyDescent="0.45">
      <c r="A72" s="2">
        <v>2020</v>
      </c>
      <c r="B72" s="2" t="s">
        <v>4</v>
      </c>
      <c r="C72" s="2" t="s">
        <v>15</v>
      </c>
      <c r="D72" s="6" t="s">
        <v>25</v>
      </c>
      <c r="E72" s="7">
        <v>46</v>
      </c>
      <c r="F72" s="7">
        <v>200</v>
      </c>
      <c r="G72" s="7">
        <v>224</v>
      </c>
      <c r="H72" s="4">
        <v>40</v>
      </c>
      <c r="I72" s="5" t="s">
        <v>40</v>
      </c>
      <c r="P72" s="89" t="s">
        <v>100</v>
      </c>
      <c r="Q72" s="89">
        <v>2020</v>
      </c>
      <c r="R72" s="89" t="s">
        <v>11</v>
      </c>
      <c r="S72" s="89" t="s">
        <v>92</v>
      </c>
      <c r="T72" s="89" t="s">
        <v>93</v>
      </c>
      <c r="U72" s="89" t="s">
        <v>94</v>
      </c>
      <c r="V72" s="89" t="s">
        <v>103</v>
      </c>
      <c r="W72" s="89" t="s">
        <v>96</v>
      </c>
      <c r="X72" s="89" t="s">
        <v>97</v>
      </c>
      <c r="Y72" s="89">
        <v>213</v>
      </c>
      <c r="Z72" s="89">
        <v>304.59000000000003</v>
      </c>
    </row>
    <row r="73" spans="1:26" ht="18" customHeight="1" x14ac:dyDescent="0.45">
      <c r="A73" s="2">
        <v>2020</v>
      </c>
      <c r="B73" s="2" t="s">
        <v>4</v>
      </c>
      <c r="C73" s="2" t="s">
        <v>15</v>
      </c>
      <c r="D73" s="6" t="s">
        <v>23</v>
      </c>
      <c r="E73" s="7">
        <v>34</v>
      </c>
      <c r="F73" s="7">
        <v>4576.8</v>
      </c>
      <c r="G73" s="7">
        <v>5126.0160000000005</v>
      </c>
      <c r="H73" s="4">
        <v>915.36000000000013</v>
      </c>
      <c r="I73" s="5" t="s">
        <v>40</v>
      </c>
      <c r="P73" s="89" t="s">
        <v>98</v>
      </c>
      <c r="Q73" s="89">
        <v>2020</v>
      </c>
      <c r="R73" s="89" t="s">
        <v>11</v>
      </c>
      <c r="S73" s="89" t="s">
        <v>92</v>
      </c>
      <c r="T73" s="89" t="s">
        <v>93</v>
      </c>
      <c r="U73" s="89" t="s">
        <v>94</v>
      </c>
      <c r="V73" s="89" t="s">
        <v>103</v>
      </c>
      <c r="W73" s="89" t="s">
        <v>96</v>
      </c>
      <c r="X73" s="89" t="s">
        <v>99</v>
      </c>
      <c r="Y73" s="89">
        <v>195</v>
      </c>
      <c r="Z73" s="89">
        <v>278.85000000000002</v>
      </c>
    </row>
    <row r="74" spans="1:26" ht="18" customHeight="1" x14ac:dyDescent="0.45">
      <c r="A74" s="2">
        <v>2020</v>
      </c>
      <c r="B74" s="2" t="s">
        <v>4</v>
      </c>
      <c r="C74" s="2" t="s">
        <v>13</v>
      </c>
      <c r="D74" s="3" t="s">
        <v>34</v>
      </c>
      <c r="E74" s="4">
        <v>7</v>
      </c>
      <c r="F74" s="4">
        <v>200</v>
      </c>
      <c r="G74" s="4">
        <v>224</v>
      </c>
      <c r="H74" s="4">
        <v>40</v>
      </c>
      <c r="I74" s="5" t="s">
        <v>40</v>
      </c>
      <c r="P74" s="89" t="s">
        <v>98</v>
      </c>
      <c r="Q74" s="89">
        <v>2020</v>
      </c>
      <c r="R74" s="89" t="s">
        <v>11</v>
      </c>
      <c r="S74" s="89" t="s">
        <v>92</v>
      </c>
      <c r="T74" s="89" t="s">
        <v>93</v>
      </c>
      <c r="U74" s="89" t="s">
        <v>94</v>
      </c>
      <c r="V74" s="89" t="s">
        <v>103</v>
      </c>
      <c r="W74" s="89" t="s">
        <v>96</v>
      </c>
      <c r="X74" s="89" t="s">
        <v>99</v>
      </c>
      <c r="Y74" s="89">
        <v>810</v>
      </c>
      <c r="Z74" s="89">
        <v>526.24</v>
      </c>
    </row>
    <row r="75" spans="1:26" ht="18" customHeight="1" x14ac:dyDescent="0.45">
      <c r="A75" s="2">
        <v>2020</v>
      </c>
      <c r="B75" s="2" t="s">
        <v>4</v>
      </c>
      <c r="C75" s="2" t="s">
        <v>15</v>
      </c>
      <c r="D75" s="6" t="s">
        <v>27</v>
      </c>
      <c r="E75" s="7">
        <v>3</v>
      </c>
      <c r="F75" s="7">
        <v>4577.3</v>
      </c>
      <c r="G75" s="7">
        <v>5126.576</v>
      </c>
      <c r="H75" s="4">
        <v>915.46</v>
      </c>
      <c r="I75" s="5" t="s">
        <v>40</v>
      </c>
      <c r="P75" s="89" t="s">
        <v>91</v>
      </c>
      <c r="Q75" s="89">
        <v>2020</v>
      </c>
      <c r="R75" s="89" t="s">
        <v>11</v>
      </c>
      <c r="S75" s="89" t="s">
        <v>92</v>
      </c>
      <c r="T75" s="89" t="s">
        <v>93</v>
      </c>
      <c r="U75" s="89" t="s">
        <v>94</v>
      </c>
      <c r="V75" s="89" t="s">
        <v>103</v>
      </c>
      <c r="W75" s="89" t="s">
        <v>96</v>
      </c>
      <c r="X75" s="89" t="s">
        <v>99</v>
      </c>
      <c r="Y75" s="89">
        <v>193</v>
      </c>
      <c r="Z75" s="89">
        <v>275.99</v>
      </c>
    </row>
    <row r="76" spans="1:26" ht="18" customHeight="1" x14ac:dyDescent="0.45">
      <c r="A76" s="2">
        <v>2020</v>
      </c>
      <c r="B76" s="2" t="s">
        <v>4</v>
      </c>
      <c r="C76" s="2" t="s">
        <v>32</v>
      </c>
      <c r="D76" s="6" t="s">
        <v>32</v>
      </c>
      <c r="E76" s="7">
        <v>2</v>
      </c>
      <c r="F76" s="7">
        <v>6600</v>
      </c>
      <c r="G76" s="7">
        <v>7392</v>
      </c>
      <c r="H76" s="4">
        <v>1320</v>
      </c>
      <c r="I76" s="5" t="s">
        <v>40</v>
      </c>
      <c r="P76" s="89" t="s">
        <v>100</v>
      </c>
      <c r="Q76" s="89">
        <v>2020</v>
      </c>
      <c r="R76" s="89" t="s">
        <v>11</v>
      </c>
      <c r="S76" s="89" t="s">
        <v>92</v>
      </c>
      <c r="T76" s="89" t="s">
        <v>93</v>
      </c>
      <c r="U76" s="89" t="s">
        <v>94</v>
      </c>
      <c r="V76" s="89" t="s">
        <v>103</v>
      </c>
      <c r="W76" s="89" t="s">
        <v>96</v>
      </c>
      <c r="X76" s="89" t="s">
        <v>99</v>
      </c>
      <c r="Y76" s="89">
        <v>241</v>
      </c>
      <c r="Z76" s="89">
        <v>344.63</v>
      </c>
    </row>
    <row r="77" spans="1:26" ht="18" customHeight="1" x14ac:dyDescent="0.45">
      <c r="A77" s="2">
        <v>2020</v>
      </c>
      <c r="B77" s="2" t="s">
        <v>5</v>
      </c>
      <c r="C77" s="2" t="s">
        <v>14</v>
      </c>
      <c r="D77" s="3" t="s">
        <v>36</v>
      </c>
      <c r="E77" s="4">
        <v>3566</v>
      </c>
      <c r="F77" s="4">
        <v>4577.3</v>
      </c>
      <c r="G77" s="4">
        <v>5126.576</v>
      </c>
      <c r="H77" s="4">
        <v>915.46</v>
      </c>
      <c r="I77" s="5" t="s">
        <v>40</v>
      </c>
      <c r="P77" s="89" t="s">
        <v>91</v>
      </c>
      <c r="Q77" s="89">
        <v>2020</v>
      </c>
      <c r="R77" s="89" t="s">
        <v>11</v>
      </c>
      <c r="S77" s="89" t="s">
        <v>92</v>
      </c>
      <c r="T77" s="89" t="s">
        <v>93</v>
      </c>
      <c r="U77" s="89" t="s">
        <v>94</v>
      </c>
      <c r="V77" s="89" t="s">
        <v>103</v>
      </c>
      <c r="W77" s="89" t="s">
        <v>96</v>
      </c>
      <c r="X77" s="89" t="s">
        <v>97</v>
      </c>
      <c r="Y77" s="89">
        <v>221</v>
      </c>
      <c r="Z77" s="89">
        <v>316.02999999999997</v>
      </c>
    </row>
    <row r="78" spans="1:26" ht="18" customHeight="1" x14ac:dyDescent="0.45">
      <c r="A78" s="2">
        <v>2020</v>
      </c>
      <c r="B78" s="2" t="s">
        <v>5</v>
      </c>
      <c r="C78" s="2" t="s">
        <v>14</v>
      </c>
      <c r="D78" s="3" t="s">
        <v>37</v>
      </c>
      <c r="E78" s="4">
        <v>2498</v>
      </c>
      <c r="F78" s="4">
        <v>8000</v>
      </c>
      <c r="G78" s="4">
        <v>8960</v>
      </c>
      <c r="H78" s="4">
        <v>1600</v>
      </c>
      <c r="I78" s="5" t="s">
        <v>40</v>
      </c>
      <c r="P78" s="89" t="s">
        <v>98</v>
      </c>
      <c r="Q78" s="89">
        <v>2020</v>
      </c>
      <c r="R78" s="89" t="s">
        <v>11</v>
      </c>
      <c r="S78" s="89" t="s">
        <v>92</v>
      </c>
      <c r="T78" s="89" t="s">
        <v>93</v>
      </c>
      <c r="U78" s="89" t="s">
        <v>94</v>
      </c>
      <c r="V78" s="89" t="s">
        <v>103</v>
      </c>
      <c r="W78" s="89" t="s">
        <v>96</v>
      </c>
      <c r="X78" s="89" t="s">
        <v>97</v>
      </c>
      <c r="Y78" s="89">
        <v>215</v>
      </c>
      <c r="Z78" s="89">
        <v>307.45</v>
      </c>
    </row>
    <row r="79" spans="1:26" ht="18" customHeight="1" x14ac:dyDescent="0.45">
      <c r="A79" s="2">
        <v>2020</v>
      </c>
      <c r="B79" s="2" t="s">
        <v>5</v>
      </c>
      <c r="C79" s="2" t="s">
        <v>13</v>
      </c>
      <c r="D79" s="3" t="s">
        <v>35</v>
      </c>
      <c r="E79" s="4">
        <v>1245</v>
      </c>
      <c r="F79" s="4">
        <v>4577.2</v>
      </c>
      <c r="G79" s="4">
        <v>5126.4639999999999</v>
      </c>
      <c r="H79" s="4">
        <v>915.44</v>
      </c>
      <c r="I79" s="5" t="s">
        <v>40</v>
      </c>
      <c r="P79" s="89" t="s">
        <v>98</v>
      </c>
      <c r="Q79" s="89">
        <v>2020</v>
      </c>
      <c r="R79" s="89" t="s">
        <v>11</v>
      </c>
      <c r="S79" s="89" t="s">
        <v>92</v>
      </c>
      <c r="T79" s="89" t="s">
        <v>93</v>
      </c>
      <c r="U79" s="89" t="s">
        <v>94</v>
      </c>
      <c r="V79" s="89" t="s">
        <v>103</v>
      </c>
      <c r="W79" s="89" t="s">
        <v>96</v>
      </c>
      <c r="X79" s="89" t="s">
        <v>99</v>
      </c>
      <c r="Y79" s="89">
        <v>191</v>
      </c>
      <c r="Z79" s="89">
        <v>273.13</v>
      </c>
    </row>
    <row r="80" spans="1:26" ht="18" customHeight="1" x14ac:dyDescent="0.45">
      <c r="A80" s="2">
        <v>2020</v>
      </c>
      <c r="B80" s="2" t="s">
        <v>5</v>
      </c>
      <c r="C80" s="2" t="s">
        <v>38</v>
      </c>
      <c r="D80" s="6" t="s">
        <v>30</v>
      </c>
      <c r="E80" s="7">
        <v>644</v>
      </c>
      <c r="F80" s="7">
        <v>5743.5</v>
      </c>
      <c r="G80" s="7">
        <v>6432.72</v>
      </c>
      <c r="H80" s="4">
        <v>1148.7</v>
      </c>
      <c r="I80" s="5" t="s">
        <v>40</v>
      </c>
      <c r="P80" s="89" t="s">
        <v>91</v>
      </c>
      <c r="Q80" s="89">
        <v>2020</v>
      </c>
      <c r="R80" s="89" t="s">
        <v>11</v>
      </c>
      <c r="S80" s="89" t="s">
        <v>92</v>
      </c>
      <c r="T80" s="89" t="s">
        <v>93</v>
      </c>
      <c r="U80" s="89" t="s">
        <v>94</v>
      </c>
      <c r="V80" s="89" t="s">
        <v>103</v>
      </c>
      <c r="W80" s="89" t="s">
        <v>96</v>
      </c>
      <c r="X80" s="89" t="s">
        <v>99</v>
      </c>
      <c r="Y80" s="89">
        <v>239</v>
      </c>
      <c r="Z80" s="89">
        <v>341.77</v>
      </c>
    </row>
    <row r="81" spans="1:26" ht="18" customHeight="1" x14ac:dyDescent="0.45">
      <c r="A81" s="2">
        <v>2020</v>
      </c>
      <c r="B81" s="2" t="s">
        <v>5</v>
      </c>
      <c r="C81" s="2" t="s">
        <v>12</v>
      </c>
      <c r="D81" s="6" t="s">
        <v>29</v>
      </c>
      <c r="E81" s="7">
        <v>643</v>
      </c>
      <c r="F81" s="7">
        <v>7000</v>
      </c>
      <c r="G81" s="7">
        <v>7840</v>
      </c>
      <c r="H81" s="4">
        <v>1400</v>
      </c>
      <c r="I81" s="5" t="s">
        <v>40</v>
      </c>
      <c r="P81" s="89" t="s">
        <v>91</v>
      </c>
      <c r="Q81" s="89">
        <v>2020</v>
      </c>
      <c r="R81" s="89" t="s">
        <v>11</v>
      </c>
      <c r="S81" s="89" t="s">
        <v>92</v>
      </c>
      <c r="T81" s="89" t="s">
        <v>93</v>
      </c>
      <c r="U81" s="89" t="s">
        <v>94</v>
      </c>
      <c r="V81" s="89" t="s">
        <v>103</v>
      </c>
      <c r="W81" s="89" t="s">
        <v>96</v>
      </c>
      <c r="X81" s="89" t="s">
        <v>99</v>
      </c>
      <c r="Y81" s="89">
        <v>779</v>
      </c>
      <c r="Z81" s="89">
        <v>1113.97</v>
      </c>
    </row>
    <row r="82" spans="1:26" ht="18" customHeight="1" x14ac:dyDescent="0.45">
      <c r="A82" s="2">
        <v>2020</v>
      </c>
      <c r="B82" s="2" t="s">
        <v>5</v>
      </c>
      <c r="C82" s="2" t="s">
        <v>38</v>
      </c>
      <c r="D82" s="6" t="s">
        <v>31</v>
      </c>
      <c r="E82" s="7">
        <v>455</v>
      </c>
      <c r="F82" s="7">
        <v>4578.6000000000004</v>
      </c>
      <c r="G82" s="7">
        <v>5128.0320000000002</v>
      </c>
      <c r="H82" s="4">
        <v>915.72000000000014</v>
      </c>
      <c r="I82" s="5" t="s">
        <v>40</v>
      </c>
      <c r="P82" s="89" t="s">
        <v>98</v>
      </c>
      <c r="Q82" s="89">
        <v>2020</v>
      </c>
      <c r="R82" s="89" t="s">
        <v>1</v>
      </c>
      <c r="S82" s="89" t="s">
        <v>92</v>
      </c>
      <c r="T82" s="89" t="s">
        <v>93</v>
      </c>
      <c r="U82" s="89" t="s">
        <v>94</v>
      </c>
      <c r="V82" s="89" t="s">
        <v>103</v>
      </c>
      <c r="W82" s="89" t="s">
        <v>96</v>
      </c>
      <c r="X82" s="89" t="s">
        <v>99</v>
      </c>
      <c r="Y82" s="89">
        <v>248</v>
      </c>
      <c r="Z82" s="89">
        <v>354.64</v>
      </c>
    </row>
    <row r="83" spans="1:26" ht="18" customHeight="1" x14ac:dyDescent="0.45">
      <c r="A83" s="2">
        <v>2020</v>
      </c>
      <c r="B83" s="2" t="s">
        <v>5</v>
      </c>
      <c r="C83" s="2" t="s">
        <v>12</v>
      </c>
      <c r="D83" s="6" t="s">
        <v>28</v>
      </c>
      <c r="E83" s="8">
        <v>345</v>
      </c>
      <c r="F83" s="8">
        <v>7000</v>
      </c>
      <c r="G83" s="8">
        <v>7840</v>
      </c>
      <c r="H83" s="4">
        <v>1400</v>
      </c>
      <c r="I83" s="5" t="s">
        <v>40</v>
      </c>
      <c r="P83" s="89" t="s">
        <v>100</v>
      </c>
      <c r="Q83" s="89">
        <v>2020</v>
      </c>
      <c r="R83" s="89" t="s">
        <v>1</v>
      </c>
      <c r="S83" s="89" t="s">
        <v>92</v>
      </c>
      <c r="T83" s="89" t="s">
        <v>93</v>
      </c>
      <c r="U83" s="89" t="s">
        <v>94</v>
      </c>
      <c r="V83" s="89" t="s">
        <v>103</v>
      </c>
      <c r="W83" s="89" t="s">
        <v>96</v>
      </c>
      <c r="X83" s="89" t="s">
        <v>99</v>
      </c>
      <c r="Y83" s="89">
        <v>218</v>
      </c>
      <c r="Z83" s="89">
        <v>311.74</v>
      </c>
    </row>
    <row r="84" spans="1:26" ht="18" customHeight="1" x14ac:dyDescent="0.45">
      <c r="A84" s="2">
        <v>2020</v>
      </c>
      <c r="B84" s="2" t="s">
        <v>5</v>
      </c>
      <c r="C84" s="2" t="s">
        <v>13</v>
      </c>
      <c r="D84" s="3" t="s">
        <v>33</v>
      </c>
      <c r="E84" s="4">
        <v>122</v>
      </c>
      <c r="F84" s="4">
        <v>100</v>
      </c>
      <c r="G84" s="4">
        <v>112</v>
      </c>
      <c r="H84" s="4">
        <v>20</v>
      </c>
      <c r="I84" s="5" t="s">
        <v>40</v>
      </c>
      <c r="P84" s="89" t="s">
        <v>98</v>
      </c>
      <c r="Q84" s="89">
        <v>2020</v>
      </c>
      <c r="R84" s="89" t="s">
        <v>1</v>
      </c>
      <c r="S84" s="89" t="s">
        <v>92</v>
      </c>
      <c r="T84" s="89" t="s">
        <v>93</v>
      </c>
      <c r="U84" s="89" t="s">
        <v>94</v>
      </c>
      <c r="V84" s="89" t="s">
        <v>103</v>
      </c>
      <c r="W84" s="89" t="s">
        <v>96</v>
      </c>
      <c r="X84" s="89" t="s">
        <v>99</v>
      </c>
      <c r="Y84" s="89">
        <v>244</v>
      </c>
      <c r="Z84" s="89">
        <v>348.92</v>
      </c>
    </row>
    <row r="85" spans="1:26" ht="18" customHeight="1" x14ac:dyDescent="0.45">
      <c r="A85" s="2">
        <v>2020</v>
      </c>
      <c r="B85" s="2" t="s">
        <v>5</v>
      </c>
      <c r="C85" s="2" t="s">
        <v>15</v>
      </c>
      <c r="D85" s="6" t="s">
        <v>26</v>
      </c>
      <c r="E85" s="7">
        <v>78</v>
      </c>
      <c r="F85" s="7">
        <v>4577.2</v>
      </c>
      <c r="G85" s="7">
        <v>5126.4639999999999</v>
      </c>
      <c r="H85" s="4">
        <v>915.44</v>
      </c>
      <c r="I85" s="5" t="s">
        <v>40</v>
      </c>
      <c r="P85" s="89" t="s">
        <v>100</v>
      </c>
      <c r="Q85" s="89">
        <v>2020</v>
      </c>
      <c r="R85" s="89" t="s">
        <v>1</v>
      </c>
      <c r="S85" s="89" t="s">
        <v>92</v>
      </c>
      <c r="T85" s="89" t="s">
        <v>93</v>
      </c>
      <c r="U85" s="89" t="s">
        <v>94</v>
      </c>
      <c r="V85" s="89" t="s">
        <v>103</v>
      </c>
      <c r="W85" s="89" t="s">
        <v>96</v>
      </c>
      <c r="X85" s="89" t="s">
        <v>99</v>
      </c>
      <c r="Y85" s="89">
        <v>292</v>
      </c>
      <c r="Z85" s="89">
        <v>417.56</v>
      </c>
    </row>
    <row r="86" spans="1:26" ht="18" customHeight="1" x14ac:dyDescent="0.45">
      <c r="A86" s="2">
        <v>2020</v>
      </c>
      <c r="B86" s="2" t="s">
        <v>5</v>
      </c>
      <c r="C86" s="2" t="s">
        <v>15</v>
      </c>
      <c r="D86" s="6" t="s">
        <v>24</v>
      </c>
      <c r="E86" s="7">
        <v>76</v>
      </c>
      <c r="F86" s="7">
        <v>4576.8999999999996</v>
      </c>
      <c r="G86" s="7">
        <v>5126.1279999999997</v>
      </c>
      <c r="H86" s="4">
        <v>915.38</v>
      </c>
      <c r="I86" s="5" t="s">
        <v>40</v>
      </c>
      <c r="P86" s="89" t="s">
        <v>98</v>
      </c>
      <c r="Q86" s="89">
        <v>2020</v>
      </c>
      <c r="R86" s="89" t="s">
        <v>1</v>
      </c>
      <c r="S86" s="89" t="s">
        <v>92</v>
      </c>
      <c r="T86" s="89" t="s">
        <v>93</v>
      </c>
      <c r="U86" s="89" t="s">
        <v>94</v>
      </c>
      <c r="V86" s="89" t="s">
        <v>103</v>
      </c>
      <c r="W86" s="89" t="s">
        <v>96</v>
      </c>
      <c r="X86" s="89" t="s">
        <v>99</v>
      </c>
      <c r="Y86" s="89">
        <v>220</v>
      </c>
      <c r="Z86" s="89">
        <v>314.60000000000002</v>
      </c>
    </row>
    <row r="87" spans="1:26" ht="18" customHeight="1" x14ac:dyDescent="0.45">
      <c r="A87" s="2">
        <v>2020</v>
      </c>
      <c r="B87" s="2" t="s">
        <v>5</v>
      </c>
      <c r="C87" s="2" t="s">
        <v>15</v>
      </c>
      <c r="D87" s="6" t="s">
        <v>25</v>
      </c>
      <c r="E87" s="7">
        <v>46</v>
      </c>
      <c r="F87" s="7">
        <v>200</v>
      </c>
      <c r="G87" s="7">
        <v>224</v>
      </c>
      <c r="H87" s="4">
        <v>40</v>
      </c>
      <c r="I87" s="5" t="s">
        <v>40</v>
      </c>
      <c r="P87" s="89" t="s">
        <v>100</v>
      </c>
      <c r="Q87" s="89">
        <v>2020</v>
      </c>
      <c r="R87" s="89" t="s">
        <v>1</v>
      </c>
      <c r="S87" s="89" t="s">
        <v>92</v>
      </c>
      <c r="T87" s="89" t="s">
        <v>93</v>
      </c>
      <c r="U87" s="89" t="s">
        <v>94</v>
      </c>
      <c r="V87" s="89" t="s">
        <v>103</v>
      </c>
      <c r="W87" s="89" t="s">
        <v>96</v>
      </c>
      <c r="X87" s="89" t="s">
        <v>99</v>
      </c>
      <c r="Y87" s="89">
        <v>675</v>
      </c>
      <c r="Z87" s="89">
        <v>965.25</v>
      </c>
    </row>
    <row r="88" spans="1:26" ht="18" customHeight="1" x14ac:dyDescent="0.45">
      <c r="A88" s="2">
        <v>2020</v>
      </c>
      <c r="B88" s="2" t="s">
        <v>5</v>
      </c>
      <c r="C88" s="2" t="s">
        <v>15</v>
      </c>
      <c r="D88" s="6" t="s">
        <v>23</v>
      </c>
      <c r="E88" s="7">
        <v>34</v>
      </c>
      <c r="F88" s="7">
        <v>4576.8</v>
      </c>
      <c r="G88" s="7">
        <v>5126.0160000000005</v>
      </c>
      <c r="H88" s="4">
        <v>915.36000000000013</v>
      </c>
      <c r="I88" s="5" t="s">
        <v>40</v>
      </c>
      <c r="P88" s="89" t="s">
        <v>98</v>
      </c>
      <c r="Q88" s="89">
        <v>2020</v>
      </c>
      <c r="R88" s="89" t="s">
        <v>1</v>
      </c>
      <c r="S88" s="89" t="s">
        <v>92</v>
      </c>
      <c r="T88" s="89" t="s">
        <v>93</v>
      </c>
      <c r="U88" s="89" t="s">
        <v>94</v>
      </c>
      <c r="V88" s="89" t="s">
        <v>103</v>
      </c>
      <c r="W88" s="89" t="s">
        <v>96</v>
      </c>
      <c r="X88" s="89" t="s">
        <v>99</v>
      </c>
      <c r="Y88" s="89">
        <v>708</v>
      </c>
      <c r="Z88" s="89">
        <v>1012.44</v>
      </c>
    </row>
    <row r="89" spans="1:26" ht="18" customHeight="1" x14ac:dyDescent="0.45">
      <c r="A89" s="2">
        <v>2020</v>
      </c>
      <c r="B89" s="2" t="s">
        <v>5</v>
      </c>
      <c r="C89" s="2" t="s">
        <v>13</v>
      </c>
      <c r="D89" s="3" t="s">
        <v>34</v>
      </c>
      <c r="E89" s="4">
        <v>7</v>
      </c>
      <c r="F89" s="4">
        <v>200</v>
      </c>
      <c r="G89" s="4">
        <v>224</v>
      </c>
      <c r="H89" s="4">
        <v>40</v>
      </c>
      <c r="I89" s="5" t="s">
        <v>40</v>
      </c>
      <c r="P89" s="89" t="s">
        <v>91</v>
      </c>
      <c r="Q89" s="89">
        <v>2020</v>
      </c>
      <c r="R89" s="89" t="s">
        <v>1</v>
      </c>
      <c r="S89" s="89" t="s">
        <v>92</v>
      </c>
      <c r="T89" s="89" t="s">
        <v>93</v>
      </c>
      <c r="U89" s="89" t="s">
        <v>94</v>
      </c>
      <c r="V89" s="89" t="s">
        <v>103</v>
      </c>
      <c r="W89" s="89" t="s">
        <v>96</v>
      </c>
      <c r="X89" s="89" t="s">
        <v>99</v>
      </c>
      <c r="Y89" s="89">
        <v>761</v>
      </c>
      <c r="Z89" s="89">
        <v>1088.23</v>
      </c>
    </row>
    <row r="90" spans="1:26" ht="18" customHeight="1" x14ac:dyDescent="0.45">
      <c r="A90" s="2">
        <v>2020</v>
      </c>
      <c r="B90" s="2" t="s">
        <v>5</v>
      </c>
      <c r="C90" s="2" t="s">
        <v>32</v>
      </c>
      <c r="D90" s="6" t="s">
        <v>32</v>
      </c>
      <c r="E90" s="7">
        <v>3</v>
      </c>
      <c r="F90" s="7">
        <v>6600</v>
      </c>
      <c r="G90" s="7">
        <v>7392</v>
      </c>
      <c r="H90" s="4">
        <v>1320</v>
      </c>
      <c r="I90" s="5" t="s">
        <v>40</v>
      </c>
      <c r="P90" s="89" t="s">
        <v>91</v>
      </c>
      <c r="Q90" s="89">
        <v>2020</v>
      </c>
      <c r="R90" s="89" t="s">
        <v>1</v>
      </c>
      <c r="S90" s="89" t="s">
        <v>92</v>
      </c>
      <c r="T90" s="89" t="s">
        <v>93</v>
      </c>
      <c r="U90" s="89" t="s">
        <v>94</v>
      </c>
      <c r="V90" s="89" t="s">
        <v>103</v>
      </c>
      <c r="W90" s="89" t="s">
        <v>96</v>
      </c>
      <c r="X90" s="89" t="s">
        <v>99</v>
      </c>
      <c r="Y90" s="89">
        <v>249</v>
      </c>
      <c r="Z90" s="89">
        <v>356.07</v>
      </c>
    </row>
    <row r="91" spans="1:26" ht="18" customHeight="1" x14ac:dyDescent="0.45">
      <c r="A91" s="2">
        <v>2020</v>
      </c>
      <c r="B91" s="2" t="s">
        <v>5</v>
      </c>
      <c r="C91" s="2" t="s">
        <v>15</v>
      </c>
      <c r="D91" s="6" t="s">
        <v>27</v>
      </c>
      <c r="E91" s="7">
        <v>3</v>
      </c>
      <c r="F91" s="7">
        <v>4577.3</v>
      </c>
      <c r="G91" s="7">
        <v>5126.576</v>
      </c>
      <c r="H91" s="4">
        <v>915.46</v>
      </c>
      <c r="I91" s="5" t="s">
        <v>40</v>
      </c>
      <c r="P91" s="89" t="s">
        <v>98</v>
      </c>
      <c r="Q91" s="89">
        <v>2020</v>
      </c>
      <c r="R91" s="89" t="s">
        <v>1</v>
      </c>
      <c r="S91" s="89" t="s">
        <v>92</v>
      </c>
      <c r="T91" s="89" t="s">
        <v>93</v>
      </c>
      <c r="U91" s="89" t="s">
        <v>94</v>
      </c>
      <c r="V91" s="89" t="s">
        <v>103</v>
      </c>
      <c r="W91" s="89" t="s">
        <v>96</v>
      </c>
      <c r="X91" s="89" t="s">
        <v>99</v>
      </c>
      <c r="Y91" s="89">
        <v>748</v>
      </c>
      <c r="Z91" s="89">
        <v>526.24</v>
      </c>
    </row>
    <row r="92" spans="1:26" ht="18" customHeight="1" x14ac:dyDescent="0.45">
      <c r="A92" s="2">
        <v>2020</v>
      </c>
      <c r="B92" s="2" t="s">
        <v>6</v>
      </c>
      <c r="C92" s="2" t="s">
        <v>14</v>
      </c>
      <c r="D92" s="3" t="s">
        <v>36</v>
      </c>
      <c r="E92" s="4">
        <v>3566</v>
      </c>
      <c r="F92" s="4">
        <v>4577.3</v>
      </c>
      <c r="G92" s="4">
        <v>5126.576</v>
      </c>
      <c r="H92" s="4">
        <v>915.46</v>
      </c>
      <c r="I92" s="5" t="s">
        <v>40</v>
      </c>
      <c r="P92" s="89" t="s">
        <v>100</v>
      </c>
      <c r="Q92" s="89">
        <v>2020</v>
      </c>
      <c r="R92" s="89" t="s">
        <v>1</v>
      </c>
      <c r="S92" s="89" t="s">
        <v>92</v>
      </c>
      <c r="T92" s="89" t="s">
        <v>93</v>
      </c>
      <c r="U92" s="89" t="s">
        <v>94</v>
      </c>
      <c r="V92" s="89" t="s">
        <v>103</v>
      </c>
      <c r="W92" s="89" t="s">
        <v>96</v>
      </c>
      <c r="X92" s="89" t="s">
        <v>99</v>
      </c>
      <c r="Y92" s="89">
        <v>801</v>
      </c>
      <c r="Z92" s="89">
        <v>526.24</v>
      </c>
    </row>
    <row r="93" spans="1:26" ht="18" customHeight="1" x14ac:dyDescent="0.45">
      <c r="A93" s="2">
        <v>2020</v>
      </c>
      <c r="B93" s="2" t="s">
        <v>6</v>
      </c>
      <c r="C93" s="2" t="s">
        <v>14</v>
      </c>
      <c r="D93" s="3" t="s">
        <v>37</v>
      </c>
      <c r="E93" s="4">
        <v>2498</v>
      </c>
      <c r="F93" s="4">
        <v>8000</v>
      </c>
      <c r="G93" s="4">
        <v>8960</v>
      </c>
      <c r="H93" s="4">
        <v>1600</v>
      </c>
      <c r="I93" s="5" t="s">
        <v>40</v>
      </c>
      <c r="P93" s="89" t="s">
        <v>98</v>
      </c>
      <c r="Q93" s="89">
        <v>2020</v>
      </c>
      <c r="R93" s="89" t="s">
        <v>1</v>
      </c>
      <c r="S93" s="89" t="s">
        <v>92</v>
      </c>
      <c r="T93" s="89" t="s">
        <v>93</v>
      </c>
      <c r="U93" s="89" t="s">
        <v>94</v>
      </c>
      <c r="V93" s="89" t="s">
        <v>103</v>
      </c>
      <c r="W93" s="89" t="s">
        <v>96</v>
      </c>
      <c r="X93" s="89" t="s">
        <v>99</v>
      </c>
      <c r="Y93" s="89">
        <v>247</v>
      </c>
      <c r="Z93" s="89">
        <v>353.21</v>
      </c>
    </row>
    <row r="94" spans="1:26" ht="18" customHeight="1" x14ac:dyDescent="0.45">
      <c r="A94" s="2">
        <v>2020</v>
      </c>
      <c r="B94" s="2" t="s">
        <v>6</v>
      </c>
      <c r="C94" s="2" t="s">
        <v>13</v>
      </c>
      <c r="D94" s="3" t="s">
        <v>35</v>
      </c>
      <c r="E94" s="4">
        <v>1245</v>
      </c>
      <c r="F94" s="4">
        <v>4577.2</v>
      </c>
      <c r="G94" s="4">
        <v>5126.4639999999999</v>
      </c>
      <c r="H94" s="4">
        <v>915.44</v>
      </c>
      <c r="I94" s="5" t="s">
        <v>40</v>
      </c>
      <c r="P94" s="89" t="s">
        <v>98</v>
      </c>
      <c r="Q94" s="89">
        <v>2020</v>
      </c>
      <c r="R94" s="89" t="s">
        <v>1</v>
      </c>
      <c r="S94" s="89" t="s">
        <v>92</v>
      </c>
      <c r="T94" s="89" t="s">
        <v>93</v>
      </c>
      <c r="U94" s="89" t="s">
        <v>94</v>
      </c>
      <c r="V94" s="89" t="s">
        <v>103</v>
      </c>
      <c r="W94" s="89" t="s">
        <v>96</v>
      </c>
      <c r="X94" s="89" t="s">
        <v>99</v>
      </c>
      <c r="Y94" s="89">
        <v>295</v>
      </c>
      <c r="Z94" s="89">
        <v>421.85</v>
      </c>
    </row>
    <row r="95" spans="1:26" ht="18" customHeight="1" x14ac:dyDescent="0.45">
      <c r="A95" s="2">
        <v>2020</v>
      </c>
      <c r="B95" s="2" t="s">
        <v>6</v>
      </c>
      <c r="C95" s="2" t="s">
        <v>38</v>
      </c>
      <c r="D95" s="6" t="s">
        <v>30</v>
      </c>
      <c r="E95" s="7">
        <v>644</v>
      </c>
      <c r="F95" s="7">
        <v>5743.5</v>
      </c>
      <c r="G95" s="7">
        <v>6432.72</v>
      </c>
      <c r="H95" s="4">
        <v>1148.7</v>
      </c>
      <c r="I95" s="5" t="s">
        <v>40</v>
      </c>
      <c r="P95" s="89" t="s">
        <v>98</v>
      </c>
      <c r="Q95" s="89">
        <v>2020</v>
      </c>
      <c r="R95" s="89" t="s">
        <v>1</v>
      </c>
      <c r="S95" s="89" t="s">
        <v>92</v>
      </c>
      <c r="T95" s="89" t="s">
        <v>93</v>
      </c>
      <c r="U95" s="89" t="s">
        <v>94</v>
      </c>
      <c r="V95" s="89" t="s">
        <v>103</v>
      </c>
      <c r="W95" s="89" t="s">
        <v>96</v>
      </c>
      <c r="X95" s="89" t="s">
        <v>99</v>
      </c>
      <c r="Y95" s="89">
        <v>217</v>
      </c>
      <c r="Z95" s="89">
        <v>310.31</v>
      </c>
    </row>
    <row r="96" spans="1:26" ht="18" customHeight="1" x14ac:dyDescent="0.45">
      <c r="A96" s="2">
        <v>2020</v>
      </c>
      <c r="B96" s="2" t="s">
        <v>6</v>
      </c>
      <c r="C96" s="2" t="s">
        <v>12</v>
      </c>
      <c r="D96" s="6" t="s">
        <v>29</v>
      </c>
      <c r="E96" s="7">
        <v>643</v>
      </c>
      <c r="F96" s="7">
        <v>7000</v>
      </c>
      <c r="G96" s="7">
        <v>7840</v>
      </c>
      <c r="H96" s="4">
        <v>1400</v>
      </c>
      <c r="I96" s="5" t="s">
        <v>40</v>
      </c>
      <c r="P96" s="89" t="s">
        <v>100</v>
      </c>
      <c r="Q96" s="89">
        <v>2020</v>
      </c>
      <c r="R96" s="89" t="s">
        <v>1</v>
      </c>
      <c r="S96" s="89" t="s">
        <v>92</v>
      </c>
      <c r="T96" s="89" t="s">
        <v>93</v>
      </c>
      <c r="U96" s="89" t="s">
        <v>94</v>
      </c>
      <c r="V96" s="89" t="s">
        <v>103</v>
      </c>
      <c r="W96" s="89" t="s">
        <v>96</v>
      </c>
      <c r="X96" s="89" t="s">
        <v>99</v>
      </c>
      <c r="Y96" s="89">
        <v>245</v>
      </c>
      <c r="Z96" s="89">
        <v>350.35</v>
      </c>
    </row>
    <row r="97" spans="1:26" ht="18" customHeight="1" x14ac:dyDescent="0.45">
      <c r="A97" s="2">
        <v>2020</v>
      </c>
      <c r="B97" s="2" t="s">
        <v>6</v>
      </c>
      <c r="C97" s="2" t="s">
        <v>38</v>
      </c>
      <c r="D97" s="6" t="s">
        <v>31</v>
      </c>
      <c r="E97" s="7">
        <v>455</v>
      </c>
      <c r="F97" s="7">
        <v>4578.6000000000004</v>
      </c>
      <c r="G97" s="7">
        <v>5128.0320000000002</v>
      </c>
      <c r="H97" s="4">
        <v>915.72000000000014</v>
      </c>
      <c r="I97" s="5" t="s">
        <v>40</v>
      </c>
      <c r="P97" s="89" t="s">
        <v>91</v>
      </c>
      <c r="Q97" s="89">
        <v>2020</v>
      </c>
      <c r="R97" s="89" t="s">
        <v>1</v>
      </c>
      <c r="S97" s="89" t="s">
        <v>92</v>
      </c>
      <c r="T97" s="89" t="s">
        <v>93</v>
      </c>
      <c r="U97" s="89" t="s">
        <v>94</v>
      </c>
      <c r="V97" s="89" t="s">
        <v>103</v>
      </c>
      <c r="W97" s="89" t="s">
        <v>96</v>
      </c>
      <c r="X97" s="89" t="s">
        <v>99</v>
      </c>
      <c r="Y97" s="89">
        <v>293</v>
      </c>
      <c r="Z97" s="89">
        <v>418.99</v>
      </c>
    </row>
    <row r="98" spans="1:26" ht="18" customHeight="1" x14ac:dyDescent="0.45">
      <c r="A98" s="2">
        <v>2020</v>
      </c>
      <c r="B98" s="2" t="s">
        <v>6</v>
      </c>
      <c r="C98" s="2" t="s">
        <v>12</v>
      </c>
      <c r="D98" s="6" t="s">
        <v>28</v>
      </c>
      <c r="E98" s="8">
        <v>345</v>
      </c>
      <c r="F98" s="8">
        <v>7000</v>
      </c>
      <c r="G98" s="8">
        <v>7840</v>
      </c>
      <c r="H98" s="4">
        <v>1400</v>
      </c>
      <c r="I98" s="5" t="s">
        <v>40</v>
      </c>
      <c r="P98" s="89" t="s">
        <v>98</v>
      </c>
      <c r="Q98" s="89">
        <v>2020</v>
      </c>
      <c r="R98" s="89" t="s">
        <v>1</v>
      </c>
      <c r="S98" s="89" t="s">
        <v>92</v>
      </c>
      <c r="T98" s="89" t="s">
        <v>93</v>
      </c>
      <c r="U98" s="89" t="s">
        <v>94</v>
      </c>
      <c r="V98" s="89" t="s">
        <v>103</v>
      </c>
      <c r="W98" s="89" t="s">
        <v>96</v>
      </c>
      <c r="X98" s="89" t="s">
        <v>99</v>
      </c>
      <c r="Y98" s="89">
        <v>770</v>
      </c>
      <c r="Z98" s="89">
        <v>1101.0999999999999</v>
      </c>
    </row>
    <row r="99" spans="1:26" ht="18" customHeight="1" x14ac:dyDescent="0.45">
      <c r="A99" s="2">
        <v>2020</v>
      </c>
      <c r="B99" s="2" t="s">
        <v>6</v>
      </c>
      <c r="C99" s="2" t="s">
        <v>13</v>
      </c>
      <c r="D99" s="3" t="s">
        <v>33</v>
      </c>
      <c r="E99" s="4">
        <v>122</v>
      </c>
      <c r="F99" s="4">
        <v>100</v>
      </c>
      <c r="G99" s="4">
        <v>112</v>
      </c>
      <c r="H99" s="4">
        <v>20</v>
      </c>
      <c r="I99" s="5" t="s">
        <v>40</v>
      </c>
      <c r="P99" s="89" t="s">
        <v>91</v>
      </c>
      <c r="Q99" s="89">
        <v>2020</v>
      </c>
      <c r="R99" s="89" t="s">
        <v>0</v>
      </c>
      <c r="S99" s="89" t="s">
        <v>92</v>
      </c>
      <c r="T99" s="89" t="s">
        <v>93</v>
      </c>
      <c r="U99" s="89" t="s">
        <v>94</v>
      </c>
      <c r="V99" s="89" t="s">
        <v>103</v>
      </c>
      <c r="W99" s="89" t="s">
        <v>96</v>
      </c>
      <c r="X99" s="89" t="s">
        <v>99</v>
      </c>
      <c r="Y99" s="89">
        <v>254</v>
      </c>
      <c r="Z99" s="89">
        <v>388.62</v>
      </c>
    </row>
    <row r="100" spans="1:26" ht="18" customHeight="1" x14ac:dyDescent="0.45">
      <c r="A100" s="2">
        <v>2020</v>
      </c>
      <c r="B100" s="2" t="s">
        <v>6</v>
      </c>
      <c r="C100" s="2" t="s">
        <v>15</v>
      </c>
      <c r="D100" s="6" t="s">
        <v>26</v>
      </c>
      <c r="E100" s="7">
        <v>78</v>
      </c>
      <c r="F100" s="7">
        <v>4577.2</v>
      </c>
      <c r="G100" s="7">
        <v>5126.4639999999999</v>
      </c>
      <c r="H100" s="4">
        <v>915.44</v>
      </c>
      <c r="I100" s="5" t="s">
        <v>40</v>
      </c>
      <c r="P100" s="89" t="s">
        <v>91</v>
      </c>
      <c r="Q100" s="89">
        <v>2020</v>
      </c>
      <c r="R100" s="89" t="s">
        <v>0</v>
      </c>
      <c r="S100" s="89" t="s">
        <v>92</v>
      </c>
      <c r="T100" s="89" t="s">
        <v>93</v>
      </c>
      <c r="U100" s="89" t="s">
        <v>94</v>
      </c>
      <c r="V100" s="89" t="s">
        <v>103</v>
      </c>
      <c r="W100" s="89" t="s">
        <v>96</v>
      </c>
      <c r="X100" s="89" t="s">
        <v>99</v>
      </c>
      <c r="Y100" s="89">
        <v>296</v>
      </c>
      <c r="Z100" s="89">
        <v>423.28</v>
      </c>
    </row>
    <row r="101" spans="1:26" ht="18" customHeight="1" x14ac:dyDescent="0.45">
      <c r="A101" s="2">
        <v>2020</v>
      </c>
      <c r="B101" s="2" t="s">
        <v>6</v>
      </c>
      <c r="C101" s="2" t="s">
        <v>15</v>
      </c>
      <c r="D101" s="6" t="s">
        <v>24</v>
      </c>
      <c r="E101" s="7">
        <v>76</v>
      </c>
      <c r="F101" s="7">
        <v>4576.8999999999996</v>
      </c>
      <c r="G101" s="7">
        <v>5126.1279999999997</v>
      </c>
      <c r="H101" s="4">
        <v>915.38</v>
      </c>
      <c r="I101" s="5" t="s">
        <v>40</v>
      </c>
      <c r="P101" s="89" t="s">
        <v>100</v>
      </c>
      <c r="Q101" s="89">
        <v>2020</v>
      </c>
      <c r="R101" s="89" t="s">
        <v>0</v>
      </c>
      <c r="S101" s="89" t="s">
        <v>92</v>
      </c>
      <c r="T101" s="89" t="s">
        <v>93</v>
      </c>
      <c r="U101" s="89" t="s">
        <v>94</v>
      </c>
      <c r="V101" s="89" t="s">
        <v>103</v>
      </c>
      <c r="W101" s="89" t="s">
        <v>96</v>
      </c>
      <c r="X101" s="89" t="s">
        <v>99</v>
      </c>
      <c r="Y101" s="89">
        <v>224</v>
      </c>
      <c r="Z101" s="89">
        <v>320.32</v>
      </c>
    </row>
    <row r="102" spans="1:26" ht="18" customHeight="1" x14ac:dyDescent="0.45">
      <c r="A102" s="2">
        <v>2020</v>
      </c>
      <c r="B102" s="2" t="s">
        <v>6</v>
      </c>
      <c r="C102" s="2" t="s">
        <v>15</v>
      </c>
      <c r="D102" s="6" t="s">
        <v>25</v>
      </c>
      <c r="E102" s="7">
        <v>46</v>
      </c>
      <c r="F102" s="7">
        <v>200</v>
      </c>
      <c r="G102" s="7">
        <v>224</v>
      </c>
      <c r="H102" s="4">
        <v>40</v>
      </c>
      <c r="I102" s="5" t="s">
        <v>40</v>
      </c>
      <c r="P102" s="89" t="s">
        <v>98</v>
      </c>
      <c r="Q102" s="89">
        <v>2020</v>
      </c>
      <c r="R102" s="89" t="s">
        <v>0</v>
      </c>
      <c r="S102" s="89" t="s">
        <v>92</v>
      </c>
      <c r="T102" s="89" t="s">
        <v>93</v>
      </c>
      <c r="U102" s="89" t="s">
        <v>94</v>
      </c>
      <c r="V102" s="89" t="s">
        <v>103</v>
      </c>
      <c r="W102" s="89" t="s">
        <v>96</v>
      </c>
      <c r="X102" s="89" t="s">
        <v>97</v>
      </c>
      <c r="Y102" s="89">
        <v>370</v>
      </c>
      <c r="Z102" s="89">
        <v>529.1</v>
      </c>
    </row>
    <row r="103" spans="1:26" ht="18" customHeight="1" x14ac:dyDescent="0.45">
      <c r="A103" s="2">
        <v>2020</v>
      </c>
      <c r="B103" s="2" t="s">
        <v>6</v>
      </c>
      <c r="C103" s="2" t="s">
        <v>15</v>
      </c>
      <c r="D103" s="6" t="s">
        <v>23</v>
      </c>
      <c r="E103" s="7">
        <v>34</v>
      </c>
      <c r="F103" s="7">
        <v>4576.8</v>
      </c>
      <c r="G103" s="7">
        <v>5126.0160000000005</v>
      </c>
      <c r="H103" s="4">
        <v>915.36000000000013</v>
      </c>
      <c r="I103" s="5" t="s">
        <v>40</v>
      </c>
      <c r="P103" s="89" t="s">
        <v>98</v>
      </c>
      <c r="Q103" s="89">
        <v>2020</v>
      </c>
      <c r="R103" s="89" t="s">
        <v>0</v>
      </c>
      <c r="S103" s="89" t="s">
        <v>92</v>
      </c>
      <c r="T103" s="89" t="s">
        <v>93</v>
      </c>
      <c r="U103" s="89" t="s">
        <v>94</v>
      </c>
      <c r="V103" s="89" t="s">
        <v>103</v>
      </c>
      <c r="W103" s="89" t="s">
        <v>96</v>
      </c>
      <c r="X103" s="89" t="s">
        <v>99</v>
      </c>
      <c r="Y103" s="89">
        <v>250</v>
      </c>
      <c r="Z103" s="89">
        <v>357.5</v>
      </c>
    </row>
    <row r="104" spans="1:26" ht="18" customHeight="1" x14ac:dyDescent="0.45">
      <c r="A104" s="2">
        <v>2020</v>
      </c>
      <c r="B104" s="2" t="s">
        <v>6</v>
      </c>
      <c r="C104" s="2" t="s">
        <v>13</v>
      </c>
      <c r="D104" s="3" t="s">
        <v>34</v>
      </c>
      <c r="E104" s="4">
        <v>7</v>
      </c>
      <c r="F104" s="4">
        <v>200</v>
      </c>
      <c r="G104" s="4">
        <v>224</v>
      </c>
      <c r="H104" s="4">
        <v>40</v>
      </c>
      <c r="I104" s="5" t="s">
        <v>40</v>
      </c>
      <c r="P104" s="89" t="s">
        <v>98</v>
      </c>
      <c r="Q104" s="89">
        <v>2020</v>
      </c>
      <c r="R104" s="89" t="s">
        <v>0</v>
      </c>
      <c r="S104" s="89" t="s">
        <v>92</v>
      </c>
      <c r="T104" s="89" t="s">
        <v>93</v>
      </c>
      <c r="U104" s="89" t="s">
        <v>94</v>
      </c>
      <c r="V104" s="89" t="s">
        <v>103</v>
      </c>
      <c r="W104" s="89" t="s">
        <v>96</v>
      </c>
      <c r="X104" s="89" t="s">
        <v>99</v>
      </c>
      <c r="Y104" s="89">
        <v>298</v>
      </c>
      <c r="Z104" s="89">
        <v>426.14</v>
      </c>
    </row>
    <row r="105" spans="1:26" ht="18" customHeight="1" x14ac:dyDescent="0.45">
      <c r="A105" s="2">
        <v>2020</v>
      </c>
      <c r="B105" s="2" t="s">
        <v>6</v>
      </c>
      <c r="C105" s="2" t="s">
        <v>15</v>
      </c>
      <c r="D105" s="6" t="s">
        <v>27</v>
      </c>
      <c r="E105" s="7">
        <v>3</v>
      </c>
      <c r="F105" s="7">
        <v>4577.3</v>
      </c>
      <c r="G105" s="7">
        <v>5126.576</v>
      </c>
      <c r="H105" s="4">
        <v>915.46</v>
      </c>
      <c r="I105" s="5" t="s">
        <v>40</v>
      </c>
      <c r="P105" s="89" t="s">
        <v>100</v>
      </c>
      <c r="Q105" s="89">
        <v>2020</v>
      </c>
      <c r="R105" s="89" t="s">
        <v>0</v>
      </c>
      <c r="S105" s="89" t="s">
        <v>92</v>
      </c>
      <c r="T105" s="89" t="s">
        <v>93</v>
      </c>
      <c r="U105" s="89" t="s">
        <v>94</v>
      </c>
      <c r="V105" s="89" t="s">
        <v>103</v>
      </c>
      <c r="W105" s="89" t="s">
        <v>96</v>
      </c>
      <c r="X105" s="89" t="s">
        <v>99</v>
      </c>
      <c r="Y105" s="89">
        <v>226</v>
      </c>
      <c r="Z105" s="89">
        <v>323.18</v>
      </c>
    </row>
    <row r="106" spans="1:26" ht="18" customHeight="1" x14ac:dyDescent="0.45">
      <c r="A106" s="2">
        <v>2020</v>
      </c>
      <c r="B106" s="2" t="s">
        <v>6</v>
      </c>
      <c r="C106" s="2" t="s">
        <v>32</v>
      </c>
      <c r="D106" s="6" t="s">
        <v>32</v>
      </c>
      <c r="E106" s="7">
        <v>2</v>
      </c>
      <c r="F106" s="7">
        <v>6600</v>
      </c>
      <c r="G106" s="7">
        <v>7392</v>
      </c>
      <c r="H106" s="4">
        <v>1320</v>
      </c>
      <c r="I106" s="5" t="s">
        <v>40</v>
      </c>
      <c r="P106" s="89" t="s">
        <v>100</v>
      </c>
      <c r="Q106" s="89">
        <v>2020</v>
      </c>
      <c r="R106" s="89" t="s">
        <v>0</v>
      </c>
      <c r="S106" s="89" t="s">
        <v>92</v>
      </c>
      <c r="T106" s="89" t="s">
        <v>93</v>
      </c>
      <c r="U106" s="89" t="s">
        <v>94</v>
      </c>
      <c r="V106" s="89" t="s">
        <v>103</v>
      </c>
      <c r="W106" s="89" t="s">
        <v>96</v>
      </c>
      <c r="X106" s="89" t="s">
        <v>97</v>
      </c>
      <c r="Y106" s="89">
        <v>372</v>
      </c>
      <c r="Z106" s="89">
        <v>526.24</v>
      </c>
    </row>
    <row r="107" spans="1:26" ht="18" customHeight="1" x14ac:dyDescent="0.45">
      <c r="A107" s="2">
        <v>2020</v>
      </c>
      <c r="B107" s="2" t="s">
        <v>7</v>
      </c>
      <c r="C107" s="2" t="s">
        <v>14</v>
      </c>
      <c r="D107" s="3" t="s">
        <v>36</v>
      </c>
      <c r="E107" s="4">
        <v>3566</v>
      </c>
      <c r="F107" s="4">
        <v>4577.3</v>
      </c>
      <c r="G107" s="4">
        <v>5126.576</v>
      </c>
      <c r="H107" s="4">
        <v>915.46</v>
      </c>
      <c r="I107" s="5" t="s">
        <v>40</v>
      </c>
      <c r="P107" s="89" t="s">
        <v>101</v>
      </c>
      <c r="Q107" s="89">
        <v>2020</v>
      </c>
      <c r="R107" s="89" t="s">
        <v>0</v>
      </c>
      <c r="S107" s="89" t="s">
        <v>92</v>
      </c>
      <c r="T107" s="89" t="s">
        <v>93</v>
      </c>
      <c r="U107" s="89" t="s">
        <v>94</v>
      </c>
      <c r="V107" s="89" t="s">
        <v>103</v>
      </c>
      <c r="W107" s="89" t="s">
        <v>96</v>
      </c>
      <c r="X107" s="89" t="s">
        <v>99</v>
      </c>
      <c r="Y107" s="89">
        <v>674</v>
      </c>
      <c r="Z107" s="89">
        <v>963.81999999999994</v>
      </c>
    </row>
    <row r="108" spans="1:26" ht="18" customHeight="1" x14ac:dyDescent="0.45">
      <c r="A108" s="2">
        <v>2020</v>
      </c>
      <c r="B108" s="2" t="s">
        <v>7</v>
      </c>
      <c r="C108" s="2" t="s">
        <v>14</v>
      </c>
      <c r="D108" s="3" t="s">
        <v>37</v>
      </c>
      <c r="E108" s="4">
        <v>2498</v>
      </c>
      <c r="F108" s="4">
        <v>8000</v>
      </c>
      <c r="G108" s="4">
        <v>8960</v>
      </c>
      <c r="H108" s="4">
        <v>1600</v>
      </c>
      <c r="I108" s="5" t="s">
        <v>42</v>
      </c>
      <c r="P108" s="89" t="s">
        <v>100</v>
      </c>
      <c r="Q108" s="89">
        <v>2020</v>
      </c>
      <c r="R108" s="89" t="s">
        <v>0</v>
      </c>
      <c r="S108" s="89" t="s">
        <v>92</v>
      </c>
      <c r="T108" s="89" t="s">
        <v>93</v>
      </c>
      <c r="U108" s="89" t="s">
        <v>94</v>
      </c>
      <c r="V108" s="89" t="s">
        <v>103</v>
      </c>
      <c r="W108" s="89" t="s">
        <v>96</v>
      </c>
      <c r="X108" s="89" t="s">
        <v>99</v>
      </c>
      <c r="Y108" s="89">
        <v>707</v>
      </c>
      <c r="Z108" s="89">
        <v>1011.01</v>
      </c>
    </row>
    <row r="109" spans="1:26" ht="18" customHeight="1" x14ac:dyDescent="0.45">
      <c r="A109" s="2">
        <v>2020</v>
      </c>
      <c r="B109" s="2" t="s">
        <v>7</v>
      </c>
      <c r="C109" s="2" t="s">
        <v>13</v>
      </c>
      <c r="D109" s="3" t="s">
        <v>35</v>
      </c>
      <c r="E109" s="4">
        <v>1245</v>
      </c>
      <c r="F109" s="4">
        <v>4577.2</v>
      </c>
      <c r="G109" s="4">
        <v>5126.4639999999999</v>
      </c>
      <c r="H109" s="4">
        <v>915.44</v>
      </c>
      <c r="I109" s="5" t="s">
        <v>42</v>
      </c>
      <c r="P109" s="89" t="s">
        <v>91</v>
      </c>
      <c r="Q109" s="89">
        <v>2020</v>
      </c>
      <c r="R109" s="89" t="s">
        <v>0</v>
      </c>
      <c r="S109" s="89" t="s">
        <v>92</v>
      </c>
      <c r="T109" s="89" t="s">
        <v>93</v>
      </c>
      <c r="U109" s="89" t="s">
        <v>94</v>
      </c>
      <c r="V109" s="89" t="s">
        <v>103</v>
      </c>
      <c r="W109" s="89" t="s">
        <v>96</v>
      </c>
      <c r="X109" s="89" t="s">
        <v>99</v>
      </c>
      <c r="Y109" s="89">
        <v>747</v>
      </c>
      <c r="Z109" s="89">
        <v>526.24</v>
      </c>
    </row>
    <row r="110" spans="1:26" ht="18" customHeight="1" x14ac:dyDescent="0.45">
      <c r="A110" s="2">
        <v>2020</v>
      </c>
      <c r="B110" s="2" t="s">
        <v>7</v>
      </c>
      <c r="C110" s="2" t="s">
        <v>38</v>
      </c>
      <c r="D110" s="6" t="s">
        <v>30</v>
      </c>
      <c r="E110" s="7">
        <v>644</v>
      </c>
      <c r="F110" s="7">
        <v>5743.5</v>
      </c>
      <c r="G110" s="7">
        <v>6432.72</v>
      </c>
      <c r="H110" s="4">
        <v>1148.7</v>
      </c>
      <c r="I110" s="5" t="s">
        <v>42</v>
      </c>
      <c r="P110" s="89" t="s">
        <v>101</v>
      </c>
      <c r="Q110" s="89">
        <v>2020</v>
      </c>
      <c r="R110" s="89" t="s">
        <v>0</v>
      </c>
      <c r="S110" s="89" t="s">
        <v>92</v>
      </c>
      <c r="T110" s="89" t="s">
        <v>93</v>
      </c>
      <c r="U110" s="89" t="s">
        <v>94</v>
      </c>
      <c r="V110" s="89" t="s">
        <v>103</v>
      </c>
      <c r="W110" s="89" t="s">
        <v>96</v>
      </c>
      <c r="X110" s="89" t="s">
        <v>99</v>
      </c>
      <c r="Y110" s="89">
        <v>800</v>
      </c>
      <c r="Z110" s="89">
        <v>526.24</v>
      </c>
    </row>
    <row r="111" spans="1:26" ht="18" customHeight="1" x14ac:dyDescent="0.45">
      <c r="A111" s="2">
        <v>2020</v>
      </c>
      <c r="B111" s="2" t="s">
        <v>7</v>
      </c>
      <c r="C111" s="2" t="s">
        <v>12</v>
      </c>
      <c r="D111" s="6" t="s">
        <v>29</v>
      </c>
      <c r="E111" s="7">
        <v>643</v>
      </c>
      <c r="F111" s="7">
        <v>7000</v>
      </c>
      <c r="G111" s="7">
        <v>7840</v>
      </c>
      <c r="H111" s="4">
        <v>1400</v>
      </c>
      <c r="I111" s="5" t="s">
        <v>42</v>
      </c>
      <c r="P111" s="89" t="s">
        <v>100</v>
      </c>
      <c r="Q111" s="89">
        <v>2020</v>
      </c>
      <c r="R111" s="89" t="s">
        <v>0</v>
      </c>
      <c r="S111" s="89" t="s">
        <v>92</v>
      </c>
      <c r="T111" s="89" t="s">
        <v>93</v>
      </c>
      <c r="U111" s="89" t="s">
        <v>94</v>
      </c>
      <c r="V111" s="89" t="s">
        <v>103</v>
      </c>
      <c r="W111" s="89" t="s">
        <v>96</v>
      </c>
      <c r="X111" s="89" t="s">
        <v>99</v>
      </c>
      <c r="Y111" s="89">
        <v>253</v>
      </c>
      <c r="Z111" s="89">
        <v>361.78999999999996</v>
      </c>
    </row>
    <row r="112" spans="1:26" ht="18" customHeight="1" x14ac:dyDescent="0.45">
      <c r="A112" s="2">
        <v>2020</v>
      </c>
      <c r="B112" s="2" t="s">
        <v>7</v>
      </c>
      <c r="C112" s="2" t="s">
        <v>38</v>
      </c>
      <c r="D112" s="6" t="s">
        <v>31</v>
      </c>
      <c r="E112" s="7">
        <v>455</v>
      </c>
      <c r="F112" s="7">
        <v>4578.6000000000004</v>
      </c>
      <c r="G112" s="7">
        <v>5128.0320000000002</v>
      </c>
      <c r="H112" s="4">
        <v>915.72000000000014</v>
      </c>
      <c r="I112" s="5" t="s">
        <v>42</v>
      </c>
      <c r="P112" s="89" t="s">
        <v>98</v>
      </c>
      <c r="Q112" s="89">
        <v>2020</v>
      </c>
      <c r="R112" s="89" t="s">
        <v>0</v>
      </c>
      <c r="S112" s="89" t="s">
        <v>92</v>
      </c>
      <c r="T112" s="89" t="s">
        <v>93</v>
      </c>
      <c r="U112" s="89" t="s">
        <v>94</v>
      </c>
      <c r="V112" s="89" t="s">
        <v>103</v>
      </c>
      <c r="W112" s="89" t="s">
        <v>96</v>
      </c>
      <c r="X112" s="89" t="s">
        <v>99</v>
      </c>
      <c r="Y112" s="89">
        <v>223</v>
      </c>
      <c r="Z112" s="89">
        <v>318.89</v>
      </c>
    </row>
    <row r="113" spans="1:26" ht="18" customHeight="1" x14ac:dyDescent="0.45">
      <c r="A113" s="2">
        <v>2020</v>
      </c>
      <c r="B113" s="2" t="s">
        <v>7</v>
      </c>
      <c r="C113" s="2" t="s">
        <v>12</v>
      </c>
      <c r="D113" s="6" t="s">
        <v>28</v>
      </c>
      <c r="E113" s="8">
        <v>345</v>
      </c>
      <c r="F113" s="8">
        <v>7000</v>
      </c>
      <c r="G113" s="8">
        <v>7840</v>
      </c>
      <c r="H113" s="4">
        <v>1400</v>
      </c>
      <c r="I113" s="5" t="s">
        <v>42</v>
      </c>
      <c r="P113" s="89" t="s">
        <v>91</v>
      </c>
      <c r="Q113" s="89">
        <v>2020</v>
      </c>
      <c r="R113" s="89" t="s">
        <v>0</v>
      </c>
      <c r="S113" s="89" t="s">
        <v>92</v>
      </c>
      <c r="T113" s="89" t="s">
        <v>93</v>
      </c>
      <c r="U113" s="89" t="s">
        <v>94</v>
      </c>
      <c r="V113" s="89" t="s">
        <v>103</v>
      </c>
      <c r="W113" s="89" t="s">
        <v>96</v>
      </c>
      <c r="X113" s="89" t="s">
        <v>97</v>
      </c>
      <c r="Y113" s="89">
        <v>873</v>
      </c>
      <c r="Z113" s="89">
        <v>1248.3899999999999</v>
      </c>
    </row>
    <row r="114" spans="1:26" ht="18" customHeight="1" x14ac:dyDescent="0.45">
      <c r="A114" s="2">
        <v>2020</v>
      </c>
      <c r="B114" s="2" t="s">
        <v>7</v>
      </c>
      <c r="C114" s="2" t="s">
        <v>13</v>
      </c>
      <c r="D114" s="3" t="s">
        <v>33</v>
      </c>
      <c r="E114" s="4">
        <v>122</v>
      </c>
      <c r="F114" s="4">
        <v>100</v>
      </c>
      <c r="G114" s="4">
        <v>112</v>
      </c>
      <c r="H114" s="4">
        <v>20</v>
      </c>
      <c r="I114" s="5" t="s">
        <v>42</v>
      </c>
      <c r="P114" s="89" t="s">
        <v>100</v>
      </c>
      <c r="Q114" s="89">
        <v>2020</v>
      </c>
      <c r="R114" s="89" t="s">
        <v>0</v>
      </c>
      <c r="S114" s="89" t="s">
        <v>92</v>
      </c>
      <c r="T114" s="89" t="s">
        <v>93</v>
      </c>
      <c r="U114" s="89" t="s">
        <v>94</v>
      </c>
      <c r="V114" s="89" t="s">
        <v>103</v>
      </c>
      <c r="W114" s="89" t="s">
        <v>96</v>
      </c>
      <c r="X114" s="89" t="s">
        <v>99</v>
      </c>
      <c r="Y114" s="89">
        <v>251</v>
      </c>
      <c r="Z114" s="89">
        <v>358.93</v>
      </c>
    </row>
    <row r="115" spans="1:26" ht="18" customHeight="1" x14ac:dyDescent="0.45">
      <c r="A115" s="2">
        <v>2020</v>
      </c>
      <c r="B115" s="2" t="s">
        <v>7</v>
      </c>
      <c r="C115" s="2" t="s">
        <v>15</v>
      </c>
      <c r="D115" s="6" t="s">
        <v>26</v>
      </c>
      <c r="E115" s="7">
        <v>78</v>
      </c>
      <c r="F115" s="7">
        <v>4577.2</v>
      </c>
      <c r="G115" s="7">
        <v>5126.4639999999999</v>
      </c>
      <c r="H115" s="4">
        <v>915.44</v>
      </c>
      <c r="I115" s="5" t="s">
        <v>42</v>
      </c>
      <c r="P115" s="89" t="s">
        <v>91</v>
      </c>
      <c r="Q115" s="89">
        <v>2020</v>
      </c>
      <c r="R115" s="89" t="s">
        <v>0</v>
      </c>
      <c r="S115" s="89" t="s">
        <v>92</v>
      </c>
      <c r="T115" s="89" t="s">
        <v>93</v>
      </c>
      <c r="U115" s="89" t="s">
        <v>94</v>
      </c>
      <c r="V115" s="89" t="s">
        <v>103</v>
      </c>
      <c r="W115" s="89" t="s">
        <v>96</v>
      </c>
      <c r="X115" s="89" t="s">
        <v>99</v>
      </c>
      <c r="Y115" s="89">
        <v>299</v>
      </c>
      <c r="Z115" s="89">
        <v>427.57</v>
      </c>
    </row>
    <row r="116" spans="1:26" ht="18" customHeight="1" x14ac:dyDescent="0.45">
      <c r="A116" s="2">
        <v>2020</v>
      </c>
      <c r="B116" s="2" t="s">
        <v>7</v>
      </c>
      <c r="C116" s="2" t="s">
        <v>15</v>
      </c>
      <c r="D116" s="6" t="s">
        <v>24</v>
      </c>
      <c r="E116" s="7">
        <v>76</v>
      </c>
      <c r="F116" s="7">
        <v>4576.8999999999996</v>
      </c>
      <c r="G116" s="7">
        <v>5126.1279999999997</v>
      </c>
      <c r="H116" s="4">
        <v>915.38</v>
      </c>
      <c r="I116" s="5" t="s">
        <v>42</v>
      </c>
      <c r="P116" s="89" t="s">
        <v>91</v>
      </c>
      <c r="Q116" s="89">
        <v>2020</v>
      </c>
      <c r="R116" s="89" t="s">
        <v>0</v>
      </c>
      <c r="S116" s="89" t="s">
        <v>92</v>
      </c>
      <c r="T116" s="89" t="s">
        <v>93</v>
      </c>
      <c r="U116" s="89" t="s">
        <v>94</v>
      </c>
      <c r="V116" s="89" t="s">
        <v>103</v>
      </c>
      <c r="W116" s="89" t="s">
        <v>96</v>
      </c>
      <c r="X116" s="89" t="s">
        <v>99</v>
      </c>
      <c r="Y116" s="89">
        <v>769</v>
      </c>
      <c r="Z116" s="89">
        <v>1099.67</v>
      </c>
    </row>
    <row r="117" spans="1:26" ht="18" customHeight="1" x14ac:dyDescent="0.45">
      <c r="A117" s="2">
        <v>2020</v>
      </c>
      <c r="B117" s="2" t="s">
        <v>7</v>
      </c>
      <c r="C117" s="2" t="s">
        <v>15</v>
      </c>
      <c r="D117" s="6" t="s">
        <v>25</v>
      </c>
      <c r="E117" s="7">
        <v>46</v>
      </c>
      <c r="F117" s="7">
        <v>200</v>
      </c>
      <c r="G117" s="7">
        <v>224</v>
      </c>
      <c r="H117" s="4">
        <v>40</v>
      </c>
      <c r="I117" s="5" t="s">
        <v>42</v>
      </c>
      <c r="P117" s="89" t="s">
        <v>91</v>
      </c>
      <c r="Q117" s="89">
        <v>2020</v>
      </c>
      <c r="R117" s="89" t="s">
        <v>6</v>
      </c>
      <c r="S117" s="89" t="s">
        <v>92</v>
      </c>
      <c r="T117" s="89" t="s">
        <v>93</v>
      </c>
      <c r="U117" s="89" t="s">
        <v>94</v>
      </c>
      <c r="V117" s="89" t="s">
        <v>103</v>
      </c>
      <c r="W117" s="89" t="s">
        <v>96</v>
      </c>
      <c r="X117" s="89" t="s">
        <v>97</v>
      </c>
      <c r="Y117" s="89">
        <v>302</v>
      </c>
      <c r="Z117" s="89">
        <v>431.86</v>
      </c>
    </row>
    <row r="118" spans="1:26" ht="18" customHeight="1" x14ac:dyDescent="0.45">
      <c r="A118" s="2">
        <v>2020</v>
      </c>
      <c r="B118" s="2" t="s">
        <v>7</v>
      </c>
      <c r="C118" s="2" t="s">
        <v>15</v>
      </c>
      <c r="D118" s="6" t="s">
        <v>23</v>
      </c>
      <c r="E118" s="7">
        <v>34</v>
      </c>
      <c r="F118" s="7">
        <v>4576.8</v>
      </c>
      <c r="G118" s="7">
        <v>5126.0160000000005</v>
      </c>
      <c r="H118" s="4">
        <v>915.36000000000013</v>
      </c>
      <c r="I118" s="5" t="s">
        <v>42</v>
      </c>
      <c r="P118" s="89" t="s">
        <v>98</v>
      </c>
      <c r="Q118" s="89">
        <v>2020</v>
      </c>
      <c r="R118" s="89" t="s">
        <v>6</v>
      </c>
      <c r="S118" s="89" t="s">
        <v>92</v>
      </c>
      <c r="T118" s="89" t="s">
        <v>93</v>
      </c>
      <c r="U118" s="89" t="s">
        <v>94</v>
      </c>
      <c r="V118" s="89" t="s">
        <v>103</v>
      </c>
      <c r="W118" s="89" t="s">
        <v>96</v>
      </c>
      <c r="X118" s="89" t="s">
        <v>97</v>
      </c>
      <c r="Y118" s="89">
        <v>296</v>
      </c>
      <c r="Z118" s="89">
        <v>423.28</v>
      </c>
    </row>
    <row r="119" spans="1:26" ht="18" customHeight="1" x14ac:dyDescent="0.45">
      <c r="A119" s="2">
        <v>2020</v>
      </c>
      <c r="B119" s="2" t="s">
        <v>7</v>
      </c>
      <c r="C119" s="2" t="s">
        <v>13</v>
      </c>
      <c r="D119" s="3" t="s">
        <v>34</v>
      </c>
      <c r="E119" s="4">
        <v>7</v>
      </c>
      <c r="F119" s="4">
        <v>200</v>
      </c>
      <c r="G119" s="4">
        <v>224</v>
      </c>
      <c r="H119" s="4">
        <v>40</v>
      </c>
      <c r="I119" s="5" t="s">
        <v>42</v>
      </c>
      <c r="P119" s="89" t="s">
        <v>98</v>
      </c>
      <c r="Q119" s="89">
        <v>2020</v>
      </c>
      <c r="R119" s="89" t="s">
        <v>6</v>
      </c>
      <c r="S119" s="89" t="s">
        <v>92</v>
      </c>
      <c r="T119" s="89" t="s">
        <v>93</v>
      </c>
      <c r="U119" s="89" t="s">
        <v>94</v>
      </c>
      <c r="V119" s="89" t="s">
        <v>103</v>
      </c>
      <c r="W119" s="89" t="s">
        <v>96</v>
      </c>
      <c r="X119" s="89" t="s">
        <v>99</v>
      </c>
      <c r="Y119" s="89">
        <v>218</v>
      </c>
      <c r="Z119" s="89">
        <v>311.74</v>
      </c>
    </row>
    <row r="120" spans="1:26" ht="18" customHeight="1" x14ac:dyDescent="0.45">
      <c r="A120" s="2">
        <v>2020</v>
      </c>
      <c r="B120" s="2" t="s">
        <v>7</v>
      </c>
      <c r="C120" s="2" t="s">
        <v>15</v>
      </c>
      <c r="D120" s="6" t="s">
        <v>27</v>
      </c>
      <c r="E120" s="7">
        <v>3</v>
      </c>
      <c r="F120" s="7">
        <v>4577.3</v>
      </c>
      <c r="G120" s="7">
        <v>5126.576</v>
      </c>
      <c r="H120" s="4">
        <v>915.46</v>
      </c>
      <c r="I120" s="5" t="s">
        <v>42</v>
      </c>
      <c r="P120" s="89" t="s">
        <v>91</v>
      </c>
      <c r="Q120" s="89">
        <v>2020</v>
      </c>
      <c r="R120" s="89" t="s">
        <v>6</v>
      </c>
      <c r="S120" s="89" t="s">
        <v>92</v>
      </c>
      <c r="T120" s="89" t="s">
        <v>93</v>
      </c>
      <c r="U120" s="89" t="s">
        <v>94</v>
      </c>
      <c r="V120" s="89" t="s">
        <v>103</v>
      </c>
      <c r="W120" s="89" t="s">
        <v>96</v>
      </c>
      <c r="X120" s="89" t="s">
        <v>99</v>
      </c>
      <c r="Y120" s="89">
        <v>266</v>
      </c>
      <c r="Z120" s="89">
        <v>380.38</v>
      </c>
    </row>
    <row r="121" spans="1:26" ht="18" customHeight="1" x14ac:dyDescent="0.45">
      <c r="A121" s="2">
        <v>2020</v>
      </c>
      <c r="B121" s="2" t="s">
        <v>7</v>
      </c>
      <c r="C121" s="2" t="s">
        <v>32</v>
      </c>
      <c r="D121" s="6" t="s">
        <v>32</v>
      </c>
      <c r="E121" s="7">
        <v>2</v>
      </c>
      <c r="F121" s="7">
        <v>6600</v>
      </c>
      <c r="G121" s="7">
        <v>7392</v>
      </c>
      <c r="H121" s="4">
        <v>1320</v>
      </c>
      <c r="I121" s="5" t="s">
        <v>42</v>
      </c>
      <c r="P121" s="89" t="s">
        <v>98</v>
      </c>
      <c r="Q121" s="89">
        <v>2020</v>
      </c>
      <c r="R121" s="89" t="s">
        <v>6</v>
      </c>
      <c r="S121" s="89" t="s">
        <v>92</v>
      </c>
      <c r="T121" s="89" t="s">
        <v>93</v>
      </c>
      <c r="U121" s="89" t="s">
        <v>94</v>
      </c>
      <c r="V121" s="89" t="s">
        <v>103</v>
      </c>
      <c r="W121" s="89" t="s">
        <v>96</v>
      </c>
      <c r="X121" s="89" t="s">
        <v>99</v>
      </c>
      <c r="Y121" s="89">
        <v>194</v>
      </c>
      <c r="Z121" s="89">
        <v>277.42</v>
      </c>
    </row>
    <row r="122" spans="1:26" ht="18" customHeight="1" x14ac:dyDescent="0.45">
      <c r="A122" s="2">
        <v>2020</v>
      </c>
      <c r="B122" s="2" t="s">
        <v>8</v>
      </c>
      <c r="C122" s="2" t="s">
        <v>14</v>
      </c>
      <c r="D122" s="3" t="s">
        <v>36</v>
      </c>
      <c r="E122" s="4">
        <v>3566</v>
      </c>
      <c r="F122" s="4">
        <v>4577.3</v>
      </c>
      <c r="G122" s="4">
        <v>5126.576</v>
      </c>
      <c r="H122" s="4">
        <v>915.46</v>
      </c>
      <c r="I122" s="5" t="s">
        <v>42</v>
      </c>
      <c r="P122" s="89" t="s">
        <v>91</v>
      </c>
      <c r="Q122" s="89">
        <v>2020</v>
      </c>
      <c r="R122" s="89" t="s">
        <v>6</v>
      </c>
      <c r="S122" s="89" t="s">
        <v>92</v>
      </c>
      <c r="T122" s="89" t="s">
        <v>93</v>
      </c>
      <c r="U122" s="89" t="s">
        <v>94</v>
      </c>
      <c r="V122" s="89" t="s">
        <v>103</v>
      </c>
      <c r="W122" s="89" t="s">
        <v>96</v>
      </c>
      <c r="X122" s="89" t="s">
        <v>99</v>
      </c>
      <c r="Y122" s="89">
        <v>220</v>
      </c>
      <c r="Z122" s="89">
        <v>314.60000000000002</v>
      </c>
    </row>
    <row r="123" spans="1:26" ht="18" customHeight="1" x14ac:dyDescent="0.45">
      <c r="A123" s="2">
        <v>2020</v>
      </c>
      <c r="B123" s="2" t="s">
        <v>8</v>
      </c>
      <c r="C123" s="2" t="s">
        <v>14</v>
      </c>
      <c r="D123" s="3" t="s">
        <v>37</v>
      </c>
      <c r="E123" s="4">
        <v>2498</v>
      </c>
      <c r="F123" s="4">
        <v>8000</v>
      </c>
      <c r="G123" s="4">
        <v>8960</v>
      </c>
      <c r="H123" s="4">
        <v>1600</v>
      </c>
      <c r="I123" s="5" t="s">
        <v>42</v>
      </c>
      <c r="P123" s="89" t="s">
        <v>91</v>
      </c>
      <c r="Q123" s="89">
        <v>2020</v>
      </c>
      <c r="R123" s="89" t="s">
        <v>6</v>
      </c>
      <c r="S123" s="89" t="s">
        <v>92</v>
      </c>
      <c r="T123" s="89" t="s">
        <v>93</v>
      </c>
      <c r="U123" s="89" t="s">
        <v>94</v>
      </c>
      <c r="V123" s="89" t="s">
        <v>103</v>
      </c>
      <c r="W123" s="89" t="s">
        <v>96</v>
      </c>
      <c r="X123" s="89" t="s">
        <v>99</v>
      </c>
      <c r="Y123" s="89">
        <v>268</v>
      </c>
      <c r="Z123" s="89">
        <v>383.24</v>
      </c>
    </row>
    <row r="124" spans="1:26" ht="18" customHeight="1" x14ac:dyDescent="0.45">
      <c r="A124" s="2">
        <v>2020</v>
      </c>
      <c r="B124" s="2" t="s">
        <v>8</v>
      </c>
      <c r="C124" s="2" t="s">
        <v>13</v>
      </c>
      <c r="D124" s="3" t="s">
        <v>35</v>
      </c>
      <c r="E124" s="4">
        <v>1245</v>
      </c>
      <c r="F124" s="4">
        <v>4577.2</v>
      </c>
      <c r="G124" s="4">
        <v>5126.4639999999999</v>
      </c>
      <c r="H124" s="4">
        <v>915.44</v>
      </c>
      <c r="I124" s="5" t="s">
        <v>42</v>
      </c>
      <c r="P124" s="89" t="s">
        <v>98</v>
      </c>
      <c r="Q124" s="89">
        <v>2020</v>
      </c>
      <c r="R124" s="89" t="s">
        <v>6</v>
      </c>
      <c r="S124" s="89" t="s">
        <v>92</v>
      </c>
      <c r="T124" s="89" t="s">
        <v>93</v>
      </c>
      <c r="U124" s="89" t="s">
        <v>94</v>
      </c>
      <c r="V124" s="89" t="s">
        <v>103</v>
      </c>
      <c r="W124" s="89" t="s">
        <v>96</v>
      </c>
      <c r="X124" s="89" t="s">
        <v>99</v>
      </c>
      <c r="Y124" s="89">
        <v>306</v>
      </c>
      <c r="Z124" s="89">
        <v>526.24</v>
      </c>
    </row>
    <row r="125" spans="1:26" ht="18" customHeight="1" x14ac:dyDescent="0.45">
      <c r="A125" s="2">
        <v>2020</v>
      </c>
      <c r="B125" s="2" t="s">
        <v>8</v>
      </c>
      <c r="C125" s="2" t="s">
        <v>38</v>
      </c>
      <c r="D125" s="6" t="s">
        <v>30</v>
      </c>
      <c r="E125" s="7">
        <v>644</v>
      </c>
      <c r="F125" s="7">
        <v>5743.5</v>
      </c>
      <c r="G125" s="7">
        <v>6432.72</v>
      </c>
      <c r="H125" s="4">
        <v>1148.7</v>
      </c>
      <c r="I125" s="5" t="s">
        <v>42</v>
      </c>
      <c r="P125" s="89" t="s">
        <v>100</v>
      </c>
      <c r="Q125" s="89">
        <v>2020</v>
      </c>
      <c r="R125" s="89" t="s">
        <v>6</v>
      </c>
      <c r="S125" s="89" t="s">
        <v>92</v>
      </c>
      <c r="T125" s="89" t="s">
        <v>93</v>
      </c>
      <c r="U125" s="89" t="s">
        <v>94</v>
      </c>
      <c r="V125" s="89" t="s">
        <v>103</v>
      </c>
      <c r="W125" s="89" t="s">
        <v>96</v>
      </c>
      <c r="X125" s="89" t="s">
        <v>99</v>
      </c>
      <c r="Y125" s="89">
        <v>300</v>
      </c>
      <c r="Z125" s="89">
        <v>526.24</v>
      </c>
    </row>
    <row r="126" spans="1:26" ht="18" customHeight="1" x14ac:dyDescent="0.45">
      <c r="A126" s="2">
        <v>2020</v>
      </c>
      <c r="B126" s="2" t="s">
        <v>8</v>
      </c>
      <c r="C126" s="2" t="s">
        <v>12</v>
      </c>
      <c r="D126" s="6" t="s">
        <v>29</v>
      </c>
      <c r="E126" s="7">
        <v>643</v>
      </c>
      <c r="F126" s="7">
        <v>7000</v>
      </c>
      <c r="G126" s="7">
        <v>7840</v>
      </c>
      <c r="H126" s="4">
        <v>1400</v>
      </c>
      <c r="I126" s="5" t="s">
        <v>42</v>
      </c>
      <c r="P126" s="89" t="s">
        <v>98</v>
      </c>
      <c r="Q126" s="89">
        <v>2020</v>
      </c>
      <c r="R126" s="89" t="s">
        <v>6</v>
      </c>
      <c r="S126" s="89" t="s">
        <v>92</v>
      </c>
      <c r="T126" s="89" t="s">
        <v>93</v>
      </c>
      <c r="U126" s="89" t="s">
        <v>94</v>
      </c>
      <c r="V126" s="89" t="s">
        <v>103</v>
      </c>
      <c r="W126" s="89" t="s">
        <v>96</v>
      </c>
      <c r="X126" s="89" t="s">
        <v>99</v>
      </c>
      <c r="Y126" s="89">
        <v>294</v>
      </c>
      <c r="Z126" s="89">
        <v>526.24</v>
      </c>
    </row>
    <row r="127" spans="1:26" ht="18" customHeight="1" x14ac:dyDescent="0.45">
      <c r="A127" s="2">
        <v>2020</v>
      </c>
      <c r="B127" s="2" t="s">
        <v>8</v>
      </c>
      <c r="C127" s="2" t="s">
        <v>38</v>
      </c>
      <c r="D127" s="6" t="s">
        <v>31</v>
      </c>
      <c r="E127" s="7">
        <v>455</v>
      </c>
      <c r="F127" s="7">
        <v>4578.6000000000004</v>
      </c>
      <c r="G127" s="7">
        <v>5128.0320000000002</v>
      </c>
      <c r="H127" s="4">
        <v>915.72000000000014</v>
      </c>
      <c r="I127" s="5" t="s">
        <v>42</v>
      </c>
      <c r="P127" s="89" t="s">
        <v>98</v>
      </c>
      <c r="Q127" s="89">
        <v>2020</v>
      </c>
      <c r="R127" s="89" t="s">
        <v>6</v>
      </c>
      <c r="S127" s="89" t="s">
        <v>92</v>
      </c>
      <c r="T127" s="89" t="s">
        <v>93</v>
      </c>
      <c r="U127" s="89" t="s">
        <v>94</v>
      </c>
      <c r="V127" s="89" t="s">
        <v>103</v>
      </c>
      <c r="W127" s="89" t="s">
        <v>96</v>
      </c>
      <c r="X127" s="89" t="s">
        <v>99</v>
      </c>
      <c r="Y127" s="89">
        <v>679</v>
      </c>
      <c r="Z127" s="89">
        <v>970.97</v>
      </c>
    </row>
    <row r="128" spans="1:26" ht="18" customHeight="1" x14ac:dyDescent="0.45">
      <c r="A128" s="2">
        <v>2020</v>
      </c>
      <c r="B128" s="2" t="s">
        <v>8</v>
      </c>
      <c r="C128" s="2" t="s">
        <v>12</v>
      </c>
      <c r="D128" s="6" t="s">
        <v>28</v>
      </c>
      <c r="E128" s="8">
        <v>345</v>
      </c>
      <c r="F128" s="8">
        <v>7000</v>
      </c>
      <c r="G128" s="8">
        <v>7840</v>
      </c>
      <c r="H128" s="4">
        <v>1400</v>
      </c>
      <c r="I128" s="5" t="s">
        <v>42</v>
      </c>
      <c r="P128" s="89" t="s">
        <v>98</v>
      </c>
      <c r="Q128" s="89">
        <v>2020</v>
      </c>
      <c r="R128" s="89" t="s">
        <v>6</v>
      </c>
      <c r="S128" s="89" t="s">
        <v>92</v>
      </c>
      <c r="T128" s="89" t="s">
        <v>93</v>
      </c>
      <c r="U128" s="89" t="s">
        <v>94</v>
      </c>
      <c r="V128" s="89" t="s">
        <v>103</v>
      </c>
      <c r="W128" s="89" t="s">
        <v>96</v>
      </c>
      <c r="X128" s="89" t="s">
        <v>99</v>
      </c>
      <c r="Y128" s="89">
        <v>713</v>
      </c>
      <c r="Z128" s="89">
        <v>1019.5899999999999</v>
      </c>
    </row>
    <row r="129" spans="1:26" ht="18" customHeight="1" x14ac:dyDescent="0.45">
      <c r="A129" s="2">
        <v>2020</v>
      </c>
      <c r="B129" s="2" t="s">
        <v>8</v>
      </c>
      <c r="C129" s="2" t="s">
        <v>13</v>
      </c>
      <c r="D129" s="3" t="s">
        <v>33</v>
      </c>
      <c r="E129" s="4">
        <v>122</v>
      </c>
      <c r="F129" s="4">
        <v>100</v>
      </c>
      <c r="G129" s="4">
        <v>112</v>
      </c>
      <c r="H129" s="4">
        <v>20</v>
      </c>
      <c r="I129" s="5" t="s">
        <v>42</v>
      </c>
      <c r="P129" s="89" t="s">
        <v>100</v>
      </c>
      <c r="Q129" s="89">
        <v>2020</v>
      </c>
      <c r="R129" s="89" t="s">
        <v>6</v>
      </c>
      <c r="S129" s="89" t="s">
        <v>92</v>
      </c>
      <c r="T129" s="89" t="s">
        <v>93</v>
      </c>
      <c r="U129" s="89" t="s">
        <v>94</v>
      </c>
      <c r="V129" s="89" t="s">
        <v>103</v>
      </c>
      <c r="W129" s="89" t="s">
        <v>96</v>
      </c>
      <c r="X129" s="89" t="s">
        <v>99</v>
      </c>
      <c r="Y129" s="89">
        <v>766</v>
      </c>
      <c r="Z129" s="89">
        <v>1095.3800000000001</v>
      </c>
    </row>
    <row r="130" spans="1:26" ht="18" customHeight="1" x14ac:dyDescent="0.45">
      <c r="A130" s="2">
        <v>2020</v>
      </c>
      <c r="B130" s="2" t="s">
        <v>8</v>
      </c>
      <c r="C130" s="2" t="s">
        <v>15</v>
      </c>
      <c r="D130" s="6" t="s">
        <v>26</v>
      </c>
      <c r="E130" s="7">
        <v>78</v>
      </c>
      <c r="F130" s="7">
        <v>4577.2</v>
      </c>
      <c r="G130" s="7">
        <v>5126.4639999999999</v>
      </c>
      <c r="H130" s="4">
        <v>915.44</v>
      </c>
      <c r="I130" s="5" t="s">
        <v>42</v>
      </c>
      <c r="P130" s="89" t="s">
        <v>91</v>
      </c>
      <c r="Q130" s="89">
        <v>2020</v>
      </c>
      <c r="R130" s="89" t="s">
        <v>6</v>
      </c>
      <c r="S130" s="89" t="s">
        <v>92</v>
      </c>
      <c r="T130" s="89" t="s">
        <v>93</v>
      </c>
      <c r="U130" s="89" t="s">
        <v>94</v>
      </c>
      <c r="V130" s="89" t="s">
        <v>103</v>
      </c>
      <c r="W130" s="89" t="s">
        <v>96</v>
      </c>
      <c r="X130" s="89" t="s">
        <v>99</v>
      </c>
      <c r="Y130" s="89">
        <v>303</v>
      </c>
      <c r="Z130" s="89">
        <v>433.28999999999996</v>
      </c>
    </row>
    <row r="131" spans="1:26" ht="18" customHeight="1" x14ac:dyDescent="0.45">
      <c r="A131" s="2">
        <v>2020</v>
      </c>
      <c r="B131" s="2" t="s">
        <v>8</v>
      </c>
      <c r="C131" s="2" t="s">
        <v>15</v>
      </c>
      <c r="D131" s="6" t="s">
        <v>24</v>
      </c>
      <c r="E131" s="7">
        <v>76</v>
      </c>
      <c r="F131" s="7">
        <v>4576.8999999999996</v>
      </c>
      <c r="G131" s="7">
        <v>5126.1279999999997</v>
      </c>
      <c r="H131" s="4">
        <v>915.38</v>
      </c>
      <c r="I131" s="5" t="s">
        <v>42</v>
      </c>
      <c r="P131" s="89" t="s">
        <v>91</v>
      </c>
      <c r="Q131" s="89">
        <v>2020</v>
      </c>
      <c r="R131" s="89" t="s">
        <v>6</v>
      </c>
      <c r="S131" s="89" t="s">
        <v>92</v>
      </c>
      <c r="T131" s="89" t="s">
        <v>93</v>
      </c>
      <c r="U131" s="89" t="s">
        <v>94</v>
      </c>
      <c r="V131" s="89" t="s">
        <v>103</v>
      </c>
      <c r="W131" s="89" t="s">
        <v>96</v>
      </c>
      <c r="X131" s="89" t="s">
        <v>99</v>
      </c>
      <c r="Y131" s="89">
        <v>297</v>
      </c>
      <c r="Z131" s="89">
        <v>424.71</v>
      </c>
    </row>
    <row r="132" spans="1:26" ht="18" customHeight="1" x14ac:dyDescent="0.45">
      <c r="A132" s="2">
        <v>2020</v>
      </c>
      <c r="B132" s="2" t="s">
        <v>8</v>
      </c>
      <c r="C132" s="2" t="s">
        <v>15</v>
      </c>
      <c r="D132" s="6" t="s">
        <v>25</v>
      </c>
      <c r="E132" s="7">
        <v>46</v>
      </c>
      <c r="F132" s="7">
        <v>200</v>
      </c>
      <c r="G132" s="7">
        <v>224</v>
      </c>
      <c r="H132" s="4">
        <v>40</v>
      </c>
      <c r="I132" s="5" t="s">
        <v>42</v>
      </c>
      <c r="P132" s="89" t="s">
        <v>98</v>
      </c>
      <c r="Q132" s="89">
        <v>2020</v>
      </c>
      <c r="R132" s="89" t="s">
        <v>6</v>
      </c>
      <c r="S132" s="89" t="s">
        <v>92</v>
      </c>
      <c r="T132" s="89" t="s">
        <v>93</v>
      </c>
      <c r="U132" s="89" t="s">
        <v>94</v>
      </c>
      <c r="V132" s="89" t="s">
        <v>103</v>
      </c>
      <c r="W132" s="89" t="s">
        <v>96</v>
      </c>
      <c r="X132" s="89" t="s">
        <v>99</v>
      </c>
      <c r="Y132" s="89">
        <v>291</v>
      </c>
      <c r="Z132" s="89">
        <v>416.13</v>
      </c>
    </row>
    <row r="133" spans="1:26" ht="18" customHeight="1" x14ac:dyDescent="0.45">
      <c r="A133" s="2">
        <v>2020</v>
      </c>
      <c r="B133" s="2" t="s">
        <v>8</v>
      </c>
      <c r="C133" s="2" t="s">
        <v>15</v>
      </c>
      <c r="D133" s="6" t="s">
        <v>23</v>
      </c>
      <c r="E133" s="7">
        <v>34</v>
      </c>
      <c r="F133" s="7">
        <v>4576.8</v>
      </c>
      <c r="G133" s="7">
        <v>5126.0160000000005</v>
      </c>
      <c r="H133" s="4">
        <v>915.36000000000013</v>
      </c>
      <c r="I133" s="5" t="s">
        <v>40</v>
      </c>
      <c r="P133" s="89" t="s">
        <v>100</v>
      </c>
      <c r="Q133" s="89">
        <v>2020</v>
      </c>
      <c r="R133" s="89" t="s">
        <v>6</v>
      </c>
      <c r="S133" s="89" t="s">
        <v>92</v>
      </c>
      <c r="T133" s="89" t="s">
        <v>93</v>
      </c>
      <c r="U133" s="89" t="s">
        <v>94</v>
      </c>
      <c r="V133" s="89" t="s">
        <v>103</v>
      </c>
      <c r="W133" s="89" t="s">
        <v>96</v>
      </c>
      <c r="X133" s="89" t="s">
        <v>99</v>
      </c>
      <c r="Y133" s="89">
        <v>219</v>
      </c>
      <c r="Z133" s="89">
        <v>313.17</v>
      </c>
    </row>
    <row r="134" spans="1:26" ht="18" customHeight="1" x14ac:dyDescent="0.45">
      <c r="A134" s="2">
        <v>2020</v>
      </c>
      <c r="B134" s="2" t="s">
        <v>8</v>
      </c>
      <c r="C134" s="2" t="s">
        <v>13</v>
      </c>
      <c r="D134" s="3" t="s">
        <v>34</v>
      </c>
      <c r="E134" s="4">
        <v>7</v>
      </c>
      <c r="F134" s="4">
        <v>200</v>
      </c>
      <c r="G134" s="4">
        <v>224</v>
      </c>
      <c r="H134" s="4">
        <v>40</v>
      </c>
      <c r="I134" s="5" t="s">
        <v>40</v>
      </c>
      <c r="P134" s="89" t="s">
        <v>100</v>
      </c>
      <c r="Q134" s="89">
        <v>2020</v>
      </c>
      <c r="R134" s="89" t="s">
        <v>6</v>
      </c>
      <c r="S134" s="89" t="s">
        <v>92</v>
      </c>
      <c r="T134" s="89" t="s">
        <v>93</v>
      </c>
      <c r="U134" s="89" t="s">
        <v>94</v>
      </c>
      <c r="V134" s="89" t="s">
        <v>103</v>
      </c>
      <c r="W134" s="89" t="s">
        <v>96</v>
      </c>
      <c r="X134" s="89" t="s">
        <v>99</v>
      </c>
      <c r="Y134" s="89">
        <v>752</v>
      </c>
      <c r="Z134" s="89">
        <v>526.24</v>
      </c>
    </row>
    <row r="135" spans="1:26" ht="18" customHeight="1" x14ac:dyDescent="0.45">
      <c r="A135" s="2">
        <v>2020</v>
      </c>
      <c r="B135" s="2" t="s">
        <v>8</v>
      </c>
      <c r="C135" s="2" t="s">
        <v>15</v>
      </c>
      <c r="D135" s="6" t="s">
        <v>27</v>
      </c>
      <c r="E135" s="7">
        <v>3</v>
      </c>
      <c r="F135" s="7">
        <v>4577.3</v>
      </c>
      <c r="G135" s="7">
        <v>5126.576</v>
      </c>
      <c r="H135" s="4">
        <v>915.46</v>
      </c>
      <c r="I135" s="5" t="s">
        <v>40</v>
      </c>
      <c r="P135" s="89" t="s">
        <v>98</v>
      </c>
      <c r="Q135" s="89">
        <v>2020</v>
      </c>
      <c r="R135" s="89" t="s">
        <v>6</v>
      </c>
      <c r="S135" s="89" t="s">
        <v>92</v>
      </c>
      <c r="T135" s="89" t="s">
        <v>93</v>
      </c>
      <c r="U135" s="89" t="s">
        <v>94</v>
      </c>
      <c r="V135" s="89" t="s">
        <v>103</v>
      </c>
      <c r="W135" s="89" t="s">
        <v>96</v>
      </c>
      <c r="X135" s="89" t="s">
        <v>99</v>
      </c>
      <c r="Y135" s="89">
        <v>805</v>
      </c>
      <c r="Z135" s="89">
        <v>526.24</v>
      </c>
    </row>
    <row r="136" spans="1:26" ht="18" customHeight="1" x14ac:dyDescent="0.45">
      <c r="A136" s="2">
        <v>2020</v>
      </c>
      <c r="B136" s="2" t="s">
        <v>8</v>
      </c>
      <c r="C136" s="2" t="s">
        <v>32</v>
      </c>
      <c r="D136" s="6" t="s">
        <v>32</v>
      </c>
      <c r="E136" s="7">
        <v>2</v>
      </c>
      <c r="F136" s="7">
        <v>6600</v>
      </c>
      <c r="G136" s="7">
        <v>7392</v>
      </c>
      <c r="H136" s="4">
        <v>1320</v>
      </c>
      <c r="I136" s="5" t="s">
        <v>40</v>
      </c>
      <c r="P136" s="89" t="s">
        <v>98</v>
      </c>
      <c r="Q136" s="89">
        <v>2020</v>
      </c>
      <c r="R136" s="89" t="s">
        <v>6</v>
      </c>
      <c r="S136" s="89" t="s">
        <v>92</v>
      </c>
      <c r="T136" s="89" t="s">
        <v>93</v>
      </c>
      <c r="U136" s="89" t="s">
        <v>94</v>
      </c>
      <c r="V136" s="89" t="s">
        <v>103</v>
      </c>
      <c r="W136" s="89" t="s">
        <v>96</v>
      </c>
      <c r="X136" s="89" t="s">
        <v>99</v>
      </c>
      <c r="Y136" s="89">
        <v>265</v>
      </c>
      <c r="Z136" s="89">
        <v>378.95</v>
      </c>
    </row>
    <row r="137" spans="1:26" ht="18" customHeight="1" x14ac:dyDescent="0.45">
      <c r="A137" s="2">
        <v>2020</v>
      </c>
      <c r="B137" s="2" t="s">
        <v>9</v>
      </c>
      <c r="C137" s="2" t="s">
        <v>14</v>
      </c>
      <c r="D137" s="3" t="s">
        <v>36</v>
      </c>
      <c r="E137" s="4">
        <v>3566</v>
      </c>
      <c r="F137" s="4">
        <v>4577.3</v>
      </c>
      <c r="G137" s="4">
        <v>5126.576</v>
      </c>
      <c r="H137" s="4">
        <v>915.46</v>
      </c>
      <c r="I137" s="5" t="s">
        <v>40</v>
      </c>
      <c r="P137" s="89" t="s">
        <v>91</v>
      </c>
      <c r="Q137" s="89">
        <v>2020</v>
      </c>
      <c r="R137" s="89" t="s">
        <v>6</v>
      </c>
      <c r="S137" s="89" t="s">
        <v>92</v>
      </c>
      <c r="T137" s="89" t="s">
        <v>93</v>
      </c>
      <c r="U137" s="89" t="s">
        <v>94</v>
      </c>
      <c r="V137" s="89" t="s">
        <v>103</v>
      </c>
      <c r="W137" s="89" t="s">
        <v>96</v>
      </c>
      <c r="X137" s="89" t="s">
        <v>99</v>
      </c>
      <c r="Y137" s="89">
        <v>193</v>
      </c>
      <c r="Z137" s="89">
        <v>275.99</v>
      </c>
    </row>
    <row r="138" spans="1:26" ht="18" customHeight="1" x14ac:dyDescent="0.45">
      <c r="A138" s="2">
        <v>2020</v>
      </c>
      <c r="B138" s="2" t="s">
        <v>9</v>
      </c>
      <c r="C138" s="2" t="s">
        <v>14</v>
      </c>
      <c r="D138" s="3" t="s">
        <v>37</v>
      </c>
      <c r="E138" s="4">
        <v>2498</v>
      </c>
      <c r="F138" s="4">
        <v>8000</v>
      </c>
      <c r="G138" s="4">
        <v>8960</v>
      </c>
      <c r="H138" s="4">
        <v>1600</v>
      </c>
      <c r="I138" s="5" t="s">
        <v>40</v>
      </c>
      <c r="P138" s="89" t="s">
        <v>100</v>
      </c>
      <c r="Q138" s="89">
        <v>2020</v>
      </c>
      <c r="R138" s="89" t="s">
        <v>6</v>
      </c>
      <c r="S138" s="89" t="s">
        <v>92</v>
      </c>
      <c r="T138" s="89" t="s">
        <v>93</v>
      </c>
      <c r="U138" s="89" t="s">
        <v>94</v>
      </c>
      <c r="V138" s="89" t="s">
        <v>103</v>
      </c>
      <c r="W138" s="89" t="s">
        <v>96</v>
      </c>
      <c r="X138" s="89" t="s">
        <v>97</v>
      </c>
      <c r="Y138" s="89">
        <v>884</v>
      </c>
      <c r="Z138" s="89">
        <v>1264.1199999999999</v>
      </c>
    </row>
    <row r="139" spans="1:26" ht="18" customHeight="1" x14ac:dyDescent="0.45">
      <c r="A139" s="2">
        <v>2020</v>
      </c>
      <c r="B139" s="2" t="s">
        <v>9</v>
      </c>
      <c r="C139" s="2" t="s">
        <v>13</v>
      </c>
      <c r="D139" s="3" t="s">
        <v>35</v>
      </c>
      <c r="E139" s="4">
        <v>1245</v>
      </c>
      <c r="F139" s="4">
        <v>4577.2</v>
      </c>
      <c r="G139" s="4">
        <v>5126.4639999999999</v>
      </c>
      <c r="H139" s="4">
        <v>915.44</v>
      </c>
      <c r="I139" s="5" t="s">
        <v>40</v>
      </c>
      <c r="P139" s="89" t="s">
        <v>98</v>
      </c>
      <c r="Q139" s="89">
        <v>2020</v>
      </c>
      <c r="R139" s="89" t="s">
        <v>6</v>
      </c>
      <c r="S139" s="89" t="s">
        <v>92</v>
      </c>
      <c r="T139" s="89" t="s">
        <v>93</v>
      </c>
      <c r="U139" s="89" t="s">
        <v>94</v>
      </c>
      <c r="V139" s="89" t="s">
        <v>103</v>
      </c>
      <c r="W139" s="89" t="s">
        <v>96</v>
      </c>
      <c r="X139" s="89" t="s">
        <v>97</v>
      </c>
      <c r="Y139" s="89">
        <v>885</v>
      </c>
      <c r="Z139" s="89">
        <v>1265.55</v>
      </c>
    </row>
    <row r="140" spans="1:26" ht="18" customHeight="1" x14ac:dyDescent="0.45">
      <c r="A140" s="2">
        <v>2020</v>
      </c>
      <c r="B140" s="2" t="s">
        <v>9</v>
      </c>
      <c r="C140" s="2" t="s">
        <v>38</v>
      </c>
      <c r="D140" s="6" t="s">
        <v>30</v>
      </c>
      <c r="E140" s="7">
        <v>644</v>
      </c>
      <c r="F140" s="7">
        <v>5743.5</v>
      </c>
      <c r="G140" s="7">
        <v>6432.72</v>
      </c>
      <c r="H140" s="4">
        <v>1148.7</v>
      </c>
      <c r="I140" s="5" t="s">
        <v>40</v>
      </c>
      <c r="P140" s="89" t="s">
        <v>98</v>
      </c>
      <c r="Q140" s="89">
        <v>2020</v>
      </c>
      <c r="R140" s="89" t="s">
        <v>6</v>
      </c>
      <c r="S140" s="89" t="s">
        <v>92</v>
      </c>
      <c r="T140" s="89" t="s">
        <v>93</v>
      </c>
      <c r="U140" s="89" t="s">
        <v>94</v>
      </c>
      <c r="V140" s="89" t="s">
        <v>103</v>
      </c>
      <c r="W140" s="89" t="s">
        <v>96</v>
      </c>
      <c r="X140" s="89" t="s">
        <v>97</v>
      </c>
      <c r="Y140" s="89">
        <v>886</v>
      </c>
      <c r="Z140" s="89">
        <v>1266.98</v>
      </c>
    </row>
    <row r="141" spans="1:26" ht="18" customHeight="1" x14ac:dyDescent="0.45">
      <c r="A141" s="2">
        <v>2020</v>
      </c>
      <c r="B141" s="2" t="s">
        <v>9</v>
      </c>
      <c r="C141" s="2" t="s">
        <v>12</v>
      </c>
      <c r="D141" s="6" t="s">
        <v>29</v>
      </c>
      <c r="E141" s="7">
        <v>643</v>
      </c>
      <c r="F141" s="7">
        <v>7000</v>
      </c>
      <c r="G141" s="7">
        <v>7840</v>
      </c>
      <c r="H141" s="4">
        <v>1400</v>
      </c>
      <c r="I141" s="5" t="s">
        <v>40</v>
      </c>
      <c r="P141" s="89" t="s">
        <v>98</v>
      </c>
      <c r="Q141" s="89">
        <v>2020</v>
      </c>
      <c r="R141" s="89" t="s">
        <v>6</v>
      </c>
      <c r="S141" s="89" t="s">
        <v>92</v>
      </c>
      <c r="T141" s="89" t="s">
        <v>93</v>
      </c>
      <c r="U141" s="89" t="s">
        <v>94</v>
      </c>
      <c r="V141" s="89" t="s">
        <v>103</v>
      </c>
      <c r="W141" s="89" t="s">
        <v>96</v>
      </c>
      <c r="X141" s="89" t="s">
        <v>99</v>
      </c>
      <c r="Y141" s="89">
        <v>221</v>
      </c>
      <c r="Z141" s="89">
        <v>316.02999999999997</v>
      </c>
    </row>
    <row r="142" spans="1:26" ht="18" customHeight="1" x14ac:dyDescent="0.45">
      <c r="A142" s="2">
        <v>2020</v>
      </c>
      <c r="B142" s="2" t="s">
        <v>9</v>
      </c>
      <c r="C142" s="2" t="s">
        <v>38</v>
      </c>
      <c r="D142" s="6" t="s">
        <v>31</v>
      </c>
      <c r="E142" s="7">
        <v>455</v>
      </c>
      <c r="F142" s="7">
        <v>4578.6000000000004</v>
      </c>
      <c r="G142" s="7">
        <v>5128.0320000000002</v>
      </c>
      <c r="H142" s="4">
        <v>915.72000000000014</v>
      </c>
      <c r="I142" s="5" t="s">
        <v>40</v>
      </c>
      <c r="P142" s="89" t="s">
        <v>98</v>
      </c>
      <c r="Q142" s="89">
        <v>2020</v>
      </c>
      <c r="R142" s="89" t="s">
        <v>6</v>
      </c>
      <c r="S142" s="89" t="s">
        <v>92</v>
      </c>
      <c r="T142" s="89" t="s">
        <v>93</v>
      </c>
      <c r="U142" s="89" t="s">
        <v>94</v>
      </c>
      <c r="V142" s="89" t="s">
        <v>103</v>
      </c>
      <c r="W142" s="89" t="s">
        <v>96</v>
      </c>
      <c r="X142" s="89" t="s">
        <v>99</v>
      </c>
      <c r="Y142" s="89">
        <v>269</v>
      </c>
      <c r="Z142" s="89">
        <v>384.67</v>
      </c>
    </row>
    <row r="143" spans="1:26" ht="18" customHeight="1" x14ac:dyDescent="0.45">
      <c r="A143" s="2">
        <v>2020</v>
      </c>
      <c r="B143" s="2" t="s">
        <v>9</v>
      </c>
      <c r="C143" s="2" t="s">
        <v>12</v>
      </c>
      <c r="D143" s="6" t="s">
        <v>28</v>
      </c>
      <c r="E143" s="8">
        <v>345</v>
      </c>
      <c r="F143" s="8">
        <v>7000</v>
      </c>
      <c r="G143" s="8">
        <v>7840</v>
      </c>
      <c r="H143" s="4">
        <v>1400</v>
      </c>
      <c r="I143" s="5" t="s">
        <v>40</v>
      </c>
      <c r="P143" s="89" t="s">
        <v>98</v>
      </c>
      <c r="Q143" s="89">
        <v>2020</v>
      </c>
      <c r="R143" s="89" t="s">
        <v>6</v>
      </c>
      <c r="S143" s="89" t="s">
        <v>92</v>
      </c>
      <c r="T143" s="89" t="s">
        <v>93</v>
      </c>
      <c r="U143" s="89" t="s">
        <v>94</v>
      </c>
      <c r="V143" s="89" t="s">
        <v>103</v>
      </c>
      <c r="W143" s="89" t="s">
        <v>96</v>
      </c>
      <c r="X143" s="89" t="s">
        <v>99</v>
      </c>
      <c r="Y143" s="89">
        <v>775</v>
      </c>
      <c r="Z143" s="89">
        <v>1108.25</v>
      </c>
    </row>
    <row r="144" spans="1:26" ht="18" customHeight="1" x14ac:dyDescent="0.45">
      <c r="A144" s="2">
        <v>2020</v>
      </c>
      <c r="B144" s="2" t="s">
        <v>9</v>
      </c>
      <c r="C144" s="2" t="s">
        <v>13</v>
      </c>
      <c r="D144" s="3" t="s">
        <v>33</v>
      </c>
      <c r="E144" s="4">
        <v>122</v>
      </c>
      <c r="F144" s="4">
        <v>100</v>
      </c>
      <c r="G144" s="4">
        <v>112</v>
      </c>
      <c r="H144" s="4">
        <v>20</v>
      </c>
      <c r="I144" s="5" t="s">
        <v>40</v>
      </c>
      <c r="P144" s="89" t="s">
        <v>91</v>
      </c>
      <c r="Q144" s="89">
        <v>2020</v>
      </c>
      <c r="R144" s="89" t="s">
        <v>5</v>
      </c>
      <c r="S144" s="89" t="s">
        <v>92</v>
      </c>
      <c r="T144" s="89" t="s">
        <v>93</v>
      </c>
      <c r="U144" s="89" t="s">
        <v>94</v>
      </c>
      <c r="V144" s="89" t="s">
        <v>103</v>
      </c>
      <c r="W144" s="89" t="s">
        <v>96</v>
      </c>
      <c r="X144" s="89" t="s">
        <v>97</v>
      </c>
      <c r="Y144" s="89">
        <v>320</v>
      </c>
      <c r="Z144" s="89">
        <v>457.6</v>
      </c>
    </row>
    <row r="145" spans="1:26" ht="18" customHeight="1" x14ac:dyDescent="0.45">
      <c r="A145" s="2">
        <v>2020</v>
      </c>
      <c r="B145" s="2" t="s">
        <v>9</v>
      </c>
      <c r="C145" s="2" t="s">
        <v>15</v>
      </c>
      <c r="D145" s="6" t="s">
        <v>26</v>
      </c>
      <c r="E145" s="7">
        <v>78</v>
      </c>
      <c r="F145" s="7">
        <v>4577.2</v>
      </c>
      <c r="G145" s="7">
        <v>5126.4639999999999</v>
      </c>
      <c r="H145" s="4">
        <v>915.44</v>
      </c>
      <c r="I145" s="5" t="s">
        <v>40</v>
      </c>
      <c r="P145" s="89" t="s">
        <v>98</v>
      </c>
      <c r="Q145" s="89">
        <v>2020</v>
      </c>
      <c r="R145" s="89" t="s">
        <v>5</v>
      </c>
      <c r="S145" s="89" t="s">
        <v>92</v>
      </c>
      <c r="T145" s="89" t="s">
        <v>93</v>
      </c>
      <c r="U145" s="89" t="s">
        <v>94</v>
      </c>
      <c r="V145" s="89" t="s">
        <v>103</v>
      </c>
      <c r="W145" s="89" t="s">
        <v>96</v>
      </c>
      <c r="X145" s="89" t="s">
        <v>97</v>
      </c>
      <c r="Y145" s="89">
        <v>314</v>
      </c>
      <c r="Z145" s="89">
        <v>449.02</v>
      </c>
    </row>
    <row r="146" spans="1:26" ht="18" customHeight="1" x14ac:dyDescent="0.45">
      <c r="A146" s="2">
        <v>2020</v>
      </c>
      <c r="B146" s="2" t="s">
        <v>9</v>
      </c>
      <c r="C146" s="2" t="s">
        <v>15</v>
      </c>
      <c r="D146" s="6" t="s">
        <v>24</v>
      </c>
      <c r="E146" s="7">
        <v>76</v>
      </c>
      <c r="F146" s="7">
        <v>4576.8999999999996</v>
      </c>
      <c r="G146" s="7">
        <v>5126.1279999999997</v>
      </c>
      <c r="H146" s="4">
        <v>915.38</v>
      </c>
      <c r="I146" s="5" t="s">
        <v>40</v>
      </c>
      <c r="P146" s="89" t="s">
        <v>91</v>
      </c>
      <c r="Q146" s="89">
        <v>2020</v>
      </c>
      <c r="R146" s="89" t="s">
        <v>5</v>
      </c>
      <c r="S146" s="89" t="s">
        <v>92</v>
      </c>
      <c r="T146" s="89" t="s">
        <v>93</v>
      </c>
      <c r="U146" s="89" t="s">
        <v>94</v>
      </c>
      <c r="V146" s="89" t="s">
        <v>103</v>
      </c>
      <c r="W146" s="89" t="s">
        <v>96</v>
      </c>
      <c r="X146" s="89" t="s">
        <v>97</v>
      </c>
      <c r="Y146" s="89">
        <v>308</v>
      </c>
      <c r="Z146" s="89">
        <v>440.44</v>
      </c>
    </row>
    <row r="147" spans="1:26" ht="18" customHeight="1" x14ac:dyDescent="0.45">
      <c r="A147" s="2">
        <v>2020</v>
      </c>
      <c r="B147" s="2" t="s">
        <v>9</v>
      </c>
      <c r="C147" s="2" t="s">
        <v>15</v>
      </c>
      <c r="D147" s="6" t="s">
        <v>25</v>
      </c>
      <c r="E147" s="7">
        <v>46</v>
      </c>
      <c r="F147" s="7">
        <v>200</v>
      </c>
      <c r="G147" s="7">
        <v>224</v>
      </c>
      <c r="H147" s="4">
        <v>40</v>
      </c>
      <c r="I147" s="5" t="s">
        <v>40</v>
      </c>
      <c r="P147" s="89" t="s">
        <v>98</v>
      </c>
      <c r="Q147" s="89">
        <v>2020</v>
      </c>
      <c r="R147" s="89" t="s">
        <v>5</v>
      </c>
      <c r="S147" s="89" t="s">
        <v>92</v>
      </c>
      <c r="T147" s="89" t="s">
        <v>93</v>
      </c>
      <c r="U147" s="89" t="s">
        <v>94</v>
      </c>
      <c r="V147" s="89" t="s">
        <v>103</v>
      </c>
      <c r="W147" s="89" t="s">
        <v>96</v>
      </c>
      <c r="X147" s="89" t="s">
        <v>99</v>
      </c>
      <c r="Y147" s="89">
        <v>224</v>
      </c>
      <c r="Z147" s="89">
        <v>320.32</v>
      </c>
    </row>
    <row r="148" spans="1:26" ht="18" customHeight="1" x14ac:dyDescent="0.45">
      <c r="A148" s="2">
        <v>2020</v>
      </c>
      <c r="B148" s="2" t="s">
        <v>9</v>
      </c>
      <c r="C148" s="2" t="s">
        <v>15</v>
      </c>
      <c r="D148" s="6" t="s">
        <v>23</v>
      </c>
      <c r="E148" s="7">
        <v>34</v>
      </c>
      <c r="F148" s="7">
        <v>4576.8</v>
      </c>
      <c r="G148" s="7">
        <v>5126.0160000000005</v>
      </c>
      <c r="H148" s="4">
        <v>915.36000000000013</v>
      </c>
      <c r="I148" s="5" t="s">
        <v>40</v>
      </c>
      <c r="P148" s="89" t="s">
        <v>91</v>
      </c>
      <c r="Q148" s="89">
        <v>2020</v>
      </c>
      <c r="R148" s="89" t="s">
        <v>5</v>
      </c>
      <c r="S148" s="89" t="s">
        <v>92</v>
      </c>
      <c r="T148" s="89" t="s">
        <v>93</v>
      </c>
      <c r="U148" s="89" t="s">
        <v>94</v>
      </c>
      <c r="V148" s="89" t="s">
        <v>103</v>
      </c>
      <c r="W148" s="89" t="s">
        <v>96</v>
      </c>
      <c r="X148" s="89" t="s">
        <v>99</v>
      </c>
      <c r="Y148" s="89">
        <v>272</v>
      </c>
      <c r="Z148" s="89">
        <v>388.96</v>
      </c>
    </row>
    <row r="149" spans="1:26" ht="18" customHeight="1" x14ac:dyDescent="0.45">
      <c r="A149" s="2">
        <v>2020</v>
      </c>
      <c r="B149" s="2" t="s">
        <v>9</v>
      </c>
      <c r="C149" s="2" t="s">
        <v>13</v>
      </c>
      <c r="D149" s="3" t="s">
        <v>34</v>
      </c>
      <c r="E149" s="4">
        <v>7</v>
      </c>
      <c r="F149" s="4">
        <v>200</v>
      </c>
      <c r="G149" s="4">
        <v>224</v>
      </c>
      <c r="H149" s="4">
        <v>40</v>
      </c>
      <c r="I149" s="5" t="s">
        <v>40</v>
      </c>
      <c r="P149" s="89" t="s">
        <v>100</v>
      </c>
      <c r="Q149" s="89">
        <v>2020</v>
      </c>
      <c r="R149" s="89" t="s">
        <v>5</v>
      </c>
      <c r="S149" s="89" t="s">
        <v>92</v>
      </c>
      <c r="T149" s="89" t="s">
        <v>93</v>
      </c>
      <c r="U149" s="89" t="s">
        <v>94</v>
      </c>
      <c r="V149" s="89" t="s">
        <v>103</v>
      </c>
      <c r="W149" s="89" t="s">
        <v>96</v>
      </c>
      <c r="X149" s="89" t="s">
        <v>99</v>
      </c>
      <c r="Y149" s="89">
        <v>200</v>
      </c>
      <c r="Z149" s="89">
        <v>286</v>
      </c>
    </row>
    <row r="150" spans="1:26" ht="18" customHeight="1" x14ac:dyDescent="0.45">
      <c r="A150" s="2">
        <v>2020</v>
      </c>
      <c r="B150" s="2" t="s">
        <v>9</v>
      </c>
      <c r="C150" s="2" t="s">
        <v>15</v>
      </c>
      <c r="D150" s="6" t="s">
        <v>27</v>
      </c>
      <c r="E150" s="7">
        <v>3</v>
      </c>
      <c r="F150" s="7">
        <v>4577.3</v>
      </c>
      <c r="G150" s="7">
        <v>5126.576</v>
      </c>
      <c r="H150" s="4">
        <v>915.46</v>
      </c>
      <c r="I150" s="5" t="s">
        <v>42</v>
      </c>
      <c r="P150" s="89" t="s">
        <v>98</v>
      </c>
      <c r="Q150" s="89">
        <v>2020</v>
      </c>
      <c r="R150" s="89" t="s">
        <v>5</v>
      </c>
      <c r="S150" s="89" t="s">
        <v>92</v>
      </c>
      <c r="T150" s="89" t="s">
        <v>93</v>
      </c>
      <c r="U150" s="89" t="s">
        <v>94</v>
      </c>
      <c r="V150" s="89" t="s">
        <v>103</v>
      </c>
      <c r="W150" s="89" t="s">
        <v>96</v>
      </c>
      <c r="X150" s="89" t="s">
        <v>99</v>
      </c>
      <c r="Y150" s="89">
        <v>226</v>
      </c>
      <c r="Z150" s="89">
        <v>323.18</v>
      </c>
    </row>
    <row r="151" spans="1:26" ht="18" customHeight="1" x14ac:dyDescent="0.45">
      <c r="A151" s="2">
        <v>2020</v>
      </c>
      <c r="B151" s="2" t="s">
        <v>9</v>
      </c>
      <c r="C151" s="2" t="s">
        <v>32</v>
      </c>
      <c r="D151" s="6" t="s">
        <v>32</v>
      </c>
      <c r="E151" s="7">
        <v>2</v>
      </c>
      <c r="F151" s="7">
        <v>6600</v>
      </c>
      <c r="G151" s="7">
        <v>7392</v>
      </c>
      <c r="H151" s="4">
        <v>1320</v>
      </c>
      <c r="I151" s="5" t="s">
        <v>42</v>
      </c>
      <c r="P151" s="89" t="s">
        <v>98</v>
      </c>
      <c r="Q151" s="89">
        <v>2020</v>
      </c>
      <c r="R151" s="89" t="s">
        <v>5</v>
      </c>
      <c r="S151" s="89" t="s">
        <v>92</v>
      </c>
      <c r="T151" s="89" t="s">
        <v>93</v>
      </c>
      <c r="U151" s="89" t="s">
        <v>94</v>
      </c>
      <c r="V151" s="89" t="s">
        <v>103</v>
      </c>
      <c r="W151" s="89" t="s">
        <v>96</v>
      </c>
      <c r="X151" s="89" t="s">
        <v>99</v>
      </c>
      <c r="Y151" s="89">
        <v>274</v>
      </c>
      <c r="Z151" s="89">
        <v>391.82</v>
      </c>
    </row>
    <row r="152" spans="1:26" ht="18" customHeight="1" x14ac:dyDescent="0.45">
      <c r="A152" s="2">
        <v>2020</v>
      </c>
      <c r="B152" s="2" t="s">
        <v>10</v>
      </c>
      <c r="C152" s="2" t="s">
        <v>14</v>
      </c>
      <c r="D152" s="3" t="s">
        <v>36</v>
      </c>
      <c r="E152" s="4">
        <v>3566</v>
      </c>
      <c r="F152" s="4">
        <v>4577.3</v>
      </c>
      <c r="G152" s="4">
        <v>5126.576</v>
      </c>
      <c r="H152" s="4">
        <v>915.46</v>
      </c>
      <c r="I152" s="5" t="s">
        <v>42</v>
      </c>
      <c r="P152" s="89" t="s">
        <v>98</v>
      </c>
      <c r="Q152" s="89">
        <v>2020</v>
      </c>
      <c r="R152" s="89" t="s">
        <v>5</v>
      </c>
      <c r="S152" s="89" t="s">
        <v>92</v>
      </c>
      <c r="T152" s="89" t="s">
        <v>93</v>
      </c>
      <c r="U152" s="89" t="s">
        <v>94</v>
      </c>
      <c r="V152" s="89" t="s">
        <v>103</v>
      </c>
      <c r="W152" s="89" t="s">
        <v>96</v>
      </c>
      <c r="X152" s="89" t="s">
        <v>99</v>
      </c>
      <c r="Y152" s="89">
        <v>196</v>
      </c>
      <c r="Z152" s="89">
        <v>280.27999999999997</v>
      </c>
    </row>
    <row r="153" spans="1:26" ht="18" customHeight="1" x14ac:dyDescent="0.45">
      <c r="A153" s="2">
        <v>2020</v>
      </c>
      <c r="B153" s="2" t="s">
        <v>10</v>
      </c>
      <c r="C153" s="2" t="s">
        <v>14</v>
      </c>
      <c r="D153" s="3" t="s">
        <v>37</v>
      </c>
      <c r="E153" s="4">
        <v>2498</v>
      </c>
      <c r="F153" s="4">
        <v>8000</v>
      </c>
      <c r="G153" s="4">
        <v>8960</v>
      </c>
      <c r="H153" s="4">
        <v>1600</v>
      </c>
      <c r="I153" s="5" t="s">
        <v>42</v>
      </c>
      <c r="P153" s="89" t="s">
        <v>91</v>
      </c>
      <c r="Q153" s="89">
        <v>2020</v>
      </c>
      <c r="R153" s="89" t="s">
        <v>5</v>
      </c>
      <c r="S153" s="89" t="s">
        <v>92</v>
      </c>
      <c r="T153" s="89" t="s">
        <v>93</v>
      </c>
      <c r="U153" s="89" t="s">
        <v>94</v>
      </c>
      <c r="V153" s="89" t="s">
        <v>103</v>
      </c>
      <c r="W153" s="89" t="s">
        <v>96</v>
      </c>
      <c r="X153" s="89" t="s">
        <v>99</v>
      </c>
      <c r="Y153" s="89">
        <v>318</v>
      </c>
      <c r="Z153" s="89">
        <v>526.24</v>
      </c>
    </row>
    <row r="154" spans="1:26" ht="18" customHeight="1" x14ac:dyDescent="0.45">
      <c r="A154" s="2">
        <v>2020</v>
      </c>
      <c r="B154" s="2" t="s">
        <v>10</v>
      </c>
      <c r="C154" s="2" t="s">
        <v>13</v>
      </c>
      <c r="D154" s="3" t="s">
        <v>35</v>
      </c>
      <c r="E154" s="4">
        <v>1245</v>
      </c>
      <c r="F154" s="4">
        <v>4577.2</v>
      </c>
      <c r="G154" s="4">
        <v>5126.4639999999999</v>
      </c>
      <c r="H154" s="4">
        <v>915.44</v>
      </c>
      <c r="I154" s="5" t="s">
        <v>42</v>
      </c>
      <c r="P154" s="89" t="s">
        <v>102</v>
      </c>
      <c r="Q154" s="89">
        <v>2020</v>
      </c>
      <c r="R154" s="89" t="s">
        <v>5</v>
      </c>
      <c r="S154" s="89" t="s">
        <v>92</v>
      </c>
      <c r="T154" s="89" t="s">
        <v>93</v>
      </c>
      <c r="U154" s="89" t="s">
        <v>94</v>
      </c>
      <c r="V154" s="89" t="s">
        <v>103</v>
      </c>
      <c r="W154" s="89" t="s">
        <v>96</v>
      </c>
      <c r="X154" s="89" t="s">
        <v>99</v>
      </c>
      <c r="Y154" s="89">
        <v>312</v>
      </c>
      <c r="Z154" s="89">
        <v>526.24</v>
      </c>
    </row>
    <row r="155" spans="1:26" ht="18" customHeight="1" x14ac:dyDescent="0.45">
      <c r="A155" s="2">
        <v>2020</v>
      </c>
      <c r="B155" s="2" t="s">
        <v>10</v>
      </c>
      <c r="C155" s="2" t="s">
        <v>38</v>
      </c>
      <c r="D155" s="6" t="s">
        <v>30</v>
      </c>
      <c r="E155" s="7">
        <v>644</v>
      </c>
      <c r="F155" s="7">
        <v>5743.5</v>
      </c>
      <c r="G155" s="7">
        <v>6432.72</v>
      </c>
      <c r="H155" s="4">
        <v>1148.7</v>
      </c>
      <c r="I155" s="5" t="s">
        <v>42</v>
      </c>
      <c r="P155" s="89" t="s">
        <v>100</v>
      </c>
      <c r="Q155" s="89">
        <v>2020</v>
      </c>
      <c r="R155" s="89" t="s">
        <v>5</v>
      </c>
      <c r="S155" s="89" t="s">
        <v>92</v>
      </c>
      <c r="T155" s="89" t="s">
        <v>93</v>
      </c>
      <c r="U155" s="89" t="s">
        <v>94</v>
      </c>
      <c r="V155" s="89" t="s">
        <v>103</v>
      </c>
      <c r="W155" s="89" t="s">
        <v>96</v>
      </c>
      <c r="X155" s="89" t="s">
        <v>99</v>
      </c>
      <c r="Y155" s="89">
        <v>712</v>
      </c>
      <c r="Z155" s="89">
        <v>1018.16</v>
      </c>
    </row>
    <row r="156" spans="1:26" ht="18" customHeight="1" x14ac:dyDescent="0.45">
      <c r="A156" s="2">
        <v>2020</v>
      </c>
      <c r="B156" s="2" t="s">
        <v>10</v>
      </c>
      <c r="C156" s="2" t="s">
        <v>12</v>
      </c>
      <c r="D156" s="6" t="s">
        <v>29</v>
      </c>
      <c r="E156" s="7">
        <v>643</v>
      </c>
      <c r="F156" s="7">
        <v>7000</v>
      </c>
      <c r="G156" s="7">
        <v>7840</v>
      </c>
      <c r="H156" s="4">
        <v>1400</v>
      </c>
      <c r="I156" s="5" t="s">
        <v>42</v>
      </c>
      <c r="P156" s="89" t="s">
        <v>91</v>
      </c>
      <c r="Q156" s="89">
        <v>2020</v>
      </c>
      <c r="R156" s="89" t="s">
        <v>5</v>
      </c>
      <c r="S156" s="89" t="s">
        <v>92</v>
      </c>
      <c r="T156" s="89" t="s">
        <v>93</v>
      </c>
      <c r="U156" s="89" t="s">
        <v>94</v>
      </c>
      <c r="V156" s="89" t="s">
        <v>103</v>
      </c>
      <c r="W156" s="89" t="s">
        <v>96</v>
      </c>
      <c r="X156" s="89" t="s">
        <v>99</v>
      </c>
      <c r="Y156" s="89">
        <v>765</v>
      </c>
      <c r="Z156" s="89">
        <v>1093.95</v>
      </c>
    </row>
    <row r="157" spans="1:26" ht="18" customHeight="1" x14ac:dyDescent="0.45">
      <c r="A157" s="2">
        <v>2020</v>
      </c>
      <c r="B157" s="2" t="s">
        <v>10</v>
      </c>
      <c r="C157" s="2" t="s">
        <v>38</v>
      </c>
      <c r="D157" s="6" t="s">
        <v>31</v>
      </c>
      <c r="E157" s="7">
        <v>455</v>
      </c>
      <c r="F157" s="7">
        <v>4578.6000000000004</v>
      </c>
      <c r="G157" s="7">
        <v>5128.0320000000002</v>
      </c>
      <c r="H157" s="4">
        <v>915.72000000000014</v>
      </c>
      <c r="I157" s="5" t="s">
        <v>42</v>
      </c>
      <c r="P157" s="89" t="s">
        <v>98</v>
      </c>
      <c r="Q157" s="89">
        <v>2020</v>
      </c>
      <c r="R157" s="89" t="s">
        <v>5</v>
      </c>
      <c r="S157" s="89" t="s">
        <v>92</v>
      </c>
      <c r="T157" s="89" t="s">
        <v>93</v>
      </c>
      <c r="U157" s="89" t="s">
        <v>94</v>
      </c>
      <c r="V157" s="89" t="s">
        <v>103</v>
      </c>
      <c r="W157" s="89" t="s">
        <v>96</v>
      </c>
      <c r="X157" s="89" t="s">
        <v>97</v>
      </c>
      <c r="Y157" s="89">
        <v>321</v>
      </c>
      <c r="Z157" s="89">
        <v>459.03</v>
      </c>
    </row>
    <row r="158" spans="1:26" ht="18" customHeight="1" x14ac:dyDescent="0.45">
      <c r="A158" s="2">
        <v>2020</v>
      </c>
      <c r="B158" s="2" t="s">
        <v>10</v>
      </c>
      <c r="C158" s="2" t="s">
        <v>12</v>
      </c>
      <c r="D158" s="6" t="s">
        <v>28</v>
      </c>
      <c r="E158" s="8">
        <v>345</v>
      </c>
      <c r="F158" s="8">
        <v>7000</v>
      </c>
      <c r="G158" s="8">
        <v>7840</v>
      </c>
      <c r="H158" s="4">
        <v>1400</v>
      </c>
      <c r="I158" s="5" t="s">
        <v>42</v>
      </c>
      <c r="P158" s="89" t="s">
        <v>91</v>
      </c>
      <c r="Q158" s="89">
        <v>2020</v>
      </c>
      <c r="R158" s="89" t="s">
        <v>5</v>
      </c>
      <c r="S158" s="89" t="s">
        <v>92</v>
      </c>
      <c r="T158" s="89" t="s">
        <v>93</v>
      </c>
      <c r="U158" s="89" t="s">
        <v>94</v>
      </c>
      <c r="V158" s="89" t="s">
        <v>103</v>
      </c>
      <c r="W158" s="89" t="s">
        <v>96</v>
      </c>
      <c r="X158" s="89" t="s">
        <v>99</v>
      </c>
      <c r="Y158" s="89">
        <v>315</v>
      </c>
      <c r="Z158" s="89">
        <v>450.45</v>
      </c>
    </row>
    <row r="159" spans="1:26" ht="18" customHeight="1" x14ac:dyDescent="0.45">
      <c r="A159" s="2">
        <v>2020</v>
      </c>
      <c r="B159" s="2" t="s">
        <v>10</v>
      </c>
      <c r="C159" s="2" t="s">
        <v>13</v>
      </c>
      <c r="D159" s="3" t="s">
        <v>33</v>
      </c>
      <c r="E159" s="4">
        <v>122</v>
      </c>
      <c r="F159" s="4">
        <v>100</v>
      </c>
      <c r="G159" s="4">
        <v>112</v>
      </c>
      <c r="H159" s="4">
        <v>20</v>
      </c>
      <c r="I159" s="5" t="s">
        <v>42</v>
      </c>
      <c r="P159" s="89" t="s">
        <v>100</v>
      </c>
      <c r="Q159" s="89">
        <v>2020</v>
      </c>
      <c r="R159" s="89" t="s">
        <v>5</v>
      </c>
      <c r="S159" s="89" t="s">
        <v>92</v>
      </c>
      <c r="T159" s="89" t="s">
        <v>93</v>
      </c>
      <c r="U159" s="89" t="s">
        <v>94</v>
      </c>
      <c r="V159" s="89" t="s">
        <v>103</v>
      </c>
      <c r="W159" s="89" t="s">
        <v>96</v>
      </c>
      <c r="X159" s="89" t="s">
        <v>99</v>
      </c>
      <c r="Y159" s="89">
        <v>309</v>
      </c>
      <c r="Z159" s="89">
        <v>441.87</v>
      </c>
    </row>
    <row r="160" spans="1:26" ht="18" customHeight="1" x14ac:dyDescent="0.45">
      <c r="A160" s="2">
        <v>2020</v>
      </c>
      <c r="B160" s="2" t="s">
        <v>10</v>
      </c>
      <c r="C160" s="2" t="s">
        <v>15</v>
      </c>
      <c r="D160" s="6" t="s">
        <v>26</v>
      </c>
      <c r="E160" s="7">
        <v>78</v>
      </c>
      <c r="F160" s="7">
        <v>4577.2</v>
      </c>
      <c r="G160" s="7">
        <v>5126.4639999999999</v>
      </c>
      <c r="H160" s="4">
        <v>915.44</v>
      </c>
      <c r="I160" s="5" t="s">
        <v>42</v>
      </c>
      <c r="P160" s="89" t="s">
        <v>91</v>
      </c>
      <c r="Q160" s="89">
        <v>2020</v>
      </c>
      <c r="R160" s="89" t="s">
        <v>5</v>
      </c>
      <c r="S160" s="89" t="s">
        <v>92</v>
      </c>
      <c r="T160" s="89" t="s">
        <v>93</v>
      </c>
      <c r="U160" s="89" t="s">
        <v>94</v>
      </c>
      <c r="V160" s="89" t="s">
        <v>103</v>
      </c>
      <c r="W160" s="89" t="s">
        <v>96</v>
      </c>
      <c r="X160" s="89" t="s">
        <v>99</v>
      </c>
      <c r="Y160" s="89">
        <v>225</v>
      </c>
      <c r="Z160" s="89">
        <v>321.75</v>
      </c>
    </row>
    <row r="161" spans="1:26" ht="18" customHeight="1" x14ac:dyDescent="0.45">
      <c r="A161" s="2">
        <v>2020</v>
      </c>
      <c r="B161" s="2" t="s">
        <v>10</v>
      </c>
      <c r="C161" s="2" t="s">
        <v>15</v>
      </c>
      <c r="D161" s="6" t="s">
        <v>24</v>
      </c>
      <c r="E161" s="7">
        <v>76</v>
      </c>
      <c r="F161" s="7">
        <v>4576.8999999999996</v>
      </c>
      <c r="G161" s="7">
        <v>5126.1279999999997</v>
      </c>
      <c r="H161" s="4">
        <v>915.38</v>
      </c>
      <c r="I161" s="5" t="s">
        <v>42</v>
      </c>
      <c r="P161" s="89" t="s">
        <v>91</v>
      </c>
      <c r="Q161" s="89">
        <v>2020</v>
      </c>
      <c r="R161" s="89" t="s">
        <v>5</v>
      </c>
      <c r="S161" s="89" t="s">
        <v>92</v>
      </c>
      <c r="T161" s="89" t="s">
        <v>93</v>
      </c>
      <c r="U161" s="89" t="s">
        <v>94</v>
      </c>
      <c r="V161" s="89" t="s">
        <v>103</v>
      </c>
      <c r="W161" s="89" t="s">
        <v>96</v>
      </c>
      <c r="X161" s="89" t="s">
        <v>99</v>
      </c>
      <c r="Y161" s="89">
        <v>751</v>
      </c>
      <c r="Z161" s="89">
        <v>526.24</v>
      </c>
    </row>
    <row r="162" spans="1:26" ht="18" customHeight="1" x14ac:dyDescent="0.45">
      <c r="A162" s="2">
        <v>2020</v>
      </c>
      <c r="B162" s="2" t="s">
        <v>10</v>
      </c>
      <c r="C162" s="2" t="s">
        <v>15</v>
      </c>
      <c r="D162" s="6" t="s">
        <v>25</v>
      </c>
      <c r="E162" s="7">
        <v>46</v>
      </c>
      <c r="F162" s="7">
        <v>200</v>
      </c>
      <c r="G162" s="7">
        <v>224</v>
      </c>
      <c r="H162" s="4">
        <v>40</v>
      </c>
      <c r="I162" s="5" t="s">
        <v>42</v>
      </c>
      <c r="P162" s="89" t="s">
        <v>98</v>
      </c>
      <c r="Q162" s="89">
        <v>2020</v>
      </c>
      <c r="R162" s="89" t="s">
        <v>5</v>
      </c>
      <c r="S162" s="89" t="s">
        <v>92</v>
      </c>
      <c r="T162" s="89" t="s">
        <v>93</v>
      </c>
      <c r="U162" s="89" t="s">
        <v>94</v>
      </c>
      <c r="V162" s="89" t="s">
        <v>103</v>
      </c>
      <c r="W162" s="89" t="s">
        <v>96</v>
      </c>
      <c r="X162" s="89" t="s">
        <v>99</v>
      </c>
      <c r="Y162" s="89">
        <v>223</v>
      </c>
      <c r="Z162" s="89">
        <v>318.89</v>
      </c>
    </row>
    <row r="163" spans="1:26" ht="18" customHeight="1" x14ac:dyDescent="0.45">
      <c r="A163" s="2">
        <v>2020</v>
      </c>
      <c r="B163" s="2" t="s">
        <v>10</v>
      </c>
      <c r="C163" s="2" t="s">
        <v>15</v>
      </c>
      <c r="D163" s="6" t="s">
        <v>23</v>
      </c>
      <c r="E163" s="7">
        <v>34</v>
      </c>
      <c r="F163" s="7">
        <v>4576.8</v>
      </c>
      <c r="G163" s="7">
        <v>5126.0160000000005</v>
      </c>
      <c r="H163" s="4">
        <v>915.36000000000013</v>
      </c>
      <c r="I163" s="5" t="s">
        <v>42</v>
      </c>
      <c r="P163" s="89" t="s">
        <v>102</v>
      </c>
      <c r="Q163" s="89">
        <v>2020</v>
      </c>
      <c r="R163" s="89" t="s">
        <v>5</v>
      </c>
      <c r="S163" s="89" t="s">
        <v>92</v>
      </c>
      <c r="T163" s="89" t="s">
        <v>93</v>
      </c>
      <c r="U163" s="89" t="s">
        <v>94</v>
      </c>
      <c r="V163" s="89" t="s">
        <v>103</v>
      </c>
      <c r="W163" s="89" t="s">
        <v>96</v>
      </c>
      <c r="X163" s="89" t="s">
        <v>99</v>
      </c>
      <c r="Y163" s="89">
        <v>271</v>
      </c>
      <c r="Z163" s="89">
        <v>387.53</v>
      </c>
    </row>
    <row r="164" spans="1:26" ht="18" customHeight="1" x14ac:dyDescent="0.45">
      <c r="A164" s="2">
        <v>2020</v>
      </c>
      <c r="B164" s="2" t="s">
        <v>10</v>
      </c>
      <c r="C164" s="2" t="s">
        <v>13</v>
      </c>
      <c r="D164" s="3" t="s">
        <v>34</v>
      </c>
      <c r="E164" s="4">
        <v>7</v>
      </c>
      <c r="F164" s="4">
        <v>200</v>
      </c>
      <c r="G164" s="4">
        <v>224</v>
      </c>
      <c r="H164" s="4">
        <v>40</v>
      </c>
      <c r="I164" s="5" t="s">
        <v>42</v>
      </c>
      <c r="P164" s="89" t="s">
        <v>98</v>
      </c>
      <c r="Q164" s="89">
        <v>2020</v>
      </c>
      <c r="R164" s="89" t="s">
        <v>5</v>
      </c>
      <c r="S164" s="89" t="s">
        <v>92</v>
      </c>
      <c r="T164" s="89" t="s">
        <v>93</v>
      </c>
      <c r="U164" s="89" t="s">
        <v>94</v>
      </c>
      <c r="V164" s="89" t="s">
        <v>103</v>
      </c>
      <c r="W164" s="89" t="s">
        <v>96</v>
      </c>
      <c r="X164" s="89" t="s">
        <v>99</v>
      </c>
      <c r="Y164" s="89">
        <v>199</v>
      </c>
      <c r="Z164" s="89">
        <v>284.57</v>
      </c>
    </row>
    <row r="165" spans="1:26" ht="18" customHeight="1" x14ac:dyDescent="0.45">
      <c r="A165" s="2">
        <v>2020</v>
      </c>
      <c r="B165" s="2" t="s">
        <v>10</v>
      </c>
      <c r="C165" s="2" t="s">
        <v>15</v>
      </c>
      <c r="D165" s="6" t="s">
        <v>27</v>
      </c>
      <c r="E165" s="7">
        <v>3</v>
      </c>
      <c r="F165" s="7">
        <v>4577.3</v>
      </c>
      <c r="G165" s="7">
        <v>5126.576</v>
      </c>
      <c r="H165" s="4">
        <v>915.46</v>
      </c>
      <c r="I165" s="5" t="s">
        <v>42</v>
      </c>
      <c r="P165" s="89" t="s">
        <v>100</v>
      </c>
      <c r="Q165" s="89">
        <v>2020</v>
      </c>
      <c r="R165" s="89" t="s">
        <v>5</v>
      </c>
      <c r="S165" s="89" t="s">
        <v>92</v>
      </c>
      <c r="T165" s="89" t="s">
        <v>93</v>
      </c>
      <c r="U165" s="89" t="s">
        <v>94</v>
      </c>
      <c r="V165" s="89" t="s">
        <v>103</v>
      </c>
      <c r="W165" s="89" t="s">
        <v>96</v>
      </c>
      <c r="X165" s="89" t="s">
        <v>97</v>
      </c>
      <c r="Y165" s="89">
        <v>882</v>
      </c>
      <c r="Z165" s="89">
        <v>1261.26</v>
      </c>
    </row>
    <row r="166" spans="1:26" ht="18" customHeight="1" x14ac:dyDescent="0.45">
      <c r="A166" s="2">
        <v>2020</v>
      </c>
      <c r="B166" s="2" t="s">
        <v>10</v>
      </c>
      <c r="C166" s="2" t="s">
        <v>32</v>
      </c>
      <c r="D166" s="6" t="s">
        <v>32</v>
      </c>
      <c r="E166" s="7">
        <v>2</v>
      </c>
      <c r="F166" s="7">
        <v>6600</v>
      </c>
      <c r="G166" s="7">
        <v>7392</v>
      </c>
      <c r="H166" s="4">
        <v>1320</v>
      </c>
      <c r="I166" s="5" t="s">
        <v>40</v>
      </c>
      <c r="P166" s="89" t="s">
        <v>91</v>
      </c>
      <c r="Q166" s="89">
        <v>2020</v>
      </c>
      <c r="R166" s="89" t="s">
        <v>5</v>
      </c>
      <c r="S166" s="89" t="s">
        <v>92</v>
      </c>
      <c r="T166" s="89" t="s">
        <v>93</v>
      </c>
      <c r="U166" s="89" t="s">
        <v>94</v>
      </c>
      <c r="V166" s="89" t="s">
        <v>103</v>
      </c>
      <c r="W166" s="89" t="s">
        <v>96</v>
      </c>
      <c r="X166" s="89" t="s">
        <v>97</v>
      </c>
      <c r="Y166" s="89">
        <v>883</v>
      </c>
      <c r="Z166" s="89">
        <v>1262.69</v>
      </c>
    </row>
    <row r="167" spans="1:26" ht="18" customHeight="1" x14ac:dyDescent="0.45">
      <c r="A167" s="2">
        <v>2020</v>
      </c>
      <c r="B167" s="2" t="s">
        <v>11</v>
      </c>
      <c r="C167" s="2" t="s">
        <v>14</v>
      </c>
      <c r="D167" s="3" t="s">
        <v>36</v>
      </c>
      <c r="E167" s="4">
        <v>3566</v>
      </c>
      <c r="F167" s="4">
        <v>4577.3</v>
      </c>
      <c r="G167" s="4">
        <v>5126.576</v>
      </c>
      <c r="H167" s="4">
        <v>915.46</v>
      </c>
      <c r="I167" s="5" t="s">
        <v>40</v>
      </c>
      <c r="P167" s="89" t="s">
        <v>100</v>
      </c>
      <c r="Q167" s="89">
        <v>2020</v>
      </c>
      <c r="R167" s="89" t="s">
        <v>5</v>
      </c>
      <c r="S167" s="89" t="s">
        <v>92</v>
      </c>
      <c r="T167" s="89" t="s">
        <v>93</v>
      </c>
      <c r="U167" s="89" t="s">
        <v>94</v>
      </c>
      <c r="V167" s="89" t="s">
        <v>103</v>
      </c>
      <c r="W167" s="89" t="s">
        <v>96</v>
      </c>
      <c r="X167" s="89" t="s">
        <v>99</v>
      </c>
      <c r="Y167" s="89">
        <v>227</v>
      </c>
      <c r="Z167" s="89">
        <v>324.61</v>
      </c>
    </row>
    <row r="168" spans="1:26" ht="18" customHeight="1" x14ac:dyDescent="0.45">
      <c r="A168" s="2">
        <v>2020</v>
      </c>
      <c r="B168" s="2" t="s">
        <v>11</v>
      </c>
      <c r="C168" s="2" t="s">
        <v>14</v>
      </c>
      <c r="D168" s="3" t="s">
        <v>37</v>
      </c>
      <c r="E168" s="4">
        <v>2498</v>
      </c>
      <c r="F168" s="4">
        <v>8000</v>
      </c>
      <c r="G168" s="4">
        <v>8960</v>
      </c>
      <c r="H168" s="4">
        <v>1600</v>
      </c>
      <c r="I168" s="5" t="s">
        <v>40</v>
      </c>
      <c r="P168" s="89" t="s">
        <v>98</v>
      </c>
      <c r="Q168" s="89">
        <v>2020</v>
      </c>
      <c r="R168" s="89" t="s">
        <v>5</v>
      </c>
      <c r="S168" s="89" t="s">
        <v>92</v>
      </c>
      <c r="T168" s="89" t="s">
        <v>93</v>
      </c>
      <c r="U168" s="89" t="s">
        <v>94</v>
      </c>
      <c r="V168" s="89" t="s">
        <v>103</v>
      </c>
      <c r="W168" s="89" t="s">
        <v>96</v>
      </c>
      <c r="X168" s="89" t="s">
        <v>99</v>
      </c>
      <c r="Y168" s="89">
        <v>774</v>
      </c>
      <c r="Z168" s="89">
        <v>1106.82</v>
      </c>
    </row>
    <row r="169" spans="1:26" ht="18" customHeight="1" x14ac:dyDescent="0.45">
      <c r="A169" s="2">
        <v>2020</v>
      </c>
      <c r="B169" s="2" t="s">
        <v>11</v>
      </c>
      <c r="C169" s="2" t="s">
        <v>13</v>
      </c>
      <c r="D169" s="3" t="s">
        <v>35</v>
      </c>
      <c r="E169" s="4">
        <v>1245</v>
      </c>
      <c r="F169" s="4">
        <v>4577.2</v>
      </c>
      <c r="G169" s="4">
        <v>5126.4639999999999</v>
      </c>
      <c r="H169" s="4">
        <v>915.44</v>
      </c>
      <c r="I169" s="5" t="s">
        <v>40</v>
      </c>
      <c r="P169" s="89" t="s">
        <v>100</v>
      </c>
      <c r="Q169" s="89">
        <v>2020</v>
      </c>
      <c r="R169" s="89" t="s">
        <v>2</v>
      </c>
      <c r="S169" s="89" t="s">
        <v>92</v>
      </c>
      <c r="T169" s="89" t="s">
        <v>93</v>
      </c>
      <c r="U169" s="89" t="s">
        <v>94</v>
      </c>
      <c r="V169" s="89" t="s">
        <v>103</v>
      </c>
      <c r="W169" s="89" t="s">
        <v>96</v>
      </c>
      <c r="X169" s="89" t="s">
        <v>99</v>
      </c>
      <c r="Y169" s="89">
        <v>368</v>
      </c>
      <c r="Z169" s="89">
        <v>526.24</v>
      </c>
    </row>
    <row r="170" spans="1:26" ht="18" customHeight="1" x14ac:dyDescent="0.45">
      <c r="A170" s="2">
        <v>2020</v>
      </c>
      <c r="B170" s="2" t="s">
        <v>11</v>
      </c>
      <c r="C170" s="2" t="s">
        <v>38</v>
      </c>
      <c r="D170" s="6" t="s">
        <v>30</v>
      </c>
      <c r="E170" s="7">
        <v>644</v>
      </c>
      <c r="F170" s="7">
        <v>5743.5</v>
      </c>
      <c r="G170" s="7">
        <v>6432.72</v>
      </c>
      <c r="H170" s="4">
        <v>1148.7</v>
      </c>
      <c r="I170" s="5" t="s">
        <v>40</v>
      </c>
      <c r="P170" s="89" t="s">
        <v>100</v>
      </c>
      <c r="Q170" s="89">
        <v>2020</v>
      </c>
      <c r="R170" s="89" t="s">
        <v>2</v>
      </c>
      <c r="S170" s="89" t="s">
        <v>92</v>
      </c>
      <c r="T170" s="89" t="s">
        <v>93</v>
      </c>
      <c r="U170" s="89" t="s">
        <v>94</v>
      </c>
      <c r="V170" s="89" t="s">
        <v>103</v>
      </c>
      <c r="W170" s="89" t="s">
        <v>96</v>
      </c>
      <c r="X170" s="89" t="s">
        <v>97</v>
      </c>
      <c r="Y170" s="89">
        <v>362</v>
      </c>
      <c r="Z170" s="89">
        <v>517.66</v>
      </c>
    </row>
    <row r="171" spans="1:26" ht="18" customHeight="1" x14ac:dyDescent="0.45">
      <c r="A171" s="2">
        <v>2020</v>
      </c>
      <c r="B171" s="2" t="s">
        <v>11</v>
      </c>
      <c r="C171" s="2" t="s">
        <v>12</v>
      </c>
      <c r="D171" s="6" t="s">
        <v>29</v>
      </c>
      <c r="E171" s="7">
        <v>643</v>
      </c>
      <c r="F171" s="7">
        <v>7000</v>
      </c>
      <c r="G171" s="7">
        <v>7840</v>
      </c>
      <c r="H171" s="4">
        <v>1400</v>
      </c>
      <c r="I171" s="5" t="s">
        <v>42</v>
      </c>
      <c r="P171" s="89" t="s">
        <v>100</v>
      </c>
      <c r="Q171" s="89">
        <v>2020</v>
      </c>
      <c r="R171" s="89" t="s">
        <v>2</v>
      </c>
      <c r="S171" s="89" t="s">
        <v>92</v>
      </c>
      <c r="T171" s="89" t="s">
        <v>93</v>
      </c>
      <c r="U171" s="89" t="s">
        <v>94</v>
      </c>
      <c r="V171" s="89" t="s">
        <v>103</v>
      </c>
      <c r="W171" s="89" t="s">
        <v>96</v>
      </c>
      <c r="X171" s="89" t="s">
        <v>97</v>
      </c>
      <c r="Y171" s="89">
        <v>356</v>
      </c>
      <c r="Z171" s="89">
        <v>509.08</v>
      </c>
    </row>
    <row r="172" spans="1:26" ht="18" customHeight="1" x14ac:dyDescent="0.45">
      <c r="A172" s="2">
        <v>2020</v>
      </c>
      <c r="B172" s="2" t="s">
        <v>11</v>
      </c>
      <c r="C172" s="2" t="s">
        <v>38</v>
      </c>
      <c r="D172" s="6" t="s">
        <v>31</v>
      </c>
      <c r="E172" s="7">
        <v>455</v>
      </c>
      <c r="F172" s="7">
        <v>4578.6000000000004</v>
      </c>
      <c r="G172" s="7">
        <v>5128.0320000000002</v>
      </c>
      <c r="H172" s="4">
        <v>915.72000000000014</v>
      </c>
      <c r="I172" s="5" t="s">
        <v>42</v>
      </c>
      <c r="P172" s="89" t="s">
        <v>101</v>
      </c>
      <c r="Q172" s="89">
        <v>2020</v>
      </c>
      <c r="R172" s="89" t="s">
        <v>2</v>
      </c>
      <c r="S172" s="89" t="s">
        <v>92</v>
      </c>
      <c r="T172" s="89" t="s">
        <v>93</v>
      </c>
      <c r="U172" s="89" t="s">
        <v>94</v>
      </c>
      <c r="V172" s="89" t="s">
        <v>103</v>
      </c>
      <c r="W172" s="89" t="s">
        <v>96</v>
      </c>
      <c r="X172" s="89" t="s">
        <v>99</v>
      </c>
      <c r="Y172" s="89">
        <v>242</v>
      </c>
      <c r="Z172" s="89">
        <v>346.06</v>
      </c>
    </row>
    <row r="173" spans="1:26" ht="18" customHeight="1" x14ac:dyDescent="0.45">
      <c r="A173" s="2">
        <v>2020</v>
      </c>
      <c r="B173" s="2" t="s">
        <v>11</v>
      </c>
      <c r="C173" s="2" t="s">
        <v>12</v>
      </c>
      <c r="D173" s="6" t="s">
        <v>28</v>
      </c>
      <c r="E173" s="8">
        <v>345</v>
      </c>
      <c r="F173" s="8">
        <v>7000</v>
      </c>
      <c r="G173" s="8">
        <v>7840</v>
      </c>
      <c r="H173" s="4">
        <v>1400</v>
      </c>
      <c r="I173" s="5" t="s">
        <v>42</v>
      </c>
      <c r="P173" s="89" t="s">
        <v>91</v>
      </c>
      <c r="Q173" s="89">
        <v>2020</v>
      </c>
      <c r="R173" s="89" t="s">
        <v>2</v>
      </c>
      <c r="S173" s="89" t="s">
        <v>92</v>
      </c>
      <c r="T173" s="89" t="s">
        <v>93</v>
      </c>
      <c r="U173" s="89" t="s">
        <v>94</v>
      </c>
      <c r="V173" s="89" t="s">
        <v>103</v>
      </c>
      <c r="W173" s="89" t="s">
        <v>96</v>
      </c>
      <c r="X173" s="89" t="s">
        <v>99</v>
      </c>
      <c r="Y173" s="89">
        <v>290</v>
      </c>
      <c r="Z173" s="89">
        <v>414.7</v>
      </c>
    </row>
    <row r="174" spans="1:26" ht="18" customHeight="1" x14ac:dyDescent="0.45">
      <c r="A174" s="2">
        <v>2020</v>
      </c>
      <c r="B174" s="2" t="s">
        <v>11</v>
      </c>
      <c r="C174" s="2" t="s">
        <v>13</v>
      </c>
      <c r="D174" s="3" t="s">
        <v>33</v>
      </c>
      <c r="E174" s="4">
        <v>122</v>
      </c>
      <c r="F174" s="4">
        <v>100</v>
      </c>
      <c r="G174" s="4">
        <v>112</v>
      </c>
      <c r="H174" s="4">
        <v>20</v>
      </c>
      <c r="I174" s="5" t="s">
        <v>42</v>
      </c>
      <c r="P174" s="89" t="s">
        <v>98</v>
      </c>
      <c r="Q174" s="89">
        <v>2020</v>
      </c>
      <c r="R174" s="89" t="s">
        <v>2</v>
      </c>
      <c r="S174" s="89" t="s">
        <v>92</v>
      </c>
      <c r="T174" s="89" t="s">
        <v>93</v>
      </c>
      <c r="U174" s="89" t="s">
        <v>94</v>
      </c>
      <c r="V174" s="89" t="s">
        <v>103</v>
      </c>
      <c r="W174" s="89" t="s">
        <v>96</v>
      </c>
      <c r="X174" s="89" t="s">
        <v>99</v>
      </c>
      <c r="Y174" s="89">
        <v>212</v>
      </c>
      <c r="Z174" s="89">
        <v>303.15999999999997</v>
      </c>
    </row>
    <row r="175" spans="1:26" ht="18" customHeight="1" x14ac:dyDescent="0.45">
      <c r="A175" s="2">
        <v>2020</v>
      </c>
      <c r="B175" s="2" t="s">
        <v>11</v>
      </c>
      <c r="C175" s="2" t="s">
        <v>15</v>
      </c>
      <c r="D175" s="6" t="s">
        <v>26</v>
      </c>
      <c r="E175" s="7">
        <v>78</v>
      </c>
      <c r="F175" s="7">
        <v>4577.2</v>
      </c>
      <c r="G175" s="7">
        <v>5126.4639999999999</v>
      </c>
      <c r="H175" s="4">
        <v>915.44</v>
      </c>
      <c r="I175" s="5" t="s">
        <v>42</v>
      </c>
      <c r="P175" s="89" t="s">
        <v>102</v>
      </c>
      <c r="Q175" s="89">
        <v>2020</v>
      </c>
      <c r="R175" s="89" t="s">
        <v>2</v>
      </c>
      <c r="S175" s="89" t="s">
        <v>92</v>
      </c>
      <c r="T175" s="89" t="s">
        <v>93</v>
      </c>
      <c r="U175" s="89" t="s">
        <v>94</v>
      </c>
      <c r="V175" s="89" t="s">
        <v>103</v>
      </c>
      <c r="W175" s="89" t="s">
        <v>96</v>
      </c>
      <c r="X175" s="89" t="s">
        <v>99</v>
      </c>
      <c r="Y175" s="89">
        <v>286</v>
      </c>
      <c r="Z175" s="89">
        <v>408.98</v>
      </c>
    </row>
    <row r="176" spans="1:26" ht="18" customHeight="1" x14ac:dyDescent="0.45">
      <c r="A176" s="2">
        <v>2020</v>
      </c>
      <c r="B176" s="2" t="s">
        <v>11</v>
      </c>
      <c r="C176" s="2" t="s">
        <v>15</v>
      </c>
      <c r="D176" s="6" t="s">
        <v>24</v>
      </c>
      <c r="E176" s="7">
        <v>76</v>
      </c>
      <c r="F176" s="7">
        <v>4576.8999999999996</v>
      </c>
      <c r="G176" s="7">
        <v>5126.1279999999997</v>
      </c>
      <c r="H176" s="4">
        <v>915.38</v>
      </c>
      <c r="I176" s="5" t="s">
        <v>42</v>
      </c>
      <c r="P176" s="89" t="s">
        <v>101</v>
      </c>
      <c r="Q176" s="89">
        <v>2020</v>
      </c>
      <c r="R176" s="89" t="s">
        <v>2</v>
      </c>
      <c r="S176" s="89" t="s">
        <v>92</v>
      </c>
      <c r="T176" s="89" t="s">
        <v>93</v>
      </c>
      <c r="U176" s="89" t="s">
        <v>94</v>
      </c>
      <c r="V176" s="89" t="s">
        <v>103</v>
      </c>
      <c r="W176" s="89" t="s">
        <v>96</v>
      </c>
      <c r="X176" s="89" t="s">
        <v>99</v>
      </c>
      <c r="Y176" s="89">
        <v>214</v>
      </c>
      <c r="Z176" s="89">
        <v>306.02</v>
      </c>
    </row>
    <row r="177" spans="1:26" ht="18" customHeight="1" x14ac:dyDescent="0.45">
      <c r="A177" s="2">
        <v>2020</v>
      </c>
      <c r="B177" s="2" t="s">
        <v>11</v>
      </c>
      <c r="C177" s="2" t="s">
        <v>15</v>
      </c>
      <c r="D177" s="6" t="s">
        <v>25</v>
      </c>
      <c r="E177" s="7">
        <v>46</v>
      </c>
      <c r="F177" s="7">
        <v>200</v>
      </c>
      <c r="G177" s="7">
        <v>224</v>
      </c>
      <c r="H177" s="4">
        <v>40</v>
      </c>
      <c r="I177" s="5" t="s">
        <v>42</v>
      </c>
      <c r="P177" s="89" t="s">
        <v>98</v>
      </c>
      <c r="Q177" s="89">
        <v>2020</v>
      </c>
      <c r="R177" s="89" t="s">
        <v>2</v>
      </c>
      <c r="S177" s="89" t="s">
        <v>92</v>
      </c>
      <c r="T177" s="89" t="s">
        <v>93</v>
      </c>
      <c r="U177" s="89" t="s">
        <v>94</v>
      </c>
      <c r="V177" s="89" t="s">
        <v>103</v>
      </c>
      <c r="W177" s="89" t="s">
        <v>96</v>
      </c>
      <c r="X177" s="89" t="s">
        <v>99</v>
      </c>
      <c r="Y177" s="89">
        <v>366</v>
      </c>
      <c r="Z177" s="89">
        <v>526.24</v>
      </c>
    </row>
    <row r="178" spans="1:26" ht="18" customHeight="1" x14ac:dyDescent="0.45">
      <c r="A178" s="2">
        <v>2020</v>
      </c>
      <c r="B178" s="2" t="s">
        <v>11</v>
      </c>
      <c r="C178" s="2" t="s">
        <v>15</v>
      </c>
      <c r="D178" s="6" t="s">
        <v>23</v>
      </c>
      <c r="E178" s="7">
        <v>34</v>
      </c>
      <c r="F178" s="7">
        <v>4576.8</v>
      </c>
      <c r="G178" s="7">
        <v>5126.0160000000005</v>
      </c>
      <c r="H178" s="4">
        <v>915.36000000000013</v>
      </c>
      <c r="I178" s="5" t="s">
        <v>42</v>
      </c>
      <c r="P178" s="89" t="s">
        <v>98</v>
      </c>
      <c r="Q178" s="89">
        <v>2020</v>
      </c>
      <c r="R178" s="89" t="s">
        <v>2</v>
      </c>
      <c r="S178" s="89" t="s">
        <v>92</v>
      </c>
      <c r="T178" s="89" t="s">
        <v>93</v>
      </c>
      <c r="U178" s="89" t="s">
        <v>94</v>
      </c>
      <c r="V178" s="89" t="s">
        <v>103</v>
      </c>
      <c r="W178" s="89" t="s">
        <v>96</v>
      </c>
      <c r="X178" s="89" t="s">
        <v>97</v>
      </c>
      <c r="Y178" s="89">
        <v>360</v>
      </c>
      <c r="Z178" s="89">
        <v>526.24</v>
      </c>
    </row>
    <row r="179" spans="1:26" ht="18" customHeight="1" x14ac:dyDescent="0.45">
      <c r="A179" s="2">
        <v>2020</v>
      </c>
      <c r="B179" s="2" t="s">
        <v>11</v>
      </c>
      <c r="C179" s="2" t="s">
        <v>13</v>
      </c>
      <c r="D179" s="3" t="s">
        <v>34</v>
      </c>
      <c r="E179" s="4">
        <v>7</v>
      </c>
      <c r="F179" s="4">
        <v>200</v>
      </c>
      <c r="G179" s="4">
        <v>224</v>
      </c>
      <c r="H179" s="4">
        <v>40</v>
      </c>
      <c r="I179" s="5" t="s">
        <v>42</v>
      </c>
      <c r="P179" s="89" t="s">
        <v>100</v>
      </c>
      <c r="Q179" s="89">
        <v>2020</v>
      </c>
      <c r="R179" s="89" t="s">
        <v>2</v>
      </c>
      <c r="S179" s="89" t="s">
        <v>92</v>
      </c>
      <c r="T179" s="89" t="s">
        <v>93</v>
      </c>
      <c r="U179" s="89" t="s">
        <v>94</v>
      </c>
      <c r="V179" s="89" t="s">
        <v>103</v>
      </c>
      <c r="W179" s="89" t="s">
        <v>96</v>
      </c>
      <c r="X179" s="89" t="s">
        <v>99</v>
      </c>
      <c r="Y179" s="89">
        <v>676</v>
      </c>
      <c r="Z179" s="89">
        <v>966.68000000000006</v>
      </c>
    </row>
    <row r="180" spans="1:26" ht="18" customHeight="1" x14ac:dyDescent="0.45">
      <c r="A180" s="2">
        <v>2020</v>
      </c>
      <c r="B180" s="2" t="s">
        <v>11</v>
      </c>
      <c r="C180" s="2" t="s">
        <v>15</v>
      </c>
      <c r="D180" s="6" t="s">
        <v>27</v>
      </c>
      <c r="E180" s="7">
        <v>3</v>
      </c>
      <c r="F180" s="7">
        <v>4577.3</v>
      </c>
      <c r="G180" s="7">
        <v>5126.576</v>
      </c>
      <c r="H180" s="4">
        <v>915.46</v>
      </c>
      <c r="I180" s="5" t="s">
        <v>40</v>
      </c>
      <c r="P180" s="89" t="s">
        <v>100</v>
      </c>
      <c r="Q180" s="89">
        <v>2020</v>
      </c>
      <c r="R180" s="89" t="s">
        <v>2</v>
      </c>
      <c r="S180" s="89" t="s">
        <v>92</v>
      </c>
      <c r="T180" s="89" t="s">
        <v>93</v>
      </c>
      <c r="U180" s="89" t="s">
        <v>94</v>
      </c>
      <c r="V180" s="89" t="s">
        <v>103</v>
      </c>
      <c r="W180" s="89" t="s">
        <v>96</v>
      </c>
      <c r="X180" s="89" t="s">
        <v>99</v>
      </c>
      <c r="Y180" s="89">
        <v>709</v>
      </c>
      <c r="Z180" s="89">
        <v>1013.87</v>
      </c>
    </row>
    <row r="181" spans="1:26" ht="18" customHeight="1" x14ac:dyDescent="0.45">
      <c r="A181" s="2">
        <v>2020</v>
      </c>
      <c r="B181" s="2" t="s">
        <v>11</v>
      </c>
      <c r="C181" s="2" t="s">
        <v>32</v>
      </c>
      <c r="D181" s="6" t="s">
        <v>32</v>
      </c>
      <c r="E181" s="7">
        <v>2</v>
      </c>
      <c r="F181" s="7">
        <v>6600</v>
      </c>
      <c r="G181" s="7">
        <v>7392</v>
      </c>
      <c r="H181" s="4">
        <v>1320</v>
      </c>
      <c r="I181" s="5" t="s">
        <v>42</v>
      </c>
      <c r="P181" s="89" t="s">
        <v>91</v>
      </c>
      <c r="Q181" s="89">
        <v>2020</v>
      </c>
      <c r="R181" s="89" t="s">
        <v>2</v>
      </c>
      <c r="S181" s="89" t="s">
        <v>92</v>
      </c>
      <c r="T181" s="89" t="s">
        <v>93</v>
      </c>
      <c r="U181" s="89" t="s">
        <v>94</v>
      </c>
      <c r="V181" s="89" t="s">
        <v>103</v>
      </c>
      <c r="W181" s="89" t="s">
        <v>96</v>
      </c>
      <c r="X181" s="89" t="s">
        <v>99</v>
      </c>
      <c r="Y181" s="89">
        <v>762</v>
      </c>
      <c r="Z181" s="89">
        <v>1089.6599999999999</v>
      </c>
    </row>
    <row r="182" spans="1:26" ht="18" customHeight="1" x14ac:dyDescent="0.45">
      <c r="A182" s="2">
        <v>2021</v>
      </c>
      <c r="B182" s="2" t="s">
        <v>0</v>
      </c>
      <c r="C182" s="2" t="s">
        <v>14</v>
      </c>
      <c r="D182" s="3" t="s">
        <v>36</v>
      </c>
      <c r="E182" s="4">
        <v>6591.1679999999997</v>
      </c>
      <c r="F182" s="4">
        <v>4577.3</v>
      </c>
      <c r="G182" s="4">
        <v>5126.576</v>
      </c>
      <c r="H182" s="4">
        <v>915.46</v>
      </c>
      <c r="I182" s="5" t="s">
        <v>40</v>
      </c>
      <c r="P182" s="89" t="s">
        <v>91</v>
      </c>
      <c r="Q182" s="89">
        <v>2020</v>
      </c>
      <c r="R182" s="89" t="s">
        <v>2</v>
      </c>
      <c r="S182" s="89" t="s">
        <v>92</v>
      </c>
      <c r="T182" s="89" t="s">
        <v>93</v>
      </c>
      <c r="U182" s="89" t="s">
        <v>94</v>
      </c>
      <c r="V182" s="89" t="s">
        <v>103</v>
      </c>
      <c r="W182" s="89" t="s">
        <v>96</v>
      </c>
      <c r="X182" s="89" t="s">
        <v>99</v>
      </c>
      <c r="Y182" s="89">
        <v>369</v>
      </c>
      <c r="Z182" s="89">
        <v>527.66999999999996</v>
      </c>
    </row>
    <row r="183" spans="1:26" ht="18" customHeight="1" x14ac:dyDescent="0.45">
      <c r="A183" s="2">
        <v>2021</v>
      </c>
      <c r="B183" s="2" t="s">
        <v>0</v>
      </c>
      <c r="C183" s="2" t="s">
        <v>14</v>
      </c>
      <c r="D183" s="3" t="s">
        <v>37</v>
      </c>
      <c r="E183" s="4">
        <v>8270.64</v>
      </c>
      <c r="F183" s="4">
        <v>8800</v>
      </c>
      <c r="G183" s="4">
        <v>8960</v>
      </c>
      <c r="H183" s="4">
        <v>1760</v>
      </c>
      <c r="I183" s="5" t="s">
        <v>40</v>
      </c>
      <c r="P183" s="89" t="s">
        <v>100</v>
      </c>
      <c r="Q183" s="89">
        <v>2020</v>
      </c>
      <c r="R183" s="89" t="s">
        <v>2</v>
      </c>
      <c r="S183" s="89" t="s">
        <v>92</v>
      </c>
      <c r="T183" s="89" t="s">
        <v>93</v>
      </c>
      <c r="U183" s="89" t="s">
        <v>94</v>
      </c>
      <c r="V183" s="89" t="s">
        <v>103</v>
      </c>
      <c r="W183" s="89" t="s">
        <v>96</v>
      </c>
      <c r="X183" s="89" t="s">
        <v>99</v>
      </c>
      <c r="Y183" s="89">
        <v>363</v>
      </c>
      <c r="Z183" s="89">
        <v>519.09</v>
      </c>
    </row>
    <row r="184" spans="1:26" ht="18" customHeight="1" x14ac:dyDescent="0.45">
      <c r="A184" s="2">
        <v>2021</v>
      </c>
      <c r="B184" s="2" t="s">
        <v>0</v>
      </c>
      <c r="C184" s="2" t="s">
        <v>13</v>
      </c>
      <c r="D184" s="3" t="s">
        <v>35</v>
      </c>
      <c r="E184" s="4">
        <v>8470</v>
      </c>
      <c r="F184" s="4">
        <v>5034.92</v>
      </c>
      <c r="G184" s="4">
        <v>5126.4639999999999</v>
      </c>
      <c r="H184" s="4">
        <v>1006.984</v>
      </c>
      <c r="I184" s="5" t="s">
        <v>40</v>
      </c>
      <c r="P184" s="89" t="s">
        <v>102</v>
      </c>
      <c r="Q184" s="89">
        <v>2020</v>
      </c>
      <c r="R184" s="89" t="s">
        <v>2</v>
      </c>
      <c r="S184" s="89" t="s">
        <v>92</v>
      </c>
      <c r="T184" s="89" t="s">
        <v>93</v>
      </c>
      <c r="U184" s="89" t="s">
        <v>94</v>
      </c>
      <c r="V184" s="89" t="s">
        <v>103</v>
      </c>
      <c r="W184" s="89" t="s">
        <v>96</v>
      </c>
      <c r="X184" s="89" t="s">
        <v>97</v>
      </c>
      <c r="Y184" s="89">
        <v>357</v>
      </c>
      <c r="Z184" s="89">
        <v>510.51</v>
      </c>
    </row>
    <row r="185" spans="1:26" ht="18" customHeight="1" x14ac:dyDescent="0.45">
      <c r="A185" s="2">
        <v>2021</v>
      </c>
      <c r="B185" s="2" t="s">
        <v>0</v>
      </c>
      <c r="C185" s="2" t="s">
        <v>38</v>
      </c>
      <c r="D185" s="6" t="s">
        <v>30</v>
      </c>
      <c r="E185" s="7">
        <v>6055.1985000000004</v>
      </c>
      <c r="F185" s="7">
        <v>6317.85</v>
      </c>
      <c r="G185" s="7">
        <v>6432.72</v>
      </c>
      <c r="H185" s="4">
        <v>1263.5700000000002</v>
      </c>
      <c r="I185" s="5" t="s">
        <v>40</v>
      </c>
      <c r="P185" s="89" t="s">
        <v>91</v>
      </c>
      <c r="Q185" s="89">
        <v>2020</v>
      </c>
      <c r="R185" s="89" t="s">
        <v>2</v>
      </c>
      <c r="S185" s="89" t="s">
        <v>92</v>
      </c>
      <c r="T185" s="89" t="s">
        <v>93</v>
      </c>
      <c r="U185" s="89" t="s">
        <v>94</v>
      </c>
      <c r="V185" s="89" t="s">
        <v>103</v>
      </c>
      <c r="W185" s="89" t="s">
        <v>96</v>
      </c>
      <c r="X185" s="89" t="s">
        <v>99</v>
      </c>
      <c r="Y185" s="89">
        <v>243</v>
      </c>
      <c r="Z185" s="89">
        <v>347.49</v>
      </c>
    </row>
    <row r="186" spans="1:26" ht="18" customHeight="1" x14ac:dyDescent="0.45">
      <c r="A186" s="2">
        <v>2021</v>
      </c>
      <c r="B186" s="2" t="s">
        <v>0</v>
      </c>
      <c r="C186" s="2" t="s">
        <v>12</v>
      </c>
      <c r="D186" s="6" t="s">
        <v>29</v>
      </c>
      <c r="E186" s="7">
        <v>10368.4</v>
      </c>
      <c r="F186" s="7">
        <v>7700</v>
      </c>
      <c r="G186" s="7">
        <v>7840</v>
      </c>
      <c r="H186" s="4">
        <v>1540</v>
      </c>
      <c r="I186" s="5" t="s">
        <v>40</v>
      </c>
      <c r="P186" s="89" t="s">
        <v>100</v>
      </c>
      <c r="Q186" s="89">
        <v>2020</v>
      </c>
      <c r="R186" s="89" t="s">
        <v>2</v>
      </c>
      <c r="S186" s="89" t="s">
        <v>92</v>
      </c>
      <c r="T186" s="89" t="s">
        <v>93</v>
      </c>
      <c r="U186" s="89" t="s">
        <v>94</v>
      </c>
      <c r="V186" s="89" t="s">
        <v>103</v>
      </c>
      <c r="W186" s="89" t="s">
        <v>96</v>
      </c>
      <c r="X186" s="89" t="s">
        <v>99</v>
      </c>
      <c r="Y186" s="89">
        <v>802</v>
      </c>
      <c r="Z186" s="89">
        <v>526.24</v>
      </c>
    </row>
    <row r="187" spans="1:26" ht="18" customHeight="1" x14ac:dyDescent="0.45">
      <c r="A187" s="2">
        <v>2021</v>
      </c>
      <c r="B187" s="2" t="s">
        <v>0</v>
      </c>
      <c r="C187" s="2" t="s">
        <v>38</v>
      </c>
      <c r="D187" s="6" t="s">
        <v>31</v>
      </c>
      <c r="E187" s="7">
        <v>3101.2624999999998</v>
      </c>
      <c r="F187" s="7">
        <v>5036.46</v>
      </c>
      <c r="G187" s="7">
        <v>5128.0320000000002</v>
      </c>
      <c r="H187" s="4">
        <v>1007.292</v>
      </c>
      <c r="I187" s="5" t="s">
        <v>40</v>
      </c>
      <c r="P187" s="89" t="s">
        <v>101</v>
      </c>
      <c r="Q187" s="89">
        <v>2020</v>
      </c>
      <c r="R187" s="89" t="s">
        <v>2</v>
      </c>
      <c r="S187" s="89" t="s">
        <v>92</v>
      </c>
      <c r="T187" s="89" t="s">
        <v>93</v>
      </c>
      <c r="U187" s="89" t="s">
        <v>94</v>
      </c>
      <c r="V187" s="89" t="s">
        <v>103</v>
      </c>
      <c r="W187" s="89" t="s">
        <v>96</v>
      </c>
      <c r="X187" s="89" t="s">
        <v>99</v>
      </c>
      <c r="Y187" s="89">
        <v>241</v>
      </c>
      <c r="Z187" s="89">
        <v>344.63</v>
      </c>
    </row>
    <row r="188" spans="1:26" ht="18" customHeight="1" x14ac:dyDescent="0.45">
      <c r="A188" s="2">
        <v>2021</v>
      </c>
      <c r="B188" s="2" t="s">
        <v>0</v>
      </c>
      <c r="C188" s="2" t="s">
        <v>12</v>
      </c>
      <c r="D188" s="6" t="s">
        <v>28</v>
      </c>
      <c r="E188" s="8">
        <v>6591.1679999999997</v>
      </c>
      <c r="F188" s="8">
        <v>7700</v>
      </c>
      <c r="G188" s="8">
        <v>7840</v>
      </c>
      <c r="H188" s="4">
        <v>1540</v>
      </c>
      <c r="I188" s="5" t="s">
        <v>40</v>
      </c>
      <c r="P188" s="89" t="s">
        <v>98</v>
      </c>
      <c r="Q188" s="89">
        <v>2020</v>
      </c>
      <c r="R188" s="89" t="s">
        <v>2</v>
      </c>
      <c r="S188" s="89" t="s">
        <v>92</v>
      </c>
      <c r="T188" s="89" t="s">
        <v>93</v>
      </c>
      <c r="U188" s="89" t="s">
        <v>94</v>
      </c>
      <c r="V188" s="89" t="s">
        <v>103</v>
      </c>
      <c r="W188" s="89" t="s">
        <v>96</v>
      </c>
      <c r="X188" s="89" t="s">
        <v>99</v>
      </c>
      <c r="Y188" s="89">
        <v>289</v>
      </c>
      <c r="Z188" s="89">
        <v>413.27</v>
      </c>
    </row>
    <row r="189" spans="1:26" ht="18" customHeight="1" x14ac:dyDescent="0.45">
      <c r="A189" s="2">
        <v>2021</v>
      </c>
      <c r="B189" s="2" t="s">
        <v>0</v>
      </c>
      <c r="C189" s="2" t="s">
        <v>13</v>
      </c>
      <c r="D189" s="3" t="s">
        <v>33</v>
      </c>
      <c r="E189" s="4">
        <v>6590.7359999999999</v>
      </c>
      <c r="F189" s="4">
        <v>110</v>
      </c>
      <c r="G189" s="4">
        <v>112</v>
      </c>
      <c r="H189" s="4">
        <v>22</v>
      </c>
      <c r="I189" s="5" t="s">
        <v>40</v>
      </c>
      <c r="P189" s="89" t="s">
        <v>100</v>
      </c>
      <c r="Q189" s="89">
        <v>2020</v>
      </c>
      <c r="R189" s="89" t="s">
        <v>2</v>
      </c>
      <c r="S189" s="89" t="s">
        <v>92</v>
      </c>
      <c r="T189" s="89" t="s">
        <v>93</v>
      </c>
      <c r="U189" s="89" t="s">
        <v>94</v>
      </c>
      <c r="V189" s="89" t="s">
        <v>103</v>
      </c>
      <c r="W189" s="89" t="s">
        <v>96</v>
      </c>
      <c r="X189" s="89" t="s">
        <v>99</v>
      </c>
      <c r="Y189" s="89">
        <v>874</v>
      </c>
      <c r="Z189" s="89">
        <v>1249.82</v>
      </c>
    </row>
    <row r="190" spans="1:26" ht="18" customHeight="1" x14ac:dyDescent="0.45">
      <c r="A190" s="2">
        <v>2021</v>
      </c>
      <c r="B190" s="2" t="s">
        <v>0</v>
      </c>
      <c r="C190" s="2" t="s">
        <v>15</v>
      </c>
      <c r="D190" s="6" t="s">
        <v>26</v>
      </c>
      <c r="E190" s="7">
        <v>288</v>
      </c>
      <c r="F190" s="7">
        <v>5034.92</v>
      </c>
      <c r="G190" s="7">
        <v>5126.4639999999999</v>
      </c>
      <c r="H190" s="4">
        <v>1006.984</v>
      </c>
      <c r="I190" s="5" t="s">
        <v>40</v>
      </c>
      <c r="P190" s="89" t="s">
        <v>91</v>
      </c>
      <c r="Q190" s="89">
        <v>2020</v>
      </c>
      <c r="R190" s="89" t="s">
        <v>2</v>
      </c>
      <c r="S190" s="89" t="s">
        <v>92</v>
      </c>
      <c r="T190" s="89" t="s">
        <v>93</v>
      </c>
      <c r="U190" s="89" t="s">
        <v>94</v>
      </c>
      <c r="V190" s="89" t="s">
        <v>103</v>
      </c>
      <c r="W190" s="89" t="s">
        <v>96</v>
      </c>
      <c r="X190" s="89" t="s">
        <v>97</v>
      </c>
      <c r="Y190" s="89">
        <v>875</v>
      </c>
      <c r="Z190" s="89">
        <v>1251.25</v>
      </c>
    </row>
    <row r="191" spans="1:26" ht="18" customHeight="1" x14ac:dyDescent="0.45">
      <c r="A191" s="2">
        <v>2021</v>
      </c>
      <c r="B191" s="2" t="s">
        <v>0</v>
      </c>
      <c r="C191" s="2" t="s">
        <v>15</v>
      </c>
      <c r="D191" s="6" t="s">
        <v>24</v>
      </c>
      <c r="E191" s="7">
        <v>6590.5919999999996</v>
      </c>
      <c r="F191" s="7">
        <v>4576.8999999999996</v>
      </c>
      <c r="G191" s="7">
        <v>5126.1279999999997</v>
      </c>
      <c r="H191" s="4">
        <v>915.38</v>
      </c>
      <c r="I191" s="5" t="s">
        <v>40</v>
      </c>
      <c r="P191" s="89" t="s">
        <v>98</v>
      </c>
      <c r="Q191" s="89">
        <v>2020</v>
      </c>
      <c r="R191" s="89" t="s">
        <v>2</v>
      </c>
      <c r="S191" s="89" t="s">
        <v>92</v>
      </c>
      <c r="T191" s="89" t="s">
        <v>93</v>
      </c>
      <c r="U191" s="89" t="s">
        <v>94</v>
      </c>
      <c r="V191" s="89" t="s">
        <v>103</v>
      </c>
      <c r="W191" s="89" t="s">
        <v>96</v>
      </c>
      <c r="X191" s="89" t="s">
        <v>99</v>
      </c>
      <c r="Y191" s="89">
        <v>239</v>
      </c>
      <c r="Z191" s="89">
        <v>341.77</v>
      </c>
    </row>
    <row r="192" spans="1:26" ht="18" customHeight="1" x14ac:dyDescent="0.45">
      <c r="A192" s="2">
        <v>2021</v>
      </c>
      <c r="B192" s="2" t="s">
        <v>0</v>
      </c>
      <c r="C192" s="2" t="s">
        <v>15</v>
      </c>
      <c r="D192" s="6" t="s">
        <v>25</v>
      </c>
      <c r="E192" s="7">
        <v>4032.9300000000003</v>
      </c>
      <c r="F192" s="7">
        <v>200</v>
      </c>
      <c r="G192" s="7">
        <v>224</v>
      </c>
      <c r="H192" s="4">
        <v>40</v>
      </c>
      <c r="I192" s="5" t="s">
        <v>40</v>
      </c>
      <c r="P192" s="89" t="s">
        <v>98</v>
      </c>
      <c r="Q192" s="89">
        <v>2020</v>
      </c>
      <c r="R192" s="89" t="s">
        <v>2</v>
      </c>
      <c r="S192" s="89" t="s">
        <v>92</v>
      </c>
      <c r="T192" s="89" t="s">
        <v>93</v>
      </c>
      <c r="U192" s="89" t="s">
        <v>94</v>
      </c>
      <c r="V192" s="89" t="s">
        <v>103</v>
      </c>
      <c r="W192" s="89" t="s">
        <v>96</v>
      </c>
      <c r="X192" s="89" t="s">
        <v>99</v>
      </c>
      <c r="Y192" s="89">
        <v>287</v>
      </c>
      <c r="Z192" s="89">
        <v>410.40999999999997</v>
      </c>
    </row>
    <row r="193" spans="1:26" ht="18" customHeight="1" x14ac:dyDescent="0.45">
      <c r="A193" s="2">
        <v>2021</v>
      </c>
      <c r="B193" s="2" t="s">
        <v>0</v>
      </c>
      <c r="C193" s="2" t="s">
        <v>15</v>
      </c>
      <c r="D193" s="6" t="s">
        <v>23</v>
      </c>
      <c r="E193" s="7">
        <v>7986</v>
      </c>
      <c r="F193" s="7">
        <v>4576.8</v>
      </c>
      <c r="G193" s="7">
        <v>5126.0160000000005</v>
      </c>
      <c r="H193" s="4">
        <v>915.36000000000013</v>
      </c>
      <c r="I193" s="5" t="s">
        <v>40</v>
      </c>
      <c r="P193" s="89" t="s">
        <v>101</v>
      </c>
      <c r="Q193" s="89">
        <v>2020</v>
      </c>
      <c r="R193" s="89" t="s">
        <v>2</v>
      </c>
      <c r="S193" s="89" t="s">
        <v>92</v>
      </c>
      <c r="T193" s="89" t="s">
        <v>93</v>
      </c>
      <c r="U193" s="89" t="s">
        <v>94</v>
      </c>
      <c r="V193" s="89" t="s">
        <v>103</v>
      </c>
      <c r="W193" s="89" t="s">
        <v>96</v>
      </c>
      <c r="X193" s="89" t="s">
        <v>99</v>
      </c>
      <c r="Y193" s="89">
        <v>771</v>
      </c>
      <c r="Z193" s="89">
        <v>1102.53</v>
      </c>
    </row>
    <row r="194" spans="1:26" ht="18" customHeight="1" x14ac:dyDescent="0.45">
      <c r="A194" s="2">
        <v>2021</v>
      </c>
      <c r="B194" s="2" t="s">
        <v>0</v>
      </c>
      <c r="C194" s="2" t="s">
        <v>13</v>
      </c>
      <c r="D194" s="3" t="s">
        <v>34</v>
      </c>
      <c r="E194" s="4">
        <v>5538.5330000000004</v>
      </c>
      <c r="F194" s="4">
        <v>200</v>
      </c>
      <c r="G194" s="4">
        <v>224</v>
      </c>
      <c r="H194" s="4">
        <v>40</v>
      </c>
      <c r="I194" s="5" t="s">
        <v>40</v>
      </c>
      <c r="P194" s="89" t="s">
        <v>91</v>
      </c>
      <c r="Q194" s="89">
        <v>2020</v>
      </c>
      <c r="R194" s="89" t="s">
        <v>4</v>
      </c>
      <c r="S194" s="89" t="s">
        <v>92</v>
      </c>
      <c r="T194" s="89" t="s">
        <v>93</v>
      </c>
      <c r="U194" s="89" t="s">
        <v>94</v>
      </c>
      <c r="V194" s="89" t="s">
        <v>103</v>
      </c>
      <c r="W194" s="89" t="s">
        <v>96</v>
      </c>
      <c r="X194" s="89" t="s">
        <v>97</v>
      </c>
      <c r="Y194" s="89">
        <v>338</v>
      </c>
      <c r="Z194" s="89">
        <v>483.34000000000003</v>
      </c>
    </row>
    <row r="195" spans="1:26" ht="18" customHeight="1" x14ac:dyDescent="0.45">
      <c r="A195" s="2">
        <v>2021</v>
      </c>
      <c r="B195" s="2" t="s">
        <v>0</v>
      </c>
      <c r="C195" s="2" t="s">
        <v>32</v>
      </c>
      <c r="D195" s="6" t="s">
        <v>32</v>
      </c>
      <c r="E195" s="7">
        <v>3</v>
      </c>
      <c r="F195" s="7">
        <v>6600</v>
      </c>
      <c r="G195" s="7">
        <v>7392</v>
      </c>
      <c r="H195" s="4">
        <v>1320</v>
      </c>
      <c r="I195" s="5" t="s">
        <v>40</v>
      </c>
      <c r="P195" s="89" t="s">
        <v>91</v>
      </c>
      <c r="Q195" s="89">
        <v>2020</v>
      </c>
      <c r="R195" s="89" t="s">
        <v>4</v>
      </c>
      <c r="S195" s="89" t="s">
        <v>92</v>
      </c>
      <c r="T195" s="89" t="s">
        <v>93</v>
      </c>
      <c r="U195" s="89" t="s">
        <v>94</v>
      </c>
      <c r="V195" s="89" t="s">
        <v>103</v>
      </c>
      <c r="W195" s="89" t="s">
        <v>96</v>
      </c>
      <c r="X195" s="89" t="s">
        <v>97</v>
      </c>
      <c r="Y195" s="89">
        <v>332</v>
      </c>
      <c r="Z195" s="89">
        <v>474.76</v>
      </c>
    </row>
    <row r="196" spans="1:26" ht="18" customHeight="1" x14ac:dyDescent="0.45">
      <c r="A196" s="2">
        <v>2021</v>
      </c>
      <c r="B196" s="2" t="s">
        <v>0</v>
      </c>
      <c r="C196" s="2" t="s">
        <v>15</v>
      </c>
      <c r="D196" s="6" t="s">
        <v>27</v>
      </c>
      <c r="E196" s="7">
        <v>3</v>
      </c>
      <c r="F196" s="7">
        <v>4577.3</v>
      </c>
      <c r="G196" s="7">
        <v>5126.576</v>
      </c>
      <c r="H196" s="4">
        <v>915.46</v>
      </c>
      <c r="I196" s="5" t="s">
        <v>40</v>
      </c>
      <c r="P196" s="89" t="s">
        <v>98</v>
      </c>
      <c r="Q196" s="89">
        <v>2020</v>
      </c>
      <c r="R196" s="89" t="s">
        <v>4</v>
      </c>
      <c r="S196" s="89" t="s">
        <v>92</v>
      </c>
      <c r="T196" s="89" t="s">
        <v>93</v>
      </c>
      <c r="U196" s="89" t="s">
        <v>94</v>
      </c>
      <c r="V196" s="89" t="s">
        <v>103</v>
      </c>
      <c r="W196" s="89" t="s">
        <v>96</v>
      </c>
      <c r="X196" s="89" t="s">
        <v>97</v>
      </c>
      <c r="Y196" s="89">
        <v>326</v>
      </c>
      <c r="Z196" s="89">
        <v>466.18</v>
      </c>
    </row>
    <row r="197" spans="1:26" ht="18" customHeight="1" x14ac:dyDescent="0.45">
      <c r="A197" s="2">
        <v>2021</v>
      </c>
      <c r="B197" s="2" t="s">
        <v>1</v>
      </c>
      <c r="C197" s="2" t="s">
        <v>14</v>
      </c>
      <c r="D197" s="3" t="s">
        <v>36</v>
      </c>
      <c r="E197" s="4">
        <v>3566</v>
      </c>
      <c r="F197" s="4">
        <v>4577.3</v>
      </c>
      <c r="G197" s="4">
        <v>5126.576</v>
      </c>
      <c r="H197" s="4">
        <v>915.46</v>
      </c>
      <c r="I197" s="5" t="s">
        <v>40</v>
      </c>
      <c r="P197" s="89" t="s">
        <v>98</v>
      </c>
      <c r="Q197" s="89">
        <v>2020</v>
      </c>
      <c r="R197" s="89" t="s">
        <v>4</v>
      </c>
      <c r="S197" s="89" t="s">
        <v>92</v>
      </c>
      <c r="T197" s="89" t="s">
        <v>93</v>
      </c>
      <c r="U197" s="89" t="s">
        <v>94</v>
      </c>
      <c r="V197" s="89" t="s">
        <v>103</v>
      </c>
      <c r="W197" s="89" t="s">
        <v>96</v>
      </c>
      <c r="X197" s="89" t="s">
        <v>99</v>
      </c>
      <c r="Y197" s="89">
        <v>230</v>
      </c>
      <c r="Z197" s="89">
        <v>328.9</v>
      </c>
    </row>
    <row r="198" spans="1:26" ht="18" customHeight="1" x14ac:dyDescent="0.45">
      <c r="A198" s="2">
        <v>2021</v>
      </c>
      <c r="B198" s="2" t="s">
        <v>1</v>
      </c>
      <c r="C198" s="2" t="s">
        <v>14</v>
      </c>
      <c r="D198" s="3" t="s">
        <v>37</v>
      </c>
      <c r="E198" s="4">
        <v>2498</v>
      </c>
      <c r="F198" s="4">
        <v>8000</v>
      </c>
      <c r="G198" s="4">
        <v>8960</v>
      </c>
      <c r="H198" s="4">
        <v>1600</v>
      </c>
      <c r="I198" s="5" t="s">
        <v>40</v>
      </c>
      <c r="P198" s="89" t="s">
        <v>100</v>
      </c>
      <c r="Q198" s="89">
        <v>2020</v>
      </c>
      <c r="R198" s="89" t="s">
        <v>4</v>
      </c>
      <c r="S198" s="89" t="s">
        <v>92</v>
      </c>
      <c r="T198" s="89" t="s">
        <v>93</v>
      </c>
      <c r="U198" s="89" t="s">
        <v>94</v>
      </c>
      <c r="V198" s="89" t="s">
        <v>103</v>
      </c>
      <c r="W198" s="89" t="s">
        <v>96</v>
      </c>
      <c r="X198" s="89" t="s">
        <v>99</v>
      </c>
      <c r="Y198" s="89">
        <v>278</v>
      </c>
      <c r="Z198" s="89">
        <v>397.53999999999996</v>
      </c>
    </row>
    <row r="199" spans="1:26" ht="18" customHeight="1" x14ac:dyDescent="0.45">
      <c r="A199" s="2">
        <v>2021</v>
      </c>
      <c r="B199" s="2" t="s">
        <v>1</v>
      </c>
      <c r="C199" s="2" t="s">
        <v>13</v>
      </c>
      <c r="D199" s="3" t="s">
        <v>35</v>
      </c>
      <c r="E199" s="4">
        <v>1245</v>
      </c>
      <c r="F199" s="4">
        <v>4577.2</v>
      </c>
      <c r="G199" s="4">
        <v>5126.4639999999999</v>
      </c>
      <c r="H199" s="4">
        <v>915.44</v>
      </c>
      <c r="I199" s="5" t="s">
        <v>40</v>
      </c>
      <c r="P199" s="89" t="s">
        <v>98</v>
      </c>
      <c r="Q199" s="89">
        <v>2020</v>
      </c>
      <c r="R199" s="89" t="s">
        <v>4</v>
      </c>
      <c r="S199" s="89" t="s">
        <v>92</v>
      </c>
      <c r="T199" s="89" t="s">
        <v>93</v>
      </c>
      <c r="U199" s="89" t="s">
        <v>94</v>
      </c>
      <c r="V199" s="89" t="s">
        <v>103</v>
      </c>
      <c r="W199" s="89" t="s">
        <v>96</v>
      </c>
      <c r="X199" s="89" t="s">
        <v>99</v>
      </c>
      <c r="Y199" s="89">
        <v>206</v>
      </c>
      <c r="Z199" s="89">
        <v>294.58</v>
      </c>
    </row>
    <row r="200" spans="1:26" ht="18" customHeight="1" x14ac:dyDescent="0.45">
      <c r="A200" s="2">
        <v>2021</v>
      </c>
      <c r="B200" s="2" t="s">
        <v>1</v>
      </c>
      <c r="C200" s="2" t="s">
        <v>38</v>
      </c>
      <c r="D200" s="6" t="s">
        <v>30</v>
      </c>
      <c r="E200" s="7">
        <v>644</v>
      </c>
      <c r="F200" s="7">
        <v>5743.5</v>
      </c>
      <c r="G200" s="7">
        <v>6432.72</v>
      </c>
      <c r="H200" s="4">
        <v>1148.7</v>
      </c>
      <c r="I200" s="5" t="s">
        <v>40</v>
      </c>
      <c r="P200" s="89" t="s">
        <v>91</v>
      </c>
      <c r="Q200" s="89">
        <v>2020</v>
      </c>
      <c r="R200" s="89" t="s">
        <v>4</v>
      </c>
      <c r="S200" s="89" t="s">
        <v>92</v>
      </c>
      <c r="T200" s="89" t="s">
        <v>93</v>
      </c>
      <c r="U200" s="89" t="s">
        <v>94</v>
      </c>
      <c r="V200" s="89" t="s">
        <v>103</v>
      </c>
      <c r="W200" s="89" t="s">
        <v>96</v>
      </c>
      <c r="X200" s="89" t="s">
        <v>99</v>
      </c>
      <c r="Y200" s="89">
        <v>232</v>
      </c>
      <c r="Z200" s="89">
        <v>331.76</v>
      </c>
    </row>
    <row r="201" spans="1:26" ht="18" customHeight="1" x14ac:dyDescent="0.45">
      <c r="A201" s="2">
        <v>2021</v>
      </c>
      <c r="B201" s="2" t="s">
        <v>1</v>
      </c>
      <c r="C201" s="2" t="s">
        <v>12</v>
      </c>
      <c r="D201" s="6" t="s">
        <v>29</v>
      </c>
      <c r="E201" s="7">
        <v>643</v>
      </c>
      <c r="F201" s="7">
        <v>7000</v>
      </c>
      <c r="G201" s="7">
        <v>7840</v>
      </c>
      <c r="H201" s="4">
        <v>1400</v>
      </c>
      <c r="I201" s="5" t="s">
        <v>40</v>
      </c>
      <c r="P201" s="89" t="s">
        <v>91</v>
      </c>
      <c r="Q201" s="89">
        <v>2020</v>
      </c>
      <c r="R201" s="89" t="s">
        <v>4</v>
      </c>
      <c r="S201" s="89" t="s">
        <v>92</v>
      </c>
      <c r="T201" s="89" t="s">
        <v>93</v>
      </c>
      <c r="U201" s="89" t="s">
        <v>94</v>
      </c>
      <c r="V201" s="89" t="s">
        <v>103</v>
      </c>
      <c r="W201" s="89" t="s">
        <v>96</v>
      </c>
      <c r="X201" s="89" t="s">
        <v>99</v>
      </c>
      <c r="Y201" s="89">
        <v>202</v>
      </c>
      <c r="Z201" s="89">
        <v>288.86</v>
      </c>
    </row>
    <row r="202" spans="1:26" ht="18" customHeight="1" x14ac:dyDescent="0.45">
      <c r="A202" s="2">
        <v>2021</v>
      </c>
      <c r="B202" s="2" t="s">
        <v>1</v>
      </c>
      <c r="C202" s="2" t="s">
        <v>38</v>
      </c>
      <c r="D202" s="6" t="s">
        <v>31</v>
      </c>
      <c r="E202" s="7">
        <v>455</v>
      </c>
      <c r="F202" s="7">
        <v>4578.6000000000004</v>
      </c>
      <c r="G202" s="7">
        <v>5128.0320000000002</v>
      </c>
      <c r="H202" s="4">
        <v>915.72000000000014</v>
      </c>
      <c r="I202" s="5" t="s">
        <v>40</v>
      </c>
      <c r="P202" s="89" t="s">
        <v>100</v>
      </c>
      <c r="Q202" s="89">
        <v>2020</v>
      </c>
      <c r="R202" s="89" t="s">
        <v>4</v>
      </c>
      <c r="S202" s="89" t="s">
        <v>92</v>
      </c>
      <c r="T202" s="89" t="s">
        <v>93</v>
      </c>
      <c r="U202" s="89" t="s">
        <v>94</v>
      </c>
      <c r="V202" s="89" t="s">
        <v>103</v>
      </c>
      <c r="W202" s="89" t="s">
        <v>96</v>
      </c>
      <c r="X202" s="89" t="s">
        <v>97</v>
      </c>
      <c r="Y202" s="89">
        <v>336</v>
      </c>
      <c r="Z202" s="89">
        <v>526.24</v>
      </c>
    </row>
    <row r="203" spans="1:26" ht="18" customHeight="1" x14ac:dyDescent="0.45">
      <c r="A203" s="2">
        <v>2021</v>
      </c>
      <c r="B203" s="2" t="s">
        <v>1</v>
      </c>
      <c r="C203" s="2" t="s">
        <v>12</v>
      </c>
      <c r="D203" s="6" t="s">
        <v>28</v>
      </c>
      <c r="E203" s="8">
        <v>345</v>
      </c>
      <c r="F203" s="8">
        <v>7000</v>
      </c>
      <c r="G203" s="8">
        <v>7840</v>
      </c>
      <c r="H203" s="4">
        <v>1400</v>
      </c>
      <c r="I203" s="5" t="s">
        <v>40</v>
      </c>
      <c r="P203" s="89" t="s">
        <v>98</v>
      </c>
      <c r="Q203" s="89">
        <v>2020</v>
      </c>
      <c r="R203" s="89" t="s">
        <v>4</v>
      </c>
      <c r="S203" s="89" t="s">
        <v>92</v>
      </c>
      <c r="T203" s="89" t="s">
        <v>93</v>
      </c>
      <c r="U203" s="89" t="s">
        <v>94</v>
      </c>
      <c r="V203" s="89" t="s">
        <v>103</v>
      </c>
      <c r="W203" s="89" t="s">
        <v>96</v>
      </c>
      <c r="X203" s="89" t="s">
        <v>97</v>
      </c>
      <c r="Y203" s="89">
        <v>330</v>
      </c>
      <c r="Z203" s="89">
        <v>526.24</v>
      </c>
    </row>
    <row r="204" spans="1:26" ht="18" customHeight="1" x14ac:dyDescent="0.45">
      <c r="A204" s="2">
        <v>2021</v>
      </c>
      <c r="B204" s="2" t="s">
        <v>1</v>
      </c>
      <c r="C204" s="2" t="s">
        <v>13</v>
      </c>
      <c r="D204" s="3" t="s">
        <v>33</v>
      </c>
      <c r="E204" s="4">
        <v>122</v>
      </c>
      <c r="F204" s="4">
        <v>100</v>
      </c>
      <c r="G204" s="4">
        <v>112</v>
      </c>
      <c r="H204" s="4">
        <v>20</v>
      </c>
      <c r="I204" s="5" t="s">
        <v>40</v>
      </c>
      <c r="P204" s="89" t="s">
        <v>91</v>
      </c>
      <c r="Q204" s="89">
        <v>2020</v>
      </c>
      <c r="R204" s="89" t="s">
        <v>4</v>
      </c>
      <c r="S204" s="89" t="s">
        <v>92</v>
      </c>
      <c r="T204" s="89" t="s">
        <v>93</v>
      </c>
      <c r="U204" s="89" t="s">
        <v>94</v>
      </c>
      <c r="V204" s="89" t="s">
        <v>103</v>
      </c>
      <c r="W204" s="89" t="s">
        <v>96</v>
      </c>
      <c r="X204" s="89" t="s">
        <v>97</v>
      </c>
      <c r="Y204" s="89">
        <v>324</v>
      </c>
      <c r="Z204" s="89">
        <v>526.24</v>
      </c>
    </row>
    <row r="205" spans="1:26" ht="18" customHeight="1" x14ac:dyDescent="0.45">
      <c r="A205" s="2">
        <v>2021</v>
      </c>
      <c r="B205" s="2" t="s">
        <v>1</v>
      </c>
      <c r="C205" s="2" t="s">
        <v>15</v>
      </c>
      <c r="D205" s="6" t="s">
        <v>26</v>
      </c>
      <c r="E205" s="7">
        <v>78</v>
      </c>
      <c r="F205" s="7">
        <v>4577.2</v>
      </c>
      <c r="G205" s="7">
        <v>5126.4639999999999</v>
      </c>
      <c r="H205" s="4">
        <v>915.44</v>
      </c>
      <c r="I205" s="5" t="s">
        <v>40</v>
      </c>
      <c r="P205" s="89" t="s">
        <v>98</v>
      </c>
      <c r="Q205" s="89">
        <v>2020</v>
      </c>
      <c r="R205" s="89" t="s">
        <v>4</v>
      </c>
      <c r="S205" s="89" t="s">
        <v>92</v>
      </c>
      <c r="T205" s="89" t="s">
        <v>93</v>
      </c>
      <c r="U205" s="89" t="s">
        <v>94</v>
      </c>
      <c r="V205" s="89" t="s">
        <v>103</v>
      </c>
      <c r="W205" s="89" t="s">
        <v>96</v>
      </c>
      <c r="X205" s="89" t="s">
        <v>99</v>
      </c>
      <c r="Y205" s="89">
        <v>678</v>
      </c>
      <c r="Z205" s="89">
        <v>969.54</v>
      </c>
    </row>
    <row r="206" spans="1:26" ht="18" customHeight="1" x14ac:dyDescent="0.45">
      <c r="A206" s="2">
        <v>2021</v>
      </c>
      <c r="B206" s="2" t="s">
        <v>1</v>
      </c>
      <c r="C206" s="2" t="s">
        <v>15</v>
      </c>
      <c r="D206" s="6" t="s">
        <v>24</v>
      </c>
      <c r="E206" s="7">
        <v>240</v>
      </c>
      <c r="F206" s="7">
        <v>4576.8999999999996</v>
      </c>
      <c r="G206" s="7">
        <v>5126.1279999999997</v>
      </c>
      <c r="H206" s="4">
        <v>915.38</v>
      </c>
      <c r="I206" s="5" t="s">
        <v>40</v>
      </c>
      <c r="P206" s="89" t="s">
        <v>100</v>
      </c>
      <c r="Q206" s="89">
        <v>2020</v>
      </c>
      <c r="R206" s="89" t="s">
        <v>4</v>
      </c>
      <c r="S206" s="89" t="s">
        <v>92</v>
      </c>
      <c r="T206" s="89" t="s">
        <v>93</v>
      </c>
      <c r="U206" s="89" t="s">
        <v>94</v>
      </c>
      <c r="V206" s="89" t="s">
        <v>103</v>
      </c>
      <c r="W206" s="89" t="s">
        <v>96</v>
      </c>
      <c r="X206" s="89" t="s">
        <v>99</v>
      </c>
      <c r="Y206" s="89">
        <v>711</v>
      </c>
      <c r="Z206" s="89">
        <v>1016.73</v>
      </c>
    </row>
    <row r="207" spans="1:26" ht="18" customHeight="1" x14ac:dyDescent="0.45">
      <c r="A207" s="2">
        <v>2021</v>
      </c>
      <c r="B207" s="2" t="s">
        <v>1</v>
      </c>
      <c r="C207" s="2" t="s">
        <v>15</v>
      </c>
      <c r="D207" s="6" t="s">
        <v>25</v>
      </c>
      <c r="E207" s="7">
        <v>5492.16</v>
      </c>
      <c r="F207" s="7">
        <v>200</v>
      </c>
      <c r="G207" s="7">
        <v>224</v>
      </c>
      <c r="H207" s="4">
        <v>40</v>
      </c>
      <c r="I207" s="5" t="s">
        <v>40</v>
      </c>
      <c r="P207" s="89" t="s">
        <v>98</v>
      </c>
      <c r="Q207" s="89">
        <v>2020</v>
      </c>
      <c r="R207" s="89" t="s">
        <v>4</v>
      </c>
      <c r="S207" s="89" t="s">
        <v>92</v>
      </c>
      <c r="T207" s="89" t="s">
        <v>93</v>
      </c>
      <c r="U207" s="89" t="s">
        <v>94</v>
      </c>
      <c r="V207" s="89" t="s">
        <v>103</v>
      </c>
      <c r="W207" s="89" t="s">
        <v>96</v>
      </c>
      <c r="X207" s="89" t="s">
        <v>99</v>
      </c>
      <c r="Y207" s="89">
        <v>764</v>
      </c>
      <c r="Z207" s="89">
        <v>1092.52</v>
      </c>
    </row>
    <row r="208" spans="1:26" ht="18" customHeight="1" x14ac:dyDescent="0.45">
      <c r="A208" s="2">
        <v>2021</v>
      </c>
      <c r="B208" s="2" t="s">
        <v>1</v>
      </c>
      <c r="C208" s="2" t="s">
        <v>15</v>
      </c>
      <c r="D208" s="6" t="s">
        <v>23</v>
      </c>
      <c r="E208" s="7">
        <v>240</v>
      </c>
      <c r="F208" s="7">
        <v>4576.8</v>
      </c>
      <c r="G208" s="7">
        <v>5126.0160000000005</v>
      </c>
      <c r="H208" s="4">
        <v>915.36000000000013</v>
      </c>
      <c r="I208" s="5" t="s">
        <v>40</v>
      </c>
      <c r="P208" s="89" t="s">
        <v>100</v>
      </c>
      <c r="Q208" s="89">
        <v>2020</v>
      </c>
      <c r="R208" s="89" t="s">
        <v>4</v>
      </c>
      <c r="S208" s="89" t="s">
        <v>92</v>
      </c>
      <c r="T208" s="89" t="s">
        <v>93</v>
      </c>
      <c r="U208" s="89" t="s">
        <v>94</v>
      </c>
      <c r="V208" s="89" t="s">
        <v>103</v>
      </c>
      <c r="W208" s="89" t="s">
        <v>96</v>
      </c>
      <c r="X208" s="89" t="s">
        <v>97</v>
      </c>
      <c r="Y208" s="89">
        <v>333</v>
      </c>
      <c r="Z208" s="89">
        <v>476.19</v>
      </c>
    </row>
    <row r="209" spans="1:26" ht="18" customHeight="1" x14ac:dyDescent="0.45">
      <c r="A209" s="2">
        <v>2021</v>
      </c>
      <c r="B209" s="2" t="s">
        <v>1</v>
      </c>
      <c r="C209" s="2" t="s">
        <v>13</v>
      </c>
      <c r="D209" s="3" t="s">
        <v>34</v>
      </c>
      <c r="E209" s="4">
        <v>5492.76</v>
      </c>
      <c r="F209" s="4">
        <v>200</v>
      </c>
      <c r="G209" s="4">
        <v>224</v>
      </c>
      <c r="H209" s="4">
        <v>40</v>
      </c>
      <c r="I209" s="5" t="s">
        <v>40</v>
      </c>
      <c r="P209" s="89" t="s">
        <v>100</v>
      </c>
      <c r="Q209" s="89">
        <v>2020</v>
      </c>
      <c r="R209" s="89" t="s">
        <v>4</v>
      </c>
      <c r="S209" s="89" t="s">
        <v>92</v>
      </c>
      <c r="T209" s="89" t="s">
        <v>93</v>
      </c>
      <c r="U209" s="89" t="s">
        <v>94</v>
      </c>
      <c r="V209" s="89" t="s">
        <v>103</v>
      </c>
      <c r="W209" s="89" t="s">
        <v>96</v>
      </c>
      <c r="X209" s="89" t="s">
        <v>97</v>
      </c>
      <c r="Y209" s="89">
        <v>327</v>
      </c>
      <c r="Z209" s="89">
        <v>467.61</v>
      </c>
    </row>
    <row r="210" spans="1:26" ht="18" customHeight="1" x14ac:dyDescent="0.45">
      <c r="A210" s="2">
        <v>2021</v>
      </c>
      <c r="B210" s="2" t="s">
        <v>1</v>
      </c>
      <c r="C210" s="2" t="s">
        <v>15</v>
      </c>
      <c r="D210" s="6" t="s">
        <v>27</v>
      </c>
      <c r="E210" s="7">
        <v>7920</v>
      </c>
      <c r="F210" s="7">
        <v>4577.3</v>
      </c>
      <c r="G210" s="7">
        <v>5126.576</v>
      </c>
      <c r="H210" s="4">
        <v>915.46</v>
      </c>
      <c r="I210" s="5" t="s">
        <v>40</v>
      </c>
      <c r="P210" s="89" t="s">
        <v>98</v>
      </c>
      <c r="Q210" s="89">
        <v>2020</v>
      </c>
      <c r="R210" s="89" t="s">
        <v>4</v>
      </c>
      <c r="S210" s="89" t="s">
        <v>92</v>
      </c>
      <c r="T210" s="89" t="s">
        <v>93</v>
      </c>
      <c r="U210" s="89" t="s">
        <v>94</v>
      </c>
      <c r="V210" s="89" t="s">
        <v>103</v>
      </c>
      <c r="W210" s="89" t="s">
        <v>96</v>
      </c>
      <c r="X210" s="89" t="s">
        <v>99</v>
      </c>
      <c r="Y210" s="89">
        <v>231</v>
      </c>
      <c r="Z210" s="89">
        <v>330.33</v>
      </c>
    </row>
    <row r="211" spans="1:26" ht="18" customHeight="1" x14ac:dyDescent="0.45">
      <c r="A211" s="2">
        <v>2021</v>
      </c>
      <c r="B211" s="2" t="s">
        <v>1</v>
      </c>
      <c r="C211" s="2" t="s">
        <v>32</v>
      </c>
      <c r="D211" s="6" t="s">
        <v>32</v>
      </c>
      <c r="E211" s="7">
        <v>5492.76</v>
      </c>
      <c r="F211" s="7">
        <v>6600</v>
      </c>
      <c r="G211" s="7">
        <v>7392</v>
      </c>
      <c r="H211" s="4">
        <v>1320</v>
      </c>
      <c r="I211" s="5" t="s">
        <v>40</v>
      </c>
      <c r="P211" s="89" t="s">
        <v>100</v>
      </c>
      <c r="Q211" s="89">
        <v>2020</v>
      </c>
      <c r="R211" s="89" t="s">
        <v>4</v>
      </c>
      <c r="S211" s="89" t="s">
        <v>92</v>
      </c>
      <c r="T211" s="89" t="s">
        <v>93</v>
      </c>
      <c r="U211" s="89" t="s">
        <v>94</v>
      </c>
      <c r="V211" s="89" t="s">
        <v>103</v>
      </c>
      <c r="W211" s="89" t="s">
        <v>96</v>
      </c>
      <c r="X211" s="89" t="s">
        <v>99</v>
      </c>
      <c r="Y211" s="89">
        <v>750</v>
      </c>
      <c r="Z211" s="89">
        <v>526.24</v>
      </c>
    </row>
    <row r="212" spans="1:26" ht="18" customHeight="1" x14ac:dyDescent="0.45">
      <c r="A212" s="2">
        <v>2021</v>
      </c>
      <c r="B212" s="2" t="s">
        <v>2</v>
      </c>
      <c r="C212" s="2" t="s">
        <v>14</v>
      </c>
      <c r="D212" s="3" t="s">
        <v>36</v>
      </c>
      <c r="E212" s="4">
        <v>9600</v>
      </c>
      <c r="F212" s="4">
        <v>4577.3</v>
      </c>
      <c r="G212" s="4">
        <v>5126.576</v>
      </c>
      <c r="H212" s="4">
        <v>915.46</v>
      </c>
      <c r="I212" s="5" t="s">
        <v>40</v>
      </c>
      <c r="P212" s="89" t="s">
        <v>98</v>
      </c>
      <c r="Q212" s="89">
        <v>2020</v>
      </c>
      <c r="R212" s="89" t="s">
        <v>4</v>
      </c>
      <c r="S212" s="89" t="s">
        <v>92</v>
      </c>
      <c r="T212" s="89" t="s">
        <v>93</v>
      </c>
      <c r="U212" s="89" t="s">
        <v>94</v>
      </c>
      <c r="V212" s="89" t="s">
        <v>103</v>
      </c>
      <c r="W212" s="89" t="s">
        <v>96</v>
      </c>
      <c r="X212" s="89" t="s">
        <v>99</v>
      </c>
      <c r="Y212" s="89">
        <v>804</v>
      </c>
      <c r="Z212" s="89">
        <v>526.24</v>
      </c>
    </row>
    <row r="213" spans="1:26" ht="18" customHeight="1" x14ac:dyDescent="0.45">
      <c r="A213" s="2">
        <v>2021</v>
      </c>
      <c r="B213" s="2" t="s">
        <v>2</v>
      </c>
      <c r="C213" s="2" t="s">
        <v>14</v>
      </c>
      <c r="D213" s="3" t="s">
        <v>37</v>
      </c>
      <c r="E213" s="4">
        <v>5492.6399999999994</v>
      </c>
      <c r="F213" s="4">
        <v>8000</v>
      </c>
      <c r="G213" s="4">
        <v>8960</v>
      </c>
      <c r="H213" s="4">
        <v>1600</v>
      </c>
      <c r="I213" s="5" t="s">
        <v>40</v>
      </c>
      <c r="P213" s="89" t="s">
        <v>91</v>
      </c>
      <c r="Q213" s="89">
        <v>2020</v>
      </c>
      <c r="R213" s="89" t="s">
        <v>4</v>
      </c>
      <c r="S213" s="89" t="s">
        <v>92</v>
      </c>
      <c r="T213" s="89" t="s">
        <v>93</v>
      </c>
      <c r="U213" s="89" t="s">
        <v>94</v>
      </c>
      <c r="V213" s="89" t="s">
        <v>103</v>
      </c>
      <c r="W213" s="89" t="s">
        <v>96</v>
      </c>
      <c r="X213" s="89" t="s">
        <v>99</v>
      </c>
      <c r="Y213" s="89">
        <v>229</v>
      </c>
      <c r="Z213" s="89">
        <v>327.47000000000003</v>
      </c>
    </row>
    <row r="214" spans="1:26" ht="18" customHeight="1" x14ac:dyDescent="0.45">
      <c r="A214" s="2">
        <v>2021</v>
      </c>
      <c r="B214" s="2" t="s">
        <v>2</v>
      </c>
      <c r="C214" s="2" t="s">
        <v>13</v>
      </c>
      <c r="D214" s="3" t="s">
        <v>35</v>
      </c>
      <c r="E214" s="4">
        <v>6892.2</v>
      </c>
      <c r="F214" s="4">
        <v>4577.2</v>
      </c>
      <c r="G214" s="4">
        <v>5126.4639999999999</v>
      </c>
      <c r="H214" s="4">
        <v>915.44</v>
      </c>
      <c r="I214" s="5" t="s">
        <v>40</v>
      </c>
      <c r="P214" s="89" t="s">
        <v>98</v>
      </c>
      <c r="Q214" s="89">
        <v>2020</v>
      </c>
      <c r="R214" s="89" t="s">
        <v>4</v>
      </c>
      <c r="S214" s="89" t="s">
        <v>92</v>
      </c>
      <c r="T214" s="89" t="s">
        <v>93</v>
      </c>
      <c r="U214" s="89" t="s">
        <v>94</v>
      </c>
      <c r="V214" s="89" t="s">
        <v>103</v>
      </c>
      <c r="W214" s="89" t="s">
        <v>96</v>
      </c>
      <c r="X214" s="89" t="s">
        <v>99</v>
      </c>
      <c r="Y214" s="89">
        <v>277</v>
      </c>
      <c r="Z214" s="89">
        <v>396.11</v>
      </c>
    </row>
    <row r="215" spans="1:26" ht="18" customHeight="1" x14ac:dyDescent="0.45">
      <c r="A215" s="2">
        <v>2021</v>
      </c>
      <c r="B215" s="2" t="s">
        <v>2</v>
      </c>
      <c r="C215" s="2" t="s">
        <v>38</v>
      </c>
      <c r="D215" s="6" t="s">
        <v>30</v>
      </c>
      <c r="E215" s="7">
        <v>644</v>
      </c>
      <c r="F215" s="7">
        <v>5743.5</v>
      </c>
      <c r="G215" s="7">
        <v>6432.72</v>
      </c>
      <c r="H215" s="4">
        <v>1148.7</v>
      </c>
      <c r="I215" s="5" t="s">
        <v>40</v>
      </c>
      <c r="P215" s="89" t="s">
        <v>91</v>
      </c>
      <c r="Q215" s="89">
        <v>2020</v>
      </c>
      <c r="R215" s="89" t="s">
        <v>4</v>
      </c>
      <c r="S215" s="89" t="s">
        <v>92</v>
      </c>
      <c r="T215" s="89" t="s">
        <v>93</v>
      </c>
      <c r="U215" s="89" t="s">
        <v>94</v>
      </c>
      <c r="V215" s="89" t="s">
        <v>95</v>
      </c>
      <c r="W215" s="89" t="s">
        <v>96</v>
      </c>
      <c r="X215" s="89" t="s">
        <v>99</v>
      </c>
      <c r="Y215" s="89">
        <v>205</v>
      </c>
      <c r="Z215" s="89">
        <v>293.14999999999998</v>
      </c>
    </row>
    <row r="216" spans="1:26" ht="18" customHeight="1" x14ac:dyDescent="0.45">
      <c r="A216" s="2">
        <v>2021</v>
      </c>
      <c r="B216" s="2" t="s">
        <v>2</v>
      </c>
      <c r="C216" s="2" t="s">
        <v>12</v>
      </c>
      <c r="D216" s="6" t="s">
        <v>29</v>
      </c>
      <c r="E216" s="7">
        <v>643</v>
      </c>
      <c r="F216" s="7">
        <v>7000</v>
      </c>
      <c r="G216" s="7">
        <v>7840</v>
      </c>
      <c r="H216" s="4">
        <v>1400</v>
      </c>
      <c r="I216" s="5" t="s">
        <v>40</v>
      </c>
      <c r="P216" s="89" t="s">
        <v>91</v>
      </c>
      <c r="Q216" s="89">
        <v>2020</v>
      </c>
      <c r="R216" s="89" t="s">
        <v>4</v>
      </c>
      <c r="S216" s="89" t="s">
        <v>92</v>
      </c>
      <c r="T216" s="89" t="s">
        <v>93</v>
      </c>
      <c r="U216" s="89" t="s">
        <v>94</v>
      </c>
      <c r="V216" s="89" t="s">
        <v>95</v>
      </c>
      <c r="W216" s="89" t="s">
        <v>96</v>
      </c>
      <c r="X216" s="89" t="s">
        <v>97</v>
      </c>
      <c r="Y216" s="89">
        <v>879</v>
      </c>
      <c r="Z216" s="89">
        <v>1256.97</v>
      </c>
    </row>
    <row r="217" spans="1:26" ht="18" customHeight="1" x14ac:dyDescent="0.45">
      <c r="A217" s="2">
        <v>2021</v>
      </c>
      <c r="B217" s="2" t="s">
        <v>2</v>
      </c>
      <c r="C217" s="2" t="s">
        <v>38</v>
      </c>
      <c r="D217" s="6" t="s">
        <v>31</v>
      </c>
      <c r="E217" s="7">
        <v>455</v>
      </c>
      <c r="F217" s="7">
        <v>4578.6000000000004</v>
      </c>
      <c r="G217" s="7">
        <v>5128.0320000000002</v>
      </c>
      <c r="H217" s="4">
        <v>915.72000000000014</v>
      </c>
      <c r="I217" s="5" t="s">
        <v>40</v>
      </c>
      <c r="P217" s="89" t="s">
        <v>102</v>
      </c>
      <c r="Q217" s="89">
        <v>2020</v>
      </c>
      <c r="R217" s="89" t="s">
        <v>4</v>
      </c>
      <c r="S217" s="89" t="s">
        <v>92</v>
      </c>
      <c r="T217" s="89" t="s">
        <v>93</v>
      </c>
      <c r="U217" s="89" t="s">
        <v>94</v>
      </c>
      <c r="V217" s="89" t="s">
        <v>95</v>
      </c>
      <c r="W217" s="89" t="s">
        <v>96</v>
      </c>
      <c r="X217" s="89" t="s">
        <v>97</v>
      </c>
      <c r="Y217" s="89">
        <v>880</v>
      </c>
      <c r="Z217" s="89">
        <v>1258.4000000000001</v>
      </c>
    </row>
    <row r="218" spans="1:26" ht="18" customHeight="1" x14ac:dyDescent="0.45">
      <c r="A218" s="2">
        <v>2021</v>
      </c>
      <c r="B218" s="2" t="s">
        <v>2</v>
      </c>
      <c r="C218" s="2" t="s">
        <v>12</v>
      </c>
      <c r="D218" s="6" t="s">
        <v>28</v>
      </c>
      <c r="E218" s="8">
        <v>345</v>
      </c>
      <c r="F218" s="8">
        <v>7000</v>
      </c>
      <c r="G218" s="8">
        <v>7840</v>
      </c>
      <c r="H218" s="4">
        <v>1400</v>
      </c>
      <c r="I218" s="5" t="s">
        <v>40</v>
      </c>
      <c r="P218" s="89" t="s">
        <v>98</v>
      </c>
      <c r="Q218" s="89">
        <v>2020</v>
      </c>
      <c r="R218" s="89" t="s">
        <v>4</v>
      </c>
      <c r="S218" s="89" t="s">
        <v>92</v>
      </c>
      <c r="T218" s="89" t="s">
        <v>93</v>
      </c>
      <c r="U218" s="89" t="s">
        <v>94</v>
      </c>
      <c r="V218" s="89" t="s">
        <v>95</v>
      </c>
      <c r="W218" s="89" t="s">
        <v>96</v>
      </c>
      <c r="X218" s="89" t="s">
        <v>97</v>
      </c>
      <c r="Y218" s="89">
        <v>881</v>
      </c>
      <c r="Z218" s="89">
        <v>1259.83</v>
      </c>
    </row>
    <row r="219" spans="1:26" ht="18" customHeight="1" x14ac:dyDescent="0.45">
      <c r="A219" s="2">
        <v>2021</v>
      </c>
      <c r="B219" s="2" t="s">
        <v>2</v>
      </c>
      <c r="C219" s="2" t="s">
        <v>13</v>
      </c>
      <c r="D219" s="3" t="s">
        <v>33</v>
      </c>
      <c r="E219" s="4">
        <v>122</v>
      </c>
      <c r="F219" s="4">
        <v>100</v>
      </c>
      <c r="G219" s="4">
        <v>112</v>
      </c>
      <c r="H219" s="4">
        <v>20</v>
      </c>
      <c r="I219" s="5" t="s">
        <v>40</v>
      </c>
      <c r="P219" s="89" t="s">
        <v>98</v>
      </c>
      <c r="Q219" s="89">
        <v>2020</v>
      </c>
      <c r="R219" s="89" t="s">
        <v>4</v>
      </c>
      <c r="S219" s="89" t="s">
        <v>92</v>
      </c>
      <c r="T219" s="89" t="s">
        <v>93</v>
      </c>
      <c r="U219" s="89" t="s">
        <v>94</v>
      </c>
      <c r="V219" s="89" t="s">
        <v>95</v>
      </c>
      <c r="W219" s="89" t="s">
        <v>96</v>
      </c>
      <c r="X219" s="89" t="s">
        <v>99</v>
      </c>
      <c r="Y219" s="89">
        <v>233</v>
      </c>
      <c r="Z219" s="89">
        <v>333.19</v>
      </c>
    </row>
    <row r="220" spans="1:26" ht="18" customHeight="1" x14ac:dyDescent="0.45">
      <c r="A220" s="2">
        <v>2021</v>
      </c>
      <c r="B220" s="2" t="s">
        <v>2</v>
      </c>
      <c r="C220" s="2" t="s">
        <v>15</v>
      </c>
      <c r="D220" s="6" t="s">
        <v>26</v>
      </c>
      <c r="E220" s="7">
        <v>78</v>
      </c>
      <c r="F220" s="7">
        <v>4577.2</v>
      </c>
      <c r="G220" s="7">
        <v>5126.4639999999999</v>
      </c>
      <c r="H220" s="4">
        <v>915.44</v>
      </c>
      <c r="I220" s="5" t="s">
        <v>40</v>
      </c>
      <c r="P220" s="89" t="s">
        <v>91</v>
      </c>
      <c r="Q220" s="89">
        <v>2020</v>
      </c>
      <c r="R220" s="89" t="s">
        <v>4</v>
      </c>
      <c r="S220" s="89" t="s">
        <v>92</v>
      </c>
      <c r="T220" s="89" t="s">
        <v>93</v>
      </c>
      <c r="U220" s="89" t="s">
        <v>94</v>
      </c>
      <c r="V220" s="89" t="s">
        <v>95</v>
      </c>
      <c r="W220" s="89" t="s">
        <v>96</v>
      </c>
      <c r="X220" s="89" t="s">
        <v>99</v>
      </c>
      <c r="Y220" s="89">
        <v>275</v>
      </c>
      <c r="Z220" s="89">
        <v>393.25</v>
      </c>
    </row>
    <row r="221" spans="1:26" ht="18" customHeight="1" x14ac:dyDescent="0.45">
      <c r="A221" s="2">
        <v>2021</v>
      </c>
      <c r="B221" s="2" t="s">
        <v>2</v>
      </c>
      <c r="C221" s="2" t="s">
        <v>15</v>
      </c>
      <c r="D221" s="6" t="s">
        <v>24</v>
      </c>
      <c r="E221" s="7">
        <v>76</v>
      </c>
      <c r="F221" s="7">
        <v>4576.8999999999996</v>
      </c>
      <c r="G221" s="7">
        <v>5126.1279999999997</v>
      </c>
      <c r="H221" s="4">
        <v>915.38</v>
      </c>
      <c r="I221" s="5" t="s">
        <v>40</v>
      </c>
      <c r="P221" s="89" t="s">
        <v>98</v>
      </c>
      <c r="Q221" s="89">
        <v>2020</v>
      </c>
      <c r="R221" s="89" t="s">
        <v>4</v>
      </c>
      <c r="S221" s="89" t="s">
        <v>92</v>
      </c>
      <c r="T221" s="89" t="s">
        <v>93</v>
      </c>
      <c r="U221" s="89" t="s">
        <v>94</v>
      </c>
      <c r="V221" s="89" t="s">
        <v>95</v>
      </c>
      <c r="W221" s="89" t="s">
        <v>96</v>
      </c>
      <c r="X221" s="89" t="s">
        <v>99</v>
      </c>
      <c r="Y221" s="89">
        <v>773</v>
      </c>
      <c r="Z221" s="89">
        <v>1105.3899999999999</v>
      </c>
    </row>
    <row r="222" spans="1:26" ht="18" customHeight="1" x14ac:dyDescent="0.45">
      <c r="A222" s="2">
        <v>2021</v>
      </c>
      <c r="B222" s="2" t="s">
        <v>2</v>
      </c>
      <c r="C222" s="2" t="s">
        <v>15</v>
      </c>
      <c r="D222" s="6" t="s">
        <v>25</v>
      </c>
      <c r="E222" s="7">
        <v>46</v>
      </c>
      <c r="F222" s="7">
        <v>200</v>
      </c>
      <c r="G222" s="7">
        <v>224</v>
      </c>
      <c r="H222" s="4">
        <v>40</v>
      </c>
      <c r="I222" s="5" t="s">
        <v>40</v>
      </c>
      <c r="P222" s="89" t="s">
        <v>101</v>
      </c>
      <c r="Q222" s="89">
        <v>2020</v>
      </c>
      <c r="R222" s="89" t="s">
        <v>10</v>
      </c>
      <c r="S222" s="89" t="s">
        <v>92</v>
      </c>
      <c r="T222" s="89" t="s">
        <v>93</v>
      </c>
      <c r="U222" s="89" t="s">
        <v>94</v>
      </c>
      <c r="V222" s="89" t="s">
        <v>95</v>
      </c>
      <c r="W222" s="89" t="s">
        <v>96</v>
      </c>
      <c r="X222" s="89" t="s">
        <v>97</v>
      </c>
      <c r="Y222" s="89">
        <v>242</v>
      </c>
      <c r="Z222" s="89">
        <v>526.24</v>
      </c>
    </row>
    <row r="223" spans="1:26" ht="18" customHeight="1" x14ac:dyDescent="0.45">
      <c r="A223" s="2">
        <v>2021</v>
      </c>
      <c r="B223" s="2" t="s">
        <v>2</v>
      </c>
      <c r="C223" s="2" t="s">
        <v>15</v>
      </c>
      <c r="D223" s="6" t="s">
        <v>23</v>
      </c>
      <c r="E223" s="7">
        <v>34</v>
      </c>
      <c r="F223" s="7">
        <v>4576.8</v>
      </c>
      <c r="G223" s="7">
        <v>5126.0160000000005</v>
      </c>
      <c r="H223" s="4">
        <v>915.36000000000013</v>
      </c>
      <c r="I223" s="5" t="s">
        <v>40</v>
      </c>
      <c r="P223" s="89" t="s">
        <v>98</v>
      </c>
      <c r="Q223" s="89">
        <v>2020</v>
      </c>
      <c r="R223" s="89" t="s">
        <v>10</v>
      </c>
      <c r="S223" s="89" t="s">
        <v>92</v>
      </c>
      <c r="T223" s="89" t="s">
        <v>93</v>
      </c>
      <c r="U223" s="89" t="s">
        <v>94</v>
      </c>
      <c r="V223" s="89" t="s">
        <v>95</v>
      </c>
      <c r="W223" s="89" t="s">
        <v>96</v>
      </c>
      <c r="X223" s="89" t="s">
        <v>97</v>
      </c>
      <c r="Y223" s="89">
        <v>236</v>
      </c>
      <c r="Z223" s="89">
        <v>526.24</v>
      </c>
    </row>
    <row r="224" spans="1:26" ht="18" customHeight="1" x14ac:dyDescent="0.45">
      <c r="A224" s="2">
        <v>2021</v>
      </c>
      <c r="B224" s="2" t="s">
        <v>2</v>
      </c>
      <c r="C224" s="2" t="s">
        <v>13</v>
      </c>
      <c r="D224" s="3" t="s">
        <v>34</v>
      </c>
      <c r="E224" s="4">
        <v>7</v>
      </c>
      <c r="F224" s="4">
        <v>200</v>
      </c>
      <c r="G224" s="4">
        <v>224</v>
      </c>
      <c r="H224" s="4">
        <v>40</v>
      </c>
      <c r="I224" s="5" t="s">
        <v>40</v>
      </c>
      <c r="P224" s="89" t="s">
        <v>100</v>
      </c>
      <c r="Q224" s="89">
        <v>2020</v>
      </c>
      <c r="R224" s="89" t="s">
        <v>10</v>
      </c>
      <c r="S224" s="89" t="s">
        <v>92</v>
      </c>
      <c r="T224" s="89" t="s">
        <v>93</v>
      </c>
      <c r="U224" s="89" t="s">
        <v>94</v>
      </c>
      <c r="V224" s="89" t="s">
        <v>95</v>
      </c>
      <c r="W224" s="89" t="s">
        <v>96</v>
      </c>
      <c r="X224" s="89" t="s">
        <v>97</v>
      </c>
      <c r="Y224" s="89">
        <v>230</v>
      </c>
      <c r="Z224" s="89">
        <v>526.24</v>
      </c>
    </row>
    <row r="225" spans="1:26" ht="18" customHeight="1" x14ac:dyDescent="0.45">
      <c r="A225" s="2">
        <v>2021</v>
      </c>
      <c r="B225" s="2" t="s">
        <v>2</v>
      </c>
      <c r="C225" s="2" t="s">
        <v>15</v>
      </c>
      <c r="D225" s="6" t="s">
        <v>27</v>
      </c>
      <c r="E225" s="7">
        <v>3</v>
      </c>
      <c r="F225" s="7">
        <v>4577.3</v>
      </c>
      <c r="G225" s="7">
        <v>5126.576</v>
      </c>
      <c r="H225" s="4">
        <v>915.46</v>
      </c>
      <c r="I225" s="5" t="s">
        <v>40</v>
      </c>
      <c r="P225" s="89" t="s">
        <v>101</v>
      </c>
      <c r="Q225" s="89">
        <v>2020</v>
      </c>
      <c r="R225" s="89" t="s">
        <v>10</v>
      </c>
      <c r="S225" s="89" t="s">
        <v>92</v>
      </c>
      <c r="T225" s="89" t="s">
        <v>93</v>
      </c>
      <c r="U225" s="89" t="s">
        <v>94</v>
      </c>
      <c r="V225" s="89" t="s">
        <v>95</v>
      </c>
      <c r="W225" s="89" t="s">
        <v>96</v>
      </c>
      <c r="X225" s="89" t="s">
        <v>99</v>
      </c>
      <c r="Y225" s="89">
        <v>200</v>
      </c>
      <c r="Z225" s="89">
        <v>286</v>
      </c>
    </row>
    <row r="226" spans="1:26" ht="18" customHeight="1" x14ac:dyDescent="0.45">
      <c r="A226" s="2">
        <v>2021</v>
      </c>
      <c r="B226" s="2" t="s">
        <v>2</v>
      </c>
      <c r="C226" s="2" t="s">
        <v>32</v>
      </c>
      <c r="D226" s="6" t="s">
        <v>32</v>
      </c>
      <c r="E226" s="7">
        <v>2</v>
      </c>
      <c r="F226" s="7">
        <v>6600</v>
      </c>
      <c r="G226" s="7">
        <v>7392</v>
      </c>
      <c r="H226" s="4">
        <v>1320</v>
      </c>
      <c r="I226" s="5" t="s">
        <v>40</v>
      </c>
      <c r="P226" s="89" t="s">
        <v>100</v>
      </c>
      <c r="Q226" s="89">
        <v>2020</v>
      </c>
      <c r="R226" s="89" t="s">
        <v>10</v>
      </c>
      <c r="S226" s="89" t="s">
        <v>92</v>
      </c>
      <c r="T226" s="89" t="s">
        <v>93</v>
      </c>
      <c r="U226" s="89" t="s">
        <v>94</v>
      </c>
      <c r="V226" s="89" t="s">
        <v>95</v>
      </c>
      <c r="W226" s="89" t="s">
        <v>96</v>
      </c>
      <c r="X226" s="89" t="s">
        <v>99</v>
      </c>
      <c r="Y226" s="89">
        <v>170</v>
      </c>
      <c r="Z226" s="89">
        <v>243.1</v>
      </c>
    </row>
    <row r="227" spans="1:26" ht="18" customHeight="1" x14ac:dyDescent="0.45">
      <c r="A227" s="2">
        <v>2021</v>
      </c>
      <c r="B227" s="2" t="s">
        <v>3</v>
      </c>
      <c r="C227" s="2" t="s">
        <v>14</v>
      </c>
      <c r="D227" s="3" t="s">
        <v>36</v>
      </c>
      <c r="E227" s="4">
        <v>3566</v>
      </c>
      <c r="F227" s="4">
        <v>4577.3</v>
      </c>
      <c r="G227" s="4">
        <v>5126.576</v>
      </c>
      <c r="H227" s="4">
        <v>915.46</v>
      </c>
      <c r="I227" s="5" t="s">
        <v>40</v>
      </c>
      <c r="P227" s="89" t="s">
        <v>100</v>
      </c>
      <c r="Q227" s="89">
        <v>2020</v>
      </c>
      <c r="R227" s="89" t="s">
        <v>10</v>
      </c>
      <c r="S227" s="89" t="s">
        <v>92</v>
      </c>
      <c r="T227" s="89" t="s">
        <v>93</v>
      </c>
      <c r="U227" s="89" t="s">
        <v>94</v>
      </c>
      <c r="V227" s="89" t="s">
        <v>95</v>
      </c>
      <c r="W227" s="89" t="s">
        <v>96</v>
      </c>
      <c r="X227" s="89" t="s">
        <v>99</v>
      </c>
      <c r="Y227" s="89">
        <v>196</v>
      </c>
      <c r="Z227" s="89">
        <v>280.27999999999997</v>
      </c>
    </row>
    <row r="228" spans="1:26" ht="18" customHeight="1" x14ac:dyDescent="0.45">
      <c r="A228" s="2">
        <v>2021</v>
      </c>
      <c r="B228" s="2" t="s">
        <v>3</v>
      </c>
      <c r="C228" s="2" t="s">
        <v>14</v>
      </c>
      <c r="D228" s="3" t="s">
        <v>37</v>
      </c>
      <c r="E228" s="4">
        <v>2498</v>
      </c>
      <c r="F228" s="4">
        <v>8000</v>
      </c>
      <c r="G228" s="4">
        <v>8960</v>
      </c>
      <c r="H228" s="4">
        <v>1600</v>
      </c>
      <c r="I228" s="5" t="s">
        <v>40</v>
      </c>
      <c r="P228" s="89" t="s">
        <v>98</v>
      </c>
      <c r="Q228" s="89">
        <v>2020</v>
      </c>
      <c r="R228" s="89" t="s">
        <v>10</v>
      </c>
      <c r="S228" s="89" t="s">
        <v>92</v>
      </c>
      <c r="T228" s="89" t="s">
        <v>93</v>
      </c>
      <c r="U228" s="89" t="s">
        <v>94</v>
      </c>
      <c r="V228" s="89" t="s">
        <v>95</v>
      </c>
      <c r="W228" s="89" t="s">
        <v>96</v>
      </c>
      <c r="X228" s="89" t="s">
        <v>99</v>
      </c>
      <c r="Y228" s="89">
        <v>244</v>
      </c>
      <c r="Z228" s="89">
        <v>348.92</v>
      </c>
    </row>
    <row r="229" spans="1:26" ht="18" customHeight="1" x14ac:dyDescent="0.45">
      <c r="A229" s="2">
        <v>2021</v>
      </c>
      <c r="B229" s="2" t="s">
        <v>3</v>
      </c>
      <c r="C229" s="2" t="s">
        <v>13</v>
      </c>
      <c r="D229" s="3" t="s">
        <v>35</v>
      </c>
      <c r="E229" s="4">
        <v>1245</v>
      </c>
      <c r="F229" s="4">
        <v>4577.2</v>
      </c>
      <c r="G229" s="4">
        <v>5126.4639999999999</v>
      </c>
      <c r="H229" s="4">
        <v>915.44</v>
      </c>
      <c r="I229" s="5" t="s">
        <v>40</v>
      </c>
      <c r="P229" s="89" t="s">
        <v>91</v>
      </c>
      <c r="Q229" s="89">
        <v>2020</v>
      </c>
      <c r="R229" s="89" t="s">
        <v>10</v>
      </c>
      <c r="S229" s="89" t="s">
        <v>92</v>
      </c>
      <c r="T229" s="89" t="s">
        <v>93</v>
      </c>
      <c r="U229" s="89" t="s">
        <v>94</v>
      </c>
      <c r="V229" s="89" t="s">
        <v>95</v>
      </c>
      <c r="W229" s="89" t="s">
        <v>96</v>
      </c>
      <c r="X229" s="89" t="s">
        <v>99</v>
      </c>
      <c r="Y229" s="89">
        <v>172</v>
      </c>
      <c r="Z229" s="89">
        <v>245.95999999999998</v>
      </c>
    </row>
    <row r="230" spans="1:26" ht="18" customHeight="1" x14ac:dyDescent="0.45">
      <c r="A230" s="2">
        <v>2021</v>
      </c>
      <c r="B230" s="2" t="s">
        <v>3</v>
      </c>
      <c r="C230" s="2" t="s">
        <v>38</v>
      </c>
      <c r="D230" s="6" t="s">
        <v>30</v>
      </c>
      <c r="E230" s="7">
        <v>644</v>
      </c>
      <c r="F230" s="7">
        <v>5743.5</v>
      </c>
      <c r="G230" s="7">
        <v>6432.72</v>
      </c>
      <c r="H230" s="4">
        <v>1148.7</v>
      </c>
      <c r="I230" s="5" t="s">
        <v>40</v>
      </c>
      <c r="P230" s="89" t="s">
        <v>91</v>
      </c>
      <c r="Q230" s="89">
        <v>2020</v>
      </c>
      <c r="R230" s="89" t="s">
        <v>10</v>
      </c>
      <c r="S230" s="89" t="s">
        <v>92</v>
      </c>
      <c r="T230" s="89" t="s">
        <v>93</v>
      </c>
      <c r="U230" s="89" t="s">
        <v>94</v>
      </c>
      <c r="V230" s="89" t="s">
        <v>95</v>
      </c>
      <c r="W230" s="89" t="s">
        <v>96</v>
      </c>
      <c r="X230" s="89" t="s">
        <v>97</v>
      </c>
      <c r="Y230" s="89">
        <v>240</v>
      </c>
      <c r="Z230" s="89">
        <v>526.24</v>
      </c>
    </row>
    <row r="231" spans="1:26" ht="18" customHeight="1" x14ac:dyDescent="0.45">
      <c r="A231" s="2">
        <v>2021</v>
      </c>
      <c r="B231" s="2" t="s">
        <v>3</v>
      </c>
      <c r="C231" s="2" t="s">
        <v>12</v>
      </c>
      <c r="D231" s="6" t="s">
        <v>29</v>
      </c>
      <c r="E231" s="7">
        <v>643</v>
      </c>
      <c r="F231" s="7">
        <v>7000</v>
      </c>
      <c r="G231" s="7">
        <v>7840</v>
      </c>
      <c r="H231" s="4">
        <v>1400</v>
      </c>
      <c r="I231" s="5" t="s">
        <v>40</v>
      </c>
      <c r="P231" s="89" t="s">
        <v>100</v>
      </c>
      <c r="Q231" s="89">
        <v>2020</v>
      </c>
      <c r="R231" s="89" t="s">
        <v>10</v>
      </c>
      <c r="S231" s="89" t="s">
        <v>92</v>
      </c>
      <c r="T231" s="89" t="s">
        <v>93</v>
      </c>
      <c r="U231" s="89" t="s">
        <v>94</v>
      </c>
      <c r="V231" s="89" t="s">
        <v>95</v>
      </c>
      <c r="W231" s="89" t="s">
        <v>96</v>
      </c>
      <c r="X231" s="89" t="s">
        <v>97</v>
      </c>
      <c r="Y231" s="89">
        <v>234</v>
      </c>
      <c r="Z231" s="89">
        <v>526.24</v>
      </c>
    </row>
    <row r="232" spans="1:26" ht="18" customHeight="1" x14ac:dyDescent="0.45">
      <c r="A232" s="2">
        <v>2021</v>
      </c>
      <c r="B232" s="2" t="s">
        <v>3</v>
      </c>
      <c r="C232" s="2" t="s">
        <v>38</v>
      </c>
      <c r="D232" s="6" t="s">
        <v>31</v>
      </c>
      <c r="E232" s="7">
        <v>455</v>
      </c>
      <c r="F232" s="7">
        <v>4578.6000000000004</v>
      </c>
      <c r="G232" s="7">
        <v>5128.0320000000002</v>
      </c>
      <c r="H232" s="4">
        <v>915.72000000000014</v>
      </c>
      <c r="I232" s="5" t="s">
        <v>40</v>
      </c>
      <c r="P232" s="89" t="s">
        <v>98</v>
      </c>
      <c r="Q232" s="89">
        <v>2020</v>
      </c>
      <c r="R232" s="89" t="s">
        <v>10</v>
      </c>
      <c r="S232" s="89" t="s">
        <v>92</v>
      </c>
      <c r="T232" s="89" t="s">
        <v>93</v>
      </c>
      <c r="U232" s="89" t="s">
        <v>94</v>
      </c>
      <c r="V232" s="89" t="s">
        <v>95</v>
      </c>
      <c r="W232" s="89" t="s">
        <v>96</v>
      </c>
      <c r="X232" s="89" t="s">
        <v>97</v>
      </c>
      <c r="Y232" s="89">
        <v>228</v>
      </c>
      <c r="Z232" s="89">
        <v>526.24</v>
      </c>
    </row>
    <row r="233" spans="1:26" ht="18" customHeight="1" x14ac:dyDescent="0.45">
      <c r="A233" s="2">
        <v>2021</v>
      </c>
      <c r="B233" s="2" t="s">
        <v>3</v>
      </c>
      <c r="C233" s="2" t="s">
        <v>12</v>
      </c>
      <c r="D233" s="6" t="s">
        <v>28</v>
      </c>
      <c r="E233" s="8">
        <v>345</v>
      </c>
      <c r="F233" s="8">
        <v>7000</v>
      </c>
      <c r="G233" s="8">
        <v>7840</v>
      </c>
      <c r="H233" s="4">
        <v>1400</v>
      </c>
      <c r="I233" s="5" t="s">
        <v>40</v>
      </c>
      <c r="P233" s="89" t="s">
        <v>91</v>
      </c>
      <c r="Q233" s="89">
        <v>2020</v>
      </c>
      <c r="R233" s="89" t="s">
        <v>10</v>
      </c>
      <c r="S233" s="89" t="s">
        <v>92</v>
      </c>
      <c r="T233" s="89" t="s">
        <v>93</v>
      </c>
      <c r="U233" s="89" t="s">
        <v>94</v>
      </c>
      <c r="V233" s="89" t="s">
        <v>95</v>
      </c>
      <c r="W233" s="89" t="s">
        <v>96</v>
      </c>
      <c r="X233" s="89" t="s">
        <v>99</v>
      </c>
      <c r="Y233" s="89">
        <v>683</v>
      </c>
      <c r="Z233" s="89">
        <v>976.69</v>
      </c>
    </row>
    <row r="234" spans="1:26" ht="18" customHeight="1" x14ac:dyDescent="0.45">
      <c r="A234" s="2">
        <v>2021</v>
      </c>
      <c r="B234" s="2" t="s">
        <v>3</v>
      </c>
      <c r="C234" s="2" t="s">
        <v>13</v>
      </c>
      <c r="D234" s="3" t="s">
        <v>33</v>
      </c>
      <c r="E234" s="4">
        <v>122</v>
      </c>
      <c r="F234" s="4">
        <v>100</v>
      </c>
      <c r="G234" s="4">
        <v>112</v>
      </c>
      <c r="H234" s="4">
        <v>20</v>
      </c>
      <c r="I234" s="5" t="s">
        <v>40</v>
      </c>
      <c r="P234" s="89" t="s">
        <v>98</v>
      </c>
      <c r="Q234" s="89">
        <v>2020</v>
      </c>
      <c r="R234" s="89" t="s">
        <v>10</v>
      </c>
      <c r="S234" s="89" t="s">
        <v>92</v>
      </c>
      <c r="T234" s="89" t="s">
        <v>93</v>
      </c>
      <c r="U234" s="89" t="s">
        <v>94</v>
      </c>
      <c r="V234" s="89" t="s">
        <v>95</v>
      </c>
      <c r="W234" s="89" t="s">
        <v>96</v>
      </c>
      <c r="X234" s="89" t="s">
        <v>99</v>
      </c>
      <c r="Y234" s="89">
        <v>716</v>
      </c>
      <c r="Z234" s="89">
        <v>1023.88</v>
      </c>
    </row>
    <row r="235" spans="1:26" ht="18" customHeight="1" x14ac:dyDescent="0.45">
      <c r="A235" s="2">
        <v>2021</v>
      </c>
      <c r="B235" s="2" t="s">
        <v>3</v>
      </c>
      <c r="C235" s="2" t="s">
        <v>15</v>
      </c>
      <c r="D235" s="6" t="s">
        <v>26</v>
      </c>
      <c r="E235" s="7">
        <v>78</v>
      </c>
      <c r="F235" s="7">
        <v>4577.2</v>
      </c>
      <c r="G235" s="7">
        <v>5126.4639999999999</v>
      </c>
      <c r="H235" s="4">
        <v>915.44</v>
      </c>
      <c r="I235" s="5" t="s">
        <v>40</v>
      </c>
      <c r="P235" s="89" t="s">
        <v>100</v>
      </c>
      <c r="Q235" s="89">
        <v>2020</v>
      </c>
      <c r="R235" s="89" t="s">
        <v>10</v>
      </c>
      <c r="S235" s="89" t="s">
        <v>92</v>
      </c>
      <c r="T235" s="89" t="s">
        <v>93</v>
      </c>
      <c r="U235" s="89" t="s">
        <v>94</v>
      </c>
      <c r="V235" s="89" t="s">
        <v>95</v>
      </c>
      <c r="W235" s="89" t="s">
        <v>96</v>
      </c>
      <c r="X235" s="89" t="s">
        <v>99</v>
      </c>
      <c r="Y235" s="89">
        <v>769</v>
      </c>
      <c r="Z235" s="89">
        <v>1099.67</v>
      </c>
    </row>
    <row r="236" spans="1:26" ht="18" customHeight="1" x14ac:dyDescent="0.45">
      <c r="A236" s="2">
        <v>2021</v>
      </c>
      <c r="B236" s="2" t="s">
        <v>3</v>
      </c>
      <c r="C236" s="2" t="s">
        <v>15</v>
      </c>
      <c r="D236" s="6" t="s">
        <v>24</v>
      </c>
      <c r="E236" s="7">
        <v>76</v>
      </c>
      <c r="F236" s="7">
        <v>4576.8999999999996</v>
      </c>
      <c r="G236" s="7">
        <v>5126.1279999999997</v>
      </c>
      <c r="H236" s="4">
        <v>915.38</v>
      </c>
      <c r="I236" s="5" t="s">
        <v>40</v>
      </c>
      <c r="P236" s="89" t="s">
        <v>98</v>
      </c>
      <c r="Q236" s="89">
        <v>2020</v>
      </c>
      <c r="R236" s="89" t="s">
        <v>10</v>
      </c>
      <c r="S236" s="89" t="s">
        <v>92</v>
      </c>
      <c r="T236" s="89" t="s">
        <v>93</v>
      </c>
      <c r="U236" s="89" t="s">
        <v>94</v>
      </c>
      <c r="V236" s="89" t="s">
        <v>95</v>
      </c>
      <c r="W236" s="89" t="s">
        <v>96</v>
      </c>
      <c r="X236" s="89" t="s">
        <v>97</v>
      </c>
      <c r="Y236" s="89">
        <v>237</v>
      </c>
      <c r="Z236" s="89">
        <v>338.90999999999997</v>
      </c>
    </row>
    <row r="237" spans="1:26" ht="18" customHeight="1" x14ac:dyDescent="0.45">
      <c r="A237" s="2">
        <v>2021</v>
      </c>
      <c r="B237" s="2" t="s">
        <v>3</v>
      </c>
      <c r="C237" s="2" t="s">
        <v>15</v>
      </c>
      <c r="D237" s="6" t="s">
        <v>25</v>
      </c>
      <c r="E237" s="7">
        <v>46</v>
      </c>
      <c r="F237" s="7">
        <v>200</v>
      </c>
      <c r="G237" s="7">
        <v>224</v>
      </c>
      <c r="H237" s="4">
        <v>40</v>
      </c>
      <c r="I237" s="5" t="s">
        <v>40</v>
      </c>
      <c r="P237" s="89" t="s">
        <v>98</v>
      </c>
      <c r="Q237" s="89">
        <v>2020</v>
      </c>
      <c r="R237" s="89" t="s">
        <v>10</v>
      </c>
      <c r="S237" s="89" t="s">
        <v>92</v>
      </c>
      <c r="T237" s="89" t="s">
        <v>93</v>
      </c>
      <c r="U237" s="89" t="s">
        <v>94</v>
      </c>
      <c r="V237" s="89" t="s">
        <v>95</v>
      </c>
      <c r="W237" s="89" t="s">
        <v>96</v>
      </c>
      <c r="X237" s="89" t="s">
        <v>97</v>
      </c>
      <c r="Y237" s="89">
        <v>231</v>
      </c>
      <c r="Z237" s="89">
        <v>330.33</v>
      </c>
    </row>
    <row r="238" spans="1:26" ht="18" customHeight="1" x14ac:dyDescent="0.45">
      <c r="A238" s="2">
        <v>2021</v>
      </c>
      <c r="B238" s="2" t="s">
        <v>3</v>
      </c>
      <c r="C238" s="2" t="s">
        <v>15</v>
      </c>
      <c r="D238" s="6" t="s">
        <v>23</v>
      </c>
      <c r="E238" s="7">
        <v>34</v>
      </c>
      <c r="F238" s="7">
        <v>4576.8</v>
      </c>
      <c r="G238" s="7">
        <v>5126.0160000000005</v>
      </c>
      <c r="H238" s="4">
        <v>915.36000000000013</v>
      </c>
      <c r="I238" s="5" t="s">
        <v>40</v>
      </c>
      <c r="P238" s="89" t="s">
        <v>100</v>
      </c>
      <c r="Q238" s="89">
        <v>2020</v>
      </c>
      <c r="R238" s="89" t="s">
        <v>10</v>
      </c>
      <c r="S238" s="89" t="s">
        <v>92</v>
      </c>
      <c r="T238" s="89" t="s">
        <v>93</v>
      </c>
      <c r="U238" s="89" t="s">
        <v>94</v>
      </c>
      <c r="V238" s="89" t="s">
        <v>95</v>
      </c>
      <c r="W238" s="89" t="s">
        <v>96</v>
      </c>
      <c r="X238" s="89" t="s">
        <v>99</v>
      </c>
      <c r="Y238" s="89">
        <v>201</v>
      </c>
      <c r="Z238" s="89">
        <v>287.43</v>
      </c>
    </row>
    <row r="239" spans="1:26" ht="18" customHeight="1" x14ac:dyDescent="0.45">
      <c r="A239" s="2">
        <v>2021</v>
      </c>
      <c r="B239" s="2" t="s">
        <v>3</v>
      </c>
      <c r="C239" s="2" t="s">
        <v>13</v>
      </c>
      <c r="D239" s="3" t="s">
        <v>34</v>
      </c>
      <c r="E239" s="4">
        <v>7</v>
      </c>
      <c r="F239" s="4">
        <v>200</v>
      </c>
      <c r="G239" s="4">
        <v>224</v>
      </c>
      <c r="H239" s="4">
        <v>40</v>
      </c>
      <c r="I239" s="5" t="s">
        <v>40</v>
      </c>
      <c r="P239" s="89" t="s">
        <v>98</v>
      </c>
      <c r="Q239" s="89">
        <v>2020</v>
      </c>
      <c r="R239" s="89" t="s">
        <v>10</v>
      </c>
      <c r="S239" s="89" t="s">
        <v>92</v>
      </c>
      <c r="T239" s="89" t="s">
        <v>93</v>
      </c>
      <c r="U239" s="89" t="s">
        <v>94</v>
      </c>
      <c r="V239" s="89" t="s">
        <v>95</v>
      </c>
      <c r="W239" s="89" t="s">
        <v>96</v>
      </c>
      <c r="X239" s="89" t="s">
        <v>99</v>
      </c>
      <c r="Y239" s="89">
        <v>756</v>
      </c>
      <c r="Z239" s="89">
        <v>526.24</v>
      </c>
    </row>
    <row r="240" spans="1:26" ht="18" customHeight="1" x14ac:dyDescent="0.45">
      <c r="A240" s="2">
        <v>2021</v>
      </c>
      <c r="B240" s="2" t="s">
        <v>3</v>
      </c>
      <c r="C240" s="2" t="s">
        <v>15</v>
      </c>
      <c r="D240" s="6" t="s">
        <v>27</v>
      </c>
      <c r="E240" s="7">
        <v>3</v>
      </c>
      <c r="F240" s="7">
        <v>4577.3</v>
      </c>
      <c r="G240" s="7">
        <v>5126.576</v>
      </c>
      <c r="H240" s="4">
        <v>915.46</v>
      </c>
      <c r="I240" s="5" t="s">
        <v>40</v>
      </c>
      <c r="P240" s="89" t="s">
        <v>91</v>
      </c>
      <c r="Q240" s="89">
        <v>2020</v>
      </c>
      <c r="R240" s="89" t="s">
        <v>10</v>
      </c>
      <c r="S240" s="89" t="s">
        <v>92</v>
      </c>
      <c r="T240" s="89" t="s">
        <v>93</v>
      </c>
      <c r="U240" s="89" t="s">
        <v>94</v>
      </c>
      <c r="V240" s="89" t="s">
        <v>95</v>
      </c>
      <c r="W240" s="89" t="s">
        <v>96</v>
      </c>
      <c r="X240" s="89" t="s">
        <v>99</v>
      </c>
      <c r="Y240" s="89">
        <v>809</v>
      </c>
      <c r="Z240" s="89">
        <v>526.24</v>
      </c>
    </row>
    <row r="241" spans="1:26" ht="18" customHeight="1" x14ac:dyDescent="0.45">
      <c r="A241" s="2">
        <v>2021</v>
      </c>
      <c r="B241" s="2" t="s">
        <v>3</v>
      </c>
      <c r="C241" s="2" t="s">
        <v>32</v>
      </c>
      <c r="D241" s="6" t="s">
        <v>32</v>
      </c>
      <c r="E241" s="7">
        <v>2</v>
      </c>
      <c r="F241" s="7">
        <v>7920</v>
      </c>
      <c r="G241" s="7">
        <v>10296</v>
      </c>
      <c r="H241" s="4">
        <v>1584</v>
      </c>
      <c r="I241" s="5" t="s">
        <v>40</v>
      </c>
      <c r="P241" s="89" t="s">
        <v>91</v>
      </c>
      <c r="Q241" s="89">
        <v>2020</v>
      </c>
      <c r="R241" s="89" t="s">
        <v>10</v>
      </c>
      <c r="S241" s="89" t="s">
        <v>92</v>
      </c>
      <c r="T241" s="89" t="s">
        <v>93</v>
      </c>
      <c r="U241" s="89" t="s">
        <v>94</v>
      </c>
      <c r="V241" s="89" t="s">
        <v>95</v>
      </c>
      <c r="W241" s="89" t="s">
        <v>96</v>
      </c>
      <c r="X241" s="89" t="s">
        <v>99</v>
      </c>
      <c r="Y241" s="89">
        <v>199</v>
      </c>
      <c r="Z241" s="89">
        <v>284.57</v>
      </c>
    </row>
    <row r="242" spans="1:26" ht="18" customHeight="1" x14ac:dyDescent="0.45">
      <c r="A242" s="2">
        <v>2021</v>
      </c>
      <c r="B242" s="2" t="s">
        <v>4</v>
      </c>
      <c r="C242" s="2" t="s">
        <v>14</v>
      </c>
      <c r="D242" s="3" t="s">
        <v>36</v>
      </c>
      <c r="E242" s="4">
        <v>3566</v>
      </c>
      <c r="F242" s="4">
        <v>5492.76</v>
      </c>
      <c r="G242" s="4">
        <v>7140.5879999999997</v>
      </c>
      <c r="H242" s="4">
        <v>1098.5520000000001</v>
      </c>
      <c r="I242" s="5" t="s">
        <v>40</v>
      </c>
      <c r="P242" s="89" t="s">
        <v>91</v>
      </c>
      <c r="Q242" s="89">
        <v>2020</v>
      </c>
      <c r="R242" s="89" t="s">
        <v>10</v>
      </c>
      <c r="S242" s="89" t="s">
        <v>92</v>
      </c>
      <c r="T242" s="89" t="s">
        <v>93</v>
      </c>
      <c r="U242" s="89" t="s">
        <v>94</v>
      </c>
      <c r="V242" s="89" t="s">
        <v>95</v>
      </c>
      <c r="W242" s="89" t="s">
        <v>96</v>
      </c>
      <c r="X242" s="89" t="s">
        <v>99</v>
      </c>
      <c r="Y242" s="89">
        <v>247</v>
      </c>
      <c r="Z242" s="89">
        <v>353.21</v>
      </c>
    </row>
    <row r="243" spans="1:26" ht="18" customHeight="1" x14ac:dyDescent="0.45">
      <c r="A243" s="2">
        <v>2021</v>
      </c>
      <c r="B243" s="2" t="s">
        <v>4</v>
      </c>
      <c r="C243" s="2" t="s">
        <v>14</v>
      </c>
      <c r="D243" s="3" t="s">
        <v>37</v>
      </c>
      <c r="E243" s="4">
        <v>2498</v>
      </c>
      <c r="F243" s="4">
        <v>9600</v>
      </c>
      <c r="G243" s="4">
        <v>12480</v>
      </c>
      <c r="H243" s="4">
        <v>1920</v>
      </c>
      <c r="I243" s="5" t="s">
        <v>40</v>
      </c>
      <c r="P243" s="89" t="s">
        <v>100</v>
      </c>
      <c r="Q243" s="89">
        <v>2020</v>
      </c>
      <c r="R243" s="89" t="s">
        <v>10</v>
      </c>
      <c r="S243" s="89" t="s">
        <v>92</v>
      </c>
      <c r="T243" s="89" t="s">
        <v>93</v>
      </c>
      <c r="U243" s="89" t="s">
        <v>94</v>
      </c>
      <c r="V243" s="89" t="s">
        <v>95</v>
      </c>
      <c r="W243" s="89" t="s">
        <v>96</v>
      </c>
      <c r="X243" s="89" t="s">
        <v>99</v>
      </c>
      <c r="Y243" s="89">
        <v>169</v>
      </c>
      <c r="Z243" s="89">
        <v>241.67000000000002</v>
      </c>
    </row>
    <row r="244" spans="1:26" ht="18" customHeight="1" x14ac:dyDescent="0.45">
      <c r="A244" s="2">
        <v>2021</v>
      </c>
      <c r="B244" s="2" t="s">
        <v>4</v>
      </c>
      <c r="C244" s="2" t="s">
        <v>13</v>
      </c>
      <c r="D244" s="3" t="s">
        <v>35</v>
      </c>
      <c r="E244" s="4">
        <v>1245</v>
      </c>
      <c r="F244" s="4">
        <v>5492.6399999999994</v>
      </c>
      <c r="G244" s="4">
        <v>7140.4319999999989</v>
      </c>
      <c r="H244" s="4">
        <v>1098.528</v>
      </c>
      <c r="I244" s="5" t="s">
        <v>40</v>
      </c>
      <c r="P244" s="89" t="s">
        <v>91</v>
      </c>
      <c r="Q244" s="89">
        <v>2020</v>
      </c>
      <c r="R244" s="89" t="s">
        <v>10</v>
      </c>
      <c r="S244" s="89" t="s">
        <v>92</v>
      </c>
      <c r="T244" s="89" t="s">
        <v>93</v>
      </c>
      <c r="U244" s="89" t="s">
        <v>94</v>
      </c>
      <c r="V244" s="89" t="s">
        <v>95</v>
      </c>
      <c r="W244" s="89" t="s">
        <v>96</v>
      </c>
      <c r="X244" s="89" t="s">
        <v>97</v>
      </c>
      <c r="Y244" s="89">
        <v>239</v>
      </c>
      <c r="Z244" s="89">
        <v>341.77</v>
      </c>
    </row>
    <row r="245" spans="1:26" ht="18" customHeight="1" x14ac:dyDescent="0.45">
      <c r="A245" s="2">
        <v>2021</v>
      </c>
      <c r="B245" s="2" t="s">
        <v>4</v>
      </c>
      <c r="C245" s="2" t="s">
        <v>38</v>
      </c>
      <c r="D245" s="6" t="s">
        <v>30</v>
      </c>
      <c r="E245" s="7">
        <v>644</v>
      </c>
      <c r="F245" s="7">
        <v>6892.2</v>
      </c>
      <c r="G245" s="7">
        <v>8959.86</v>
      </c>
      <c r="H245" s="4">
        <v>1378.44</v>
      </c>
      <c r="I245" s="5" t="s">
        <v>40</v>
      </c>
      <c r="P245" s="89" t="s">
        <v>98</v>
      </c>
      <c r="Q245" s="89">
        <v>2020</v>
      </c>
      <c r="R245" s="89" t="s">
        <v>10</v>
      </c>
      <c r="S245" s="89" t="s">
        <v>92</v>
      </c>
      <c r="T245" s="89" t="s">
        <v>93</v>
      </c>
      <c r="U245" s="89" t="s">
        <v>94</v>
      </c>
      <c r="V245" s="89" t="s">
        <v>95</v>
      </c>
      <c r="W245" s="89" t="s">
        <v>96</v>
      </c>
      <c r="X245" s="89" t="s">
        <v>97</v>
      </c>
      <c r="Y245" s="89">
        <v>233</v>
      </c>
      <c r="Z245" s="89">
        <v>333.19</v>
      </c>
    </row>
    <row r="246" spans="1:26" ht="18" customHeight="1" x14ac:dyDescent="0.45">
      <c r="A246" s="2">
        <v>2021</v>
      </c>
      <c r="B246" s="2" t="s">
        <v>4</v>
      </c>
      <c r="C246" s="2" t="s">
        <v>12</v>
      </c>
      <c r="D246" s="6" t="s">
        <v>29</v>
      </c>
      <c r="E246" s="7">
        <v>643</v>
      </c>
      <c r="F246" s="7">
        <v>8400</v>
      </c>
      <c r="G246" s="7">
        <v>10920</v>
      </c>
      <c r="H246" s="4">
        <v>1680</v>
      </c>
      <c r="I246" s="5" t="s">
        <v>40</v>
      </c>
      <c r="P246" s="89" t="s">
        <v>100</v>
      </c>
      <c r="Q246" s="89">
        <v>2020</v>
      </c>
      <c r="R246" s="89" t="s">
        <v>10</v>
      </c>
      <c r="S246" s="89" t="s">
        <v>92</v>
      </c>
      <c r="T246" s="89" t="s">
        <v>93</v>
      </c>
      <c r="U246" s="89" t="s">
        <v>94</v>
      </c>
      <c r="V246" s="89" t="s">
        <v>95</v>
      </c>
      <c r="W246" s="89" t="s">
        <v>96</v>
      </c>
      <c r="X246" s="89" t="s">
        <v>97</v>
      </c>
      <c r="Y246" s="89">
        <v>227</v>
      </c>
      <c r="Z246" s="89">
        <v>324.61</v>
      </c>
    </row>
    <row r="247" spans="1:26" ht="18" customHeight="1" x14ac:dyDescent="0.45">
      <c r="A247" s="2">
        <v>2021</v>
      </c>
      <c r="B247" s="2" t="s">
        <v>4</v>
      </c>
      <c r="C247" s="2" t="s">
        <v>38</v>
      </c>
      <c r="D247" s="6" t="s">
        <v>31</v>
      </c>
      <c r="E247" s="7">
        <v>455</v>
      </c>
      <c r="F247" s="7">
        <v>5494.3200000000006</v>
      </c>
      <c r="G247" s="7">
        <v>7142.6160000000009</v>
      </c>
      <c r="H247" s="4">
        <v>1098.8640000000003</v>
      </c>
      <c r="I247" s="5" t="s">
        <v>40</v>
      </c>
      <c r="P247" s="89" t="s">
        <v>100</v>
      </c>
      <c r="Q247" s="89">
        <v>2020</v>
      </c>
      <c r="R247" s="89" t="s">
        <v>10</v>
      </c>
      <c r="S247" s="89" t="s">
        <v>92</v>
      </c>
      <c r="T247" s="89" t="s">
        <v>93</v>
      </c>
      <c r="U247" s="89" t="s">
        <v>94</v>
      </c>
      <c r="V247" s="89" t="s">
        <v>95</v>
      </c>
      <c r="W247" s="89" t="s">
        <v>96</v>
      </c>
      <c r="X247" s="89" t="s">
        <v>99</v>
      </c>
      <c r="Y247" s="89">
        <v>197</v>
      </c>
      <c r="Z247" s="89">
        <v>281.70999999999998</v>
      </c>
    </row>
    <row r="248" spans="1:26" ht="18" customHeight="1" x14ac:dyDescent="0.45">
      <c r="A248" s="2">
        <v>2021</v>
      </c>
      <c r="B248" s="2" t="s">
        <v>4</v>
      </c>
      <c r="C248" s="2" t="s">
        <v>12</v>
      </c>
      <c r="D248" s="6" t="s">
        <v>28</v>
      </c>
      <c r="E248" s="8">
        <v>345</v>
      </c>
      <c r="F248" s="8">
        <v>8400</v>
      </c>
      <c r="G248" s="8">
        <v>10920</v>
      </c>
      <c r="H248" s="4">
        <v>1680</v>
      </c>
      <c r="I248" s="5" t="s">
        <v>40</v>
      </c>
      <c r="P248" s="89" t="s">
        <v>100</v>
      </c>
      <c r="Q248" s="89">
        <v>2020</v>
      </c>
      <c r="R248" s="89" t="s">
        <v>10</v>
      </c>
      <c r="S248" s="89" t="s">
        <v>92</v>
      </c>
      <c r="T248" s="89" t="s">
        <v>93</v>
      </c>
      <c r="U248" s="89" t="s">
        <v>94</v>
      </c>
      <c r="V248" s="89" t="s">
        <v>95</v>
      </c>
      <c r="W248" s="89" t="s">
        <v>96</v>
      </c>
      <c r="X248" s="89" t="s">
        <v>99</v>
      </c>
      <c r="Y248" s="89">
        <v>245</v>
      </c>
      <c r="Z248" s="89">
        <v>350.35</v>
      </c>
    </row>
    <row r="249" spans="1:26" ht="18" customHeight="1" x14ac:dyDescent="0.45">
      <c r="A249" s="2">
        <v>2021</v>
      </c>
      <c r="B249" s="2" t="s">
        <v>4</v>
      </c>
      <c r="C249" s="2" t="s">
        <v>13</v>
      </c>
      <c r="D249" s="3" t="s">
        <v>33</v>
      </c>
      <c r="E249" s="4">
        <v>122</v>
      </c>
      <c r="F249" s="4">
        <v>120</v>
      </c>
      <c r="G249" s="4">
        <v>156</v>
      </c>
      <c r="H249" s="4">
        <v>24</v>
      </c>
      <c r="I249" s="5" t="s">
        <v>40</v>
      </c>
      <c r="P249" s="89" t="s">
        <v>101</v>
      </c>
      <c r="Q249" s="89">
        <v>2020</v>
      </c>
      <c r="R249" s="89" t="s">
        <v>10</v>
      </c>
      <c r="S249" s="89" t="s">
        <v>92</v>
      </c>
      <c r="T249" s="89" t="s">
        <v>93</v>
      </c>
      <c r="U249" s="89" t="s">
        <v>94</v>
      </c>
      <c r="V249" s="89" t="s">
        <v>95</v>
      </c>
      <c r="W249" s="89" t="s">
        <v>96</v>
      </c>
      <c r="X249" s="89" t="s">
        <v>99</v>
      </c>
      <c r="Y249" s="89">
        <v>778</v>
      </c>
      <c r="Z249" s="89">
        <v>1112.54</v>
      </c>
    </row>
    <row r="250" spans="1:26" ht="18" customHeight="1" x14ac:dyDescent="0.45">
      <c r="A250" s="2">
        <v>2021</v>
      </c>
      <c r="B250" s="2" t="s">
        <v>4</v>
      </c>
      <c r="C250" s="2" t="s">
        <v>15</v>
      </c>
      <c r="D250" s="6" t="s">
        <v>26</v>
      </c>
      <c r="E250" s="7">
        <v>78</v>
      </c>
      <c r="F250" s="7">
        <v>4577.2</v>
      </c>
      <c r="G250" s="7">
        <v>5126.4639999999999</v>
      </c>
      <c r="H250" s="4">
        <v>915.44</v>
      </c>
      <c r="I250" s="5" t="s">
        <v>40</v>
      </c>
      <c r="P250" s="89" t="s">
        <v>98</v>
      </c>
      <c r="Q250" s="89">
        <v>2020</v>
      </c>
      <c r="R250" s="89" t="s">
        <v>9</v>
      </c>
      <c r="S250" s="89" t="s">
        <v>92</v>
      </c>
      <c r="T250" s="89" t="s">
        <v>93</v>
      </c>
      <c r="U250" s="89" t="s">
        <v>94</v>
      </c>
      <c r="V250" s="89" t="s">
        <v>95</v>
      </c>
      <c r="W250" s="89" t="s">
        <v>96</v>
      </c>
      <c r="X250" s="89" t="s">
        <v>97</v>
      </c>
      <c r="Y250" s="89">
        <v>254</v>
      </c>
      <c r="Z250" s="89">
        <v>526.24</v>
      </c>
    </row>
    <row r="251" spans="1:26" ht="18" customHeight="1" x14ac:dyDescent="0.45">
      <c r="A251" s="2">
        <v>2021</v>
      </c>
      <c r="B251" s="2" t="s">
        <v>4</v>
      </c>
      <c r="C251" s="2" t="s">
        <v>15</v>
      </c>
      <c r="D251" s="6" t="s">
        <v>24</v>
      </c>
      <c r="E251" s="7">
        <v>76</v>
      </c>
      <c r="F251" s="7">
        <v>4576.8999999999996</v>
      </c>
      <c r="G251" s="7">
        <v>5126.1279999999997</v>
      </c>
      <c r="H251" s="4">
        <v>915.38</v>
      </c>
      <c r="I251" s="5" t="s">
        <v>40</v>
      </c>
      <c r="P251" s="89" t="s">
        <v>98</v>
      </c>
      <c r="Q251" s="89">
        <v>2020</v>
      </c>
      <c r="R251" s="89" t="s">
        <v>9</v>
      </c>
      <c r="S251" s="89" t="s">
        <v>92</v>
      </c>
      <c r="T251" s="89" t="s">
        <v>93</v>
      </c>
      <c r="U251" s="89" t="s">
        <v>94</v>
      </c>
      <c r="V251" s="89" t="s">
        <v>95</v>
      </c>
      <c r="W251" s="89" t="s">
        <v>96</v>
      </c>
      <c r="X251" s="89" t="s">
        <v>97</v>
      </c>
      <c r="Y251" s="89">
        <v>248</v>
      </c>
      <c r="Z251" s="89">
        <v>526.24</v>
      </c>
    </row>
    <row r="252" spans="1:26" ht="18" customHeight="1" x14ac:dyDescent="0.45">
      <c r="A252" s="2">
        <v>2021</v>
      </c>
      <c r="B252" s="2" t="s">
        <v>4</v>
      </c>
      <c r="C252" s="2" t="s">
        <v>15</v>
      </c>
      <c r="D252" s="6" t="s">
        <v>25</v>
      </c>
      <c r="E252" s="7">
        <v>46</v>
      </c>
      <c r="F252" s="7">
        <v>200</v>
      </c>
      <c r="G252" s="7">
        <v>224</v>
      </c>
      <c r="H252" s="4">
        <v>40</v>
      </c>
      <c r="I252" s="5" t="s">
        <v>40</v>
      </c>
      <c r="P252" s="89" t="s">
        <v>98</v>
      </c>
      <c r="Q252" s="89">
        <v>2020</v>
      </c>
      <c r="R252" s="89" t="s">
        <v>9</v>
      </c>
      <c r="S252" s="89" t="s">
        <v>92</v>
      </c>
      <c r="T252" s="89" t="s">
        <v>93</v>
      </c>
      <c r="U252" s="89" t="s">
        <v>94</v>
      </c>
      <c r="V252" s="89" t="s">
        <v>95</v>
      </c>
      <c r="W252" s="89" t="s">
        <v>96</v>
      </c>
      <c r="X252" s="89" t="s">
        <v>99</v>
      </c>
      <c r="Y252" s="89">
        <v>206</v>
      </c>
      <c r="Z252" s="89">
        <v>294.58</v>
      </c>
    </row>
    <row r="253" spans="1:26" ht="18" customHeight="1" x14ac:dyDescent="0.45">
      <c r="A253" s="2">
        <v>2021</v>
      </c>
      <c r="B253" s="2" t="s">
        <v>4</v>
      </c>
      <c r="C253" s="2" t="s">
        <v>15</v>
      </c>
      <c r="D253" s="6" t="s">
        <v>23</v>
      </c>
      <c r="E253" s="7">
        <v>34</v>
      </c>
      <c r="F253" s="7">
        <v>4576.8</v>
      </c>
      <c r="G253" s="7">
        <v>5126.0160000000005</v>
      </c>
      <c r="H253" s="4">
        <v>915.36000000000013</v>
      </c>
      <c r="I253" s="5" t="s">
        <v>40</v>
      </c>
      <c r="P253" s="89" t="s">
        <v>91</v>
      </c>
      <c r="Q253" s="89">
        <v>2020</v>
      </c>
      <c r="R253" s="89" t="s">
        <v>9</v>
      </c>
      <c r="S253" s="89" t="s">
        <v>92</v>
      </c>
      <c r="T253" s="89" t="s">
        <v>93</v>
      </c>
      <c r="U253" s="89" t="s">
        <v>94</v>
      </c>
      <c r="V253" s="89" t="s">
        <v>95</v>
      </c>
      <c r="W253" s="89" t="s">
        <v>96</v>
      </c>
      <c r="X253" s="89" t="s">
        <v>99</v>
      </c>
      <c r="Y253" s="89">
        <v>248</v>
      </c>
      <c r="Z253" s="89">
        <v>354.64</v>
      </c>
    </row>
    <row r="254" spans="1:26" ht="18" customHeight="1" x14ac:dyDescent="0.45">
      <c r="A254" s="2">
        <v>2021</v>
      </c>
      <c r="B254" s="2" t="s">
        <v>4</v>
      </c>
      <c r="C254" s="2" t="s">
        <v>13</v>
      </c>
      <c r="D254" s="3" t="s">
        <v>34</v>
      </c>
      <c r="E254" s="4">
        <v>7</v>
      </c>
      <c r="F254" s="4">
        <v>200</v>
      </c>
      <c r="G254" s="4">
        <v>224</v>
      </c>
      <c r="H254" s="4">
        <v>40</v>
      </c>
      <c r="I254" s="5" t="s">
        <v>40</v>
      </c>
      <c r="P254" s="89" t="s">
        <v>100</v>
      </c>
      <c r="Q254" s="89">
        <v>2020</v>
      </c>
      <c r="R254" s="89" t="s">
        <v>9</v>
      </c>
      <c r="S254" s="89" t="s">
        <v>92</v>
      </c>
      <c r="T254" s="89" t="s">
        <v>93</v>
      </c>
      <c r="U254" s="89" t="s">
        <v>94</v>
      </c>
      <c r="V254" s="89" t="s">
        <v>95</v>
      </c>
      <c r="W254" s="89" t="s">
        <v>96</v>
      </c>
      <c r="X254" s="89" t="s">
        <v>99</v>
      </c>
      <c r="Y254" s="89">
        <v>176</v>
      </c>
      <c r="Z254" s="89">
        <v>251.68</v>
      </c>
    </row>
    <row r="255" spans="1:26" ht="18" customHeight="1" x14ac:dyDescent="0.45">
      <c r="A255" s="2">
        <v>2021</v>
      </c>
      <c r="B255" s="2" t="s">
        <v>4</v>
      </c>
      <c r="C255" s="2" t="s">
        <v>15</v>
      </c>
      <c r="D255" s="6" t="s">
        <v>27</v>
      </c>
      <c r="E255" s="7">
        <v>3</v>
      </c>
      <c r="F255" s="7">
        <v>4577.3</v>
      </c>
      <c r="G255" s="7">
        <v>5126.576</v>
      </c>
      <c r="H255" s="4">
        <v>915.46</v>
      </c>
      <c r="I255" s="5" t="s">
        <v>40</v>
      </c>
      <c r="P255" s="89" t="s">
        <v>102</v>
      </c>
      <c r="Q255" s="89">
        <v>2020</v>
      </c>
      <c r="R255" s="89" t="s">
        <v>9</v>
      </c>
      <c r="S255" s="89" t="s">
        <v>92</v>
      </c>
      <c r="T255" s="89" t="s">
        <v>93</v>
      </c>
      <c r="U255" s="89" t="s">
        <v>94</v>
      </c>
      <c r="V255" s="89" t="s">
        <v>95</v>
      </c>
      <c r="W255" s="89" t="s">
        <v>96</v>
      </c>
      <c r="X255" s="89" t="s">
        <v>99</v>
      </c>
      <c r="Y255" s="89">
        <v>202</v>
      </c>
      <c r="Z255" s="89">
        <v>288.86</v>
      </c>
    </row>
    <row r="256" spans="1:26" ht="18" customHeight="1" x14ac:dyDescent="0.45">
      <c r="A256" s="2">
        <v>2021</v>
      </c>
      <c r="B256" s="2" t="s">
        <v>4</v>
      </c>
      <c r="C256" s="2" t="s">
        <v>32</v>
      </c>
      <c r="D256" s="6" t="s">
        <v>32</v>
      </c>
      <c r="E256" s="7">
        <v>2</v>
      </c>
      <c r="F256" s="7">
        <v>6600</v>
      </c>
      <c r="G256" s="7">
        <v>7392</v>
      </c>
      <c r="H256" s="4">
        <v>1320</v>
      </c>
      <c r="I256" s="5" t="s">
        <v>40</v>
      </c>
      <c r="P256" s="89" t="s">
        <v>98</v>
      </c>
      <c r="Q256" s="89">
        <v>2020</v>
      </c>
      <c r="R256" s="89" t="s">
        <v>9</v>
      </c>
      <c r="S256" s="89" t="s">
        <v>92</v>
      </c>
      <c r="T256" s="89" t="s">
        <v>93</v>
      </c>
      <c r="U256" s="89" t="s">
        <v>94</v>
      </c>
      <c r="V256" s="89" t="s">
        <v>95</v>
      </c>
      <c r="W256" s="89" t="s">
        <v>96</v>
      </c>
      <c r="X256" s="89" t="s">
        <v>99</v>
      </c>
      <c r="Y256" s="89">
        <v>250</v>
      </c>
      <c r="Z256" s="89">
        <v>357.5</v>
      </c>
    </row>
    <row r="257" spans="1:26" ht="18" customHeight="1" x14ac:dyDescent="0.45">
      <c r="A257" s="2">
        <v>2021</v>
      </c>
      <c r="B257" s="2" t="s">
        <v>5</v>
      </c>
      <c r="C257" s="2" t="s">
        <v>14</v>
      </c>
      <c r="D257" s="3" t="s">
        <v>36</v>
      </c>
      <c r="E257" s="4">
        <v>3566</v>
      </c>
      <c r="F257" s="4">
        <v>4577.3</v>
      </c>
      <c r="G257" s="4">
        <v>5126.576</v>
      </c>
      <c r="H257" s="4">
        <v>915.46</v>
      </c>
      <c r="I257" s="5" t="s">
        <v>40</v>
      </c>
      <c r="P257" s="89" t="s">
        <v>91</v>
      </c>
      <c r="Q257" s="89">
        <v>2020</v>
      </c>
      <c r="R257" s="89" t="s">
        <v>9</v>
      </c>
      <c r="S257" s="89" t="s">
        <v>92</v>
      </c>
      <c r="T257" s="89" t="s">
        <v>93</v>
      </c>
      <c r="U257" s="89" t="s">
        <v>94</v>
      </c>
      <c r="V257" s="89" t="s">
        <v>95</v>
      </c>
      <c r="W257" s="89" t="s">
        <v>96</v>
      </c>
      <c r="X257" s="89" t="s">
        <v>99</v>
      </c>
      <c r="Y257" s="89">
        <v>178</v>
      </c>
      <c r="Z257" s="89">
        <v>254.54</v>
      </c>
    </row>
    <row r="258" spans="1:26" ht="18" customHeight="1" x14ac:dyDescent="0.45">
      <c r="A258" s="2">
        <v>2021</v>
      </c>
      <c r="B258" s="2" t="s">
        <v>5</v>
      </c>
      <c r="C258" s="2" t="s">
        <v>14</v>
      </c>
      <c r="D258" s="3" t="s">
        <v>37</v>
      </c>
      <c r="E258" s="4">
        <v>2498</v>
      </c>
      <c r="F258" s="4">
        <v>8000</v>
      </c>
      <c r="G258" s="4">
        <v>8960</v>
      </c>
      <c r="H258" s="4">
        <v>1600</v>
      </c>
      <c r="I258" s="5" t="s">
        <v>40</v>
      </c>
      <c r="P258" s="89" t="s">
        <v>91</v>
      </c>
      <c r="Q258" s="89">
        <v>2020</v>
      </c>
      <c r="R258" s="89" t="s">
        <v>9</v>
      </c>
      <c r="S258" s="89" t="s">
        <v>92</v>
      </c>
      <c r="T258" s="89" t="s">
        <v>93</v>
      </c>
      <c r="U258" s="89" t="s">
        <v>94</v>
      </c>
      <c r="V258" s="89" t="s">
        <v>95</v>
      </c>
      <c r="W258" s="89" t="s">
        <v>96</v>
      </c>
      <c r="X258" s="89" t="s">
        <v>99</v>
      </c>
      <c r="Y258" s="89">
        <v>258</v>
      </c>
      <c r="Z258" s="89">
        <v>526.24</v>
      </c>
    </row>
    <row r="259" spans="1:26" ht="18" customHeight="1" x14ac:dyDescent="0.45">
      <c r="A259" s="2">
        <v>2021</v>
      </c>
      <c r="B259" s="2" t="s">
        <v>5</v>
      </c>
      <c r="C259" s="2" t="s">
        <v>13</v>
      </c>
      <c r="D259" s="3" t="s">
        <v>35</v>
      </c>
      <c r="E259" s="4">
        <v>1245</v>
      </c>
      <c r="F259" s="4">
        <v>4577.2</v>
      </c>
      <c r="G259" s="4">
        <v>5126.4639999999999</v>
      </c>
      <c r="H259" s="4">
        <v>915.44</v>
      </c>
      <c r="I259" s="5" t="s">
        <v>40</v>
      </c>
      <c r="P259" s="89" t="s">
        <v>91</v>
      </c>
      <c r="Q259" s="89">
        <v>2020</v>
      </c>
      <c r="R259" s="89" t="s">
        <v>9</v>
      </c>
      <c r="S259" s="89" t="s">
        <v>92</v>
      </c>
      <c r="T259" s="89" t="s">
        <v>93</v>
      </c>
      <c r="U259" s="89" t="s">
        <v>94</v>
      </c>
      <c r="V259" s="89" t="s">
        <v>95</v>
      </c>
      <c r="W259" s="89" t="s">
        <v>96</v>
      </c>
      <c r="X259" s="89" t="s">
        <v>99</v>
      </c>
      <c r="Y259" s="89">
        <v>252</v>
      </c>
      <c r="Z259" s="89">
        <v>526.24</v>
      </c>
    </row>
    <row r="260" spans="1:26" ht="18" customHeight="1" x14ac:dyDescent="0.45">
      <c r="A260" s="2">
        <v>2021</v>
      </c>
      <c r="B260" s="2" t="s">
        <v>5</v>
      </c>
      <c r="C260" s="2" t="s">
        <v>38</v>
      </c>
      <c r="D260" s="6" t="s">
        <v>30</v>
      </c>
      <c r="E260" s="7">
        <v>644</v>
      </c>
      <c r="F260" s="7">
        <v>5743.5</v>
      </c>
      <c r="G260" s="7">
        <v>6432.72</v>
      </c>
      <c r="H260" s="4">
        <v>1148.7</v>
      </c>
      <c r="I260" s="5" t="s">
        <v>40</v>
      </c>
      <c r="P260" s="89" t="s">
        <v>91</v>
      </c>
      <c r="Q260" s="89">
        <v>2020</v>
      </c>
      <c r="R260" s="89" t="s">
        <v>9</v>
      </c>
      <c r="S260" s="89" t="s">
        <v>92</v>
      </c>
      <c r="T260" s="89" t="s">
        <v>93</v>
      </c>
      <c r="U260" s="89" t="s">
        <v>94</v>
      </c>
      <c r="V260" s="89" t="s">
        <v>95</v>
      </c>
      <c r="W260" s="89" t="s">
        <v>96</v>
      </c>
      <c r="X260" s="89" t="s">
        <v>97</v>
      </c>
      <c r="Y260" s="89">
        <v>246</v>
      </c>
      <c r="Z260" s="89">
        <v>526.24</v>
      </c>
    </row>
    <row r="261" spans="1:26" ht="18" customHeight="1" x14ac:dyDescent="0.45">
      <c r="A261" s="2">
        <v>2021</v>
      </c>
      <c r="B261" s="2" t="s">
        <v>5</v>
      </c>
      <c r="C261" s="2" t="s">
        <v>12</v>
      </c>
      <c r="D261" s="6" t="s">
        <v>29</v>
      </c>
      <c r="E261" s="7">
        <v>643</v>
      </c>
      <c r="F261" s="7">
        <v>7000</v>
      </c>
      <c r="G261" s="7">
        <v>7840</v>
      </c>
      <c r="H261" s="4">
        <v>1400</v>
      </c>
      <c r="I261" s="5" t="s">
        <v>40</v>
      </c>
      <c r="P261" s="89" t="s">
        <v>100</v>
      </c>
      <c r="Q261" s="89">
        <v>2020</v>
      </c>
      <c r="R261" s="89" t="s">
        <v>9</v>
      </c>
      <c r="S261" s="89" t="s">
        <v>92</v>
      </c>
      <c r="T261" s="89" t="s">
        <v>93</v>
      </c>
      <c r="U261" s="89" t="s">
        <v>94</v>
      </c>
      <c r="V261" s="89" t="s">
        <v>95</v>
      </c>
      <c r="W261" s="89" t="s">
        <v>96</v>
      </c>
      <c r="X261" s="89" t="s">
        <v>99</v>
      </c>
      <c r="Y261" s="89">
        <v>682</v>
      </c>
      <c r="Z261" s="89">
        <v>975.26</v>
      </c>
    </row>
    <row r="262" spans="1:26" ht="18" customHeight="1" x14ac:dyDescent="0.45">
      <c r="A262" s="2">
        <v>2021</v>
      </c>
      <c r="B262" s="2" t="s">
        <v>5</v>
      </c>
      <c r="C262" s="2" t="s">
        <v>38</v>
      </c>
      <c r="D262" s="6" t="s">
        <v>31</v>
      </c>
      <c r="E262" s="7">
        <v>455</v>
      </c>
      <c r="F262" s="7">
        <v>4578.6000000000004</v>
      </c>
      <c r="G262" s="7">
        <v>5128.0320000000002</v>
      </c>
      <c r="H262" s="4">
        <v>915.72000000000014</v>
      </c>
      <c r="I262" s="5" t="s">
        <v>40</v>
      </c>
      <c r="P262" s="89" t="s">
        <v>98</v>
      </c>
      <c r="Q262" s="89">
        <v>2020</v>
      </c>
      <c r="R262" s="89" t="s">
        <v>9</v>
      </c>
      <c r="S262" s="89" t="s">
        <v>92</v>
      </c>
      <c r="T262" s="89" t="s">
        <v>93</v>
      </c>
      <c r="U262" s="89" t="s">
        <v>94</v>
      </c>
      <c r="V262" s="89" t="s">
        <v>95</v>
      </c>
      <c r="W262" s="89" t="s">
        <v>96</v>
      </c>
      <c r="X262" s="89" t="s">
        <v>99</v>
      </c>
      <c r="Y262" s="89">
        <v>715</v>
      </c>
      <c r="Z262" s="89">
        <v>1022.45</v>
      </c>
    </row>
    <row r="263" spans="1:26" ht="18" customHeight="1" x14ac:dyDescent="0.45">
      <c r="A263" s="2">
        <v>2021</v>
      </c>
      <c r="B263" s="2" t="s">
        <v>5</v>
      </c>
      <c r="C263" s="2" t="s">
        <v>12</v>
      </c>
      <c r="D263" s="6" t="s">
        <v>28</v>
      </c>
      <c r="E263" s="8">
        <v>345</v>
      </c>
      <c r="F263" s="8">
        <v>7000</v>
      </c>
      <c r="G263" s="8">
        <v>7840</v>
      </c>
      <c r="H263" s="4">
        <v>1400</v>
      </c>
      <c r="I263" s="5" t="s">
        <v>40</v>
      </c>
      <c r="P263" s="89" t="s">
        <v>98</v>
      </c>
      <c r="Q263" s="89">
        <v>2020</v>
      </c>
      <c r="R263" s="89" t="s">
        <v>9</v>
      </c>
      <c r="S263" s="89" t="s">
        <v>92</v>
      </c>
      <c r="T263" s="89" t="s">
        <v>93</v>
      </c>
      <c r="U263" s="89" t="s">
        <v>94</v>
      </c>
      <c r="V263" s="89" t="s">
        <v>95</v>
      </c>
      <c r="W263" s="89" t="s">
        <v>96</v>
      </c>
      <c r="X263" s="89" t="s">
        <v>99</v>
      </c>
      <c r="Y263" s="89">
        <v>255</v>
      </c>
      <c r="Z263" s="89">
        <v>364.65</v>
      </c>
    </row>
    <row r="264" spans="1:26" ht="18" customHeight="1" x14ac:dyDescent="0.45">
      <c r="A264" s="2">
        <v>2021</v>
      </c>
      <c r="B264" s="2" t="s">
        <v>5</v>
      </c>
      <c r="C264" s="2" t="s">
        <v>13</v>
      </c>
      <c r="D264" s="3" t="s">
        <v>33</v>
      </c>
      <c r="E264" s="4">
        <v>122</v>
      </c>
      <c r="F264" s="4">
        <v>100</v>
      </c>
      <c r="G264" s="4">
        <v>112</v>
      </c>
      <c r="H264" s="4">
        <v>20</v>
      </c>
      <c r="I264" s="5" t="s">
        <v>40</v>
      </c>
      <c r="P264" s="89" t="s">
        <v>98</v>
      </c>
      <c r="Q264" s="89">
        <v>2020</v>
      </c>
      <c r="R264" s="89" t="s">
        <v>9</v>
      </c>
      <c r="S264" s="89" t="s">
        <v>92</v>
      </c>
      <c r="T264" s="89" t="s">
        <v>93</v>
      </c>
      <c r="U264" s="89" t="s">
        <v>94</v>
      </c>
      <c r="V264" s="89" t="s">
        <v>95</v>
      </c>
      <c r="W264" s="89" t="s">
        <v>96</v>
      </c>
      <c r="X264" s="89" t="s">
        <v>99</v>
      </c>
      <c r="Y264" s="89">
        <v>249</v>
      </c>
      <c r="Z264" s="89">
        <v>356.07</v>
      </c>
    </row>
    <row r="265" spans="1:26" ht="18" customHeight="1" x14ac:dyDescent="0.45">
      <c r="A265" s="2">
        <v>2021</v>
      </c>
      <c r="B265" s="2" t="s">
        <v>5</v>
      </c>
      <c r="C265" s="2" t="s">
        <v>15</v>
      </c>
      <c r="D265" s="6" t="s">
        <v>26</v>
      </c>
      <c r="E265" s="7">
        <v>78</v>
      </c>
      <c r="F265" s="7">
        <v>4577.2</v>
      </c>
      <c r="G265" s="7">
        <v>5126.4639999999999</v>
      </c>
      <c r="H265" s="4">
        <v>915.44</v>
      </c>
      <c r="I265" s="5" t="s">
        <v>40</v>
      </c>
      <c r="P265" s="89" t="s">
        <v>91</v>
      </c>
      <c r="Q265" s="89">
        <v>2020</v>
      </c>
      <c r="R265" s="89" t="s">
        <v>9</v>
      </c>
      <c r="S265" s="89" t="s">
        <v>92</v>
      </c>
      <c r="T265" s="89" t="s">
        <v>93</v>
      </c>
      <c r="U265" s="89" t="s">
        <v>94</v>
      </c>
      <c r="V265" s="89" t="s">
        <v>95</v>
      </c>
      <c r="W265" s="89" t="s">
        <v>96</v>
      </c>
      <c r="X265" s="89" t="s">
        <v>97</v>
      </c>
      <c r="Y265" s="89">
        <v>243</v>
      </c>
      <c r="Z265" s="89">
        <v>347.49</v>
      </c>
    </row>
    <row r="266" spans="1:26" ht="18" customHeight="1" x14ac:dyDescent="0.45">
      <c r="A266" s="2">
        <v>2021</v>
      </c>
      <c r="B266" s="2" t="s">
        <v>5</v>
      </c>
      <c r="C266" s="2" t="s">
        <v>15</v>
      </c>
      <c r="D266" s="6" t="s">
        <v>24</v>
      </c>
      <c r="E266" s="7">
        <v>5034.5899999999992</v>
      </c>
      <c r="F266" s="7">
        <v>4576.8999999999996</v>
      </c>
      <c r="G266" s="7">
        <v>5126.1279999999997</v>
      </c>
      <c r="H266" s="4">
        <v>915.38</v>
      </c>
      <c r="I266" s="5" t="s">
        <v>40</v>
      </c>
      <c r="P266" s="89" t="s">
        <v>91</v>
      </c>
      <c r="Q266" s="89">
        <v>2020</v>
      </c>
      <c r="R266" s="89" t="s">
        <v>9</v>
      </c>
      <c r="S266" s="89" t="s">
        <v>92</v>
      </c>
      <c r="T266" s="89" t="s">
        <v>93</v>
      </c>
      <c r="U266" s="89" t="s">
        <v>94</v>
      </c>
      <c r="V266" s="89" t="s">
        <v>95</v>
      </c>
      <c r="W266" s="89" t="s">
        <v>96</v>
      </c>
      <c r="X266" s="89" t="s">
        <v>99</v>
      </c>
      <c r="Y266" s="89">
        <v>755</v>
      </c>
      <c r="Z266" s="89">
        <v>526.24</v>
      </c>
    </row>
    <row r="267" spans="1:26" ht="18" customHeight="1" x14ac:dyDescent="0.45">
      <c r="A267" s="2">
        <v>2021</v>
      </c>
      <c r="B267" s="2" t="s">
        <v>5</v>
      </c>
      <c r="C267" s="2" t="s">
        <v>15</v>
      </c>
      <c r="D267" s="6" t="s">
        <v>25</v>
      </c>
      <c r="E267" s="7">
        <v>220</v>
      </c>
      <c r="F267" s="7">
        <v>200</v>
      </c>
      <c r="G267" s="7">
        <v>224</v>
      </c>
      <c r="H267" s="4">
        <v>40</v>
      </c>
      <c r="I267" s="5" t="s">
        <v>40</v>
      </c>
      <c r="P267" s="89" t="s">
        <v>100</v>
      </c>
      <c r="Q267" s="89">
        <v>2020</v>
      </c>
      <c r="R267" s="89" t="s">
        <v>9</v>
      </c>
      <c r="S267" s="89" t="s">
        <v>92</v>
      </c>
      <c r="T267" s="89" t="s">
        <v>93</v>
      </c>
      <c r="U267" s="89" t="s">
        <v>94</v>
      </c>
      <c r="V267" s="89" t="s">
        <v>95</v>
      </c>
      <c r="W267" s="89" t="s">
        <v>96</v>
      </c>
      <c r="X267" s="89" t="s">
        <v>99</v>
      </c>
      <c r="Y267" s="89">
        <v>808</v>
      </c>
      <c r="Z267" s="89">
        <v>526.24</v>
      </c>
    </row>
    <row r="268" spans="1:26" ht="18" customHeight="1" x14ac:dyDescent="0.45">
      <c r="A268" s="2">
        <v>2021</v>
      </c>
      <c r="B268" s="2" t="s">
        <v>5</v>
      </c>
      <c r="C268" s="2" t="s">
        <v>15</v>
      </c>
      <c r="D268" s="6" t="s">
        <v>23</v>
      </c>
      <c r="E268" s="7">
        <v>5034.4800000000005</v>
      </c>
      <c r="F268" s="7">
        <v>4576.8</v>
      </c>
      <c r="G268" s="7">
        <v>5126.0160000000005</v>
      </c>
      <c r="H268" s="4">
        <v>915.36000000000013</v>
      </c>
      <c r="I268" s="5" t="s">
        <v>40</v>
      </c>
      <c r="P268" s="89" t="s">
        <v>91</v>
      </c>
      <c r="Q268" s="89">
        <v>2020</v>
      </c>
      <c r="R268" s="89" t="s">
        <v>9</v>
      </c>
      <c r="S268" s="89" t="s">
        <v>92</v>
      </c>
      <c r="T268" s="89" t="s">
        <v>93</v>
      </c>
      <c r="U268" s="89" t="s">
        <v>94</v>
      </c>
      <c r="V268" s="89" t="s">
        <v>95</v>
      </c>
      <c r="W268" s="89" t="s">
        <v>96</v>
      </c>
      <c r="X268" s="89" t="s">
        <v>99</v>
      </c>
      <c r="Y268" s="89">
        <v>205</v>
      </c>
      <c r="Z268" s="89">
        <v>293.14999999999998</v>
      </c>
    </row>
    <row r="269" spans="1:26" ht="18" customHeight="1" x14ac:dyDescent="0.45">
      <c r="A269" s="2">
        <v>2021</v>
      </c>
      <c r="B269" s="2" t="s">
        <v>5</v>
      </c>
      <c r="C269" s="2" t="s">
        <v>13</v>
      </c>
      <c r="D269" s="3" t="s">
        <v>34</v>
      </c>
      <c r="E269" s="4">
        <v>220</v>
      </c>
      <c r="F269" s="4">
        <v>200</v>
      </c>
      <c r="G269" s="4">
        <v>224</v>
      </c>
      <c r="H269" s="4">
        <v>40</v>
      </c>
      <c r="I269" s="5" t="s">
        <v>40</v>
      </c>
      <c r="P269" s="89" t="s">
        <v>91</v>
      </c>
      <c r="Q269" s="89">
        <v>2020</v>
      </c>
      <c r="R269" s="89" t="s">
        <v>9</v>
      </c>
      <c r="S269" s="89" t="s">
        <v>92</v>
      </c>
      <c r="T269" s="89" t="s">
        <v>93</v>
      </c>
      <c r="U269" s="89" t="s">
        <v>94</v>
      </c>
      <c r="V269" s="89" t="s">
        <v>95</v>
      </c>
      <c r="W269" s="89" t="s">
        <v>96</v>
      </c>
      <c r="X269" s="89" t="s">
        <v>99</v>
      </c>
      <c r="Y269" s="89">
        <v>253</v>
      </c>
      <c r="Z269" s="89">
        <v>361.78999999999996</v>
      </c>
    </row>
    <row r="270" spans="1:26" ht="18" customHeight="1" x14ac:dyDescent="0.45">
      <c r="A270" s="2">
        <v>2021</v>
      </c>
      <c r="B270" s="2" t="s">
        <v>5</v>
      </c>
      <c r="C270" s="2" t="s">
        <v>32</v>
      </c>
      <c r="D270" s="6" t="s">
        <v>32</v>
      </c>
      <c r="E270" s="7">
        <v>7260</v>
      </c>
      <c r="F270" s="7">
        <v>6600</v>
      </c>
      <c r="G270" s="7">
        <v>7392</v>
      </c>
      <c r="H270" s="4">
        <v>1320</v>
      </c>
      <c r="I270" s="5" t="s">
        <v>40</v>
      </c>
      <c r="P270" s="89" t="s">
        <v>102</v>
      </c>
      <c r="Q270" s="89">
        <v>2020</v>
      </c>
      <c r="R270" s="89" t="s">
        <v>9</v>
      </c>
      <c r="S270" s="89" t="s">
        <v>92</v>
      </c>
      <c r="T270" s="89" t="s">
        <v>93</v>
      </c>
      <c r="U270" s="89" t="s">
        <v>94</v>
      </c>
      <c r="V270" s="89" t="s">
        <v>95</v>
      </c>
      <c r="W270" s="89" t="s">
        <v>96</v>
      </c>
      <c r="X270" s="89" t="s">
        <v>99</v>
      </c>
      <c r="Y270" s="89">
        <v>175</v>
      </c>
      <c r="Z270" s="89">
        <v>250.25</v>
      </c>
    </row>
    <row r="271" spans="1:26" ht="18" customHeight="1" x14ac:dyDescent="0.45">
      <c r="A271" s="2">
        <v>2021</v>
      </c>
      <c r="B271" s="2" t="s">
        <v>5</v>
      </c>
      <c r="C271" s="2" t="s">
        <v>15</v>
      </c>
      <c r="D271" s="6" t="s">
        <v>27</v>
      </c>
      <c r="E271" s="7">
        <v>5035.0300000000007</v>
      </c>
      <c r="F271" s="7">
        <v>4577.3</v>
      </c>
      <c r="G271" s="7">
        <v>5126.576</v>
      </c>
      <c r="H271" s="4">
        <v>915.46</v>
      </c>
      <c r="I271" s="5" t="s">
        <v>40</v>
      </c>
      <c r="P271" s="89" t="s">
        <v>101</v>
      </c>
      <c r="Q271" s="89">
        <v>2020</v>
      </c>
      <c r="R271" s="89" t="s">
        <v>9</v>
      </c>
      <c r="S271" s="89" t="s">
        <v>92</v>
      </c>
      <c r="T271" s="89" t="s">
        <v>93</v>
      </c>
      <c r="U271" s="89" t="s">
        <v>94</v>
      </c>
      <c r="V271" s="89" t="s">
        <v>95</v>
      </c>
      <c r="W271" s="89" t="s">
        <v>96</v>
      </c>
      <c r="X271" s="89" t="s">
        <v>97</v>
      </c>
      <c r="Y271" s="89">
        <v>257</v>
      </c>
      <c r="Z271" s="89">
        <v>367.51</v>
      </c>
    </row>
    <row r="272" spans="1:26" ht="18" customHeight="1" x14ac:dyDescent="0.45">
      <c r="A272" s="2">
        <v>2021</v>
      </c>
      <c r="B272" s="2" t="s">
        <v>6</v>
      </c>
      <c r="C272" s="2" t="s">
        <v>14</v>
      </c>
      <c r="D272" s="3" t="s">
        <v>36</v>
      </c>
      <c r="E272" s="4">
        <v>5035.0300000000007</v>
      </c>
      <c r="F272" s="4">
        <v>4577.3</v>
      </c>
      <c r="G272" s="4">
        <v>5126.576</v>
      </c>
      <c r="H272" s="4">
        <v>915.46</v>
      </c>
      <c r="I272" s="5" t="s">
        <v>40</v>
      </c>
      <c r="P272" s="89" t="s">
        <v>101</v>
      </c>
      <c r="Q272" s="89">
        <v>2020</v>
      </c>
      <c r="R272" s="89" t="s">
        <v>9</v>
      </c>
      <c r="S272" s="89" t="s">
        <v>92</v>
      </c>
      <c r="T272" s="89" t="s">
        <v>93</v>
      </c>
      <c r="U272" s="89" t="s">
        <v>94</v>
      </c>
      <c r="V272" s="89" t="s">
        <v>95</v>
      </c>
      <c r="W272" s="89" t="s">
        <v>96</v>
      </c>
      <c r="X272" s="89" t="s">
        <v>97</v>
      </c>
      <c r="Y272" s="89">
        <v>251</v>
      </c>
      <c r="Z272" s="89">
        <v>358.93</v>
      </c>
    </row>
    <row r="273" spans="1:26" ht="18" customHeight="1" x14ac:dyDescent="0.45">
      <c r="A273" s="2">
        <v>2021</v>
      </c>
      <c r="B273" s="2" t="s">
        <v>6</v>
      </c>
      <c r="C273" s="2" t="s">
        <v>14</v>
      </c>
      <c r="D273" s="3" t="s">
        <v>37</v>
      </c>
      <c r="E273" s="4">
        <v>8800</v>
      </c>
      <c r="F273" s="4">
        <v>8000</v>
      </c>
      <c r="G273" s="4">
        <v>8960</v>
      </c>
      <c r="H273" s="4">
        <v>1600</v>
      </c>
      <c r="I273" s="5" t="s">
        <v>40</v>
      </c>
      <c r="P273" s="89" t="s">
        <v>98</v>
      </c>
      <c r="Q273" s="89">
        <v>2020</v>
      </c>
      <c r="R273" s="89" t="s">
        <v>9</v>
      </c>
      <c r="S273" s="89" t="s">
        <v>92</v>
      </c>
      <c r="T273" s="89" t="s">
        <v>93</v>
      </c>
      <c r="U273" s="89" t="s">
        <v>94</v>
      </c>
      <c r="V273" s="89" t="s">
        <v>95</v>
      </c>
      <c r="W273" s="89" t="s">
        <v>96</v>
      </c>
      <c r="X273" s="89" t="s">
        <v>97</v>
      </c>
      <c r="Y273" s="89">
        <v>245</v>
      </c>
      <c r="Z273" s="89">
        <v>350.35</v>
      </c>
    </row>
    <row r="274" spans="1:26" ht="18" customHeight="1" x14ac:dyDescent="0.45">
      <c r="A274" s="2">
        <v>2021</v>
      </c>
      <c r="B274" s="2" t="s">
        <v>6</v>
      </c>
      <c r="C274" s="2" t="s">
        <v>13</v>
      </c>
      <c r="D274" s="3" t="s">
        <v>35</v>
      </c>
      <c r="E274" s="4">
        <v>5034.92</v>
      </c>
      <c r="F274" s="4">
        <v>4577.2</v>
      </c>
      <c r="G274" s="4">
        <v>5126.4639999999999</v>
      </c>
      <c r="H274" s="4">
        <v>915.44</v>
      </c>
      <c r="I274" s="5" t="s">
        <v>40</v>
      </c>
      <c r="P274" s="89" t="s">
        <v>100</v>
      </c>
      <c r="Q274" s="89">
        <v>2020</v>
      </c>
      <c r="R274" s="89" t="s">
        <v>9</v>
      </c>
      <c r="S274" s="89" t="s">
        <v>92</v>
      </c>
      <c r="T274" s="89" t="s">
        <v>93</v>
      </c>
      <c r="U274" s="89" t="s">
        <v>94</v>
      </c>
      <c r="V274" s="89" t="s">
        <v>95</v>
      </c>
      <c r="W274" s="89" t="s">
        <v>96</v>
      </c>
      <c r="X274" s="89" t="s">
        <v>99</v>
      </c>
      <c r="Y274" s="89">
        <v>203</v>
      </c>
      <c r="Z274" s="89">
        <v>290.28999999999996</v>
      </c>
    </row>
    <row r="275" spans="1:26" ht="18" customHeight="1" x14ac:dyDescent="0.45">
      <c r="A275" s="2">
        <v>2021</v>
      </c>
      <c r="B275" s="2" t="s">
        <v>6</v>
      </c>
      <c r="C275" s="2" t="s">
        <v>38</v>
      </c>
      <c r="D275" s="6" t="s">
        <v>30</v>
      </c>
      <c r="E275" s="7">
        <v>644</v>
      </c>
      <c r="F275" s="7">
        <v>5743.5</v>
      </c>
      <c r="G275" s="7">
        <v>6432.72</v>
      </c>
      <c r="H275" s="4">
        <v>1148.7</v>
      </c>
      <c r="I275" s="5" t="s">
        <v>40</v>
      </c>
      <c r="P275" s="89" t="s">
        <v>91</v>
      </c>
      <c r="Q275" s="89">
        <v>2020</v>
      </c>
      <c r="R275" s="89" t="s">
        <v>9</v>
      </c>
      <c r="S275" s="89" t="s">
        <v>92</v>
      </c>
      <c r="T275" s="89" t="s">
        <v>93</v>
      </c>
      <c r="U275" s="89" t="s">
        <v>94</v>
      </c>
      <c r="V275" s="89" t="s">
        <v>95</v>
      </c>
      <c r="W275" s="89" t="s">
        <v>96</v>
      </c>
      <c r="X275" s="89" t="s">
        <v>99</v>
      </c>
      <c r="Y275" s="89">
        <v>251</v>
      </c>
      <c r="Z275" s="89">
        <v>358.93</v>
      </c>
    </row>
    <row r="276" spans="1:26" ht="18" customHeight="1" x14ac:dyDescent="0.45">
      <c r="A276" s="2">
        <v>2021</v>
      </c>
      <c r="B276" s="2" t="s">
        <v>6</v>
      </c>
      <c r="C276" s="2" t="s">
        <v>12</v>
      </c>
      <c r="D276" s="6" t="s">
        <v>29</v>
      </c>
      <c r="E276" s="7">
        <v>643</v>
      </c>
      <c r="F276" s="7">
        <v>7000</v>
      </c>
      <c r="G276" s="7">
        <v>7840</v>
      </c>
      <c r="H276" s="4">
        <v>1400</v>
      </c>
      <c r="I276" s="5" t="s">
        <v>40</v>
      </c>
      <c r="P276" s="89" t="s">
        <v>98</v>
      </c>
      <c r="Q276" s="89">
        <v>2020</v>
      </c>
      <c r="R276" s="89" t="s">
        <v>9</v>
      </c>
      <c r="S276" s="89" t="s">
        <v>92</v>
      </c>
      <c r="T276" s="89" t="s">
        <v>93</v>
      </c>
      <c r="U276" s="89" t="s">
        <v>94</v>
      </c>
      <c r="V276" s="89" t="s">
        <v>95</v>
      </c>
      <c r="W276" s="89" t="s">
        <v>96</v>
      </c>
      <c r="X276" s="89" t="s">
        <v>99</v>
      </c>
      <c r="Y276" s="89">
        <v>777</v>
      </c>
      <c r="Z276" s="89">
        <v>1111.1100000000001</v>
      </c>
    </row>
    <row r="277" spans="1:26" ht="18" customHeight="1" x14ac:dyDescent="0.45">
      <c r="A277" s="2">
        <v>2021</v>
      </c>
      <c r="B277" s="2" t="s">
        <v>6</v>
      </c>
      <c r="C277" s="2" t="s">
        <v>38</v>
      </c>
      <c r="D277" s="6" t="s">
        <v>31</v>
      </c>
      <c r="E277" s="7">
        <v>455</v>
      </c>
      <c r="F277" s="7">
        <v>4578.6000000000004</v>
      </c>
      <c r="G277" s="7">
        <v>5128.0320000000002</v>
      </c>
      <c r="H277" s="4">
        <v>915.72000000000014</v>
      </c>
      <c r="I277" s="5" t="s">
        <v>40</v>
      </c>
      <c r="P277" s="89" t="s">
        <v>91</v>
      </c>
      <c r="Q277" s="89">
        <v>2020</v>
      </c>
      <c r="R277" s="89" t="s">
        <v>8</v>
      </c>
      <c r="S277" s="89" t="s">
        <v>92</v>
      </c>
      <c r="T277" s="89" t="s">
        <v>93</v>
      </c>
      <c r="U277" s="89" t="s">
        <v>94</v>
      </c>
      <c r="V277" s="89" t="s">
        <v>95</v>
      </c>
      <c r="W277" s="89" t="s">
        <v>96</v>
      </c>
      <c r="X277" s="89" t="s">
        <v>97</v>
      </c>
      <c r="Y277" s="89">
        <v>272</v>
      </c>
      <c r="Z277" s="89">
        <v>526.24</v>
      </c>
    </row>
    <row r="278" spans="1:26" ht="18" customHeight="1" x14ac:dyDescent="0.45">
      <c r="A278" s="2">
        <v>2021</v>
      </c>
      <c r="B278" s="2" t="s">
        <v>6</v>
      </c>
      <c r="C278" s="2" t="s">
        <v>12</v>
      </c>
      <c r="D278" s="6" t="s">
        <v>28</v>
      </c>
      <c r="E278" s="8">
        <v>345</v>
      </c>
      <c r="F278" s="8">
        <v>7000</v>
      </c>
      <c r="G278" s="8">
        <v>7840</v>
      </c>
      <c r="H278" s="4">
        <v>1400</v>
      </c>
      <c r="I278" s="5" t="s">
        <v>40</v>
      </c>
      <c r="P278" s="89" t="s">
        <v>91</v>
      </c>
      <c r="Q278" s="89">
        <v>2020</v>
      </c>
      <c r="R278" s="89" t="s">
        <v>8</v>
      </c>
      <c r="S278" s="89" t="s">
        <v>92</v>
      </c>
      <c r="T278" s="89" t="s">
        <v>93</v>
      </c>
      <c r="U278" s="89" t="s">
        <v>94</v>
      </c>
      <c r="V278" s="89" t="s">
        <v>95</v>
      </c>
      <c r="W278" s="89" t="s">
        <v>96</v>
      </c>
      <c r="X278" s="89" t="s">
        <v>97</v>
      </c>
      <c r="Y278" s="89">
        <v>266</v>
      </c>
      <c r="Z278" s="89">
        <v>526.24</v>
      </c>
    </row>
    <row r="279" spans="1:26" ht="18" customHeight="1" x14ac:dyDescent="0.45">
      <c r="A279" s="2">
        <v>2021</v>
      </c>
      <c r="B279" s="2" t="s">
        <v>6</v>
      </c>
      <c r="C279" s="2" t="s">
        <v>13</v>
      </c>
      <c r="D279" s="3" t="s">
        <v>33</v>
      </c>
      <c r="E279" s="4">
        <v>122</v>
      </c>
      <c r="F279" s="4">
        <v>100</v>
      </c>
      <c r="G279" s="4">
        <v>112</v>
      </c>
      <c r="H279" s="4">
        <v>20</v>
      </c>
      <c r="I279" s="5" t="s">
        <v>40</v>
      </c>
      <c r="P279" s="89" t="s">
        <v>91</v>
      </c>
      <c r="Q279" s="89">
        <v>2020</v>
      </c>
      <c r="R279" s="89" t="s">
        <v>8</v>
      </c>
      <c r="S279" s="89" t="s">
        <v>92</v>
      </c>
      <c r="T279" s="89" t="s">
        <v>93</v>
      </c>
      <c r="U279" s="89" t="s">
        <v>94</v>
      </c>
      <c r="V279" s="89" t="s">
        <v>95</v>
      </c>
      <c r="W279" s="89" t="s">
        <v>96</v>
      </c>
      <c r="X279" s="89" t="s">
        <v>97</v>
      </c>
      <c r="Y279" s="89">
        <v>260</v>
      </c>
      <c r="Z279" s="89">
        <v>526.24</v>
      </c>
    </row>
    <row r="280" spans="1:26" ht="18" customHeight="1" x14ac:dyDescent="0.45">
      <c r="A280" s="2">
        <v>2021</v>
      </c>
      <c r="B280" s="2" t="s">
        <v>6</v>
      </c>
      <c r="C280" s="2" t="s">
        <v>15</v>
      </c>
      <c r="D280" s="6" t="s">
        <v>26</v>
      </c>
      <c r="E280" s="7">
        <v>78</v>
      </c>
      <c r="F280" s="7">
        <v>4577.2</v>
      </c>
      <c r="G280" s="7">
        <v>5126.4639999999999</v>
      </c>
      <c r="H280" s="4">
        <v>915.44</v>
      </c>
      <c r="I280" s="5" t="s">
        <v>40</v>
      </c>
      <c r="P280" s="89" t="s">
        <v>100</v>
      </c>
      <c r="Q280" s="89">
        <v>2020</v>
      </c>
      <c r="R280" s="89" t="s">
        <v>8</v>
      </c>
      <c r="S280" s="89" t="s">
        <v>92</v>
      </c>
      <c r="T280" s="89" t="s">
        <v>93</v>
      </c>
      <c r="U280" s="89" t="s">
        <v>94</v>
      </c>
      <c r="V280" s="89" t="s">
        <v>95</v>
      </c>
      <c r="W280" s="89" t="s">
        <v>96</v>
      </c>
      <c r="X280" s="89" t="s">
        <v>99</v>
      </c>
      <c r="Y280" s="89">
        <v>254</v>
      </c>
      <c r="Z280" s="89">
        <v>363.22</v>
      </c>
    </row>
    <row r="281" spans="1:26" ht="18" customHeight="1" x14ac:dyDescent="0.45">
      <c r="A281" s="2">
        <v>2021</v>
      </c>
      <c r="B281" s="2" t="s">
        <v>6</v>
      </c>
      <c r="C281" s="2" t="s">
        <v>15</v>
      </c>
      <c r="D281" s="6" t="s">
        <v>24</v>
      </c>
      <c r="E281" s="7">
        <v>76</v>
      </c>
      <c r="F281" s="7">
        <v>4576.8999999999996</v>
      </c>
      <c r="G281" s="7">
        <v>5126.1279999999997</v>
      </c>
      <c r="H281" s="4">
        <v>915.38</v>
      </c>
      <c r="I281" s="5" t="s">
        <v>40</v>
      </c>
      <c r="P281" s="89" t="s">
        <v>91</v>
      </c>
      <c r="Q281" s="89">
        <v>2020</v>
      </c>
      <c r="R281" s="89" t="s">
        <v>8</v>
      </c>
      <c r="S281" s="89" t="s">
        <v>92</v>
      </c>
      <c r="T281" s="89" t="s">
        <v>93</v>
      </c>
      <c r="U281" s="89" t="s">
        <v>94</v>
      </c>
      <c r="V281" s="89" t="s">
        <v>95</v>
      </c>
      <c r="W281" s="89" t="s">
        <v>96</v>
      </c>
      <c r="X281" s="89" t="s">
        <v>99</v>
      </c>
      <c r="Y281" s="89">
        <v>182</v>
      </c>
      <c r="Z281" s="89">
        <v>260.26</v>
      </c>
    </row>
    <row r="282" spans="1:26" ht="18" customHeight="1" x14ac:dyDescent="0.45">
      <c r="A282" s="2">
        <v>2021</v>
      </c>
      <c r="B282" s="2" t="s">
        <v>6</v>
      </c>
      <c r="C282" s="2" t="s">
        <v>15</v>
      </c>
      <c r="D282" s="6" t="s">
        <v>25</v>
      </c>
      <c r="E282" s="7">
        <v>46</v>
      </c>
      <c r="F282" s="7">
        <v>200</v>
      </c>
      <c r="G282" s="7">
        <v>224</v>
      </c>
      <c r="H282" s="4">
        <v>40</v>
      </c>
      <c r="I282" s="5" t="s">
        <v>40</v>
      </c>
      <c r="P282" s="89" t="s">
        <v>101</v>
      </c>
      <c r="Q282" s="89">
        <v>2020</v>
      </c>
      <c r="R282" s="89" t="s">
        <v>8</v>
      </c>
      <c r="S282" s="89" t="s">
        <v>92</v>
      </c>
      <c r="T282" s="89" t="s">
        <v>93</v>
      </c>
      <c r="U282" s="89" t="s">
        <v>94</v>
      </c>
      <c r="V282" s="89" t="s">
        <v>95</v>
      </c>
      <c r="W282" s="89" t="s">
        <v>96</v>
      </c>
      <c r="X282" s="89" t="s">
        <v>99</v>
      </c>
      <c r="Y282" s="89">
        <v>208</v>
      </c>
      <c r="Z282" s="89">
        <v>297.44</v>
      </c>
    </row>
    <row r="283" spans="1:26" ht="18" customHeight="1" x14ac:dyDescent="0.45">
      <c r="A283" s="2">
        <v>2021</v>
      </c>
      <c r="B283" s="2" t="s">
        <v>6</v>
      </c>
      <c r="C283" s="2" t="s">
        <v>15</v>
      </c>
      <c r="D283" s="6" t="s">
        <v>23</v>
      </c>
      <c r="E283" s="7">
        <v>34</v>
      </c>
      <c r="F283" s="7">
        <v>4576.8</v>
      </c>
      <c r="G283" s="7">
        <v>5126.0160000000005</v>
      </c>
      <c r="H283" s="4">
        <v>915.36000000000013</v>
      </c>
      <c r="I283" s="5" t="s">
        <v>40</v>
      </c>
      <c r="P283" s="89" t="s">
        <v>101</v>
      </c>
      <c r="Q283" s="89">
        <v>2020</v>
      </c>
      <c r="R283" s="89" t="s">
        <v>8</v>
      </c>
      <c r="S283" s="89" t="s">
        <v>92</v>
      </c>
      <c r="T283" s="89" t="s">
        <v>93</v>
      </c>
      <c r="U283" s="89" t="s">
        <v>94</v>
      </c>
      <c r="V283" s="89" t="s">
        <v>95</v>
      </c>
      <c r="W283" s="89" t="s">
        <v>96</v>
      </c>
      <c r="X283" s="89" t="s">
        <v>99</v>
      </c>
      <c r="Y283" s="89">
        <v>256</v>
      </c>
      <c r="Z283" s="89">
        <v>366.08</v>
      </c>
    </row>
    <row r="284" spans="1:26" ht="18" customHeight="1" x14ac:dyDescent="0.45">
      <c r="A284" s="2">
        <v>2021</v>
      </c>
      <c r="B284" s="2" t="s">
        <v>6</v>
      </c>
      <c r="C284" s="2" t="s">
        <v>13</v>
      </c>
      <c r="D284" s="3" t="s">
        <v>34</v>
      </c>
      <c r="E284" s="4">
        <v>7</v>
      </c>
      <c r="F284" s="4">
        <v>200</v>
      </c>
      <c r="G284" s="4">
        <v>224</v>
      </c>
      <c r="H284" s="4">
        <v>40</v>
      </c>
      <c r="I284" s="5" t="s">
        <v>40</v>
      </c>
      <c r="P284" s="89" t="s">
        <v>100</v>
      </c>
      <c r="Q284" s="89">
        <v>2020</v>
      </c>
      <c r="R284" s="89" t="s">
        <v>8</v>
      </c>
      <c r="S284" s="89" t="s">
        <v>92</v>
      </c>
      <c r="T284" s="89" t="s">
        <v>93</v>
      </c>
      <c r="U284" s="89" t="s">
        <v>94</v>
      </c>
      <c r="V284" s="89" t="s">
        <v>95</v>
      </c>
      <c r="W284" s="89" t="s">
        <v>96</v>
      </c>
      <c r="X284" s="89" t="s">
        <v>99</v>
      </c>
      <c r="Y284" s="89">
        <v>184</v>
      </c>
      <c r="Z284" s="89">
        <v>263.12</v>
      </c>
    </row>
    <row r="285" spans="1:26" ht="18" customHeight="1" x14ac:dyDescent="0.45">
      <c r="A285" s="2">
        <v>2021</v>
      </c>
      <c r="B285" s="2" t="s">
        <v>6</v>
      </c>
      <c r="C285" s="2" t="s">
        <v>15</v>
      </c>
      <c r="D285" s="6" t="s">
        <v>27</v>
      </c>
      <c r="E285" s="7">
        <v>3</v>
      </c>
      <c r="F285" s="7">
        <v>4577.3</v>
      </c>
      <c r="G285" s="7">
        <v>5126.576</v>
      </c>
      <c r="H285" s="4">
        <v>915.46</v>
      </c>
      <c r="I285" s="5" t="s">
        <v>40</v>
      </c>
      <c r="P285" s="89" t="s">
        <v>102</v>
      </c>
      <c r="Q285" s="89">
        <v>2020</v>
      </c>
      <c r="R285" s="89" t="s">
        <v>8</v>
      </c>
      <c r="S285" s="89" t="s">
        <v>92</v>
      </c>
      <c r="T285" s="89" t="s">
        <v>93</v>
      </c>
      <c r="U285" s="89" t="s">
        <v>94</v>
      </c>
      <c r="V285" s="89" t="s">
        <v>95</v>
      </c>
      <c r="W285" s="89" t="s">
        <v>96</v>
      </c>
      <c r="X285" s="89" t="s">
        <v>99</v>
      </c>
      <c r="Y285" s="89">
        <v>270</v>
      </c>
      <c r="Z285" s="89">
        <v>526.24</v>
      </c>
    </row>
    <row r="286" spans="1:26" ht="18" customHeight="1" x14ac:dyDescent="0.45">
      <c r="A286" s="2">
        <v>2021</v>
      </c>
      <c r="B286" s="2" t="s">
        <v>6</v>
      </c>
      <c r="C286" s="2" t="s">
        <v>32</v>
      </c>
      <c r="D286" s="6" t="s">
        <v>32</v>
      </c>
      <c r="E286" s="7">
        <v>2</v>
      </c>
      <c r="F286" s="7">
        <v>6600</v>
      </c>
      <c r="G286" s="7">
        <v>7392</v>
      </c>
      <c r="H286" s="4">
        <v>1320</v>
      </c>
      <c r="I286" s="5" t="s">
        <v>40</v>
      </c>
      <c r="P286" s="89" t="s">
        <v>91</v>
      </c>
      <c r="Q286" s="89">
        <v>2020</v>
      </c>
      <c r="R286" s="89" t="s">
        <v>8</v>
      </c>
      <c r="S286" s="89" t="s">
        <v>92</v>
      </c>
      <c r="T286" s="89" t="s">
        <v>93</v>
      </c>
      <c r="U286" s="89" t="s">
        <v>94</v>
      </c>
      <c r="V286" s="89" t="s">
        <v>95</v>
      </c>
      <c r="W286" s="89" t="s">
        <v>96</v>
      </c>
      <c r="X286" s="89" t="s">
        <v>99</v>
      </c>
      <c r="Y286" s="89">
        <v>264</v>
      </c>
      <c r="Z286" s="89">
        <v>526.24</v>
      </c>
    </row>
    <row r="287" spans="1:26" ht="18" customHeight="1" x14ac:dyDescent="0.45">
      <c r="A287" s="2">
        <v>2021</v>
      </c>
      <c r="B287" s="2" t="s">
        <v>7</v>
      </c>
      <c r="C287" s="2" t="s">
        <v>14</v>
      </c>
      <c r="D287" s="3" t="s">
        <v>36</v>
      </c>
      <c r="E287" s="4">
        <v>3566</v>
      </c>
      <c r="F287" s="4">
        <v>4577.3</v>
      </c>
      <c r="G287" s="4">
        <v>5126.576</v>
      </c>
      <c r="H287" s="4">
        <v>915.46</v>
      </c>
      <c r="I287" s="5" t="s">
        <v>40</v>
      </c>
      <c r="P287" s="89" t="s">
        <v>101</v>
      </c>
      <c r="Q287" s="89">
        <v>2020</v>
      </c>
      <c r="R287" s="89" t="s">
        <v>8</v>
      </c>
      <c r="S287" s="89" t="s">
        <v>92</v>
      </c>
      <c r="T287" s="89" t="s">
        <v>93</v>
      </c>
      <c r="U287" s="89" t="s">
        <v>94</v>
      </c>
      <c r="V287" s="89" t="s">
        <v>95</v>
      </c>
      <c r="W287" s="89" t="s">
        <v>96</v>
      </c>
      <c r="X287" s="89" t="s">
        <v>99</v>
      </c>
      <c r="Y287" s="89">
        <v>681</v>
      </c>
      <c r="Z287" s="89">
        <v>973.82999999999993</v>
      </c>
    </row>
    <row r="288" spans="1:26" ht="18" customHeight="1" x14ac:dyDescent="0.45">
      <c r="A288" s="2">
        <v>2021</v>
      </c>
      <c r="B288" s="2" t="s">
        <v>7</v>
      </c>
      <c r="C288" s="2" t="s">
        <v>14</v>
      </c>
      <c r="D288" s="3" t="s">
        <v>37</v>
      </c>
      <c r="E288" s="4">
        <v>2498</v>
      </c>
      <c r="F288" s="4">
        <v>8000</v>
      </c>
      <c r="G288" s="4">
        <v>8960</v>
      </c>
      <c r="H288" s="4">
        <v>1600</v>
      </c>
      <c r="I288" s="5" t="s">
        <v>40</v>
      </c>
      <c r="P288" s="89" t="s">
        <v>91</v>
      </c>
      <c r="Q288" s="89">
        <v>2020</v>
      </c>
      <c r="R288" s="89" t="s">
        <v>8</v>
      </c>
      <c r="S288" s="89" t="s">
        <v>92</v>
      </c>
      <c r="T288" s="89" t="s">
        <v>93</v>
      </c>
      <c r="U288" s="89" t="s">
        <v>94</v>
      </c>
      <c r="V288" s="89" t="s">
        <v>95</v>
      </c>
      <c r="W288" s="89" t="s">
        <v>96</v>
      </c>
      <c r="X288" s="89" t="s">
        <v>99</v>
      </c>
      <c r="Y288" s="89">
        <v>714</v>
      </c>
      <c r="Z288" s="89">
        <v>1021.02</v>
      </c>
    </row>
    <row r="289" spans="1:26" ht="18" customHeight="1" x14ac:dyDescent="0.45">
      <c r="A289" s="2">
        <v>2021</v>
      </c>
      <c r="B289" s="2" t="s">
        <v>7</v>
      </c>
      <c r="C289" s="2" t="s">
        <v>13</v>
      </c>
      <c r="D289" s="3" t="s">
        <v>35</v>
      </c>
      <c r="E289" s="4">
        <v>1245</v>
      </c>
      <c r="F289" s="4">
        <v>4577.2</v>
      </c>
      <c r="G289" s="4">
        <v>5126.4639999999999</v>
      </c>
      <c r="H289" s="4">
        <v>915.44</v>
      </c>
      <c r="I289" s="5" t="s">
        <v>40</v>
      </c>
      <c r="P289" s="89" t="s">
        <v>91</v>
      </c>
      <c r="Q289" s="89">
        <v>2020</v>
      </c>
      <c r="R289" s="89" t="s">
        <v>8</v>
      </c>
      <c r="S289" s="89" t="s">
        <v>92</v>
      </c>
      <c r="T289" s="89" t="s">
        <v>93</v>
      </c>
      <c r="U289" s="89" t="s">
        <v>94</v>
      </c>
      <c r="V289" s="89" t="s">
        <v>95</v>
      </c>
      <c r="W289" s="89" t="s">
        <v>96</v>
      </c>
      <c r="X289" s="89" t="s">
        <v>99</v>
      </c>
      <c r="Y289" s="89">
        <v>768</v>
      </c>
      <c r="Z289" s="89">
        <v>1098.24</v>
      </c>
    </row>
    <row r="290" spans="1:26" ht="18" customHeight="1" x14ac:dyDescent="0.45">
      <c r="A290" s="2">
        <v>2021</v>
      </c>
      <c r="B290" s="2" t="s">
        <v>7</v>
      </c>
      <c r="C290" s="2" t="s">
        <v>38</v>
      </c>
      <c r="D290" s="6" t="s">
        <v>30</v>
      </c>
      <c r="E290" s="7">
        <v>644</v>
      </c>
      <c r="F290" s="7">
        <v>5743.5</v>
      </c>
      <c r="G290" s="7">
        <v>6432.72</v>
      </c>
      <c r="H290" s="4">
        <v>1148.7</v>
      </c>
      <c r="I290" s="5" t="s">
        <v>40</v>
      </c>
      <c r="P290" s="89" t="s">
        <v>91</v>
      </c>
      <c r="Q290" s="89">
        <v>2020</v>
      </c>
      <c r="R290" s="89" t="s">
        <v>8</v>
      </c>
      <c r="S290" s="89" t="s">
        <v>92</v>
      </c>
      <c r="T290" s="89" t="s">
        <v>93</v>
      </c>
      <c r="U290" s="89" t="s">
        <v>94</v>
      </c>
      <c r="V290" s="89" t="s">
        <v>95</v>
      </c>
      <c r="W290" s="89" t="s">
        <v>96</v>
      </c>
      <c r="X290" s="89" t="s">
        <v>99</v>
      </c>
      <c r="Y290" s="89">
        <v>273</v>
      </c>
      <c r="Z290" s="89">
        <v>390.39</v>
      </c>
    </row>
    <row r="291" spans="1:26" ht="18" customHeight="1" x14ac:dyDescent="0.45">
      <c r="A291" s="2">
        <v>2021</v>
      </c>
      <c r="B291" s="2" t="s">
        <v>7</v>
      </c>
      <c r="C291" s="2" t="s">
        <v>12</v>
      </c>
      <c r="D291" s="6" t="s">
        <v>29</v>
      </c>
      <c r="E291" s="7">
        <v>643</v>
      </c>
      <c r="F291" s="7">
        <v>7000</v>
      </c>
      <c r="G291" s="7">
        <v>7840</v>
      </c>
      <c r="H291" s="4">
        <v>1400</v>
      </c>
      <c r="I291" s="5" t="s">
        <v>40</v>
      </c>
      <c r="P291" s="89" t="s">
        <v>101</v>
      </c>
      <c r="Q291" s="89">
        <v>2020</v>
      </c>
      <c r="R291" s="89" t="s">
        <v>8</v>
      </c>
      <c r="S291" s="89" t="s">
        <v>92</v>
      </c>
      <c r="T291" s="89" t="s">
        <v>93</v>
      </c>
      <c r="U291" s="89" t="s">
        <v>94</v>
      </c>
      <c r="V291" s="89" t="s">
        <v>95</v>
      </c>
      <c r="W291" s="89" t="s">
        <v>96</v>
      </c>
      <c r="X291" s="89" t="s">
        <v>99</v>
      </c>
      <c r="Y291" s="89">
        <v>267</v>
      </c>
      <c r="Z291" s="89">
        <v>381.81</v>
      </c>
    </row>
    <row r="292" spans="1:26" ht="18" customHeight="1" x14ac:dyDescent="0.45">
      <c r="A292" s="2">
        <v>2021</v>
      </c>
      <c r="B292" s="2" t="s">
        <v>7</v>
      </c>
      <c r="C292" s="2" t="s">
        <v>38</v>
      </c>
      <c r="D292" s="6" t="s">
        <v>31</v>
      </c>
      <c r="E292" s="7">
        <v>455</v>
      </c>
      <c r="F292" s="7">
        <v>5036.46</v>
      </c>
      <c r="G292" s="7">
        <v>5128.0320000000002</v>
      </c>
      <c r="H292" s="4">
        <v>1007.292</v>
      </c>
      <c r="I292" s="5" t="s">
        <v>40</v>
      </c>
      <c r="P292" s="89" t="s">
        <v>100</v>
      </c>
      <c r="Q292" s="89">
        <v>2020</v>
      </c>
      <c r="R292" s="89" t="s">
        <v>8</v>
      </c>
      <c r="S292" s="89" t="s">
        <v>92</v>
      </c>
      <c r="T292" s="89" t="s">
        <v>93</v>
      </c>
      <c r="U292" s="89" t="s">
        <v>94</v>
      </c>
      <c r="V292" s="89" t="s">
        <v>95</v>
      </c>
      <c r="W292" s="89" t="s">
        <v>96</v>
      </c>
      <c r="X292" s="89" t="s">
        <v>99</v>
      </c>
      <c r="Y292" s="89">
        <v>261</v>
      </c>
      <c r="Z292" s="89">
        <v>373.23</v>
      </c>
    </row>
    <row r="293" spans="1:26" ht="18" customHeight="1" x14ac:dyDescent="0.45">
      <c r="A293" s="2">
        <v>2021</v>
      </c>
      <c r="B293" s="2" t="s">
        <v>7</v>
      </c>
      <c r="C293" s="2" t="s">
        <v>12</v>
      </c>
      <c r="D293" s="6" t="s">
        <v>28</v>
      </c>
      <c r="E293" s="8">
        <v>345</v>
      </c>
      <c r="F293" s="8">
        <v>7700</v>
      </c>
      <c r="G293" s="8">
        <v>7840</v>
      </c>
      <c r="H293" s="4">
        <v>1540</v>
      </c>
      <c r="I293" s="5" t="s">
        <v>40</v>
      </c>
      <c r="P293" s="89" t="s">
        <v>91</v>
      </c>
      <c r="Q293" s="89">
        <v>2020</v>
      </c>
      <c r="R293" s="89" t="s">
        <v>8</v>
      </c>
      <c r="S293" s="89" t="s">
        <v>92</v>
      </c>
      <c r="T293" s="89" t="s">
        <v>93</v>
      </c>
      <c r="U293" s="89" t="s">
        <v>94</v>
      </c>
      <c r="V293" s="89" t="s">
        <v>95</v>
      </c>
      <c r="W293" s="89" t="s">
        <v>96</v>
      </c>
      <c r="X293" s="89" t="s">
        <v>99</v>
      </c>
      <c r="Y293" s="89">
        <v>207</v>
      </c>
      <c r="Z293" s="89">
        <v>296.01</v>
      </c>
    </row>
    <row r="294" spans="1:26" ht="18" customHeight="1" x14ac:dyDescent="0.45">
      <c r="A294" s="2">
        <v>2021</v>
      </c>
      <c r="B294" s="2" t="s">
        <v>7</v>
      </c>
      <c r="C294" s="2" t="s">
        <v>13</v>
      </c>
      <c r="D294" s="3" t="s">
        <v>33</v>
      </c>
      <c r="E294" s="4">
        <v>122</v>
      </c>
      <c r="F294" s="4">
        <v>110</v>
      </c>
      <c r="G294" s="4">
        <v>112</v>
      </c>
      <c r="H294" s="4">
        <v>22</v>
      </c>
      <c r="I294" s="5" t="s">
        <v>40</v>
      </c>
      <c r="P294" s="89" t="s">
        <v>91</v>
      </c>
      <c r="Q294" s="89">
        <v>2020</v>
      </c>
      <c r="R294" s="89" t="s">
        <v>8</v>
      </c>
      <c r="S294" s="89" t="s">
        <v>92</v>
      </c>
      <c r="T294" s="89" t="s">
        <v>93</v>
      </c>
      <c r="U294" s="89" t="s">
        <v>94</v>
      </c>
      <c r="V294" s="89" t="s">
        <v>95</v>
      </c>
      <c r="W294" s="89" t="s">
        <v>96</v>
      </c>
      <c r="X294" s="89" t="s">
        <v>99</v>
      </c>
      <c r="Y294" s="89">
        <v>754</v>
      </c>
      <c r="Z294" s="89">
        <v>526.24</v>
      </c>
    </row>
    <row r="295" spans="1:26" ht="18" customHeight="1" x14ac:dyDescent="0.45">
      <c r="A295" s="2">
        <v>2021</v>
      </c>
      <c r="B295" s="2" t="s">
        <v>7</v>
      </c>
      <c r="C295" s="2" t="s">
        <v>15</v>
      </c>
      <c r="D295" s="6" t="s">
        <v>26</v>
      </c>
      <c r="E295" s="7">
        <v>78</v>
      </c>
      <c r="F295" s="7">
        <v>5034.92</v>
      </c>
      <c r="G295" s="7">
        <v>5126.4639999999999</v>
      </c>
      <c r="H295" s="4">
        <v>1006.984</v>
      </c>
      <c r="I295" s="5" t="s">
        <v>40</v>
      </c>
      <c r="P295" s="89" t="s">
        <v>101</v>
      </c>
      <c r="Q295" s="89">
        <v>2020</v>
      </c>
      <c r="R295" s="89" t="s">
        <v>8</v>
      </c>
      <c r="S295" s="89" t="s">
        <v>92</v>
      </c>
      <c r="T295" s="89" t="s">
        <v>93</v>
      </c>
      <c r="U295" s="89" t="s">
        <v>94</v>
      </c>
      <c r="V295" s="89" t="s">
        <v>95</v>
      </c>
      <c r="W295" s="89" t="s">
        <v>96</v>
      </c>
      <c r="X295" s="89" t="s">
        <v>99</v>
      </c>
      <c r="Y295" s="89">
        <v>807</v>
      </c>
      <c r="Z295" s="89">
        <v>526.24</v>
      </c>
    </row>
    <row r="296" spans="1:26" ht="18" customHeight="1" x14ac:dyDescent="0.45">
      <c r="A296" s="2">
        <v>2021</v>
      </c>
      <c r="B296" s="2" t="s">
        <v>7</v>
      </c>
      <c r="C296" s="2" t="s">
        <v>15</v>
      </c>
      <c r="D296" s="6" t="s">
        <v>24</v>
      </c>
      <c r="E296" s="7">
        <v>76</v>
      </c>
      <c r="F296" s="7">
        <v>5034.5899999999992</v>
      </c>
      <c r="G296" s="7">
        <v>5126.1279999999997</v>
      </c>
      <c r="H296" s="4">
        <v>1006.9179999999999</v>
      </c>
      <c r="I296" s="5" t="s">
        <v>40</v>
      </c>
      <c r="P296" s="89" t="s">
        <v>100</v>
      </c>
      <c r="Q296" s="89">
        <v>2020</v>
      </c>
      <c r="R296" s="89" t="s">
        <v>8</v>
      </c>
      <c r="S296" s="89" t="s">
        <v>92</v>
      </c>
      <c r="T296" s="89" t="s">
        <v>93</v>
      </c>
      <c r="U296" s="89" t="s">
        <v>94</v>
      </c>
      <c r="V296" s="89" t="s">
        <v>95</v>
      </c>
      <c r="W296" s="89" t="s">
        <v>96</v>
      </c>
      <c r="X296" s="89" t="s">
        <v>99</v>
      </c>
      <c r="Y296" s="89">
        <v>211</v>
      </c>
      <c r="Z296" s="89">
        <v>301.73</v>
      </c>
    </row>
    <row r="297" spans="1:26" ht="18" customHeight="1" x14ac:dyDescent="0.45">
      <c r="A297" s="2">
        <v>2021</v>
      </c>
      <c r="B297" s="2" t="s">
        <v>7</v>
      </c>
      <c r="C297" s="2" t="s">
        <v>15</v>
      </c>
      <c r="D297" s="6" t="s">
        <v>25</v>
      </c>
      <c r="E297" s="7">
        <v>46</v>
      </c>
      <c r="F297" s="7">
        <v>230</v>
      </c>
      <c r="G297" s="7">
        <v>224</v>
      </c>
      <c r="H297" s="4">
        <v>46</v>
      </c>
      <c r="I297" s="5" t="s">
        <v>40</v>
      </c>
      <c r="P297" s="89" t="s">
        <v>101</v>
      </c>
      <c r="Q297" s="89">
        <v>2020</v>
      </c>
      <c r="R297" s="89" t="s">
        <v>8</v>
      </c>
      <c r="S297" s="89" t="s">
        <v>92</v>
      </c>
      <c r="T297" s="89" t="s">
        <v>93</v>
      </c>
      <c r="U297" s="89" t="s">
        <v>94</v>
      </c>
      <c r="V297" s="89" t="s">
        <v>95</v>
      </c>
      <c r="W297" s="89" t="s">
        <v>96</v>
      </c>
      <c r="X297" s="89" t="s">
        <v>99</v>
      </c>
      <c r="Y297" s="89">
        <v>181</v>
      </c>
      <c r="Z297" s="89">
        <v>258.83</v>
      </c>
    </row>
    <row r="298" spans="1:26" ht="18" customHeight="1" x14ac:dyDescent="0.45">
      <c r="A298" s="2">
        <v>2021</v>
      </c>
      <c r="B298" s="2" t="s">
        <v>7</v>
      </c>
      <c r="C298" s="2" t="s">
        <v>15</v>
      </c>
      <c r="D298" s="6" t="s">
        <v>23</v>
      </c>
      <c r="E298" s="7">
        <v>34</v>
      </c>
      <c r="F298" s="7">
        <v>5263.32</v>
      </c>
      <c r="G298" s="7">
        <v>5126.0160000000005</v>
      </c>
      <c r="H298" s="4">
        <v>1052.664</v>
      </c>
      <c r="I298" s="5" t="s">
        <v>40</v>
      </c>
      <c r="P298" s="89" t="s">
        <v>91</v>
      </c>
      <c r="Q298" s="89">
        <v>2020</v>
      </c>
      <c r="R298" s="89" t="s">
        <v>8</v>
      </c>
      <c r="S298" s="89" t="s">
        <v>92</v>
      </c>
      <c r="T298" s="89" t="s">
        <v>93</v>
      </c>
      <c r="U298" s="89" t="s">
        <v>94</v>
      </c>
      <c r="V298" s="89" t="s">
        <v>95</v>
      </c>
      <c r="W298" s="89" t="s">
        <v>96</v>
      </c>
      <c r="X298" s="89" t="s">
        <v>97</v>
      </c>
      <c r="Y298" s="89">
        <v>269</v>
      </c>
      <c r="Z298" s="89">
        <v>384.67</v>
      </c>
    </row>
    <row r="299" spans="1:26" ht="18" customHeight="1" x14ac:dyDescent="0.45">
      <c r="A299" s="2">
        <v>2021</v>
      </c>
      <c r="B299" s="2" t="s">
        <v>7</v>
      </c>
      <c r="C299" s="2" t="s">
        <v>13</v>
      </c>
      <c r="D299" s="3" t="s">
        <v>34</v>
      </c>
      <c r="E299" s="4">
        <v>7</v>
      </c>
      <c r="F299" s="4">
        <v>230</v>
      </c>
      <c r="G299" s="4">
        <v>224</v>
      </c>
      <c r="H299" s="4">
        <v>46</v>
      </c>
      <c r="I299" s="5" t="s">
        <v>42</v>
      </c>
      <c r="P299" s="89" t="s">
        <v>98</v>
      </c>
      <c r="Q299" s="89">
        <v>2020</v>
      </c>
      <c r="R299" s="89" t="s">
        <v>8</v>
      </c>
      <c r="S299" s="89" t="s">
        <v>92</v>
      </c>
      <c r="T299" s="89" t="s">
        <v>93</v>
      </c>
      <c r="U299" s="89" t="s">
        <v>94</v>
      </c>
      <c r="V299" s="89" t="s">
        <v>95</v>
      </c>
      <c r="W299" s="89" t="s">
        <v>96</v>
      </c>
      <c r="X299" s="89" t="s">
        <v>97</v>
      </c>
      <c r="Y299" s="89">
        <v>263</v>
      </c>
      <c r="Z299" s="89">
        <v>376.09000000000003</v>
      </c>
    </row>
    <row r="300" spans="1:26" ht="18" customHeight="1" x14ac:dyDescent="0.45">
      <c r="A300" s="2">
        <v>2021</v>
      </c>
      <c r="B300" s="2" t="s">
        <v>7</v>
      </c>
      <c r="C300" s="2" t="s">
        <v>15</v>
      </c>
      <c r="D300" s="6" t="s">
        <v>27</v>
      </c>
      <c r="E300" s="7">
        <v>3</v>
      </c>
      <c r="F300" s="7">
        <v>5263.8950000000004</v>
      </c>
      <c r="G300" s="7">
        <v>5126.576</v>
      </c>
      <c r="H300" s="4">
        <v>1052.7790000000002</v>
      </c>
      <c r="I300" s="5" t="s">
        <v>42</v>
      </c>
      <c r="P300" s="89" t="s">
        <v>91</v>
      </c>
      <c r="Q300" s="89">
        <v>2020</v>
      </c>
      <c r="R300" s="89" t="s">
        <v>8</v>
      </c>
      <c r="S300" s="89" t="s">
        <v>92</v>
      </c>
      <c r="T300" s="89" t="s">
        <v>93</v>
      </c>
      <c r="U300" s="89" t="s">
        <v>94</v>
      </c>
      <c r="V300" s="89" t="s">
        <v>95</v>
      </c>
      <c r="W300" s="89" t="s">
        <v>96</v>
      </c>
      <c r="X300" s="89" t="s">
        <v>99</v>
      </c>
      <c r="Y300" s="89">
        <v>209</v>
      </c>
      <c r="Z300" s="89">
        <v>298.87</v>
      </c>
    </row>
    <row r="301" spans="1:26" ht="18" customHeight="1" x14ac:dyDescent="0.45">
      <c r="A301" s="2">
        <v>2021</v>
      </c>
      <c r="B301" s="2" t="s">
        <v>7</v>
      </c>
      <c r="C301" s="2" t="s">
        <v>32</v>
      </c>
      <c r="D301" s="6" t="s">
        <v>32</v>
      </c>
      <c r="E301" s="7">
        <v>2</v>
      </c>
      <c r="F301" s="7">
        <v>7590</v>
      </c>
      <c r="G301" s="7">
        <v>7392</v>
      </c>
      <c r="H301" s="4">
        <v>1518</v>
      </c>
      <c r="I301" s="5" t="s">
        <v>42</v>
      </c>
      <c r="P301" s="89" t="s">
        <v>102</v>
      </c>
      <c r="Q301" s="89">
        <v>2020</v>
      </c>
      <c r="R301" s="89" t="s">
        <v>8</v>
      </c>
      <c r="S301" s="89" t="s">
        <v>92</v>
      </c>
      <c r="T301" s="89" t="s">
        <v>93</v>
      </c>
      <c r="U301" s="89" t="s">
        <v>94</v>
      </c>
      <c r="V301" s="89" t="s">
        <v>95</v>
      </c>
      <c r="W301" s="89" t="s">
        <v>96</v>
      </c>
      <c r="X301" s="89" t="s">
        <v>99</v>
      </c>
      <c r="Y301" s="89">
        <v>257</v>
      </c>
      <c r="Z301" s="89">
        <v>367.51</v>
      </c>
    </row>
    <row r="302" spans="1:26" ht="18" customHeight="1" x14ac:dyDescent="0.45">
      <c r="A302" s="2">
        <v>2021</v>
      </c>
      <c r="B302" s="2" t="s">
        <v>8</v>
      </c>
      <c r="C302" s="2" t="s">
        <v>14</v>
      </c>
      <c r="D302" s="3" t="s">
        <v>36</v>
      </c>
      <c r="E302" s="4">
        <v>3566</v>
      </c>
      <c r="F302" s="4">
        <v>5263.8950000000004</v>
      </c>
      <c r="G302" s="4">
        <v>5126.576</v>
      </c>
      <c r="H302" s="4">
        <v>1052.7790000000002</v>
      </c>
      <c r="I302" s="5" t="s">
        <v>42</v>
      </c>
      <c r="P302" s="89" t="s">
        <v>91</v>
      </c>
      <c r="Q302" s="89">
        <v>2020</v>
      </c>
      <c r="R302" s="89" t="s">
        <v>3</v>
      </c>
      <c r="S302" s="89" t="s">
        <v>104</v>
      </c>
      <c r="T302" s="89" t="s">
        <v>93</v>
      </c>
      <c r="U302" s="89" t="s">
        <v>94</v>
      </c>
      <c r="V302" s="89" t="s">
        <v>95</v>
      </c>
      <c r="W302" s="89" t="s">
        <v>96</v>
      </c>
      <c r="X302" s="89" t="s">
        <v>97</v>
      </c>
      <c r="Y302" s="89">
        <v>128</v>
      </c>
      <c r="Z302" s="89">
        <v>183.04</v>
      </c>
    </row>
    <row r="303" spans="1:26" ht="18" customHeight="1" x14ac:dyDescent="0.45">
      <c r="A303" s="2">
        <v>2021</v>
      </c>
      <c r="B303" s="2" t="s">
        <v>8</v>
      </c>
      <c r="C303" s="2" t="s">
        <v>14</v>
      </c>
      <c r="D303" s="3" t="s">
        <v>37</v>
      </c>
      <c r="E303" s="4">
        <v>2498</v>
      </c>
      <c r="F303" s="4">
        <v>8800</v>
      </c>
      <c r="G303" s="4">
        <v>8960</v>
      </c>
      <c r="H303" s="4">
        <v>1760</v>
      </c>
      <c r="I303" s="5" t="s">
        <v>42</v>
      </c>
      <c r="P303" s="89" t="s">
        <v>100</v>
      </c>
      <c r="Q303" s="89">
        <v>2020</v>
      </c>
      <c r="R303" s="89" t="s">
        <v>3</v>
      </c>
      <c r="S303" s="89" t="s">
        <v>104</v>
      </c>
      <c r="T303" s="89" t="s">
        <v>93</v>
      </c>
      <c r="U303" s="89" t="s">
        <v>94</v>
      </c>
      <c r="V303" s="89" t="s">
        <v>95</v>
      </c>
      <c r="W303" s="89" t="s">
        <v>96</v>
      </c>
      <c r="X303" s="89" t="s">
        <v>97</v>
      </c>
      <c r="Y303" s="89">
        <v>302</v>
      </c>
      <c r="Z303" s="89">
        <v>431.86</v>
      </c>
    </row>
    <row r="304" spans="1:26" ht="18" customHeight="1" x14ac:dyDescent="0.45">
      <c r="A304" s="2">
        <v>2021</v>
      </c>
      <c r="B304" s="2" t="s">
        <v>8</v>
      </c>
      <c r="C304" s="2" t="s">
        <v>13</v>
      </c>
      <c r="D304" s="3" t="s">
        <v>35</v>
      </c>
      <c r="E304" s="4">
        <v>1245</v>
      </c>
      <c r="F304" s="4">
        <v>5034.92</v>
      </c>
      <c r="G304" s="4">
        <v>5126.4639999999999</v>
      </c>
      <c r="H304" s="4">
        <v>1006.984</v>
      </c>
      <c r="I304" s="5" t="s">
        <v>42</v>
      </c>
      <c r="P304" s="89" t="s">
        <v>98</v>
      </c>
      <c r="Q304" s="89">
        <v>2020</v>
      </c>
      <c r="R304" s="89" t="s">
        <v>3</v>
      </c>
      <c r="S304" s="89" t="s">
        <v>104</v>
      </c>
      <c r="T304" s="89" t="s">
        <v>93</v>
      </c>
      <c r="U304" s="89" t="s">
        <v>94</v>
      </c>
      <c r="V304" s="89" t="s">
        <v>95</v>
      </c>
      <c r="W304" s="89" t="s">
        <v>96</v>
      </c>
      <c r="X304" s="89" t="s">
        <v>97</v>
      </c>
      <c r="Y304" s="89">
        <v>328</v>
      </c>
      <c r="Z304" s="89">
        <v>526.24</v>
      </c>
    </row>
    <row r="305" spans="1:26" ht="18" customHeight="1" x14ac:dyDescent="0.45">
      <c r="A305" s="2">
        <v>2021</v>
      </c>
      <c r="B305" s="2" t="s">
        <v>8</v>
      </c>
      <c r="C305" s="2" t="s">
        <v>38</v>
      </c>
      <c r="D305" s="6" t="s">
        <v>30</v>
      </c>
      <c r="E305" s="7">
        <v>644</v>
      </c>
      <c r="F305" s="7">
        <v>6317.85</v>
      </c>
      <c r="G305" s="7">
        <v>6432.72</v>
      </c>
      <c r="H305" s="4">
        <v>1263.5700000000002</v>
      </c>
      <c r="I305" s="5" t="s">
        <v>42</v>
      </c>
      <c r="P305" s="89" t="s">
        <v>91</v>
      </c>
      <c r="Q305" s="89">
        <v>2020</v>
      </c>
      <c r="R305" s="89" t="s">
        <v>3</v>
      </c>
      <c r="S305" s="89" t="s">
        <v>104</v>
      </c>
      <c r="T305" s="89" t="s">
        <v>93</v>
      </c>
      <c r="U305" s="89" t="s">
        <v>94</v>
      </c>
      <c r="V305" s="89" t="s">
        <v>95</v>
      </c>
      <c r="W305" s="89" t="s">
        <v>96</v>
      </c>
      <c r="X305" s="89" t="s">
        <v>97</v>
      </c>
      <c r="Y305" s="89">
        <v>130</v>
      </c>
      <c r="Z305" s="89">
        <v>526.24</v>
      </c>
    </row>
    <row r="306" spans="1:26" ht="18" customHeight="1" x14ac:dyDescent="0.45">
      <c r="A306" s="2">
        <v>2021</v>
      </c>
      <c r="B306" s="2" t="s">
        <v>8</v>
      </c>
      <c r="C306" s="2" t="s">
        <v>12</v>
      </c>
      <c r="D306" s="6" t="s">
        <v>29</v>
      </c>
      <c r="E306" s="7">
        <v>643</v>
      </c>
      <c r="F306" s="7">
        <v>7700</v>
      </c>
      <c r="G306" s="7">
        <v>7840</v>
      </c>
      <c r="H306" s="4">
        <v>1540</v>
      </c>
      <c r="I306" s="5" t="s">
        <v>42</v>
      </c>
      <c r="P306" s="89" t="s">
        <v>91</v>
      </c>
      <c r="Q306" s="89">
        <v>2020</v>
      </c>
      <c r="R306" s="89" t="s">
        <v>3</v>
      </c>
      <c r="S306" s="89" t="s">
        <v>104</v>
      </c>
      <c r="T306" s="89" t="s">
        <v>93</v>
      </c>
      <c r="U306" s="89" t="s">
        <v>94</v>
      </c>
      <c r="V306" s="89" t="s">
        <v>95</v>
      </c>
      <c r="W306" s="89" t="s">
        <v>96</v>
      </c>
      <c r="X306" s="89" t="s">
        <v>97</v>
      </c>
      <c r="Y306" s="89">
        <v>304</v>
      </c>
      <c r="Z306" s="89">
        <v>526.24</v>
      </c>
    </row>
    <row r="307" spans="1:26" ht="18" customHeight="1" x14ac:dyDescent="0.45">
      <c r="A307" s="2">
        <v>2021</v>
      </c>
      <c r="B307" s="2" t="s">
        <v>8</v>
      </c>
      <c r="C307" s="2" t="s">
        <v>38</v>
      </c>
      <c r="D307" s="6" t="s">
        <v>31</v>
      </c>
      <c r="E307" s="7">
        <v>455</v>
      </c>
      <c r="F307" s="7">
        <v>5036.46</v>
      </c>
      <c r="G307" s="7">
        <v>5128.0320000000002</v>
      </c>
      <c r="H307" s="4">
        <v>1007.292</v>
      </c>
      <c r="I307" s="5" t="s">
        <v>42</v>
      </c>
      <c r="P307" s="89" t="s">
        <v>98</v>
      </c>
      <c r="Q307" s="89">
        <v>2020</v>
      </c>
      <c r="R307" s="89" t="s">
        <v>3</v>
      </c>
      <c r="S307" s="89" t="s">
        <v>104</v>
      </c>
      <c r="T307" s="89" t="s">
        <v>93</v>
      </c>
      <c r="U307" s="89" t="s">
        <v>94</v>
      </c>
      <c r="V307" s="89" t="s">
        <v>95</v>
      </c>
      <c r="W307" s="89" t="s">
        <v>96</v>
      </c>
      <c r="X307" s="89" t="s">
        <v>97</v>
      </c>
      <c r="Y307" s="89">
        <v>989</v>
      </c>
      <c r="Z307" s="89">
        <v>1414.27</v>
      </c>
    </row>
    <row r="308" spans="1:26" ht="18" customHeight="1" x14ac:dyDescent="0.45">
      <c r="A308" s="2">
        <v>2021</v>
      </c>
      <c r="B308" s="2" t="s">
        <v>8</v>
      </c>
      <c r="C308" s="2" t="s">
        <v>12</v>
      </c>
      <c r="D308" s="6" t="s">
        <v>28</v>
      </c>
      <c r="E308" s="8">
        <v>345</v>
      </c>
      <c r="F308" s="8">
        <v>7700</v>
      </c>
      <c r="G308" s="8">
        <v>7840</v>
      </c>
      <c r="H308" s="4">
        <v>1540</v>
      </c>
      <c r="I308" s="5" t="s">
        <v>42</v>
      </c>
      <c r="P308" s="89" t="s">
        <v>91</v>
      </c>
      <c r="Q308" s="89">
        <v>2020</v>
      </c>
      <c r="R308" s="89" t="s">
        <v>3</v>
      </c>
      <c r="S308" s="89" t="s">
        <v>104</v>
      </c>
      <c r="T308" s="89" t="s">
        <v>93</v>
      </c>
      <c r="U308" s="89" t="s">
        <v>94</v>
      </c>
      <c r="V308" s="89" t="s">
        <v>95</v>
      </c>
      <c r="W308" s="89" t="s">
        <v>96</v>
      </c>
      <c r="X308" s="89" t="s">
        <v>97</v>
      </c>
      <c r="Y308" s="89">
        <v>1022</v>
      </c>
      <c r="Z308" s="89">
        <v>1461.46</v>
      </c>
    </row>
    <row r="309" spans="1:26" ht="18" customHeight="1" x14ac:dyDescent="0.45">
      <c r="A309" s="2">
        <v>2021</v>
      </c>
      <c r="B309" s="2" t="s">
        <v>8</v>
      </c>
      <c r="C309" s="2" t="s">
        <v>13</v>
      </c>
      <c r="D309" s="3" t="s">
        <v>33</v>
      </c>
      <c r="E309" s="4">
        <v>122</v>
      </c>
      <c r="F309" s="4">
        <v>110</v>
      </c>
      <c r="G309" s="4">
        <v>112</v>
      </c>
      <c r="H309" s="4">
        <v>22</v>
      </c>
      <c r="I309" s="5" t="s">
        <v>42</v>
      </c>
      <c r="P309" s="89" t="s">
        <v>100</v>
      </c>
      <c r="Q309" s="89">
        <v>2020</v>
      </c>
      <c r="R309" s="89" t="s">
        <v>3</v>
      </c>
      <c r="S309" s="89" t="s">
        <v>104</v>
      </c>
      <c r="T309" s="89" t="s">
        <v>93</v>
      </c>
      <c r="U309" s="89" t="s">
        <v>94</v>
      </c>
      <c r="V309" s="89" t="s">
        <v>95</v>
      </c>
      <c r="W309" s="89" t="s">
        <v>96</v>
      </c>
      <c r="X309" s="89" t="s">
        <v>97</v>
      </c>
      <c r="Y309" s="89">
        <v>300</v>
      </c>
      <c r="Z309" s="89">
        <v>429</v>
      </c>
    </row>
    <row r="310" spans="1:26" ht="18" customHeight="1" x14ac:dyDescent="0.45">
      <c r="A310" s="2">
        <v>2021</v>
      </c>
      <c r="B310" s="2" t="s">
        <v>8</v>
      </c>
      <c r="C310" s="2" t="s">
        <v>15</v>
      </c>
      <c r="D310" s="6" t="s">
        <v>26</v>
      </c>
      <c r="E310" s="7">
        <v>78</v>
      </c>
      <c r="F310" s="7">
        <v>5034.92</v>
      </c>
      <c r="G310" s="7">
        <v>5126.4639999999999</v>
      </c>
      <c r="H310" s="4">
        <v>1006.984</v>
      </c>
      <c r="I310" s="5" t="s">
        <v>42</v>
      </c>
      <c r="P310" s="89" t="s">
        <v>100</v>
      </c>
      <c r="Q310" s="89">
        <v>2020</v>
      </c>
      <c r="R310" s="89" t="s">
        <v>3</v>
      </c>
      <c r="S310" s="89" t="s">
        <v>104</v>
      </c>
      <c r="T310" s="89" t="s">
        <v>93</v>
      </c>
      <c r="U310" s="89" t="s">
        <v>94</v>
      </c>
      <c r="V310" s="89" t="s">
        <v>95</v>
      </c>
      <c r="W310" s="89" t="s">
        <v>96</v>
      </c>
      <c r="X310" s="89" t="s">
        <v>97</v>
      </c>
      <c r="Y310" s="89">
        <v>327</v>
      </c>
      <c r="Z310" s="89">
        <v>467.61</v>
      </c>
    </row>
    <row r="311" spans="1:26" ht="18" customHeight="1" x14ac:dyDescent="0.45">
      <c r="A311" s="2">
        <v>2021</v>
      </c>
      <c r="B311" s="2" t="s">
        <v>8</v>
      </c>
      <c r="C311" s="2" t="s">
        <v>15</v>
      </c>
      <c r="D311" s="6" t="s">
        <v>24</v>
      </c>
      <c r="E311" s="7">
        <v>76</v>
      </c>
      <c r="F311" s="7">
        <v>4576.8999999999996</v>
      </c>
      <c r="G311" s="7">
        <v>5126.1279999999997</v>
      </c>
      <c r="H311" s="4">
        <v>915.38</v>
      </c>
      <c r="I311" s="5" t="s">
        <v>42</v>
      </c>
      <c r="P311" s="89" t="s">
        <v>91</v>
      </c>
      <c r="Q311" s="89">
        <v>2020</v>
      </c>
      <c r="R311" s="89" t="s">
        <v>3</v>
      </c>
      <c r="S311" s="89" t="s">
        <v>104</v>
      </c>
      <c r="T311" s="89" t="s">
        <v>93</v>
      </c>
      <c r="U311" s="89" t="s">
        <v>94</v>
      </c>
      <c r="V311" s="89" t="s">
        <v>95</v>
      </c>
      <c r="W311" s="89" t="s">
        <v>96</v>
      </c>
      <c r="X311" s="89" t="s">
        <v>97</v>
      </c>
      <c r="Y311" s="89">
        <v>129</v>
      </c>
      <c r="Z311" s="89">
        <v>184.47</v>
      </c>
    </row>
    <row r="312" spans="1:26" ht="18" customHeight="1" x14ac:dyDescent="0.45">
      <c r="A312" s="2">
        <v>2021</v>
      </c>
      <c r="B312" s="2" t="s">
        <v>8</v>
      </c>
      <c r="C312" s="2" t="s">
        <v>15</v>
      </c>
      <c r="D312" s="6" t="s">
        <v>25</v>
      </c>
      <c r="E312" s="7">
        <v>46</v>
      </c>
      <c r="F312" s="7">
        <v>200</v>
      </c>
      <c r="G312" s="7">
        <v>224</v>
      </c>
      <c r="H312" s="4">
        <v>40</v>
      </c>
      <c r="I312" s="5" t="s">
        <v>42</v>
      </c>
      <c r="P312" s="89" t="s">
        <v>98</v>
      </c>
      <c r="Q312" s="89">
        <v>2020</v>
      </c>
      <c r="R312" s="89" t="s">
        <v>3</v>
      </c>
      <c r="S312" s="89" t="s">
        <v>104</v>
      </c>
      <c r="T312" s="89" t="s">
        <v>93</v>
      </c>
      <c r="U312" s="89" t="s">
        <v>94</v>
      </c>
      <c r="V312" s="89" t="s">
        <v>95</v>
      </c>
      <c r="W312" s="89" t="s">
        <v>96</v>
      </c>
      <c r="X312" s="89" t="s">
        <v>97</v>
      </c>
      <c r="Y312" s="89">
        <v>303</v>
      </c>
      <c r="Z312" s="89">
        <v>433.28999999999996</v>
      </c>
    </row>
    <row r="313" spans="1:26" ht="18" customHeight="1" x14ac:dyDescent="0.45">
      <c r="A313" s="2">
        <v>2021</v>
      </c>
      <c r="B313" s="2" t="s">
        <v>8</v>
      </c>
      <c r="C313" s="2" t="s">
        <v>15</v>
      </c>
      <c r="D313" s="6" t="s">
        <v>23</v>
      </c>
      <c r="E313" s="7">
        <v>34</v>
      </c>
      <c r="F313" s="7">
        <v>4576.8</v>
      </c>
      <c r="G313" s="7">
        <v>5126.0160000000005</v>
      </c>
      <c r="H313" s="4">
        <v>915.36000000000013</v>
      </c>
      <c r="I313" s="5" t="s">
        <v>42</v>
      </c>
      <c r="P313" s="89" t="s">
        <v>91</v>
      </c>
      <c r="Q313" s="89">
        <v>2020</v>
      </c>
      <c r="R313" s="89" t="s">
        <v>3</v>
      </c>
      <c r="S313" s="89" t="s">
        <v>104</v>
      </c>
      <c r="T313" s="89" t="s">
        <v>93</v>
      </c>
      <c r="U313" s="89" t="s">
        <v>94</v>
      </c>
      <c r="V313" s="89" t="s">
        <v>95</v>
      </c>
      <c r="W313" s="89" t="s">
        <v>96</v>
      </c>
      <c r="X313" s="89" t="s">
        <v>97</v>
      </c>
      <c r="Y313" s="89">
        <v>770</v>
      </c>
      <c r="Z313" s="89">
        <v>1101.0999999999999</v>
      </c>
    </row>
    <row r="314" spans="1:26" ht="18" customHeight="1" x14ac:dyDescent="0.45">
      <c r="A314" s="2">
        <v>2021</v>
      </c>
      <c r="B314" s="2" t="s">
        <v>8</v>
      </c>
      <c r="C314" s="2" t="s">
        <v>13</v>
      </c>
      <c r="D314" s="3" t="s">
        <v>34</v>
      </c>
      <c r="E314" s="4">
        <v>7</v>
      </c>
      <c r="F314" s="4">
        <v>200</v>
      </c>
      <c r="G314" s="4">
        <v>224</v>
      </c>
      <c r="H314" s="4">
        <v>40</v>
      </c>
      <c r="I314" s="5" t="s">
        <v>42</v>
      </c>
      <c r="P314" s="89" t="s">
        <v>98</v>
      </c>
      <c r="Q314" s="89">
        <v>2020</v>
      </c>
      <c r="R314" s="89" t="s">
        <v>3</v>
      </c>
      <c r="S314" s="89" t="s">
        <v>104</v>
      </c>
      <c r="T314" s="89" t="s">
        <v>93</v>
      </c>
      <c r="U314" s="89" t="s">
        <v>94</v>
      </c>
      <c r="V314" s="89" t="s">
        <v>95</v>
      </c>
      <c r="W314" s="89" t="s">
        <v>96</v>
      </c>
      <c r="X314" s="89" t="s">
        <v>97</v>
      </c>
      <c r="Y314" s="89">
        <v>857</v>
      </c>
      <c r="Z314" s="89">
        <v>1225.51</v>
      </c>
    </row>
    <row r="315" spans="1:26" ht="18" customHeight="1" x14ac:dyDescent="0.45">
      <c r="A315" s="2">
        <v>2021</v>
      </c>
      <c r="B315" s="2" t="s">
        <v>8</v>
      </c>
      <c r="C315" s="2" t="s">
        <v>15</v>
      </c>
      <c r="D315" s="6" t="s">
        <v>27</v>
      </c>
      <c r="E315" s="7">
        <v>3</v>
      </c>
      <c r="F315" s="7">
        <v>4577.3</v>
      </c>
      <c r="G315" s="7">
        <v>5126.576</v>
      </c>
      <c r="H315" s="4">
        <v>915.46</v>
      </c>
      <c r="I315" s="5" t="s">
        <v>42</v>
      </c>
      <c r="P315" s="89" t="s">
        <v>100</v>
      </c>
      <c r="Q315" s="89">
        <v>2020</v>
      </c>
      <c r="R315" s="89" t="s">
        <v>3</v>
      </c>
      <c r="S315" s="89" t="s">
        <v>104</v>
      </c>
      <c r="T315" s="89" t="s">
        <v>93</v>
      </c>
      <c r="U315" s="89" t="s">
        <v>94</v>
      </c>
      <c r="V315" s="89" t="s">
        <v>95</v>
      </c>
      <c r="W315" s="89" t="s">
        <v>96</v>
      </c>
      <c r="X315" s="89" t="s">
        <v>97</v>
      </c>
      <c r="Y315" s="89">
        <v>329</v>
      </c>
      <c r="Z315" s="89">
        <v>470.47</v>
      </c>
    </row>
    <row r="316" spans="1:26" ht="18" customHeight="1" x14ac:dyDescent="0.45">
      <c r="A316" s="2">
        <v>2021</v>
      </c>
      <c r="B316" s="2" t="s">
        <v>8</v>
      </c>
      <c r="C316" s="2" t="s">
        <v>32</v>
      </c>
      <c r="D316" s="6" t="s">
        <v>32</v>
      </c>
      <c r="E316" s="7">
        <v>2</v>
      </c>
      <c r="F316" s="7">
        <v>6600</v>
      </c>
      <c r="G316" s="7">
        <v>7392</v>
      </c>
      <c r="H316" s="4">
        <v>1320</v>
      </c>
      <c r="I316" s="5" t="s">
        <v>42</v>
      </c>
      <c r="P316" s="89" t="s">
        <v>91</v>
      </c>
      <c r="Q316" s="89">
        <v>2020</v>
      </c>
      <c r="R316" s="89" t="s">
        <v>3</v>
      </c>
      <c r="S316" s="89" t="s">
        <v>104</v>
      </c>
      <c r="T316" s="89" t="s">
        <v>93</v>
      </c>
      <c r="U316" s="89" t="s">
        <v>94</v>
      </c>
      <c r="V316" s="89" t="s">
        <v>95</v>
      </c>
      <c r="W316" s="89" t="s">
        <v>96</v>
      </c>
      <c r="X316" s="89" t="s">
        <v>97</v>
      </c>
      <c r="Y316" s="89">
        <v>131</v>
      </c>
      <c r="Z316" s="89">
        <v>187.32999999999998</v>
      </c>
    </row>
    <row r="317" spans="1:26" ht="18" customHeight="1" x14ac:dyDescent="0.45">
      <c r="A317" s="2">
        <v>2021</v>
      </c>
      <c r="B317" s="2" t="s">
        <v>9</v>
      </c>
      <c r="C317" s="2" t="s">
        <v>14</v>
      </c>
      <c r="D317" s="3" t="s">
        <v>36</v>
      </c>
      <c r="E317" s="4">
        <v>3566</v>
      </c>
      <c r="F317" s="4">
        <v>4577.3</v>
      </c>
      <c r="G317" s="4">
        <v>5126.576</v>
      </c>
      <c r="H317" s="4">
        <v>915.46</v>
      </c>
      <c r="I317" s="5" t="s">
        <v>42</v>
      </c>
      <c r="P317" s="89" t="s">
        <v>100</v>
      </c>
      <c r="Q317" s="89">
        <v>2020</v>
      </c>
      <c r="R317" s="89" t="s">
        <v>7</v>
      </c>
      <c r="S317" s="89" t="s">
        <v>104</v>
      </c>
      <c r="T317" s="89" t="s">
        <v>93</v>
      </c>
      <c r="U317" s="89" t="s">
        <v>94</v>
      </c>
      <c r="V317" s="89" t="s">
        <v>95</v>
      </c>
      <c r="W317" s="89" t="s">
        <v>96</v>
      </c>
      <c r="X317" s="89" t="s">
        <v>97</v>
      </c>
      <c r="Y317" s="89">
        <v>308</v>
      </c>
      <c r="Z317" s="89">
        <v>440.44</v>
      </c>
    </row>
    <row r="318" spans="1:26" ht="18" customHeight="1" x14ac:dyDescent="0.45">
      <c r="A318" s="2">
        <v>2021</v>
      </c>
      <c r="B318" s="2" t="s">
        <v>9</v>
      </c>
      <c r="C318" s="2" t="s">
        <v>14</v>
      </c>
      <c r="D318" s="3" t="s">
        <v>37</v>
      </c>
      <c r="E318" s="4">
        <v>2498</v>
      </c>
      <c r="F318" s="4">
        <v>8000</v>
      </c>
      <c r="G318" s="4">
        <v>8960</v>
      </c>
      <c r="H318" s="4">
        <v>1600</v>
      </c>
      <c r="I318" s="5" t="s">
        <v>42</v>
      </c>
      <c r="P318" s="89" t="s">
        <v>91</v>
      </c>
      <c r="Q318" s="89">
        <v>2020</v>
      </c>
      <c r="R318" s="89" t="s">
        <v>7</v>
      </c>
      <c r="S318" s="89" t="s">
        <v>104</v>
      </c>
      <c r="T318" s="89" t="s">
        <v>93</v>
      </c>
      <c r="U318" s="89" t="s">
        <v>94</v>
      </c>
      <c r="V318" s="89" t="s">
        <v>95</v>
      </c>
      <c r="W318" s="89" t="s">
        <v>96</v>
      </c>
      <c r="X318" s="89" t="s">
        <v>97</v>
      </c>
      <c r="Y318" s="89">
        <v>356</v>
      </c>
      <c r="Z318" s="89">
        <v>509.08</v>
      </c>
    </row>
    <row r="319" spans="1:26" ht="18" customHeight="1" x14ac:dyDescent="0.45">
      <c r="A319" s="2">
        <v>2021</v>
      </c>
      <c r="B319" s="2" t="s">
        <v>9</v>
      </c>
      <c r="C319" s="2" t="s">
        <v>13</v>
      </c>
      <c r="D319" s="3" t="s">
        <v>35</v>
      </c>
      <c r="E319" s="4">
        <v>1245</v>
      </c>
      <c r="F319" s="4">
        <v>4577.2</v>
      </c>
      <c r="G319" s="4">
        <v>5126.4639999999999</v>
      </c>
      <c r="H319" s="4">
        <v>915.44</v>
      </c>
      <c r="I319" s="5" t="s">
        <v>42</v>
      </c>
      <c r="P319" s="89" t="s">
        <v>98</v>
      </c>
      <c r="Q319" s="89">
        <v>2020</v>
      </c>
      <c r="R319" s="89" t="s">
        <v>7</v>
      </c>
      <c r="S319" s="89" t="s">
        <v>104</v>
      </c>
      <c r="T319" s="89" t="s">
        <v>93</v>
      </c>
      <c r="U319" s="89" t="s">
        <v>94</v>
      </c>
      <c r="V319" s="89" t="s">
        <v>95</v>
      </c>
      <c r="W319" s="89" t="s">
        <v>96</v>
      </c>
      <c r="X319" s="89" t="s">
        <v>97</v>
      </c>
      <c r="Y319" s="89">
        <v>310</v>
      </c>
      <c r="Z319" s="89">
        <v>526.24</v>
      </c>
    </row>
    <row r="320" spans="1:26" ht="18" customHeight="1" x14ac:dyDescent="0.45">
      <c r="A320" s="2">
        <v>2021</v>
      </c>
      <c r="B320" s="2" t="s">
        <v>9</v>
      </c>
      <c r="C320" s="2" t="s">
        <v>38</v>
      </c>
      <c r="D320" s="6" t="s">
        <v>30</v>
      </c>
      <c r="E320" s="7">
        <v>644</v>
      </c>
      <c r="F320" s="7">
        <v>5743.5</v>
      </c>
      <c r="G320" s="7">
        <v>6432.72</v>
      </c>
      <c r="H320" s="4">
        <v>1148.7</v>
      </c>
      <c r="I320" s="5" t="s">
        <v>42</v>
      </c>
      <c r="P320" s="89" t="s">
        <v>98</v>
      </c>
      <c r="Q320" s="89">
        <v>2020</v>
      </c>
      <c r="R320" s="89" t="s">
        <v>7</v>
      </c>
      <c r="S320" s="89" t="s">
        <v>104</v>
      </c>
      <c r="T320" s="89" t="s">
        <v>93</v>
      </c>
      <c r="U320" s="89" t="s">
        <v>94</v>
      </c>
      <c r="V320" s="89" t="s">
        <v>95</v>
      </c>
      <c r="W320" s="89" t="s">
        <v>96</v>
      </c>
      <c r="X320" s="89" t="s">
        <v>97</v>
      </c>
      <c r="Y320" s="89">
        <v>352</v>
      </c>
      <c r="Z320" s="89">
        <v>526.24</v>
      </c>
    </row>
    <row r="321" spans="1:26" ht="18" customHeight="1" x14ac:dyDescent="0.45">
      <c r="A321" s="2">
        <v>2021</v>
      </c>
      <c r="B321" s="2" t="s">
        <v>9</v>
      </c>
      <c r="C321" s="2" t="s">
        <v>12</v>
      </c>
      <c r="D321" s="6" t="s">
        <v>29</v>
      </c>
      <c r="E321" s="7">
        <v>643</v>
      </c>
      <c r="F321" s="7">
        <v>7000</v>
      </c>
      <c r="G321" s="7">
        <v>7840</v>
      </c>
      <c r="H321" s="4">
        <v>1400</v>
      </c>
      <c r="I321" s="5" t="s">
        <v>42</v>
      </c>
      <c r="P321" s="89" t="s">
        <v>98</v>
      </c>
      <c r="Q321" s="89">
        <v>2020</v>
      </c>
      <c r="R321" s="89" t="s">
        <v>7</v>
      </c>
      <c r="S321" s="89" t="s">
        <v>104</v>
      </c>
      <c r="T321" s="89" t="s">
        <v>93</v>
      </c>
      <c r="U321" s="89" t="s">
        <v>94</v>
      </c>
      <c r="V321" s="89" t="s">
        <v>95</v>
      </c>
      <c r="W321" s="89" t="s">
        <v>96</v>
      </c>
      <c r="X321" s="89" t="s">
        <v>97</v>
      </c>
      <c r="Y321" s="89">
        <v>280</v>
      </c>
      <c r="Z321" s="89">
        <v>526.24</v>
      </c>
    </row>
    <row r="322" spans="1:26" ht="18" customHeight="1" x14ac:dyDescent="0.45">
      <c r="A322" s="2">
        <v>2021</v>
      </c>
      <c r="B322" s="2" t="s">
        <v>9</v>
      </c>
      <c r="C322" s="2" t="s">
        <v>38</v>
      </c>
      <c r="D322" s="6" t="s">
        <v>31</v>
      </c>
      <c r="E322" s="7">
        <v>455</v>
      </c>
      <c r="F322" s="7">
        <v>4578.6000000000004</v>
      </c>
      <c r="G322" s="7">
        <v>5128.0320000000002</v>
      </c>
      <c r="H322" s="4">
        <v>915.72000000000014</v>
      </c>
      <c r="I322" s="5" t="s">
        <v>40</v>
      </c>
      <c r="P322" s="89" t="s">
        <v>98</v>
      </c>
      <c r="Q322" s="89">
        <v>2020</v>
      </c>
      <c r="R322" s="89" t="s">
        <v>7</v>
      </c>
      <c r="S322" s="89" t="s">
        <v>104</v>
      </c>
      <c r="T322" s="89" t="s">
        <v>93</v>
      </c>
      <c r="U322" s="89" t="s">
        <v>94</v>
      </c>
      <c r="V322" s="89" t="s">
        <v>95</v>
      </c>
      <c r="W322" s="89" t="s">
        <v>96</v>
      </c>
      <c r="X322" s="89" t="s">
        <v>97</v>
      </c>
      <c r="Y322" s="89">
        <v>993</v>
      </c>
      <c r="Z322" s="89">
        <v>1419.99</v>
      </c>
    </row>
    <row r="323" spans="1:26" ht="18" customHeight="1" x14ac:dyDescent="0.45">
      <c r="A323" s="2">
        <v>2021</v>
      </c>
      <c r="B323" s="2" t="s">
        <v>9</v>
      </c>
      <c r="C323" s="2" t="s">
        <v>12</v>
      </c>
      <c r="D323" s="6" t="s">
        <v>28</v>
      </c>
      <c r="E323" s="8">
        <v>345</v>
      </c>
      <c r="F323" s="8">
        <v>7000</v>
      </c>
      <c r="G323" s="8">
        <v>7840</v>
      </c>
      <c r="H323" s="4">
        <v>1400</v>
      </c>
      <c r="I323" s="5" t="s">
        <v>40</v>
      </c>
      <c r="P323" s="89" t="s">
        <v>98</v>
      </c>
      <c r="Q323" s="89">
        <v>2020</v>
      </c>
      <c r="R323" s="89" t="s">
        <v>7</v>
      </c>
      <c r="S323" s="89" t="s">
        <v>104</v>
      </c>
      <c r="T323" s="89" t="s">
        <v>93</v>
      </c>
      <c r="U323" s="89" t="s">
        <v>94</v>
      </c>
      <c r="V323" s="89" t="s">
        <v>95</v>
      </c>
      <c r="W323" s="89" t="s">
        <v>96</v>
      </c>
      <c r="X323" s="89" t="s">
        <v>97</v>
      </c>
      <c r="Y323" s="89">
        <v>1026</v>
      </c>
      <c r="Z323" s="89">
        <v>1467.18</v>
      </c>
    </row>
    <row r="324" spans="1:26" ht="18" customHeight="1" x14ac:dyDescent="0.45">
      <c r="A324" s="2">
        <v>2021</v>
      </c>
      <c r="B324" s="2" t="s">
        <v>9</v>
      </c>
      <c r="C324" s="2" t="s">
        <v>13</v>
      </c>
      <c r="D324" s="3" t="s">
        <v>33</v>
      </c>
      <c r="E324" s="4">
        <v>122</v>
      </c>
      <c r="F324" s="4">
        <v>100</v>
      </c>
      <c r="G324" s="4">
        <v>112</v>
      </c>
      <c r="H324" s="4">
        <v>20</v>
      </c>
      <c r="I324" s="5" t="s">
        <v>40</v>
      </c>
      <c r="P324" s="89" t="s">
        <v>100</v>
      </c>
      <c r="Q324" s="89">
        <v>2020</v>
      </c>
      <c r="R324" s="89" t="s">
        <v>7</v>
      </c>
      <c r="S324" s="89" t="s">
        <v>104</v>
      </c>
      <c r="T324" s="89" t="s">
        <v>93</v>
      </c>
      <c r="U324" s="89" t="s">
        <v>94</v>
      </c>
      <c r="V324" s="89" t="s">
        <v>95</v>
      </c>
      <c r="W324" s="89" t="s">
        <v>96</v>
      </c>
      <c r="X324" s="89" t="s">
        <v>97</v>
      </c>
      <c r="Y324" s="89">
        <v>282</v>
      </c>
      <c r="Z324" s="89">
        <v>403.26</v>
      </c>
    </row>
    <row r="325" spans="1:26" ht="18" customHeight="1" x14ac:dyDescent="0.45">
      <c r="A325" s="2">
        <v>2021</v>
      </c>
      <c r="B325" s="2" t="s">
        <v>9</v>
      </c>
      <c r="C325" s="2" t="s">
        <v>15</v>
      </c>
      <c r="D325" s="6" t="s">
        <v>26</v>
      </c>
      <c r="E325" s="7">
        <v>78</v>
      </c>
      <c r="F325" s="7">
        <v>4577.2</v>
      </c>
      <c r="G325" s="7">
        <v>5126.4639999999999</v>
      </c>
      <c r="H325" s="4">
        <v>915.44</v>
      </c>
      <c r="I325" s="5" t="s">
        <v>40</v>
      </c>
      <c r="P325" s="89" t="s">
        <v>100</v>
      </c>
      <c r="Q325" s="89">
        <v>2020</v>
      </c>
      <c r="R325" s="89" t="s">
        <v>7</v>
      </c>
      <c r="S325" s="89" t="s">
        <v>104</v>
      </c>
      <c r="T325" s="89" t="s">
        <v>93</v>
      </c>
      <c r="U325" s="89" t="s">
        <v>94</v>
      </c>
      <c r="V325" s="89" t="s">
        <v>95</v>
      </c>
      <c r="W325" s="89" t="s">
        <v>96</v>
      </c>
      <c r="X325" s="89" t="s">
        <v>97</v>
      </c>
      <c r="Y325" s="89">
        <v>309</v>
      </c>
      <c r="Z325" s="89">
        <v>441.87</v>
      </c>
    </row>
    <row r="326" spans="1:26" ht="18" customHeight="1" x14ac:dyDescent="0.45">
      <c r="A326" s="2">
        <v>2021</v>
      </c>
      <c r="B326" s="2" t="s">
        <v>9</v>
      </c>
      <c r="C326" s="2" t="s">
        <v>15</v>
      </c>
      <c r="D326" s="6" t="s">
        <v>24</v>
      </c>
      <c r="E326" s="7">
        <v>76</v>
      </c>
      <c r="F326" s="7">
        <v>4576.8999999999996</v>
      </c>
      <c r="G326" s="7">
        <v>5126.1279999999997</v>
      </c>
      <c r="H326" s="4">
        <v>915.38</v>
      </c>
      <c r="I326" s="5" t="s">
        <v>40</v>
      </c>
      <c r="P326" s="89" t="s">
        <v>91</v>
      </c>
      <c r="Q326" s="89">
        <v>2020</v>
      </c>
      <c r="R326" s="89" t="s">
        <v>7</v>
      </c>
      <c r="S326" s="89" t="s">
        <v>104</v>
      </c>
      <c r="T326" s="89" t="s">
        <v>93</v>
      </c>
      <c r="U326" s="89" t="s">
        <v>94</v>
      </c>
      <c r="V326" s="89" t="s">
        <v>95</v>
      </c>
      <c r="W326" s="89" t="s">
        <v>96</v>
      </c>
      <c r="X326" s="89" t="s">
        <v>97</v>
      </c>
      <c r="Y326" s="89">
        <v>357</v>
      </c>
      <c r="Z326" s="89">
        <v>510.51</v>
      </c>
    </row>
    <row r="327" spans="1:26" ht="18" customHeight="1" x14ac:dyDescent="0.45">
      <c r="A327" s="2">
        <v>2021</v>
      </c>
      <c r="B327" s="2" t="s">
        <v>9</v>
      </c>
      <c r="C327" s="2" t="s">
        <v>15</v>
      </c>
      <c r="D327" s="6" t="s">
        <v>25</v>
      </c>
      <c r="E327" s="7">
        <v>46</v>
      </c>
      <c r="F327" s="7">
        <v>200</v>
      </c>
      <c r="G327" s="7">
        <v>224</v>
      </c>
      <c r="H327" s="4">
        <v>40</v>
      </c>
      <c r="I327" s="5" t="s">
        <v>40</v>
      </c>
      <c r="P327" s="89" t="s">
        <v>98</v>
      </c>
      <c r="Q327" s="89">
        <v>2020</v>
      </c>
      <c r="R327" s="89" t="s">
        <v>7</v>
      </c>
      <c r="S327" s="89" t="s">
        <v>104</v>
      </c>
      <c r="T327" s="89" t="s">
        <v>93</v>
      </c>
      <c r="U327" s="89" t="s">
        <v>94</v>
      </c>
      <c r="V327" s="89" t="s">
        <v>95</v>
      </c>
      <c r="W327" s="89" t="s">
        <v>96</v>
      </c>
      <c r="X327" s="89" t="s">
        <v>97</v>
      </c>
      <c r="Y327" s="89">
        <v>279</v>
      </c>
      <c r="Z327" s="89">
        <v>398.97</v>
      </c>
    </row>
    <row r="328" spans="1:26" ht="18" customHeight="1" x14ac:dyDescent="0.45">
      <c r="A328" s="2">
        <v>2021</v>
      </c>
      <c r="B328" s="2" t="s">
        <v>9</v>
      </c>
      <c r="C328" s="2" t="s">
        <v>15</v>
      </c>
      <c r="D328" s="6" t="s">
        <v>23</v>
      </c>
      <c r="E328" s="7">
        <v>34</v>
      </c>
      <c r="F328" s="7">
        <v>4576.8</v>
      </c>
      <c r="G328" s="7">
        <v>5126.0160000000005</v>
      </c>
      <c r="H328" s="4">
        <v>915.36000000000013</v>
      </c>
      <c r="I328" s="5" t="s">
        <v>40</v>
      </c>
      <c r="P328" s="89" t="s">
        <v>98</v>
      </c>
      <c r="Q328" s="89">
        <v>2020</v>
      </c>
      <c r="R328" s="89" t="s">
        <v>7</v>
      </c>
      <c r="S328" s="89" t="s">
        <v>104</v>
      </c>
      <c r="T328" s="89" t="s">
        <v>93</v>
      </c>
      <c r="U328" s="89" t="s">
        <v>94</v>
      </c>
      <c r="V328" s="89" t="s">
        <v>95</v>
      </c>
      <c r="W328" s="89" t="s">
        <v>96</v>
      </c>
      <c r="X328" s="89" t="s">
        <v>97</v>
      </c>
      <c r="Y328" s="89">
        <v>774</v>
      </c>
      <c r="Z328" s="89">
        <v>1106.82</v>
      </c>
    </row>
    <row r="329" spans="1:26" ht="18" customHeight="1" x14ac:dyDescent="0.45">
      <c r="A329" s="2">
        <v>2021</v>
      </c>
      <c r="B329" s="2" t="s">
        <v>9</v>
      </c>
      <c r="C329" s="2" t="s">
        <v>13</v>
      </c>
      <c r="D329" s="3" t="s">
        <v>34</v>
      </c>
      <c r="E329" s="4">
        <v>7</v>
      </c>
      <c r="F329" s="4">
        <v>200</v>
      </c>
      <c r="G329" s="4">
        <v>224</v>
      </c>
      <c r="H329" s="4">
        <v>40</v>
      </c>
      <c r="I329" s="5" t="s">
        <v>40</v>
      </c>
      <c r="P329" s="89" t="s">
        <v>91</v>
      </c>
      <c r="Q329" s="89">
        <v>2020</v>
      </c>
      <c r="R329" s="89" t="s">
        <v>7</v>
      </c>
      <c r="S329" s="89" t="s">
        <v>104</v>
      </c>
      <c r="T329" s="89" t="s">
        <v>93</v>
      </c>
      <c r="U329" s="89" t="s">
        <v>94</v>
      </c>
      <c r="V329" s="89" t="s">
        <v>95</v>
      </c>
      <c r="W329" s="89" t="s">
        <v>96</v>
      </c>
      <c r="X329" s="89" t="s">
        <v>97</v>
      </c>
      <c r="Y329" s="89">
        <v>807</v>
      </c>
      <c r="Z329" s="89">
        <v>1154.01</v>
      </c>
    </row>
    <row r="330" spans="1:26" ht="18" customHeight="1" x14ac:dyDescent="0.45">
      <c r="A330" s="2">
        <v>2021</v>
      </c>
      <c r="B330" s="2" t="s">
        <v>9</v>
      </c>
      <c r="C330" s="2" t="s">
        <v>15</v>
      </c>
      <c r="D330" s="6" t="s">
        <v>27</v>
      </c>
      <c r="E330" s="7">
        <v>3</v>
      </c>
      <c r="F330" s="7">
        <v>4577.3</v>
      </c>
      <c r="G330" s="7">
        <v>5126.576</v>
      </c>
      <c r="H330" s="4">
        <v>915.46</v>
      </c>
      <c r="I330" s="5" t="s">
        <v>40</v>
      </c>
      <c r="P330" s="89" t="s">
        <v>98</v>
      </c>
      <c r="Q330" s="89">
        <v>2020</v>
      </c>
      <c r="R330" s="89" t="s">
        <v>7</v>
      </c>
      <c r="S330" s="89" t="s">
        <v>104</v>
      </c>
      <c r="T330" s="89" t="s">
        <v>93</v>
      </c>
      <c r="U330" s="89" t="s">
        <v>94</v>
      </c>
      <c r="V330" s="89" t="s">
        <v>95</v>
      </c>
      <c r="W330" s="89" t="s">
        <v>96</v>
      </c>
      <c r="X330" s="89" t="s">
        <v>97</v>
      </c>
      <c r="Y330" s="89">
        <v>860</v>
      </c>
      <c r="Z330" s="89">
        <v>1229.8</v>
      </c>
    </row>
    <row r="331" spans="1:26" ht="18" customHeight="1" x14ac:dyDescent="0.45">
      <c r="A331" s="2">
        <v>2021</v>
      </c>
      <c r="B331" s="2" t="s">
        <v>9</v>
      </c>
      <c r="C331" s="2" t="s">
        <v>32</v>
      </c>
      <c r="D331" s="6" t="s">
        <v>32</v>
      </c>
      <c r="E331" s="7">
        <v>2</v>
      </c>
      <c r="F331" s="7">
        <v>6600</v>
      </c>
      <c r="G331" s="7">
        <v>7392</v>
      </c>
      <c r="H331" s="4">
        <v>1320</v>
      </c>
      <c r="I331" s="5" t="s">
        <v>40</v>
      </c>
      <c r="P331" s="89" t="s">
        <v>102</v>
      </c>
      <c r="Q331" s="89">
        <v>2020</v>
      </c>
      <c r="R331" s="89" t="s">
        <v>7</v>
      </c>
      <c r="S331" s="89" t="s">
        <v>104</v>
      </c>
      <c r="T331" s="89" t="s">
        <v>93</v>
      </c>
      <c r="U331" s="89" t="s">
        <v>94</v>
      </c>
      <c r="V331" s="89" t="s">
        <v>95</v>
      </c>
      <c r="W331" s="89" t="s">
        <v>96</v>
      </c>
      <c r="X331" s="89" t="s">
        <v>97</v>
      </c>
      <c r="Y331" s="89">
        <v>353</v>
      </c>
      <c r="Z331" s="89">
        <v>504.78999999999996</v>
      </c>
    </row>
    <row r="332" spans="1:26" ht="18" customHeight="1" x14ac:dyDescent="0.45">
      <c r="A332" s="2">
        <v>2021</v>
      </c>
      <c r="B332" s="2" t="s">
        <v>10</v>
      </c>
      <c r="C332" s="2" t="s">
        <v>14</v>
      </c>
      <c r="D332" s="3" t="s">
        <v>36</v>
      </c>
      <c r="E332" s="4">
        <v>3566</v>
      </c>
      <c r="F332" s="4">
        <v>4577.3</v>
      </c>
      <c r="G332" s="4">
        <v>5126.576</v>
      </c>
      <c r="H332" s="4">
        <v>915.46</v>
      </c>
      <c r="I332" s="5" t="s">
        <v>40</v>
      </c>
      <c r="P332" s="89" t="s">
        <v>100</v>
      </c>
      <c r="Q332" s="89">
        <v>2020</v>
      </c>
      <c r="R332" s="89" t="s">
        <v>7</v>
      </c>
      <c r="S332" s="89" t="s">
        <v>104</v>
      </c>
      <c r="T332" s="89" t="s">
        <v>93</v>
      </c>
      <c r="U332" s="89" t="s">
        <v>94</v>
      </c>
      <c r="V332" s="89" t="s">
        <v>95</v>
      </c>
      <c r="W332" s="89" t="s">
        <v>96</v>
      </c>
      <c r="X332" s="89" t="s">
        <v>97</v>
      </c>
      <c r="Y332" s="89">
        <v>281</v>
      </c>
      <c r="Z332" s="89">
        <v>401.83</v>
      </c>
    </row>
    <row r="333" spans="1:26" ht="18" customHeight="1" x14ac:dyDescent="0.45">
      <c r="A333" s="2">
        <v>2021</v>
      </c>
      <c r="B333" s="2" t="s">
        <v>10</v>
      </c>
      <c r="C333" s="2" t="s">
        <v>14</v>
      </c>
      <c r="D333" s="3" t="s">
        <v>37</v>
      </c>
      <c r="E333" s="4">
        <v>2498</v>
      </c>
      <c r="F333" s="4">
        <v>8000</v>
      </c>
      <c r="G333" s="4">
        <v>8960</v>
      </c>
      <c r="H333" s="4">
        <v>1600</v>
      </c>
      <c r="I333" s="5" t="s">
        <v>40</v>
      </c>
      <c r="P333" s="89" t="s">
        <v>100</v>
      </c>
      <c r="Q333" s="89">
        <v>2020</v>
      </c>
      <c r="R333" s="89" t="s">
        <v>11</v>
      </c>
      <c r="S333" s="89" t="s">
        <v>104</v>
      </c>
      <c r="T333" s="89" t="s">
        <v>93</v>
      </c>
      <c r="U333" s="89" t="s">
        <v>94</v>
      </c>
      <c r="V333" s="89" t="s">
        <v>95</v>
      </c>
      <c r="W333" s="89" t="s">
        <v>96</v>
      </c>
      <c r="X333" s="89" t="s">
        <v>97</v>
      </c>
      <c r="Y333" s="89">
        <v>284</v>
      </c>
      <c r="Z333" s="89">
        <v>406.12</v>
      </c>
    </row>
    <row r="334" spans="1:26" ht="18" customHeight="1" x14ac:dyDescent="0.45">
      <c r="A334" s="2">
        <v>2021</v>
      </c>
      <c r="B334" s="2" t="s">
        <v>10</v>
      </c>
      <c r="C334" s="2" t="s">
        <v>13</v>
      </c>
      <c r="D334" s="3" t="s">
        <v>35</v>
      </c>
      <c r="E334" s="4">
        <v>1245</v>
      </c>
      <c r="F334" s="4">
        <v>4577.2</v>
      </c>
      <c r="G334" s="4">
        <v>5126.4639999999999</v>
      </c>
      <c r="H334" s="4">
        <v>915.44</v>
      </c>
      <c r="I334" s="5" t="s">
        <v>40</v>
      </c>
      <c r="P334" s="89" t="s">
        <v>98</v>
      </c>
      <c r="Q334" s="89">
        <v>2020</v>
      </c>
      <c r="R334" s="89" t="s">
        <v>11</v>
      </c>
      <c r="S334" s="89" t="s">
        <v>104</v>
      </c>
      <c r="T334" s="89" t="s">
        <v>93</v>
      </c>
      <c r="U334" s="89" t="s">
        <v>94</v>
      </c>
      <c r="V334" s="89" t="s">
        <v>95</v>
      </c>
      <c r="W334" s="89" t="s">
        <v>96</v>
      </c>
      <c r="X334" s="89" t="s">
        <v>97</v>
      </c>
      <c r="Y334" s="89">
        <v>332</v>
      </c>
      <c r="Z334" s="89">
        <v>474.76</v>
      </c>
    </row>
    <row r="335" spans="1:26" ht="18" customHeight="1" x14ac:dyDescent="0.45">
      <c r="A335" s="2">
        <v>2021</v>
      </c>
      <c r="B335" s="2" t="s">
        <v>10</v>
      </c>
      <c r="C335" s="2" t="s">
        <v>38</v>
      </c>
      <c r="D335" s="6" t="s">
        <v>30</v>
      </c>
      <c r="E335" s="7">
        <v>644</v>
      </c>
      <c r="F335" s="7">
        <v>5743.5</v>
      </c>
      <c r="G335" s="7">
        <v>6432.72</v>
      </c>
      <c r="H335" s="4">
        <v>1148.7</v>
      </c>
      <c r="I335" s="5" t="s">
        <v>40</v>
      </c>
      <c r="P335" s="89" t="s">
        <v>100</v>
      </c>
      <c r="Q335" s="89">
        <v>2020</v>
      </c>
      <c r="R335" s="89" t="s">
        <v>11</v>
      </c>
      <c r="S335" s="89" t="s">
        <v>104</v>
      </c>
      <c r="T335" s="89" t="s">
        <v>93</v>
      </c>
      <c r="U335" s="89" t="s">
        <v>94</v>
      </c>
      <c r="V335" s="89" t="s">
        <v>95</v>
      </c>
      <c r="W335" s="89" t="s">
        <v>96</v>
      </c>
      <c r="X335" s="89" t="s">
        <v>97</v>
      </c>
      <c r="Y335" s="89">
        <v>260</v>
      </c>
      <c r="Z335" s="89">
        <v>371.8</v>
      </c>
    </row>
    <row r="336" spans="1:26" ht="18" customHeight="1" x14ac:dyDescent="0.45">
      <c r="A336" s="2">
        <v>2021</v>
      </c>
      <c r="B336" s="2" t="s">
        <v>10</v>
      </c>
      <c r="C336" s="2" t="s">
        <v>12</v>
      </c>
      <c r="D336" s="6" t="s">
        <v>29</v>
      </c>
      <c r="E336" s="7">
        <v>643</v>
      </c>
      <c r="F336" s="7">
        <v>7000</v>
      </c>
      <c r="G336" s="7">
        <v>7840</v>
      </c>
      <c r="H336" s="4">
        <v>1400</v>
      </c>
      <c r="I336" s="5" t="s">
        <v>40</v>
      </c>
      <c r="P336" s="89" t="s">
        <v>98</v>
      </c>
      <c r="Q336" s="89">
        <v>2020</v>
      </c>
      <c r="R336" s="89" t="s">
        <v>11</v>
      </c>
      <c r="S336" s="89" t="s">
        <v>104</v>
      </c>
      <c r="T336" s="89" t="s">
        <v>93</v>
      </c>
      <c r="U336" s="89" t="s">
        <v>94</v>
      </c>
      <c r="V336" s="89" t="s">
        <v>95</v>
      </c>
      <c r="W336" s="89" t="s">
        <v>96</v>
      </c>
      <c r="X336" s="89" t="s">
        <v>97</v>
      </c>
      <c r="Y336" s="89">
        <v>286</v>
      </c>
      <c r="Z336" s="89">
        <v>526.24</v>
      </c>
    </row>
    <row r="337" spans="1:26" ht="18" customHeight="1" x14ac:dyDescent="0.45">
      <c r="A337" s="2">
        <v>2021</v>
      </c>
      <c r="B337" s="2" t="s">
        <v>10</v>
      </c>
      <c r="C337" s="2" t="s">
        <v>38</v>
      </c>
      <c r="D337" s="6" t="s">
        <v>31</v>
      </c>
      <c r="E337" s="7">
        <v>455</v>
      </c>
      <c r="F337" s="7">
        <v>4578.6000000000004</v>
      </c>
      <c r="G337" s="7">
        <v>5128.0320000000002</v>
      </c>
      <c r="H337" s="4">
        <v>915.72000000000014</v>
      </c>
      <c r="I337" s="5" t="s">
        <v>40</v>
      </c>
      <c r="P337" s="89" t="s">
        <v>91</v>
      </c>
      <c r="Q337" s="89">
        <v>2020</v>
      </c>
      <c r="R337" s="89" t="s">
        <v>11</v>
      </c>
      <c r="S337" s="89" t="s">
        <v>104</v>
      </c>
      <c r="T337" s="89" t="s">
        <v>93</v>
      </c>
      <c r="U337" s="89" t="s">
        <v>94</v>
      </c>
      <c r="V337" s="89" t="s">
        <v>95</v>
      </c>
      <c r="W337" s="89" t="s">
        <v>96</v>
      </c>
      <c r="X337" s="89" t="s">
        <v>97</v>
      </c>
      <c r="Y337" s="89">
        <v>334</v>
      </c>
      <c r="Z337" s="89">
        <v>526.24</v>
      </c>
    </row>
    <row r="338" spans="1:26" ht="18" customHeight="1" x14ac:dyDescent="0.45">
      <c r="A338" s="2">
        <v>2021</v>
      </c>
      <c r="B338" s="2" t="s">
        <v>10</v>
      </c>
      <c r="C338" s="2" t="s">
        <v>12</v>
      </c>
      <c r="D338" s="6" t="s">
        <v>28</v>
      </c>
      <c r="E338" s="8">
        <v>345</v>
      </c>
      <c r="F338" s="8">
        <v>7000</v>
      </c>
      <c r="G338" s="8">
        <v>7840</v>
      </c>
      <c r="H338" s="4">
        <v>1400</v>
      </c>
      <c r="I338" s="5" t="s">
        <v>40</v>
      </c>
      <c r="P338" s="89" t="s">
        <v>98</v>
      </c>
      <c r="Q338" s="89">
        <v>2020</v>
      </c>
      <c r="R338" s="89" t="s">
        <v>11</v>
      </c>
      <c r="S338" s="89" t="s">
        <v>104</v>
      </c>
      <c r="T338" s="89" t="s">
        <v>93</v>
      </c>
      <c r="U338" s="89" t="s">
        <v>94</v>
      </c>
      <c r="V338" s="89" t="s">
        <v>95</v>
      </c>
      <c r="W338" s="89" t="s">
        <v>96</v>
      </c>
      <c r="X338" s="89" t="s">
        <v>97</v>
      </c>
      <c r="Y338" s="89">
        <v>262</v>
      </c>
      <c r="Z338" s="89">
        <v>526.24</v>
      </c>
    </row>
    <row r="339" spans="1:26" ht="18" customHeight="1" x14ac:dyDescent="0.45">
      <c r="A339" s="2">
        <v>2021</v>
      </c>
      <c r="B339" s="2" t="s">
        <v>10</v>
      </c>
      <c r="C339" s="2" t="s">
        <v>13</v>
      </c>
      <c r="D339" s="3" t="s">
        <v>33</v>
      </c>
      <c r="E339" s="4">
        <v>122</v>
      </c>
      <c r="F339" s="4">
        <v>100</v>
      </c>
      <c r="G339" s="4">
        <v>112</v>
      </c>
      <c r="H339" s="4">
        <v>20</v>
      </c>
      <c r="I339" s="5" t="s">
        <v>40</v>
      </c>
      <c r="P339" s="89" t="s">
        <v>91</v>
      </c>
      <c r="Q339" s="89">
        <v>2020</v>
      </c>
      <c r="R339" s="89" t="s">
        <v>11</v>
      </c>
      <c r="S339" s="89" t="s">
        <v>104</v>
      </c>
      <c r="T339" s="89" t="s">
        <v>93</v>
      </c>
      <c r="U339" s="89" t="s">
        <v>94</v>
      </c>
      <c r="V339" s="89" t="s">
        <v>95</v>
      </c>
      <c r="W339" s="89" t="s">
        <v>96</v>
      </c>
      <c r="X339" s="89" t="s">
        <v>97</v>
      </c>
      <c r="Y339" s="89">
        <v>996</v>
      </c>
      <c r="Z339" s="89">
        <v>1424.28</v>
      </c>
    </row>
    <row r="340" spans="1:26" ht="18" customHeight="1" x14ac:dyDescent="0.45">
      <c r="A340" s="2">
        <v>2021</v>
      </c>
      <c r="B340" s="2" t="s">
        <v>10</v>
      </c>
      <c r="C340" s="2" t="s">
        <v>15</v>
      </c>
      <c r="D340" s="6" t="s">
        <v>26</v>
      </c>
      <c r="E340" s="7">
        <v>78</v>
      </c>
      <c r="F340" s="7">
        <v>4577.2</v>
      </c>
      <c r="G340" s="7">
        <v>5126.4639999999999</v>
      </c>
      <c r="H340" s="4">
        <v>915.44</v>
      </c>
      <c r="I340" s="5" t="s">
        <v>40</v>
      </c>
      <c r="P340" s="89" t="s">
        <v>98</v>
      </c>
      <c r="Q340" s="89">
        <v>2020</v>
      </c>
      <c r="R340" s="89" t="s">
        <v>11</v>
      </c>
      <c r="S340" s="89" t="s">
        <v>104</v>
      </c>
      <c r="T340" s="89" t="s">
        <v>93</v>
      </c>
      <c r="U340" s="89" t="s">
        <v>94</v>
      </c>
      <c r="V340" s="89" t="s">
        <v>95</v>
      </c>
      <c r="W340" s="89" t="s">
        <v>96</v>
      </c>
      <c r="X340" s="89" t="s">
        <v>97</v>
      </c>
      <c r="Y340" s="89">
        <v>258</v>
      </c>
      <c r="Z340" s="89">
        <v>368.94</v>
      </c>
    </row>
    <row r="341" spans="1:26" ht="18" customHeight="1" x14ac:dyDescent="0.45">
      <c r="A341" s="2">
        <v>2021</v>
      </c>
      <c r="B341" s="2" t="s">
        <v>10</v>
      </c>
      <c r="C341" s="2" t="s">
        <v>15</v>
      </c>
      <c r="D341" s="6" t="s">
        <v>24</v>
      </c>
      <c r="E341" s="7">
        <v>76</v>
      </c>
      <c r="F341" s="7">
        <v>4576.8999999999996</v>
      </c>
      <c r="G341" s="7">
        <v>5126.1279999999997</v>
      </c>
      <c r="H341" s="4">
        <v>915.38</v>
      </c>
      <c r="I341" s="5" t="s">
        <v>40</v>
      </c>
      <c r="P341" s="89" t="s">
        <v>98</v>
      </c>
      <c r="Q341" s="89">
        <v>2020</v>
      </c>
      <c r="R341" s="89" t="s">
        <v>11</v>
      </c>
      <c r="S341" s="89" t="s">
        <v>104</v>
      </c>
      <c r="T341" s="89" t="s">
        <v>93</v>
      </c>
      <c r="U341" s="89" t="s">
        <v>94</v>
      </c>
      <c r="V341" s="89" t="s">
        <v>95</v>
      </c>
      <c r="W341" s="89" t="s">
        <v>96</v>
      </c>
      <c r="X341" s="89" t="s">
        <v>97</v>
      </c>
      <c r="Y341" s="89">
        <v>285</v>
      </c>
      <c r="Z341" s="89">
        <v>407.55</v>
      </c>
    </row>
    <row r="342" spans="1:26" ht="18" customHeight="1" x14ac:dyDescent="0.45">
      <c r="A342" s="2">
        <v>2021</v>
      </c>
      <c r="B342" s="2" t="s">
        <v>10</v>
      </c>
      <c r="C342" s="2" t="s">
        <v>15</v>
      </c>
      <c r="D342" s="6" t="s">
        <v>25</v>
      </c>
      <c r="E342" s="7">
        <v>46</v>
      </c>
      <c r="F342" s="7">
        <v>200</v>
      </c>
      <c r="G342" s="7">
        <v>224</v>
      </c>
      <c r="H342" s="4">
        <v>40</v>
      </c>
      <c r="I342" s="5" t="s">
        <v>40</v>
      </c>
      <c r="P342" s="89" t="s">
        <v>91</v>
      </c>
      <c r="Q342" s="89">
        <v>2020</v>
      </c>
      <c r="R342" s="89" t="s">
        <v>11</v>
      </c>
      <c r="S342" s="89" t="s">
        <v>104</v>
      </c>
      <c r="T342" s="89" t="s">
        <v>93</v>
      </c>
      <c r="U342" s="89" t="s">
        <v>94</v>
      </c>
      <c r="V342" s="89" t="s">
        <v>95</v>
      </c>
      <c r="W342" s="89" t="s">
        <v>96</v>
      </c>
      <c r="X342" s="89" t="s">
        <v>97</v>
      </c>
      <c r="Y342" s="89">
        <v>333</v>
      </c>
      <c r="Z342" s="89">
        <v>476.19</v>
      </c>
    </row>
    <row r="343" spans="1:26" ht="18" customHeight="1" x14ac:dyDescent="0.45">
      <c r="A343" s="2">
        <v>2021</v>
      </c>
      <c r="B343" s="2" t="s">
        <v>10</v>
      </c>
      <c r="C343" s="2" t="s">
        <v>15</v>
      </c>
      <c r="D343" s="6" t="s">
        <v>23</v>
      </c>
      <c r="E343" s="7">
        <v>34</v>
      </c>
      <c r="F343" s="7">
        <v>5492.16</v>
      </c>
      <c r="G343" s="7">
        <v>5126.0160000000005</v>
      </c>
      <c r="H343" s="4">
        <v>1098.432</v>
      </c>
      <c r="I343" s="5" t="s">
        <v>40</v>
      </c>
      <c r="P343" s="89" t="s">
        <v>91</v>
      </c>
      <c r="Q343" s="89">
        <v>2020</v>
      </c>
      <c r="R343" s="89" t="s">
        <v>11</v>
      </c>
      <c r="S343" s="89" t="s">
        <v>104</v>
      </c>
      <c r="T343" s="89" t="s">
        <v>93</v>
      </c>
      <c r="U343" s="89" t="s">
        <v>94</v>
      </c>
      <c r="V343" s="89" t="s">
        <v>95</v>
      </c>
      <c r="W343" s="89" t="s">
        <v>96</v>
      </c>
      <c r="X343" s="89" t="s">
        <v>97</v>
      </c>
      <c r="Y343" s="89">
        <v>261</v>
      </c>
      <c r="Z343" s="89">
        <v>373.23</v>
      </c>
    </row>
    <row r="344" spans="1:26" ht="18" customHeight="1" x14ac:dyDescent="0.45">
      <c r="A344" s="2">
        <v>2021</v>
      </c>
      <c r="B344" s="2" t="s">
        <v>10</v>
      </c>
      <c r="C344" s="2" t="s">
        <v>13</v>
      </c>
      <c r="D344" s="3" t="s">
        <v>34</v>
      </c>
      <c r="E344" s="4">
        <v>7</v>
      </c>
      <c r="F344" s="4">
        <v>240</v>
      </c>
      <c r="G344" s="4">
        <v>224</v>
      </c>
      <c r="H344" s="4">
        <v>48</v>
      </c>
      <c r="I344" s="5" t="s">
        <v>40</v>
      </c>
      <c r="P344" s="89" t="s">
        <v>98</v>
      </c>
      <c r="Q344" s="89">
        <v>2020</v>
      </c>
      <c r="R344" s="89" t="s">
        <v>11</v>
      </c>
      <c r="S344" s="89" t="s">
        <v>104</v>
      </c>
      <c r="T344" s="89" t="s">
        <v>93</v>
      </c>
      <c r="U344" s="89" t="s">
        <v>94</v>
      </c>
      <c r="V344" s="89" t="s">
        <v>95</v>
      </c>
      <c r="W344" s="89" t="s">
        <v>96</v>
      </c>
      <c r="X344" s="89" t="s">
        <v>97</v>
      </c>
      <c r="Y344" s="89">
        <v>777</v>
      </c>
      <c r="Z344" s="89">
        <v>1111.1100000000001</v>
      </c>
    </row>
    <row r="345" spans="1:26" ht="18" customHeight="1" x14ac:dyDescent="0.45">
      <c r="A345" s="2">
        <v>2021</v>
      </c>
      <c r="B345" s="2" t="s">
        <v>10</v>
      </c>
      <c r="C345" s="2" t="s">
        <v>15</v>
      </c>
      <c r="D345" s="6" t="s">
        <v>27</v>
      </c>
      <c r="E345" s="7">
        <v>3</v>
      </c>
      <c r="F345" s="7">
        <v>5492.76</v>
      </c>
      <c r="G345" s="7">
        <v>5126.576</v>
      </c>
      <c r="H345" s="4">
        <v>1098.5520000000001</v>
      </c>
      <c r="I345" s="5" t="s">
        <v>40</v>
      </c>
      <c r="P345" s="89" t="s">
        <v>91</v>
      </c>
      <c r="Q345" s="89">
        <v>2020</v>
      </c>
      <c r="R345" s="89" t="s">
        <v>11</v>
      </c>
      <c r="S345" s="89" t="s">
        <v>104</v>
      </c>
      <c r="T345" s="89" t="s">
        <v>93</v>
      </c>
      <c r="U345" s="89" t="s">
        <v>94</v>
      </c>
      <c r="V345" s="89" t="s">
        <v>95</v>
      </c>
      <c r="W345" s="89" t="s">
        <v>96</v>
      </c>
      <c r="X345" s="89" t="s">
        <v>97</v>
      </c>
      <c r="Y345" s="89">
        <v>811</v>
      </c>
      <c r="Z345" s="89">
        <v>1159.73</v>
      </c>
    </row>
    <row r="346" spans="1:26" ht="18" customHeight="1" x14ac:dyDescent="0.45">
      <c r="A346" s="2">
        <v>2021</v>
      </c>
      <c r="B346" s="2" t="s">
        <v>10</v>
      </c>
      <c r="C346" s="2" t="s">
        <v>32</v>
      </c>
      <c r="D346" s="6" t="s">
        <v>32</v>
      </c>
      <c r="E346" s="7">
        <v>2</v>
      </c>
      <c r="F346" s="7">
        <v>7920</v>
      </c>
      <c r="G346" s="7">
        <v>7392</v>
      </c>
      <c r="H346" s="4">
        <v>1584</v>
      </c>
      <c r="I346" s="5" t="s">
        <v>40</v>
      </c>
      <c r="P346" s="89" t="s">
        <v>98</v>
      </c>
      <c r="Q346" s="89">
        <v>2020</v>
      </c>
      <c r="R346" s="89" t="s">
        <v>11</v>
      </c>
      <c r="S346" s="89" t="s">
        <v>104</v>
      </c>
      <c r="T346" s="89" t="s">
        <v>93</v>
      </c>
      <c r="U346" s="89" t="s">
        <v>94</v>
      </c>
      <c r="V346" s="89" t="s">
        <v>95</v>
      </c>
      <c r="W346" s="89" t="s">
        <v>96</v>
      </c>
      <c r="X346" s="89" t="s">
        <v>97</v>
      </c>
      <c r="Y346" s="89">
        <v>864</v>
      </c>
      <c r="Z346" s="89">
        <v>1235.52</v>
      </c>
    </row>
    <row r="347" spans="1:26" ht="18" customHeight="1" x14ac:dyDescent="0.45">
      <c r="A347" s="2">
        <v>2021</v>
      </c>
      <c r="B347" s="2" t="s">
        <v>11</v>
      </c>
      <c r="C347" s="2" t="s">
        <v>14</v>
      </c>
      <c r="D347" s="3" t="s">
        <v>36</v>
      </c>
      <c r="E347" s="4">
        <v>3566</v>
      </c>
      <c r="F347" s="4">
        <v>4577.3</v>
      </c>
      <c r="G347" s="4">
        <v>5126.576</v>
      </c>
      <c r="H347" s="4">
        <v>915.46</v>
      </c>
      <c r="I347" s="5" t="s">
        <v>40</v>
      </c>
      <c r="P347" s="89" t="s">
        <v>100</v>
      </c>
      <c r="Q347" s="89">
        <v>2020</v>
      </c>
      <c r="R347" s="89" t="s">
        <v>11</v>
      </c>
      <c r="S347" s="89" t="s">
        <v>104</v>
      </c>
      <c r="T347" s="89" t="s">
        <v>93</v>
      </c>
      <c r="U347" s="89" t="s">
        <v>94</v>
      </c>
      <c r="V347" s="89" t="s">
        <v>95</v>
      </c>
      <c r="W347" s="89" t="s">
        <v>96</v>
      </c>
      <c r="X347" s="89" t="s">
        <v>97</v>
      </c>
      <c r="Y347" s="89">
        <v>287</v>
      </c>
      <c r="Z347" s="89">
        <v>410.40999999999997</v>
      </c>
    </row>
    <row r="348" spans="1:26" ht="18" customHeight="1" x14ac:dyDescent="0.45">
      <c r="A348" s="2">
        <v>2021</v>
      </c>
      <c r="B348" s="2" t="s">
        <v>11</v>
      </c>
      <c r="C348" s="2" t="s">
        <v>14</v>
      </c>
      <c r="D348" s="3" t="s">
        <v>37</v>
      </c>
      <c r="E348" s="4">
        <v>2498</v>
      </c>
      <c r="F348" s="4">
        <v>8000</v>
      </c>
      <c r="G348" s="4">
        <v>8960</v>
      </c>
      <c r="H348" s="4">
        <v>1600</v>
      </c>
      <c r="I348" s="5" t="s">
        <v>40</v>
      </c>
      <c r="P348" s="89" t="s">
        <v>91</v>
      </c>
      <c r="Q348" s="89">
        <v>2020</v>
      </c>
      <c r="R348" s="89" t="s">
        <v>11</v>
      </c>
      <c r="S348" s="89" t="s">
        <v>104</v>
      </c>
      <c r="T348" s="89" t="s">
        <v>93</v>
      </c>
      <c r="U348" s="89" t="s">
        <v>94</v>
      </c>
      <c r="V348" s="89" t="s">
        <v>95</v>
      </c>
      <c r="W348" s="89" t="s">
        <v>96</v>
      </c>
      <c r="X348" s="89" t="s">
        <v>97</v>
      </c>
      <c r="Y348" s="89">
        <v>335</v>
      </c>
      <c r="Z348" s="89">
        <v>479.05</v>
      </c>
    </row>
    <row r="349" spans="1:26" ht="18" customHeight="1" x14ac:dyDescent="0.45">
      <c r="A349" s="2">
        <v>2021</v>
      </c>
      <c r="B349" s="2" t="s">
        <v>11</v>
      </c>
      <c r="C349" s="2" t="s">
        <v>13</v>
      </c>
      <c r="D349" s="3" t="s">
        <v>35</v>
      </c>
      <c r="E349" s="4">
        <v>1245</v>
      </c>
      <c r="F349" s="4">
        <v>4577.2</v>
      </c>
      <c r="G349" s="4">
        <v>5126.4639999999999</v>
      </c>
      <c r="H349" s="4">
        <v>915.44</v>
      </c>
      <c r="I349" s="5" t="s">
        <v>40</v>
      </c>
      <c r="P349" s="89" t="s">
        <v>100</v>
      </c>
      <c r="Q349" s="89">
        <v>2020</v>
      </c>
      <c r="R349" s="89" t="s">
        <v>11</v>
      </c>
      <c r="S349" s="89" t="s">
        <v>104</v>
      </c>
      <c r="T349" s="89" t="s">
        <v>93</v>
      </c>
      <c r="U349" s="89" t="s">
        <v>94</v>
      </c>
      <c r="V349" s="89" t="s">
        <v>95</v>
      </c>
      <c r="W349" s="89" t="s">
        <v>96</v>
      </c>
      <c r="X349" s="89" t="s">
        <v>97</v>
      </c>
      <c r="Y349" s="89">
        <v>257</v>
      </c>
      <c r="Z349" s="89">
        <v>367.51</v>
      </c>
    </row>
    <row r="350" spans="1:26" ht="18" customHeight="1" x14ac:dyDescent="0.45">
      <c r="A350" s="2">
        <v>2021</v>
      </c>
      <c r="B350" s="2" t="s">
        <v>11</v>
      </c>
      <c r="C350" s="2" t="s">
        <v>38</v>
      </c>
      <c r="D350" s="6" t="s">
        <v>30</v>
      </c>
      <c r="E350" s="7">
        <v>644</v>
      </c>
      <c r="F350" s="7">
        <v>5743.5</v>
      </c>
      <c r="G350" s="7">
        <v>6432.72</v>
      </c>
      <c r="H350" s="4">
        <v>1148.7</v>
      </c>
      <c r="I350" s="5" t="s">
        <v>40</v>
      </c>
      <c r="P350" s="89" t="s">
        <v>98</v>
      </c>
      <c r="Q350" s="89">
        <v>2020</v>
      </c>
      <c r="R350" s="89" t="s">
        <v>1</v>
      </c>
      <c r="S350" s="89" t="s">
        <v>104</v>
      </c>
      <c r="T350" s="89" t="s">
        <v>93</v>
      </c>
      <c r="U350" s="89" t="s">
        <v>94</v>
      </c>
      <c r="V350" s="89" t="s">
        <v>95</v>
      </c>
      <c r="W350" s="89" t="s">
        <v>96</v>
      </c>
      <c r="X350" s="89" t="s">
        <v>99</v>
      </c>
      <c r="Y350" s="89">
        <v>350</v>
      </c>
      <c r="Z350" s="89">
        <v>500.5</v>
      </c>
    </row>
    <row r="351" spans="1:26" ht="18" customHeight="1" x14ac:dyDescent="0.45">
      <c r="A351" s="2">
        <v>2021</v>
      </c>
      <c r="B351" s="2" t="s">
        <v>11</v>
      </c>
      <c r="C351" s="2" t="s">
        <v>12</v>
      </c>
      <c r="D351" s="6" t="s">
        <v>29</v>
      </c>
      <c r="E351" s="7">
        <v>643</v>
      </c>
      <c r="F351" s="7">
        <v>7000</v>
      </c>
      <c r="G351" s="7">
        <v>7840</v>
      </c>
      <c r="H351" s="4">
        <v>1400</v>
      </c>
      <c r="I351" s="5" t="s">
        <v>40</v>
      </c>
      <c r="P351" s="89" t="s">
        <v>100</v>
      </c>
      <c r="Q351" s="89">
        <v>2020</v>
      </c>
      <c r="R351" s="89" t="s">
        <v>1</v>
      </c>
      <c r="S351" s="89" t="s">
        <v>104</v>
      </c>
      <c r="T351" s="89" t="s">
        <v>93</v>
      </c>
      <c r="U351" s="89" t="s">
        <v>94</v>
      </c>
      <c r="V351" s="89" t="s">
        <v>95</v>
      </c>
      <c r="W351" s="89" t="s">
        <v>96</v>
      </c>
      <c r="X351" s="89" t="s">
        <v>99</v>
      </c>
      <c r="Y351" s="89">
        <v>344</v>
      </c>
      <c r="Z351" s="89">
        <v>491.91999999999996</v>
      </c>
    </row>
    <row r="352" spans="1:26" ht="18" customHeight="1" x14ac:dyDescent="0.45">
      <c r="A352" s="2">
        <v>2021</v>
      </c>
      <c r="B352" s="2" t="s">
        <v>11</v>
      </c>
      <c r="C352" s="2" t="s">
        <v>38</v>
      </c>
      <c r="D352" s="6" t="s">
        <v>31</v>
      </c>
      <c r="E352" s="7">
        <v>455</v>
      </c>
      <c r="F352" s="7">
        <v>4578.6000000000004</v>
      </c>
      <c r="G352" s="7">
        <v>5128.0320000000002</v>
      </c>
      <c r="H352" s="4">
        <v>915.72000000000014</v>
      </c>
      <c r="I352" s="5" t="s">
        <v>40</v>
      </c>
      <c r="P352" s="89" t="s">
        <v>91</v>
      </c>
      <c r="Q352" s="89">
        <v>2020</v>
      </c>
      <c r="R352" s="89" t="s">
        <v>1</v>
      </c>
      <c r="S352" s="89" t="s">
        <v>104</v>
      </c>
      <c r="T352" s="89" t="s">
        <v>93</v>
      </c>
      <c r="U352" s="89" t="s">
        <v>94</v>
      </c>
      <c r="V352" s="89" t="s">
        <v>95</v>
      </c>
      <c r="W352" s="89" t="s">
        <v>96</v>
      </c>
      <c r="X352" s="89" t="s">
        <v>97</v>
      </c>
      <c r="Y352" s="89">
        <v>338</v>
      </c>
      <c r="Z352" s="89">
        <v>483.34000000000003</v>
      </c>
    </row>
    <row r="353" spans="1:26" ht="18" customHeight="1" x14ac:dyDescent="0.45">
      <c r="A353" s="2">
        <v>2021</v>
      </c>
      <c r="B353" s="2" t="s">
        <v>11</v>
      </c>
      <c r="C353" s="2" t="s">
        <v>12</v>
      </c>
      <c r="D353" s="6" t="s">
        <v>28</v>
      </c>
      <c r="E353" s="8">
        <v>345</v>
      </c>
      <c r="F353" s="8">
        <v>7000</v>
      </c>
      <c r="G353" s="8">
        <v>7840</v>
      </c>
      <c r="H353" s="4">
        <v>1400</v>
      </c>
      <c r="I353" s="5" t="s">
        <v>40</v>
      </c>
      <c r="P353" s="89" t="s">
        <v>91</v>
      </c>
      <c r="Q353" s="89">
        <v>2020</v>
      </c>
      <c r="R353" s="89" t="s">
        <v>1</v>
      </c>
      <c r="S353" s="89" t="s">
        <v>104</v>
      </c>
      <c r="T353" s="89" t="s">
        <v>93</v>
      </c>
      <c r="U353" s="89" t="s">
        <v>94</v>
      </c>
      <c r="V353" s="89" t="s">
        <v>95</v>
      </c>
      <c r="W353" s="89" t="s">
        <v>96</v>
      </c>
      <c r="X353" s="89" t="s">
        <v>97</v>
      </c>
      <c r="Y353" s="89">
        <v>140</v>
      </c>
      <c r="Z353" s="89">
        <v>200.2</v>
      </c>
    </row>
    <row r="354" spans="1:26" ht="18" customHeight="1" x14ac:dyDescent="0.45">
      <c r="A354" s="2">
        <v>2021</v>
      </c>
      <c r="B354" s="2" t="s">
        <v>11</v>
      </c>
      <c r="C354" s="2" t="s">
        <v>13</v>
      </c>
      <c r="D354" s="3" t="s">
        <v>33</v>
      </c>
      <c r="E354" s="4">
        <v>122</v>
      </c>
      <c r="F354" s="4">
        <v>100</v>
      </c>
      <c r="G354" s="4">
        <v>112</v>
      </c>
      <c r="H354" s="4">
        <v>20</v>
      </c>
      <c r="I354" s="5" t="s">
        <v>40</v>
      </c>
      <c r="P354" s="89" t="s">
        <v>101</v>
      </c>
      <c r="Q354" s="89">
        <v>2020</v>
      </c>
      <c r="R354" s="89" t="s">
        <v>1</v>
      </c>
      <c r="S354" s="89" t="s">
        <v>104</v>
      </c>
      <c r="T354" s="89" t="s">
        <v>93</v>
      </c>
      <c r="U354" s="89" t="s">
        <v>94</v>
      </c>
      <c r="V354" s="89" t="s">
        <v>95</v>
      </c>
      <c r="W354" s="89" t="s">
        <v>96</v>
      </c>
      <c r="X354" s="89" t="s">
        <v>97</v>
      </c>
      <c r="Y354" s="89">
        <v>314</v>
      </c>
      <c r="Z354" s="89">
        <v>449.02</v>
      </c>
    </row>
    <row r="355" spans="1:26" ht="18" customHeight="1" x14ac:dyDescent="0.45">
      <c r="A355" s="2">
        <v>2021</v>
      </c>
      <c r="B355" s="2" t="s">
        <v>11</v>
      </c>
      <c r="C355" s="2" t="s">
        <v>15</v>
      </c>
      <c r="D355" s="6" t="s">
        <v>26</v>
      </c>
      <c r="E355" s="7">
        <v>78</v>
      </c>
      <c r="F355" s="7">
        <v>4577.2</v>
      </c>
      <c r="G355" s="7">
        <v>5126.4639999999999</v>
      </c>
      <c r="H355" s="4">
        <v>915.44</v>
      </c>
      <c r="I355" s="5" t="s">
        <v>40</v>
      </c>
      <c r="P355" s="89" t="s">
        <v>91</v>
      </c>
      <c r="Q355" s="89">
        <v>2020</v>
      </c>
      <c r="R355" s="89" t="s">
        <v>1</v>
      </c>
      <c r="S355" s="89" t="s">
        <v>104</v>
      </c>
      <c r="T355" s="89" t="s">
        <v>93</v>
      </c>
      <c r="U355" s="89" t="s">
        <v>94</v>
      </c>
      <c r="V355" s="89" t="s">
        <v>95</v>
      </c>
      <c r="W355" s="89" t="s">
        <v>96</v>
      </c>
      <c r="X355" s="89" t="s">
        <v>99</v>
      </c>
      <c r="Y355" s="89">
        <v>352</v>
      </c>
      <c r="Z355" s="89">
        <v>503.36</v>
      </c>
    </row>
    <row r="356" spans="1:26" ht="18" customHeight="1" x14ac:dyDescent="0.45">
      <c r="A356" s="2">
        <v>2021</v>
      </c>
      <c r="B356" s="2" t="s">
        <v>11</v>
      </c>
      <c r="C356" s="2" t="s">
        <v>15</v>
      </c>
      <c r="D356" s="6" t="s">
        <v>24</v>
      </c>
      <c r="E356" s="7">
        <v>76</v>
      </c>
      <c r="F356" s="7">
        <v>4576.8999999999996</v>
      </c>
      <c r="G356" s="7">
        <v>5126.1279999999997</v>
      </c>
      <c r="H356" s="4">
        <v>915.38</v>
      </c>
      <c r="I356" s="5" t="s">
        <v>40</v>
      </c>
      <c r="P356" s="89" t="s">
        <v>91</v>
      </c>
      <c r="Q356" s="89">
        <v>2020</v>
      </c>
      <c r="R356" s="89" t="s">
        <v>1</v>
      </c>
      <c r="S356" s="89" t="s">
        <v>104</v>
      </c>
      <c r="T356" s="89" t="s">
        <v>93</v>
      </c>
      <c r="U356" s="89" t="s">
        <v>94</v>
      </c>
      <c r="V356" s="89" t="s">
        <v>95</v>
      </c>
      <c r="W356" s="89" t="s">
        <v>96</v>
      </c>
      <c r="X356" s="89" t="s">
        <v>99</v>
      </c>
      <c r="Y356" s="89">
        <v>346</v>
      </c>
      <c r="Z356" s="89">
        <v>494.78</v>
      </c>
    </row>
    <row r="357" spans="1:26" ht="18" customHeight="1" x14ac:dyDescent="0.45">
      <c r="A357" s="2">
        <v>2021</v>
      </c>
      <c r="B357" s="2" t="s">
        <v>11</v>
      </c>
      <c r="C357" s="2" t="s">
        <v>15</v>
      </c>
      <c r="D357" s="6" t="s">
        <v>25</v>
      </c>
      <c r="E357" s="7">
        <v>46</v>
      </c>
      <c r="F357" s="7">
        <v>200</v>
      </c>
      <c r="G357" s="7">
        <v>224</v>
      </c>
      <c r="H357" s="4">
        <v>40</v>
      </c>
      <c r="I357" s="5" t="s">
        <v>40</v>
      </c>
      <c r="P357" s="89" t="s">
        <v>98</v>
      </c>
      <c r="Q357" s="89">
        <v>2020</v>
      </c>
      <c r="R357" s="89" t="s">
        <v>1</v>
      </c>
      <c r="S357" s="89" t="s">
        <v>104</v>
      </c>
      <c r="T357" s="89" t="s">
        <v>93</v>
      </c>
      <c r="U357" s="89" t="s">
        <v>94</v>
      </c>
      <c r="V357" s="89" t="s">
        <v>95</v>
      </c>
      <c r="W357" s="89" t="s">
        <v>96</v>
      </c>
      <c r="X357" s="89" t="s">
        <v>99</v>
      </c>
      <c r="Y357" s="89">
        <v>340</v>
      </c>
      <c r="Z357" s="89">
        <v>486.2</v>
      </c>
    </row>
    <row r="358" spans="1:26" ht="18" customHeight="1" x14ac:dyDescent="0.45">
      <c r="A358" s="2">
        <v>2021</v>
      </c>
      <c r="B358" s="2" t="s">
        <v>11</v>
      </c>
      <c r="C358" s="2" t="s">
        <v>15</v>
      </c>
      <c r="D358" s="6" t="s">
        <v>23</v>
      </c>
      <c r="E358" s="7">
        <v>34</v>
      </c>
      <c r="F358" s="7">
        <v>4576.8</v>
      </c>
      <c r="G358" s="7">
        <v>5126.0160000000005</v>
      </c>
      <c r="H358" s="4">
        <v>915.36000000000013</v>
      </c>
      <c r="I358" s="5" t="s">
        <v>40</v>
      </c>
      <c r="P358" s="89" t="s">
        <v>98</v>
      </c>
      <c r="Q358" s="89">
        <v>2020</v>
      </c>
      <c r="R358" s="89" t="s">
        <v>1</v>
      </c>
      <c r="S358" s="89" t="s">
        <v>104</v>
      </c>
      <c r="T358" s="89" t="s">
        <v>93</v>
      </c>
      <c r="U358" s="89" t="s">
        <v>94</v>
      </c>
      <c r="V358" s="89" t="s">
        <v>95</v>
      </c>
      <c r="W358" s="89" t="s">
        <v>96</v>
      </c>
      <c r="X358" s="89" t="s">
        <v>97</v>
      </c>
      <c r="Y358" s="89">
        <v>340</v>
      </c>
      <c r="Z358" s="89">
        <v>526.24</v>
      </c>
    </row>
    <row r="359" spans="1:26" ht="18" customHeight="1" x14ac:dyDescent="0.45">
      <c r="A359" s="2">
        <v>2021</v>
      </c>
      <c r="B359" s="2" t="s">
        <v>11</v>
      </c>
      <c r="C359" s="2" t="s">
        <v>13</v>
      </c>
      <c r="D359" s="3" t="s">
        <v>34</v>
      </c>
      <c r="E359" s="4">
        <v>7</v>
      </c>
      <c r="F359" s="4">
        <v>200</v>
      </c>
      <c r="G359" s="4">
        <v>224</v>
      </c>
      <c r="H359" s="4">
        <v>40</v>
      </c>
      <c r="I359" s="5" t="s">
        <v>40</v>
      </c>
      <c r="P359" s="89" t="s">
        <v>91</v>
      </c>
      <c r="Q359" s="89">
        <v>2020</v>
      </c>
      <c r="R359" s="89" t="s">
        <v>1</v>
      </c>
      <c r="S359" s="89" t="s">
        <v>104</v>
      </c>
      <c r="T359" s="89" t="s">
        <v>93</v>
      </c>
      <c r="U359" s="89" t="s">
        <v>94</v>
      </c>
      <c r="V359" s="89" t="s">
        <v>95</v>
      </c>
      <c r="W359" s="89" t="s">
        <v>96</v>
      </c>
      <c r="X359" s="89" t="s">
        <v>97</v>
      </c>
      <c r="Y359" s="89">
        <v>142</v>
      </c>
      <c r="Z359" s="89">
        <v>526.24</v>
      </c>
    </row>
    <row r="360" spans="1:26" ht="18" customHeight="1" x14ac:dyDescent="0.45">
      <c r="A360" s="2">
        <v>2021</v>
      </c>
      <c r="B360" s="2" t="s">
        <v>11</v>
      </c>
      <c r="C360" s="2" t="s">
        <v>15</v>
      </c>
      <c r="D360" s="6" t="s">
        <v>27</v>
      </c>
      <c r="E360" s="7">
        <v>3</v>
      </c>
      <c r="F360" s="7">
        <v>4577.3</v>
      </c>
      <c r="G360" s="7">
        <v>5126.576</v>
      </c>
      <c r="H360" s="4">
        <v>915.46</v>
      </c>
      <c r="I360" s="5" t="s">
        <v>40</v>
      </c>
      <c r="P360" s="89" t="s">
        <v>98</v>
      </c>
      <c r="Q360" s="89">
        <v>2020</v>
      </c>
      <c r="R360" s="89" t="s">
        <v>1</v>
      </c>
      <c r="S360" s="89" t="s">
        <v>104</v>
      </c>
      <c r="T360" s="89" t="s">
        <v>93</v>
      </c>
      <c r="U360" s="89" t="s">
        <v>94</v>
      </c>
      <c r="V360" s="89" t="s">
        <v>95</v>
      </c>
      <c r="W360" s="89" t="s">
        <v>96</v>
      </c>
      <c r="X360" s="89" t="s">
        <v>97</v>
      </c>
      <c r="Y360" s="89">
        <v>987</v>
      </c>
      <c r="Z360" s="89">
        <v>1411.4099999999999</v>
      </c>
    </row>
    <row r="361" spans="1:26" ht="18" customHeight="1" x14ac:dyDescent="0.45">
      <c r="A361" s="2">
        <v>2021</v>
      </c>
      <c r="B361" s="2" t="s">
        <v>11</v>
      </c>
      <c r="C361" s="2" t="s">
        <v>32</v>
      </c>
      <c r="D361" s="6" t="s">
        <v>32</v>
      </c>
      <c r="E361" s="7">
        <v>2</v>
      </c>
      <c r="F361" s="7">
        <v>6600</v>
      </c>
      <c r="G361" s="7">
        <v>7392</v>
      </c>
      <c r="H361" s="4">
        <v>1320</v>
      </c>
      <c r="I361" s="5" t="s">
        <v>40</v>
      </c>
      <c r="P361" s="89" t="s">
        <v>98</v>
      </c>
      <c r="Q361" s="89">
        <v>2020</v>
      </c>
      <c r="R361" s="89" t="s">
        <v>1</v>
      </c>
      <c r="S361" s="89" t="s">
        <v>104</v>
      </c>
      <c r="T361" s="89" t="s">
        <v>93</v>
      </c>
      <c r="U361" s="89" t="s">
        <v>94</v>
      </c>
      <c r="V361" s="89" t="s">
        <v>95</v>
      </c>
      <c r="W361" s="89" t="s">
        <v>96</v>
      </c>
      <c r="X361" s="89" t="s">
        <v>97</v>
      </c>
      <c r="Y361" s="89">
        <v>1021</v>
      </c>
      <c r="Z361" s="89">
        <v>1460.03</v>
      </c>
    </row>
    <row r="362" spans="1:26" ht="18" customHeight="1" x14ac:dyDescent="0.45">
      <c r="A362" s="2">
        <v>2022</v>
      </c>
      <c r="B362" s="2" t="s">
        <v>0</v>
      </c>
      <c r="C362" s="2" t="s">
        <v>14</v>
      </c>
      <c r="D362" s="3" t="s">
        <v>36</v>
      </c>
      <c r="E362" s="4">
        <v>3566</v>
      </c>
      <c r="F362" s="4">
        <v>5492.76</v>
      </c>
      <c r="G362" s="4">
        <v>5126.576</v>
      </c>
      <c r="H362" s="4">
        <v>1098.5520000000001</v>
      </c>
      <c r="I362" s="5" t="s">
        <v>40</v>
      </c>
      <c r="P362" s="89" t="s">
        <v>98</v>
      </c>
      <c r="Q362" s="89">
        <v>2020</v>
      </c>
      <c r="R362" s="89" t="s">
        <v>1</v>
      </c>
      <c r="S362" s="89" t="s">
        <v>104</v>
      </c>
      <c r="T362" s="89" t="s">
        <v>93</v>
      </c>
      <c r="U362" s="89" t="s">
        <v>94</v>
      </c>
      <c r="V362" s="89" t="s">
        <v>95</v>
      </c>
      <c r="W362" s="89" t="s">
        <v>96</v>
      </c>
      <c r="X362" s="89" t="s">
        <v>97</v>
      </c>
      <c r="Y362" s="89">
        <v>312</v>
      </c>
      <c r="Z362" s="89">
        <v>446.15999999999997</v>
      </c>
    </row>
    <row r="363" spans="1:26" ht="18" customHeight="1" x14ac:dyDescent="0.45">
      <c r="A363" s="2">
        <v>2022</v>
      </c>
      <c r="B363" s="2" t="s">
        <v>0</v>
      </c>
      <c r="C363" s="2" t="s">
        <v>14</v>
      </c>
      <c r="D363" s="3" t="s">
        <v>37</v>
      </c>
      <c r="E363" s="4">
        <v>2498</v>
      </c>
      <c r="F363" s="4">
        <v>9600</v>
      </c>
      <c r="G363" s="4">
        <v>8960</v>
      </c>
      <c r="H363" s="4">
        <v>1920</v>
      </c>
      <c r="I363" s="5" t="s">
        <v>40</v>
      </c>
      <c r="P363" s="89" t="s">
        <v>98</v>
      </c>
      <c r="Q363" s="89">
        <v>2020</v>
      </c>
      <c r="R363" s="89" t="s">
        <v>1</v>
      </c>
      <c r="S363" s="89" t="s">
        <v>104</v>
      </c>
      <c r="T363" s="89" t="s">
        <v>93</v>
      </c>
      <c r="U363" s="89" t="s">
        <v>94</v>
      </c>
      <c r="V363" s="89" t="s">
        <v>95</v>
      </c>
      <c r="W363" s="89" t="s">
        <v>96</v>
      </c>
      <c r="X363" s="89" t="s">
        <v>97</v>
      </c>
      <c r="Y363" s="89">
        <v>339</v>
      </c>
      <c r="Z363" s="89">
        <v>484.77</v>
      </c>
    </row>
    <row r="364" spans="1:26" ht="18" customHeight="1" x14ac:dyDescent="0.45">
      <c r="A364" s="2">
        <v>2022</v>
      </c>
      <c r="B364" s="2" t="s">
        <v>0</v>
      </c>
      <c r="C364" s="2" t="s">
        <v>13</v>
      </c>
      <c r="D364" s="3" t="s">
        <v>35</v>
      </c>
      <c r="E364" s="4">
        <v>1245</v>
      </c>
      <c r="F364" s="4">
        <v>5492.6399999999994</v>
      </c>
      <c r="G364" s="4">
        <v>5126.4639999999999</v>
      </c>
      <c r="H364" s="4">
        <v>1098.528</v>
      </c>
      <c r="I364" s="5" t="s">
        <v>42</v>
      </c>
      <c r="P364" s="89" t="s">
        <v>91</v>
      </c>
      <c r="Q364" s="89">
        <v>2020</v>
      </c>
      <c r="R364" s="89" t="s">
        <v>1</v>
      </c>
      <c r="S364" s="89" t="s">
        <v>104</v>
      </c>
      <c r="T364" s="89" t="s">
        <v>93</v>
      </c>
      <c r="U364" s="89" t="s">
        <v>94</v>
      </c>
      <c r="V364" s="89" t="s">
        <v>95</v>
      </c>
      <c r="W364" s="89" t="s">
        <v>96</v>
      </c>
      <c r="X364" s="89" t="s">
        <v>97</v>
      </c>
      <c r="Y364" s="89">
        <v>141</v>
      </c>
      <c r="Z364" s="89">
        <v>201.63</v>
      </c>
    </row>
    <row r="365" spans="1:26" ht="18" customHeight="1" x14ac:dyDescent="0.45">
      <c r="A365" s="2">
        <v>2022</v>
      </c>
      <c r="B365" s="2" t="s">
        <v>0</v>
      </c>
      <c r="C365" s="2" t="s">
        <v>38</v>
      </c>
      <c r="D365" s="6" t="s">
        <v>30</v>
      </c>
      <c r="E365" s="7">
        <v>644</v>
      </c>
      <c r="F365" s="7">
        <v>6892.2</v>
      </c>
      <c r="G365" s="7">
        <v>6432.72</v>
      </c>
      <c r="H365" s="4">
        <v>1378.44</v>
      </c>
      <c r="I365" s="5" t="s">
        <v>42</v>
      </c>
      <c r="P365" s="89" t="s">
        <v>98</v>
      </c>
      <c r="Q365" s="89">
        <v>2020</v>
      </c>
      <c r="R365" s="89" t="s">
        <v>1</v>
      </c>
      <c r="S365" s="89" t="s">
        <v>104</v>
      </c>
      <c r="T365" s="89" t="s">
        <v>93</v>
      </c>
      <c r="U365" s="89" t="s">
        <v>94</v>
      </c>
      <c r="V365" s="89" t="s">
        <v>95</v>
      </c>
      <c r="W365" s="89" t="s">
        <v>96</v>
      </c>
      <c r="X365" s="89" t="s">
        <v>97</v>
      </c>
      <c r="Y365" s="89">
        <v>315</v>
      </c>
      <c r="Z365" s="89">
        <v>450.45</v>
      </c>
    </row>
    <row r="366" spans="1:26" ht="18" customHeight="1" x14ac:dyDescent="0.45">
      <c r="A366" s="2">
        <v>2022</v>
      </c>
      <c r="B366" s="2" t="s">
        <v>0</v>
      </c>
      <c r="C366" s="2" t="s">
        <v>12</v>
      </c>
      <c r="D366" s="6" t="s">
        <v>29</v>
      </c>
      <c r="E366" s="7">
        <v>643</v>
      </c>
      <c r="F366" s="7">
        <v>8400</v>
      </c>
      <c r="G366" s="7">
        <v>7840</v>
      </c>
      <c r="H366" s="4">
        <v>1680</v>
      </c>
      <c r="I366" s="5" t="s">
        <v>42</v>
      </c>
      <c r="P366" s="89" t="s">
        <v>98</v>
      </c>
      <c r="Q366" s="89">
        <v>2020</v>
      </c>
      <c r="R366" s="89" t="s">
        <v>1</v>
      </c>
      <c r="S366" s="89" t="s">
        <v>104</v>
      </c>
      <c r="T366" s="89" t="s">
        <v>93</v>
      </c>
      <c r="U366" s="89" t="s">
        <v>94</v>
      </c>
      <c r="V366" s="89" t="s">
        <v>95</v>
      </c>
      <c r="W366" s="89" t="s">
        <v>96</v>
      </c>
      <c r="X366" s="89" t="s">
        <v>97</v>
      </c>
      <c r="Y366" s="89">
        <v>355</v>
      </c>
      <c r="Z366" s="89">
        <v>507.65</v>
      </c>
    </row>
    <row r="367" spans="1:26" ht="18" customHeight="1" x14ac:dyDescent="0.45">
      <c r="A367" s="2">
        <v>2022</v>
      </c>
      <c r="B367" s="2" t="s">
        <v>0</v>
      </c>
      <c r="C367" s="2" t="s">
        <v>38</v>
      </c>
      <c r="D367" s="6" t="s">
        <v>31</v>
      </c>
      <c r="E367" s="7">
        <v>455</v>
      </c>
      <c r="F367" s="7">
        <v>5494.3200000000006</v>
      </c>
      <c r="G367" s="7">
        <v>5128.0320000000002</v>
      </c>
      <c r="H367" s="4">
        <v>1098.8640000000003</v>
      </c>
      <c r="I367" s="5" t="s">
        <v>42</v>
      </c>
      <c r="P367" s="89" t="s">
        <v>91</v>
      </c>
      <c r="Q367" s="89">
        <v>2020</v>
      </c>
      <c r="R367" s="89" t="s">
        <v>1</v>
      </c>
      <c r="S367" s="89" t="s">
        <v>104</v>
      </c>
      <c r="T367" s="89" t="s">
        <v>93</v>
      </c>
      <c r="U367" s="89" t="s">
        <v>94</v>
      </c>
      <c r="V367" s="89" t="s">
        <v>95</v>
      </c>
      <c r="W367" s="89" t="s">
        <v>96</v>
      </c>
      <c r="X367" s="89" t="s">
        <v>99</v>
      </c>
      <c r="Y367" s="89">
        <v>349</v>
      </c>
      <c r="Z367" s="89">
        <v>499.07</v>
      </c>
    </row>
    <row r="368" spans="1:26" ht="18" customHeight="1" x14ac:dyDescent="0.45">
      <c r="A368" s="2">
        <v>2022</v>
      </c>
      <c r="B368" s="2" t="s">
        <v>0</v>
      </c>
      <c r="C368" s="2" t="s">
        <v>12</v>
      </c>
      <c r="D368" s="6" t="s">
        <v>28</v>
      </c>
      <c r="E368" s="8">
        <v>345</v>
      </c>
      <c r="F368" s="8">
        <v>8400</v>
      </c>
      <c r="G368" s="8">
        <v>7840</v>
      </c>
      <c r="H368" s="4">
        <v>1680</v>
      </c>
      <c r="I368" s="5" t="s">
        <v>42</v>
      </c>
      <c r="P368" s="89" t="s">
        <v>98</v>
      </c>
      <c r="Q368" s="89">
        <v>2020</v>
      </c>
      <c r="R368" s="89" t="s">
        <v>1</v>
      </c>
      <c r="S368" s="89" t="s">
        <v>104</v>
      </c>
      <c r="T368" s="89" t="s">
        <v>93</v>
      </c>
      <c r="U368" s="89" t="s">
        <v>94</v>
      </c>
      <c r="V368" s="89" t="s">
        <v>95</v>
      </c>
      <c r="W368" s="89" t="s">
        <v>96</v>
      </c>
      <c r="X368" s="89" t="s">
        <v>99</v>
      </c>
      <c r="Y368" s="89">
        <v>343</v>
      </c>
      <c r="Z368" s="89">
        <v>490.49</v>
      </c>
    </row>
    <row r="369" spans="1:26" ht="18" customHeight="1" x14ac:dyDescent="0.45">
      <c r="A369" s="2">
        <v>2022</v>
      </c>
      <c r="B369" s="2" t="s">
        <v>0</v>
      </c>
      <c r="C369" s="2" t="s">
        <v>13</v>
      </c>
      <c r="D369" s="3" t="s">
        <v>33</v>
      </c>
      <c r="E369" s="4">
        <v>122</v>
      </c>
      <c r="F369" s="4">
        <v>120</v>
      </c>
      <c r="G369" s="4">
        <v>112</v>
      </c>
      <c r="H369" s="4">
        <v>24</v>
      </c>
      <c r="I369" s="5" t="s">
        <v>42</v>
      </c>
      <c r="P369" s="89" t="s">
        <v>98</v>
      </c>
      <c r="Q369" s="89">
        <v>2020</v>
      </c>
      <c r="R369" s="89" t="s">
        <v>1</v>
      </c>
      <c r="S369" s="89" t="s">
        <v>104</v>
      </c>
      <c r="T369" s="89" t="s">
        <v>93</v>
      </c>
      <c r="U369" s="89" t="s">
        <v>94</v>
      </c>
      <c r="V369" s="89" t="s">
        <v>95</v>
      </c>
      <c r="W369" s="89" t="s">
        <v>96</v>
      </c>
      <c r="X369" s="89" t="s">
        <v>97</v>
      </c>
      <c r="Y369" s="89">
        <v>802</v>
      </c>
      <c r="Z369" s="89">
        <v>1146.8600000000001</v>
      </c>
    </row>
    <row r="370" spans="1:26" ht="18" customHeight="1" x14ac:dyDescent="0.45">
      <c r="A370" s="2">
        <v>2022</v>
      </c>
      <c r="B370" s="2" t="s">
        <v>0</v>
      </c>
      <c r="C370" s="2" t="s">
        <v>15</v>
      </c>
      <c r="D370" s="6" t="s">
        <v>26</v>
      </c>
      <c r="E370" s="7">
        <v>78</v>
      </c>
      <c r="F370" s="7">
        <v>2288.6</v>
      </c>
      <c r="G370" s="7">
        <v>5126.4639999999999</v>
      </c>
      <c r="H370" s="4">
        <v>457.72</v>
      </c>
      <c r="I370" s="5" t="s">
        <v>42</v>
      </c>
      <c r="P370" s="89" t="s">
        <v>98</v>
      </c>
      <c r="Q370" s="89">
        <v>2020</v>
      </c>
      <c r="R370" s="89" t="s">
        <v>1</v>
      </c>
      <c r="S370" s="89" t="s">
        <v>104</v>
      </c>
      <c r="T370" s="89" t="s">
        <v>93</v>
      </c>
      <c r="U370" s="89" t="s">
        <v>94</v>
      </c>
      <c r="V370" s="89" t="s">
        <v>95</v>
      </c>
      <c r="W370" s="89" t="s">
        <v>96</v>
      </c>
      <c r="X370" s="89" t="s">
        <v>97</v>
      </c>
      <c r="Y370" s="89">
        <v>855</v>
      </c>
      <c r="Z370" s="89">
        <v>1222.6500000000001</v>
      </c>
    </row>
    <row r="371" spans="1:26" ht="18" customHeight="1" x14ac:dyDescent="0.45">
      <c r="A371" s="2">
        <v>2022</v>
      </c>
      <c r="B371" s="2" t="s">
        <v>0</v>
      </c>
      <c r="C371" s="2" t="s">
        <v>15</v>
      </c>
      <c r="D371" s="6" t="s">
        <v>24</v>
      </c>
      <c r="E371" s="7">
        <v>76</v>
      </c>
      <c r="F371" s="7">
        <v>2288.4499999999998</v>
      </c>
      <c r="G371" s="7">
        <v>5126.1279999999997</v>
      </c>
      <c r="H371" s="4">
        <v>457.69</v>
      </c>
      <c r="I371" s="5" t="s">
        <v>42</v>
      </c>
      <c r="P371" s="89" t="s">
        <v>98</v>
      </c>
      <c r="Q371" s="89">
        <v>2020</v>
      </c>
      <c r="R371" s="89" t="s">
        <v>1</v>
      </c>
      <c r="S371" s="89" t="s">
        <v>104</v>
      </c>
      <c r="T371" s="89" t="s">
        <v>93</v>
      </c>
      <c r="U371" s="89" t="s">
        <v>94</v>
      </c>
      <c r="V371" s="89" t="s">
        <v>95</v>
      </c>
      <c r="W371" s="89" t="s">
        <v>96</v>
      </c>
      <c r="X371" s="89" t="s">
        <v>99</v>
      </c>
      <c r="Y371" s="89">
        <v>789</v>
      </c>
      <c r="Z371" s="89">
        <v>1128.27</v>
      </c>
    </row>
    <row r="372" spans="1:26" ht="18" customHeight="1" x14ac:dyDescent="0.45">
      <c r="A372" s="2">
        <v>2022</v>
      </c>
      <c r="B372" s="2" t="s">
        <v>0</v>
      </c>
      <c r="C372" s="2" t="s">
        <v>15</v>
      </c>
      <c r="D372" s="6" t="s">
        <v>25</v>
      </c>
      <c r="E372" s="7">
        <v>46</v>
      </c>
      <c r="F372" s="7">
        <v>100</v>
      </c>
      <c r="G372" s="7">
        <v>224</v>
      </c>
      <c r="H372" s="4">
        <v>20</v>
      </c>
      <c r="I372" s="5" t="s">
        <v>42</v>
      </c>
      <c r="P372" s="89" t="s">
        <v>91</v>
      </c>
      <c r="Q372" s="89">
        <v>2020</v>
      </c>
      <c r="R372" s="89" t="s">
        <v>1</v>
      </c>
      <c r="S372" s="89" t="s">
        <v>104</v>
      </c>
      <c r="T372" s="89" t="s">
        <v>93</v>
      </c>
      <c r="U372" s="89" t="s">
        <v>94</v>
      </c>
      <c r="V372" s="89" t="s">
        <v>95</v>
      </c>
      <c r="W372" s="89" t="s">
        <v>96</v>
      </c>
      <c r="X372" s="89" t="s">
        <v>99</v>
      </c>
      <c r="Y372" s="89">
        <v>790</v>
      </c>
      <c r="Z372" s="89">
        <v>1129.7</v>
      </c>
    </row>
    <row r="373" spans="1:26" ht="18" customHeight="1" x14ac:dyDescent="0.45">
      <c r="A373" s="2">
        <v>2022</v>
      </c>
      <c r="B373" s="2" t="s">
        <v>0</v>
      </c>
      <c r="C373" s="2" t="s">
        <v>15</v>
      </c>
      <c r="D373" s="6" t="s">
        <v>23</v>
      </c>
      <c r="E373" s="7">
        <v>34</v>
      </c>
      <c r="F373" s="7">
        <v>2288.4</v>
      </c>
      <c r="G373" s="7">
        <v>5126.0160000000005</v>
      </c>
      <c r="H373" s="4">
        <v>457.68000000000006</v>
      </c>
      <c r="I373" s="5" t="s">
        <v>42</v>
      </c>
      <c r="P373" s="89" t="s">
        <v>98</v>
      </c>
      <c r="Q373" s="89">
        <v>2020</v>
      </c>
      <c r="R373" s="89" t="s">
        <v>1</v>
      </c>
      <c r="S373" s="89" t="s">
        <v>104</v>
      </c>
      <c r="T373" s="89" t="s">
        <v>93</v>
      </c>
      <c r="U373" s="89" t="s">
        <v>94</v>
      </c>
      <c r="V373" s="89" t="s">
        <v>95</v>
      </c>
      <c r="W373" s="89" t="s">
        <v>96</v>
      </c>
      <c r="X373" s="89" t="s">
        <v>99</v>
      </c>
      <c r="Y373" s="89">
        <v>791</v>
      </c>
      <c r="Z373" s="89">
        <v>1131.1300000000001</v>
      </c>
    </row>
    <row r="374" spans="1:26" ht="18" customHeight="1" x14ac:dyDescent="0.45">
      <c r="A374" s="2">
        <v>2022</v>
      </c>
      <c r="B374" s="2" t="s">
        <v>0</v>
      </c>
      <c r="C374" s="2" t="s">
        <v>13</v>
      </c>
      <c r="D374" s="3" t="s">
        <v>34</v>
      </c>
      <c r="E374" s="4">
        <v>7</v>
      </c>
      <c r="F374" s="4">
        <v>200</v>
      </c>
      <c r="G374" s="4">
        <v>224</v>
      </c>
      <c r="H374" s="4">
        <v>40</v>
      </c>
      <c r="I374" s="5" t="s">
        <v>42</v>
      </c>
      <c r="P374" s="89" t="s">
        <v>101</v>
      </c>
      <c r="Q374" s="89">
        <v>2020</v>
      </c>
      <c r="R374" s="89" t="s">
        <v>1</v>
      </c>
      <c r="S374" s="89" t="s">
        <v>104</v>
      </c>
      <c r="T374" s="89" t="s">
        <v>93</v>
      </c>
      <c r="U374" s="89" t="s">
        <v>94</v>
      </c>
      <c r="V374" s="89" t="s">
        <v>95</v>
      </c>
      <c r="W374" s="89" t="s">
        <v>96</v>
      </c>
      <c r="X374" s="89" t="s">
        <v>97</v>
      </c>
      <c r="Y374" s="89">
        <v>341</v>
      </c>
      <c r="Z374" s="89">
        <v>487.63</v>
      </c>
    </row>
    <row r="375" spans="1:26" ht="18" customHeight="1" x14ac:dyDescent="0.45">
      <c r="A375" s="2">
        <v>2022</v>
      </c>
      <c r="B375" s="2" t="s">
        <v>0</v>
      </c>
      <c r="C375" s="2" t="s">
        <v>32</v>
      </c>
      <c r="D375" s="6" t="s">
        <v>32</v>
      </c>
      <c r="E375" s="7">
        <v>3</v>
      </c>
      <c r="F375" s="7">
        <v>4577.3</v>
      </c>
      <c r="G375" s="7">
        <v>7392</v>
      </c>
      <c r="H375" s="4">
        <v>915.46</v>
      </c>
      <c r="I375" s="5" t="s">
        <v>42</v>
      </c>
      <c r="P375" s="89" t="s">
        <v>98</v>
      </c>
      <c r="Q375" s="89">
        <v>2020</v>
      </c>
      <c r="R375" s="89" t="s">
        <v>1</v>
      </c>
      <c r="S375" s="89" t="s">
        <v>104</v>
      </c>
      <c r="T375" s="89" t="s">
        <v>93</v>
      </c>
      <c r="U375" s="89" t="s">
        <v>94</v>
      </c>
      <c r="V375" s="89" t="s">
        <v>95</v>
      </c>
      <c r="W375" s="89" t="s">
        <v>96</v>
      </c>
      <c r="X375" s="89" t="s">
        <v>97</v>
      </c>
      <c r="Y375" s="89">
        <v>143</v>
      </c>
      <c r="Z375" s="89">
        <v>204.49</v>
      </c>
    </row>
    <row r="376" spans="1:26" ht="18" customHeight="1" x14ac:dyDescent="0.45">
      <c r="A376" s="2">
        <v>2022</v>
      </c>
      <c r="B376" s="2" t="s">
        <v>0</v>
      </c>
      <c r="C376" s="2" t="s">
        <v>15</v>
      </c>
      <c r="D376" s="6" t="s">
        <v>27</v>
      </c>
      <c r="E376" s="7">
        <v>3</v>
      </c>
      <c r="F376" s="7">
        <v>3300</v>
      </c>
      <c r="G376" s="7">
        <v>5126.576</v>
      </c>
      <c r="H376" s="4">
        <v>660</v>
      </c>
      <c r="I376" s="5" t="s">
        <v>42</v>
      </c>
      <c r="P376" s="89" t="s">
        <v>91</v>
      </c>
      <c r="Q376" s="89">
        <v>2020</v>
      </c>
      <c r="R376" s="89" t="s">
        <v>1</v>
      </c>
      <c r="S376" s="89" t="s">
        <v>104</v>
      </c>
      <c r="T376" s="89" t="s">
        <v>93</v>
      </c>
      <c r="U376" s="89" t="s">
        <v>94</v>
      </c>
      <c r="V376" s="89" t="s">
        <v>95</v>
      </c>
      <c r="W376" s="89" t="s">
        <v>96</v>
      </c>
      <c r="X376" s="89" t="s">
        <v>97</v>
      </c>
      <c r="Y376" s="89">
        <v>311</v>
      </c>
      <c r="Z376" s="89">
        <v>444.73</v>
      </c>
    </row>
    <row r="377" spans="1:26" ht="18" customHeight="1" x14ac:dyDescent="0.45">
      <c r="A377" s="2">
        <v>2022</v>
      </c>
      <c r="B377" s="2" t="s">
        <v>1</v>
      </c>
      <c r="C377" s="2" t="s">
        <v>14</v>
      </c>
      <c r="D377" s="3" t="s">
        <v>36</v>
      </c>
      <c r="E377" s="4">
        <v>3566</v>
      </c>
      <c r="F377" s="4">
        <v>4577.3</v>
      </c>
      <c r="G377" s="4">
        <v>5126.576</v>
      </c>
      <c r="H377" s="4">
        <v>915.46</v>
      </c>
      <c r="I377" s="5" t="s">
        <v>42</v>
      </c>
      <c r="P377" s="89" t="s">
        <v>91</v>
      </c>
      <c r="Q377" s="89">
        <v>2020</v>
      </c>
      <c r="R377" s="89" t="s">
        <v>0</v>
      </c>
      <c r="S377" s="89" t="s">
        <v>104</v>
      </c>
      <c r="T377" s="89" t="s">
        <v>93</v>
      </c>
      <c r="U377" s="89" t="s">
        <v>94</v>
      </c>
      <c r="V377" s="89" t="s">
        <v>95</v>
      </c>
      <c r="W377" s="89" t="s">
        <v>96</v>
      </c>
      <c r="X377" s="89" t="s">
        <v>97</v>
      </c>
      <c r="Y377" s="89">
        <v>356</v>
      </c>
      <c r="Z377" s="89">
        <v>509.08</v>
      </c>
    </row>
    <row r="378" spans="1:26" ht="18" customHeight="1" x14ac:dyDescent="0.45">
      <c r="A378" s="2">
        <v>2022</v>
      </c>
      <c r="B378" s="2" t="s">
        <v>1</v>
      </c>
      <c r="C378" s="2" t="s">
        <v>14</v>
      </c>
      <c r="D378" s="3" t="s">
        <v>37</v>
      </c>
      <c r="E378" s="4">
        <v>2498</v>
      </c>
      <c r="F378" s="4">
        <v>8000</v>
      </c>
      <c r="G378" s="4">
        <v>8960</v>
      </c>
      <c r="H378" s="4">
        <v>1600</v>
      </c>
      <c r="I378" s="5" t="s">
        <v>42</v>
      </c>
      <c r="P378" s="89" t="s">
        <v>100</v>
      </c>
      <c r="Q378" s="89">
        <v>2020</v>
      </c>
      <c r="R378" s="89" t="s">
        <v>0</v>
      </c>
      <c r="S378" s="89" t="s">
        <v>104</v>
      </c>
      <c r="T378" s="89" t="s">
        <v>93</v>
      </c>
      <c r="U378" s="89" t="s">
        <v>94</v>
      </c>
      <c r="V378" s="89" t="s">
        <v>95</v>
      </c>
      <c r="W378" s="89" t="s">
        <v>96</v>
      </c>
      <c r="X378" s="89" t="s">
        <v>97</v>
      </c>
      <c r="Y378" s="89">
        <v>344</v>
      </c>
      <c r="Z378" s="89">
        <v>491.91999999999996</v>
      </c>
    </row>
    <row r="379" spans="1:26" ht="18" customHeight="1" x14ac:dyDescent="0.45">
      <c r="A379" s="2">
        <v>2022</v>
      </c>
      <c r="B379" s="2" t="s">
        <v>1</v>
      </c>
      <c r="C379" s="2" t="s">
        <v>13</v>
      </c>
      <c r="D379" s="3" t="s">
        <v>35</v>
      </c>
      <c r="E379" s="4">
        <v>1245</v>
      </c>
      <c r="F379" s="4">
        <v>4577.2</v>
      </c>
      <c r="G379" s="4">
        <v>5126.4639999999999</v>
      </c>
      <c r="H379" s="4">
        <v>915.44</v>
      </c>
      <c r="I379" s="5" t="s">
        <v>42</v>
      </c>
      <c r="P379" s="89" t="s">
        <v>98</v>
      </c>
      <c r="Q379" s="89">
        <v>2020</v>
      </c>
      <c r="R379" s="89" t="s">
        <v>0</v>
      </c>
      <c r="S379" s="89" t="s">
        <v>104</v>
      </c>
      <c r="T379" s="89" t="s">
        <v>93</v>
      </c>
      <c r="U379" s="89" t="s">
        <v>94</v>
      </c>
      <c r="V379" s="89" t="s">
        <v>95</v>
      </c>
      <c r="W379" s="89" t="s">
        <v>96</v>
      </c>
      <c r="X379" s="89" t="s">
        <v>97</v>
      </c>
      <c r="Y379" s="89">
        <v>146</v>
      </c>
      <c r="Z379" s="89">
        <v>208.78</v>
      </c>
    </row>
    <row r="380" spans="1:26" ht="18" customHeight="1" x14ac:dyDescent="0.45">
      <c r="A380" s="2">
        <v>2022</v>
      </c>
      <c r="B380" s="2" t="s">
        <v>1</v>
      </c>
      <c r="C380" s="2" t="s">
        <v>38</v>
      </c>
      <c r="D380" s="6" t="s">
        <v>30</v>
      </c>
      <c r="E380" s="7">
        <v>644</v>
      </c>
      <c r="F380" s="7">
        <v>5743.5</v>
      </c>
      <c r="G380" s="7">
        <v>6432.72</v>
      </c>
      <c r="H380" s="4">
        <v>1148.7</v>
      </c>
      <c r="I380" s="5" t="s">
        <v>42</v>
      </c>
      <c r="P380" s="89" t="s">
        <v>98</v>
      </c>
      <c r="Q380" s="89">
        <v>2020</v>
      </c>
      <c r="R380" s="89" t="s">
        <v>0</v>
      </c>
      <c r="S380" s="89" t="s">
        <v>104</v>
      </c>
      <c r="T380" s="89" t="s">
        <v>93</v>
      </c>
      <c r="U380" s="89" t="s">
        <v>94</v>
      </c>
      <c r="V380" s="89" t="s">
        <v>95</v>
      </c>
      <c r="W380" s="89" t="s">
        <v>96</v>
      </c>
      <c r="X380" s="89" t="s">
        <v>97</v>
      </c>
      <c r="Y380" s="89">
        <v>320</v>
      </c>
      <c r="Z380" s="89">
        <v>457.6</v>
      </c>
    </row>
    <row r="381" spans="1:26" ht="18" customHeight="1" x14ac:dyDescent="0.45">
      <c r="A381" s="2">
        <v>2022</v>
      </c>
      <c r="B381" s="2" t="s">
        <v>1</v>
      </c>
      <c r="C381" s="2" t="s">
        <v>12</v>
      </c>
      <c r="D381" s="6" t="s">
        <v>29</v>
      </c>
      <c r="E381" s="7">
        <v>643</v>
      </c>
      <c r="F381" s="7">
        <v>7000</v>
      </c>
      <c r="G381" s="7">
        <v>7840</v>
      </c>
      <c r="H381" s="4">
        <v>1400</v>
      </c>
      <c r="I381" s="5" t="s">
        <v>42</v>
      </c>
      <c r="P381" s="89" t="s">
        <v>98</v>
      </c>
      <c r="Q381" s="89">
        <v>2020</v>
      </c>
      <c r="R381" s="89" t="s">
        <v>0</v>
      </c>
      <c r="S381" s="89" t="s">
        <v>104</v>
      </c>
      <c r="T381" s="89" t="s">
        <v>93</v>
      </c>
      <c r="U381" s="89" t="s">
        <v>94</v>
      </c>
      <c r="V381" s="89" t="s">
        <v>95</v>
      </c>
      <c r="W381" s="89" t="s">
        <v>96</v>
      </c>
      <c r="X381" s="89" t="s">
        <v>97</v>
      </c>
      <c r="Y381" s="89">
        <v>358</v>
      </c>
      <c r="Z381" s="89">
        <v>511.94</v>
      </c>
    </row>
    <row r="382" spans="1:26" ht="18" customHeight="1" x14ac:dyDescent="0.45">
      <c r="A382" s="2">
        <v>2022</v>
      </c>
      <c r="B382" s="2" t="s">
        <v>1</v>
      </c>
      <c r="C382" s="2" t="s">
        <v>38</v>
      </c>
      <c r="D382" s="6" t="s">
        <v>31</v>
      </c>
      <c r="E382" s="7">
        <v>455</v>
      </c>
      <c r="F382" s="7">
        <v>4578.6000000000004</v>
      </c>
      <c r="G382" s="7">
        <v>5128.0320000000002</v>
      </c>
      <c r="H382" s="4">
        <v>915.72000000000014</v>
      </c>
      <c r="I382" s="5" t="s">
        <v>42</v>
      </c>
      <c r="P382" s="89" t="s">
        <v>91</v>
      </c>
      <c r="Q382" s="89">
        <v>2020</v>
      </c>
      <c r="R382" s="89" t="s">
        <v>0</v>
      </c>
      <c r="S382" s="89" t="s">
        <v>104</v>
      </c>
      <c r="T382" s="89" t="s">
        <v>93</v>
      </c>
      <c r="U382" s="89" t="s">
        <v>94</v>
      </c>
      <c r="V382" s="89" t="s">
        <v>95</v>
      </c>
      <c r="W382" s="89" t="s">
        <v>96</v>
      </c>
      <c r="X382" s="89" t="s">
        <v>97</v>
      </c>
      <c r="Y382" s="89">
        <v>262</v>
      </c>
      <c r="Z382" s="89">
        <v>374.65999999999997</v>
      </c>
    </row>
    <row r="383" spans="1:26" ht="18" customHeight="1" x14ac:dyDescent="0.45">
      <c r="A383" s="2">
        <v>2022</v>
      </c>
      <c r="B383" s="2" t="s">
        <v>1</v>
      </c>
      <c r="C383" s="2" t="s">
        <v>12</v>
      </c>
      <c r="D383" s="6" t="s">
        <v>28</v>
      </c>
      <c r="E383" s="8">
        <v>345</v>
      </c>
      <c r="F383" s="8">
        <v>7000</v>
      </c>
      <c r="G383" s="8">
        <v>7840</v>
      </c>
      <c r="H383" s="4">
        <v>1400</v>
      </c>
      <c r="I383" s="5" t="s">
        <v>42</v>
      </c>
      <c r="P383" s="89" t="s">
        <v>100</v>
      </c>
      <c r="Q383" s="89">
        <v>2020</v>
      </c>
      <c r="R383" s="89" t="s">
        <v>0</v>
      </c>
      <c r="S383" s="89" t="s">
        <v>104</v>
      </c>
      <c r="T383" s="89" t="s">
        <v>93</v>
      </c>
      <c r="U383" s="89" t="s">
        <v>94</v>
      </c>
      <c r="V383" s="89" t="s">
        <v>95</v>
      </c>
      <c r="W383" s="89" t="s">
        <v>96</v>
      </c>
      <c r="X383" s="89" t="s">
        <v>97</v>
      </c>
      <c r="Y383" s="89">
        <v>346</v>
      </c>
      <c r="Z383" s="89">
        <v>526.24</v>
      </c>
    </row>
    <row r="384" spans="1:26" ht="18" customHeight="1" x14ac:dyDescent="0.45">
      <c r="A384" s="2">
        <v>2022</v>
      </c>
      <c r="B384" s="2" t="s">
        <v>1</v>
      </c>
      <c r="C384" s="2" t="s">
        <v>13</v>
      </c>
      <c r="D384" s="3" t="s">
        <v>33</v>
      </c>
      <c r="E384" s="4">
        <v>122</v>
      </c>
      <c r="F384" s="4">
        <v>100</v>
      </c>
      <c r="G384" s="4">
        <v>112</v>
      </c>
      <c r="H384" s="4">
        <v>20</v>
      </c>
      <c r="I384" s="5" t="s">
        <v>42</v>
      </c>
      <c r="P384" s="89" t="s">
        <v>100</v>
      </c>
      <c r="Q384" s="89">
        <v>2020</v>
      </c>
      <c r="R384" s="89" t="s">
        <v>0</v>
      </c>
      <c r="S384" s="89" t="s">
        <v>104</v>
      </c>
      <c r="T384" s="89" t="s">
        <v>93</v>
      </c>
      <c r="U384" s="89" t="s">
        <v>94</v>
      </c>
      <c r="V384" s="89" t="s">
        <v>95</v>
      </c>
      <c r="W384" s="89" t="s">
        <v>96</v>
      </c>
      <c r="X384" s="89" t="s">
        <v>97</v>
      </c>
      <c r="Y384" s="89">
        <v>148</v>
      </c>
      <c r="Z384" s="89">
        <v>526.24</v>
      </c>
    </row>
    <row r="385" spans="1:26" ht="18" customHeight="1" x14ac:dyDescent="0.45">
      <c r="A385" s="2">
        <v>2022</v>
      </c>
      <c r="B385" s="2" t="s">
        <v>1</v>
      </c>
      <c r="C385" s="2" t="s">
        <v>15</v>
      </c>
      <c r="D385" s="6" t="s">
        <v>26</v>
      </c>
      <c r="E385" s="7">
        <v>78</v>
      </c>
      <c r="F385" s="7">
        <v>2288.6</v>
      </c>
      <c r="G385" s="7">
        <v>5126.4639999999999</v>
      </c>
      <c r="H385" s="4">
        <v>457.72</v>
      </c>
      <c r="I385" s="5" t="s">
        <v>42</v>
      </c>
      <c r="P385" s="89" t="s">
        <v>98</v>
      </c>
      <c r="Q385" s="89">
        <v>2020</v>
      </c>
      <c r="R385" s="89" t="s">
        <v>0</v>
      </c>
      <c r="S385" s="89" t="s">
        <v>104</v>
      </c>
      <c r="T385" s="89" t="s">
        <v>93</v>
      </c>
      <c r="U385" s="89" t="s">
        <v>94</v>
      </c>
      <c r="V385" s="89" t="s">
        <v>95</v>
      </c>
      <c r="W385" s="89" t="s">
        <v>96</v>
      </c>
      <c r="X385" s="89" t="s">
        <v>97</v>
      </c>
      <c r="Y385" s="89">
        <v>316</v>
      </c>
      <c r="Z385" s="89">
        <v>526.24</v>
      </c>
    </row>
    <row r="386" spans="1:26" ht="18" customHeight="1" x14ac:dyDescent="0.45">
      <c r="A386" s="2">
        <v>2022</v>
      </c>
      <c r="B386" s="2" t="s">
        <v>1</v>
      </c>
      <c r="C386" s="2" t="s">
        <v>15</v>
      </c>
      <c r="D386" s="6" t="s">
        <v>24</v>
      </c>
      <c r="E386" s="7">
        <v>76</v>
      </c>
      <c r="F386" s="7">
        <v>2288.4499999999998</v>
      </c>
      <c r="G386" s="7">
        <v>5126.1279999999997</v>
      </c>
      <c r="H386" s="4">
        <v>457.69</v>
      </c>
      <c r="I386" s="5" t="s">
        <v>42</v>
      </c>
      <c r="P386" s="89" t="s">
        <v>100</v>
      </c>
      <c r="Q386" s="89">
        <v>2020</v>
      </c>
      <c r="R386" s="89" t="s">
        <v>0</v>
      </c>
      <c r="S386" s="89" t="s">
        <v>104</v>
      </c>
      <c r="T386" s="89" t="s">
        <v>93</v>
      </c>
      <c r="U386" s="89" t="s">
        <v>94</v>
      </c>
      <c r="V386" s="89" t="s">
        <v>95</v>
      </c>
      <c r="W386" s="89" t="s">
        <v>96</v>
      </c>
      <c r="X386" s="89" t="s">
        <v>97</v>
      </c>
      <c r="Y386" s="89">
        <v>959</v>
      </c>
      <c r="Z386" s="89">
        <v>1371.37</v>
      </c>
    </row>
    <row r="387" spans="1:26" ht="18" customHeight="1" x14ac:dyDescent="0.45">
      <c r="A387" s="2">
        <v>2022</v>
      </c>
      <c r="B387" s="2" t="s">
        <v>1</v>
      </c>
      <c r="C387" s="2" t="s">
        <v>15</v>
      </c>
      <c r="D387" s="6" t="s">
        <v>25</v>
      </c>
      <c r="E387" s="7">
        <v>46</v>
      </c>
      <c r="F387" s="7">
        <v>100</v>
      </c>
      <c r="G387" s="7">
        <v>224</v>
      </c>
      <c r="H387" s="4">
        <v>20</v>
      </c>
      <c r="I387" s="5" t="s">
        <v>42</v>
      </c>
      <c r="P387" s="89" t="s">
        <v>98</v>
      </c>
      <c r="Q387" s="89">
        <v>2020</v>
      </c>
      <c r="R387" s="89" t="s">
        <v>0</v>
      </c>
      <c r="S387" s="89" t="s">
        <v>104</v>
      </c>
      <c r="T387" s="89" t="s">
        <v>93</v>
      </c>
      <c r="U387" s="89" t="s">
        <v>94</v>
      </c>
      <c r="V387" s="89" t="s">
        <v>95</v>
      </c>
      <c r="W387" s="89" t="s">
        <v>96</v>
      </c>
      <c r="X387" s="89" t="s">
        <v>97</v>
      </c>
      <c r="Y387" s="89">
        <v>1020</v>
      </c>
      <c r="Z387" s="89">
        <v>1458.6</v>
      </c>
    </row>
    <row r="388" spans="1:26" ht="18" customHeight="1" x14ac:dyDescent="0.45">
      <c r="A388" s="2">
        <v>2022</v>
      </c>
      <c r="B388" s="2" t="s">
        <v>1</v>
      </c>
      <c r="C388" s="2" t="s">
        <v>15</v>
      </c>
      <c r="D388" s="6" t="s">
        <v>23</v>
      </c>
      <c r="E388" s="7">
        <v>34</v>
      </c>
      <c r="F388" s="7">
        <v>2288.4</v>
      </c>
      <c r="G388" s="7">
        <v>5126.0160000000005</v>
      </c>
      <c r="H388" s="4">
        <v>457.68000000000006</v>
      </c>
      <c r="I388" s="5" t="s">
        <v>42</v>
      </c>
      <c r="P388" s="89" t="s">
        <v>98</v>
      </c>
      <c r="Q388" s="89">
        <v>2020</v>
      </c>
      <c r="R388" s="89" t="s">
        <v>0</v>
      </c>
      <c r="S388" s="89" t="s">
        <v>104</v>
      </c>
      <c r="T388" s="89" t="s">
        <v>93</v>
      </c>
      <c r="U388" s="89" t="s">
        <v>94</v>
      </c>
      <c r="V388" s="89" t="s">
        <v>95</v>
      </c>
      <c r="W388" s="89" t="s">
        <v>96</v>
      </c>
      <c r="X388" s="89" t="s">
        <v>97</v>
      </c>
      <c r="Y388" s="89">
        <v>318</v>
      </c>
      <c r="Z388" s="89">
        <v>454.74</v>
      </c>
    </row>
    <row r="389" spans="1:26" ht="18" customHeight="1" x14ac:dyDescent="0.45">
      <c r="A389" s="2">
        <v>2022</v>
      </c>
      <c r="B389" s="2" t="s">
        <v>1</v>
      </c>
      <c r="C389" s="2" t="s">
        <v>13</v>
      </c>
      <c r="D389" s="3" t="s">
        <v>34</v>
      </c>
      <c r="E389" s="4">
        <v>7</v>
      </c>
      <c r="F389" s="4">
        <v>200</v>
      </c>
      <c r="G389" s="4">
        <v>224</v>
      </c>
      <c r="H389" s="4">
        <v>40</v>
      </c>
      <c r="I389" s="5" t="s">
        <v>40</v>
      </c>
      <c r="P389" s="89" t="s">
        <v>98</v>
      </c>
      <c r="Q389" s="89">
        <v>2020</v>
      </c>
      <c r="R389" s="89" t="s">
        <v>0</v>
      </c>
      <c r="S389" s="89" t="s">
        <v>104</v>
      </c>
      <c r="T389" s="89" t="s">
        <v>93</v>
      </c>
      <c r="U389" s="89" t="s">
        <v>94</v>
      </c>
      <c r="V389" s="89" t="s">
        <v>95</v>
      </c>
      <c r="W389" s="89" t="s">
        <v>96</v>
      </c>
      <c r="X389" s="89" t="s">
        <v>97</v>
      </c>
      <c r="Y389" s="89">
        <v>345</v>
      </c>
      <c r="Z389" s="89">
        <v>493.35</v>
      </c>
    </row>
    <row r="390" spans="1:26" ht="18" customHeight="1" x14ac:dyDescent="0.45">
      <c r="A390" s="2">
        <v>2022</v>
      </c>
      <c r="B390" s="2" t="s">
        <v>1</v>
      </c>
      <c r="C390" s="2" t="s">
        <v>15</v>
      </c>
      <c r="D390" s="6" t="s">
        <v>27</v>
      </c>
      <c r="E390" s="7">
        <v>3</v>
      </c>
      <c r="F390" s="7">
        <v>3300</v>
      </c>
      <c r="G390" s="7">
        <v>5126.576</v>
      </c>
      <c r="H390" s="4">
        <v>660</v>
      </c>
      <c r="I390" s="5" t="s">
        <v>40</v>
      </c>
      <c r="P390" s="89" t="s">
        <v>100</v>
      </c>
      <c r="Q390" s="89">
        <v>2020</v>
      </c>
      <c r="R390" s="89" t="s">
        <v>0</v>
      </c>
      <c r="S390" s="89" t="s">
        <v>104</v>
      </c>
      <c r="T390" s="89" t="s">
        <v>93</v>
      </c>
      <c r="U390" s="89" t="s">
        <v>94</v>
      </c>
      <c r="V390" s="89" t="s">
        <v>95</v>
      </c>
      <c r="W390" s="89" t="s">
        <v>96</v>
      </c>
      <c r="X390" s="89" t="s">
        <v>97</v>
      </c>
      <c r="Y390" s="89">
        <v>147</v>
      </c>
      <c r="Z390" s="89">
        <v>210.21</v>
      </c>
    </row>
    <row r="391" spans="1:26" ht="18" customHeight="1" x14ac:dyDescent="0.45">
      <c r="A391" s="2">
        <v>2022</v>
      </c>
      <c r="B391" s="2" t="s">
        <v>1</v>
      </c>
      <c r="C391" s="2" t="s">
        <v>32</v>
      </c>
      <c r="D391" s="6" t="s">
        <v>32</v>
      </c>
      <c r="E391" s="7">
        <v>2</v>
      </c>
      <c r="F391" s="7">
        <v>6600</v>
      </c>
      <c r="G391" s="7">
        <v>7392</v>
      </c>
      <c r="H391" s="4">
        <v>1320</v>
      </c>
      <c r="I391" s="5" t="s">
        <v>40</v>
      </c>
      <c r="P391" s="89" t="s">
        <v>100</v>
      </c>
      <c r="Q391" s="89">
        <v>2020</v>
      </c>
      <c r="R391" s="89" t="s">
        <v>0</v>
      </c>
      <c r="S391" s="89" t="s">
        <v>104</v>
      </c>
      <c r="T391" s="89" t="s">
        <v>93</v>
      </c>
      <c r="U391" s="89" t="s">
        <v>94</v>
      </c>
      <c r="V391" s="89" t="s">
        <v>95</v>
      </c>
      <c r="W391" s="89" t="s">
        <v>96</v>
      </c>
      <c r="X391" s="89" t="s">
        <v>97</v>
      </c>
      <c r="Y391" s="89">
        <v>265</v>
      </c>
      <c r="Z391" s="89">
        <v>378.95</v>
      </c>
    </row>
    <row r="392" spans="1:26" ht="18" customHeight="1" x14ac:dyDescent="0.45">
      <c r="A392" s="2">
        <v>2022</v>
      </c>
      <c r="B392" s="2" t="s">
        <v>2</v>
      </c>
      <c r="C392" s="2" t="s">
        <v>14</v>
      </c>
      <c r="D392" s="3" t="s">
        <v>36</v>
      </c>
      <c r="E392" s="4">
        <v>3566</v>
      </c>
      <c r="F392" s="4">
        <v>4577.3</v>
      </c>
      <c r="G392" s="4">
        <v>5126.576</v>
      </c>
      <c r="H392" s="4">
        <v>915.46</v>
      </c>
      <c r="I392" s="5" t="s">
        <v>40</v>
      </c>
      <c r="P392" s="89" t="s">
        <v>98</v>
      </c>
      <c r="Q392" s="89">
        <v>2020</v>
      </c>
      <c r="R392" s="89" t="s">
        <v>0</v>
      </c>
      <c r="S392" s="89" t="s">
        <v>104</v>
      </c>
      <c r="T392" s="89" t="s">
        <v>93</v>
      </c>
      <c r="U392" s="89" t="s">
        <v>94</v>
      </c>
      <c r="V392" s="89" t="s">
        <v>95</v>
      </c>
      <c r="W392" s="89" t="s">
        <v>96</v>
      </c>
      <c r="X392" s="89" t="s">
        <v>97</v>
      </c>
      <c r="Y392" s="89">
        <v>768</v>
      </c>
      <c r="Z392" s="89">
        <v>1098.24</v>
      </c>
    </row>
    <row r="393" spans="1:26" ht="18" customHeight="1" x14ac:dyDescent="0.45">
      <c r="A393" s="2">
        <v>2022</v>
      </c>
      <c r="B393" s="2" t="s">
        <v>2</v>
      </c>
      <c r="C393" s="2" t="s">
        <v>14</v>
      </c>
      <c r="D393" s="3" t="s">
        <v>37</v>
      </c>
      <c r="E393" s="4">
        <v>2498</v>
      </c>
      <c r="F393" s="4">
        <v>8000</v>
      </c>
      <c r="G393" s="4">
        <v>8960</v>
      </c>
      <c r="H393" s="4">
        <v>1600</v>
      </c>
      <c r="I393" s="5" t="s">
        <v>40</v>
      </c>
      <c r="P393" s="89" t="s">
        <v>91</v>
      </c>
      <c r="Q393" s="89">
        <v>2020</v>
      </c>
      <c r="R393" s="89" t="s">
        <v>0</v>
      </c>
      <c r="S393" s="89" t="s">
        <v>104</v>
      </c>
      <c r="T393" s="89" t="s">
        <v>93</v>
      </c>
      <c r="U393" s="89" t="s">
        <v>94</v>
      </c>
      <c r="V393" s="89" t="s">
        <v>95</v>
      </c>
      <c r="W393" s="89" t="s">
        <v>96</v>
      </c>
      <c r="X393" s="89" t="s">
        <v>97</v>
      </c>
      <c r="Y393" s="89">
        <v>801</v>
      </c>
      <c r="Z393" s="89">
        <v>1145.43</v>
      </c>
    </row>
    <row r="394" spans="1:26" ht="18" customHeight="1" x14ac:dyDescent="0.45">
      <c r="A394" s="2">
        <v>2022</v>
      </c>
      <c r="B394" s="2" t="s">
        <v>2</v>
      </c>
      <c r="C394" s="2" t="s">
        <v>13</v>
      </c>
      <c r="D394" s="3" t="s">
        <v>35</v>
      </c>
      <c r="E394" s="4">
        <v>1245</v>
      </c>
      <c r="F394" s="4">
        <v>4577.2</v>
      </c>
      <c r="G394" s="4">
        <v>5126.4639999999999</v>
      </c>
      <c r="H394" s="4">
        <v>915.44</v>
      </c>
      <c r="I394" s="5" t="s">
        <v>40</v>
      </c>
      <c r="P394" s="89" t="s">
        <v>100</v>
      </c>
      <c r="Q394" s="89">
        <v>2020</v>
      </c>
      <c r="R394" s="89" t="s">
        <v>0</v>
      </c>
      <c r="S394" s="89" t="s">
        <v>104</v>
      </c>
      <c r="T394" s="89" t="s">
        <v>93</v>
      </c>
      <c r="U394" s="89" t="s">
        <v>94</v>
      </c>
      <c r="V394" s="89" t="s">
        <v>95</v>
      </c>
      <c r="W394" s="89" t="s">
        <v>96</v>
      </c>
      <c r="X394" s="89" t="s">
        <v>97</v>
      </c>
      <c r="Y394" s="89">
        <v>854</v>
      </c>
      <c r="Z394" s="89">
        <v>1221.22</v>
      </c>
    </row>
    <row r="395" spans="1:26" ht="18" customHeight="1" x14ac:dyDescent="0.45">
      <c r="A395" s="2">
        <v>2022</v>
      </c>
      <c r="B395" s="2" t="s">
        <v>2</v>
      </c>
      <c r="C395" s="2" t="s">
        <v>38</v>
      </c>
      <c r="D395" s="6" t="s">
        <v>30</v>
      </c>
      <c r="E395" s="7">
        <v>644</v>
      </c>
      <c r="F395" s="7">
        <v>5743.5</v>
      </c>
      <c r="G395" s="7">
        <v>6432.72</v>
      </c>
      <c r="H395" s="4">
        <v>1148.7</v>
      </c>
      <c r="I395" s="5" t="s">
        <v>40</v>
      </c>
      <c r="P395" s="89" t="s">
        <v>91</v>
      </c>
      <c r="Q395" s="89">
        <v>2020</v>
      </c>
      <c r="R395" s="89" t="s">
        <v>0</v>
      </c>
      <c r="S395" s="89" t="s">
        <v>104</v>
      </c>
      <c r="T395" s="89" t="s">
        <v>93</v>
      </c>
      <c r="U395" s="89" t="s">
        <v>94</v>
      </c>
      <c r="V395" s="89" t="s">
        <v>95</v>
      </c>
      <c r="W395" s="89" t="s">
        <v>96</v>
      </c>
      <c r="X395" s="89" t="s">
        <v>97</v>
      </c>
      <c r="Y395" s="89">
        <v>788</v>
      </c>
      <c r="Z395" s="89">
        <v>1126.8399999999999</v>
      </c>
    </row>
    <row r="396" spans="1:26" ht="18" customHeight="1" x14ac:dyDescent="0.45">
      <c r="A396" s="2">
        <v>2022</v>
      </c>
      <c r="B396" s="2" t="s">
        <v>2</v>
      </c>
      <c r="C396" s="2" t="s">
        <v>12</v>
      </c>
      <c r="D396" s="6" t="s">
        <v>29</v>
      </c>
      <c r="E396" s="7">
        <v>643</v>
      </c>
      <c r="F396" s="7">
        <v>7000</v>
      </c>
      <c r="G396" s="7">
        <v>7840</v>
      </c>
      <c r="H396" s="4">
        <v>1400</v>
      </c>
      <c r="I396" s="5" t="s">
        <v>40</v>
      </c>
      <c r="P396" s="89" t="s">
        <v>98</v>
      </c>
      <c r="Q396" s="89">
        <v>2020</v>
      </c>
      <c r="R396" s="89" t="s">
        <v>0</v>
      </c>
      <c r="S396" s="89" t="s">
        <v>104</v>
      </c>
      <c r="T396" s="89" t="s">
        <v>93</v>
      </c>
      <c r="U396" s="89" t="s">
        <v>94</v>
      </c>
      <c r="V396" s="89" t="s">
        <v>95</v>
      </c>
      <c r="W396" s="89" t="s">
        <v>96</v>
      </c>
      <c r="X396" s="89" t="s">
        <v>97</v>
      </c>
      <c r="Y396" s="89">
        <v>263</v>
      </c>
      <c r="Z396" s="89">
        <v>376.09000000000003</v>
      </c>
    </row>
    <row r="397" spans="1:26" ht="18" customHeight="1" x14ac:dyDescent="0.45">
      <c r="A397" s="2">
        <v>2022</v>
      </c>
      <c r="B397" s="2" t="s">
        <v>2</v>
      </c>
      <c r="C397" s="2" t="s">
        <v>38</v>
      </c>
      <c r="D397" s="6" t="s">
        <v>31</v>
      </c>
      <c r="E397" s="7">
        <v>455</v>
      </c>
      <c r="F397" s="7">
        <v>4578.6000000000004</v>
      </c>
      <c r="G397" s="7">
        <v>5128.0320000000002</v>
      </c>
      <c r="H397" s="4">
        <v>915.72000000000014</v>
      </c>
      <c r="I397" s="5" t="s">
        <v>40</v>
      </c>
      <c r="P397" s="89" t="s">
        <v>98</v>
      </c>
      <c r="Q397" s="89">
        <v>2020</v>
      </c>
      <c r="R397" s="89" t="s">
        <v>0</v>
      </c>
      <c r="S397" s="89" t="s">
        <v>104</v>
      </c>
      <c r="T397" s="89" t="s">
        <v>93</v>
      </c>
      <c r="U397" s="89" t="s">
        <v>94</v>
      </c>
      <c r="V397" s="89" t="s">
        <v>95</v>
      </c>
      <c r="W397" s="89" t="s">
        <v>96</v>
      </c>
      <c r="X397" s="89" t="s">
        <v>97</v>
      </c>
      <c r="Y397" s="89">
        <v>347</v>
      </c>
      <c r="Z397" s="89">
        <v>496.21000000000004</v>
      </c>
    </row>
    <row r="398" spans="1:26" ht="18" customHeight="1" x14ac:dyDescent="0.45">
      <c r="A398" s="2">
        <v>2022</v>
      </c>
      <c r="B398" s="2" t="s">
        <v>2</v>
      </c>
      <c r="C398" s="2" t="s">
        <v>12</v>
      </c>
      <c r="D398" s="6" t="s">
        <v>28</v>
      </c>
      <c r="E398" s="8">
        <v>345</v>
      </c>
      <c r="F398" s="8">
        <v>7000</v>
      </c>
      <c r="G398" s="8">
        <v>7840</v>
      </c>
      <c r="H398" s="4">
        <v>1400</v>
      </c>
      <c r="I398" s="5" t="s">
        <v>40</v>
      </c>
      <c r="P398" s="89" t="s">
        <v>100</v>
      </c>
      <c r="Q398" s="89">
        <v>2020</v>
      </c>
      <c r="R398" s="89" t="s">
        <v>0</v>
      </c>
      <c r="S398" s="89" t="s">
        <v>104</v>
      </c>
      <c r="T398" s="89" t="s">
        <v>93</v>
      </c>
      <c r="U398" s="89" t="s">
        <v>94</v>
      </c>
      <c r="V398" s="89" t="s">
        <v>95</v>
      </c>
      <c r="W398" s="89" t="s">
        <v>96</v>
      </c>
      <c r="X398" s="89" t="s">
        <v>97</v>
      </c>
      <c r="Y398" s="89">
        <v>317</v>
      </c>
      <c r="Z398" s="89">
        <v>453.31</v>
      </c>
    </row>
    <row r="399" spans="1:26" ht="18" customHeight="1" x14ac:dyDescent="0.45">
      <c r="A399" s="2">
        <v>2022</v>
      </c>
      <c r="B399" s="2" t="s">
        <v>2</v>
      </c>
      <c r="C399" s="2" t="s">
        <v>13</v>
      </c>
      <c r="D399" s="3" t="s">
        <v>33</v>
      </c>
      <c r="E399" s="4">
        <v>122</v>
      </c>
      <c r="F399" s="4">
        <v>100</v>
      </c>
      <c r="G399" s="4">
        <v>112</v>
      </c>
      <c r="H399" s="4">
        <v>20</v>
      </c>
      <c r="I399" s="5" t="s">
        <v>40</v>
      </c>
      <c r="P399" s="89" t="s">
        <v>98</v>
      </c>
      <c r="Q399" s="89">
        <v>2020</v>
      </c>
      <c r="R399" s="89" t="s">
        <v>6</v>
      </c>
      <c r="S399" s="89" t="s">
        <v>104</v>
      </c>
      <c r="T399" s="89" t="s">
        <v>93</v>
      </c>
      <c r="U399" s="89" t="s">
        <v>94</v>
      </c>
      <c r="V399" s="89" t="s">
        <v>95</v>
      </c>
      <c r="W399" s="89" t="s">
        <v>96</v>
      </c>
      <c r="X399" s="89" t="s">
        <v>97</v>
      </c>
      <c r="Y399" s="89">
        <v>314</v>
      </c>
      <c r="Z399" s="89">
        <v>449.02</v>
      </c>
    </row>
    <row r="400" spans="1:26" ht="18" customHeight="1" x14ac:dyDescent="0.45">
      <c r="A400" s="2">
        <v>2022</v>
      </c>
      <c r="B400" s="2" t="s">
        <v>2</v>
      </c>
      <c r="C400" s="2" t="s">
        <v>15</v>
      </c>
      <c r="D400" s="6" t="s">
        <v>26</v>
      </c>
      <c r="E400" s="7">
        <v>78</v>
      </c>
      <c r="F400" s="7">
        <v>2288.6</v>
      </c>
      <c r="G400" s="7">
        <v>5126.4639999999999</v>
      </c>
      <c r="H400" s="4">
        <v>457.72</v>
      </c>
      <c r="I400" s="5" t="s">
        <v>40</v>
      </c>
      <c r="P400" s="89" t="s">
        <v>100</v>
      </c>
      <c r="Q400" s="89">
        <v>2020</v>
      </c>
      <c r="R400" s="89" t="s">
        <v>6</v>
      </c>
      <c r="S400" s="89" t="s">
        <v>104</v>
      </c>
      <c r="T400" s="89" t="s">
        <v>93</v>
      </c>
      <c r="U400" s="89" t="s">
        <v>94</v>
      </c>
      <c r="V400" s="89" t="s">
        <v>95</v>
      </c>
      <c r="W400" s="89" t="s">
        <v>96</v>
      </c>
      <c r="X400" s="89" t="s">
        <v>97</v>
      </c>
      <c r="Y400" s="89">
        <v>362</v>
      </c>
      <c r="Z400" s="89">
        <v>517.66</v>
      </c>
    </row>
    <row r="401" spans="1:26" ht="18" customHeight="1" x14ac:dyDescent="0.45">
      <c r="A401" s="2">
        <v>2022</v>
      </c>
      <c r="B401" s="2" t="s">
        <v>2</v>
      </c>
      <c r="C401" s="2" t="s">
        <v>15</v>
      </c>
      <c r="D401" s="6" t="s">
        <v>24</v>
      </c>
      <c r="E401" s="7">
        <v>76</v>
      </c>
      <c r="F401" s="7">
        <v>2288.4499999999998</v>
      </c>
      <c r="G401" s="7">
        <v>5126.1279999999997</v>
      </c>
      <c r="H401" s="4">
        <v>457.69</v>
      </c>
      <c r="I401" s="5" t="s">
        <v>40</v>
      </c>
      <c r="P401" s="89" t="s">
        <v>98</v>
      </c>
      <c r="Q401" s="89">
        <v>2020</v>
      </c>
      <c r="R401" s="89" t="s">
        <v>6</v>
      </c>
      <c r="S401" s="89" t="s">
        <v>104</v>
      </c>
      <c r="T401" s="89" t="s">
        <v>93</v>
      </c>
      <c r="U401" s="89" t="s">
        <v>94</v>
      </c>
      <c r="V401" s="89" t="s">
        <v>95</v>
      </c>
      <c r="W401" s="89" t="s">
        <v>96</v>
      </c>
      <c r="X401" s="89" t="s">
        <v>97</v>
      </c>
      <c r="Y401" s="89">
        <v>284</v>
      </c>
      <c r="Z401" s="89">
        <v>406.12</v>
      </c>
    </row>
    <row r="402" spans="1:26" ht="18" customHeight="1" x14ac:dyDescent="0.45">
      <c r="A402" s="2">
        <v>2022</v>
      </c>
      <c r="B402" s="2" t="s">
        <v>2</v>
      </c>
      <c r="C402" s="2" t="s">
        <v>15</v>
      </c>
      <c r="D402" s="6" t="s">
        <v>25</v>
      </c>
      <c r="E402" s="7">
        <v>46</v>
      </c>
      <c r="F402" s="7">
        <v>100</v>
      </c>
      <c r="G402" s="7">
        <v>224</v>
      </c>
      <c r="H402" s="4">
        <v>20</v>
      </c>
      <c r="I402" s="5" t="s">
        <v>40</v>
      </c>
      <c r="P402" s="89" t="s">
        <v>98</v>
      </c>
      <c r="Q402" s="89">
        <v>2020</v>
      </c>
      <c r="R402" s="89" t="s">
        <v>6</v>
      </c>
      <c r="S402" s="89" t="s">
        <v>104</v>
      </c>
      <c r="T402" s="89" t="s">
        <v>93</v>
      </c>
      <c r="U402" s="89" t="s">
        <v>94</v>
      </c>
      <c r="V402" s="89" t="s">
        <v>95</v>
      </c>
      <c r="W402" s="89" t="s">
        <v>96</v>
      </c>
      <c r="X402" s="89" t="s">
        <v>97</v>
      </c>
      <c r="Y402" s="89">
        <v>358</v>
      </c>
      <c r="Z402" s="89">
        <v>526.24</v>
      </c>
    </row>
    <row r="403" spans="1:26" ht="18" customHeight="1" x14ac:dyDescent="0.45">
      <c r="A403" s="2">
        <v>2022</v>
      </c>
      <c r="B403" s="2" t="s">
        <v>2</v>
      </c>
      <c r="C403" s="2" t="s">
        <v>15</v>
      </c>
      <c r="D403" s="6" t="s">
        <v>23</v>
      </c>
      <c r="E403" s="7">
        <v>34</v>
      </c>
      <c r="F403" s="7">
        <v>2288.4</v>
      </c>
      <c r="G403" s="7">
        <v>5126.0160000000005</v>
      </c>
      <c r="H403" s="4">
        <v>457.68000000000006</v>
      </c>
      <c r="I403" s="5" t="s">
        <v>40</v>
      </c>
      <c r="P403" s="89" t="s">
        <v>98</v>
      </c>
      <c r="Q403" s="89">
        <v>2020</v>
      </c>
      <c r="R403" s="89" t="s">
        <v>6</v>
      </c>
      <c r="S403" s="89" t="s">
        <v>104</v>
      </c>
      <c r="T403" s="89" t="s">
        <v>93</v>
      </c>
      <c r="U403" s="89" t="s">
        <v>94</v>
      </c>
      <c r="V403" s="89" t="s">
        <v>95</v>
      </c>
      <c r="W403" s="89" t="s">
        <v>96</v>
      </c>
      <c r="X403" s="89" t="s">
        <v>97</v>
      </c>
      <c r="Y403" s="89">
        <v>286</v>
      </c>
      <c r="Z403" s="89">
        <v>526.24</v>
      </c>
    </row>
    <row r="404" spans="1:26" ht="18" customHeight="1" x14ac:dyDescent="0.45">
      <c r="A404" s="2">
        <v>2022</v>
      </c>
      <c r="B404" s="2" t="s">
        <v>2</v>
      </c>
      <c r="C404" s="2" t="s">
        <v>13</v>
      </c>
      <c r="D404" s="3" t="s">
        <v>34</v>
      </c>
      <c r="E404" s="4">
        <v>7</v>
      </c>
      <c r="F404" s="4">
        <v>200</v>
      </c>
      <c r="G404" s="4">
        <v>224</v>
      </c>
      <c r="H404" s="4">
        <v>40</v>
      </c>
      <c r="I404" s="5" t="s">
        <v>40</v>
      </c>
      <c r="P404" s="89" t="s">
        <v>98</v>
      </c>
      <c r="Q404" s="89">
        <v>2020</v>
      </c>
      <c r="R404" s="89" t="s">
        <v>6</v>
      </c>
      <c r="S404" s="89" t="s">
        <v>104</v>
      </c>
      <c r="T404" s="89" t="s">
        <v>93</v>
      </c>
      <c r="U404" s="89" t="s">
        <v>94</v>
      </c>
      <c r="V404" s="89" t="s">
        <v>95</v>
      </c>
      <c r="W404" s="89" t="s">
        <v>96</v>
      </c>
      <c r="X404" s="89" t="s">
        <v>97</v>
      </c>
      <c r="Y404" s="89">
        <v>992</v>
      </c>
      <c r="Z404" s="89">
        <v>1418.56</v>
      </c>
    </row>
    <row r="405" spans="1:26" ht="18" customHeight="1" x14ac:dyDescent="0.45">
      <c r="A405" s="2">
        <v>2022</v>
      </c>
      <c r="B405" s="2" t="s">
        <v>2</v>
      </c>
      <c r="C405" s="2" t="s">
        <v>15</v>
      </c>
      <c r="D405" s="6" t="s">
        <v>27</v>
      </c>
      <c r="E405" s="7">
        <v>3</v>
      </c>
      <c r="F405" s="7">
        <v>2288.65</v>
      </c>
      <c r="G405" s="7">
        <v>5126.576</v>
      </c>
      <c r="H405" s="4">
        <v>457.73</v>
      </c>
      <c r="I405" s="5" t="s">
        <v>40</v>
      </c>
      <c r="P405" s="89" t="s">
        <v>98</v>
      </c>
      <c r="Q405" s="89">
        <v>2020</v>
      </c>
      <c r="R405" s="89" t="s">
        <v>6</v>
      </c>
      <c r="S405" s="89" t="s">
        <v>104</v>
      </c>
      <c r="T405" s="89" t="s">
        <v>93</v>
      </c>
      <c r="U405" s="89" t="s">
        <v>94</v>
      </c>
      <c r="V405" s="89" t="s">
        <v>95</v>
      </c>
      <c r="W405" s="89" t="s">
        <v>96</v>
      </c>
      <c r="X405" s="89" t="s">
        <v>97</v>
      </c>
      <c r="Y405" s="89">
        <v>1025</v>
      </c>
      <c r="Z405" s="89">
        <v>1465.75</v>
      </c>
    </row>
    <row r="406" spans="1:26" ht="18" customHeight="1" x14ac:dyDescent="0.45">
      <c r="A406" s="2">
        <v>2022</v>
      </c>
      <c r="B406" s="2" t="s">
        <v>2</v>
      </c>
      <c r="C406" s="2" t="s">
        <v>32</v>
      </c>
      <c r="D406" s="6" t="s">
        <v>32</v>
      </c>
      <c r="E406" s="7">
        <v>2</v>
      </c>
      <c r="F406" s="7">
        <v>6600</v>
      </c>
      <c r="G406" s="7">
        <v>7392</v>
      </c>
      <c r="H406" s="4">
        <v>1320</v>
      </c>
      <c r="I406" s="5" t="s">
        <v>42</v>
      </c>
      <c r="P406" s="89" t="s">
        <v>91</v>
      </c>
      <c r="Q406" s="89">
        <v>2020</v>
      </c>
      <c r="R406" s="89" t="s">
        <v>6</v>
      </c>
      <c r="S406" s="89" t="s">
        <v>104</v>
      </c>
      <c r="T406" s="89" t="s">
        <v>93</v>
      </c>
      <c r="U406" s="89" t="s">
        <v>94</v>
      </c>
      <c r="V406" s="89" t="s">
        <v>95</v>
      </c>
      <c r="W406" s="89" t="s">
        <v>96</v>
      </c>
      <c r="X406" s="89" t="s">
        <v>97</v>
      </c>
      <c r="Y406" s="89">
        <v>288</v>
      </c>
      <c r="Z406" s="89">
        <v>411.84000000000003</v>
      </c>
    </row>
    <row r="407" spans="1:26" ht="18" customHeight="1" x14ac:dyDescent="0.45">
      <c r="A407" s="2">
        <v>2022</v>
      </c>
      <c r="B407" s="2" t="s">
        <v>3</v>
      </c>
      <c r="C407" s="2" t="s">
        <v>14</v>
      </c>
      <c r="D407" s="3" t="s">
        <v>36</v>
      </c>
      <c r="E407" s="4">
        <v>3566</v>
      </c>
      <c r="F407" s="4">
        <v>4577.3</v>
      </c>
      <c r="G407" s="4">
        <v>5126.576</v>
      </c>
      <c r="H407" s="4">
        <v>915.46</v>
      </c>
      <c r="I407" s="5" t="s">
        <v>42</v>
      </c>
      <c r="P407" s="89" t="s">
        <v>91</v>
      </c>
      <c r="Q407" s="89">
        <v>2020</v>
      </c>
      <c r="R407" s="89" t="s">
        <v>6</v>
      </c>
      <c r="S407" s="89" t="s">
        <v>104</v>
      </c>
      <c r="T407" s="89" t="s">
        <v>93</v>
      </c>
      <c r="U407" s="89" t="s">
        <v>94</v>
      </c>
      <c r="V407" s="89" t="s">
        <v>95</v>
      </c>
      <c r="W407" s="89" t="s">
        <v>96</v>
      </c>
      <c r="X407" s="89" t="s">
        <v>97</v>
      </c>
      <c r="Y407" s="89">
        <v>315</v>
      </c>
      <c r="Z407" s="89">
        <v>450.45</v>
      </c>
    </row>
    <row r="408" spans="1:26" ht="18" customHeight="1" x14ac:dyDescent="0.45">
      <c r="A408" s="2">
        <v>2022</v>
      </c>
      <c r="B408" s="2" t="s">
        <v>3</v>
      </c>
      <c r="C408" s="2" t="s">
        <v>14</v>
      </c>
      <c r="D408" s="3" t="s">
        <v>37</v>
      </c>
      <c r="E408" s="4">
        <v>2498</v>
      </c>
      <c r="F408" s="4">
        <v>8000</v>
      </c>
      <c r="G408" s="4">
        <v>8960</v>
      </c>
      <c r="H408" s="4">
        <v>1600</v>
      </c>
      <c r="I408" s="5" t="s">
        <v>42</v>
      </c>
      <c r="P408" s="89" t="s">
        <v>98</v>
      </c>
      <c r="Q408" s="89">
        <v>2020</v>
      </c>
      <c r="R408" s="89" t="s">
        <v>6</v>
      </c>
      <c r="S408" s="89" t="s">
        <v>104</v>
      </c>
      <c r="T408" s="89" t="s">
        <v>93</v>
      </c>
      <c r="U408" s="89" t="s">
        <v>94</v>
      </c>
      <c r="V408" s="89" t="s">
        <v>95</v>
      </c>
      <c r="W408" s="89" t="s">
        <v>96</v>
      </c>
      <c r="X408" s="89" t="s">
        <v>97</v>
      </c>
      <c r="Y408" s="89">
        <v>285</v>
      </c>
      <c r="Z408" s="89">
        <v>407.55</v>
      </c>
    </row>
    <row r="409" spans="1:26" ht="18" customHeight="1" x14ac:dyDescent="0.45">
      <c r="A409" s="2">
        <v>2022</v>
      </c>
      <c r="B409" s="2" t="s">
        <v>3</v>
      </c>
      <c r="C409" s="2" t="s">
        <v>13</v>
      </c>
      <c r="D409" s="3" t="s">
        <v>35</v>
      </c>
      <c r="E409" s="4">
        <v>1245</v>
      </c>
      <c r="F409" s="4">
        <v>4577.2</v>
      </c>
      <c r="G409" s="4">
        <v>5126.4639999999999</v>
      </c>
      <c r="H409" s="4">
        <v>915.44</v>
      </c>
      <c r="I409" s="5" t="s">
        <v>42</v>
      </c>
      <c r="P409" s="89" t="s">
        <v>98</v>
      </c>
      <c r="Q409" s="89">
        <v>2020</v>
      </c>
      <c r="R409" s="89" t="s">
        <v>6</v>
      </c>
      <c r="S409" s="89" t="s">
        <v>104</v>
      </c>
      <c r="T409" s="89" t="s">
        <v>93</v>
      </c>
      <c r="U409" s="89" t="s">
        <v>94</v>
      </c>
      <c r="V409" s="89" t="s">
        <v>95</v>
      </c>
      <c r="W409" s="89" t="s">
        <v>96</v>
      </c>
      <c r="X409" s="89" t="s">
        <v>97</v>
      </c>
      <c r="Y409" s="89">
        <v>773</v>
      </c>
      <c r="Z409" s="89">
        <v>1105.3899999999999</v>
      </c>
    </row>
    <row r="410" spans="1:26" ht="18" customHeight="1" x14ac:dyDescent="0.45">
      <c r="A410" s="2">
        <v>2022</v>
      </c>
      <c r="B410" s="2" t="s">
        <v>3</v>
      </c>
      <c r="C410" s="2" t="s">
        <v>38</v>
      </c>
      <c r="D410" s="6" t="s">
        <v>30</v>
      </c>
      <c r="E410" s="7">
        <v>644</v>
      </c>
      <c r="F410" s="7">
        <v>5743.5</v>
      </c>
      <c r="G410" s="7">
        <v>6432.72</v>
      </c>
      <c r="H410" s="4">
        <v>1148.7</v>
      </c>
      <c r="I410" s="5" t="s">
        <v>42</v>
      </c>
      <c r="P410" s="89" t="s">
        <v>91</v>
      </c>
      <c r="Q410" s="89">
        <v>2020</v>
      </c>
      <c r="R410" s="89" t="s">
        <v>6</v>
      </c>
      <c r="S410" s="89" t="s">
        <v>104</v>
      </c>
      <c r="T410" s="89" t="s">
        <v>93</v>
      </c>
      <c r="U410" s="89" t="s">
        <v>94</v>
      </c>
      <c r="V410" s="89" t="s">
        <v>95</v>
      </c>
      <c r="W410" s="89" t="s">
        <v>96</v>
      </c>
      <c r="X410" s="89" t="s">
        <v>97</v>
      </c>
      <c r="Y410" s="89">
        <v>806</v>
      </c>
      <c r="Z410" s="89">
        <v>1152.58</v>
      </c>
    </row>
    <row r="411" spans="1:26" ht="18" customHeight="1" x14ac:dyDescent="0.45">
      <c r="A411" s="2">
        <v>2022</v>
      </c>
      <c r="B411" s="2" t="s">
        <v>3</v>
      </c>
      <c r="C411" s="2" t="s">
        <v>12</v>
      </c>
      <c r="D411" s="6" t="s">
        <v>29</v>
      </c>
      <c r="E411" s="7">
        <v>643</v>
      </c>
      <c r="F411" s="7">
        <v>7000</v>
      </c>
      <c r="G411" s="7">
        <v>7840</v>
      </c>
      <c r="H411" s="4">
        <v>1400</v>
      </c>
      <c r="I411" s="5" t="s">
        <v>42</v>
      </c>
      <c r="P411" s="89" t="s">
        <v>98</v>
      </c>
      <c r="Q411" s="89">
        <v>2020</v>
      </c>
      <c r="R411" s="89" t="s">
        <v>6</v>
      </c>
      <c r="S411" s="89" t="s">
        <v>104</v>
      </c>
      <c r="T411" s="89" t="s">
        <v>93</v>
      </c>
      <c r="U411" s="89" t="s">
        <v>94</v>
      </c>
      <c r="V411" s="89" t="s">
        <v>95</v>
      </c>
      <c r="W411" s="89" t="s">
        <v>96</v>
      </c>
      <c r="X411" s="89" t="s">
        <v>97</v>
      </c>
      <c r="Y411" s="89">
        <v>311</v>
      </c>
      <c r="Z411" s="89">
        <v>444.73</v>
      </c>
    </row>
    <row r="412" spans="1:26" ht="18" customHeight="1" x14ac:dyDescent="0.45">
      <c r="A412" s="2">
        <v>2022</v>
      </c>
      <c r="B412" s="2" t="s">
        <v>3</v>
      </c>
      <c r="C412" s="2" t="s">
        <v>38</v>
      </c>
      <c r="D412" s="6" t="s">
        <v>31</v>
      </c>
      <c r="E412" s="7">
        <v>455</v>
      </c>
      <c r="F412" s="7">
        <v>4578.6000000000004</v>
      </c>
      <c r="G412" s="7">
        <v>5128.0320000000002</v>
      </c>
      <c r="H412" s="4">
        <v>915.72000000000014</v>
      </c>
      <c r="I412" s="5" t="s">
        <v>42</v>
      </c>
      <c r="P412" s="89" t="s">
        <v>98</v>
      </c>
      <c r="Q412" s="89">
        <v>2020</v>
      </c>
      <c r="R412" s="89" t="s">
        <v>6</v>
      </c>
      <c r="S412" s="89" t="s">
        <v>104</v>
      </c>
      <c r="T412" s="89" t="s">
        <v>93</v>
      </c>
      <c r="U412" s="89" t="s">
        <v>94</v>
      </c>
      <c r="V412" s="89" t="s">
        <v>95</v>
      </c>
      <c r="W412" s="89" t="s">
        <v>96</v>
      </c>
      <c r="X412" s="89" t="s">
        <v>97</v>
      </c>
      <c r="Y412" s="89">
        <v>359</v>
      </c>
      <c r="Z412" s="89">
        <v>513.37</v>
      </c>
    </row>
    <row r="413" spans="1:26" ht="18" customHeight="1" x14ac:dyDescent="0.45">
      <c r="A413" s="2">
        <v>2022</v>
      </c>
      <c r="B413" s="2" t="s">
        <v>3</v>
      </c>
      <c r="C413" s="2" t="s">
        <v>12</v>
      </c>
      <c r="D413" s="6" t="s">
        <v>28</v>
      </c>
      <c r="E413" s="8">
        <v>345</v>
      </c>
      <c r="F413" s="8">
        <v>7000</v>
      </c>
      <c r="G413" s="8">
        <v>7840</v>
      </c>
      <c r="H413" s="4">
        <v>1400</v>
      </c>
      <c r="I413" s="5" t="s">
        <v>42</v>
      </c>
      <c r="P413" s="89" t="s">
        <v>98</v>
      </c>
      <c r="Q413" s="89">
        <v>2020</v>
      </c>
      <c r="R413" s="89" t="s">
        <v>6</v>
      </c>
      <c r="S413" s="89" t="s">
        <v>104</v>
      </c>
      <c r="T413" s="89" t="s">
        <v>93</v>
      </c>
      <c r="U413" s="89" t="s">
        <v>94</v>
      </c>
      <c r="V413" s="89" t="s">
        <v>95</v>
      </c>
      <c r="W413" s="89" t="s">
        <v>96</v>
      </c>
      <c r="X413" s="89" t="s">
        <v>97</v>
      </c>
      <c r="Y413" s="89">
        <v>287</v>
      </c>
      <c r="Z413" s="89">
        <v>410.40999999999997</v>
      </c>
    </row>
    <row r="414" spans="1:26" ht="18" customHeight="1" x14ac:dyDescent="0.45">
      <c r="A414" s="2">
        <v>2022</v>
      </c>
      <c r="B414" s="2" t="s">
        <v>3</v>
      </c>
      <c r="C414" s="2" t="s">
        <v>13</v>
      </c>
      <c r="D414" s="3" t="s">
        <v>33</v>
      </c>
      <c r="E414" s="4">
        <v>122</v>
      </c>
      <c r="F414" s="4">
        <v>100</v>
      </c>
      <c r="G414" s="4">
        <v>112</v>
      </c>
      <c r="H414" s="4">
        <v>20</v>
      </c>
      <c r="I414" s="5" t="s">
        <v>42</v>
      </c>
      <c r="P414" s="89" t="s">
        <v>98</v>
      </c>
      <c r="Q414" s="89">
        <v>2020</v>
      </c>
      <c r="R414" s="89" t="s">
        <v>5</v>
      </c>
      <c r="S414" s="89" t="s">
        <v>104</v>
      </c>
      <c r="T414" s="89" t="s">
        <v>93</v>
      </c>
      <c r="U414" s="89" t="s">
        <v>94</v>
      </c>
      <c r="V414" s="89" t="s">
        <v>95</v>
      </c>
      <c r="W414" s="89" t="s">
        <v>96</v>
      </c>
      <c r="X414" s="89" t="s">
        <v>97</v>
      </c>
      <c r="Y414" s="89">
        <v>320</v>
      </c>
      <c r="Z414" s="89">
        <v>457.6</v>
      </c>
    </row>
    <row r="415" spans="1:26" ht="18" customHeight="1" x14ac:dyDescent="0.45">
      <c r="A415" s="2">
        <v>2022</v>
      </c>
      <c r="B415" s="2" t="s">
        <v>3</v>
      </c>
      <c r="C415" s="2" t="s">
        <v>15</v>
      </c>
      <c r="D415" s="6" t="s">
        <v>26</v>
      </c>
      <c r="E415" s="7">
        <v>78</v>
      </c>
      <c r="F415" s="7">
        <v>2288.6</v>
      </c>
      <c r="G415" s="7">
        <v>5126.4639999999999</v>
      </c>
      <c r="H415" s="4">
        <v>457.72</v>
      </c>
      <c r="I415" s="5" t="s">
        <v>42</v>
      </c>
      <c r="P415" s="89" t="s">
        <v>98</v>
      </c>
      <c r="Q415" s="89">
        <v>2020</v>
      </c>
      <c r="R415" s="89" t="s">
        <v>5</v>
      </c>
      <c r="S415" s="89" t="s">
        <v>104</v>
      </c>
      <c r="T415" s="89" t="s">
        <v>93</v>
      </c>
      <c r="U415" s="89" t="s">
        <v>94</v>
      </c>
      <c r="V415" s="89" t="s">
        <v>95</v>
      </c>
      <c r="W415" s="89" t="s">
        <v>96</v>
      </c>
      <c r="X415" s="89" t="s">
        <v>97</v>
      </c>
      <c r="Y415" s="89">
        <v>290</v>
      </c>
      <c r="Z415" s="89">
        <v>414.7</v>
      </c>
    </row>
    <row r="416" spans="1:26" ht="18" customHeight="1" x14ac:dyDescent="0.45">
      <c r="A416" s="2">
        <v>2022</v>
      </c>
      <c r="B416" s="2" t="s">
        <v>3</v>
      </c>
      <c r="C416" s="2" t="s">
        <v>15</v>
      </c>
      <c r="D416" s="6" t="s">
        <v>24</v>
      </c>
      <c r="E416" s="7">
        <v>76</v>
      </c>
      <c r="F416" s="7">
        <v>2288.4499999999998</v>
      </c>
      <c r="G416" s="7">
        <v>5126.1279999999997</v>
      </c>
      <c r="H416" s="4">
        <v>457.69</v>
      </c>
      <c r="I416" s="5" t="s">
        <v>42</v>
      </c>
      <c r="P416" s="89" t="s">
        <v>102</v>
      </c>
      <c r="Q416" s="89">
        <v>2020</v>
      </c>
      <c r="R416" s="89" t="s">
        <v>5</v>
      </c>
      <c r="S416" s="89" t="s">
        <v>104</v>
      </c>
      <c r="T416" s="89" t="s">
        <v>93</v>
      </c>
      <c r="U416" s="89" t="s">
        <v>94</v>
      </c>
      <c r="V416" s="89" t="s">
        <v>95</v>
      </c>
      <c r="W416" s="89" t="s">
        <v>96</v>
      </c>
      <c r="X416" s="89" t="s">
        <v>97</v>
      </c>
      <c r="Y416" s="89">
        <v>316</v>
      </c>
      <c r="Z416" s="89">
        <v>526.24</v>
      </c>
    </row>
    <row r="417" spans="1:26" ht="18" customHeight="1" x14ac:dyDescent="0.45">
      <c r="A417" s="2">
        <v>2022</v>
      </c>
      <c r="B417" s="2" t="s">
        <v>3</v>
      </c>
      <c r="C417" s="2" t="s">
        <v>15</v>
      </c>
      <c r="D417" s="6" t="s">
        <v>25</v>
      </c>
      <c r="E417" s="7">
        <v>46</v>
      </c>
      <c r="F417" s="7">
        <v>100</v>
      </c>
      <c r="G417" s="7">
        <v>224</v>
      </c>
      <c r="H417" s="4">
        <v>20</v>
      </c>
      <c r="I417" s="5" t="s">
        <v>42</v>
      </c>
      <c r="P417" s="89" t="s">
        <v>91</v>
      </c>
      <c r="Q417" s="89">
        <v>2020</v>
      </c>
      <c r="R417" s="89" t="s">
        <v>5</v>
      </c>
      <c r="S417" s="89" t="s">
        <v>104</v>
      </c>
      <c r="T417" s="89" t="s">
        <v>93</v>
      </c>
      <c r="U417" s="89" t="s">
        <v>94</v>
      </c>
      <c r="V417" s="89" t="s">
        <v>95</v>
      </c>
      <c r="W417" s="89" t="s">
        <v>96</v>
      </c>
      <c r="X417" s="89" t="s">
        <v>97</v>
      </c>
      <c r="Y417" s="89">
        <v>364</v>
      </c>
      <c r="Z417" s="89">
        <v>526.24</v>
      </c>
    </row>
    <row r="418" spans="1:26" ht="18" customHeight="1" x14ac:dyDescent="0.45">
      <c r="A418" s="2">
        <v>2022</v>
      </c>
      <c r="B418" s="2" t="s">
        <v>3</v>
      </c>
      <c r="C418" s="2" t="s">
        <v>15</v>
      </c>
      <c r="D418" s="6" t="s">
        <v>23</v>
      </c>
      <c r="E418" s="7">
        <v>34</v>
      </c>
      <c r="F418" s="7">
        <v>2288.4</v>
      </c>
      <c r="G418" s="7">
        <v>5126.0160000000005</v>
      </c>
      <c r="H418" s="4">
        <v>457.68000000000006</v>
      </c>
      <c r="I418" s="5" t="s">
        <v>42</v>
      </c>
      <c r="P418" s="89" t="s">
        <v>102</v>
      </c>
      <c r="Q418" s="89">
        <v>2020</v>
      </c>
      <c r="R418" s="89" t="s">
        <v>5</v>
      </c>
      <c r="S418" s="89" t="s">
        <v>104</v>
      </c>
      <c r="T418" s="89" t="s">
        <v>93</v>
      </c>
      <c r="U418" s="89" t="s">
        <v>94</v>
      </c>
      <c r="V418" s="89" t="s">
        <v>95</v>
      </c>
      <c r="W418" s="89" t="s">
        <v>96</v>
      </c>
      <c r="X418" s="89" t="s">
        <v>97</v>
      </c>
      <c r="Y418" s="89">
        <v>292</v>
      </c>
      <c r="Z418" s="89">
        <v>526.24</v>
      </c>
    </row>
    <row r="419" spans="1:26" ht="18" customHeight="1" x14ac:dyDescent="0.45">
      <c r="A419" s="2">
        <v>2022</v>
      </c>
      <c r="B419" s="2" t="s">
        <v>3</v>
      </c>
      <c r="C419" s="2" t="s">
        <v>13</v>
      </c>
      <c r="D419" s="3" t="s">
        <v>34</v>
      </c>
      <c r="E419" s="4">
        <v>7</v>
      </c>
      <c r="F419" s="4">
        <v>200</v>
      </c>
      <c r="G419" s="4">
        <v>224</v>
      </c>
      <c r="H419" s="4">
        <v>40</v>
      </c>
      <c r="I419" s="5" t="s">
        <v>42</v>
      </c>
      <c r="P419" s="89" t="s">
        <v>98</v>
      </c>
      <c r="Q419" s="89">
        <v>2020</v>
      </c>
      <c r="R419" s="89" t="s">
        <v>5</v>
      </c>
      <c r="S419" s="89" t="s">
        <v>104</v>
      </c>
      <c r="T419" s="89" t="s">
        <v>93</v>
      </c>
      <c r="U419" s="89" t="s">
        <v>94</v>
      </c>
      <c r="V419" s="89" t="s">
        <v>95</v>
      </c>
      <c r="W419" s="89" t="s">
        <v>96</v>
      </c>
      <c r="X419" s="89" t="s">
        <v>97</v>
      </c>
      <c r="Y419" s="89">
        <v>991</v>
      </c>
      <c r="Z419" s="89">
        <v>1417.13</v>
      </c>
    </row>
    <row r="420" spans="1:26" ht="18" customHeight="1" x14ac:dyDescent="0.45">
      <c r="A420" s="2">
        <v>2022</v>
      </c>
      <c r="B420" s="2" t="s">
        <v>3</v>
      </c>
      <c r="C420" s="2" t="s">
        <v>15</v>
      </c>
      <c r="D420" s="6" t="s">
        <v>27</v>
      </c>
      <c r="E420" s="7">
        <v>3</v>
      </c>
      <c r="F420" s="7">
        <v>2288.65</v>
      </c>
      <c r="G420" s="7">
        <v>5126.576</v>
      </c>
      <c r="H420" s="4">
        <v>457.73</v>
      </c>
      <c r="I420" s="5" t="s">
        <v>42</v>
      </c>
      <c r="P420" s="89" t="s">
        <v>100</v>
      </c>
      <c r="Q420" s="89">
        <v>2020</v>
      </c>
      <c r="R420" s="89" t="s">
        <v>5</v>
      </c>
      <c r="S420" s="89" t="s">
        <v>104</v>
      </c>
      <c r="T420" s="89" t="s">
        <v>93</v>
      </c>
      <c r="U420" s="89" t="s">
        <v>94</v>
      </c>
      <c r="V420" s="89" t="s">
        <v>95</v>
      </c>
      <c r="W420" s="89" t="s">
        <v>96</v>
      </c>
      <c r="X420" s="89" t="s">
        <v>97</v>
      </c>
      <c r="Y420" s="89">
        <v>1024</v>
      </c>
      <c r="Z420" s="89">
        <v>1464.32</v>
      </c>
    </row>
    <row r="421" spans="1:26" ht="18" customHeight="1" x14ac:dyDescent="0.45">
      <c r="A421" s="2">
        <v>2022</v>
      </c>
      <c r="B421" s="2" t="s">
        <v>3</v>
      </c>
      <c r="C421" s="2" t="s">
        <v>32</v>
      </c>
      <c r="D421" s="6" t="s">
        <v>32</v>
      </c>
      <c r="E421" s="7">
        <v>2</v>
      </c>
      <c r="F421" s="7">
        <v>7920</v>
      </c>
      <c r="G421" s="7">
        <v>7392</v>
      </c>
      <c r="H421" s="4">
        <v>1584</v>
      </c>
      <c r="I421" s="5" t="s">
        <v>42</v>
      </c>
      <c r="P421" s="89" t="s">
        <v>91</v>
      </c>
      <c r="Q421" s="89">
        <v>2020</v>
      </c>
      <c r="R421" s="89" t="s">
        <v>5</v>
      </c>
      <c r="S421" s="89" t="s">
        <v>104</v>
      </c>
      <c r="T421" s="89" t="s">
        <v>93</v>
      </c>
      <c r="U421" s="89" t="s">
        <v>94</v>
      </c>
      <c r="V421" s="89" t="s">
        <v>95</v>
      </c>
      <c r="W421" s="89" t="s">
        <v>96</v>
      </c>
      <c r="X421" s="89" t="s">
        <v>97</v>
      </c>
      <c r="Y421" s="89">
        <v>294</v>
      </c>
      <c r="Z421" s="89">
        <v>420.42</v>
      </c>
    </row>
    <row r="422" spans="1:26" ht="18" customHeight="1" x14ac:dyDescent="0.45">
      <c r="A422" s="2">
        <v>2022</v>
      </c>
      <c r="B422" s="2" t="s">
        <v>4</v>
      </c>
      <c r="C422" s="2" t="s">
        <v>14</v>
      </c>
      <c r="D422" s="3" t="s">
        <v>36</v>
      </c>
      <c r="E422" s="4">
        <v>3566</v>
      </c>
      <c r="F422" s="4">
        <v>4577.3</v>
      </c>
      <c r="G422" s="4">
        <v>5126.576</v>
      </c>
      <c r="H422" s="4">
        <v>915.46</v>
      </c>
      <c r="I422" s="5" t="s">
        <v>40</v>
      </c>
      <c r="P422" s="89" t="s">
        <v>91</v>
      </c>
      <c r="Q422" s="89">
        <v>2020</v>
      </c>
      <c r="R422" s="89" t="s">
        <v>5</v>
      </c>
      <c r="S422" s="89" t="s">
        <v>104</v>
      </c>
      <c r="T422" s="89" t="s">
        <v>93</v>
      </c>
      <c r="U422" s="89" t="s">
        <v>94</v>
      </c>
      <c r="V422" s="89" t="s">
        <v>95</v>
      </c>
      <c r="W422" s="89" t="s">
        <v>96</v>
      </c>
      <c r="X422" s="89" t="s">
        <v>97</v>
      </c>
      <c r="Y422" s="89">
        <v>321</v>
      </c>
      <c r="Z422" s="89">
        <v>459.03</v>
      </c>
    </row>
    <row r="423" spans="1:26" ht="18" customHeight="1" x14ac:dyDescent="0.45">
      <c r="A423" s="2">
        <v>2022</v>
      </c>
      <c r="B423" s="2" t="s">
        <v>4</v>
      </c>
      <c r="C423" s="2" t="s">
        <v>14</v>
      </c>
      <c r="D423" s="3" t="s">
        <v>37</v>
      </c>
      <c r="E423" s="4">
        <v>2498</v>
      </c>
      <c r="F423" s="4">
        <v>8800</v>
      </c>
      <c r="G423" s="4">
        <v>8960</v>
      </c>
      <c r="H423" s="4">
        <v>1760</v>
      </c>
      <c r="I423" s="5" t="s">
        <v>40</v>
      </c>
      <c r="P423" s="89" t="s">
        <v>91</v>
      </c>
      <c r="Q423" s="89">
        <v>2020</v>
      </c>
      <c r="R423" s="89" t="s">
        <v>5</v>
      </c>
      <c r="S423" s="89" t="s">
        <v>104</v>
      </c>
      <c r="T423" s="89" t="s">
        <v>93</v>
      </c>
      <c r="U423" s="89" t="s">
        <v>94</v>
      </c>
      <c r="V423" s="89" t="s">
        <v>95</v>
      </c>
      <c r="W423" s="89" t="s">
        <v>96</v>
      </c>
      <c r="X423" s="89" t="s">
        <v>97</v>
      </c>
      <c r="Y423" s="89">
        <v>363</v>
      </c>
      <c r="Z423" s="89">
        <v>519.09</v>
      </c>
    </row>
    <row r="424" spans="1:26" ht="18" customHeight="1" x14ac:dyDescent="0.45">
      <c r="A424" s="2">
        <v>2022</v>
      </c>
      <c r="B424" s="2" t="s">
        <v>4</v>
      </c>
      <c r="C424" s="2" t="s">
        <v>13</v>
      </c>
      <c r="D424" s="3" t="s">
        <v>35</v>
      </c>
      <c r="E424" s="4">
        <v>1245</v>
      </c>
      <c r="F424" s="4">
        <v>5034.92</v>
      </c>
      <c r="G424" s="4">
        <v>5126.4639999999999</v>
      </c>
      <c r="H424" s="4">
        <v>1006.984</v>
      </c>
      <c r="I424" s="5" t="s">
        <v>40</v>
      </c>
      <c r="P424" s="89" t="s">
        <v>98</v>
      </c>
      <c r="Q424" s="89">
        <v>2020</v>
      </c>
      <c r="R424" s="89" t="s">
        <v>5</v>
      </c>
      <c r="S424" s="89" t="s">
        <v>104</v>
      </c>
      <c r="T424" s="89" t="s">
        <v>93</v>
      </c>
      <c r="U424" s="89" t="s">
        <v>94</v>
      </c>
      <c r="V424" s="89" t="s">
        <v>95</v>
      </c>
      <c r="W424" s="89" t="s">
        <v>96</v>
      </c>
      <c r="X424" s="89" t="s">
        <v>97</v>
      </c>
      <c r="Y424" s="89">
        <v>291</v>
      </c>
      <c r="Z424" s="89">
        <v>416.13</v>
      </c>
    </row>
    <row r="425" spans="1:26" ht="18" customHeight="1" x14ac:dyDescent="0.45">
      <c r="A425" s="2">
        <v>2022</v>
      </c>
      <c r="B425" s="2" t="s">
        <v>4</v>
      </c>
      <c r="C425" s="2" t="s">
        <v>38</v>
      </c>
      <c r="D425" s="6" t="s">
        <v>30</v>
      </c>
      <c r="E425" s="7">
        <v>644</v>
      </c>
      <c r="F425" s="7">
        <v>6317.85</v>
      </c>
      <c r="G425" s="7">
        <v>6432.72</v>
      </c>
      <c r="H425" s="4">
        <v>1263.5700000000002</v>
      </c>
      <c r="I425" s="5" t="s">
        <v>40</v>
      </c>
      <c r="P425" s="89" t="s">
        <v>102</v>
      </c>
      <c r="Q425" s="89">
        <v>2020</v>
      </c>
      <c r="R425" s="89" t="s">
        <v>5</v>
      </c>
      <c r="S425" s="89" t="s">
        <v>104</v>
      </c>
      <c r="T425" s="89" t="s">
        <v>93</v>
      </c>
      <c r="U425" s="89" t="s">
        <v>94</v>
      </c>
      <c r="V425" s="89" t="s">
        <v>95</v>
      </c>
      <c r="W425" s="89" t="s">
        <v>96</v>
      </c>
      <c r="X425" s="89" t="s">
        <v>97</v>
      </c>
      <c r="Y425" s="89">
        <v>772</v>
      </c>
      <c r="Z425" s="89">
        <v>1103.96</v>
      </c>
    </row>
    <row r="426" spans="1:26" ht="18" customHeight="1" x14ac:dyDescent="0.45">
      <c r="A426" s="2">
        <v>2022</v>
      </c>
      <c r="B426" s="2" t="s">
        <v>4</v>
      </c>
      <c r="C426" s="2" t="s">
        <v>12</v>
      </c>
      <c r="D426" s="6" t="s">
        <v>29</v>
      </c>
      <c r="E426" s="7">
        <v>643</v>
      </c>
      <c r="F426" s="7">
        <v>7700</v>
      </c>
      <c r="G426" s="7">
        <v>7840</v>
      </c>
      <c r="H426" s="4">
        <v>1540</v>
      </c>
      <c r="I426" s="5" t="s">
        <v>40</v>
      </c>
      <c r="P426" s="89" t="s">
        <v>91</v>
      </c>
      <c r="Q426" s="89">
        <v>2020</v>
      </c>
      <c r="R426" s="89" t="s">
        <v>5</v>
      </c>
      <c r="S426" s="89" t="s">
        <v>104</v>
      </c>
      <c r="T426" s="89" t="s">
        <v>93</v>
      </c>
      <c r="U426" s="89" t="s">
        <v>94</v>
      </c>
      <c r="V426" s="89" t="s">
        <v>95</v>
      </c>
      <c r="W426" s="89" t="s">
        <v>96</v>
      </c>
      <c r="X426" s="89" t="s">
        <v>97</v>
      </c>
      <c r="Y426" s="89">
        <v>805</v>
      </c>
      <c r="Z426" s="89">
        <v>1151.1500000000001</v>
      </c>
    </row>
    <row r="427" spans="1:26" ht="18" customHeight="1" x14ac:dyDescent="0.45">
      <c r="A427" s="2">
        <v>2022</v>
      </c>
      <c r="B427" s="2" t="s">
        <v>4</v>
      </c>
      <c r="C427" s="2" t="s">
        <v>38</v>
      </c>
      <c r="D427" s="6" t="s">
        <v>31</v>
      </c>
      <c r="E427" s="7">
        <v>455</v>
      </c>
      <c r="F427" s="7">
        <v>5036.46</v>
      </c>
      <c r="G427" s="7">
        <v>5128.0320000000002</v>
      </c>
      <c r="H427" s="4">
        <v>1007.292</v>
      </c>
      <c r="I427" s="5" t="s">
        <v>42</v>
      </c>
      <c r="P427" s="89" t="s">
        <v>102</v>
      </c>
      <c r="Q427" s="89">
        <v>2020</v>
      </c>
      <c r="R427" s="89" t="s">
        <v>5</v>
      </c>
      <c r="S427" s="89" t="s">
        <v>104</v>
      </c>
      <c r="T427" s="89" t="s">
        <v>93</v>
      </c>
      <c r="U427" s="89" t="s">
        <v>94</v>
      </c>
      <c r="V427" s="89" t="s">
        <v>95</v>
      </c>
      <c r="W427" s="89" t="s">
        <v>96</v>
      </c>
      <c r="X427" s="89" t="s">
        <v>97</v>
      </c>
      <c r="Y427" s="89">
        <v>859</v>
      </c>
      <c r="Z427" s="89">
        <v>1228.3699999999999</v>
      </c>
    </row>
    <row r="428" spans="1:26" ht="18" customHeight="1" x14ac:dyDescent="0.45">
      <c r="A428" s="2">
        <v>2022</v>
      </c>
      <c r="B428" s="2" t="s">
        <v>4</v>
      </c>
      <c r="C428" s="2" t="s">
        <v>12</v>
      </c>
      <c r="D428" s="6" t="s">
        <v>28</v>
      </c>
      <c r="E428" s="8">
        <v>345</v>
      </c>
      <c r="F428" s="8">
        <v>7700</v>
      </c>
      <c r="G428" s="8">
        <v>7840</v>
      </c>
      <c r="H428" s="4">
        <v>1540</v>
      </c>
      <c r="I428" s="5" t="s">
        <v>42</v>
      </c>
      <c r="P428" s="89" t="s">
        <v>98</v>
      </c>
      <c r="Q428" s="89">
        <v>2020</v>
      </c>
      <c r="R428" s="89" t="s">
        <v>5</v>
      </c>
      <c r="S428" s="89" t="s">
        <v>104</v>
      </c>
      <c r="T428" s="89" t="s">
        <v>93</v>
      </c>
      <c r="U428" s="89" t="s">
        <v>94</v>
      </c>
      <c r="V428" s="89" t="s">
        <v>95</v>
      </c>
      <c r="W428" s="89" t="s">
        <v>96</v>
      </c>
      <c r="X428" s="89" t="s">
        <v>97</v>
      </c>
      <c r="Y428" s="89">
        <v>317</v>
      </c>
      <c r="Z428" s="89">
        <v>453.31</v>
      </c>
    </row>
    <row r="429" spans="1:26" ht="18" customHeight="1" x14ac:dyDescent="0.45">
      <c r="A429" s="2">
        <v>2022</v>
      </c>
      <c r="B429" s="2" t="s">
        <v>4</v>
      </c>
      <c r="C429" s="2" t="s">
        <v>13</v>
      </c>
      <c r="D429" s="3" t="s">
        <v>33</v>
      </c>
      <c r="E429" s="4">
        <v>122</v>
      </c>
      <c r="F429" s="4">
        <v>110</v>
      </c>
      <c r="G429" s="4">
        <v>112</v>
      </c>
      <c r="H429" s="4">
        <v>22</v>
      </c>
      <c r="I429" s="5" t="s">
        <v>42</v>
      </c>
      <c r="P429" s="89" t="s">
        <v>98</v>
      </c>
      <c r="Q429" s="89">
        <v>2020</v>
      </c>
      <c r="R429" s="89" t="s">
        <v>5</v>
      </c>
      <c r="S429" s="89" t="s">
        <v>104</v>
      </c>
      <c r="T429" s="89" t="s">
        <v>93</v>
      </c>
      <c r="U429" s="89" t="s">
        <v>94</v>
      </c>
      <c r="V429" s="89" t="s">
        <v>95</v>
      </c>
      <c r="W429" s="89" t="s">
        <v>96</v>
      </c>
      <c r="X429" s="89" t="s">
        <v>97</v>
      </c>
      <c r="Y429" s="89">
        <v>365</v>
      </c>
      <c r="Z429" s="89">
        <v>521.95000000000005</v>
      </c>
    </row>
    <row r="430" spans="1:26" ht="18" customHeight="1" x14ac:dyDescent="0.45">
      <c r="A430" s="2">
        <v>2022</v>
      </c>
      <c r="B430" s="2" t="s">
        <v>4</v>
      </c>
      <c r="C430" s="2" t="s">
        <v>15</v>
      </c>
      <c r="D430" s="6" t="s">
        <v>26</v>
      </c>
      <c r="E430" s="7">
        <v>78</v>
      </c>
      <c r="F430" s="7">
        <v>2517.46</v>
      </c>
      <c r="G430" s="7">
        <v>5126.4639999999999</v>
      </c>
      <c r="H430" s="4">
        <v>503.49200000000002</v>
      </c>
      <c r="I430" s="5" t="s">
        <v>42</v>
      </c>
      <c r="P430" s="89" t="s">
        <v>98</v>
      </c>
      <c r="Q430" s="89">
        <v>2020</v>
      </c>
      <c r="R430" s="89" t="s">
        <v>5</v>
      </c>
      <c r="S430" s="89" t="s">
        <v>104</v>
      </c>
      <c r="T430" s="89" t="s">
        <v>93</v>
      </c>
      <c r="U430" s="89" t="s">
        <v>94</v>
      </c>
      <c r="V430" s="89" t="s">
        <v>95</v>
      </c>
      <c r="W430" s="89" t="s">
        <v>96</v>
      </c>
      <c r="X430" s="89" t="s">
        <v>97</v>
      </c>
      <c r="Y430" s="89">
        <v>293</v>
      </c>
      <c r="Z430" s="89">
        <v>418.99</v>
      </c>
    </row>
    <row r="431" spans="1:26" ht="18" customHeight="1" x14ac:dyDescent="0.45">
      <c r="A431" s="2">
        <v>2022</v>
      </c>
      <c r="B431" s="2" t="s">
        <v>4</v>
      </c>
      <c r="C431" s="2" t="s">
        <v>15</v>
      </c>
      <c r="D431" s="6" t="s">
        <v>24</v>
      </c>
      <c r="E431" s="7">
        <v>76</v>
      </c>
      <c r="F431" s="7">
        <v>2288.4499999999998</v>
      </c>
      <c r="G431" s="7">
        <v>5126.1279999999997</v>
      </c>
      <c r="H431" s="4">
        <v>457.69</v>
      </c>
      <c r="I431" s="5" t="s">
        <v>42</v>
      </c>
      <c r="P431" s="89" t="s">
        <v>100</v>
      </c>
      <c r="Q431" s="89">
        <v>2020</v>
      </c>
      <c r="R431" s="89" t="s">
        <v>2</v>
      </c>
      <c r="S431" s="89" t="s">
        <v>104</v>
      </c>
      <c r="T431" s="89" t="s">
        <v>93</v>
      </c>
      <c r="U431" s="89" t="s">
        <v>94</v>
      </c>
      <c r="V431" s="89" t="s">
        <v>95</v>
      </c>
      <c r="W431" s="89" t="s">
        <v>96</v>
      </c>
      <c r="X431" s="89" t="s">
        <v>97</v>
      </c>
      <c r="Y431" s="89">
        <v>332</v>
      </c>
      <c r="Z431" s="89">
        <v>474.76</v>
      </c>
    </row>
    <row r="432" spans="1:26" ht="18" customHeight="1" x14ac:dyDescent="0.45">
      <c r="A432" s="2">
        <v>2022</v>
      </c>
      <c r="B432" s="2" t="s">
        <v>4</v>
      </c>
      <c r="C432" s="2" t="s">
        <v>15</v>
      </c>
      <c r="D432" s="6" t="s">
        <v>25</v>
      </c>
      <c r="E432" s="7">
        <v>46</v>
      </c>
      <c r="F432" s="7">
        <v>100</v>
      </c>
      <c r="G432" s="7">
        <v>224</v>
      </c>
      <c r="H432" s="4">
        <v>20</v>
      </c>
      <c r="I432" s="5" t="s">
        <v>42</v>
      </c>
      <c r="P432" s="89" t="s">
        <v>91</v>
      </c>
      <c r="Q432" s="89">
        <v>2020</v>
      </c>
      <c r="R432" s="89" t="s">
        <v>2</v>
      </c>
      <c r="S432" s="89" t="s">
        <v>104</v>
      </c>
      <c r="T432" s="89" t="s">
        <v>93</v>
      </c>
      <c r="U432" s="89" t="s">
        <v>94</v>
      </c>
      <c r="V432" s="89" t="s">
        <v>95</v>
      </c>
      <c r="W432" s="89" t="s">
        <v>96</v>
      </c>
      <c r="X432" s="89" t="s">
        <v>97</v>
      </c>
      <c r="Y432" s="89">
        <v>134</v>
      </c>
      <c r="Z432" s="89">
        <v>191.62</v>
      </c>
    </row>
    <row r="433" spans="1:26" ht="18" customHeight="1" x14ac:dyDescent="0.45">
      <c r="A433" s="2">
        <v>2022</v>
      </c>
      <c r="B433" s="2" t="s">
        <v>4</v>
      </c>
      <c r="C433" s="2" t="s">
        <v>15</v>
      </c>
      <c r="D433" s="6" t="s">
        <v>23</v>
      </c>
      <c r="E433" s="7">
        <v>34</v>
      </c>
      <c r="F433" s="7">
        <v>2288.4</v>
      </c>
      <c r="G433" s="7">
        <v>5126.0160000000005</v>
      </c>
      <c r="H433" s="4">
        <v>457.68000000000006</v>
      </c>
      <c r="I433" s="5" t="s">
        <v>42</v>
      </c>
      <c r="P433" s="89" t="s">
        <v>98</v>
      </c>
      <c r="Q433" s="89">
        <v>2020</v>
      </c>
      <c r="R433" s="89" t="s">
        <v>2</v>
      </c>
      <c r="S433" s="89" t="s">
        <v>104</v>
      </c>
      <c r="T433" s="89" t="s">
        <v>93</v>
      </c>
      <c r="U433" s="89" t="s">
        <v>94</v>
      </c>
      <c r="V433" s="89" t="s">
        <v>95</v>
      </c>
      <c r="W433" s="89" t="s">
        <v>96</v>
      </c>
      <c r="X433" s="89" t="s">
        <v>97</v>
      </c>
      <c r="Y433" s="89">
        <v>308</v>
      </c>
      <c r="Z433" s="89">
        <v>440.44</v>
      </c>
    </row>
    <row r="434" spans="1:26" ht="18" customHeight="1" x14ac:dyDescent="0.45">
      <c r="A434" s="2">
        <v>2022</v>
      </c>
      <c r="B434" s="2" t="s">
        <v>4</v>
      </c>
      <c r="C434" s="2" t="s">
        <v>13</v>
      </c>
      <c r="D434" s="3" t="s">
        <v>34</v>
      </c>
      <c r="E434" s="4">
        <v>7</v>
      </c>
      <c r="F434" s="4">
        <v>200</v>
      </c>
      <c r="G434" s="4">
        <v>224</v>
      </c>
      <c r="H434" s="4">
        <v>40</v>
      </c>
      <c r="I434" s="5" t="s">
        <v>42</v>
      </c>
      <c r="P434" s="89" t="s">
        <v>100</v>
      </c>
      <c r="Q434" s="89">
        <v>2020</v>
      </c>
      <c r="R434" s="89" t="s">
        <v>2</v>
      </c>
      <c r="S434" s="89" t="s">
        <v>104</v>
      </c>
      <c r="T434" s="89" t="s">
        <v>93</v>
      </c>
      <c r="U434" s="89" t="s">
        <v>94</v>
      </c>
      <c r="V434" s="89" t="s">
        <v>95</v>
      </c>
      <c r="W434" s="89" t="s">
        <v>96</v>
      </c>
      <c r="X434" s="89" t="s">
        <v>97</v>
      </c>
      <c r="Y434" s="89">
        <v>334</v>
      </c>
      <c r="Z434" s="89">
        <v>526.24</v>
      </c>
    </row>
    <row r="435" spans="1:26" ht="18" customHeight="1" x14ac:dyDescent="0.45">
      <c r="A435" s="2">
        <v>2022</v>
      </c>
      <c r="B435" s="2" t="s">
        <v>4</v>
      </c>
      <c r="C435" s="2" t="s">
        <v>15</v>
      </c>
      <c r="D435" s="6" t="s">
        <v>27</v>
      </c>
      <c r="E435" s="7">
        <v>3</v>
      </c>
      <c r="F435" s="7">
        <v>3300</v>
      </c>
      <c r="G435" s="7">
        <v>5126.576</v>
      </c>
      <c r="H435" s="4">
        <v>660</v>
      </c>
      <c r="I435" s="5" t="s">
        <v>42</v>
      </c>
      <c r="P435" s="89" t="s">
        <v>100</v>
      </c>
      <c r="Q435" s="89">
        <v>2020</v>
      </c>
      <c r="R435" s="89" t="s">
        <v>2</v>
      </c>
      <c r="S435" s="89" t="s">
        <v>104</v>
      </c>
      <c r="T435" s="89" t="s">
        <v>93</v>
      </c>
      <c r="U435" s="89" t="s">
        <v>94</v>
      </c>
      <c r="V435" s="89" t="s">
        <v>95</v>
      </c>
      <c r="W435" s="89" t="s">
        <v>96</v>
      </c>
      <c r="X435" s="89" t="s">
        <v>97</v>
      </c>
      <c r="Y435" s="89">
        <v>136</v>
      </c>
      <c r="Z435" s="89">
        <v>526.24</v>
      </c>
    </row>
    <row r="436" spans="1:26" ht="18" customHeight="1" x14ac:dyDescent="0.45">
      <c r="A436" s="2">
        <v>2022</v>
      </c>
      <c r="B436" s="2" t="s">
        <v>4</v>
      </c>
      <c r="C436" s="2" t="s">
        <v>32</v>
      </c>
      <c r="D436" s="6" t="s">
        <v>32</v>
      </c>
      <c r="E436" s="7">
        <v>2</v>
      </c>
      <c r="F436" s="7">
        <v>4577.3</v>
      </c>
      <c r="G436" s="7">
        <v>7392</v>
      </c>
      <c r="H436" s="4">
        <v>915.46</v>
      </c>
      <c r="I436" s="5" t="s">
        <v>40</v>
      </c>
      <c r="P436" s="89" t="s">
        <v>98</v>
      </c>
      <c r="Q436" s="89">
        <v>2020</v>
      </c>
      <c r="R436" s="89" t="s">
        <v>2</v>
      </c>
      <c r="S436" s="89" t="s">
        <v>104</v>
      </c>
      <c r="T436" s="89" t="s">
        <v>93</v>
      </c>
      <c r="U436" s="89" t="s">
        <v>94</v>
      </c>
      <c r="V436" s="89" t="s">
        <v>95</v>
      </c>
      <c r="W436" s="89" t="s">
        <v>96</v>
      </c>
      <c r="X436" s="89" t="s">
        <v>97</v>
      </c>
      <c r="Y436" s="89">
        <v>310</v>
      </c>
      <c r="Z436" s="89">
        <v>526.24</v>
      </c>
    </row>
    <row r="437" spans="1:26" ht="18" customHeight="1" x14ac:dyDescent="0.45">
      <c r="A437" s="2">
        <v>2022</v>
      </c>
      <c r="B437" s="2" t="s">
        <v>5</v>
      </c>
      <c r="C437" s="2" t="s">
        <v>14</v>
      </c>
      <c r="D437" s="3" t="s">
        <v>36</v>
      </c>
      <c r="E437" s="4">
        <v>3566</v>
      </c>
      <c r="F437" s="4">
        <v>4577.3</v>
      </c>
      <c r="G437" s="4">
        <v>5126.576</v>
      </c>
      <c r="H437" s="4">
        <v>915.46</v>
      </c>
      <c r="I437" s="5" t="s">
        <v>42</v>
      </c>
      <c r="P437" s="89" t="s">
        <v>98</v>
      </c>
      <c r="Q437" s="89">
        <v>2020</v>
      </c>
      <c r="R437" s="89" t="s">
        <v>2</v>
      </c>
      <c r="S437" s="89" t="s">
        <v>104</v>
      </c>
      <c r="T437" s="89" t="s">
        <v>93</v>
      </c>
      <c r="U437" s="89" t="s">
        <v>94</v>
      </c>
      <c r="V437" s="89" t="s">
        <v>95</v>
      </c>
      <c r="W437" s="89" t="s">
        <v>96</v>
      </c>
      <c r="X437" s="89" t="s">
        <v>97</v>
      </c>
      <c r="Y437" s="89">
        <v>988</v>
      </c>
      <c r="Z437" s="89">
        <v>1412.84</v>
      </c>
    </row>
    <row r="438" spans="1:26" ht="18" customHeight="1" x14ac:dyDescent="0.45">
      <c r="A438" s="2">
        <v>2022</v>
      </c>
      <c r="B438" s="2" t="s">
        <v>5</v>
      </c>
      <c r="C438" s="2" t="s">
        <v>14</v>
      </c>
      <c r="D438" s="3" t="s">
        <v>37</v>
      </c>
      <c r="E438" s="4">
        <v>2498</v>
      </c>
      <c r="F438" s="4">
        <v>8000</v>
      </c>
      <c r="G438" s="4">
        <v>8960</v>
      </c>
      <c r="H438" s="4">
        <v>1600</v>
      </c>
      <c r="I438" s="5" t="s">
        <v>40</v>
      </c>
      <c r="P438" s="89" t="s">
        <v>91</v>
      </c>
      <c r="Q438" s="89">
        <v>2020</v>
      </c>
      <c r="R438" s="89" t="s">
        <v>2</v>
      </c>
      <c r="S438" s="89" t="s">
        <v>104</v>
      </c>
      <c r="T438" s="89" t="s">
        <v>93</v>
      </c>
      <c r="U438" s="89" t="s">
        <v>94</v>
      </c>
      <c r="V438" s="89" t="s">
        <v>95</v>
      </c>
      <c r="W438" s="89" t="s">
        <v>96</v>
      </c>
      <c r="X438" s="89" t="s">
        <v>97</v>
      </c>
      <c r="Y438" s="89">
        <v>306</v>
      </c>
      <c r="Z438" s="89">
        <v>437.58</v>
      </c>
    </row>
    <row r="439" spans="1:26" ht="18" customHeight="1" x14ac:dyDescent="0.45">
      <c r="A439" s="2">
        <v>2022</v>
      </c>
      <c r="B439" s="2" t="s">
        <v>5</v>
      </c>
      <c r="C439" s="2" t="s">
        <v>13</v>
      </c>
      <c r="D439" s="3" t="s">
        <v>35</v>
      </c>
      <c r="E439" s="4">
        <v>1245</v>
      </c>
      <c r="F439" s="4">
        <v>4577.2</v>
      </c>
      <c r="G439" s="4">
        <v>5126.4639999999999</v>
      </c>
      <c r="H439" s="4">
        <v>915.44</v>
      </c>
      <c r="I439" s="5" t="s">
        <v>40</v>
      </c>
      <c r="P439" s="89" t="s">
        <v>91</v>
      </c>
      <c r="Q439" s="89">
        <v>2020</v>
      </c>
      <c r="R439" s="89" t="s">
        <v>2</v>
      </c>
      <c r="S439" s="89" t="s">
        <v>104</v>
      </c>
      <c r="T439" s="89" t="s">
        <v>93</v>
      </c>
      <c r="U439" s="89" t="s">
        <v>94</v>
      </c>
      <c r="V439" s="89" t="s">
        <v>95</v>
      </c>
      <c r="W439" s="89" t="s">
        <v>96</v>
      </c>
      <c r="X439" s="89" t="s">
        <v>97</v>
      </c>
      <c r="Y439" s="89">
        <v>333</v>
      </c>
      <c r="Z439" s="89">
        <v>476.19</v>
      </c>
    </row>
    <row r="440" spans="1:26" ht="18" customHeight="1" x14ac:dyDescent="0.45">
      <c r="A440" s="2">
        <v>2022</v>
      </c>
      <c r="B440" s="2" t="s">
        <v>5</v>
      </c>
      <c r="C440" s="2" t="s">
        <v>38</v>
      </c>
      <c r="D440" s="6" t="s">
        <v>30</v>
      </c>
      <c r="E440" s="7">
        <v>644</v>
      </c>
      <c r="F440" s="7">
        <v>5743.5</v>
      </c>
      <c r="G440" s="7">
        <v>6432.72</v>
      </c>
      <c r="H440" s="4">
        <v>1148.7</v>
      </c>
      <c r="I440" s="5" t="s">
        <v>40</v>
      </c>
      <c r="P440" s="89" t="s">
        <v>100</v>
      </c>
      <c r="Q440" s="89">
        <v>2020</v>
      </c>
      <c r="R440" s="89" t="s">
        <v>2</v>
      </c>
      <c r="S440" s="89" t="s">
        <v>104</v>
      </c>
      <c r="T440" s="89" t="s">
        <v>93</v>
      </c>
      <c r="U440" s="89" t="s">
        <v>94</v>
      </c>
      <c r="V440" s="89" t="s">
        <v>95</v>
      </c>
      <c r="W440" s="89" t="s">
        <v>96</v>
      </c>
      <c r="X440" s="89" t="s">
        <v>97</v>
      </c>
      <c r="Y440" s="89">
        <v>135</v>
      </c>
      <c r="Z440" s="89">
        <v>193.05</v>
      </c>
    </row>
    <row r="441" spans="1:26" ht="18" customHeight="1" x14ac:dyDescent="0.45">
      <c r="A441" s="2">
        <v>2022</v>
      </c>
      <c r="B441" s="2" t="s">
        <v>5</v>
      </c>
      <c r="C441" s="2" t="s">
        <v>12</v>
      </c>
      <c r="D441" s="6" t="s">
        <v>29</v>
      </c>
      <c r="E441" s="7">
        <v>643</v>
      </c>
      <c r="F441" s="7">
        <v>7000</v>
      </c>
      <c r="G441" s="7">
        <v>7840</v>
      </c>
      <c r="H441" s="4">
        <v>1400</v>
      </c>
      <c r="I441" s="5" t="s">
        <v>40</v>
      </c>
      <c r="P441" s="89" t="s">
        <v>98</v>
      </c>
      <c r="Q441" s="89">
        <v>2020</v>
      </c>
      <c r="R441" s="89" t="s">
        <v>2</v>
      </c>
      <c r="S441" s="89" t="s">
        <v>104</v>
      </c>
      <c r="T441" s="89" t="s">
        <v>93</v>
      </c>
      <c r="U441" s="89" t="s">
        <v>94</v>
      </c>
      <c r="V441" s="89" t="s">
        <v>95</v>
      </c>
      <c r="W441" s="89" t="s">
        <v>96</v>
      </c>
      <c r="X441" s="89" t="s">
        <v>97</v>
      </c>
      <c r="Y441" s="89">
        <v>309</v>
      </c>
      <c r="Z441" s="89">
        <v>441.87</v>
      </c>
    </row>
    <row r="442" spans="1:26" ht="18" customHeight="1" x14ac:dyDescent="0.45">
      <c r="A442" s="2">
        <v>2022</v>
      </c>
      <c r="B442" s="2" t="s">
        <v>5</v>
      </c>
      <c r="C442" s="2" t="s">
        <v>38</v>
      </c>
      <c r="D442" s="6" t="s">
        <v>31</v>
      </c>
      <c r="E442" s="7">
        <v>455</v>
      </c>
      <c r="F442" s="7">
        <v>4578.6000000000004</v>
      </c>
      <c r="G442" s="7">
        <v>5128.0320000000002</v>
      </c>
      <c r="H442" s="4">
        <v>915.72000000000014</v>
      </c>
      <c r="I442" s="5" t="s">
        <v>40</v>
      </c>
      <c r="P442" s="89" t="s">
        <v>98</v>
      </c>
      <c r="Q442" s="89">
        <v>2020</v>
      </c>
      <c r="R442" s="89" t="s">
        <v>2</v>
      </c>
      <c r="S442" s="89" t="s">
        <v>104</v>
      </c>
      <c r="T442" s="89" t="s">
        <v>93</v>
      </c>
      <c r="U442" s="89" t="s">
        <v>94</v>
      </c>
      <c r="V442" s="89" t="s">
        <v>95</v>
      </c>
      <c r="W442" s="89" t="s">
        <v>96</v>
      </c>
      <c r="X442" s="89" t="s">
        <v>97</v>
      </c>
      <c r="Y442" s="89">
        <v>769</v>
      </c>
      <c r="Z442" s="89">
        <v>1099.67</v>
      </c>
    </row>
    <row r="443" spans="1:26" ht="18" customHeight="1" x14ac:dyDescent="0.45">
      <c r="A443" s="2">
        <v>2022</v>
      </c>
      <c r="B443" s="2" t="s">
        <v>5</v>
      </c>
      <c r="C443" s="2" t="s">
        <v>12</v>
      </c>
      <c r="D443" s="6" t="s">
        <v>28</v>
      </c>
      <c r="E443" s="8">
        <v>345</v>
      </c>
      <c r="F443" s="8">
        <v>7000</v>
      </c>
      <c r="G443" s="8">
        <v>7840</v>
      </c>
      <c r="H443" s="4">
        <v>1400</v>
      </c>
      <c r="I443" s="5" t="s">
        <v>40</v>
      </c>
      <c r="P443" s="89" t="s">
        <v>100</v>
      </c>
      <c r="Q443" s="89">
        <v>2020</v>
      </c>
      <c r="R443" s="89" t="s">
        <v>2</v>
      </c>
      <c r="S443" s="89" t="s">
        <v>104</v>
      </c>
      <c r="T443" s="89" t="s">
        <v>93</v>
      </c>
      <c r="U443" s="89" t="s">
        <v>94</v>
      </c>
      <c r="V443" s="89" t="s">
        <v>95</v>
      </c>
      <c r="W443" s="89" t="s">
        <v>96</v>
      </c>
      <c r="X443" s="89" t="s">
        <v>97</v>
      </c>
      <c r="Y443" s="89">
        <v>803</v>
      </c>
      <c r="Z443" s="89">
        <v>1148.29</v>
      </c>
    </row>
    <row r="444" spans="1:26" ht="18" customHeight="1" x14ac:dyDescent="0.45">
      <c r="A444" s="2">
        <v>2022</v>
      </c>
      <c r="B444" s="2" t="s">
        <v>5</v>
      </c>
      <c r="C444" s="2" t="s">
        <v>13</v>
      </c>
      <c r="D444" s="3" t="s">
        <v>33</v>
      </c>
      <c r="E444" s="4">
        <v>122</v>
      </c>
      <c r="F444" s="4">
        <v>100</v>
      </c>
      <c r="G444" s="4">
        <v>112</v>
      </c>
      <c r="H444" s="4">
        <v>20</v>
      </c>
      <c r="I444" s="5" t="s">
        <v>40</v>
      </c>
      <c r="P444" s="89" t="s">
        <v>100</v>
      </c>
      <c r="Q444" s="89">
        <v>2020</v>
      </c>
      <c r="R444" s="89" t="s">
        <v>2</v>
      </c>
      <c r="S444" s="89" t="s">
        <v>104</v>
      </c>
      <c r="T444" s="89" t="s">
        <v>93</v>
      </c>
      <c r="U444" s="89" t="s">
        <v>94</v>
      </c>
      <c r="V444" s="89" t="s">
        <v>95</v>
      </c>
      <c r="W444" s="89" t="s">
        <v>96</v>
      </c>
      <c r="X444" s="89" t="s">
        <v>97</v>
      </c>
      <c r="Y444" s="89">
        <v>856</v>
      </c>
      <c r="Z444" s="89">
        <v>1224.08</v>
      </c>
    </row>
    <row r="445" spans="1:26" ht="18" customHeight="1" x14ac:dyDescent="0.45">
      <c r="A445" s="2">
        <v>2022</v>
      </c>
      <c r="B445" s="2" t="s">
        <v>5</v>
      </c>
      <c r="C445" s="2" t="s">
        <v>15</v>
      </c>
      <c r="D445" s="6" t="s">
        <v>26</v>
      </c>
      <c r="E445" s="7">
        <v>78</v>
      </c>
      <c r="F445" s="7">
        <v>2288.6</v>
      </c>
      <c r="G445" s="7">
        <v>5126.4639999999999</v>
      </c>
      <c r="H445" s="4">
        <v>457.72</v>
      </c>
      <c r="I445" s="5" t="s">
        <v>40</v>
      </c>
      <c r="P445" s="89" t="s">
        <v>98</v>
      </c>
      <c r="Q445" s="89">
        <v>2020</v>
      </c>
      <c r="R445" s="89" t="s">
        <v>2</v>
      </c>
      <c r="S445" s="89" t="s">
        <v>104</v>
      </c>
      <c r="T445" s="89" t="s">
        <v>93</v>
      </c>
      <c r="U445" s="89" t="s">
        <v>94</v>
      </c>
      <c r="V445" s="89" t="s">
        <v>95</v>
      </c>
      <c r="W445" s="89" t="s">
        <v>96</v>
      </c>
      <c r="X445" s="89" t="s">
        <v>97</v>
      </c>
      <c r="Y445" s="89">
        <v>335</v>
      </c>
      <c r="Z445" s="89">
        <v>479.05</v>
      </c>
    </row>
    <row r="446" spans="1:26" ht="18" customHeight="1" x14ac:dyDescent="0.45">
      <c r="A446" s="2">
        <v>2022</v>
      </c>
      <c r="B446" s="2" t="s">
        <v>5</v>
      </c>
      <c r="C446" s="2" t="s">
        <v>15</v>
      </c>
      <c r="D446" s="6" t="s">
        <v>24</v>
      </c>
      <c r="E446" s="7">
        <v>76</v>
      </c>
      <c r="F446" s="7">
        <v>2288.4499999999998</v>
      </c>
      <c r="G446" s="7">
        <v>5126.1279999999997</v>
      </c>
      <c r="H446" s="4">
        <v>457.69</v>
      </c>
      <c r="I446" s="5" t="s">
        <v>40</v>
      </c>
      <c r="P446" s="89" t="s">
        <v>100</v>
      </c>
      <c r="Q446" s="89">
        <v>2020</v>
      </c>
      <c r="R446" s="89" t="s">
        <v>2</v>
      </c>
      <c r="S446" s="89" t="s">
        <v>104</v>
      </c>
      <c r="T446" s="89" t="s">
        <v>93</v>
      </c>
      <c r="U446" s="89" t="s">
        <v>94</v>
      </c>
      <c r="V446" s="89" t="s">
        <v>95</v>
      </c>
      <c r="W446" s="89" t="s">
        <v>96</v>
      </c>
      <c r="X446" s="89" t="s">
        <v>97</v>
      </c>
      <c r="Y446" s="89">
        <v>137</v>
      </c>
      <c r="Z446" s="89">
        <v>195.91</v>
      </c>
    </row>
    <row r="447" spans="1:26" ht="18" customHeight="1" x14ac:dyDescent="0.45">
      <c r="A447" s="2">
        <v>2022</v>
      </c>
      <c r="B447" s="2" t="s">
        <v>5</v>
      </c>
      <c r="C447" s="2" t="s">
        <v>15</v>
      </c>
      <c r="D447" s="6" t="s">
        <v>25</v>
      </c>
      <c r="E447" s="7">
        <v>46</v>
      </c>
      <c r="F447" s="7">
        <v>100</v>
      </c>
      <c r="G447" s="7">
        <v>224</v>
      </c>
      <c r="H447" s="4">
        <v>20</v>
      </c>
      <c r="I447" s="5" t="s">
        <v>40</v>
      </c>
      <c r="P447" s="89" t="s">
        <v>100</v>
      </c>
      <c r="Q447" s="89">
        <v>2020</v>
      </c>
      <c r="R447" s="89" t="s">
        <v>2</v>
      </c>
      <c r="S447" s="89" t="s">
        <v>104</v>
      </c>
      <c r="T447" s="89" t="s">
        <v>93</v>
      </c>
      <c r="U447" s="89" t="s">
        <v>94</v>
      </c>
      <c r="V447" s="89" t="s">
        <v>95</v>
      </c>
      <c r="W447" s="89" t="s">
        <v>96</v>
      </c>
      <c r="X447" s="89" t="s">
        <v>97</v>
      </c>
      <c r="Y447" s="89">
        <v>305</v>
      </c>
      <c r="Z447" s="89">
        <v>436.15</v>
      </c>
    </row>
    <row r="448" spans="1:26" ht="18" customHeight="1" x14ac:dyDescent="0.45">
      <c r="A448" s="2">
        <v>2022</v>
      </c>
      <c r="B448" s="2" t="s">
        <v>5</v>
      </c>
      <c r="C448" s="2" t="s">
        <v>15</v>
      </c>
      <c r="D448" s="6" t="s">
        <v>23</v>
      </c>
      <c r="E448" s="7">
        <v>34</v>
      </c>
      <c r="F448" s="7">
        <v>2288.4</v>
      </c>
      <c r="G448" s="7">
        <v>5126.0160000000005</v>
      </c>
      <c r="H448" s="4">
        <v>457.68000000000006</v>
      </c>
      <c r="I448" s="5" t="s">
        <v>40</v>
      </c>
      <c r="P448" s="89" t="s">
        <v>91</v>
      </c>
      <c r="Q448" s="89">
        <v>2020</v>
      </c>
      <c r="R448" s="89" t="s">
        <v>4</v>
      </c>
      <c r="S448" s="89" t="s">
        <v>104</v>
      </c>
      <c r="T448" s="89" t="s">
        <v>93</v>
      </c>
      <c r="U448" s="89" t="s">
        <v>94</v>
      </c>
      <c r="V448" s="89" t="s">
        <v>95</v>
      </c>
      <c r="W448" s="89" t="s">
        <v>96</v>
      </c>
      <c r="X448" s="89" t="s">
        <v>97</v>
      </c>
      <c r="Y448" s="89">
        <v>326</v>
      </c>
      <c r="Z448" s="89">
        <v>466.18</v>
      </c>
    </row>
    <row r="449" spans="1:26" ht="18" customHeight="1" x14ac:dyDescent="0.45">
      <c r="A449" s="2">
        <v>2022</v>
      </c>
      <c r="B449" s="2" t="s">
        <v>5</v>
      </c>
      <c r="C449" s="2" t="s">
        <v>13</v>
      </c>
      <c r="D449" s="3" t="s">
        <v>34</v>
      </c>
      <c r="E449" s="4">
        <v>7</v>
      </c>
      <c r="F449" s="4">
        <v>200</v>
      </c>
      <c r="G449" s="4">
        <v>224</v>
      </c>
      <c r="H449" s="4">
        <v>40</v>
      </c>
      <c r="I449" s="5" t="s">
        <v>40</v>
      </c>
      <c r="P449" s="89" t="s">
        <v>98</v>
      </c>
      <c r="Q449" s="89">
        <v>2020</v>
      </c>
      <c r="R449" s="89" t="s">
        <v>4</v>
      </c>
      <c r="S449" s="89" t="s">
        <v>104</v>
      </c>
      <c r="T449" s="89" t="s">
        <v>93</v>
      </c>
      <c r="U449" s="89" t="s">
        <v>94</v>
      </c>
      <c r="V449" s="89" t="s">
        <v>95</v>
      </c>
      <c r="W449" s="89" t="s">
        <v>96</v>
      </c>
      <c r="X449" s="89" t="s">
        <v>97</v>
      </c>
      <c r="Y449" s="89">
        <v>368</v>
      </c>
      <c r="Z449" s="89">
        <v>526.24</v>
      </c>
    </row>
    <row r="450" spans="1:26" ht="18" customHeight="1" x14ac:dyDescent="0.45">
      <c r="A450" s="2">
        <v>2022</v>
      </c>
      <c r="B450" s="2" t="s">
        <v>5</v>
      </c>
      <c r="C450" s="2" t="s">
        <v>32</v>
      </c>
      <c r="D450" s="6" t="s">
        <v>32</v>
      </c>
      <c r="E450" s="7">
        <v>3</v>
      </c>
      <c r="F450" s="7">
        <v>4577.3</v>
      </c>
      <c r="G450" s="7">
        <v>7392</v>
      </c>
      <c r="H450" s="4">
        <v>915.46</v>
      </c>
      <c r="I450" s="5" t="s">
        <v>40</v>
      </c>
      <c r="P450" s="89" t="s">
        <v>98</v>
      </c>
      <c r="Q450" s="89">
        <v>2020</v>
      </c>
      <c r="R450" s="89" t="s">
        <v>4</v>
      </c>
      <c r="S450" s="89" t="s">
        <v>104</v>
      </c>
      <c r="T450" s="89" t="s">
        <v>93</v>
      </c>
      <c r="U450" s="89" t="s">
        <v>94</v>
      </c>
      <c r="V450" s="89" t="s">
        <v>95</v>
      </c>
      <c r="W450" s="89" t="s">
        <v>96</v>
      </c>
      <c r="X450" s="89" t="s">
        <v>97</v>
      </c>
      <c r="Y450" s="89">
        <v>296</v>
      </c>
      <c r="Z450" s="89">
        <v>423.28</v>
      </c>
    </row>
    <row r="451" spans="1:26" ht="18" customHeight="1" x14ac:dyDescent="0.45">
      <c r="A451" s="2">
        <v>2022</v>
      </c>
      <c r="B451" s="2" t="s">
        <v>5</v>
      </c>
      <c r="C451" s="2" t="s">
        <v>15</v>
      </c>
      <c r="D451" s="6" t="s">
        <v>27</v>
      </c>
      <c r="E451" s="7">
        <v>3</v>
      </c>
      <c r="F451" s="7">
        <v>2288.65</v>
      </c>
      <c r="G451" s="7">
        <v>5126.576</v>
      </c>
      <c r="H451" s="4">
        <v>457.73</v>
      </c>
      <c r="I451" s="5" t="s">
        <v>40</v>
      </c>
      <c r="P451" s="89" t="s">
        <v>98</v>
      </c>
      <c r="Q451" s="89">
        <v>2020</v>
      </c>
      <c r="R451" s="89" t="s">
        <v>4</v>
      </c>
      <c r="S451" s="89" t="s">
        <v>104</v>
      </c>
      <c r="T451" s="89" t="s">
        <v>93</v>
      </c>
      <c r="U451" s="89" t="s">
        <v>94</v>
      </c>
      <c r="V451" s="89" t="s">
        <v>95</v>
      </c>
      <c r="W451" s="89" t="s">
        <v>96</v>
      </c>
      <c r="X451" s="89" t="s">
        <v>97</v>
      </c>
      <c r="Y451" s="89">
        <v>322</v>
      </c>
      <c r="Z451" s="89">
        <v>526.24</v>
      </c>
    </row>
    <row r="452" spans="1:26" ht="18" customHeight="1" x14ac:dyDescent="0.45">
      <c r="A452" s="2">
        <v>2022</v>
      </c>
      <c r="B452" s="2" t="s">
        <v>6</v>
      </c>
      <c r="C452" s="2" t="s">
        <v>14</v>
      </c>
      <c r="D452" s="3" t="s">
        <v>36</v>
      </c>
      <c r="E452" s="4">
        <v>3566</v>
      </c>
      <c r="F452" s="4">
        <v>4577.3</v>
      </c>
      <c r="G452" s="4">
        <v>5126.576</v>
      </c>
      <c r="H452" s="4">
        <v>915.46</v>
      </c>
      <c r="I452" s="5" t="s">
        <v>40</v>
      </c>
      <c r="P452" s="89" t="s">
        <v>102</v>
      </c>
      <c r="Q452" s="89">
        <v>2020</v>
      </c>
      <c r="R452" s="89" t="s">
        <v>4</v>
      </c>
      <c r="S452" s="89" t="s">
        <v>104</v>
      </c>
      <c r="T452" s="89" t="s">
        <v>93</v>
      </c>
      <c r="U452" s="89" t="s">
        <v>94</v>
      </c>
      <c r="V452" s="89" t="s">
        <v>95</v>
      </c>
      <c r="W452" s="89" t="s">
        <v>96</v>
      </c>
      <c r="X452" s="89" t="s">
        <v>97</v>
      </c>
      <c r="Y452" s="89">
        <v>370</v>
      </c>
      <c r="Z452" s="89">
        <v>526.24</v>
      </c>
    </row>
    <row r="453" spans="1:26" ht="18" customHeight="1" x14ac:dyDescent="0.45">
      <c r="A453" s="2">
        <v>2022</v>
      </c>
      <c r="B453" s="2" t="s">
        <v>6</v>
      </c>
      <c r="C453" s="2" t="s">
        <v>14</v>
      </c>
      <c r="D453" s="3" t="s">
        <v>37</v>
      </c>
      <c r="E453" s="4">
        <v>2498</v>
      </c>
      <c r="F453" s="4">
        <v>8000</v>
      </c>
      <c r="G453" s="4">
        <v>8960</v>
      </c>
      <c r="H453" s="4">
        <v>1600</v>
      </c>
      <c r="I453" s="5" t="s">
        <v>40</v>
      </c>
      <c r="P453" s="89" t="s">
        <v>100</v>
      </c>
      <c r="Q453" s="89">
        <v>2020</v>
      </c>
      <c r="R453" s="89" t="s">
        <v>4</v>
      </c>
      <c r="S453" s="89" t="s">
        <v>104</v>
      </c>
      <c r="T453" s="89" t="s">
        <v>93</v>
      </c>
      <c r="U453" s="89" t="s">
        <v>94</v>
      </c>
      <c r="V453" s="89" t="s">
        <v>95</v>
      </c>
      <c r="W453" s="89" t="s">
        <v>96</v>
      </c>
      <c r="X453" s="89" t="s">
        <v>97</v>
      </c>
      <c r="Y453" s="89">
        <v>298</v>
      </c>
      <c r="Z453" s="89">
        <v>526.24</v>
      </c>
    </row>
    <row r="454" spans="1:26" ht="18" customHeight="1" x14ac:dyDescent="0.45">
      <c r="A454" s="2">
        <v>2022</v>
      </c>
      <c r="B454" s="2" t="s">
        <v>6</v>
      </c>
      <c r="C454" s="2" t="s">
        <v>13</v>
      </c>
      <c r="D454" s="3" t="s">
        <v>35</v>
      </c>
      <c r="E454" s="4">
        <v>1245</v>
      </c>
      <c r="F454" s="4">
        <v>4577.2</v>
      </c>
      <c r="G454" s="4">
        <v>5126.4639999999999</v>
      </c>
      <c r="H454" s="4">
        <v>915.44</v>
      </c>
      <c r="I454" s="5" t="s">
        <v>40</v>
      </c>
      <c r="P454" s="89" t="s">
        <v>100</v>
      </c>
      <c r="Q454" s="89">
        <v>2020</v>
      </c>
      <c r="R454" s="89" t="s">
        <v>4</v>
      </c>
      <c r="S454" s="89" t="s">
        <v>104</v>
      </c>
      <c r="T454" s="89" t="s">
        <v>93</v>
      </c>
      <c r="U454" s="89" t="s">
        <v>94</v>
      </c>
      <c r="V454" s="89" t="s">
        <v>95</v>
      </c>
      <c r="W454" s="89" t="s">
        <v>96</v>
      </c>
      <c r="X454" s="89" t="s">
        <v>97</v>
      </c>
      <c r="Y454" s="89">
        <v>990</v>
      </c>
      <c r="Z454" s="89">
        <v>1415.7</v>
      </c>
    </row>
    <row r="455" spans="1:26" ht="18" customHeight="1" x14ac:dyDescent="0.45">
      <c r="A455" s="2">
        <v>2022</v>
      </c>
      <c r="B455" s="2" t="s">
        <v>6</v>
      </c>
      <c r="C455" s="2" t="s">
        <v>38</v>
      </c>
      <c r="D455" s="6" t="s">
        <v>30</v>
      </c>
      <c r="E455" s="7">
        <v>644</v>
      </c>
      <c r="F455" s="7">
        <v>5743.5</v>
      </c>
      <c r="G455" s="7">
        <v>6432.72</v>
      </c>
      <c r="H455" s="4">
        <v>1148.7</v>
      </c>
      <c r="I455" s="5" t="s">
        <v>40</v>
      </c>
      <c r="P455" s="89" t="s">
        <v>91</v>
      </c>
      <c r="Q455" s="89">
        <v>2020</v>
      </c>
      <c r="R455" s="89" t="s">
        <v>4</v>
      </c>
      <c r="S455" s="89" t="s">
        <v>104</v>
      </c>
      <c r="T455" s="89" t="s">
        <v>93</v>
      </c>
      <c r="U455" s="89" t="s">
        <v>94</v>
      </c>
      <c r="V455" s="89" t="s">
        <v>95</v>
      </c>
      <c r="W455" s="89" t="s">
        <v>96</v>
      </c>
      <c r="X455" s="89" t="s">
        <v>97</v>
      </c>
      <c r="Y455" s="89">
        <v>1023</v>
      </c>
      <c r="Z455" s="89">
        <v>1462.8899999999999</v>
      </c>
    </row>
    <row r="456" spans="1:26" ht="18" customHeight="1" x14ac:dyDescent="0.45">
      <c r="A456" s="2">
        <v>2022</v>
      </c>
      <c r="B456" s="2" t="s">
        <v>6</v>
      </c>
      <c r="C456" s="2" t="s">
        <v>12</v>
      </c>
      <c r="D456" s="6" t="s">
        <v>29</v>
      </c>
      <c r="E456" s="7">
        <v>643</v>
      </c>
      <c r="F456" s="7">
        <v>7000</v>
      </c>
      <c r="G456" s="7">
        <v>7840</v>
      </c>
      <c r="H456" s="4">
        <v>1400</v>
      </c>
      <c r="I456" s="5" t="s">
        <v>40</v>
      </c>
      <c r="P456" s="89" t="s">
        <v>98</v>
      </c>
      <c r="Q456" s="89">
        <v>2020</v>
      </c>
      <c r="R456" s="89" t="s">
        <v>4</v>
      </c>
      <c r="S456" s="89" t="s">
        <v>104</v>
      </c>
      <c r="T456" s="89" t="s">
        <v>93</v>
      </c>
      <c r="U456" s="89" t="s">
        <v>94</v>
      </c>
      <c r="V456" s="89" t="s">
        <v>95</v>
      </c>
      <c r="W456" s="89" t="s">
        <v>96</v>
      </c>
      <c r="X456" s="89" t="s">
        <v>97</v>
      </c>
      <c r="Y456" s="89">
        <v>369</v>
      </c>
      <c r="Z456" s="89">
        <v>527.66999999999996</v>
      </c>
    </row>
    <row r="457" spans="1:26" ht="18" customHeight="1" x14ac:dyDescent="0.45">
      <c r="A457" s="2">
        <v>2022</v>
      </c>
      <c r="B457" s="2" t="s">
        <v>6</v>
      </c>
      <c r="C457" s="2" t="s">
        <v>38</v>
      </c>
      <c r="D457" s="6" t="s">
        <v>31</v>
      </c>
      <c r="E457" s="7">
        <v>455</v>
      </c>
      <c r="F457" s="7">
        <v>4578.6000000000004</v>
      </c>
      <c r="G457" s="7">
        <v>5128.0320000000002</v>
      </c>
      <c r="H457" s="4">
        <v>915.72000000000014</v>
      </c>
      <c r="I457" s="5" t="s">
        <v>40</v>
      </c>
      <c r="P457" s="89" t="s">
        <v>100</v>
      </c>
      <c r="Q457" s="89">
        <v>2020</v>
      </c>
      <c r="R457" s="89" t="s">
        <v>4</v>
      </c>
      <c r="S457" s="89" t="s">
        <v>104</v>
      </c>
      <c r="T457" s="89" t="s">
        <v>93</v>
      </c>
      <c r="U457" s="89" t="s">
        <v>94</v>
      </c>
      <c r="V457" s="89" t="s">
        <v>95</v>
      </c>
      <c r="W457" s="89" t="s">
        <v>96</v>
      </c>
      <c r="X457" s="89" t="s">
        <v>97</v>
      </c>
      <c r="Y457" s="89">
        <v>297</v>
      </c>
      <c r="Z457" s="89">
        <v>424.71</v>
      </c>
    </row>
    <row r="458" spans="1:26" ht="18" customHeight="1" x14ac:dyDescent="0.45">
      <c r="A458" s="2">
        <v>2022</v>
      </c>
      <c r="B458" s="2" t="s">
        <v>6</v>
      </c>
      <c r="C458" s="2" t="s">
        <v>12</v>
      </c>
      <c r="D458" s="6" t="s">
        <v>28</v>
      </c>
      <c r="E458" s="8">
        <v>345</v>
      </c>
      <c r="F458" s="8">
        <v>7000</v>
      </c>
      <c r="G458" s="8">
        <v>7840</v>
      </c>
      <c r="H458" s="4">
        <v>1400</v>
      </c>
      <c r="I458" s="5" t="s">
        <v>40</v>
      </c>
      <c r="P458" s="89" t="s">
        <v>100</v>
      </c>
      <c r="Q458" s="89">
        <v>2020</v>
      </c>
      <c r="R458" s="89" t="s">
        <v>4</v>
      </c>
      <c r="S458" s="89" t="s">
        <v>104</v>
      </c>
      <c r="T458" s="89" t="s">
        <v>93</v>
      </c>
      <c r="U458" s="89" t="s">
        <v>94</v>
      </c>
      <c r="V458" s="89" t="s">
        <v>95</v>
      </c>
      <c r="W458" s="89" t="s">
        <v>96</v>
      </c>
      <c r="X458" s="89" t="s">
        <v>97</v>
      </c>
      <c r="Y458" s="89">
        <v>771</v>
      </c>
      <c r="Z458" s="89">
        <v>1102.53</v>
      </c>
    </row>
    <row r="459" spans="1:26" ht="18" customHeight="1" x14ac:dyDescent="0.45">
      <c r="A459" s="2">
        <v>2022</v>
      </c>
      <c r="B459" s="2" t="s">
        <v>6</v>
      </c>
      <c r="C459" s="2" t="s">
        <v>13</v>
      </c>
      <c r="D459" s="3" t="s">
        <v>33</v>
      </c>
      <c r="E459" s="4">
        <v>122</v>
      </c>
      <c r="F459" s="4">
        <v>100</v>
      </c>
      <c r="G459" s="4">
        <v>112</v>
      </c>
      <c r="H459" s="4">
        <v>20</v>
      </c>
      <c r="I459" s="5" t="s">
        <v>40</v>
      </c>
      <c r="P459" s="89" t="s">
        <v>91</v>
      </c>
      <c r="Q459" s="89">
        <v>2020</v>
      </c>
      <c r="R459" s="89" t="s">
        <v>4</v>
      </c>
      <c r="S459" s="89" t="s">
        <v>104</v>
      </c>
      <c r="T459" s="89" t="s">
        <v>93</v>
      </c>
      <c r="U459" s="89" t="s">
        <v>94</v>
      </c>
      <c r="V459" s="89" t="s">
        <v>95</v>
      </c>
      <c r="W459" s="89" t="s">
        <v>96</v>
      </c>
      <c r="X459" s="89" t="s">
        <v>97</v>
      </c>
      <c r="Y459" s="89">
        <v>804</v>
      </c>
      <c r="Z459" s="89">
        <v>1149.72</v>
      </c>
    </row>
    <row r="460" spans="1:26" ht="18" customHeight="1" x14ac:dyDescent="0.45">
      <c r="A460" s="2">
        <v>2022</v>
      </c>
      <c r="B460" s="2" t="s">
        <v>6</v>
      </c>
      <c r="C460" s="2" t="s">
        <v>15</v>
      </c>
      <c r="D460" s="6" t="s">
        <v>26</v>
      </c>
      <c r="E460" s="7">
        <v>78</v>
      </c>
      <c r="F460" s="7">
        <v>2288.6</v>
      </c>
      <c r="G460" s="7">
        <v>5126.4639999999999</v>
      </c>
      <c r="H460" s="4">
        <v>457.72</v>
      </c>
      <c r="I460" s="5" t="s">
        <v>40</v>
      </c>
      <c r="P460" s="89" t="s">
        <v>98</v>
      </c>
      <c r="Q460" s="89">
        <v>2020</v>
      </c>
      <c r="R460" s="89" t="s">
        <v>4</v>
      </c>
      <c r="S460" s="89" t="s">
        <v>104</v>
      </c>
      <c r="T460" s="89" t="s">
        <v>93</v>
      </c>
      <c r="U460" s="89" t="s">
        <v>94</v>
      </c>
      <c r="V460" s="89" t="s">
        <v>95</v>
      </c>
      <c r="W460" s="89" t="s">
        <v>96</v>
      </c>
      <c r="X460" s="89" t="s">
        <v>97</v>
      </c>
      <c r="Y460" s="89">
        <v>858</v>
      </c>
      <c r="Z460" s="89">
        <v>1226.94</v>
      </c>
    </row>
    <row r="461" spans="1:26" ht="18" customHeight="1" x14ac:dyDescent="0.45">
      <c r="A461" s="2">
        <v>2022</v>
      </c>
      <c r="B461" s="2" t="s">
        <v>6</v>
      </c>
      <c r="C461" s="2" t="s">
        <v>15</v>
      </c>
      <c r="D461" s="6" t="s">
        <v>24</v>
      </c>
      <c r="E461" s="7">
        <v>76</v>
      </c>
      <c r="F461" s="7">
        <v>2288.4499999999998</v>
      </c>
      <c r="G461" s="7">
        <v>5126.1279999999997</v>
      </c>
      <c r="H461" s="4">
        <v>457.69</v>
      </c>
      <c r="I461" s="5" t="s">
        <v>40</v>
      </c>
      <c r="P461" s="89" t="s">
        <v>98</v>
      </c>
      <c r="Q461" s="89">
        <v>2020</v>
      </c>
      <c r="R461" s="89" t="s">
        <v>4</v>
      </c>
      <c r="S461" s="89" t="s">
        <v>104</v>
      </c>
      <c r="T461" s="89" t="s">
        <v>93</v>
      </c>
      <c r="U461" s="89" t="s">
        <v>94</v>
      </c>
      <c r="V461" s="89" t="s">
        <v>95</v>
      </c>
      <c r="W461" s="89" t="s">
        <v>96</v>
      </c>
      <c r="X461" s="89" t="s">
        <v>97</v>
      </c>
      <c r="Y461" s="89">
        <v>323</v>
      </c>
      <c r="Z461" s="89">
        <v>461.89</v>
      </c>
    </row>
    <row r="462" spans="1:26" ht="18" customHeight="1" x14ac:dyDescent="0.45">
      <c r="A462" s="2">
        <v>2022</v>
      </c>
      <c r="B462" s="2" t="s">
        <v>6</v>
      </c>
      <c r="C462" s="2" t="s">
        <v>15</v>
      </c>
      <c r="D462" s="6" t="s">
        <v>25</v>
      </c>
      <c r="E462" s="7">
        <v>46</v>
      </c>
      <c r="F462" s="7">
        <v>100</v>
      </c>
      <c r="G462" s="7">
        <v>224</v>
      </c>
      <c r="H462" s="4">
        <v>20</v>
      </c>
      <c r="I462" s="5" t="s">
        <v>40</v>
      </c>
      <c r="P462" s="89" t="s">
        <v>91</v>
      </c>
      <c r="Q462" s="89">
        <v>2020</v>
      </c>
      <c r="R462" s="89" t="s">
        <v>4</v>
      </c>
      <c r="S462" s="89" t="s">
        <v>104</v>
      </c>
      <c r="T462" s="89" t="s">
        <v>93</v>
      </c>
      <c r="U462" s="89" t="s">
        <v>94</v>
      </c>
      <c r="V462" s="89" t="s">
        <v>95</v>
      </c>
      <c r="W462" s="89" t="s">
        <v>96</v>
      </c>
      <c r="X462" s="89" t="s">
        <v>97</v>
      </c>
      <c r="Y462" s="89">
        <v>371</v>
      </c>
      <c r="Z462" s="89">
        <v>530.53</v>
      </c>
    </row>
    <row r="463" spans="1:26" ht="18" customHeight="1" x14ac:dyDescent="0.45">
      <c r="A463" s="2">
        <v>2022</v>
      </c>
      <c r="B463" s="2" t="s">
        <v>6</v>
      </c>
      <c r="C463" s="2" t="s">
        <v>15</v>
      </c>
      <c r="D463" s="6" t="s">
        <v>23</v>
      </c>
      <c r="E463" s="7">
        <v>34</v>
      </c>
      <c r="F463" s="7">
        <v>2288.4</v>
      </c>
      <c r="G463" s="7">
        <v>5126.0160000000005</v>
      </c>
      <c r="H463" s="4">
        <v>457.68000000000006</v>
      </c>
      <c r="I463" s="5" t="s">
        <v>40</v>
      </c>
      <c r="P463" s="89" t="s">
        <v>91</v>
      </c>
      <c r="Q463" s="89">
        <v>2020</v>
      </c>
      <c r="R463" s="89" t="s">
        <v>4</v>
      </c>
      <c r="S463" s="89" t="s">
        <v>104</v>
      </c>
      <c r="T463" s="89" t="s">
        <v>93</v>
      </c>
      <c r="U463" s="89" t="s">
        <v>94</v>
      </c>
      <c r="V463" s="89" t="s">
        <v>95</v>
      </c>
      <c r="W463" s="89" t="s">
        <v>96</v>
      </c>
      <c r="X463" s="89" t="s">
        <v>97</v>
      </c>
      <c r="Y463" s="89">
        <v>299</v>
      </c>
      <c r="Z463" s="89">
        <v>427.57</v>
      </c>
    </row>
    <row r="464" spans="1:26" ht="18" customHeight="1" x14ac:dyDescent="0.45">
      <c r="A464" s="2">
        <v>2022</v>
      </c>
      <c r="B464" s="2" t="s">
        <v>6</v>
      </c>
      <c r="C464" s="2" t="s">
        <v>13</v>
      </c>
      <c r="D464" s="3" t="s">
        <v>34</v>
      </c>
      <c r="E464" s="4">
        <v>7</v>
      </c>
      <c r="F464" s="4">
        <v>200</v>
      </c>
      <c r="G464" s="4">
        <v>224</v>
      </c>
      <c r="H464" s="4">
        <v>40</v>
      </c>
      <c r="I464" s="5" t="s">
        <v>40</v>
      </c>
      <c r="P464" s="89" t="s">
        <v>91</v>
      </c>
      <c r="Q464" s="89">
        <v>2020</v>
      </c>
      <c r="R464" s="89" t="s">
        <v>10</v>
      </c>
      <c r="S464" s="89" t="s">
        <v>104</v>
      </c>
      <c r="T464" s="89" t="s">
        <v>93</v>
      </c>
      <c r="U464" s="89" t="s">
        <v>94</v>
      </c>
      <c r="V464" s="89" t="s">
        <v>95</v>
      </c>
      <c r="W464" s="89" t="s">
        <v>96</v>
      </c>
      <c r="X464" s="89" t="s">
        <v>97</v>
      </c>
      <c r="Y464" s="89">
        <v>290</v>
      </c>
      <c r="Z464" s="89">
        <v>414.7</v>
      </c>
    </row>
    <row r="465" spans="1:26" ht="18" customHeight="1" x14ac:dyDescent="0.45">
      <c r="A465" s="2">
        <v>2022</v>
      </c>
      <c r="B465" s="2" t="s">
        <v>6</v>
      </c>
      <c r="C465" s="2" t="s">
        <v>15</v>
      </c>
      <c r="D465" s="6" t="s">
        <v>27</v>
      </c>
      <c r="E465" s="7">
        <v>3</v>
      </c>
      <c r="F465" s="7">
        <v>2288.65</v>
      </c>
      <c r="G465" s="7">
        <v>5126.576</v>
      </c>
      <c r="H465" s="4">
        <v>457.73</v>
      </c>
      <c r="I465" s="5" t="s">
        <v>40</v>
      </c>
      <c r="P465" s="89" t="s">
        <v>98</v>
      </c>
      <c r="Q465" s="89">
        <v>2020</v>
      </c>
      <c r="R465" s="89" t="s">
        <v>10</v>
      </c>
      <c r="S465" s="89" t="s">
        <v>104</v>
      </c>
      <c r="T465" s="89" t="s">
        <v>93</v>
      </c>
      <c r="U465" s="89" t="s">
        <v>94</v>
      </c>
      <c r="V465" s="89" t="s">
        <v>95</v>
      </c>
      <c r="W465" s="89" t="s">
        <v>96</v>
      </c>
      <c r="X465" s="89" t="s">
        <v>97</v>
      </c>
      <c r="Y465" s="89">
        <v>338</v>
      </c>
      <c r="Z465" s="89">
        <v>483.34000000000003</v>
      </c>
    </row>
    <row r="466" spans="1:26" ht="18" customHeight="1" x14ac:dyDescent="0.45">
      <c r="A466" s="2">
        <v>2022</v>
      </c>
      <c r="B466" s="2" t="s">
        <v>6</v>
      </c>
      <c r="C466" s="2" t="s">
        <v>32</v>
      </c>
      <c r="D466" s="6" t="s">
        <v>32</v>
      </c>
      <c r="E466" s="7">
        <v>2</v>
      </c>
      <c r="F466" s="7">
        <v>6600</v>
      </c>
      <c r="G466" s="7">
        <v>7392</v>
      </c>
      <c r="H466" s="4">
        <v>1320</v>
      </c>
      <c r="I466" s="5" t="s">
        <v>40</v>
      </c>
      <c r="P466" s="89" t="s">
        <v>98</v>
      </c>
      <c r="Q466" s="89">
        <v>2020</v>
      </c>
      <c r="R466" s="89" t="s">
        <v>10</v>
      </c>
      <c r="S466" s="89" t="s">
        <v>104</v>
      </c>
      <c r="T466" s="89" t="s">
        <v>93</v>
      </c>
      <c r="U466" s="89" t="s">
        <v>94</v>
      </c>
      <c r="V466" s="89" t="s">
        <v>95</v>
      </c>
      <c r="W466" s="89" t="s">
        <v>96</v>
      </c>
      <c r="X466" s="89" t="s">
        <v>97</v>
      </c>
      <c r="Y466" s="89">
        <v>266</v>
      </c>
      <c r="Z466" s="89">
        <v>380.38</v>
      </c>
    </row>
    <row r="467" spans="1:26" ht="18" customHeight="1" x14ac:dyDescent="0.45">
      <c r="A467" s="2">
        <v>2022</v>
      </c>
      <c r="B467" s="2" t="s">
        <v>7</v>
      </c>
      <c r="C467" s="2" t="s">
        <v>14</v>
      </c>
      <c r="D467" s="3" t="s">
        <v>36</v>
      </c>
      <c r="E467" s="4">
        <v>3566</v>
      </c>
      <c r="F467" s="4">
        <v>4577.3</v>
      </c>
      <c r="G467" s="4">
        <v>5126.576</v>
      </c>
      <c r="H467" s="4">
        <v>915.46</v>
      </c>
      <c r="I467" s="5" t="s">
        <v>40</v>
      </c>
      <c r="P467" s="89" t="s">
        <v>91</v>
      </c>
      <c r="Q467" s="89">
        <v>2020</v>
      </c>
      <c r="R467" s="89" t="s">
        <v>10</v>
      </c>
      <c r="S467" s="89" t="s">
        <v>104</v>
      </c>
      <c r="T467" s="89" t="s">
        <v>93</v>
      </c>
      <c r="U467" s="89" t="s">
        <v>94</v>
      </c>
      <c r="V467" s="89" t="s">
        <v>95</v>
      </c>
      <c r="W467" s="89" t="s">
        <v>96</v>
      </c>
      <c r="X467" s="89" t="s">
        <v>97</v>
      </c>
      <c r="Y467" s="89">
        <v>292</v>
      </c>
      <c r="Z467" s="89">
        <v>526.24</v>
      </c>
    </row>
    <row r="468" spans="1:26" ht="18" customHeight="1" x14ac:dyDescent="0.45">
      <c r="A468" s="2">
        <v>2022</v>
      </c>
      <c r="B468" s="2" t="s">
        <v>7</v>
      </c>
      <c r="C468" s="2" t="s">
        <v>14</v>
      </c>
      <c r="D468" s="3" t="s">
        <v>37</v>
      </c>
      <c r="E468" s="4">
        <v>2498</v>
      </c>
      <c r="F468" s="4">
        <v>8000</v>
      </c>
      <c r="G468" s="4">
        <v>8960</v>
      </c>
      <c r="H468" s="4">
        <v>1600</v>
      </c>
      <c r="I468" s="5" t="s">
        <v>40</v>
      </c>
      <c r="P468" s="89" t="s">
        <v>91</v>
      </c>
      <c r="Q468" s="89">
        <v>2020</v>
      </c>
      <c r="R468" s="89" t="s">
        <v>10</v>
      </c>
      <c r="S468" s="89" t="s">
        <v>104</v>
      </c>
      <c r="T468" s="89" t="s">
        <v>93</v>
      </c>
      <c r="U468" s="89" t="s">
        <v>94</v>
      </c>
      <c r="V468" s="89" t="s">
        <v>95</v>
      </c>
      <c r="W468" s="89" t="s">
        <v>96</v>
      </c>
      <c r="X468" s="89" t="s">
        <v>97</v>
      </c>
      <c r="Y468" s="89">
        <v>340</v>
      </c>
      <c r="Z468" s="89">
        <v>526.24</v>
      </c>
    </row>
    <row r="469" spans="1:26" ht="18" customHeight="1" x14ac:dyDescent="0.45">
      <c r="A469" s="2">
        <v>2022</v>
      </c>
      <c r="B469" s="2" t="s">
        <v>7</v>
      </c>
      <c r="C469" s="2" t="s">
        <v>13</v>
      </c>
      <c r="D469" s="3" t="s">
        <v>35</v>
      </c>
      <c r="E469" s="4">
        <v>1245</v>
      </c>
      <c r="F469" s="4">
        <v>4577.2</v>
      </c>
      <c r="G469" s="4">
        <v>5126.4639999999999</v>
      </c>
      <c r="H469" s="4">
        <v>915.44</v>
      </c>
      <c r="I469" s="5" t="s">
        <v>40</v>
      </c>
      <c r="P469" s="89" t="s">
        <v>98</v>
      </c>
      <c r="Q469" s="89">
        <v>2020</v>
      </c>
      <c r="R469" s="89" t="s">
        <v>10</v>
      </c>
      <c r="S469" s="89" t="s">
        <v>104</v>
      </c>
      <c r="T469" s="89" t="s">
        <v>93</v>
      </c>
      <c r="U469" s="89" t="s">
        <v>94</v>
      </c>
      <c r="V469" s="89" t="s">
        <v>95</v>
      </c>
      <c r="W469" s="89" t="s">
        <v>96</v>
      </c>
      <c r="X469" s="89" t="s">
        <v>97</v>
      </c>
      <c r="Y469" s="89">
        <v>995</v>
      </c>
      <c r="Z469" s="89">
        <v>1422.85</v>
      </c>
    </row>
    <row r="470" spans="1:26" ht="18" customHeight="1" x14ac:dyDescent="0.45">
      <c r="A470" s="2">
        <v>2022</v>
      </c>
      <c r="B470" s="2" t="s">
        <v>7</v>
      </c>
      <c r="C470" s="2" t="s">
        <v>38</v>
      </c>
      <c r="D470" s="6" t="s">
        <v>30</v>
      </c>
      <c r="E470" s="7">
        <v>644</v>
      </c>
      <c r="F470" s="7">
        <v>5743.5</v>
      </c>
      <c r="G470" s="7">
        <v>6432.72</v>
      </c>
      <c r="H470" s="4">
        <v>1148.7</v>
      </c>
      <c r="I470" s="5" t="s">
        <v>40</v>
      </c>
      <c r="P470" s="89" t="s">
        <v>100</v>
      </c>
      <c r="Q470" s="89">
        <v>2020</v>
      </c>
      <c r="R470" s="89" t="s">
        <v>10</v>
      </c>
      <c r="S470" s="89" t="s">
        <v>104</v>
      </c>
      <c r="T470" s="89" t="s">
        <v>93</v>
      </c>
      <c r="U470" s="89" t="s">
        <v>94</v>
      </c>
      <c r="V470" s="89" t="s">
        <v>95</v>
      </c>
      <c r="W470" s="89" t="s">
        <v>96</v>
      </c>
      <c r="X470" s="89" t="s">
        <v>97</v>
      </c>
      <c r="Y470" s="89">
        <v>1029</v>
      </c>
      <c r="Z470" s="89">
        <v>1471.47</v>
      </c>
    </row>
    <row r="471" spans="1:26" ht="18" customHeight="1" x14ac:dyDescent="0.45">
      <c r="A471" s="2">
        <v>2022</v>
      </c>
      <c r="B471" s="2" t="s">
        <v>7</v>
      </c>
      <c r="C471" s="2" t="s">
        <v>12</v>
      </c>
      <c r="D471" s="6" t="s">
        <v>29</v>
      </c>
      <c r="E471" s="7">
        <v>643</v>
      </c>
      <c r="F471" s="7">
        <v>7000</v>
      </c>
      <c r="G471" s="7">
        <v>7840</v>
      </c>
      <c r="H471" s="4">
        <v>1400</v>
      </c>
      <c r="I471" s="5" t="s">
        <v>40</v>
      </c>
      <c r="P471" s="89" t="s">
        <v>98</v>
      </c>
      <c r="Q471" s="89">
        <v>2020</v>
      </c>
      <c r="R471" s="89" t="s">
        <v>10</v>
      </c>
      <c r="S471" s="89" t="s">
        <v>104</v>
      </c>
      <c r="T471" s="89" t="s">
        <v>93</v>
      </c>
      <c r="U471" s="89" t="s">
        <v>94</v>
      </c>
      <c r="V471" s="89" t="s">
        <v>95</v>
      </c>
      <c r="W471" s="89" t="s">
        <v>96</v>
      </c>
      <c r="X471" s="89" t="s">
        <v>97</v>
      </c>
      <c r="Y471" s="89">
        <v>264</v>
      </c>
      <c r="Z471" s="89">
        <v>377.52</v>
      </c>
    </row>
    <row r="472" spans="1:26" ht="18" customHeight="1" x14ac:dyDescent="0.45">
      <c r="A472" s="2">
        <v>2022</v>
      </c>
      <c r="B472" s="2" t="s">
        <v>7</v>
      </c>
      <c r="C472" s="2" t="s">
        <v>38</v>
      </c>
      <c r="D472" s="6" t="s">
        <v>31</v>
      </c>
      <c r="E472" s="7">
        <v>455</v>
      </c>
      <c r="F472" s="7">
        <v>5036.46</v>
      </c>
      <c r="G472" s="7">
        <v>5128.0320000000002</v>
      </c>
      <c r="H472" s="4">
        <v>1007.292</v>
      </c>
      <c r="I472" s="5" t="s">
        <v>40</v>
      </c>
      <c r="P472" s="89" t="s">
        <v>98</v>
      </c>
      <c r="Q472" s="89">
        <v>2020</v>
      </c>
      <c r="R472" s="89" t="s">
        <v>10</v>
      </c>
      <c r="S472" s="89" t="s">
        <v>104</v>
      </c>
      <c r="T472" s="89" t="s">
        <v>93</v>
      </c>
      <c r="U472" s="89" t="s">
        <v>94</v>
      </c>
      <c r="V472" s="89" t="s">
        <v>95</v>
      </c>
      <c r="W472" s="89" t="s">
        <v>96</v>
      </c>
      <c r="X472" s="89" t="s">
        <v>97</v>
      </c>
      <c r="Y472" s="89">
        <v>291</v>
      </c>
      <c r="Z472" s="89">
        <v>416.13</v>
      </c>
    </row>
    <row r="473" spans="1:26" ht="18" customHeight="1" x14ac:dyDescent="0.45">
      <c r="A473" s="2">
        <v>2022</v>
      </c>
      <c r="B473" s="2" t="s">
        <v>7</v>
      </c>
      <c r="C473" s="2" t="s">
        <v>12</v>
      </c>
      <c r="D473" s="6" t="s">
        <v>28</v>
      </c>
      <c r="E473" s="8">
        <v>345</v>
      </c>
      <c r="F473" s="8">
        <v>7700</v>
      </c>
      <c r="G473" s="8">
        <v>7840</v>
      </c>
      <c r="H473" s="4">
        <v>1540</v>
      </c>
      <c r="I473" s="5" t="s">
        <v>40</v>
      </c>
      <c r="P473" s="89" t="s">
        <v>98</v>
      </c>
      <c r="Q473" s="89">
        <v>2020</v>
      </c>
      <c r="R473" s="89" t="s">
        <v>10</v>
      </c>
      <c r="S473" s="89" t="s">
        <v>104</v>
      </c>
      <c r="T473" s="89" t="s">
        <v>93</v>
      </c>
      <c r="U473" s="89" t="s">
        <v>94</v>
      </c>
      <c r="V473" s="89" t="s">
        <v>95</v>
      </c>
      <c r="W473" s="89" t="s">
        <v>96</v>
      </c>
      <c r="X473" s="89" t="s">
        <v>97</v>
      </c>
      <c r="Y473" s="89">
        <v>339</v>
      </c>
      <c r="Z473" s="89">
        <v>484.77</v>
      </c>
    </row>
    <row r="474" spans="1:26" ht="18" customHeight="1" x14ac:dyDescent="0.45">
      <c r="A474" s="2">
        <v>2022</v>
      </c>
      <c r="B474" s="2" t="s">
        <v>7</v>
      </c>
      <c r="C474" s="2" t="s">
        <v>13</v>
      </c>
      <c r="D474" s="3" t="s">
        <v>33</v>
      </c>
      <c r="E474" s="4">
        <v>122</v>
      </c>
      <c r="F474" s="4">
        <v>110</v>
      </c>
      <c r="G474" s="4">
        <v>112</v>
      </c>
      <c r="H474" s="4">
        <v>22</v>
      </c>
      <c r="I474" s="5" t="s">
        <v>40</v>
      </c>
      <c r="P474" s="89" t="s">
        <v>98</v>
      </c>
      <c r="Q474" s="89">
        <v>2020</v>
      </c>
      <c r="R474" s="89" t="s">
        <v>10</v>
      </c>
      <c r="S474" s="89" t="s">
        <v>104</v>
      </c>
      <c r="T474" s="89" t="s">
        <v>93</v>
      </c>
      <c r="U474" s="89" t="s">
        <v>94</v>
      </c>
      <c r="V474" s="89" t="s">
        <v>95</v>
      </c>
      <c r="W474" s="89" t="s">
        <v>96</v>
      </c>
      <c r="X474" s="89" t="s">
        <v>97</v>
      </c>
      <c r="Y474" s="89">
        <v>267</v>
      </c>
      <c r="Z474" s="89">
        <v>381.81</v>
      </c>
    </row>
    <row r="475" spans="1:26" ht="18" customHeight="1" x14ac:dyDescent="0.45">
      <c r="A475" s="2">
        <v>2022</v>
      </c>
      <c r="B475" s="2" t="s">
        <v>7</v>
      </c>
      <c r="C475" s="2" t="s">
        <v>15</v>
      </c>
      <c r="D475" s="6" t="s">
        <v>26</v>
      </c>
      <c r="E475" s="7">
        <v>78</v>
      </c>
      <c r="F475" s="7">
        <v>2517.46</v>
      </c>
      <c r="G475" s="7">
        <v>5126.4639999999999</v>
      </c>
      <c r="H475" s="4">
        <v>503.49200000000002</v>
      </c>
      <c r="I475" s="5" t="s">
        <v>40</v>
      </c>
      <c r="P475" s="89" t="s">
        <v>100</v>
      </c>
      <c r="Q475" s="89">
        <v>2020</v>
      </c>
      <c r="R475" s="89" t="s">
        <v>10</v>
      </c>
      <c r="S475" s="89" t="s">
        <v>104</v>
      </c>
      <c r="T475" s="89" t="s">
        <v>93</v>
      </c>
      <c r="U475" s="89" t="s">
        <v>94</v>
      </c>
      <c r="V475" s="89" t="s">
        <v>95</v>
      </c>
      <c r="W475" s="89" t="s">
        <v>96</v>
      </c>
      <c r="X475" s="89" t="s">
        <v>97</v>
      </c>
      <c r="Y475" s="89">
        <v>810</v>
      </c>
      <c r="Z475" s="89">
        <v>1158.3</v>
      </c>
    </row>
    <row r="476" spans="1:26" ht="18" customHeight="1" x14ac:dyDescent="0.45">
      <c r="A476" s="2">
        <v>2022</v>
      </c>
      <c r="B476" s="2" t="s">
        <v>7</v>
      </c>
      <c r="C476" s="2" t="s">
        <v>15</v>
      </c>
      <c r="D476" s="6" t="s">
        <v>24</v>
      </c>
      <c r="E476" s="7">
        <v>76</v>
      </c>
      <c r="F476" s="7">
        <v>2517.2949999999996</v>
      </c>
      <c r="G476" s="7">
        <v>5126.1279999999997</v>
      </c>
      <c r="H476" s="4">
        <v>503.45899999999995</v>
      </c>
      <c r="I476" s="5" t="s">
        <v>40</v>
      </c>
      <c r="P476" s="89" t="s">
        <v>91</v>
      </c>
      <c r="Q476" s="89">
        <v>2020</v>
      </c>
      <c r="R476" s="89" t="s">
        <v>10</v>
      </c>
      <c r="S476" s="89" t="s">
        <v>104</v>
      </c>
      <c r="T476" s="89" t="s">
        <v>93</v>
      </c>
      <c r="U476" s="89" t="s">
        <v>94</v>
      </c>
      <c r="V476" s="89" t="s">
        <v>95</v>
      </c>
      <c r="W476" s="89" t="s">
        <v>96</v>
      </c>
      <c r="X476" s="89" t="s">
        <v>97</v>
      </c>
      <c r="Y476" s="89">
        <v>863</v>
      </c>
      <c r="Z476" s="89">
        <v>1234.0899999999999</v>
      </c>
    </row>
    <row r="477" spans="1:26" ht="18" customHeight="1" x14ac:dyDescent="0.45">
      <c r="A477" s="2">
        <v>2022</v>
      </c>
      <c r="B477" s="2" t="s">
        <v>7</v>
      </c>
      <c r="C477" s="2" t="s">
        <v>15</v>
      </c>
      <c r="D477" s="6" t="s">
        <v>25</v>
      </c>
      <c r="E477" s="7">
        <v>46</v>
      </c>
      <c r="F477" s="7">
        <v>115</v>
      </c>
      <c r="G477" s="7">
        <v>224</v>
      </c>
      <c r="H477" s="4">
        <v>23</v>
      </c>
      <c r="I477" s="5" t="s">
        <v>40</v>
      </c>
      <c r="P477" s="89" t="s">
        <v>98</v>
      </c>
      <c r="Q477" s="89">
        <v>2020</v>
      </c>
      <c r="R477" s="89" t="s">
        <v>10</v>
      </c>
      <c r="S477" s="89" t="s">
        <v>104</v>
      </c>
      <c r="T477" s="89" t="s">
        <v>93</v>
      </c>
      <c r="U477" s="89" t="s">
        <v>94</v>
      </c>
      <c r="V477" s="89" t="s">
        <v>95</v>
      </c>
      <c r="W477" s="89" t="s">
        <v>105</v>
      </c>
      <c r="X477" s="89" t="s">
        <v>97</v>
      </c>
      <c r="Y477" s="89">
        <v>293</v>
      </c>
      <c r="Z477" s="89">
        <v>418.99</v>
      </c>
    </row>
    <row r="478" spans="1:26" ht="18" customHeight="1" x14ac:dyDescent="0.45">
      <c r="A478" s="2">
        <v>2022</v>
      </c>
      <c r="B478" s="2" t="s">
        <v>7</v>
      </c>
      <c r="C478" s="2" t="s">
        <v>15</v>
      </c>
      <c r="D478" s="6" t="s">
        <v>23</v>
      </c>
      <c r="E478" s="7">
        <v>34</v>
      </c>
      <c r="F478" s="7">
        <v>2631.66</v>
      </c>
      <c r="G478" s="7">
        <v>5126.0160000000005</v>
      </c>
      <c r="H478" s="4">
        <v>526.33199999999999</v>
      </c>
      <c r="I478" s="5" t="s">
        <v>40</v>
      </c>
      <c r="P478" s="89" t="s">
        <v>101</v>
      </c>
      <c r="Q478" s="89">
        <v>2020</v>
      </c>
      <c r="R478" s="89" t="s">
        <v>10</v>
      </c>
      <c r="S478" s="89" t="s">
        <v>104</v>
      </c>
      <c r="T478" s="89" t="s">
        <v>93</v>
      </c>
      <c r="U478" s="89" t="s">
        <v>94</v>
      </c>
      <c r="V478" s="89" t="s">
        <v>95</v>
      </c>
      <c r="W478" s="89" t="s">
        <v>105</v>
      </c>
      <c r="X478" s="89" t="s">
        <v>97</v>
      </c>
      <c r="Y478" s="89">
        <v>341</v>
      </c>
      <c r="Z478" s="89">
        <v>487.63</v>
      </c>
    </row>
    <row r="479" spans="1:26" ht="18" customHeight="1" x14ac:dyDescent="0.45">
      <c r="A479" s="2">
        <v>2022</v>
      </c>
      <c r="B479" s="2" t="s">
        <v>7</v>
      </c>
      <c r="C479" s="2" t="s">
        <v>13</v>
      </c>
      <c r="D479" s="3" t="s">
        <v>34</v>
      </c>
      <c r="E479" s="4">
        <v>7</v>
      </c>
      <c r="F479" s="4">
        <v>230</v>
      </c>
      <c r="G479" s="4">
        <v>224</v>
      </c>
      <c r="H479" s="4">
        <v>46</v>
      </c>
      <c r="I479" s="5" t="s">
        <v>40</v>
      </c>
      <c r="P479" s="89" t="s">
        <v>91</v>
      </c>
      <c r="Q479" s="89">
        <v>2020</v>
      </c>
      <c r="R479" s="89" t="s">
        <v>10</v>
      </c>
      <c r="S479" s="89" t="s">
        <v>104</v>
      </c>
      <c r="T479" s="89" t="s">
        <v>93</v>
      </c>
      <c r="U479" s="89" t="s">
        <v>94</v>
      </c>
      <c r="V479" s="89" t="s">
        <v>95</v>
      </c>
      <c r="W479" s="89" t="s">
        <v>105</v>
      </c>
      <c r="X479" s="89" t="s">
        <v>97</v>
      </c>
      <c r="Y479" s="89">
        <v>263</v>
      </c>
      <c r="Z479" s="89">
        <v>376.09000000000003</v>
      </c>
    </row>
    <row r="480" spans="1:26" ht="18" customHeight="1" x14ac:dyDescent="0.45">
      <c r="A480" s="2">
        <v>2022</v>
      </c>
      <c r="B480" s="2" t="s">
        <v>7</v>
      </c>
      <c r="C480" s="2" t="s">
        <v>15</v>
      </c>
      <c r="D480" s="6" t="s">
        <v>27</v>
      </c>
      <c r="E480" s="7">
        <v>3</v>
      </c>
      <c r="F480" s="7">
        <v>2631.9475000000002</v>
      </c>
      <c r="G480" s="7">
        <v>5126.576</v>
      </c>
      <c r="H480" s="4">
        <v>526.38950000000011</v>
      </c>
      <c r="I480" s="5" t="s">
        <v>40</v>
      </c>
      <c r="P480" s="89" t="s">
        <v>98</v>
      </c>
      <c r="Q480" s="89">
        <v>2020</v>
      </c>
      <c r="R480" s="89" t="s">
        <v>9</v>
      </c>
      <c r="S480" s="89" t="s">
        <v>104</v>
      </c>
      <c r="T480" s="89" t="s">
        <v>93</v>
      </c>
      <c r="U480" s="89" t="s">
        <v>94</v>
      </c>
      <c r="V480" s="89" t="s">
        <v>95</v>
      </c>
      <c r="W480" s="89" t="s">
        <v>105</v>
      </c>
      <c r="X480" s="89" t="s">
        <v>97</v>
      </c>
      <c r="Y480" s="89">
        <v>296</v>
      </c>
      <c r="Z480" s="89">
        <v>423.28</v>
      </c>
    </row>
    <row r="481" spans="1:26" ht="18" customHeight="1" x14ac:dyDescent="0.45">
      <c r="A481" s="2">
        <v>2022</v>
      </c>
      <c r="B481" s="2" t="s">
        <v>7</v>
      </c>
      <c r="C481" s="2" t="s">
        <v>32</v>
      </c>
      <c r="D481" s="6" t="s">
        <v>32</v>
      </c>
      <c r="E481" s="7">
        <v>2</v>
      </c>
      <c r="F481" s="7">
        <v>7590</v>
      </c>
      <c r="G481" s="7">
        <v>7392</v>
      </c>
      <c r="H481" s="4">
        <v>1518</v>
      </c>
      <c r="I481" s="5" t="s">
        <v>40</v>
      </c>
      <c r="P481" s="89" t="s">
        <v>101</v>
      </c>
      <c r="Q481" s="89">
        <v>2020</v>
      </c>
      <c r="R481" s="89" t="s">
        <v>9</v>
      </c>
      <c r="S481" s="89" t="s">
        <v>104</v>
      </c>
      <c r="T481" s="89" t="s">
        <v>93</v>
      </c>
      <c r="U481" s="89" t="s">
        <v>94</v>
      </c>
      <c r="V481" s="89" t="s">
        <v>95</v>
      </c>
      <c r="W481" s="89" t="s">
        <v>105</v>
      </c>
      <c r="X481" s="89" t="s">
        <v>97</v>
      </c>
      <c r="Y481" s="89">
        <v>344</v>
      </c>
      <c r="Z481" s="89">
        <v>491.91999999999996</v>
      </c>
    </row>
    <row r="482" spans="1:26" ht="18" customHeight="1" x14ac:dyDescent="0.45">
      <c r="A482" s="2">
        <v>2022</v>
      </c>
      <c r="B482" s="2" t="s">
        <v>8</v>
      </c>
      <c r="C482" s="2" t="s">
        <v>14</v>
      </c>
      <c r="D482" s="3" t="s">
        <v>36</v>
      </c>
      <c r="E482" s="4">
        <v>3566</v>
      </c>
      <c r="F482" s="4">
        <v>4577.3</v>
      </c>
      <c r="G482" s="4">
        <v>5126.576</v>
      </c>
      <c r="H482" s="4">
        <v>915.46</v>
      </c>
      <c r="I482" s="5" t="s">
        <v>40</v>
      </c>
      <c r="P482" s="89" t="s">
        <v>98</v>
      </c>
      <c r="Q482" s="89">
        <v>2020</v>
      </c>
      <c r="R482" s="89" t="s">
        <v>9</v>
      </c>
      <c r="S482" s="89" t="s">
        <v>104</v>
      </c>
      <c r="T482" s="89" t="s">
        <v>93</v>
      </c>
      <c r="U482" s="89" t="s">
        <v>94</v>
      </c>
      <c r="V482" s="89" t="s">
        <v>95</v>
      </c>
      <c r="W482" s="89" t="s">
        <v>105</v>
      </c>
      <c r="X482" s="89" t="s">
        <v>97</v>
      </c>
      <c r="Y482" s="89">
        <v>272</v>
      </c>
      <c r="Z482" s="89">
        <v>388.96</v>
      </c>
    </row>
    <row r="483" spans="1:26" ht="18" customHeight="1" x14ac:dyDescent="0.45">
      <c r="A483" s="2">
        <v>2022</v>
      </c>
      <c r="B483" s="2" t="s">
        <v>8</v>
      </c>
      <c r="C483" s="2" t="s">
        <v>14</v>
      </c>
      <c r="D483" s="3" t="s">
        <v>37</v>
      </c>
      <c r="E483" s="4">
        <v>2498</v>
      </c>
      <c r="F483" s="4">
        <v>8000</v>
      </c>
      <c r="G483" s="4">
        <v>8960</v>
      </c>
      <c r="H483" s="4">
        <v>1600</v>
      </c>
      <c r="I483" s="5" t="s">
        <v>40</v>
      </c>
      <c r="P483" s="89" t="s">
        <v>91</v>
      </c>
      <c r="Q483" s="89">
        <v>2020</v>
      </c>
      <c r="R483" s="89" t="s">
        <v>9</v>
      </c>
      <c r="S483" s="89" t="s">
        <v>104</v>
      </c>
      <c r="T483" s="89" t="s">
        <v>93</v>
      </c>
      <c r="U483" s="89" t="s">
        <v>94</v>
      </c>
      <c r="V483" s="89" t="s">
        <v>95</v>
      </c>
      <c r="W483" s="89" t="s">
        <v>105</v>
      </c>
      <c r="X483" s="89" t="s">
        <v>97</v>
      </c>
      <c r="Y483" s="89">
        <v>298</v>
      </c>
      <c r="Z483" s="89">
        <v>526.24</v>
      </c>
    </row>
    <row r="484" spans="1:26" ht="18" customHeight="1" x14ac:dyDescent="0.45">
      <c r="A484" s="2">
        <v>2022</v>
      </c>
      <c r="B484" s="2" t="s">
        <v>8</v>
      </c>
      <c r="C484" s="2" t="s">
        <v>13</v>
      </c>
      <c r="D484" s="3" t="s">
        <v>35</v>
      </c>
      <c r="E484" s="4">
        <v>1245</v>
      </c>
      <c r="F484" s="4">
        <v>4577.2</v>
      </c>
      <c r="G484" s="4">
        <v>5126.4639999999999</v>
      </c>
      <c r="H484" s="4">
        <v>915.44</v>
      </c>
      <c r="I484" s="5" t="s">
        <v>40</v>
      </c>
      <c r="P484" s="89" t="s">
        <v>101</v>
      </c>
      <c r="Q484" s="89">
        <v>2020</v>
      </c>
      <c r="R484" s="89" t="s">
        <v>9</v>
      </c>
      <c r="S484" s="89" t="s">
        <v>104</v>
      </c>
      <c r="T484" s="89" t="s">
        <v>93</v>
      </c>
      <c r="U484" s="89" t="s">
        <v>94</v>
      </c>
      <c r="V484" s="89" t="s">
        <v>95</v>
      </c>
      <c r="W484" s="89" t="s">
        <v>105</v>
      </c>
      <c r="X484" s="89" t="s">
        <v>97</v>
      </c>
      <c r="Y484" s="89">
        <v>346</v>
      </c>
      <c r="Z484" s="89">
        <v>526.24</v>
      </c>
    </row>
    <row r="485" spans="1:26" ht="18" customHeight="1" x14ac:dyDescent="0.45">
      <c r="A485" s="2">
        <v>2022</v>
      </c>
      <c r="B485" s="2" t="s">
        <v>8</v>
      </c>
      <c r="C485" s="2" t="s">
        <v>38</v>
      </c>
      <c r="D485" s="6" t="s">
        <v>30</v>
      </c>
      <c r="E485" s="7">
        <v>644</v>
      </c>
      <c r="F485" s="7">
        <v>5743.5</v>
      </c>
      <c r="G485" s="7">
        <v>6432.72</v>
      </c>
      <c r="H485" s="4">
        <v>1148.7</v>
      </c>
      <c r="I485" s="5" t="s">
        <v>40</v>
      </c>
      <c r="P485" s="89" t="s">
        <v>102</v>
      </c>
      <c r="Q485" s="89">
        <v>2020</v>
      </c>
      <c r="R485" s="89" t="s">
        <v>9</v>
      </c>
      <c r="S485" s="89" t="s">
        <v>104</v>
      </c>
      <c r="T485" s="89" t="s">
        <v>93</v>
      </c>
      <c r="U485" s="89" t="s">
        <v>94</v>
      </c>
      <c r="V485" s="89" t="s">
        <v>95</v>
      </c>
      <c r="W485" s="89" t="s">
        <v>105</v>
      </c>
      <c r="X485" s="89" t="s">
        <v>97</v>
      </c>
      <c r="Y485" s="89">
        <v>268</v>
      </c>
      <c r="Z485" s="89">
        <v>526.24</v>
      </c>
    </row>
    <row r="486" spans="1:26" ht="18" customHeight="1" x14ac:dyDescent="0.45">
      <c r="A486" s="2">
        <v>2022</v>
      </c>
      <c r="B486" s="2" t="s">
        <v>8</v>
      </c>
      <c r="C486" s="2" t="s">
        <v>12</v>
      </c>
      <c r="D486" s="6" t="s">
        <v>29</v>
      </c>
      <c r="E486" s="7">
        <v>643</v>
      </c>
      <c r="F486" s="7">
        <v>7000</v>
      </c>
      <c r="G486" s="7">
        <v>7840</v>
      </c>
      <c r="H486" s="4">
        <v>1400</v>
      </c>
      <c r="I486" s="5" t="s">
        <v>40</v>
      </c>
      <c r="P486" s="89" t="s">
        <v>98</v>
      </c>
      <c r="Q486" s="89">
        <v>2020</v>
      </c>
      <c r="R486" s="89" t="s">
        <v>9</v>
      </c>
      <c r="S486" s="89" t="s">
        <v>104</v>
      </c>
      <c r="T486" s="89" t="s">
        <v>93</v>
      </c>
      <c r="U486" s="89" t="s">
        <v>94</v>
      </c>
      <c r="V486" s="89" t="s">
        <v>95</v>
      </c>
      <c r="W486" s="89" t="s">
        <v>105</v>
      </c>
      <c r="X486" s="89" t="s">
        <v>97</v>
      </c>
      <c r="Y486" s="89">
        <v>1028</v>
      </c>
      <c r="Z486" s="89">
        <v>1470.04</v>
      </c>
    </row>
    <row r="487" spans="1:26" ht="18" customHeight="1" x14ac:dyDescent="0.45">
      <c r="A487" s="2">
        <v>2022</v>
      </c>
      <c r="B487" s="2" t="s">
        <v>8</v>
      </c>
      <c r="C487" s="2" t="s">
        <v>38</v>
      </c>
      <c r="D487" s="6" t="s">
        <v>31</v>
      </c>
      <c r="E487" s="7">
        <v>455</v>
      </c>
      <c r="F487" s="7">
        <v>4578.6000000000004</v>
      </c>
      <c r="G487" s="7">
        <v>5128.0320000000002</v>
      </c>
      <c r="H487" s="4">
        <v>915.72000000000014</v>
      </c>
      <c r="I487" s="5" t="s">
        <v>40</v>
      </c>
      <c r="P487" s="89" t="s">
        <v>100</v>
      </c>
      <c r="Q487" s="89">
        <v>2020</v>
      </c>
      <c r="R487" s="89" t="s">
        <v>9</v>
      </c>
      <c r="S487" s="89" t="s">
        <v>104</v>
      </c>
      <c r="T487" s="89" t="s">
        <v>93</v>
      </c>
      <c r="U487" s="89" t="s">
        <v>94</v>
      </c>
      <c r="V487" s="89" t="s">
        <v>95</v>
      </c>
      <c r="W487" s="89" t="s">
        <v>105</v>
      </c>
      <c r="X487" s="89" t="s">
        <v>97</v>
      </c>
      <c r="Y487" s="89">
        <v>270</v>
      </c>
      <c r="Z487" s="89">
        <v>386.1</v>
      </c>
    </row>
    <row r="488" spans="1:26" ht="18" customHeight="1" x14ac:dyDescent="0.45">
      <c r="A488" s="2">
        <v>2022</v>
      </c>
      <c r="B488" s="2" t="s">
        <v>8</v>
      </c>
      <c r="C488" s="2" t="s">
        <v>12</v>
      </c>
      <c r="D488" s="6" t="s">
        <v>28</v>
      </c>
      <c r="E488" s="8">
        <v>345</v>
      </c>
      <c r="F488" s="8">
        <v>7000</v>
      </c>
      <c r="G488" s="8">
        <v>7840</v>
      </c>
      <c r="H488" s="4">
        <v>1400</v>
      </c>
      <c r="I488" s="5" t="s">
        <v>40</v>
      </c>
      <c r="P488" s="89" t="s">
        <v>100</v>
      </c>
      <c r="Q488" s="89">
        <v>2020</v>
      </c>
      <c r="R488" s="89" t="s">
        <v>9</v>
      </c>
      <c r="S488" s="89" t="s">
        <v>104</v>
      </c>
      <c r="T488" s="89" t="s">
        <v>93</v>
      </c>
      <c r="U488" s="89" t="s">
        <v>94</v>
      </c>
      <c r="V488" s="89" t="s">
        <v>95</v>
      </c>
      <c r="W488" s="89" t="s">
        <v>105</v>
      </c>
      <c r="X488" s="89" t="s">
        <v>97</v>
      </c>
      <c r="Y488" s="89">
        <v>297</v>
      </c>
      <c r="Z488" s="89">
        <v>424.71</v>
      </c>
    </row>
    <row r="489" spans="1:26" ht="18" customHeight="1" x14ac:dyDescent="0.45">
      <c r="A489" s="2">
        <v>2022</v>
      </c>
      <c r="B489" s="2" t="s">
        <v>8</v>
      </c>
      <c r="C489" s="2" t="s">
        <v>13</v>
      </c>
      <c r="D489" s="3" t="s">
        <v>33</v>
      </c>
      <c r="E489" s="4">
        <v>122</v>
      </c>
      <c r="F489" s="4">
        <v>100</v>
      </c>
      <c r="G489" s="4">
        <v>112</v>
      </c>
      <c r="H489" s="4">
        <v>20</v>
      </c>
      <c r="I489" s="5" t="s">
        <v>40</v>
      </c>
      <c r="P489" s="89" t="s">
        <v>98</v>
      </c>
      <c r="Q489" s="89">
        <v>2020</v>
      </c>
      <c r="R489" s="89" t="s">
        <v>9</v>
      </c>
      <c r="S489" s="89" t="s">
        <v>104</v>
      </c>
      <c r="T489" s="89" t="s">
        <v>93</v>
      </c>
      <c r="U489" s="89" t="s">
        <v>94</v>
      </c>
      <c r="V489" s="89" t="s">
        <v>95</v>
      </c>
      <c r="W489" s="89" t="s">
        <v>105</v>
      </c>
      <c r="X489" s="89" t="s">
        <v>97</v>
      </c>
      <c r="Y489" s="89">
        <v>345</v>
      </c>
      <c r="Z489" s="89">
        <v>493.35</v>
      </c>
    </row>
    <row r="490" spans="1:26" ht="18" customHeight="1" x14ac:dyDescent="0.45">
      <c r="A490" s="2">
        <v>2022</v>
      </c>
      <c r="B490" s="2" t="s">
        <v>8</v>
      </c>
      <c r="C490" s="2" t="s">
        <v>15</v>
      </c>
      <c r="D490" s="6" t="s">
        <v>26</v>
      </c>
      <c r="E490" s="7">
        <v>78</v>
      </c>
      <c r="F490" s="7">
        <v>2288.6</v>
      </c>
      <c r="G490" s="7">
        <v>5126.4639999999999</v>
      </c>
      <c r="H490" s="4">
        <v>457.72</v>
      </c>
      <c r="I490" s="5" t="s">
        <v>40</v>
      </c>
      <c r="P490" s="89" t="s">
        <v>102</v>
      </c>
      <c r="Q490" s="89">
        <v>2020</v>
      </c>
      <c r="R490" s="89" t="s">
        <v>9</v>
      </c>
      <c r="S490" s="89" t="s">
        <v>104</v>
      </c>
      <c r="T490" s="89" t="s">
        <v>93</v>
      </c>
      <c r="U490" s="89" t="s">
        <v>94</v>
      </c>
      <c r="V490" s="89" t="s">
        <v>95</v>
      </c>
      <c r="W490" s="89" t="s">
        <v>105</v>
      </c>
      <c r="X490" s="89" t="s">
        <v>97</v>
      </c>
      <c r="Y490" s="89">
        <v>776</v>
      </c>
      <c r="Z490" s="89">
        <v>1109.68</v>
      </c>
    </row>
    <row r="491" spans="1:26" ht="18" customHeight="1" x14ac:dyDescent="0.45">
      <c r="A491" s="2">
        <v>2022</v>
      </c>
      <c r="B491" s="2" t="s">
        <v>8</v>
      </c>
      <c r="C491" s="2" t="s">
        <v>15</v>
      </c>
      <c r="D491" s="6" t="s">
        <v>24</v>
      </c>
      <c r="E491" s="7">
        <v>76</v>
      </c>
      <c r="F491" s="7">
        <v>2288.4499999999998</v>
      </c>
      <c r="G491" s="7">
        <v>5126.1279999999997</v>
      </c>
      <c r="H491" s="4">
        <v>457.69</v>
      </c>
      <c r="I491" s="5" t="s">
        <v>40</v>
      </c>
      <c r="P491" s="89" t="s">
        <v>98</v>
      </c>
      <c r="Q491" s="89">
        <v>2020</v>
      </c>
      <c r="R491" s="89" t="s">
        <v>9</v>
      </c>
      <c r="S491" s="89" t="s">
        <v>104</v>
      </c>
      <c r="T491" s="89" t="s">
        <v>93</v>
      </c>
      <c r="U491" s="89" t="s">
        <v>94</v>
      </c>
      <c r="V491" s="89" t="s">
        <v>95</v>
      </c>
      <c r="W491" s="89" t="s">
        <v>105</v>
      </c>
      <c r="X491" s="89" t="s">
        <v>97</v>
      </c>
      <c r="Y491" s="89">
        <v>809</v>
      </c>
      <c r="Z491" s="89">
        <v>1156.8699999999999</v>
      </c>
    </row>
    <row r="492" spans="1:26" ht="18" customHeight="1" x14ac:dyDescent="0.45">
      <c r="A492" s="2">
        <v>2022</v>
      </c>
      <c r="B492" s="2" t="s">
        <v>8</v>
      </c>
      <c r="C492" s="2" t="s">
        <v>15</v>
      </c>
      <c r="D492" s="6" t="s">
        <v>25</v>
      </c>
      <c r="E492" s="7">
        <v>46</v>
      </c>
      <c r="F492" s="7">
        <v>100</v>
      </c>
      <c r="G492" s="7">
        <v>224</v>
      </c>
      <c r="H492" s="4">
        <v>20</v>
      </c>
      <c r="I492" s="5" t="s">
        <v>40</v>
      </c>
      <c r="P492" s="89" t="s">
        <v>91</v>
      </c>
      <c r="Q492" s="89">
        <v>2020</v>
      </c>
      <c r="R492" s="89" t="s">
        <v>9</v>
      </c>
      <c r="S492" s="89" t="s">
        <v>104</v>
      </c>
      <c r="T492" s="89" t="s">
        <v>93</v>
      </c>
      <c r="U492" s="89" t="s">
        <v>94</v>
      </c>
      <c r="V492" s="89" t="s">
        <v>95</v>
      </c>
      <c r="W492" s="89" t="s">
        <v>105</v>
      </c>
      <c r="X492" s="89" t="s">
        <v>97</v>
      </c>
      <c r="Y492" s="89">
        <v>862</v>
      </c>
      <c r="Z492" s="89">
        <v>1232.6599999999999</v>
      </c>
    </row>
    <row r="493" spans="1:26" ht="18" customHeight="1" x14ac:dyDescent="0.45">
      <c r="A493" s="2">
        <v>2022</v>
      </c>
      <c r="B493" s="2" t="s">
        <v>8</v>
      </c>
      <c r="C493" s="2" t="s">
        <v>15</v>
      </c>
      <c r="D493" s="6" t="s">
        <v>23</v>
      </c>
      <c r="E493" s="7">
        <v>34</v>
      </c>
      <c r="F493" s="7">
        <v>2746.08</v>
      </c>
      <c r="G493" s="7">
        <v>5126.0160000000005</v>
      </c>
      <c r="H493" s="4">
        <v>549.21600000000001</v>
      </c>
      <c r="I493" s="5" t="s">
        <v>40</v>
      </c>
      <c r="P493" s="89" t="s">
        <v>98</v>
      </c>
      <c r="Q493" s="89">
        <v>2020</v>
      </c>
      <c r="R493" s="89" t="s">
        <v>9</v>
      </c>
      <c r="S493" s="89" t="s">
        <v>104</v>
      </c>
      <c r="T493" s="89" t="s">
        <v>93</v>
      </c>
      <c r="U493" s="89" t="s">
        <v>94</v>
      </c>
      <c r="V493" s="89" t="s">
        <v>95</v>
      </c>
      <c r="W493" s="89" t="s">
        <v>105</v>
      </c>
      <c r="X493" s="89" t="s">
        <v>97</v>
      </c>
      <c r="Y493" s="89">
        <v>299</v>
      </c>
      <c r="Z493" s="89">
        <v>427.57</v>
      </c>
    </row>
    <row r="494" spans="1:26" ht="18" customHeight="1" x14ac:dyDescent="0.45">
      <c r="A494" s="2">
        <v>2022</v>
      </c>
      <c r="B494" s="2" t="s">
        <v>8</v>
      </c>
      <c r="C494" s="2" t="s">
        <v>13</v>
      </c>
      <c r="D494" s="3" t="s">
        <v>34</v>
      </c>
      <c r="E494" s="4">
        <v>7</v>
      </c>
      <c r="F494" s="4">
        <v>240</v>
      </c>
      <c r="G494" s="4">
        <v>224</v>
      </c>
      <c r="H494" s="4">
        <v>48</v>
      </c>
      <c r="I494" s="5" t="s">
        <v>40</v>
      </c>
      <c r="P494" s="89" t="s">
        <v>98</v>
      </c>
      <c r="Q494" s="89">
        <v>2020</v>
      </c>
      <c r="R494" s="89" t="s">
        <v>9</v>
      </c>
      <c r="S494" s="89" t="s">
        <v>104</v>
      </c>
      <c r="T494" s="89" t="s">
        <v>93</v>
      </c>
      <c r="U494" s="89" t="s">
        <v>94</v>
      </c>
      <c r="V494" s="89" t="s">
        <v>95</v>
      </c>
      <c r="W494" s="89" t="s">
        <v>105</v>
      </c>
      <c r="X494" s="89" t="s">
        <v>97</v>
      </c>
      <c r="Y494" s="89">
        <v>269</v>
      </c>
      <c r="Z494" s="89">
        <v>384.67</v>
      </c>
    </row>
    <row r="495" spans="1:26" ht="18" customHeight="1" x14ac:dyDescent="0.45">
      <c r="A495" s="2">
        <v>2022</v>
      </c>
      <c r="B495" s="2" t="s">
        <v>8</v>
      </c>
      <c r="C495" s="2" t="s">
        <v>15</v>
      </c>
      <c r="D495" s="6" t="s">
        <v>27</v>
      </c>
      <c r="E495" s="7">
        <v>3</v>
      </c>
      <c r="F495" s="7">
        <v>2746.38</v>
      </c>
      <c r="G495" s="7">
        <v>5126.576</v>
      </c>
      <c r="H495" s="4">
        <v>549.27600000000007</v>
      </c>
      <c r="I495" s="5" t="s">
        <v>40</v>
      </c>
      <c r="P495" s="89" t="s">
        <v>98</v>
      </c>
      <c r="Q495" s="89">
        <v>2020</v>
      </c>
      <c r="R495" s="89" t="s">
        <v>8</v>
      </c>
      <c r="S495" s="89" t="s">
        <v>104</v>
      </c>
      <c r="T495" s="89" t="s">
        <v>93</v>
      </c>
      <c r="U495" s="89" t="s">
        <v>94</v>
      </c>
      <c r="V495" s="89" t="s">
        <v>95</v>
      </c>
      <c r="W495" s="89" t="s">
        <v>105</v>
      </c>
      <c r="X495" s="89" t="s">
        <v>97</v>
      </c>
      <c r="Y495" s="89">
        <v>302</v>
      </c>
      <c r="Z495" s="89">
        <v>431.86</v>
      </c>
    </row>
    <row r="496" spans="1:26" ht="18" customHeight="1" x14ac:dyDescent="0.45">
      <c r="A496" s="2">
        <v>2022</v>
      </c>
      <c r="B496" s="2" t="s">
        <v>8</v>
      </c>
      <c r="C496" s="2" t="s">
        <v>32</v>
      </c>
      <c r="D496" s="6" t="s">
        <v>32</v>
      </c>
      <c r="E496" s="7">
        <v>2</v>
      </c>
      <c r="F496" s="7">
        <v>7920</v>
      </c>
      <c r="G496" s="7">
        <v>7392</v>
      </c>
      <c r="H496" s="4">
        <v>1584</v>
      </c>
      <c r="I496" s="5" t="s">
        <v>40</v>
      </c>
      <c r="P496" s="89" t="s">
        <v>91</v>
      </c>
      <c r="Q496" s="89">
        <v>2020</v>
      </c>
      <c r="R496" s="89" t="s">
        <v>8</v>
      </c>
      <c r="S496" s="89" t="s">
        <v>104</v>
      </c>
      <c r="T496" s="89" t="s">
        <v>93</v>
      </c>
      <c r="U496" s="89" t="s">
        <v>94</v>
      </c>
      <c r="V496" s="89" t="s">
        <v>95</v>
      </c>
      <c r="W496" s="89" t="s">
        <v>105</v>
      </c>
      <c r="X496" s="89" t="s">
        <v>97</v>
      </c>
      <c r="Y496" s="89">
        <v>350</v>
      </c>
      <c r="Z496" s="89">
        <v>500.5</v>
      </c>
    </row>
    <row r="497" spans="1:26" ht="18" customHeight="1" x14ac:dyDescent="0.45">
      <c r="A497" s="2">
        <v>2022</v>
      </c>
      <c r="B497" s="2" t="s">
        <v>9</v>
      </c>
      <c r="C497" s="2" t="s">
        <v>14</v>
      </c>
      <c r="D497" s="3" t="s">
        <v>36</v>
      </c>
      <c r="E497" s="4">
        <v>3566</v>
      </c>
      <c r="F497" s="4">
        <v>5035.0300000000007</v>
      </c>
      <c r="G497" s="4">
        <v>5126.576</v>
      </c>
      <c r="H497" s="4">
        <v>1007.0060000000002</v>
      </c>
      <c r="I497" s="5" t="s">
        <v>40</v>
      </c>
      <c r="P497" s="89" t="s">
        <v>91</v>
      </c>
      <c r="Q497" s="89">
        <v>2020</v>
      </c>
      <c r="R497" s="89" t="s">
        <v>8</v>
      </c>
      <c r="S497" s="89" t="s">
        <v>104</v>
      </c>
      <c r="T497" s="89" t="s">
        <v>93</v>
      </c>
      <c r="U497" s="89" t="s">
        <v>94</v>
      </c>
      <c r="V497" s="89" t="s">
        <v>95</v>
      </c>
      <c r="W497" s="89" t="s">
        <v>105</v>
      </c>
      <c r="X497" s="89" t="s">
        <v>97</v>
      </c>
      <c r="Y497" s="89">
        <v>278</v>
      </c>
      <c r="Z497" s="89">
        <v>397.53999999999996</v>
      </c>
    </row>
    <row r="498" spans="1:26" ht="18" customHeight="1" x14ac:dyDescent="0.45">
      <c r="A498" s="2">
        <v>2022</v>
      </c>
      <c r="B498" s="2" t="s">
        <v>9</v>
      </c>
      <c r="C498" s="2" t="s">
        <v>14</v>
      </c>
      <c r="D498" s="3" t="s">
        <v>37</v>
      </c>
      <c r="E498" s="4">
        <v>2498</v>
      </c>
      <c r="F498" s="4">
        <v>9200</v>
      </c>
      <c r="G498" s="4">
        <v>8960</v>
      </c>
      <c r="H498" s="4">
        <v>1840</v>
      </c>
      <c r="I498" s="5" t="s">
        <v>40</v>
      </c>
      <c r="P498" s="89" t="s">
        <v>98</v>
      </c>
      <c r="Q498" s="89">
        <v>2020</v>
      </c>
      <c r="R498" s="89" t="s">
        <v>8</v>
      </c>
      <c r="S498" s="89" t="s">
        <v>104</v>
      </c>
      <c r="T498" s="89" t="s">
        <v>93</v>
      </c>
      <c r="U498" s="89" t="s">
        <v>94</v>
      </c>
      <c r="V498" s="89" t="s">
        <v>95</v>
      </c>
      <c r="W498" s="89" t="s">
        <v>105</v>
      </c>
      <c r="X498" s="89" t="s">
        <v>97</v>
      </c>
      <c r="Y498" s="89">
        <v>304</v>
      </c>
      <c r="Z498" s="89">
        <v>526.24</v>
      </c>
    </row>
    <row r="499" spans="1:26" ht="18" customHeight="1" x14ac:dyDescent="0.45">
      <c r="A499" s="2">
        <v>2022</v>
      </c>
      <c r="B499" s="2" t="s">
        <v>9</v>
      </c>
      <c r="C499" s="2" t="s">
        <v>13</v>
      </c>
      <c r="D499" s="3" t="s">
        <v>35</v>
      </c>
      <c r="E499" s="4">
        <v>1245</v>
      </c>
      <c r="F499" s="4">
        <v>5263.78</v>
      </c>
      <c r="G499" s="4">
        <v>5126.4639999999999</v>
      </c>
      <c r="H499" s="4">
        <v>1052.7560000000001</v>
      </c>
      <c r="I499" s="5" t="s">
        <v>40</v>
      </c>
      <c r="P499" s="89" t="s">
        <v>91</v>
      </c>
      <c r="Q499" s="89">
        <v>2020</v>
      </c>
      <c r="R499" s="89" t="s">
        <v>8</v>
      </c>
      <c r="S499" s="89" t="s">
        <v>104</v>
      </c>
      <c r="T499" s="89" t="s">
        <v>93</v>
      </c>
      <c r="U499" s="89" t="s">
        <v>94</v>
      </c>
      <c r="V499" s="89" t="s">
        <v>95</v>
      </c>
      <c r="W499" s="89" t="s">
        <v>105</v>
      </c>
      <c r="X499" s="89" t="s">
        <v>97</v>
      </c>
      <c r="Y499" s="89">
        <v>274</v>
      </c>
      <c r="Z499" s="89">
        <v>526.24</v>
      </c>
    </row>
    <row r="500" spans="1:26" ht="18" customHeight="1" x14ac:dyDescent="0.45">
      <c r="A500" s="2">
        <v>2022</v>
      </c>
      <c r="B500" s="2" t="s">
        <v>9</v>
      </c>
      <c r="C500" s="2" t="s">
        <v>38</v>
      </c>
      <c r="D500" s="6" t="s">
        <v>30</v>
      </c>
      <c r="E500" s="7">
        <v>644</v>
      </c>
      <c r="F500" s="7">
        <v>6605.0249999999996</v>
      </c>
      <c r="G500" s="7">
        <v>6432.72</v>
      </c>
      <c r="H500" s="4">
        <v>1321.0050000000001</v>
      </c>
      <c r="I500" s="5" t="s">
        <v>40</v>
      </c>
      <c r="P500" s="89" t="s">
        <v>101</v>
      </c>
      <c r="Q500" s="89">
        <v>2020</v>
      </c>
      <c r="R500" s="89" t="s">
        <v>8</v>
      </c>
      <c r="S500" s="89" t="s">
        <v>104</v>
      </c>
      <c r="T500" s="89" t="s">
        <v>93</v>
      </c>
      <c r="U500" s="89" t="s">
        <v>94</v>
      </c>
      <c r="V500" s="89" t="s">
        <v>95</v>
      </c>
      <c r="W500" s="89" t="s">
        <v>105</v>
      </c>
      <c r="X500" s="89" t="s">
        <v>97</v>
      </c>
      <c r="Y500" s="89">
        <v>994</v>
      </c>
      <c r="Z500" s="89">
        <v>1421.42</v>
      </c>
    </row>
    <row r="501" spans="1:26" ht="18" customHeight="1" x14ac:dyDescent="0.45">
      <c r="A501" s="2">
        <v>2022</v>
      </c>
      <c r="B501" s="2" t="s">
        <v>9</v>
      </c>
      <c r="C501" s="2" t="s">
        <v>12</v>
      </c>
      <c r="D501" s="6" t="s">
        <v>29</v>
      </c>
      <c r="E501" s="7">
        <v>643</v>
      </c>
      <c r="F501" s="7">
        <v>8400</v>
      </c>
      <c r="G501" s="7">
        <v>7840</v>
      </c>
      <c r="H501" s="4">
        <v>1680</v>
      </c>
      <c r="I501" s="5" t="s">
        <v>40</v>
      </c>
      <c r="P501" s="89" t="s">
        <v>98</v>
      </c>
      <c r="Q501" s="89">
        <v>2020</v>
      </c>
      <c r="R501" s="89" t="s">
        <v>8</v>
      </c>
      <c r="S501" s="89" t="s">
        <v>104</v>
      </c>
      <c r="T501" s="89" t="s">
        <v>93</v>
      </c>
      <c r="U501" s="89" t="s">
        <v>94</v>
      </c>
      <c r="V501" s="89" t="s">
        <v>95</v>
      </c>
      <c r="W501" s="89" t="s">
        <v>105</v>
      </c>
      <c r="X501" s="89" t="s">
        <v>97</v>
      </c>
      <c r="Y501" s="89">
        <v>1027</v>
      </c>
      <c r="Z501" s="89">
        <v>1468.6100000000001</v>
      </c>
    </row>
    <row r="502" spans="1:26" ht="18" customHeight="1" x14ac:dyDescent="0.45">
      <c r="A502" s="2">
        <v>2022</v>
      </c>
      <c r="B502" s="2" t="s">
        <v>9</v>
      </c>
      <c r="C502" s="2" t="s">
        <v>38</v>
      </c>
      <c r="D502" s="6" t="s">
        <v>31</v>
      </c>
      <c r="E502" s="7">
        <v>455</v>
      </c>
      <c r="F502" s="7">
        <v>5494.3200000000006</v>
      </c>
      <c r="G502" s="7">
        <v>5128.0320000000002</v>
      </c>
      <c r="H502" s="4">
        <v>1098.8640000000003</v>
      </c>
      <c r="I502" s="5" t="s">
        <v>40</v>
      </c>
      <c r="P502" s="89" t="s">
        <v>91</v>
      </c>
      <c r="Q502" s="89">
        <v>2020</v>
      </c>
      <c r="R502" s="89" t="s">
        <v>8</v>
      </c>
      <c r="S502" s="89" t="s">
        <v>104</v>
      </c>
      <c r="T502" s="89" t="s">
        <v>93</v>
      </c>
      <c r="U502" s="89" t="s">
        <v>94</v>
      </c>
      <c r="V502" s="89" t="s">
        <v>95</v>
      </c>
      <c r="W502" s="89" t="s">
        <v>105</v>
      </c>
      <c r="X502" s="89" t="s">
        <v>97</v>
      </c>
      <c r="Y502" s="89">
        <v>276</v>
      </c>
      <c r="Z502" s="89">
        <v>394.68</v>
      </c>
    </row>
    <row r="503" spans="1:26" ht="18" customHeight="1" x14ac:dyDescent="0.45">
      <c r="A503" s="2">
        <v>2022</v>
      </c>
      <c r="B503" s="2" t="s">
        <v>9</v>
      </c>
      <c r="C503" s="2" t="s">
        <v>12</v>
      </c>
      <c r="D503" s="6" t="s">
        <v>28</v>
      </c>
      <c r="E503" s="8">
        <v>345</v>
      </c>
      <c r="F503" s="8">
        <v>8400</v>
      </c>
      <c r="G503" s="8">
        <v>7840</v>
      </c>
      <c r="H503" s="4">
        <v>1680</v>
      </c>
      <c r="I503" s="5" t="s">
        <v>40</v>
      </c>
      <c r="P503" s="89" t="s">
        <v>91</v>
      </c>
      <c r="Q503" s="89">
        <v>2020</v>
      </c>
      <c r="R503" s="89" t="s">
        <v>8</v>
      </c>
      <c r="S503" s="89" t="s">
        <v>104</v>
      </c>
      <c r="T503" s="89" t="s">
        <v>93</v>
      </c>
      <c r="U503" s="89" t="s">
        <v>94</v>
      </c>
      <c r="V503" s="89" t="s">
        <v>95</v>
      </c>
      <c r="W503" s="89" t="s">
        <v>105</v>
      </c>
      <c r="X503" s="89" t="s">
        <v>97</v>
      </c>
      <c r="Y503" s="89">
        <v>303</v>
      </c>
      <c r="Z503" s="89">
        <v>433.28999999999996</v>
      </c>
    </row>
    <row r="504" spans="1:26" ht="18" customHeight="1" x14ac:dyDescent="0.45">
      <c r="A504" s="2">
        <v>2022</v>
      </c>
      <c r="B504" s="2" t="s">
        <v>9</v>
      </c>
      <c r="C504" s="2" t="s">
        <v>13</v>
      </c>
      <c r="D504" s="3" t="s">
        <v>33</v>
      </c>
      <c r="E504" s="4">
        <v>122</v>
      </c>
      <c r="F504" s="4">
        <v>120</v>
      </c>
      <c r="G504" s="4">
        <v>112</v>
      </c>
      <c r="H504" s="4">
        <v>24</v>
      </c>
      <c r="I504" s="5" t="s">
        <v>40</v>
      </c>
      <c r="P504" s="89" t="s">
        <v>91</v>
      </c>
      <c r="Q504" s="89">
        <v>2020</v>
      </c>
      <c r="R504" s="89" t="s">
        <v>8</v>
      </c>
      <c r="S504" s="89" t="s">
        <v>104</v>
      </c>
      <c r="T504" s="89" t="s">
        <v>93</v>
      </c>
      <c r="U504" s="89" t="s">
        <v>94</v>
      </c>
      <c r="V504" s="89" t="s">
        <v>95</v>
      </c>
      <c r="W504" s="89" t="s">
        <v>105</v>
      </c>
      <c r="X504" s="89" t="s">
        <v>97</v>
      </c>
      <c r="Y504" s="89">
        <v>351</v>
      </c>
      <c r="Z504" s="89">
        <v>501.93</v>
      </c>
    </row>
    <row r="505" spans="1:26" ht="18" customHeight="1" x14ac:dyDescent="0.45">
      <c r="A505" s="2">
        <v>2022</v>
      </c>
      <c r="B505" s="2" t="s">
        <v>9</v>
      </c>
      <c r="C505" s="2" t="s">
        <v>15</v>
      </c>
      <c r="D505" s="6" t="s">
        <v>26</v>
      </c>
      <c r="E505" s="7">
        <v>78</v>
      </c>
      <c r="F505" s="7">
        <v>2517.46</v>
      </c>
      <c r="G505" s="7">
        <v>5126.4639999999999</v>
      </c>
      <c r="H505" s="4">
        <v>503.49200000000002</v>
      </c>
      <c r="I505" s="5" t="s">
        <v>40</v>
      </c>
      <c r="P505" s="89" t="s">
        <v>101</v>
      </c>
      <c r="Q505" s="89">
        <v>2020</v>
      </c>
      <c r="R505" s="89" t="s">
        <v>8</v>
      </c>
      <c r="S505" s="89" t="s">
        <v>104</v>
      </c>
      <c r="T505" s="89" t="s">
        <v>93</v>
      </c>
      <c r="U505" s="89" t="s">
        <v>94</v>
      </c>
      <c r="V505" s="89" t="s">
        <v>95</v>
      </c>
      <c r="W505" s="89" t="s">
        <v>105</v>
      </c>
      <c r="X505" s="89" t="s">
        <v>97</v>
      </c>
      <c r="Y505" s="89">
        <v>273</v>
      </c>
      <c r="Z505" s="89">
        <v>390.39</v>
      </c>
    </row>
    <row r="506" spans="1:26" ht="18" customHeight="1" x14ac:dyDescent="0.45">
      <c r="A506" s="2">
        <v>2022</v>
      </c>
      <c r="B506" s="2" t="s">
        <v>9</v>
      </c>
      <c r="C506" s="2" t="s">
        <v>15</v>
      </c>
      <c r="D506" s="6" t="s">
        <v>24</v>
      </c>
      <c r="E506" s="7">
        <v>76</v>
      </c>
      <c r="F506" s="7">
        <v>2517.2949999999996</v>
      </c>
      <c r="G506" s="7">
        <v>5126.1279999999997</v>
      </c>
      <c r="H506" s="4">
        <v>503.45899999999995</v>
      </c>
      <c r="I506" s="5" t="s">
        <v>40</v>
      </c>
      <c r="P506" s="89" t="s">
        <v>91</v>
      </c>
      <c r="Q506" s="89">
        <v>2020</v>
      </c>
      <c r="R506" s="89" t="s">
        <v>8</v>
      </c>
      <c r="S506" s="89" t="s">
        <v>104</v>
      </c>
      <c r="T506" s="89" t="s">
        <v>93</v>
      </c>
      <c r="U506" s="89" t="s">
        <v>94</v>
      </c>
      <c r="V506" s="89" t="s">
        <v>95</v>
      </c>
      <c r="W506" s="89" t="s">
        <v>105</v>
      </c>
      <c r="X506" s="89" t="s">
        <v>97</v>
      </c>
      <c r="Y506" s="89">
        <v>775</v>
      </c>
      <c r="Z506" s="89">
        <v>1108.25</v>
      </c>
    </row>
    <row r="507" spans="1:26" ht="18" customHeight="1" x14ac:dyDescent="0.45">
      <c r="A507" s="2">
        <v>2022</v>
      </c>
      <c r="B507" s="2" t="s">
        <v>9</v>
      </c>
      <c r="C507" s="2" t="s">
        <v>15</v>
      </c>
      <c r="D507" s="6" t="s">
        <v>25</v>
      </c>
      <c r="E507" s="7">
        <v>46</v>
      </c>
      <c r="F507" s="7">
        <v>110</v>
      </c>
      <c r="G507" s="7">
        <v>224</v>
      </c>
      <c r="H507" s="4">
        <v>22</v>
      </c>
      <c r="I507" s="5" t="s">
        <v>40</v>
      </c>
      <c r="P507" s="89" t="s">
        <v>91</v>
      </c>
      <c r="Q507" s="89">
        <v>2020</v>
      </c>
      <c r="R507" s="89" t="s">
        <v>8</v>
      </c>
      <c r="S507" s="89" t="s">
        <v>104</v>
      </c>
      <c r="T507" s="89" t="s">
        <v>93</v>
      </c>
      <c r="U507" s="89" t="s">
        <v>94</v>
      </c>
      <c r="V507" s="89" t="s">
        <v>95</v>
      </c>
      <c r="W507" s="89" t="s">
        <v>105</v>
      </c>
      <c r="X507" s="89" t="s">
        <v>97</v>
      </c>
      <c r="Y507" s="89">
        <v>808</v>
      </c>
      <c r="Z507" s="89">
        <v>1155.44</v>
      </c>
    </row>
    <row r="508" spans="1:26" ht="18" customHeight="1" x14ac:dyDescent="0.45">
      <c r="A508" s="2">
        <v>2022</v>
      </c>
      <c r="B508" s="2" t="s">
        <v>9</v>
      </c>
      <c r="C508" s="2" t="s">
        <v>15</v>
      </c>
      <c r="D508" s="6" t="s">
        <v>23</v>
      </c>
      <c r="E508" s="7">
        <v>34</v>
      </c>
      <c r="F508" s="7">
        <v>2517.2400000000002</v>
      </c>
      <c r="G508" s="7">
        <v>5126.0160000000005</v>
      </c>
      <c r="H508" s="4">
        <v>503.44800000000009</v>
      </c>
      <c r="I508" s="5" t="s">
        <v>40</v>
      </c>
      <c r="P508" s="89" t="s">
        <v>98</v>
      </c>
      <c r="Q508" s="89">
        <v>2020</v>
      </c>
      <c r="R508" s="89" t="s">
        <v>8</v>
      </c>
      <c r="S508" s="89" t="s">
        <v>104</v>
      </c>
      <c r="T508" s="89" t="s">
        <v>93</v>
      </c>
      <c r="U508" s="89" t="s">
        <v>94</v>
      </c>
      <c r="V508" s="89" t="s">
        <v>95</v>
      </c>
      <c r="W508" s="89" t="s">
        <v>105</v>
      </c>
      <c r="X508" s="89" t="s">
        <v>97</v>
      </c>
      <c r="Y508" s="89">
        <v>861</v>
      </c>
      <c r="Z508" s="89">
        <v>1231.23</v>
      </c>
    </row>
    <row r="509" spans="1:26" ht="18" customHeight="1" x14ac:dyDescent="0.45">
      <c r="A509" s="2">
        <v>2022</v>
      </c>
      <c r="B509" s="2" t="s">
        <v>9</v>
      </c>
      <c r="C509" s="2" t="s">
        <v>13</v>
      </c>
      <c r="D509" s="3" t="s">
        <v>34</v>
      </c>
      <c r="E509" s="4">
        <v>7</v>
      </c>
      <c r="F509" s="4">
        <v>220</v>
      </c>
      <c r="G509" s="4">
        <v>224</v>
      </c>
      <c r="H509" s="4">
        <v>44</v>
      </c>
      <c r="I509" s="5" t="s">
        <v>40</v>
      </c>
      <c r="P509" s="89" t="s">
        <v>91</v>
      </c>
      <c r="Q509" s="89">
        <v>2020</v>
      </c>
      <c r="R509" s="89" t="s">
        <v>8</v>
      </c>
      <c r="S509" s="89" t="s">
        <v>104</v>
      </c>
      <c r="T509" s="89" t="s">
        <v>93</v>
      </c>
      <c r="U509" s="89" t="s">
        <v>94</v>
      </c>
      <c r="V509" s="89" t="s">
        <v>95</v>
      </c>
      <c r="W509" s="89" t="s">
        <v>105</v>
      </c>
      <c r="X509" s="89" t="s">
        <v>97</v>
      </c>
      <c r="Y509" s="89">
        <v>305</v>
      </c>
      <c r="Z509" s="89">
        <v>436.15</v>
      </c>
    </row>
    <row r="510" spans="1:26" ht="18" customHeight="1" x14ac:dyDescent="0.45">
      <c r="A510" s="2">
        <v>2022</v>
      </c>
      <c r="B510" s="2" t="s">
        <v>9</v>
      </c>
      <c r="C510" s="2" t="s">
        <v>15</v>
      </c>
      <c r="D510" s="6" t="s">
        <v>27</v>
      </c>
      <c r="E510" s="7">
        <v>3</v>
      </c>
      <c r="F510" s="7">
        <v>2517.5150000000003</v>
      </c>
      <c r="G510" s="7">
        <v>5126.576</v>
      </c>
      <c r="H510" s="4">
        <v>503.5030000000001</v>
      </c>
      <c r="I510" s="5" t="s">
        <v>40</v>
      </c>
      <c r="P510" s="89" t="s">
        <v>91</v>
      </c>
      <c r="Q510" s="89">
        <v>2020</v>
      </c>
      <c r="R510" s="89" t="s">
        <v>8</v>
      </c>
      <c r="S510" s="89" t="s">
        <v>104</v>
      </c>
      <c r="T510" s="89" t="s">
        <v>93</v>
      </c>
      <c r="U510" s="89" t="s">
        <v>94</v>
      </c>
      <c r="V510" s="89" t="s">
        <v>95</v>
      </c>
      <c r="W510" s="89" t="s">
        <v>105</v>
      </c>
      <c r="X510" s="89" t="s">
        <v>97</v>
      </c>
      <c r="Y510" s="89">
        <v>347</v>
      </c>
      <c r="Z510" s="89">
        <v>496.21000000000004</v>
      </c>
    </row>
    <row r="511" spans="1:26" ht="18" customHeight="1" x14ac:dyDescent="0.45">
      <c r="A511" s="2">
        <v>2022</v>
      </c>
      <c r="B511" s="2" t="s">
        <v>9</v>
      </c>
      <c r="C511" s="2" t="s">
        <v>32</v>
      </c>
      <c r="D511" s="6" t="s">
        <v>32</v>
      </c>
      <c r="E511" s="7">
        <v>2</v>
      </c>
      <c r="F511" s="7">
        <v>7260</v>
      </c>
      <c r="G511" s="7">
        <v>7392</v>
      </c>
      <c r="H511" s="4">
        <v>1452</v>
      </c>
      <c r="I511" s="5" t="s">
        <v>40</v>
      </c>
      <c r="P511" s="89" t="s">
        <v>98</v>
      </c>
      <c r="Q511" s="89">
        <v>2020</v>
      </c>
      <c r="R511" s="89" t="s">
        <v>8</v>
      </c>
      <c r="S511" s="89" t="s">
        <v>104</v>
      </c>
      <c r="T511" s="89" t="s">
        <v>93</v>
      </c>
      <c r="U511" s="89" t="s">
        <v>94</v>
      </c>
      <c r="V511" s="89" t="s">
        <v>95</v>
      </c>
      <c r="W511" s="89" t="s">
        <v>105</v>
      </c>
      <c r="X511" s="89" t="s">
        <v>97</v>
      </c>
      <c r="Y511" s="89">
        <v>1111</v>
      </c>
      <c r="Z511" s="89">
        <v>1588.73</v>
      </c>
    </row>
    <row r="512" spans="1:26" ht="18" customHeight="1" x14ac:dyDescent="0.45">
      <c r="A512" s="2">
        <v>2022</v>
      </c>
      <c r="B512" s="2" t="s">
        <v>10</v>
      </c>
      <c r="C512" s="2" t="s">
        <v>14</v>
      </c>
      <c r="D512" s="3" t="s">
        <v>36</v>
      </c>
      <c r="E512" s="4">
        <v>3566</v>
      </c>
      <c r="F512" s="4">
        <v>5263.8950000000004</v>
      </c>
      <c r="G512" s="4">
        <v>5126.576</v>
      </c>
      <c r="H512" s="4">
        <v>1052.7790000000002</v>
      </c>
      <c r="I512" s="5" t="s">
        <v>40</v>
      </c>
      <c r="P512" s="89" t="s">
        <v>98</v>
      </c>
      <c r="Q512" s="89">
        <v>2020</v>
      </c>
      <c r="R512" s="89" t="s">
        <v>3</v>
      </c>
      <c r="S512" s="89" t="s">
        <v>92</v>
      </c>
      <c r="T512" s="89" t="s">
        <v>106</v>
      </c>
      <c r="U512" s="89" t="s">
        <v>107</v>
      </c>
      <c r="V512" s="89" t="s">
        <v>103</v>
      </c>
      <c r="W512" s="89" t="s">
        <v>105</v>
      </c>
      <c r="X512" s="89" t="s">
        <v>97</v>
      </c>
      <c r="Y512" s="89">
        <v>352</v>
      </c>
      <c r="Z512" s="89">
        <v>503.36</v>
      </c>
    </row>
    <row r="513" spans="1:26" ht="18" customHeight="1" x14ac:dyDescent="0.45">
      <c r="A513" s="2">
        <v>2022</v>
      </c>
      <c r="B513" s="2" t="s">
        <v>10</v>
      </c>
      <c r="C513" s="2" t="s">
        <v>14</v>
      </c>
      <c r="D513" s="3" t="s">
        <v>37</v>
      </c>
      <c r="E513" s="4">
        <v>2498</v>
      </c>
      <c r="F513" s="4">
        <v>8800</v>
      </c>
      <c r="G513" s="4">
        <v>8960</v>
      </c>
      <c r="H513" s="4">
        <v>1760</v>
      </c>
      <c r="I513" s="5" t="s">
        <v>40</v>
      </c>
      <c r="P513" s="89" t="s">
        <v>98</v>
      </c>
      <c r="Q513" s="89">
        <v>2020</v>
      </c>
      <c r="R513" s="89" t="s">
        <v>3</v>
      </c>
      <c r="S513" s="89" t="s">
        <v>92</v>
      </c>
      <c r="T513" s="89" t="s">
        <v>106</v>
      </c>
      <c r="U513" s="89" t="s">
        <v>107</v>
      </c>
      <c r="V513" s="89" t="s">
        <v>103</v>
      </c>
      <c r="W513" s="89" t="s">
        <v>105</v>
      </c>
      <c r="X513" s="89" t="s">
        <v>97</v>
      </c>
      <c r="Y513" s="89">
        <v>346</v>
      </c>
      <c r="Z513" s="89">
        <v>494.78</v>
      </c>
    </row>
    <row r="514" spans="1:26" ht="18" customHeight="1" x14ac:dyDescent="0.45">
      <c r="A514" s="2">
        <v>2022</v>
      </c>
      <c r="B514" s="2" t="s">
        <v>10</v>
      </c>
      <c r="C514" s="2" t="s">
        <v>13</v>
      </c>
      <c r="D514" s="3" t="s">
        <v>35</v>
      </c>
      <c r="E514" s="4">
        <v>1245</v>
      </c>
      <c r="F514" s="4">
        <v>5034.92</v>
      </c>
      <c r="G514" s="4">
        <v>5126.4639999999999</v>
      </c>
      <c r="H514" s="4">
        <v>1006.984</v>
      </c>
      <c r="I514" s="5" t="s">
        <v>40</v>
      </c>
      <c r="P514" s="89" t="s">
        <v>98</v>
      </c>
      <c r="Q514" s="89">
        <v>2020</v>
      </c>
      <c r="R514" s="89" t="s">
        <v>3</v>
      </c>
      <c r="S514" s="89" t="s">
        <v>92</v>
      </c>
      <c r="T514" s="89" t="s">
        <v>106</v>
      </c>
      <c r="U514" s="89" t="s">
        <v>107</v>
      </c>
      <c r="V514" s="89" t="s">
        <v>103</v>
      </c>
      <c r="W514" s="89" t="s">
        <v>105</v>
      </c>
      <c r="X514" s="89" t="s">
        <v>97</v>
      </c>
      <c r="Y514" s="89">
        <v>340</v>
      </c>
      <c r="Z514" s="89">
        <v>486.2</v>
      </c>
    </row>
    <row r="515" spans="1:26" ht="18" customHeight="1" x14ac:dyDescent="0.45">
      <c r="A515" s="2">
        <v>2022</v>
      </c>
      <c r="B515" s="2" t="s">
        <v>10</v>
      </c>
      <c r="C515" s="2" t="s">
        <v>38</v>
      </c>
      <c r="D515" s="6" t="s">
        <v>30</v>
      </c>
      <c r="E515" s="7">
        <v>644</v>
      </c>
      <c r="F515" s="7">
        <v>6317.85</v>
      </c>
      <c r="G515" s="7">
        <v>6432.72</v>
      </c>
      <c r="H515" s="4">
        <v>1263.5700000000002</v>
      </c>
      <c r="I515" s="5" t="s">
        <v>40</v>
      </c>
      <c r="P515" s="89" t="s">
        <v>100</v>
      </c>
      <c r="Q515" s="89">
        <v>2020</v>
      </c>
      <c r="R515" s="89" t="s">
        <v>3</v>
      </c>
      <c r="S515" s="89" t="s">
        <v>92</v>
      </c>
      <c r="T515" s="89" t="s">
        <v>106</v>
      </c>
      <c r="U515" s="89" t="s">
        <v>107</v>
      </c>
      <c r="V515" s="89" t="s">
        <v>103</v>
      </c>
      <c r="W515" s="89" t="s">
        <v>105</v>
      </c>
      <c r="X515" s="89" t="s">
        <v>97</v>
      </c>
      <c r="Y515" s="89">
        <v>349</v>
      </c>
      <c r="Z515" s="89">
        <v>499.07</v>
      </c>
    </row>
    <row r="516" spans="1:26" ht="18" customHeight="1" x14ac:dyDescent="0.45">
      <c r="A516" s="2">
        <v>2022</v>
      </c>
      <c r="B516" s="2" t="s">
        <v>10</v>
      </c>
      <c r="C516" s="2" t="s">
        <v>12</v>
      </c>
      <c r="D516" s="6" t="s">
        <v>29</v>
      </c>
      <c r="E516" s="7">
        <v>643</v>
      </c>
      <c r="F516" s="7">
        <v>7700</v>
      </c>
      <c r="G516" s="7">
        <v>7840</v>
      </c>
      <c r="H516" s="4">
        <v>1540</v>
      </c>
      <c r="I516" s="5" t="s">
        <v>40</v>
      </c>
      <c r="P516" s="89" t="s">
        <v>91</v>
      </c>
      <c r="Q516" s="89">
        <v>2020</v>
      </c>
      <c r="R516" s="89" t="s">
        <v>3</v>
      </c>
      <c r="S516" s="89" t="s">
        <v>92</v>
      </c>
      <c r="T516" s="89" t="s">
        <v>106</v>
      </c>
      <c r="U516" s="89" t="s">
        <v>107</v>
      </c>
      <c r="V516" s="89" t="s">
        <v>103</v>
      </c>
      <c r="W516" s="89" t="s">
        <v>105</v>
      </c>
      <c r="X516" s="89" t="s">
        <v>97</v>
      </c>
      <c r="Y516" s="89">
        <v>343</v>
      </c>
      <c r="Z516" s="89">
        <v>490.49</v>
      </c>
    </row>
    <row r="517" spans="1:26" ht="18" customHeight="1" x14ac:dyDescent="0.45">
      <c r="A517" s="2">
        <v>2022</v>
      </c>
      <c r="B517" s="2" t="s">
        <v>10</v>
      </c>
      <c r="C517" s="2" t="s">
        <v>38</v>
      </c>
      <c r="D517" s="6" t="s">
        <v>31</v>
      </c>
      <c r="E517" s="7">
        <v>455</v>
      </c>
      <c r="F517" s="7">
        <v>5036.46</v>
      </c>
      <c r="G517" s="7">
        <v>5128.0320000000002</v>
      </c>
      <c r="H517" s="4">
        <v>1007.292</v>
      </c>
      <c r="I517" s="5" t="s">
        <v>40</v>
      </c>
      <c r="P517" s="89" t="s">
        <v>101</v>
      </c>
      <c r="Q517" s="89">
        <v>2020</v>
      </c>
      <c r="R517" s="89" t="s">
        <v>7</v>
      </c>
      <c r="S517" s="89" t="s">
        <v>92</v>
      </c>
      <c r="T517" s="89" t="s">
        <v>106</v>
      </c>
      <c r="U517" s="89" t="s">
        <v>107</v>
      </c>
      <c r="V517" s="89" t="s">
        <v>103</v>
      </c>
      <c r="W517" s="89" t="s">
        <v>105</v>
      </c>
      <c r="X517" s="89" t="s">
        <v>108</v>
      </c>
      <c r="Y517" s="89">
        <v>286</v>
      </c>
      <c r="Z517" s="89">
        <v>408.98</v>
      </c>
    </row>
    <row r="518" spans="1:26" ht="18" customHeight="1" x14ac:dyDescent="0.45">
      <c r="A518" s="2">
        <v>2022</v>
      </c>
      <c r="B518" s="2" t="s">
        <v>10</v>
      </c>
      <c r="C518" s="2" t="s">
        <v>12</v>
      </c>
      <c r="D518" s="6" t="s">
        <v>28</v>
      </c>
      <c r="E518" s="8">
        <v>345</v>
      </c>
      <c r="F518" s="8">
        <v>7700</v>
      </c>
      <c r="G518" s="8">
        <v>7840</v>
      </c>
      <c r="H518" s="4">
        <v>1540</v>
      </c>
      <c r="I518" s="5" t="s">
        <v>40</v>
      </c>
      <c r="P518" s="89" t="s">
        <v>98</v>
      </c>
      <c r="Q518" s="89">
        <v>2020</v>
      </c>
      <c r="R518" s="89" t="s">
        <v>7</v>
      </c>
      <c r="S518" s="89" t="s">
        <v>92</v>
      </c>
      <c r="T518" s="89" t="s">
        <v>106</v>
      </c>
      <c r="U518" s="89" t="s">
        <v>107</v>
      </c>
      <c r="V518" s="89" t="s">
        <v>103</v>
      </c>
      <c r="W518" s="89" t="s">
        <v>105</v>
      </c>
      <c r="X518" s="89" t="s">
        <v>108</v>
      </c>
      <c r="Y518" s="89">
        <v>280</v>
      </c>
      <c r="Z518" s="89">
        <v>400.4</v>
      </c>
    </row>
    <row r="519" spans="1:26" ht="18" customHeight="1" x14ac:dyDescent="0.45">
      <c r="A519" s="2">
        <v>2022</v>
      </c>
      <c r="B519" s="2" t="s">
        <v>10</v>
      </c>
      <c r="C519" s="2" t="s">
        <v>13</v>
      </c>
      <c r="D519" s="3" t="s">
        <v>33</v>
      </c>
      <c r="E519" s="4">
        <v>122</v>
      </c>
      <c r="F519" s="4">
        <v>110</v>
      </c>
      <c r="G519" s="4">
        <v>112</v>
      </c>
      <c r="H519" s="4">
        <v>22</v>
      </c>
      <c r="I519" s="5" t="s">
        <v>40</v>
      </c>
      <c r="P519" s="89" t="s">
        <v>91</v>
      </c>
      <c r="Q519" s="89">
        <v>2020</v>
      </c>
      <c r="R519" s="89" t="s">
        <v>7</v>
      </c>
      <c r="S519" s="89" t="s">
        <v>92</v>
      </c>
      <c r="T519" s="89" t="s">
        <v>106</v>
      </c>
      <c r="U519" s="89" t="s">
        <v>107</v>
      </c>
      <c r="V519" s="89" t="s">
        <v>103</v>
      </c>
      <c r="W519" s="89" t="s">
        <v>105</v>
      </c>
      <c r="X519" s="89" t="s">
        <v>108</v>
      </c>
      <c r="Y519" s="89">
        <v>289</v>
      </c>
      <c r="Z519" s="89">
        <v>413.27</v>
      </c>
    </row>
    <row r="520" spans="1:26" ht="18" customHeight="1" x14ac:dyDescent="0.45">
      <c r="A520" s="2">
        <v>2022</v>
      </c>
      <c r="B520" s="2" t="s">
        <v>10</v>
      </c>
      <c r="C520" s="2" t="s">
        <v>15</v>
      </c>
      <c r="D520" s="6" t="s">
        <v>26</v>
      </c>
      <c r="E520" s="7">
        <v>78</v>
      </c>
      <c r="F520" s="7">
        <v>2517.46</v>
      </c>
      <c r="G520" s="7">
        <v>5126.4639999999999</v>
      </c>
      <c r="H520" s="4">
        <v>503.49200000000002</v>
      </c>
      <c r="I520" s="5" t="s">
        <v>40</v>
      </c>
      <c r="P520" s="89" t="s">
        <v>100</v>
      </c>
      <c r="Q520" s="89">
        <v>2020</v>
      </c>
      <c r="R520" s="89" t="s">
        <v>7</v>
      </c>
      <c r="S520" s="89" t="s">
        <v>92</v>
      </c>
      <c r="T520" s="89" t="s">
        <v>106</v>
      </c>
      <c r="U520" s="89" t="s">
        <v>107</v>
      </c>
      <c r="V520" s="89" t="s">
        <v>103</v>
      </c>
      <c r="W520" s="89" t="s">
        <v>105</v>
      </c>
      <c r="X520" s="89" t="s">
        <v>108</v>
      </c>
      <c r="Y520" s="89">
        <v>283</v>
      </c>
      <c r="Z520" s="89">
        <v>404.69</v>
      </c>
    </row>
    <row r="521" spans="1:26" ht="18" customHeight="1" x14ac:dyDescent="0.45">
      <c r="A521" s="2">
        <v>2022</v>
      </c>
      <c r="B521" s="2" t="s">
        <v>10</v>
      </c>
      <c r="C521" s="2" t="s">
        <v>15</v>
      </c>
      <c r="D521" s="6" t="s">
        <v>24</v>
      </c>
      <c r="E521" s="7">
        <v>76</v>
      </c>
      <c r="F521" s="7">
        <v>2288.4499999999998</v>
      </c>
      <c r="G521" s="7">
        <v>5126.1279999999997</v>
      </c>
      <c r="H521" s="4">
        <v>457.69</v>
      </c>
      <c r="I521" s="5" t="s">
        <v>40</v>
      </c>
      <c r="P521" s="89" t="s">
        <v>91</v>
      </c>
      <c r="Q521" s="89">
        <v>2020</v>
      </c>
      <c r="R521" s="89" t="s">
        <v>7</v>
      </c>
      <c r="S521" s="89" t="s">
        <v>92</v>
      </c>
      <c r="T521" s="89" t="s">
        <v>106</v>
      </c>
      <c r="U521" s="89" t="s">
        <v>107</v>
      </c>
      <c r="V521" s="89" t="s">
        <v>103</v>
      </c>
      <c r="W521" s="89" t="s">
        <v>105</v>
      </c>
      <c r="X521" s="89" t="s">
        <v>108</v>
      </c>
      <c r="Y521" s="89">
        <v>277</v>
      </c>
      <c r="Z521" s="89">
        <v>396.11</v>
      </c>
    </row>
    <row r="522" spans="1:26" ht="18" customHeight="1" x14ac:dyDescent="0.45">
      <c r="A522" s="2">
        <v>2022</v>
      </c>
      <c r="B522" s="2" t="s">
        <v>10</v>
      </c>
      <c r="C522" s="2" t="s">
        <v>15</v>
      </c>
      <c r="D522" s="6" t="s">
        <v>25</v>
      </c>
      <c r="E522" s="7">
        <v>46</v>
      </c>
      <c r="F522" s="7">
        <v>100</v>
      </c>
      <c r="G522" s="7">
        <v>224</v>
      </c>
      <c r="H522" s="4">
        <v>20</v>
      </c>
      <c r="I522" s="5" t="s">
        <v>40</v>
      </c>
      <c r="P522" s="89" t="s">
        <v>98</v>
      </c>
      <c r="Q522" s="89">
        <v>2020</v>
      </c>
      <c r="R522" s="89" t="s">
        <v>11</v>
      </c>
      <c r="S522" s="89" t="s">
        <v>92</v>
      </c>
      <c r="T522" s="89" t="s">
        <v>106</v>
      </c>
      <c r="U522" s="89" t="s">
        <v>107</v>
      </c>
      <c r="V522" s="89" t="s">
        <v>103</v>
      </c>
      <c r="W522" s="89" t="s">
        <v>105</v>
      </c>
      <c r="X522" s="89" t="s">
        <v>97</v>
      </c>
      <c r="Y522" s="89">
        <v>226</v>
      </c>
      <c r="Z522" s="89">
        <v>323.18</v>
      </c>
    </row>
    <row r="523" spans="1:26" ht="18" customHeight="1" x14ac:dyDescent="0.45">
      <c r="A523" s="2">
        <v>2022</v>
      </c>
      <c r="B523" s="2" t="s">
        <v>10</v>
      </c>
      <c r="C523" s="2" t="s">
        <v>15</v>
      </c>
      <c r="D523" s="6" t="s">
        <v>23</v>
      </c>
      <c r="E523" s="7">
        <v>34</v>
      </c>
      <c r="F523" s="7">
        <v>2288.4</v>
      </c>
      <c r="G523" s="7">
        <v>5126.0160000000005</v>
      </c>
      <c r="H523" s="4">
        <v>457.68000000000006</v>
      </c>
      <c r="I523" s="5" t="s">
        <v>42</v>
      </c>
      <c r="P523" s="89" t="s">
        <v>91</v>
      </c>
      <c r="Q523" s="89">
        <v>2020</v>
      </c>
      <c r="R523" s="89" t="s">
        <v>11</v>
      </c>
      <c r="S523" s="89" t="s">
        <v>92</v>
      </c>
      <c r="T523" s="89" t="s">
        <v>106</v>
      </c>
      <c r="U523" s="89" t="s">
        <v>107</v>
      </c>
      <c r="V523" s="89" t="s">
        <v>103</v>
      </c>
      <c r="W523" s="89" t="s">
        <v>96</v>
      </c>
      <c r="X523" s="89" t="s">
        <v>97</v>
      </c>
      <c r="Y523" s="89">
        <v>220</v>
      </c>
      <c r="Z523" s="89">
        <v>314.60000000000002</v>
      </c>
    </row>
    <row r="524" spans="1:26" ht="18" customHeight="1" x14ac:dyDescent="0.45">
      <c r="A524" s="2">
        <v>2022</v>
      </c>
      <c r="B524" s="2" t="s">
        <v>10</v>
      </c>
      <c r="C524" s="2" t="s">
        <v>13</v>
      </c>
      <c r="D524" s="3" t="s">
        <v>34</v>
      </c>
      <c r="E524" s="4">
        <v>7</v>
      </c>
      <c r="F524" s="4">
        <v>200</v>
      </c>
      <c r="G524" s="4">
        <v>224</v>
      </c>
      <c r="H524" s="4">
        <v>40</v>
      </c>
      <c r="I524" s="5" t="s">
        <v>42</v>
      </c>
      <c r="P524" s="89" t="s">
        <v>100</v>
      </c>
      <c r="Q524" s="89">
        <v>2020</v>
      </c>
      <c r="R524" s="89" t="s">
        <v>11</v>
      </c>
      <c r="S524" s="89" t="s">
        <v>92</v>
      </c>
      <c r="T524" s="89" t="s">
        <v>106</v>
      </c>
      <c r="U524" s="89" t="s">
        <v>107</v>
      </c>
      <c r="V524" s="89" t="s">
        <v>103</v>
      </c>
      <c r="W524" s="89" t="s">
        <v>96</v>
      </c>
      <c r="X524" s="89" t="s">
        <v>97</v>
      </c>
      <c r="Y524" s="89">
        <v>214</v>
      </c>
      <c r="Z524" s="89">
        <v>306.02</v>
      </c>
    </row>
    <row r="525" spans="1:26" ht="18" customHeight="1" x14ac:dyDescent="0.45">
      <c r="A525" s="2">
        <v>2022</v>
      </c>
      <c r="B525" s="2" t="s">
        <v>10</v>
      </c>
      <c r="C525" s="2" t="s">
        <v>15</v>
      </c>
      <c r="D525" s="6" t="s">
        <v>27</v>
      </c>
      <c r="E525" s="7">
        <v>3</v>
      </c>
      <c r="F525" s="7">
        <v>2288.65</v>
      </c>
      <c r="G525" s="7">
        <v>5126.576</v>
      </c>
      <c r="H525" s="4">
        <v>457.73</v>
      </c>
      <c r="I525" s="5" t="s">
        <v>42</v>
      </c>
      <c r="P525" s="89" t="s">
        <v>91</v>
      </c>
      <c r="Q525" s="89">
        <v>2020</v>
      </c>
      <c r="R525" s="89" t="s">
        <v>11</v>
      </c>
      <c r="S525" s="89" t="s">
        <v>92</v>
      </c>
      <c r="T525" s="89" t="s">
        <v>106</v>
      </c>
      <c r="U525" s="89" t="s">
        <v>107</v>
      </c>
      <c r="V525" s="89" t="s">
        <v>103</v>
      </c>
      <c r="W525" s="89" t="s">
        <v>96</v>
      </c>
      <c r="X525" s="89" t="s">
        <v>97</v>
      </c>
      <c r="Y525" s="89">
        <v>223</v>
      </c>
      <c r="Z525" s="89">
        <v>318.89</v>
      </c>
    </row>
    <row r="526" spans="1:26" ht="18" customHeight="1" x14ac:dyDescent="0.45">
      <c r="A526" s="2">
        <v>2022</v>
      </c>
      <c r="B526" s="2" t="s">
        <v>10</v>
      </c>
      <c r="C526" s="2" t="s">
        <v>32</v>
      </c>
      <c r="D526" s="6" t="s">
        <v>32</v>
      </c>
      <c r="E526" s="7">
        <v>2</v>
      </c>
      <c r="F526" s="7">
        <v>6600</v>
      </c>
      <c r="G526" s="7">
        <v>7392</v>
      </c>
      <c r="H526" s="4">
        <v>1320</v>
      </c>
      <c r="I526" s="5" t="s">
        <v>42</v>
      </c>
      <c r="P526" s="89" t="s">
        <v>100</v>
      </c>
      <c r="Q526" s="89">
        <v>2020</v>
      </c>
      <c r="R526" s="89" t="s">
        <v>11</v>
      </c>
      <c r="S526" s="89" t="s">
        <v>92</v>
      </c>
      <c r="T526" s="89" t="s">
        <v>106</v>
      </c>
      <c r="U526" s="89" t="s">
        <v>107</v>
      </c>
      <c r="V526" s="89" t="s">
        <v>103</v>
      </c>
      <c r="W526" s="89" t="s">
        <v>96</v>
      </c>
      <c r="X526" s="89" t="s">
        <v>97</v>
      </c>
      <c r="Y526" s="89">
        <v>217</v>
      </c>
      <c r="Z526" s="89">
        <v>310.31</v>
      </c>
    </row>
    <row r="527" spans="1:26" ht="18" customHeight="1" x14ac:dyDescent="0.45">
      <c r="A527" s="2">
        <v>2022</v>
      </c>
      <c r="B527" s="2" t="s">
        <v>11</v>
      </c>
      <c r="C527" s="2" t="s">
        <v>14</v>
      </c>
      <c r="D527" s="3" t="s">
        <v>36</v>
      </c>
      <c r="E527" s="4">
        <v>3566</v>
      </c>
      <c r="F527" s="4">
        <v>4577.3</v>
      </c>
      <c r="G527" s="4">
        <v>5126.576</v>
      </c>
      <c r="H527" s="4">
        <v>915.46</v>
      </c>
      <c r="I527" s="5" t="s">
        <v>42</v>
      </c>
      <c r="P527" s="89" t="s">
        <v>91</v>
      </c>
      <c r="Q527" s="89">
        <v>2020</v>
      </c>
      <c r="R527" s="89" t="s">
        <v>11</v>
      </c>
      <c r="S527" s="89" t="s">
        <v>92</v>
      </c>
      <c r="T527" s="89" t="s">
        <v>106</v>
      </c>
      <c r="U527" s="89" t="s">
        <v>107</v>
      </c>
      <c r="V527" s="89" t="s">
        <v>103</v>
      </c>
      <c r="W527" s="89" t="s">
        <v>96</v>
      </c>
      <c r="X527" s="89" t="s">
        <v>97</v>
      </c>
      <c r="Y527" s="89">
        <v>211</v>
      </c>
      <c r="Z527" s="89">
        <v>301.73</v>
      </c>
    </row>
    <row r="528" spans="1:26" ht="18" customHeight="1" x14ac:dyDescent="0.45">
      <c r="A528" s="2">
        <v>2022</v>
      </c>
      <c r="B528" s="2" t="s">
        <v>11</v>
      </c>
      <c r="C528" s="2" t="s">
        <v>14</v>
      </c>
      <c r="D528" s="3" t="s">
        <v>37</v>
      </c>
      <c r="E528" s="4">
        <v>2498</v>
      </c>
      <c r="F528" s="4">
        <v>8000</v>
      </c>
      <c r="G528" s="4">
        <v>8960</v>
      </c>
      <c r="H528" s="4">
        <v>1600</v>
      </c>
      <c r="I528" s="5" t="s">
        <v>42</v>
      </c>
      <c r="P528" s="89" t="s">
        <v>91</v>
      </c>
      <c r="Q528" s="89">
        <v>2020</v>
      </c>
      <c r="R528" s="89" t="s">
        <v>6</v>
      </c>
      <c r="S528" s="89" t="s">
        <v>92</v>
      </c>
      <c r="T528" s="89" t="s">
        <v>106</v>
      </c>
      <c r="U528" s="89" t="s">
        <v>107</v>
      </c>
      <c r="V528" s="89" t="s">
        <v>103</v>
      </c>
      <c r="W528" s="89" t="s">
        <v>96</v>
      </c>
      <c r="X528" s="89" t="s">
        <v>108</v>
      </c>
      <c r="Y528" s="89">
        <v>304</v>
      </c>
      <c r="Z528" s="89">
        <v>434.72</v>
      </c>
    </row>
    <row r="529" spans="1:26" ht="18" customHeight="1" x14ac:dyDescent="0.45">
      <c r="A529" s="2">
        <v>2022</v>
      </c>
      <c r="B529" s="2" t="s">
        <v>11</v>
      </c>
      <c r="C529" s="2" t="s">
        <v>13</v>
      </c>
      <c r="D529" s="3" t="s">
        <v>35</v>
      </c>
      <c r="E529" s="4">
        <v>1245</v>
      </c>
      <c r="F529" s="4">
        <v>4577.2</v>
      </c>
      <c r="G529" s="4">
        <v>5126.4639999999999</v>
      </c>
      <c r="H529" s="4">
        <v>915.44</v>
      </c>
      <c r="I529" s="5" t="s">
        <v>42</v>
      </c>
      <c r="P529" s="89" t="s">
        <v>98</v>
      </c>
      <c r="Q529" s="89">
        <v>2020</v>
      </c>
      <c r="R529" s="89" t="s">
        <v>6</v>
      </c>
      <c r="S529" s="89" t="s">
        <v>92</v>
      </c>
      <c r="T529" s="89" t="s">
        <v>106</v>
      </c>
      <c r="U529" s="89" t="s">
        <v>107</v>
      </c>
      <c r="V529" s="89" t="s">
        <v>103</v>
      </c>
      <c r="W529" s="89" t="s">
        <v>96</v>
      </c>
      <c r="X529" s="89" t="s">
        <v>108</v>
      </c>
      <c r="Y529" s="89">
        <v>298</v>
      </c>
      <c r="Z529" s="89">
        <v>426.14</v>
      </c>
    </row>
    <row r="530" spans="1:26" ht="18" customHeight="1" x14ac:dyDescent="0.45">
      <c r="A530" s="2">
        <v>2022</v>
      </c>
      <c r="B530" s="2" t="s">
        <v>11</v>
      </c>
      <c r="C530" s="2" t="s">
        <v>38</v>
      </c>
      <c r="D530" s="6" t="s">
        <v>30</v>
      </c>
      <c r="E530" s="7">
        <v>644</v>
      </c>
      <c r="F530" s="7">
        <v>5743.5</v>
      </c>
      <c r="G530" s="7">
        <v>6432.72</v>
      </c>
      <c r="H530" s="4">
        <v>1148.7</v>
      </c>
      <c r="I530" s="5" t="s">
        <v>42</v>
      </c>
      <c r="P530" s="89" t="s">
        <v>98</v>
      </c>
      <c r="Q530" s="89">
        <v>2020</v>
      </c>
      <c r="R530" s="89" t="s">
        <v>6</v>
      </c>
      <c r="S530" s="89" t="s">
        <v>92</v>
      </c>
      <c r="T530" s="89" t="s">
        <v>106</v>
      </c>
      <c r="U530" s="89" t="s">
        <v>107</v>
      </c>
      <c r="V530" s="89" t="s">
        <v>103</v>
      </c>
      <c r="W530" s="89" t="s">
        <v>96</v>
      </c>
      <c r="X530" s="89" t="s">
        <v>108</v>
      </c>
      <c r="Y530" s="89">
        <v>292</v>
      </c>
      <c r="Z530" s="89">
        <v>417.56</v>
      </c>
    </row>
    <row r="531" spans="1:26" ht="18" customHeight="1" x14ac:dyDescent="0.45">
      <c r="A531" s="2">
        <v>2022</v>
      </c>
      <c r="B531" s="2" t="s">
        <v>11</v>
      </c>
      <c r="C531" s="2" t="s">
        <v>12</v>
      </c>
      <c r="D531" s="6" t="s">
        <v>29</v>
      </c>
      <c r="E531" s="7">
        <v>643</v>
      </c>
      <c r="F531" s="7">
        <v>7000</v>
      </c>
      <c r="G531" s="7">
        <v>7840</v>
      </c>
      <c r="H531" s="4">
        <v>1400</v>
      </c>
      <c r="I531" s="5" t="s">
        <v>42</v>
      </c>
      <c r="P531" s="89" t="s">
        <v>100</v>
      </c>
      <c r="Q531" s="89">
        <v>2020</v>
      </c>
      <c r="R531" s="89" t="s">
        <v>6</v>
      </c>
      <c r="S531" s="89" t="s">
        <v>92</v>
      </c>
      <c r="T531" s="89" t="s">
        <v>106</v>
      </c>
      <c r="U531" s="89" t="s">
        <v>107</v>
      </c>
      <c r="V531" s="89" t="s">
        <v>103</v>
      </c>
      <c r="W531" s="89" t="s">
        <v>96</v>
      </c>
      <c r="X531" s="89" t="s">
        <v>108</v>
      </c>
      <c r="Y531" s="89">
        <v>301</v>
      </c>
      <c r="Z531" s="89">
        <v>430.43</v>
      </c>
    </row>
    <row r="532" spans="1:26" ht="18" customHeight="1" x14ac:dyDescent="0.45">
      <c r="A532" s="2">
        <v>2022</v>
      </c>
      <c r="B532" s="2" t="s">
        <v>11</v>
      </c>
      <c r="C532" s="2" t="s">
        <v>38</v>
      </c>
      <c r="D532" s="6" t="s">
        <v>31</v>
      </c>
      <c r="E532" s="7">
        <v>455</v>
      </c>
      <c r="F532" s="7">
        <v>4578.6000000000004</v>
      </c>
      <c r="G532" s="7">
        <v>5128.0320000000002</v>
      </c>
      <c r="H532" s="4">
        <v>915.72000000000014</v>
      </c>
      <c r="I532" s="5" t="s">
        <v>42</v>
      </c>
      <c r="P532" s="89" t="s">
        <v>98</v>
      </c>
      <c r="Q532" s="89">
        <v>2020</v>
      </c>
      <c r="R532" s="89" t="s">
        <v>6</v>
      </c>
      <c r="S532" s="89" t="s">
        <v>92</v>
      </c>
      <c r="T532" s="89" t="s">
        <v>106</v>
      </c>
      <c r="U532" s="89" t="s">
        <v>107</v>
      </c>
      <c r="V532" s="89" t="s">
        <v>103</v>
      </c>
      <c r="W532" s="89" t="s">
        <v>96</v>
      </c>
      <c r="X532" s="89" t="s">
        <v>108</v>
      </c>
      <c r="Y532" s="89">
        <v>295</v>
      </c>
      <c r="Z532" s="89">
        <v>421.85</v>
      </c>
    </row>
    <row r="533" spans="1:26" ht="18" customHeight="1" x14ac:dyDescent="0.45">
      <c r="A533" s="2">
        <v>2022</v>
      </c>
      <c r="B533" s="2" t="s">
        <v>11</v>
      </c>
      <c r="C533" s="2" t="s">
        <v>12</v>
      </c>
      <c r="D533" s="6" t="s">
        <v>28</v>
      </c>
      <c r="E533" s="8">
        <v>345</v>
      </c>
      <c r="F533" s="8">
        <v>7000</v>
      </c>
      <c r="G533" s="8">
        <v>7840</v>
      </c>
      <c r="H533" s="4">
        <v>1400</v>
      </c>
      <c r="I533" s="5" t="s">
        <v>42</v>
      </c>
      <c r="P533" s="89" t="s">
        <v>98</v>
      </c>
      <c r="Q533" s="89">
        <v>2020</v>
      </c>
      <c r="R533" s="89" t="s">
        <v>5</v>
      </c>
      <c r="S533" s="89" t="s">
        <v>92</v>
      </c>
      <c r="T533" s="89" t="s">
        <v>106</v>
      </c>
      <c r="U533" s="89" t="s">
        <v>107</v>
      </c>
      <c r="V533" s="89" t="s">
        <v>103</v>
      </c>
      <c r="W533" s="89" t="s">
        <v>96</v>
      </c>
      <c r="X533" s="89" t="s">
        <v>97</v>
      </c>
      <c r="Y533" s="89">
        <v>322</v>
      </c>
      <c r="Z533" s="89">
        <v>460.46000000000004</v>
      </c>
    </row>
    <row r="534" spans="1:26" ht="18" customHeight="1" x14ac:dyDescent="0.45">
      <c r="A534" s="2">
        <v>2022</v>
      </c>
      <c r="B534" s="2" t="s">
        <v>11</v>
      </c>
      <c r="C534" s="2" t="s">
        <v>13</v>
      </c>
      <c r="D534" s="3" t="s">
        <v>33</v>
      </c>
      <c r="E534" s="4">
        <v>122</v>
      </c>
      <c r="F534" s="4">
        <v>100</v>
      </c>
      <c r="G534" s="4">
        <v>112</v>
      </c>
      <c r="H534" s="4">
        <v>20</v>
      </c>
      <c r="I534" s="5" t="s">
        <v>42</v>
      </c>
      <c r="P534" s="89" t="s">
        <v>91</v>
      </c>
      <c r="Q534" s="89">
        <v>2020</v>
      </c>
      <c r="R534" s="89" t="s">
        <v>5</v>
      </c>
      <c r="S534" s="89" t="s">
        <v>92</v>
      </c>
      <c r="T534" s="89" t="s">
        <v>106</v>
      </c>
      <c r="U534" s="89" t="s">
        <v>107</v>
      </c>
      <c r="V534" s="89" t="s">
        <v>103</v>
      </c>
      <c r="W534" s="89" t="s">
        <v>96</v>
      </c>
      <c r="X534" s="89" t="s">
        <v>108</v>
      </c>
      <c r="Y534" s="89">
        <v>316</v>
      </c>
      <c r="Z534" s="89">
        <v>451.88</v>
      </c>
    </row>
    <row r="535" spans="1:26" ht="18" customHeight="1" x14ac:dyDescent="0.45">
      <c r="A535" s="2">
        <v>2022</v>
      </c>
      <c r="B535" s="2" t="s">
        <v>11</v>
      </c>
      <c r="C535" s="2" t="s">
        <v>15</v>
      </c>
      <c r="D535" s="6" t="s">
        <v>26</v>
      </c>
      <c r="E535" s="7">
        <v>78</v>
      </c>
      <c r="F535" s="7">
        <v>2288.6</v>
      </c>
      <c r="G535" s="7">
        <v>5126.4639999999999</v>
      </c>
      <c r="H535" s="4">
        <v>457.72</v>
      </c>
      <c r="I535" s="5" t="s">
        <v>42</v>
      </c>
      <c r="P535" s="89" t="s">
        <v>100</v>
      </c>
      <c r="Q535" s="89">
        <v>2020</v>
      </c>
      <c r="R535" s="89" t="s">
        <v>5</v>
      </c>
      <c r="S535" s="89" t="s">
        <v>92</v>
      </c>
      <c r="T535" s="89" t="s">
        <v>106</v>
      </c>
      <c r="U535" s="89" t="s">
        <v>107</v>
      </c>
      <c r="V535" s="89" t="s">
        <v>103</v>
      </c>
      <c r="W535" s="89" t="s">
        <v>96</v>
      </c>
      <c r="X535" s="89" t="s">
        <v>108</v>
      </c>
      <c r="Y535" s="89">
        <v>310</v>
      </c>
      <c r="Z535" s="89">
        <v>443.3</v>
      </c>
    </row>
    <row r="536" spans="1:26" ht="18" customHeight="1" x14ac:dyDescent="0.45">
      <c r="A536" s="2">
        <v>2022</v>
      </c>
      <c r="B536" s="2" t="s">
        <v>11</v>
      </c>
      <c r="C536" s="2" t="s">
        <v>15</v>
      </c>
      <c r="D536" s="6" t="s">
        <v>24</v>
      </c>
      <c r="E536" s="7">
        <v>76</v>
      </c>
      <c r="F536" s="7">
        <v>2288.4499999999998</v>
      </c>
      <c r="G536" s="7">
        <v>5126.1279999999997</v>
      </c>
      <c r="H536" s="4">
        <v>457.69</v>
      </c>
      <c r="I536" s="5" t="s">
        <v>42</v>
      </c>
      <c r="P536" s="89" t="s">
        <v>91</v>
      </c>
      <c r="Q536" s="89">
        <v>2020</v>
      </c>
      <c r="R536" s="89" t="s">
        <v>5</v>
      </c>
      <c r="S536" s="89" t="s">
        <v>92</v>
      </c>
      <c r="T536" s="89" t="s">
        <v>106</v>
      </c>
      <c r="U536" s="89" t="s">
        <v>107</v>
      </c>
      <c r="V536" s="89" t="s">
        <v>103</v>
      </c>
      <c r="W536" s="89" t="s">
        <v>96</v>
      </c>
      <c r="X536" s="89" t="s">
        <v>108</v>
      </c>
      <c r="Y536" s="89">
        <v>319</v>
      </c>
      <c r="Z536" s="89">
        <v>456.16999999999996</v>
      </c>
    </row>
    <row r="537" spans="1:26" ht="18" customHeight="1" x14ac:dyDescent="0.45">
      <c r="A537" s="2">
        <v>2022</v>
      </c>
      <c r="B537" s="2" t="s">
        <v>11</v>
      </c>
      <c r="C537" s="2" t="s">
        <v>15</v>
      </c>
      <c r="D537" s="6" t="s">
        <v>25</v>
      </c>
      <c r="E537" s="7">
        <v>46</v>
      </c>
      <c r="F537" s="7">
        <v>100</v>
      </c>
      <c r="G537" s="7">
        <v>224</v>
      </c>
      <c r="H537" s="4">
        <v>20</v>
      </c>
      <c r="I537" s="5" t="s">
        <v>42</v>
      </c>
      <c r="P537" s="89" t="s">
        <v>98</v>
      </c>
      <c r="Q537" s="89">
        <v>2020</v>
      </c>
      <c r="R537" s="89" t="s">
        <v>5</v>
      </c>
      <c r="S537" s="89" t="s">
        <v>92</v>
      </c>
      <c r="T537" s="89" t="s">
        <v>106</v>
      </c>
      <c r="U537" s="89" t="s">
        <v>107</v>
      </c>
      <c r="V537" s="89" t="s">
        <v>103</v>
      </c>
      <c r="W537" s="89" t="s">
        <v>96</v>
      </c>
      <c r="X537" s="89" t="s">
        <v>108</v>
      </c>
      <c r="Y537" s="89">
        <v>313</v>
      </c>
      <c r="Z537" s="89">
        <v>447.59000000000003</v>
      </c>
    </row>
    <row r="538" spans="1:26" ht="18" customHeight="1" x14ac:dyDescent="0.45">
      <c r="A538" s="2">
        <v>2022</v>
      </c>
      <c r="B538" s="2" t="s">
        <v>11</v>
      </c>
      <c r="C538" s="2" t="s">
        <v>15</v>
      </c>
      <c r="D538" s="6" t="s">
        <v>23</v>
      </c>
      <c r="E538" s="7">
        <v>34</v>
      </c>
      <c r="F538" s="7">
        <v>2288.4</v>
      </c>
      <c r="G538" s="7">
        <v>5126.0160000000005</v>
      </c>
      <c r="H538" s="4">
        <v>457.68000000000006</v>
      </c>
      <c r="I538" s="5" t="s">
        <v>42</v>
      </c>
      <c r="P538" s="89" t="s">
        <v>98</v>
      </c>
      <c r="Q538" s="89">
        <v>2020</v>
      </c>
      <c r="R538" s="89" t="s">
        <v>5</v>
      </c>
      <c r="S538" s="89" t="s">
        <v>92</v>
      </c>
      <c r="T538" s="89" t="s">
        <v>106</v>
      </c>
      <c r="U538" s="89" t="s">
        <v>107</v>
      </c>
      <c r="V538" s="89" t="s">
        <v>103</v>
      </c>
      <c r="W538" s="89" t="s">
        <v>96</v>
      </c>
      <c r="X538" s="89" t="s">
        <v>108</v>
      </c>
      <c r="Y538" s="89">
        <v>307</v>
      </c>
      <c r="Z538" s="89">
        <v>439.01</v>
      </c>
    </row>
    <row r="539" spans="1:26" ht="18" customHeight="1" x14ac:dyDescent="0.45">
      <c r="A539" s="2">
        <v>2022</v>
      </c>
      <c r="B539" s="2" t="s">
        <v>11</v>
      </c>
      <c r="C539" s="2" t="s">
        <v>13</v>
      </c>
      <c r="D539" s="3" t="s">
        <v>34</v>
      </c>
      <c r="E539" s="4">
        <v>7</v>
      </c>
      <c r="F539" s="4">
        <v>200</v>
      </c>
      <c r="G539" s="4">
        <v>224</v>
      </c>
      <c r="H539" s="4">
        <v>40</v>
      </c>
      <c r="I539" s="5" t="s">
        <v>42</v>
      </c>
      <c r="P539" s="89" t="s">
        <v>91</v>
      </c>
      <c r="Q539" s="89">
        <v>2020</v>
      </c>
      <c r="R539" s="89" t="s">
        <v>4</v>
      </c>
      <c r="S539" s="89" t="s">
        <v>92</v>
      </c>
      <c r="T539" s="89" t="s">
        <v>106</v>
      </c>
      <c r="U539" s="89" t="s">
        <v>107</v>
      </c>
      <c r="V539" s="89" t="s">
        <v>103</v>
      </c>
      <c r="W539" s="89" t="s">
        <v>96</v>
      </c>
      <c r="X539" s="89" t="s">
        <v>97</v>
      </c>
      <c r="Y539" s="89">
        <v>334</v>
      </c>
      <c r="Z539" s="89">
        <v>477.62</v>
      </c>
    </row>
    <row r="540" spans="1:26" ht="18" customHeight="1" x14ac:dyDescent="0.45">
      <c r="A540" s="2">
        <v>2022</v>
      </c>
      <c r="B540" s="2" t="s">
        <v>11</v>
      </c>
      <c r="C540" s="2" t="s">
        <v>15</v>
      </c>
      <c r="D540" s="6" t="s">
        <v>27</v>
      </c>
      <c r="E540" s="7">
        <v>3</v>
      </c>
      <c r="F540" s="7">
        <v>2288.65</v>
      </c>
      <c r="G540" s="7">
        <v>5126.576</v>
      </c>
      <c r="H540" s="4">
        <v>457.73</v>
      </c>
      <c r="I540" s="5" t="s">
        <v>42</v>
      </c>
      <c r="P540" s="89" t="s">
        <v>98</v>
      </c>
      <c r="Q540" s="89">
        <v>2020</v>
      </c>
      <c r="R540" s="89" t="s">
        <v>4</v>
      </c>
      <c r="S540" s="89" t="s">
        <v>92</v>
      </c>
      <c r="T540" s="89" t="s">
        <v>106</v>
      </c>
      <c r="U540" s="89" t="s">
        <v>107</v>
      </c>
      <c r="V540" s="89" t="s">
        <v>103</v>
      </c>
      <c r="W540" s="89" t="s">
        <v>96</v>
      </c>
      <c r="X540" s="89" t="s">
        <v>97</v>
      </c>
      <c r="Y540" s="89">
        <v>328</v>
      </c>
      <c r="Z540" s="89">
        <v>469.03999999999996</v>
      </c>
    </row>
    <row r="541" spans="1:26" ht="18" customHeight="1" x14ac:dyDescent="0.45">
      <c r="A541" s="2">
        <v>2022</v>
      </c>
      <c r="B541" s="2" t="s">
        <v>11</v>
      </c>
      <c r="C541" s="2" t="s">
        <v>32</v>
      </c>
      <c r="D541" s="6" t="s">
        <v>32</v>
      </c>
      <c r="E541" s="7">
        <v>2</v>
      </c>
      <c r="F541" s="7">
        <v>6600</v>
      </c>
      <c r="G541" s="7">
        <v>7392</v>
      </c>
      <c r="H541" s="4">
        <v>1320</v>
      </c>
      <c r="I541" s="5" t="s">
        <v>42</v>
      </c>
      <c r="P541" s="89" t="s">
        <v>100</v>
      </c>
      <c r="Q541" s="89">
        <v>2020</v>
      </c>
      <c r="R541" s="89" t="s">
        <v>4</v>
      </c>
      <c r="S541" s="89" t="s">
        <v>92</v>
      </c>
      <c r="T541" s="89" t="s">
        <v>106</v>
      </c>
      <c r="U541" s="89" t="s">
        <v>107</v>
      </c>
      <c r="V541" s="89" t="s">
        <v>103</v>
      </c>
      <c r="W541" s="89" t="s">
        <v>96</v>
      </c>
      <c r="X541" s="89" t="s">
        <v>97</v>
      </c>
      <c r="Y541" s="89">
        <v>337</v>
      </c>
      <c r="Z541" s="89">
        <v>481.90999999999997</v>
      </c>
    </row>
    <row r="542" spans="1:26" ht="18" customHeight="1" x14ac:dyDescent="0.45">
      <c r="A542" s="2">
        <v>2023</v>
      </c>
      <c r="B542" s="2" t="s">
        <v>0</v>
      </c>
      <c r="C542" s="2" t="s">
        <v>14</v>
      </c>
      <c r="D542" s="3" t="s">
        <v>36</v>
      </c>
      <c r="E542" s="4">
        <v>3566</v>
      </c>
      <c r="F542" s="4">
        <v>5492.76</v>
      </c>
      <c r="G542" s="4">
        <v>5126.576</v>
      </c>
      <c r="H542" s="4">
        <v>1098.5520000000001</v>
      </c>
      <c r="I542" s="5" t="s">
        <v>42</v>
      </c>
      <c r="P542" s="89" t="s">
        <v>98</v>
      </c>
      <c r="Q542" s="89">
        <v>2020</v>
      </c>
      <c r="R542" s="89" t="s">
        <v>4</v>
      </c>
      <c r="S542" s="89" t="s">
        <v>92</v>
      </c>
      <c r="T542" s="89" t="s">
        <v>106</v>
      </c>
      <c r="U542" s="89" t="s">
        <v>107</v>
      </c>
      <c r="V542" s="89" t="s">
        <v>103</v>
      </c>
      <c r="W542" s="89" t="s">
        <v>96</v>
      </c>
      <c r="X542" s="89" t="s">
        <v>97</v>
      </c>
      <c r="Y542" s="89">
        <v>331</v>
      </c>
      <c r="Z542" s="89">
        <v>473.33</v>
      </c>
    </row>
    <row r="543" spans="1:26" ht="18" customHeight="1" x14ac:dyDescent="0.45">
      <c r="A543" s="2">
        <v>2023</v>
      </c>
      <c r="B543" s="2" t="s">
        <v>0</v>
      </c>
      <c r="C543" s="2" t="s">
        <v>14</v>
      </c>
      <c r="D543" s="3" t="s">
        <v>37</v>
      </c>
      <c r="E543" s="4">
        <v>2498</v>
      </c>
      <c r="F543" s="4">
        <v>9600</v>
      </c>
      <c r="G543" s="4">
        <v>8960</v>
      </c>
      <c r="H543" s="4">
        <v>1920</v>
      </c>
      <c r="I543" s="5" t="s">
        <v>42</v>
      </c>
      <c r="P543" s="89" t="s">
        <v>101</v>
      </c>
      <c r="Q543" s="89">
        <v>2020</v>
      </c>
      <c r="R543" s="89" t="s">
        <v>4</v>
      </c>
      <c r="S543" s="89" t="s">
        <v>92</v>
      </c>
      <c r="T543" s="89" t="s">
        <v>106</v>
      </c>
      <c r="U543" s="89" t="s">
        <v>107</v>
      </c>
      <c r="V543" s="89" t="s">
        <v>103</v>
      </c>
      <c r="W543" s="89" t="s">
        <v>96</v>
      </c>
      <c r="X543" s="89" t="s">
        <v>97</v>
      </c>
      <c r="Y543" s="89">
        <v>325</v>
      </c>
      <c r="Z543" s="89">
        <v>464.75</v>
      </c>
    </row>
    <row r="544" spans="1:26" ht="18" customHeight="1" x14ac:dyDescent="0.45">
      <c r="A544" s="2">
        <v>2023</v>
      </c>
      <c r="B544" s="2" t="s">
        <v>0</v>
      </c>
      <c r="C544" s="2" t="s">
        <v>13</v>
      </c>
      <c r="D544" s="3" t="s">
        <v>35</v>
      </c>
      <c r="E544" s="4">
        <v>1245</v>
      </c>
      <c r="F544" s="4">
        <v>5492.6399999999994</v>
      </c>
      <c r="G544" s="4">
        <v>5126.4639999999999</v>
      </c>
      <c r="H544" s="4">
        <v>1098.528</v>
      </c>
      <c r="I544" s="5" t="s">
        <v>42</v>
      </c>
      <c r="P544" s="89" t="s">
        <v>91</v>
      </c>
      <c r="Q544" s="89">
        <v>2020</v>
      </c>
      <c r="R544" s="89" t="s">
        <v>10</v>
      </c>
      <c r="S544" s="89" t="s">
        <v>92</v>
      </c>
      <c r="T544" s="89" t="s">
        <v>106</v>
      </c>
      <c r="U544" s="89" t="s">
        <v>107</v>
      </c>
      <c r="V544" s="89" t="s">
        <v>103</v>
      </c>
      <c r="W544" s="89" t="s">
        <v>96</v>
      </c>
      <c r="X544" s="89" t="s">
        <v>97</v>
      </c>
      <c r="Y544" s="89">
        <v>238</v>
      </c>
      <c r="Z544" s="89">
        <v>340.34000000000003</v>
      </c>
    </row>
    <row r="545" spans="1:26" ht="18" customHeight="1" x14ac:dyDescent="0.45">
      <c r="A545" s="2">
        <v>2023</v>
      </c>
      <c r="B545" s="2" t="s">
        <v>0</v>
      </c>
      <c r="C545" s="2" t="s">
        <v>38</v>
      </c>
      <c r="D545" s="6" t="s">
        <v>30</v>
      </c>
      <c r="E545" s="7">
        <v>644</v>
      </c>
      <c r="F545" s="7">
        <v>6892.2</v>
      </c>
      <c r="G545" s="7">
        <v>6432.72</v>
      </c>
      <c r="H545" s="4">
        <v>1378.44</v>
      </c>
      <c r="I545" s="5" t="s">
        <v>42</v>
      </c>
      <c r="P545" s="89" t="s">
        <v>91</v>
      </c>
      <c r="Q545" s="89">
        <v>2020</v>
      </c>
      <c r="R545" s="89" t="s">
        <v>10</v>
      </c>
      <c r="S545" s="89" t="s">
        <v>92</v>
      </c>
      <c r="T545" s="89" t="s">
        <v>106</v>
      </c>
      <c r="U545" s="89" t="s">
        <v>107</v>
      </c>
      <c r="V545" s="89" t="s">
        <v>103</v>
      </c>
      <c r="W545" s="89" t="s">
        <v>96</v>
      </c>
      <c r="X545" s="89" t="s">
        <v>97</v>
      </c>
      <c r="Y545" s="89">
        <v>232</v>
      </c>
      <c r="Z545" s="89">
        <v>331.76</v>
      </c>
    </row>
    <row r="546" spans="1:26" ht="18" customHeight="1" x14ac:dyDescent="0.45">
      <c r="A546" s="2">
        <v>2023</v>
      </c>
      <c r="B546" s="2" t="s">
        <v>0</v>
      </c>
      <c r="C546" s="2" t="s">
        <v>12</v>
      </c>
      <c r="D546" s="6" t="s">
        <v>29</v>
      </c>
      <c r="E546" s="7">
        <v>643</v>
      </c>
      <c r="F546" s="7">
        <v>8400</v>
      </c>
      <c r="G546" s="7">
        <v>7840</v>
      </c>
      <c r="H546" s="4">
        <v>1680</v>
      </c>
      <c r="I546" s="5" t="s">
        <v>40</v>
      </c>
      <c r="P546" s="89" t="s">
        <v>102</v>
      </c>
      <c r="Q546" s="89">
        <v>2020</v>
      </c>
      <c r="R546" s="89" t="s">
        <v>10</v>
      </c>
      <c r="S546" s="89" t="s">
        <v>92</v>
      </c>
      <c r="T546" s="89" t="s">
        <v>106</v>
      </c>
      <c r="U546" s="89" t="s">
        <v>107</v>
      </c>
      <c r="V546" s="89" t="s">
        <v>103</v>
      </c>
      <c r="W546" s="89" t="s">
        <v>96</v>
      </c>
      <c r="X546" s="89" t="s">
        <v>97</v>
      </c>
      <c r="Y546" s="89">
        <v>241</v>
      </c>
      <c r="Z546" s="89">
        <v>344.63</v>
      </c>
    </row>
    <row r="547" spans="1:26" ht="18" customHeight="1" x14ac:dyDescent="0.45">
      <c r="A547" s="2">
        <v>2023</v>
      </c>
      <c r="B547" s="2" t="s">
        <v>0</v>
      </c>
      <c r="C547" s="2" t="s">
        <v>38</v>
      </c>
      <c r="D547" s="6" t="s">
        <v>31</v>
      </c>
      <c r="E547" s="7">
        <v>455</v>
      </c>
      <c r="F547" s="7">
        <v>5494.3200000000006</v>
      </c>
      <c r="G547" s="7">
        <v>5128.0320000000002</v>
      </c>
      <c r="H547" s="4">
        <v>1098.8640000000003</v>
      </c>
      <c r="I547" s="5" t="s">
        <v>40</v>
      </c>
      <c r="P547" s="89" t="s">
        <v>91</v>
      </c>
      <c r="Q547" s="89">
        <v>2020</v>
      </c>
      <c r="R547" s="89" t="s">
        <v>10</v>
      </c>
      <c r="S547" s="89" t="s">
        <v>92</v>
      </c>
      <c r="T547" s="89" t="s">
        <v>106</v>
      </c>
      <c r="U547" s="89" t="s">
        <v>107</v>
      </c>
      <c r="V547" s="89" t="s">
        <v>103</v>
      </c>
      <c r="W547" s="89" t="s">
        <v>96</v>
      </c>
      <c r="X547" s="89" t="s">
        <v>97</v>
      </c>
      <c r="Y547" s="89">
        <v>235</v>
      </c>
      <c r="Z547" s="89">
        <v>336.05</v>
      </c>
    </row>
    <row r="548" spans="1:26" ht="18" customHeight="1" x14ac:dyDescent="0.45">
      <c r="A548" s="2">
        <v>2023</v>
      </c>
      <c r="B548" s="2" t="s">
        <v>0</v>
      </c>
      <c r="C548" s="2" t="s">
        <v>12</v>
      </c>
      <c r="D548" s="6" t="s">
        <v>28</v>
      </c>
      <c r="E548" s="8">
        <v>345</v>
      </c>
      <c r="F548" s="8">
        <v>8400</v>
      </c>
      <c r="G548" s="8">
        <v>7840</v>
      </c>
      <c r="H548" s="4">
        <v>1680</v>
      </c>
      <c r="I548" s="5" t="s">
        <v>40</v>
      </c>
      <c r="P548" s="89" t="s">
        <v>98</v>
      </c>
      <c r="Q548" s="89">
        <v>2020</v>
      </c>
      <c r="R548" s="89" t="s">
        <v>10</v>
      </c>
      <c r="S548" s="89" t="s">
        <v>92</v>
      </c>
      <c r="T548" s="89" t="s">
        <v>106</v>
      </c>
      <c r="U548" s="89" t="s">
        <v>107</v>
      </c>
      <c r="V548" s="89" t="s">
        <v>103</v>
      </c>
      <c r="W548" s="89" t="s">
        <v>96</v>
      </c>
      <c r="X548" s="89" t="s">
        <v>97</v>
      </c>
      <c r="Y548" s="89">
        <v>229</v>
      </c>
      <c r="Z548" s="89">
        <v>327.47000000000003</v>
      </c>
    </row>
    <row r="549" spans="1:26" ht="18" customHeight="1" x14ac:dyDescent="0.45">
      <c r="A549" s="2">
        <v>2023</v>
      </c>
      <c r="B549" s="2" t="s">
        <v>0</v>
      </c>
      <c r="C549" s="2" t="s">
        <v>13</v>
      </c>
      <c r="D549" s="3" t="s">
        <v>33</v>
      </c>
      <c r="E549" s="4">
        <v>122</v>
      </c>
      <c r="F549" s="4">
        <v>120</v>
      </c>
      <c r="G549" s="4">
        <v>112</v>
      </c>
      <c r="H549" s="4">
        <v>24</v>
      </c>
      <c r="I549" s="5" t="s">
        <v>40</v>
      </c>
      <c r="P549" s="89" t="s">
        <v>98</v>
      </c>
      <c r="Q549" s="89">
        <v>2020</v>
      </c>
      <c r="R549" s="89" t="s">
        <v>9</v>
      </c>
      <c r="S549" s="89" t="s">
        <v>92</v>
      </c>
      <c r="T549" s="89" t="s">
        <v>106</v>
      </c>
      <c r="U549" s="89" t="s">
        <v>107</v>
      </c>
      <c r="V549" s="89" t="s">
        <v>103</v>
      </c>
      <c r="W549" s="89" t="s">
        <v>96</v>
      </c>
      <c r="X549" s="89" t="s">
        <v>108</v>
      </c>
      <c r="Y549" s="89">
        <v>256</v>
      </c>
      <c r="Z549" s="89">
        <v>366.08</v>
      </c>
    </row>
    <row r="550" spans="1:26" ht="18" customHeight="1" x14ac:dyDescent="0.45">
      <c r="A550" s="2">
        <v>2023</v>
      </c>
      <c r="B550" s="2" t="s">
        <v>0</v>
      </c>
      <c r="C550" s="2" t="s">
        <v>15</v>
      </c>
      <c r="D550" s="6" t="s">
        <v>26</v>
      </c>
      <c r="E550" s="7">
        <v>78</v>
      </c>
      <c r="F550" s="7">
        <v>2288.6</v>
      </c>
      <c r="G550" s="7">
        <v>5126.4639999999999</v>
      </c>
      <c r="H550" s="4">
        <v>457.72</v>
      </c>
      <c r="I550" s="5" t="s">
        <v>40</v>
      </c>
      <c r="P550" s="89" t="s">
        <v>100</v>
      </c>
      <c r="Q550" s="89">
        <v>2020</v>
      </c>
      <c r="R550" s="89" t="s">
        <v>9</v>
      </c>
      <c r="S550" s="89" t="s">
        <v>92</v>
      </c>
      <c r="T550" s="89" t="s">
        <v>106</v>
      </c>
      <c r="U550" s="89" t="s">
        <v>107</v>
      </c>
      <c r="V550" s="89" t="s">
        <v>103</v>
      </c>
      <c r="W550" s="89" t="s">
        <v>96</v>
      </c>
      <c r="X550" s="89" t="s">
        <v>108</v>
      </c>
      <c r="Y550" s="89">
        <v>250</v>
      </c>
      <c r="Z550" s="89">
        <v>357.5</v>
      </c>
    </row>
    <row r="551" spans="1:26" ht="18" customHeight="1" x14ac:dyDescent="0.45">
      <c r="A551" s="2">
        <v>2023</v>
      </c>
      <c r="B551" s="2" t="s">
        <v>0</v>
      </c>
      <c r="C551" s="2" t="s">
        <v>15</v>
      </c>
      <c r="D551" s="6" t="s">
        <v>24</v>
      </c>
      <c r="E551" s="7">
        <v>76</v>
      </c>
      <c r="F551" s="7">
        <v>2288.4499999999998</v>
      </c>
      <c r="G551" s="7">
        <v>5126.1279999999997</v>
      </c>
      <c r="H551" s="4">
        <v>457.69</v>
      </c>
      <c r="I551" s="5" t="s">
        <v>40</v>
      </c>
      <c r="P551" s="89" t="s">
        <v>91</v>
      </c>
      <c r="Q551" s="89">
        <v>2020</v>
      </c>
      <c r="R551" s="89" t="s">
        <v>9</v>
      </c>
      <c r="S551" s="89" t="s">
        <v>92</v>
      </c>
      <c r="T551" s="89" t="s">
        <v>106</v>
      </c>
      <c r="U551" s="89" t="s">
        <v>107</v>
      </c>
      <c r="V551" s="89" t="s">
        <v>103</v>
      </c>
      <c r="W551" s="89" t="s">
        <v>96</v>
      </c>
      <c r="X551" s="89" t="s">
        <v>97</v>
      </c>
      <c r="Y551" s="89">
        <v>244</v>
      </c>
      <c r="Z551" s="89">
        <v>348.92</v>
      </c>
    </row>
    <row r="552" spans="1:26" ht="18" customHeight="1" x14ac:dyDescent="0.45">
      <c r="A552" s="2">
        <v>2023</v>
      </c>
      <c r="B552" s="2" t="s">
        <v>0</v>
      </c>
      <c r="C552" s="2" t="s">
        <v>15</v>
      </c>
      <c r="D552" s="6" t="s">
        <v>25</v>
      </c>
      <c r="E552" s="7">
        <v>46</v>
      </c>
      <c r="F552" s="7">
        <v>100</v>
      </c>
      <c r="G552" s="7">
        <v>224</v>
      </c>
      <c r="H552" s="4">
        <v>20</v>
      </c>
      <c r="I552" s="5" t="s">
        <v>40</v>
      </c>
      <c r="P552" s="89" t="s">
        <v>98</v>
      </c>
      <c r="Q552" s="89">
        <v>2020</v>
      </c>
      <c r="R552" s="89" t="s">
        <v>9</v>
      </c>
      <c r="S552" s="89" t="s">
        <v>92</v>
      </c>
      <c r="T552" s="89" t="s">
        <v>106</v>
      </c>
      <c r="U552" s="89" t="s">
        <v>107</v>
      </c>
      <c r="V552" s="89" t="s">
        <v>103</v>
      </c>
      <c r="W552" s="89" t="s">
        <v>96</v>
      </c>
      <c r="X552" s="89" t="s">
        <v>108</v>
      </c>
      <c r="Y552" s="89">
        <v>253</v>
      </c>
      <c r="Z552" s="89">
        <v>361.78999999999996</v>
      </c>
    </row>
    <row r="553" spans="1:26" ht="18" customHeight="1" x14ac:dyDescent="0.45">
      <c r="A553" s="2">
        <v>2023</v>
      </c>
      <c r="B553" s="2" t="s">
        <v>0</v>
      </c>
      <c r="C553" s="2" t="s">
        <v>15</v>
      </c>
      <c r="D553" s="6" t="s">
        <v>23</v>
      </c>
      <c r="E553" s="7">
        <v>34</v>
      </c>
      <c r="F553" s="7">
        <v>2288.4</v>
      </c>
      <c r="G553" s="7">
        <v>5126.0160000000005</v>
      </c>
      <c r="H553" s="4">
        <v>457.68000000000006</v>
      </c>
      <c r="I553" s="5" t="s">
        <v>40</v>
      </c>
      <c r="P553" s="89" t="s">
        <v>91</v>
      </c>
      <c r="Q553" s="89">
        <v>2020</v>
      </c>
      <c r="R553" s="89" t="s">
        <v>9</v>
      </c>
      <c r="S553" s="89" t="s">
        <v>92</v>
      </c>
      <c r="T553" s="89" t="s">
        <v>106</v>
      </c>
      <c r="U553" s="89" t="s">
        <v>107</v>
      </c>
      <c r="V553" s="89" t="s">
        <v>103</v>
      </c>
      <c r="W553" s="89" t="s">
        <v>96</v>
      </c>
      <c r="X553" s="89" t="s">
        <v>108</v>
      </c>
      <c r="Y553" s="89">
        <v>247</v>
      </c>
      <c r="Z553" s="89">
        <v>353.21</v>
      </c>
    </row>
    <row r="554" spans="1:26" ht="18" customHeight="1" x14ac:dyDescent="0.45">
      <c r="A554" s="2">
        <v>2023</v>
      </c>
      <c r="B554" s="2" t="s">
        <v>0</v>
      </c>
      <c r="C554" s="2" t="s">
        <v>13</v>
      </c>
      <c r="D554" s="3" t="s">
        <v>34</v>
      </c>
      <c r="E554" s="4">
        <v>7</v>
      </c>
      <c r="F554" s="4">
        <v>200</v>
      </c>
      <c r="G554" s="4">
        <v>224</v>
      </c>
      <c r="H554" s="4">
        <v>40</v>
      </c>
      <c r="I554" s="5" t="s">
        <v>40</v>
      </c>
      <c r="P554" s="89" t="s">
        <v>98</v>
      </c>
      <c r="Q554" s="89">
        <v>2020</v>
      </c>
      <c r="R554" s="89" t="s">
        <v>8</v>
      </c>
      <c r="S554" s="89" t="s">
        <v>92</v>
      </c>
      <c r="T554" s="89" t="s">
        <v>106</v>
      </c>
      <c r="U554" s="89" t="s">
        <v>107</v>
      </c>
      <c r="V554" s="89" t="s">
        <v>103</v>
      </c>
      <c r="W554" s="89" t="s">
        <v>96</v>
      </c>
      <c r="X554" s="89" t="s">
        <v>108</v>
      </c>
      <c r="Y554" s="89">
        <v>274</v>
      </c>
      <c r="Z554" s="89">
        <v>391.82</v>
      </c>
    </row>
    <row r="555" spans="1:26" ht="18" customHeight="1" x14ac:dyDescent="0.45">
      <c r="A555" s="2">
        <v>2023</v>
      </c>
      <c r="B555" s="2" t="s">
        <v>0</v>
      </c>
      <c r="C555" s="2" t="s">
        <v>32</v>
      </c>
      <c r="D555" s="6" t="s">
        <v>32</v>
      </c>
      <c r="E555" s="7">
        <v>3</v>
      </c>
      <c r="F555" s="7">
        <v>4577.3</v>
      </c>
      <c r="G555" s="7">
        <v>7392</v>
      </c>
      <c r="H555" s="4">
        <v>915.46</v>
      </c>
      <c r="I555" s="5" t="s">
        <v>40</v>
      </c>
      <c r="P555" s="89" t="s">
        <v>91</v>
      </c>
      <c r="Q555" s="89">
        <v>2020</v>
      </c>
      <c r="R555" s="89" t="s">
        <v>8</v>
      </c>
      <c r="S555" s="89" t="s">
        <v>92</v>
      </c>
      <c r="T555" s="89" t="s">
        <v>106</v>
      </c>
      <c r="U555" s="89" t="s">
        <v>107</v>
      </c>
      <c r="V555" s="89" t="s">
        <v>103</v>
      </c>
      <c r="W555" s="89" t="s">
        <v>96</v>
      </c>
      <c r="X555" s="89" t="s">
        <v>108</v>
      </c>
      <c r="Y555" s="89">
        <v>268</v>
      </c>
      <c r="Z555" s="89">
        <v>383.24</v>
      </c>
    </row>
    <row r="556" spans="1:26" ht="18" customHeight="1" x14ac:dyDescent="0.45">
      <c r="A556" s="2">
        <v>2023</v>
      </c>
      <c r="B556" s="2" t="s">
        <v>0</v>
      </c>
      <c r="C556" s="2" t="s">
        <v>15</v>
      </c>
      <c r="D556" s="6" t="s">
        <v>27</v>
      </c>
      <c r="E556" s="7">
        <v>3</v>
      </c>
      <c r="F556" s="7">
        <v>3300</v>
      </c>
      <c r="G556" s="7">
        <v>5126.576</v>
      </c>
      <c r="H556" s="4">
        <v>660</v>
      </c>
      <c r="I556" s="5" t="s">
        <v>40</v>
      </c>
      <c r="P556" s="89" t="s">
        <v>100</v>
      </c>
      <c r="Q556" s="89">
        <v>2020</v>
      </c>
      <c r="R556" s="89" t="s">
        <v>8</v>
      </c>
      <c r="S556" s="89" t="s">
        <v>92</v>
      </c>
      <c r="T556" s="89" t="s">
        <v>106</v>
      </c>
      <c r="U556" s="89" t="s">
        <v>107</v>
      </c>
      <c r="V556" s="89" t="s">
        <v>103</v>
      </c>
      <c r="W556" s="89" t="s">
        <v>96</v>
      </c>
      <c r="X556" s="89" t="s">
        <v>108</v>
      </c>
      <c r="Y556" s="89">
        <v>262</v>
      </c>
      <c r="Z556" s="89">
        <v>374.65999999999997</v>
      </c>
    </row>
    <row r="557" spans="1:26" ht="18" customHeight="1" x14ac:dyDescent="0.45">
      <c r="A557" s="2">
        <v>2023</v>
      </c>
      <c r="B557" s="2" t="s">
        <v>1</v>
      </c>
      <c r="C557" s="2" t="s">
        <v>14</v>
      </c>
      <c r="D557" s="3" t="s">
        <v>36</v>
      </c>
      <c r="E557" s="4">
        <v>3566</v>
      </c>
      <c r="F557" s="4">
        <v>4577.3</v>
      </c>
      <c r="G557" s="4">
        <v>5126.576</v>
      </c>
      <c r="H557" s="4">
        <v>915.46</v>
      </c>
      <c r="I557" s="5" t="s">
        <v>40</v>
      </c>
      <c r="P557" s="89" t="s">
        <v>98</v>
      </c>
      <c r="Q557" s="89">
        <v>2020</v>
      </c>
      <c r="R557" s="89" t="s">
        <v>8</v>
      </c>
      <c r="S557" s="89" t="s">
        <v>92</v>
      </c>
      <c r="T557" s="89" t="s">
        <v>106</v>
      </c>
      <c r="U557" s="89" t="s">
        <v>107</v>
      </c>
      <c r="V557" s="89" t="s">
        <v>103</v>
      </c>
      <c r="W557" s="89" t="s">
        <v>96</v>
      </c>
      <c r="X557" s="89" t="s">
        <v>108</v>
      </c>
      <c r="Y557" s="89">
        <v>271</v>
      </c>
      <c r="Z557" s="89">
        <v>387.53</v>
      </c>
    </row>
    <row r="558" spans="1:26" ht="18" customHeight="1" x14ac:dyDescent="0.45">
      <c r="A558" s="2">
        <v>2023</v>
      </c>
      <c r="B558" s="2" t="s">
        <v>1</v>
      </c>
      <c r="C558" s="2" t="s">
        <v>14</v>
      </c>
      <c r="D558" s="3" t="s">
        <v>37</v>
      </c>
      <c r="E558" s="4">
        <v>2498</v>
      </c>
      <c r="F558" s="4">
        <v>8000</v>
      </c>
      <c r="G558" s="4">
        <v>8960</v>
      </c>
      <c r="H558" s="4">
        <v>1600</v>
      </c>
      <c r="I558" s="5" t="s">
        <v>40</v>
      </c>
      <c r="P558" s="89" t="s">
        <v>100</v>
      </c>
      <c r="Q558" s="89">
        <v>2020</v>
      </c>
      <c r="R558" s="89" t="s">
        <v>8</v>
      </c>
      <c r="S558" s="89" t="s">
        <v>92</v>
      </c>
      <c r="T558" s="89" t="s">
        <v>106</v>
      </c>
      <c r="U558" s="89" t="s">
        <v>107</v>
      </c>
      <c r="V558" s="89" t="s">
        <v>103</v>
      </c>
      <c r="W558" s="89" t="s">
        <v>96</v>
      </c>
      <c r="X558" s="89" t="s">
        <v>108</v>
      </c>
      <c r="Y558" s="89">
        <v>265</v>
      </c>
      <c r="Z558" s="89">
        <v>378.95</v>
      </c>
    </row>
    <row r="559" spans="1:26" ht="18" customHeight="1" x14ac:dyDescent="0.45">
      <c r="A559" s="2">
        <v>2023</v>
      </c>
      <c r="B559" s="2" t="s">
        <v>1</v>
      </c>
      <c r="C559" s="2" t="s">
        <v>13</v>
      </c>
      <c r="D559" s="3" t="s">
        <v>35</v>
      </c>
      <c r="E559" s="4">
        <v>1245</v>
      </c>
      <c r="F559" s="4">
        <v>4577.2</v>
      </c>
      <c r="G559" s="4">
        <v>5126.4639999999999</v>
      </c>
      <c r="H559" s="4">
        <v>915.44</v>
      </c>
      <c r="I559" s="5" t="s">
        <v>40</v>
      </c>
      <c r="P559" s="89" t="s">
        <v>91</v>
      </c>
      <c r="Q559" s="89">
        <v>2020</v>
      </c>
      <c r="R559" s="89" t="s">
        <v>8</v>
      </c>
      <c r="S559" s="89" t="s">
        <v>92</v>
      </c>
      <c r="T559" s="89" t="s">
        <v>106</v>
      </c>
      <c r="U559" s="89" t="s">
        <v>107</v>
      </c>
      <c r="V559" s="89" t="s">
        <v>103</v>
      </c>
      <c r="W559" s="89" t="s">
        <v>96</v>
      </c>
      <c r="X559" s="89" t="s">
        <v>108</v>
      </c>
      <c r="Y559" s="89">
        <v>259</v>
      </c>
      <c r="Z559" s="89">
        <v>370.37</v>
      </c>
    </row>
    <row r="560" spans="1:26" ht="18" customHeight="1" x14ac:dyDescent="0.45">
      <c r="A560" s="2">
        <v>2023</v>
      </c>
      <c r="B560" s="2" t="s">
        <v>1</v>
      </c>
      <c r="C560" s="2" t="s">
        <v>38</v>
      </c>
      <c r="D560" s="6" t="s">
        <v>30</v>
      </c>
      <c r="E560" s="7">
        <v>644</v>
      </c>
      <c r="F560" s="7">
        <v>5743.5</v>
      </c>
      <c r="G560" s="7">
        <v>6432.72</v>
      </c>
      <c r="H560" s="4">
        <v>1148.7</v>
      </c>
      <c r="I560" s="5" t="s">
        <v>40</v>
      </c>
      <c r="P560" s="89" t="s">
        <v>100</v>
      </c>
      <c r="Q560" s="89">
        <v>2020</v>
      </c>
      <c r="R560" s="89" t="s">
        <v>3</v>
      </c>
      <c r="S560" s="89" t="s">
        <v>104</v>
      </c>
      <c r="T560" s="89" t="s">
        <v>106</v>
      </c>
      <c r="U560" s="89" t="s">
        <v>107</v>
      </c>
      <c r="V560" s="89" t="s">
        <v>103</v>
      </c>
      <c r="W560" s="89" t="s">
        <v>96</v>
      </c>
      <c r="X560" s="89" t="s">
        <v>108</v>
      </c>
      <c r="Y560" s="89">
        <v>158</v>
      </c>
      <c r="Z560" s="89">
        <v>225.94</v>
      </c>
    </row>
    <row r="561" spans="1:26" ht="18" customHeight="1" x14ac:dyDescent="0.45">
      <c r="A561" s="2">
        <v>2023</v>
      </c>
      <c r="B561" s="2" t="s">
        <v>1</v>
      </c>
      <c r="C561" s="2" t="s">
        <v>12</v>
      </c>
      <c r="D561" s="6" t="s">
        <v>29</v>
      </c>
      <c r="E561" s="7">
        <v>643</v>
      </c>
      <c r="F561" s="7">
        <v>7000</v>
      </c>
      <c r="G561" s="7">
        <v>7840</v>
      </c>
      <c r="H561" s="4">
        <v>1400</v>
      </c>
      <c r="I561" s="5" t="s">
        <v>40</v>
      </c>
      <c r="P561" s="89" t="s">
        <v>91</v>
      </c>
      <c r="Q561" s="89">
        <v>2020</v>
      </c>
      <c r="R561" s="89" t="s">
        <v>3</v>
      </c>
      <c r="S561" s="89" t="s">
        <v>104</v>
      </c>
      <c r="T561" s="89" t="s">
        <v>106</v>
      </c>
      <c r="U561" s="89" t="s">
        <v>107</v>
      </c>
      <c r="V561" s="89" t="s">
        <v>103</v>
      </c>
      <c r="W561" s="89" t="s">
        <v>96</v>
      </c>
      <c r="X561" s="89" t="s">
        <v>108</v>
      </c>
      <c r="Y561" s="89">
        <v>206</v>
      </c>
      <c r="Z561" s="89">
        <v>294.58</v>
      </c>
    </row>
    <row r="562" spans="1:26" ht="18" customHeight="1" x14ac:dyDescent="0.45">
      <c r="A562" s="2">
        <v>2023</v>
      </c>
      <c r="B562" s="2" t="s">
        <v>1</v>
      </c>
      <c r="C562" s="2" t="s">
        <v>38</v>
      </c>
      <c r="D562" s="6" t="s">
        <v>31</v>
      </c>
      <c r="E562" s="7">
        <v>455</v>
      </c>
      <c r="F562" s="7">
        <v>4578.6000000000004</v>
      </c>
      <c r="G562" s="7">
        <v>5128.0320000000002</v>
      </c>
      <c r="H562" s="4">
        <v>915.72000000000014</v>
      </c>
      <c r="I562" s="5" t="s">
        <v>40</v>
      </c>
      <c r="P562" s="89" t="s">
        <v>98</v>
      </c>
      <c r="Q562" s="89">
        <v>2020</v>
      </c>
      <c r="R562" s="89" t="s">
        <v>3</v>
      </c>
      <c r="S562" s="89" t="s">
        <v>104</v>
      </c>
      <c r="T562" s="89" t="s">
        <v>106</v>
      </c>
      <c r="U562" s="89" t="s">
        <v>107</v>
      </c>
      <c r="V562" s="89" t="s">
        <v>103</v>
      </c>
      <c r="W562" s="89" t="s">
        <v>96</v>
      </c>
      <c r="X562" s="89" t="s">
        <v>108</v>
      </c>
      <c r="Y562" s="89">
        <v>134</v>
      </c>
      <c r="Z562" s="89">
        <v>191.62</v>
      </c>
    </row>
    <row r="563" spans="1:26" ht="18" customHeight="1" x14ac:dyDescent="0.45">
      <c r="A563" s="2">
        <v>2023</v>
      </c>
      <c r="B563" s="2" t="s">
        <v>1</v>
      </c>
      <c r="C563" s="2" t="s">
        <v>12</v>
      </c>
      <c r="D563" s="6" t="s">
        <v>28</v>
      </c>
      <c r="E563" s="8">
        <v>345</v>
      </c>
      <c r="F563" s="8">
        <v>7000</v>
      </c>
      <c r="G563" s="8">
        <v>7840</v>
      </c>
      <c r="H563" s="4">
        <v>1400</v>
      </c>
      <c r="I563" s="5" t="s">
        <v>40</v>
      </c>
      <c r="P563" s="89" t="s">
        <v>100</v>
      </c>
      <c r="Q563" s="89">
        <v>2020</v>
      </c>
      <c r="R563" s="89" t="s">
        <v>3</v>
      </c>
      <c r="S563" s="89" t="s">
        <v>104</v>
      </c>
      <c r="T563" s="89" t="s">
        <v>106</v>
      </c>
      <c r="U563" s="89" t="s">
        <v>107</v>
      </c>
      <c r="V563" s="89" t="s">
        <v>103</v>
      </c>
      <c r="W563" s="89" t="s">
        <v>96</v>
      </c>
      <c r="X563" s="89" t="s">
        <v>108</v>
      </c>
      <c r="Y563" s="89">
        <v>160</v>
      </c>
      <c r="Z563" s="89">
        <v>228.8</v>
      </c>
    </row>
    <row r="564" spans="1:26" ht="18" customHeight="1" x14ac:dyDescent="0.45">
      <c r="A564" s="2">
        <v>2023</v>
      </c>
      <c r="B564" s="2" t="s">
        <v>1</v>
      </c>
      <c r="C564" s="2" t="s">
        <v>13</v>
      </c>
      <c r="D564" s="3" t="s">
        <v>33</v>
      </c>
      <c r="E564" s="4">
        <v>122</v>
      </c>
      <c r="F564" s="4">
        <v>100</v>
      </c>
      <c r="G564" s="4">
        <v>112</v>
      </c>
      <c r="H564" s="4">
        <v>20</v>
      </c>
      <c r="I564" s="5" t="s">
        <v>40</v>
      </c>
      <c r="P564" s="89" t="s">
        <v>100</v>
      </c>
      <c r="Q564" s="89">
        <v>2020</v>
      </c>
      <c r="R564" s="89" t="s">
        <v>3</v>
      </c>
      <c r="S564" s="89" t="s">
        <v>104</v>
      </c>
      <c r="T564" s="89" t="s">
        <v>106</v>
      </c>
      <c r="U564" s="89" t="s">
        <v>107</v>
      </c>
      <c r="V564" s="89" t="s">
        <v>103</v>
      </c>
      <c r="W564" s="89" t="s">
        <v>96</v>
      </c>
      <c r="X564" s="89" t="s">
        <v>108</v>
      </c>
      <c r="Y564" s="89">
        <v>208</v>
      </c>
      <c r="Z564" s="89">
        <v>297.44</v>
      </c>
    </row>
    <row r="565" spans="1:26" ht="18" customHeight="1" x14ac:dyDescent="0.45">
      <c r="A565" s="2">
        <v>2023</v>
      </c>
      <c r="B565" s="2" t="s">
        <v>1</v>
      </c>
      <c r="C565" s="2" t="s">
        <v>15</v>
      </c>
      <c r="D565" s="6" t="s">
        <v>26</v>
      </c>
      <c r="E565" s="7">
        <v>78</v>
      </c>
      <c r="F565" s="7">
        <v>2288.6</v>
      </c>
      <c r="G565" s="7">
        <v>5126.4639999999999</v>
      </c>
      <c r="H565" s="4">
        <v>457.72</v>
      </c>
      <c r="I565" s="5" t="s">
        <v>40</v>
      </c>
      <c r="P565" s="89" t="s">
        <v>100</v>
      </c>
      <c r="Q565" s="89">
        <v>2020</v>
      </c>
      <c r="R565" s="89" t="s">
        <v>3</v>
      </c>
      <c r="S565" s="89" t="s">
        <v>104</v>
      </c>
      <c r="T565" s="89" t="s">
        <v>106</v>
      </c>
      <c r="U565" s="89" t="s">
        <v>107</v>
      </c>
      <c r="V565" s="89" t="s">
        <v>103</v>
      </c>
      <c r="W565" s="89" t="s">
        <v>96</v>
      </c>
      <c r="X565" s="89" t="s">
        <v>108</v>
      </c>
      <c r="Y565" s="89">
        <v>136</v>
      </c>
      <c r="Z565" s="89">
        <v>194.48</v>
      </c>
    </row>
    <row r="566" spans="1:26" ht="18" customHeight="1" x14ac:dyDescent="0.45">
      <c r="A566" s="2">
        <v>2023</v>
      </c>
      <c r="B566" s="2" t="s">
        <v>1</v>
      </c>
      <c r="C566" s="2" t="s">
        <v>15</v>
      </c>
      <c r="D566" s="6" t="s">
        <v>24</v>
      </c>
      <c r="E566" s="7">
        <v>76</v>
      </c>
      <c r="F566" s="7">
        <v>2288.4499999999998</v>
      </c>
      <c r="G566" s="7">
        <v>5126.1279999999997</v>
      </c>
      <c r="H566" s="4">
        <v>457.69</v>
      </c>
      <c r="I566" s="5" t="s">
        <v>40</v>
      </c>
      <c r="P566" s="89" t="s">
        <v>91</v>
      </c>
      <c r="Q566" s="89">
        <v>2020</v>
      </c>
      <c r="R566" s="89" t="s">
        <v>3</v>
      </c>
      <c r="S566" s="89" t="s">
        <v>104</v>
      </c>
      <c r="T566" s="89" t="s">
        <v>106</v>
      </c>
      <c r="U566" s="89" t="s">
        <v>107</v>
      </c>
      <c r="V566" s="89" t="s">
        <v>103</v>
      </c>
      <c r="W566" s="89" t="s">
        <v>96</v>
      </c>
      <c r="X566" s="89" t="s">
        <v>108</v>
      </c>
      <c r="Y566" s="89">
        <v>812</v>
      </c>
      <c r="Z566" s="89">
        <v>1161.1599999999999</v>
      </c>
    </row>
    <row r="567" spans="1:26" ht="18" customHeight="1" x14ac:dyDescent="0.45">
      <c r="A567" s="2">
        <v>2023</v>
      </c>
      <c r="B567" s="2" t="s">
        <v>1</v>
      </c>
      <c r="C567" s="2" t="s">
        <v>15</v>
      </c>
      <c r="D567" s="6" t="s">
        <v>25</v>
      </c>
      <c r="E567" s="7">
        <v>46</v>
      </c>
      <c r="F567" s="7">
        <v>100</v>
      </c>
      <c r="G567" s="7">
        <v>224</v>
      </c>
      <c r="H567" s="4">
        <v>20</v>
      </c>
      <c r="I567" s="5" t="s">
        <v>40</v>
      </c>
      <c r="P567" s="89" t="s">
        <v>98</v>
      </c>
      <c r="Q567" s="89">
        <v>2020</v>
      </c>
      <c r="R567" s="89" t="s">
        <v>3</v>
      </c>
      <c r="S567" s="89" t="s">
        <v>104</v>
      </c>
      <c r="T567" s="89" t="s">
        <v>106</v>
      </c>
      <c r="U567" s="89" t="s">
        <v>107</v>
      </c>
      <c r="V567" s="89" t="s">
        <v>103</v>
      </c>
      <c r="W567" s="89" t="s">
        <v>96</v>
      </c>
      <c r="X567" s="89" t="s">
        <v>108</v>
      </c>
      <c r="Y567" s="89">
        <v>899</v>
      </c>
      <c r="Z567" s="89">
        <v>1285.57</v>
      </c>
    </row>
    <row r="568" spans="1:26" ht="18" customHeight="1" x14ac:dyDescent="0.45">
      <c r="A568" s="2">
        <v>2023</v>
      </c>
      <c r="B568" s="2" t="s">
        <v>1</v>
      </c>
      <c r="C568" s="2" t="s">
        <v>15</v>
      </c>
      <c r="D568" s="6" t="s">
        <v>23</v>
      </c>
      <c r="E568" s="7">
        <v>34</v>
      </c>
      <c r="F568" s="7">
        <v>2288.4</v>
      </c>
      <c r="G568" s="7">
        <v>5126.0160000000005</v>
      </c>
      <c r="H568" s="4">
        <v>457.68000000000006</v>
      </c>
      <c r="I568" s="5" t="s">
        <v>40</v>
      </c>
      <c r="P568" s="89" t="s">
        <v>98</v>
      </c>
      <c r="Q568" s="89">
        <v>2020</v>
      </c>
      <c r="R568" s="89" t="s">
        <v>3</v>
      </c>
      <c r="S568" s="89" t="s">
        <v>104</v>
      </c>
      <c r="T568" s="89" t="s">
        <v>106</v>
      </c>
      <c r="U568" s="89" t="s">
        <v>107</v>
      </c>
      <c r="V568" s="89" t="s">
        <v>103</v>
      </c>
      <c r="W568" s="89" t="s">
        <v>96</v>
      </c>
      <c r="X568" s="89" t="s">
        <v>108</v>
      </c>
      <c r="Y568" s="89">
        <v>852</v>
      </c>
      <c r="Z568" s="89">
        <v>526.24</v>
      </c>
    </row>
    <row r="569" spans="1:26" ht="18" customHeight="1" x14ac:dyDescent="0.45">
      <c r="A569" s="2">
        <v>2023</v>
      </c>
      <c r="B569" s="2" t="s">
        <v>1</v>
      </c>
      <c r="C569" s="2" t="s">
        <v>13</v>
      </c>
      <c r="D569" s="3" t="s">
        <v>34</v>
      </c>
      <c r="E569" s="4">
        <v>7</v>
      </c>
      <c r="F569" s="4">
        <v>200</v>
      </c>
      <c r="G569" s="4">
        <v>224</v>
      </c>
      <c r="H569" s="4">
        <v>40</v>
      </c>
      <c r="I569" s="5" t="s">
        <v>40</v>
      </c>
      <c r="P569" s="89" t="s">
        <v>98</v>
      </c>
      <c r="Q569" s="89">
        <v>2020</v>
      </c>
      <c r="R569" s="89" t="s">
        <v>3</v>
      </c>
      <c r="S569" s="89" t="s">
        <v>104</v>
      </c>
      <c r="T569" s="89" t="s">
        <v>106</v>
      </c>
      <c r="U569" s="89" t="s">
        <v>107</v>
      </c>
      <c r="V569" s="89" t="s">
        <v>103</v>
      </c>
      <c r="W569" s="89" t="s">
        <v>96</v>
      </c>
      <c r="X569" s="89" t="s">
        <v>108</v>
      </c>
      <c r="Y569" s="89">
        <v>885</v>
      </c>
      <c r="Z569" s="89">
        <v>526.24</v>
      </c>
    </row>
    <row r="570" spans="1:26" ht="18" customHeight="1" x14ac:dyDescent="0.45">
      <c r="A570" s="2">
        <v>2023</v>
      </c>
      <c r="B570" s="2" t="s">
        <v>1</v>
      </c>
      <c r="C570" s="2" t="s">
        <v>15</v>
      </c>
      <c r="D570" s="6" t="s">
        <v>27</v>
      </c>
      <c r="E570" s="7">
        <v>3</v>
      </c>
      <c r="F570" s="7">
        <v>3300</v>
      </c>
      <c r="G570" s="7">
        <v>5126.576</v>
      </c>
      <c r="H570" s="4">
        <v>660</v>
      </c>
      <c r="I570" s="5" t="s">
        <v>40</v>
      </c>
      <c r="P570" s="89" t="s">
        <v>91</v>
      </c>
      <c r="Q570" s="89">
        <v>2020</v>
      </c>
      <c r="R570" s="89" t="s">
        <v>3</v>
      </c>
      <c r="S570" s="89" t="s">
        <v>104</v>
      </c>
      <c r="T570" s="89" t="s">
        <v>106</v>
      </c>
      <c r="U570" s="89" t="s">
        <v>107</v>
      </c>
      <c r="V570" s="89" t="s">
        <v>103</v>
      </c>
      <c r="W570" s="89" t="s">
        <v>96</v>
      </c>
      <c r="X570" s="89" t="s">
        <v>108</v>
      </c>
      <c r="Y570" s="89">
        <v>135</v>
      </c>
      <c r="Z570" s="89">
        <v>193.05</v>
      </c>
    </row>
    <row r="571" spans="1:26" ht="18" customHeight="1" x14ac:dyDescent="0.45">
      <c r="A571" s="2">
        <v>2023</v>
      </c>
      <c r="B571" s="2" t="s">
        <v>1</v>
      </c>
      <c r="C571" s="2" t="s">
        <v>32</v>
      </c>
      <c r="D571" s="6" t="s">
        <v>32</v>
      </c>
      <c r="E571" s="7">
        <v>2</v>
      </c>
      <c r="F571" s="7">
        <v>6600</v>
      </c>
      <c r="G571" s="7">
        <v>7392</v>
      </c>
      <c r="H571" s="4">
        <v>1320</v>
      </c>
      <c r="I571" s="5" t="s">
        <v>40</v>
      </c>
      <c r="P571" s="89" t="s">
        <v>100</v>
      </c>
      <c r="Q571" s="89">
        <v>2020</v>
      </c>
      <c r="R571" s="89" t="s">
        <v>3</v>
      </c>
      <c r="S571" s="89" t="s">
        <v>104</v>
      </c>
      <c r="T571" s="89" t="s">
        <v>106</v>
      </c>
      <c r="U571" s="89" t="s">
        <v>107</v>
      </c>
      <c r="V571" s="89" t="s">
        <v>103</v>
      </c>
      <c r="W571" s="89" t="s">
        <v>96</v>
      </c>
      <c r="X571" s="89" t="s">
        <v>108</v>
      </c>
      <c r="Y571" s="89">
        <v>163</v>
      </c>
      <c r="Z571" s="89">
        <v>233.09</v>
      </c>
    </row>
    <row r="572" spans="1:26" ht="18" customHeight="1" x14ac:dyDescent="0.45">
      <c r="A572" s="2">
        <v>2023</v>
      </c>
      <c r="B572" s="2" t="s">
        <v>2</v>
      </c>
      <c r="C572" s="2" t="s">
        <v>14</v>
      </c>
      <c r="D572" s="3" t="s">
        <v>36</v>
      </c>
      <c r="E572" s="4">
        <v>3566</v>
      </c>
      <c r="F572" s="4">
        <v>4577.3</v>
      </c>
      <c r="G572" s="4">
        <v>5126.576</v>
      </c>
      <c r="H572" s="4">
        <v>915.46</v>
      </c>
      <c r="I572" s="5" t="s">
        <v>40</v>
      </c>
      <c r="P572" s="89" t="s">
        <v>98</v>
      </c>
      <c r="Q572" s="89">
        <v>2020</v>
      </c>
      <c r="R572" s="89" t="s">
        <v>3</v>
      </c>
      <c r="S572" s="89" t="s">
        <v>104</v>
      </c>
      <c r="T572" s="89" t="s">
        <v>106</v>
      </c>
      <c r="U572" s="89" t="s">
        <v>107</v>
      </c>
      <c r="V572" s="89" t="s">
        <v>103</v>
      </c>
      <c r="W572" s="89" t="s">
        <v>96</v>
      </c>
      <c r="X572" s="89" t="s">
        <v>108</v>
      </c>
      <c r="Y572" s="89">
        <v>205</v>
      </c>
      <c r="Z572" s="89">
        <v>293.14999999999998</v>
      </c>
    </row>
    <row r="573" spans="1:26" ht="18" customHeight="1" x14ac:dyDescent="0.45">
      <c r="A573" s="2">
        <v>2023</v>
      </c>
      <c r="B573" s="2" t="s">
        <v>2</v>
      </c>
      <c r="C573" s="2" t="s">
        <v>14</v>
      </c>
      <c r="D573" s="3" t="s">
        <v>37</v>
      </c>
      <c r="E573" s="4">
        <v>2498</v>
      </c>
      <c r="F573" s="4">
        <v>8000</v>
      </c>
      <c r="G573" s="4">
        <v>8960</v>
      </c>
      <c r="H573" s="4">
        <v>1600</v>
      </c>
      <c r="I573" s="5" t="s">
        <v>40</v>
      </c>
      <c r="P573" s="89" t="s">
        <v>100</v>
      </c>
      <c r="Q573" s="89">
        <v>2020</v>
      </c>
      <c r="R573" s="89" t="s">
        <v>3</v>
      </c>
      <c r="S573" s="89" t="s">
        <v>104</v>
      </c>
      <c r="T573" s="89" t="s">
        <v>106</v>
      </c>
      <c r="U573" s="89" t="s">
        <v>107</v>
      </c>
      <c r="V573" s="89" t="s">
        <v>103</v>
      </c>
      <c r="W573" s="89" t="s">
        <v>96</v>
      </c>
      <c r="X573" s="89" t="s">
        <v>108</v>
      </c>
      <c r="Y573" s="89">
        <v>133</v>
      </c>
      <c r="Z573" s="89">
        <v>190.19</v>
      </c>
    </row>
    <row r="574" spans="1:26" ht="18" customHeight="1" x14ac:dyDescent="0.45">
      <c r="A574" s="2">
        <v>2023</v>
      </c>
      <c r="B574" s="2" t="s">
        <v>2</v>
      </c>
      <c r="C574" s="2" t="s">
        <v>13</v>
      </c>
      <c r="D574" s="3" t="s">
        <v>35</v>
      </c>
      <c r="E574" s="4">
        <v>1245</v>
      </c>
      <c r="F574" s="4">
        <v>4577.2</v>
      </c>
      <c r="G574" s="4">
        <v>5126.4639999999999</v>
      </c>
      <c r="H574" s="4">
        <v>915.44</v>
      </c>
      <c r="I574" s="5" t="s">
        <v>40</v>
      </c>
      <c r="P574" s="89" t="s">
        <v>98</v>
      </c>
      <c r="Q574" s="89">
        <v>2020</v>
      </c>
      <c r="R574" s="89" t="s">
        <v>3</v>
      </c>
      <c r="S574" s="89" t="s">
        <v>104</v>
      </c>
      <c r="T574" s="89" t="s">
        <v>106</v>
      </c>
      <c r="U574" s="89" t="s">
        <v>107</v>
      </c>
      <c r="V574" s="89" t="s">
        <v>103</v>
      </c>
      <c r="W574" s="89" t="s">
        <v>96</v>
      </c>
      <c r="X574" s="89" t="s">
        <v>108</v>
      </c>
      <c r="Y574" s="89">
        <v>821</v>
      </c>
      <c r="Z574" s="89">
        <v>1174.03</v>
      </c>
    </row>
    <row r="575" spans="1:26" ht="18" customHeight="1" x14ac:dyDescent="0.45">
      <c r="A575" s="2">
        <v>2023</v>
      </c>
      <c r="B575" s="2" t="s">
        <v>2</v>
      </c>
      <c r="C575" s="2" t="s">
        <v>38</v>
      </c>
      <c r="D575" s="6" t="s">
        <v>30</v>
      </c>
      <c r="E575" s="7">
        <v>644</v>
      </c>
      <c r="F575" s="7">
        <v>10000</v>
      </c>
      <c r="G575" s="7">
        <v>6432.72</v>
      </c>
      <c r="H575" s="4">
        <v>2000</v>
      </c>
      <c r="I575" s="5" t="s">
        <v>40</v>
      </c>
      <c r="P575" s="89" t="s">
        <v>98</v>
      </c>
      <c r="Q575" s="89">
        <v>2020</v>
      </c>
      <c r="R575" s="89" t="s">
        <v>3</v>
      </c>
      <c r="S575" s="89" t="s">
        <v>104</v>
      </c>
      <c r="T575" s="89" t="s">
        <v>106</v>
      </c>
      <c r="U575" s="89" t="s">
        <v>107</v>
      </c>
      <c r="V575" s="89" t="s">
        <v>103</v>
      </c>
      <c r="W575" s="89" t="s">
        <v>96</v>
      </c>
      <c r="X575" s="89" t="s">
        <v>108</v>
      </c>
      <c r="Y575" s="89">
        <v>854</v>
      </c>
      <c r="Z575" s="89">
        <v>1221.22</v>
      </c>
    </row>
    <row r="576" spans="1:26" ht="18" customHeight="1" x14ac:dyDescent="0.45">
      <c r="A576" s="2">
        <v>2023</v>
      </c>
      <c r="B576" s="2" t="s">
        <v>2</v>
      </c>
      <c r="C576" s="2" t="s">
        <v>12</v>
      </c>
      <c r="D576" s="6" t="s">
        <v>29</v>
      </c>
      <c r="E576" s="7">
        <v>643</v>
      </c>
      <c r="F576" s="7">
        <v>7000</v>
      </c>
      <c r="G576" s="7">
        <v>7840</v>
      </c>
      <c r="H576" s="4">
        <v>1400</v>
      </c>
      <c r="I576" s="5" t="s">
        <v>40</v>
      </c>
      <c r="P576" s="89" t="s">
        <v>100</v>
      </c>
      <c r="Q576" s="89">
        <v>2020</v>
      </c>
      <c r="R576" s="89" t="s">
        <v>3</v>
      </c>
      <c r="S576" s="89" t="s">
        <v>104</v>
      </c>
      <c r="T576" s="89" t="s">
        <v>106</v>
      </c>
      <c r="U576" s="89" t="s">
        <v>107</v>
      </c>
      <c r="V576" s="89" t="s">
        <v>103</v>
      </c>
      <c r="W576" s="89" t="s">
        <v>96</v>
      </c>
      <c r="X576" s="89" t="s">
        <v>108</v>
      </c>
      <c r="Y576" s="89">
        <v>131</v>
      </c>
      <c r="Z576" s="89">
        <v>187.32999999999998</v>
      </c>
    </row>
    <row r="577" spans="1:26" ht="18" customHeight="1" x14ac:dyDescent="0.45">
      <c r="A577" s="2">
        <v>2023</v>
      </c>
      <c r="B577" s="2" t="s">
        <v>2</v>
      </c>
      <c r="C577" s="2" t="s">
        <v>38</v>
      </c>
      <c r="D577" s="6" t="s">
        <v>31</v>
      </c>
      <c r="E577" s="7">
        <v>455</v>
      </c>
      <c r="F577" s="7">
        <v>4578.6000000000004</v>
      </c>
      <c r="G577" s="7">
        <v>5128.0320000000002</v>
      </c>
      <c r="H577" s="4">
        <v>915.72000000000014</v>
      </c>
      <c r="I577" s="5" t="s">
        <v>40</v>
      </c>
      <c r="P577" s="89" t="s">
        <v>91</v>
      </c>
      <c r="Q577" s="89">
        <v>2020</v>
      </c>
      <c r="R577" s="89" t="s">
        <v>7</v>
      </c>
      <c r="S577" s="89" t="s">
        <v>104</v>
      </c>
      <c r="T577" s="89" t="s">
        <v>106</v>
      </c>
      <c r="U577" s="89" t="s">
        <v>107</v>
      </c>
      <c r="V577" s="89" t="s">
        <v>103</v>
      </c>
      <c r="W577" s="89" t="s">
        <v>96</v>
      </c>
      <c r="X577" s="89" t="s">
        <v>108</v>
      </c>
      <c r="Y577" s="89">
        <v>140</v>
      </c>
      <c r="Z577" s="89">
        <v>200.2</v>
      </c>
    </row>
    <row r="578" spans="1:26" ht="18" customHeight="1" x14ac:dyDescent="0.45">
      <c r="A578" s="2">
        <v>2023</v>
      </c>
      <c r="B578" s="2" t="s">
        <v>2</v>
      </c>
      <c r="C578" s="2" t="s">
        <v>12</v>
      </c>
      <c r="D578" s="6" t="s">
        <v>28</v>
      </c>
      <c r="E578" s="8">
        <v>345</v>
      </c>
      <c r="F578" s="8">
        <v>7000</v>
      </c>
      <c r="G578" s="8">
        <v>7840</v>
      </c>
      <c r="H578" s="4">
        <v>1400</v>
      </c>
      <c r="I578" s="5" t="s">
        <v>40</v>
      </c>
      <c r="P578" s="89" t="s">
        <v>91</v>
      </c>
      <c r="Q578" s="89">
        <v>2020</v>
      </c>
      <c r="R578" s="89" t="s">
        <v>7</v>
      </c>
      <c r="S578" s="89" t="s">
        <v>104</v>
      </c>
      <c r="T578" s="89" t="s">
        <v>106</v>
      </c>
      <c r="U578" s="89" t="s">
        <v>107</v>
      </c>
      <c r="V578" s="89" t="s">
        <v>103</v>
      </c>
      <c r="W578" s="89" t="s">
        <v>96</v>
      </c>
      <c r="X578" s="89" t="s">
        <v>108</v>
      </c>
      <c r="Y578" s="89">
        <v>188</v>
      </c>
      <c r="Z578" s="89">
        <v>268.84000000000003</v>
      </c>
    </row>
    <row r="579" spans="1:26" ht="18" customHeight="1" x14ac:dyDescent="0.45">
      <c r="A579" s="2">
        <v>2023</v>
      </c>
      <c r="B579" s="2" t="s">
        <v>2</v>
      </c>
      <c r="C579" s="2" t="s">
        <v>13</v>
      </c>
      <c r="D579" s="3" t="s">
        <v>33</v>
      </c>
      <c r="E579" s="4">
        <v>122</v>
      </c>
      <c r="F579" s="4">
        <v>100</v>
      </c>
      <c r="G579" s="4">
        <v>112</v>
      </c>
      <c r="H579" s="4">
        <v>20</v>
      </c>
      <c r="I579" s="5" t="s">
        <v>40</v>
      </c>
      <c r="P579" s="89" t="s">
        <v>100</v>
      </c>
      <c r="Q579" s="89">
        <v>2020</v>
      </c>
      <c r="R579" s="89" t="s">
        <v>7</v>
      </c>
      <c r="S579" s="89" t="s">
        <v>104</v>
      </c>
      <c r="T579" s="89" t="s">
        <v>106</v>
      </c>
      <c r="U579" s="89" t="s">
        <v>107</v>
      </c>
      <c r="V579" s="89" t="s">
        <v>103</v>
      </c>
      <c r="W579" s="89" t="s">
        <v>96</v>
      </c>
      <c r="X579" s="89" t="s">
        <v>108</v>
      </c>
      <c r="Y579" s="89">
        <v>356</v>
      </c>
      <c r="Z579" s="89">
        <v>509.08</v>
      </c>
    </row>
    <row r="580" spans="1:26" ht="18" customHeight="1" x14ac:dyDescent="0.45">
      <c r="A580" s="2">
        <v>2023</v>
      </c>
      <c r="B580" s="2" t="s">
        <v>2</v>
      </c>
      <c r="C580" s="2" t="s">
        <v>15</v>
      </c>
      <c r="D580" s="6" t="s">
        <v>26</v>
      </c>
      <c r="E580" s="7">
        <v>78</v>
      </c>
      <c r="F580" s="7">
        <v>2288.6</v>
      </c>
      <c r="G580" s="7">
        <v>5126.4639999999999</v>
      </c>
      <c r="H580" s="4">
        <v>457.72</v>
      </c>
      <c r="I580" s="5" t="s">
        <v>40</v>
      </c>
      <c r="P580" s="89" t="s">
        <v>91</v>
      </c>
      <c r="Q580" s="89">
        <v>2020</v>
      </c>
      <c r="R580" s="89" t="s">
        <v>7</v>
      </c>
      <c r="S580" s="89" t="s">
        <v>104</v>
      </c>
      <c r="T580" s="89" t="s">
        <v>106</v>
      </c>
      <c r="U580" s="89" t="s">
        <v>107</v>
      </c>
      <c r="V580" s="89" t="s">
        <v>103</v>
      </c>
      <c r="W580" s="89" t="s">
        <v>96</v>
      </c>
      <c r="X580" s="89" t="s">
        <v>108</v>
      </c>
      <c r="Y580" s="89">
        <v>184</v>
      </c>
      <c r="Z580" s="89">
        <v>263.12</v>
      </c>
    </row>
    <row r="581" spans="1:26" ht="18" customHeight="1" x14ac:dyDescent="0.45">
      <c r="A581" s="2">
        <v>2023</v>
      </c>
      <c r="B581" s="2" t="s">
        <v>2</v>
      </c>
      <c r="C581" s="2" t="s">
        <v>15</v>
      </c>
      <c r="D581" s="6" t="s">
        <v>24</v>
      </c>
      <c r="E581" s="7">
        <v>76</v>
      </c>
      <c r="F581" s="7">
        <v>2288.4499999999998</v>
      </c>
      <c r="G581" s="7">
        <v>5126.1279999999997</v>
      </c>
      <c r="H581" s="4">
        <v>457.69</v>
      </c>
      <c r="I581" s="5" t="s">
        <v>40</v>
      </c>
      <c r="P581" s="89" t="s">
        <v>98</v>
      </c>
      <c r="Q581" s="89">
        <v>2020</v>
      </c>
      <c r="R581" s="89" t="s">
        <v>7</v>
      </c>
      <c r="S581" s="89" t="s">
        <v>104</v>
      </c>
      <c r="T581" s="89" t="s">
        <v>106</v>
      </c>
      <c r="U581" s="89" t="s">
        <v>107</v>
      </c>
      <c r="V581" s="89" t="s">
        <v>103</v>
      </c>
      <c r="W581" s="89" t="s">
        <v>96</v>
      </c>
      <c r="X581" s="89" t="s">
        <v>108</v>
      </c>
      <c r="Y581" s="89">
        <v>358</v>
      </c>
      <c r="Z581" s="89">
        <v>511.94</v>
      </c>
    </row>
    <row r="582" spans="1:26" ht="18" customHeight="1" x14ac:dyDescent="0.45">
      <c r="A582" s="2">
        <v>2023</v>
      </c>
      <c r="B582" s="2" t="s">
        <v>2</v>
      </c>
      <c r="C582" s="2" t="s">
        <v>15</v>
      </c>
      <c r="D582" s="6" t="s">
        <v>25</v>
      </c>
      <c r="E582" s="7">
        <v>46</v>
      </c>
      <c r="F582" s="7">
        <v>100</v>
      </c>
      <c r="G582" s="7">
        <v>224</v>
      </c>
      <c r="H582" s="4">
        <v>20</v>
      </c>
      <c r="I582" s="5" t="s">
        <v>40</v>
      </c>
      <c r="P582" s="89" t="s">
        <v>102</v>
      </c>
      <c r="Q582" s="89">
        <v>2020</v>
      </c>
      <c r="R582" s="89" t="s">
        <v>7</v>
      </c>
      <c r="S582" s="89" t="s">
        <v>104</v>
      </c>
      <c r="T582" s="89" t="s">
        <v>106</v>
      </c>
      <c r="U582" s="89" t="s">
        <v>107</v>
      </c>
      <c r="V582" s="89" t="s">
        <v>103</v>
      </c>
      <c r="W582" s="89" t="s">
        <v>96</v>
      </c>
      <c r="X582" s="89" t="s">
        <v>108</v>
      </c>
      <c r="Y582" s="89">
        <v>816</v>
      </c>
      <c r="Z582" s="89">
        <v>1166.8800000000001</v>
      </c>
    </row>
    <row r="583" spans="1:26" ht="18" customHeight="1" x14ac:dyDescent="0.45">
      <c r="A583" s="2">
        <v>2023</v>
      </c>
      <c r="B583" s="2" t="s">
        <v>2</v>
      </c>
      <c r="C583" s="2" t="s">
        <v>15</v>
      </c>
      <c r="D583" s="6" t="s">
        <v>23</v>
      </c>
      <c r="E583" s="7">
        <v>34</v>
      </c>
      <c r="F583" s="7">
        <v>2288.4</v>
      </c>
      <c r="G583" s="7">
        <v>5126.0160000000005</v>
      </c>
      <c r="H583" s="4">
        <v>457.68000000000006</v>
      </c>
      <c r="I583" s="5" t="s">
        <v>40</v>
      </c>
      <c r="P583" s="89" t="s">
        <v>100</v>
      </c>
      <c r="Q583" s="89">
        <v>2020</v>
      </c>
      <c r="R583" s="89" t="s">
        <v>7</v>
      </c>
      <c r="S583" s="89" t="s">
        <v>104</v>
      </c>
      <c r="T583" s="89" t="s">
        <v>106</v>
      </c>
      <c r="U583" s="89" t="s">
        <v>107</v>
      </c>
      <c r="V583" s="89" t="s">
        <v>103</v>
      </c>
      <c r="W583" s="89" t="s">
        <v>96</v>
      </c>
      <c r="X583" s="89" t="s">
        <v>108</v>
      </c>
      <c r="Y583" s="89">
        <v>849</v>
      </c>
      <c r="Z583" s="89">
        <v>1214.07</v>
      </c>
    </row>
    <row r="584" spans="1:26" ht="18" customHeight="1" x14ac:dyDescent="0.45">
      <c r="A584" s="2">
        <v>2023</v>
      </c>
      <c r="B584" s="2" t="s">
        <v>2</v>
      </c>
      <c r="C584" s="2" t="s">
        <v>13</v>
      </c>
      <c r="D584" s="3" t="s">
        <v>34</v>
      </c>
      <c r="E584" s="4">
        <v>7</v>
      </c>
      <c r="F584" s="4">
        <v>200</v>
      </c>
      <c r="G584" s="4">
        <v>224</v>
      </c>
      <c r="H584" s="4">
        <v>40</v>
      </c>
      <c r="I584" s="5" t="s">
        <v>40</v>
      </c>
      <c r="P584" s="89" t="s">
        <v>91</v>
      </c>
      <c r="Q584" s="89">
        <v>2020</v>
      </c>
      <c r="R584" s="89" t="s">
        <v>7</v>
      </c>
      <c r="S584" s="89" t="s">
        <v>104</v>
      </c>
      <c r="T584" s="89" t="s">
        <v>106</v>
      </c>
      <c r="U584" s="89" t="s">
        <v>107</v>
      </c>
      <c r="V584" s="89" t="s">
        <v>103</v>
      </c>
      <c r="W584" s="89" t="s">
        <v>96</v>
      </c>
      <c r="X584" s="89" t="s">
        <v>108</v>
      </c>
      <c r="Y584" s="89">
        <v>902</v>
      </c>
      <c r="Z584" s="89">
        <v>1289.8600000000001</v>
      </c>
    </row>
    <row r="585" spans="1:26" ht="18" customHeight="1" x14ac:dyDescent="0.45">
      <c r="A585" s="2">
        <v>2023</v>
      </c>
      <c r="B585" s="2" t="s">
        <v>2</v>
      </c>
      <c r="C585" s="2" t="s">
        <v>15</v>
      </c>
      <c r="D585" s="6" t="s">
        <v>27</v>
      </c>
      <c r="E585" s="7">
        <v>3</v>
      </c>
      <c r="F585" s="7">
        <v>2288.65</v>
      </c>
      <c r="G585" s="7">
        <v>5126.576</v>
      </c>
      <c r="H585" s="4">
        <v>457.73</v>
      </c>
      <c r="I585" s="5" t="s">
        <v>40</v>
      </c>
      <c r="P585" s="89" t="s">
        <v>91</v>
      </c>
      <c r="Q585" s="89">
        <v>2020</v>
      </c>
      <c r="R585" s="89" t="s">
        <v>7</v>
      </c>
      <c r="S585" s="89" t="s">
        <v>104</v>
      </c>
      <c r="T585" s="89" t="s">
        <v>106</v>
      </c>
      <c r="U585" s="89" t="s">
        <v>107</v>
      </c>
      <c r="V585" s="89" t="s">
        <v>103</v>
      </c>
      <c r="W585" s="89" t="s">
        <v>96</v>
      </c>
      <c r="X585" s="89" t="s">
        <v>108</v>
      </c>
      <c r="Y585" s="89">
        <v>855</v>
      </c>
      <c r="Z585" s="89">
        <v>526.24</v>
      </c>
    </row>
    <row r="586" spans="1:26" ht="18" customHeight="1" x14ac:dyDescent="0.45">
      <c r="A586" s="2">
        <v>2023</v>
      </c>
      <c r="B586" s="2" t="s">
        <v>2</v>
      </c>
      <c r="C586" s="2" t="s">
        <v>32</v>
      </c>
      <c r="D586" s="6" t="s">
        <v>32</v>
      </c>
      <c r="E586" s="7">
        <v>2</v>
      </c>
      <c r="F586" s="7">
        <v>6600</v>
      </c>
      <c r="G586" s="7">
        <v>7392</v>
      </c>
      <c r="H586" s="4">
        <v>1320</v>
      </c>
      <c r="I586" s="5" t="s">
        <v>40</v>
      </c>
      <c r="P586" s="89" t="s">
        <v>102</v>
      </c>
      <c r="Q586" s="89">
        <v>2020</v>
      </c>
      <c r="R586" s="89" t="s">
        <v>7</v>
      </c>
      <c r="S586" s="89" t="s">
        <v>104</v>
      </c>
      <c r="T586" s="89" t="s">
        <v>106</v>
      </c>
      <c r="U586" s="89" t="s">
        <v>107</v>
      </c>
      <c r="V586" s="89" t="s">
        <v>103</v>
      </c>
      <c r="W586" s="89" t="s">
        <v>96</v>
      </c>
      <c r="X586" s="89" t="s">
        <v>108</v>
      </c>
      <c r="Y586" s="89">
        <v>357</v>
      </c>
      <c r="Z586" s="89">
        <v>510.51</v>
      </c>
    </row>
    <row r="587" spans="1:26" ht="18" customHeight="1" x14ac:dyDescent="0.45">
      <c r="A587" s="2">
        <v>2023</v>
      </c>
      <c r="B587" s="2" t="s">
        <v>3</v>
      </c>
      <c r="C587" s="2" t="s">
        <v>14</v>
      </c>
      <c r="D587" s="3" t="s">
        <v>36</v>
      </c>
      <c r="E587" s="4">
        <v>3566</v>
      </c>
      <c r="F587" s="4">
        <v>4577.3</v>
      </c>
      <c r="G587" s="4">
        <v>5126.576</v>
      </c>
      <c r="H587" s="4">
        <v>915.46</v>
      </c>
      <c r="I587" s="5" t="s">
        <v>40</v>
      </c>
      <c r="P587" s="89" t="s">
        <v>98</v>
      </c>
      <c r="Q587" s="89">
        <v>2020</v>
      </c>
      <c r="R587" s="89" t="s">
        <v>7</v>
      </c>
      <c r="S587" s="89" t="s">
        <v>104</v>
      </c>
      <c r="T587" s="89" t="s">
        <v>106</v>
      </c>
      <c r="U587" s="89" t="s">
        <v>107</v>
      </c>
      <c r="V587" s="89" t="s">
        <v>103</v>
      </c>
      <c r="W587" s="89" t="s">
        <v>96</v>
      </c>
      <c r="X587" s="89" t="s">
        <v>108</v>
      </c>
      <c r="Y587" s="89">
        <v>139</v>
      </c>
      <c r="Z587" s="89">
        <v>198.76999999999998</v>
      </c>
    </row>
    <row r="588" spans="1:26" ht="18" customHeight="1" x14ac:dyDescent="0.45">
      <c r="A588" s="2">
        <v>2023</v>
      </c>
      <c r="B588" s="2" t="s">
        <v>3</v>
      </c>
      <c r="C588" s="2" t="s">
        <v>14</v>
      </c>
      <c r="D588" s="3" t="s">
        <v>37</v>
      </c>
      <c r="E588" s="4">
        <v>2498</v>
      </c>
      <c r="F588" s="4">
        <v>8000</v>
      </c>
      <c r="G588" s="4">
        <v>8960</v>
      </c>
      <c r="H588" s="4">
        <v>1600</v>
      </c>
      <c r="I588" s="5" t="s">
        <v>42</v>
      </c>
      <c r="P588" s="89" t="s">
        <v>101</v>
      </c>
      <c r="Q588" s="89">
        <v>2020</v>
      </c>
      <c r="R588" s="89" t="s">
        <v>7</v>
      </c>
      <c r="S588" s="89" t="s">
        <v>104</v>
      </c>
      <c r="T588" s="89" t="s">
        <v>106</v>
      </c>
      <c r="U588" s="89" t="s">
        <v>107</v>
      </c>
      <c r="V588" s="89" t="s">
        <v>103</v>
      </c>
      <c r="W588" s="89" t="s">
        <v>96</v>
      </c>
      <c r="X588" s="89" t="s">
        <v>108</v>
      </c>
      <c r="Y588" s="89">
        <v>187</v>
      </c>
      <c r="Z588" s="89">
        <v>267.40999999999997</v>
      </c>
    </row>
    <row r="589" spans="1:26" ht="18" customHeight="1" x14ac:dyDescent="0.45">
      <c r="A589" s="2">
        <v>2023</v>
      </c>
      <c r="B589" s="2" t="s">
        <v>3</v>
      </c>
      <c r="C589" s="2" t="s">
        <v>13</v>
      </c>
      <c r="D589" s="3" t="s">
        <v>35</v>
      </c>
      <c r="E589" s="4">
        <v>1245</v>
      </c>
      <c r="F589" s="4">
        <v>4577.2</v>
      </c>
      <c r="G589" s="4">
        <v>5126.4639999999999</v>
      </c>
      <c r="H589" s="4">
        <v>915.44</v>
      </c>
      <c r="I589" s="5" t="s">
        <v>42</v>
      </c>
      <c r="P589" s="89" t="s">
        <v>100</v>
      </c>
      <c r="Q589" s="89">
        <v>2020</v>
      </c>
      <c r="R589" s="89" t="s">
        <v>7</v>
      </c>
      <c r="S589" s="89" t="s">
        <v>104</v>
      </c>
      <c r="T589" s="89" t="s">
        <v>106</v>
      </c>
      <c r="U589" s="89" t="s">
        <v>107</v>
      </c>
      <c r="V589" s="89" t="s">
        <v>103</v>
      </c>
      <c r="W589" s="89" t="s">
        <v>96</v>
      </c>
      <c r="X589" s="89" t="s">
        <v>108</v>
      </c>
      <c r="Y589" s="89">
        <v>825</v>
      </c>
      <c r="Z589" s="89">
        <v>1179.75</v>
      </c>
    </row>
    <row r="590" spans="1:26" ht="18" customHeight="1" x14ac:dyDescent="0.45">
      <c r="A590" s="2">
        <v>2023</v>
      </c>
      <c r="B590" s="2" t="s">
        <v>3</v>
      </c>
      <c r="C590" s="2" t="s">
        <v>38</v>
      </c>
      <c r="D590" s="6" t="s">
        <v>30</v>
      </c>
      <c r="E590" s="7">
        <v>644</v>
      </c>
      <c r="F590" s="7">
        <v>15000</v>
      </c>
      <c r="G590" s="7">
        <v>6432.72</v>
      </c>
      <c r="H590" s="4">
        <v>3000</v>
      </c>
      <c r="I590" s="5" t="s">
        <v>42</v>
      </c>
      <c r="P590" s="89" t="s">
        <v>98</v>
      </c>
      <c r="Q590" s="89">
        <v>2020</v>
      </c>
      <c r="R590" s="89" t="s">
        <v>7</v>
      </c>
      <c r="S590" s="89" t="s">
        <v>104</v>
      </c>
      <c r="T590" s="89" t="s">
        <v>106</v>
      </c>
      <c r="U590" s="89" t="s">
        <v>107</v>
      </c>
      <c r="V590" s="89" t="s">
        <v>103</v>
      </c>
      <c r="W590" s="89" t="s">
        <v>96</v>
      </c>
      <c r="X590" s="89" t="s">
        <v>108</v>
      </c>
      <c r="Y590" s="89">
        <v>858</v>
      </c>
      <c r="Z590" s="89">
        <v>1226.94</v>
      </c>
    </row>
    <row r="591" spans="1:26" ht="18" customHeight="1" x14ac:dyDescent="0.45">
      <c r="A591" s="2">
        <v>2023</v>
      </c>
      <c r="B591" s="2" t="s">
        <v>3</v>
      </c>
      <c r="C591" s="2" t="s">
        <v>12</v>
      </c>
      <c r="D591" s="6" t="s">
        <v>29</v>
      </c>
      <c r="E591" s="7">
        <v>643</v>
      </c>
      <c r="F591" s="7">
        <v>7000</v>
      </c>
      <c r="G591" s="7">
        <v>7840</v>
      </c>
      <c r="H591" s="4">
        <v>1400</v>
      </c>
      <c r="I591" s="5" t="s">
        <v>42</v>
      </c>
      <c r="P591" s="89" t="s">
        <v>91</v>
      </c>
      <c r="Q591" s="89">
        <v>2020</v>
      </c>
      <c r="R591" s="89" t="s">
        <v>7</v>
      </c>
      <c r="S591" s="89" t="s">
        <v>104</v>
      </c>
      <c r="T591" s="89" t="s">
        <v>106</v>
      </c>
      <c r="U591" s="89" t="s">
        <v>107</v>
      </c>
      <c r="V591" s="89" t="s">
        <v>103</v>
      </c>
      <c r="W591" s="89" t="s">
        <v>96</v>
      </c>
      <c r="X591" s="89" t="s">
        <v>108</v>
      </c>
      <c r="Y591" s="89">
        <v>359</v>
      </c>
      <c r="Z591" s="89">
        <v>513.37</v>
      </c>
    </row>
    <row r="592" spans="1:26" ht="18" customHeight="1" x14ac:dyDescent="0.45">
      <c r="A592" s="2">
        <v>2023</v>
      </c>
      <c r="B592" s="2" t="s">
        <v>3</v>
      </c>
      <c r="C592" s="2" t="s">
        <v>38</v>
      </c>
      <c r="D592" s="6" t="s">
        <v>31</v>
      </c>
      <c r="E592" s="7">
        <v>455</v>
      </c>
      <c r="F592" s="7">
        <v>14000</v>
      </c>
      <c r="G592" s="7">
        <v>5128.0320000000002</v>
      </c>
      <c r="H592" s="4">
        <v>2800</v>
      </c>
      <c r="I592" s="5" t="s">
        <v>42</v>
      </c>
      <c r="P592" s="89" t="s">
        <v>102</v>
      </c>
      <c r="Q592" s="89">
        <v>2020</v>
      </c>
      <c r="R592" s="89" t="s">
        <v>11</v>
      </c>
      <c r="S592" s="89" t="s">
        <v>104</v>
      </c>
      <c r="T592" s="89" t="s">
        <v>106</v>
      </c>
      <c r="U592" s="89" t="s">
        <v>107</v>
      </c>
      <c r="V592" s="89" t="s">
        <v>103</v>
      </c>
      <c r="W592" s="89" t="s">
        <v>96</v>
      </c>
      <c r="X592" s="89" t="s">
        <v>108</v>
      </c>
      <c r="Y592" s="89">
        <v>362</v>
      </c>
      <c r="Z592" s="89">
        <v>517.66</v>
      </c>
    </row>
    <row r="593" spans="1:26" ht="18" customHeight="1" x14ac:dyDescent="0.45">
      <c r="A593" s="2">
        <v>2023</v>
      </c>
      <c r="B593" s="2" t="s">
        <v>3</v>
      </c>
      <c r="C593" s="2" t="s">
        <v>12</v>
      </c>
      <c r="D593" s="6" t="s">
        <v>28</v>
      </c>
      <c r="E593" s="8">
        <v>345</v>
      </c>
      <c r="F593" s="8">
        <v>7000</v>
      </c>
      <c r="G593" s="8">
        <v>7840</v>
      </c>
      <c r="H593" s="4">
        <v>1400</v>
      </c>
      <c r="I593" s="5" t="s">
        <v>42</v>
      </c>
      <c r="P593" s="89" t="s">
        <v>100</v>
      </c>
      <c r="Q593" s="89">
        <v>2020</v>
      </c>
      <c r="R593" s="89" t="s">
        <v>11</v>
      </c>
      <c r="S593" s="89" t="s">
        <v>104</v>
      </c>
      <c r="T593" s="89" t="s">
        <v>106</v>
      </c>
      <c r="U593" s="89" t="s">
        <v>107</v>
      </c>
      <c r="V593" s="89" t="s">
        <v>103</v>
      </c>
      <c r="W593" s="89" t="s">
        <v>96</v>
      </c>
      <c r="X593" s="89" t="s">
        <v>108</v>
      </c>
      <c r="Y593" s="89">
        <v>164</v>
      </c>
      <c r="Z593" s="89">
        <v>234.51999999999998</v>
      </c>
    </row>
    <row r="594" spans="1:26" ht="18" customHeight="1" x14ac:dyDescent="0.45">
      <c r="A594" s="2">
        <v>2023</v>
      </c>
      <c r="B594" s="2" t="s">
        <v>3</v>
      </c>
      <c r="C594" s="2" t="s">
        <v>13</v>
      </c>
      <c r="D594" s="3" t="s">
        <v>33</v>
      </c>
      <c r="E594" s="4">
        <v>122</v>
      </c>
      <c r="F594" s="4">
        <v>100</v>
      </c>
      <c r="G594" s="4">
        <v>112</v>
      </c>
      <c r="H594" s="4">
        <v>20</v>
      </c>
      <c r="I594" s="5" t="s">
        <v>42</v>
      </c>
      <c r="P594" s="89" t="s">
        <v>98</v>
      </c>
      <c r="Q594" s="89">
        <v>2020</v>
      </c>
      <c r="R594" s="89" t="s">
        <v>11</v>
      </c>
      <c r="S594" s="89" t="s">
        <v>104</v>
      </c>
      <c r="T594" s="89" t="s">
        <v>106</v>
      </c>
      <c r="U594" s="89" t="s">
        <v>107</v>
      </c>
      <c r="V594" s="89" t="s">
        <v>103</v>
      </c>
      <c r="W594" s="89" t="s">
        <v>96</v>
      </c>
      <c r="X594" s="89" t="s">
        <v>108</v>
      </c>
      <c r="Y594" s="89">
        <v>338</v>
      </c>
      <c r="Z594" s="89">
        <v>483.34000000000003</v>
      </c>
    </row>
    <row r="595" spans="1:26" ht="18" customHeight="1" x14ac:dyDescent="0.45">
      <c r="A595" s="2">
        <v>2023</v>
      </c>
      <c r="B595" s="2" t="s">
        <v>3</v>
      </c>
      <c r="C595" s="2" t="s">
        <v>15</v>
      </c>
      <c r="D595" s="6" t="s">
        <v>26</v>
      </c>
      <c r="E595" s="7">
        <v>78</v>
      </c>
      <c r="F595" s="7">
        <v>2288.6</v>
      </c>
      <c r="G595" s="7">
        <v>5126.4639999999999</v>
      </c>
      <c r="H595" s="4">
        <v>457.72</v>
      </c>
      <c r="I595" s="5" t="s">
        <v>42</v>
      </c>
      <c r="P595" s="89" t="s">
        <v>101</v>
      </c>
      <c r="Q595" s="89">
        <v>2020</v>
      </c>
      <c r="R595" s="89" t="s">
        <v>11</v>
      </c>
      <c r="S595" s="89" t="s">
        <v>104</v>
      </c>
      <c r="T595" s="89" t="s">
        <v>106</v>
      </c>
      <c r="U595" s="89" t="s">
        <v>107</v>
      </c>
      <c r="V595" s="89" t="s">
        <v>103</v>
      </c>
      <c r="W595" s="89" t="s">
        <v>96</v>
      </c>
      <c r="X595" s="89" t="s">
        <v>108</v>
      </c>
      <c r="Y595" s="89">
        <v>364</v>
      </c>
      <c r="Z595" s="89">
        <v>520.52</v>
      </c>
    </row>
    <row r="596" spans="1:26" ht="18" customHeight="1" x14ac:dyDescent="0.45">
      <c r="A596" s="2">
        <v>2023</v>
      </c>
      <c r="B596" s="2" t="s">
        <v>3</v>
      </c>
      <c r="C596" s="2" t="s">
        <v>15</v>
      </c>
      <c r="D596" s="6" t="s">
        <v>24</v>
      </c>
      <c r="E596" s="7">
        <v>76</v>
      </c>
      <c r="F596" s="7">
        <v>2288.4499999999998</v>
      </c>
      <c r="G596" s="7">
        <v>5126.1279999999997</v>
      </c>
      <c r="H596" s="4">
        <v>457.69</v>
      </c>
      <c r="I596" s="5" t="s">
        <v>42</v>
      </c>
      <c r="P596" s="89" t="s">
        <v>91</v>
      </c>
      <c r="Q596" s="89">
        <v>2020</v>
      </c>
      <c r="R596" s="89" t="s">
        <v>11</v>
      </c>
      <c r="S596" s="89" t="s">
        <v>104</v>
      </c>
      <c r="T596" s="89" t="s">
        <v>106</v>
      </c>
      <c r="U596" s="89" t="s">
        <v>107</v>
      </c>
      <c r="V596" s="89" t="s">
        <v>103</v>
      </c>
      <c r="W596" s="89" t="s">
        <v>96</v>
      </c>
      <c r="X596" s="89" t="s">
        <v>108</v>
      </c>
      <c r="Y596" s="89">
        <v>166</v>
      </c>
      <c r="Z596" s="89">
        <v>237.38</v>
      </c>
    </row>
    <row r="597" spans="1:26" ht="18" customHeight="1" x14ac:dyDescent="0.45">
      <c r="A597" s="2">
        <v>2023</v>
      </c>
      <c r="B597" s="2" t="s">
        <v>3</v>
      </c>
      <c r="C597" s="2" t="s">
        <v>15</v>
      </c>
      <c r="D597" s="6" t="s">
        <v>25</v>
      </c>
      <c r="E597" s="7">
        <v>46</v>
      </c>
      <c r="F597" s="7">
        <v>100</v>
      </c>
      <c r="G597" s="7">
        <v>224</v>
      </c>
      <c r="H597" s="4">
        <v>20</v>
      </c>
      <c r="I597" s="5" t="s">
        <v>42</v>
      </c>
      <c r="P597" s="89" t="s">
        <v>91</v>
      </c>
      <c r="Q597" s="89">
        <v>2020</v>
      </c>
      <c r="R597" s="89" t="s">
        <v>11</v>
      </c>
      <c r="S597" s="89" t="s">
        <v>104</v>
      </c>
      <c r="T597" s="89" t="s">
        <v>106</v>
      </c>
      <c r="U597" s="89" t="s">
        <v>107</v>
      </c>
      <c r="V597" s="89" t="s">
        <v>103</v>
      </c>
      <c r="W597" s="89" t="s">
        <v>96</v>
      </c>
      <c r="X597" s="89" t="s">
        <v>108</v>
      </c>
      <c r="Y597" s="89">
        <v>819</v>
      </c>
      <c r="Z597" s="89">
        <v>1171.17</v>
      </c>
    </row>
    <row r="598" spans="1:26" ht="18" customHeight="1" x14ac:dyDescent="0.45">
      <c r="A598" s="2">
        <v>2023</v>
      </c>
      <c r="B598" s="2" t="s">
        <v>3</v>
      </c>
      <c r="C598" s="2" t="s">
        <v>15</v>
      </c>
      <c r="D598" s="6" t="s">
        <v>23</v>
      </c>
      <c r="E598" s="7">
        <v>34</v>
      </c>
      <c r="F598" s="7">
        <v>2288.4</v>
      </c>
      <c r="G598" s="7">
        <v>5126.0160000000005</v>
      </c>
      <c r="H598" s="4">
        <v>457.68000000000006</v>
      </c>
      <c r="I598" s="5" t="s">
        <v>42</v>
      </c>
      <c r="P598" s="89" t="s">
        <v>91</v>
      </c>
      <c r="Q598" s="89">
        <v>2020</v>
      </c>
      <c r="R598" s="89" t="s">
        <v>11</v>
      </c>
      <c r="S598" s="89" t="s">
        <v>104</v>
      </c>
      <c r="T598" s="89" t="s">
        <v>106</v>
      </c>
      <c r="U598" s="89" t="s">
        <v>107</v>
      </c>
      <c r="V598" s="89" t="s">
        <v>103</v>
      </c>
      <c r="W598" s="89" t="s">
        <v>96</v>
      </c>
      <c r="X598" s="89" t="s">
        <v>108</v>
      </c>
      <c r="Y598" s="89">
        <v>853</v>
      </c>
      <c r="Z598" s="89">
        <v>1219.79</v>
      </c>
    </row>
    <row r="599" spans="1:26" ht="18" customHeight="1" x14ac:dyDescent="0.45">
      <c r="A599" s="2">
        <v>2023</v>
      </c>
      <c r="B599" s="2" t="s">
        <v>3</v>
      </c>
      <c r="C599" s="2" t="s">
        <v>13</v>
      </c>
      <c r="D599" s="3" t="s">
        <v>34</v>
      </c>
      <c r="E599" s="4">
        <v>7</v>
      </c>
      <c r="F599" s="4">
        <v>200</v>
      </c>
      <c r="G599" s="4">
        <v>224</v>
      </c>
      <c r="H599" s="4">
        <v>40</v>
      </c>
      <c r="I599" s="5" t="s">
        <v>42</v>
      </c>
      <c r="P599" s="89" t="s">
        <v>101</v>
      </c>
      <c r="Q599" s="89">
        <v>2020</v>
      </c>
      <c r="R599" s="89" t="s">
        <v>11</v>
      </c>
      <c r="S599" s="89" t="s">
        <v>104</v>
      </c>
      <c r="T599" s="89" t="s">
        <v>106</v>
      </c>
      <c r="U599" s="89" t="s">
        <v>107</v>
      </c>
      <c r="V599" s="89" t="s">
        <v>103</v>
      </c>
      <c r="W599" s="89" t="s">
        <v>96</v>
      </c>
      <c r="X599" s="89" t="s">
        <v>108</v>
      </c>
      <c r="Y599" s="89">
        <v>906</v>
      </c>
      <c r="Z599" s="89">
        <v>1295.58</v>
      </c>
    </row>
    <row r="600" spans="1:26" ht="18" customHeight="1" x14ac:dyDescent="0.45">
      <c r="A600" s="2">
        <v>2023</v>
      </c>
      <c r="B600" s="2" t="s">
        <v>3</v>
      </c>
      <c r="C600" s="2" t="s">
        <v>15</v>
      </c>
      <c r="D600" s="6" t="s">
        <v>27</v>
      </c>
      <c r="E600" s="7">
        <v>3</v>
      </c>
      <c r="F600" s="7">
        <v>2288.65</v>
      </c>
      <c r="G600" s="7">
        <v>5126.576</v>
      </c>
      <c r="H600" s="4">
        <v>457.73</v>
      </c>
      <c r="I600" s="5" t="s">
        <v>42</v>
      </c>
      <c r="P600" s="89" t="s">
        <v>101</v>
      </c>
      <c r="Q600" s="89">
        <v>2020</v>
      </c>
      <c r="R600" s="89" t="s">
        <v>11</v>
      </c>
      <c r="S600" s="89" t="s">
        <v>104</v>
      </c>
      <c r="T600" s="89" t="s">
        <v>106</v>
      </c>
      <c r="U600" s="89" t="s">
        <v>107</v>
      </c>
      <c r="V600" s="89" t="s">
        <v>103</v>
      </c>
      <c r="W600" s="89" t="s">
        <v>96</v>
      </c>
      <c r="X600" s="89" t="s">
        <v>108</v>
      </c>
      <c r="Y600" s="89">
        <v>859</v>
      </c>
      <c r="Z600" s="89">
        <v>526.24</v>
      </c>
    </row>
    <row r="601" spans="1:26" ht="18" customHeight="1" x14ac:dyDescent="0.45">
      <c r="A601" s="2">
        <v>2023</v>
      </c>
      <c r="B601" s="2" t="s">
        <v>3</v>
      </c>
      <c r="C601" s="2" t="s">
        <v>32</v>
      </c>
      <c r="D601" s="6" t="s">
        <v>32</v>
      </c>
      <c r="E601" s="7">
        <v>2</v>
      </c>
      <c r="F601" s="7">
        <v>7920</v>
      </c>
      <c r="G601" s="7">
        <v>7392</v>
      </c>
      <c r="H601" s="4">
        <v>1584</v>
      </c>
      <c r="I601" s="5" t="s">
        <v>42</v>
      </c>
      <c r="P601" s="89" t="s">
        <v>91</v>
      </c>
      <c r="Q601" s="89">
        <v>2020</v>
      </c>
      <c r="R601" s="89" t="s">
        <v>11</v>
      </c>
      <c r="S601" s="89" t="s">
        <v>104</v>
      </c>
      <c r="T601" s="89" t="s">
        <v>106</v>
      </c>
      <c r="U601" s="89" t="s">
        <v>107</v>
      </c>
      <c r="V601" s="89" t="s">
        <v>103</v>
      </c>
      <c r="W601" s="89" t="s">
        <v>96</v>
      </c>
      <c r="X601" s="89" t="s">
        <v>108</v>
      </c>
      <c r="Y601" s="89">
        <v>165</v>
      </c>
      <c r="Z601" s="89">
        <v>526.24</v>
      </c>
    </row>
    <row r="602" spans="1:26" ht="18" customHeight="1" x14ac:dyDescent="0.45">
      <c r="A602" s="2">
        <v>2023</v>
      </c>
      <c r="B602" s="2" t="s">
        <v>4</v>
      </c>
      <c r="C602" s="2" t="s">
        <v>14</v>
      </c>
      <c r="D602" s="3" t="s">
        <v>36</v>
      </c>
      <c r="E602" s="4">
        <v>3566</v>
      </c>
      <c r="F602" s="4">
        <v>4577.3</v>
      </c>
      <c r="G602" s="4">
        <v>5126.576</v>
      </c>
      <c r="H602" s="4">
        <v>915.46</v>
      </c>
      <c r="I602" s="5" t="s">
        <v>42</v>
      </c>
      <c r="P602" s="89" t="s">
        <v>91</v>
      </c>
      <c r="Q602" s="89">
        <v>2020</v>
      </c>
      <c r="R602" s="89" t="s">
        <v>11</v>
      </c>
      <c r="S602" s="89" t="s">
        <v>104</v>
      </c>
      <c r="T602" s="89" t="s">
        <v>106</v>
      </c>
      <c r="U602" s="89" t="s">
        <v>107</v>
      </c>
      <c r="V602" s="89" t="s">
        <v>103</v>
      </c>
      <c r="W602" s="89" t="s">
        <v>96</v>
      </c>
      <c r="X602" s="89" t="s">
        <v>108</v>
      </c>
      <c r="Y602" s="89">
        <v>339</v>
      </c>
      <c r="Z602" s="89">
        <v>484.77</v>
      </c>
    </row>
    <row r="603" spans="1:26" ht="18" customHeight="1" x14ac:dyDescent="0.45">
      <c r="A603" s="2">
        <v>2023</v>
      </c>
      <c r="B603" s="2" t="s">
        <v>4</v>
      </c>
      <c r="C603" s="2" t="s">
        <v>14</v>
      </c>
      <c r="D603" s="3" t="s">
        <v>37</v>
      </c>
      <c r="E603" s="4">
        <v>2498</v>
      </c>
      <c r="F603" s="4">
        <v>8800</v>
      </c>
      <c r="G603" s="4">
        <v>8960</v>
      </c>
      <c r="H603" s="4">
        <v>1760</v>
      </c>
      <c r="I603" s="5" t="s">
        <v>42</v>
      </c>
      <c r="P603" s="89" t="s">
        <v>100</v>
      </c>
      <c r="Q603" s="89">
        <v>2020</v>
      </c>
      <c r="R603" s="89" t="s">
        <v>11</v>
      </c>
      <c r="S603" s="89" t="s">
        <v>104</v>
      </c>
      <c r="T603" s="89" t="s">
        <v>106</v>
      </c>
      <c r="U603" s="89" t="s">
        <v>107</v>
      </c>
      <c r="V603" s="89" t="s">
        <v>103</v>
      </c>
      <c r="W603" s="89" t="s">
        <v>96</v>
      </c>
      <c r="X603" s="89" t="s">
        <v>108</v>
      </c>
      <c r="Y603" s="89">
        <v>163</v>
      </c>
      <c r="Z603" s="89">
        <v>233.09</v>
      </c>
    </row>
    <row r="604" spans="1:26" ht="18" customHeight="1" x14ac:dyDescent="0.45">
      <c r="A604" s="2">
        <v>2023</v>
      </c>
      <c r="B604" s="2" t="s">
        <v>4</v>
      </c>
      <c r="C604" s="2" t="s">
        <v>13</v>
      </c>
      <c r="D604" s="3" t="s">
        <v>35</v>
      </c>
      <c r="E604" s="4">
        <v>1245</v>
      </c>
      <c r="F604" s="4">
        <v>5034.92</v>
      </c>
      <c r="G604" s="4">
        <v>5126.4639999999999</v>
      </c>
      <c r="H604" s="4">
        <v>1006.984</v>
      </c>
      <c r="I604" s="5" t="s">
        <v>42</v>
      </c>
      <c r="P604" s="89" t="s">
        <v>101</v>
      </c>
      <c r="Q604" s="89">
        <v>2020</v>
      </c>
      <c r="R604" s="89" t="s">
        <v>11</v>
      </c>
      <c r="S604" s="89" t="s">
        <v>104</v>
      </c>
      <c r="T604" s="89" t="s">
        <v>106</v>
      </c>
      <c r="U604" s="89" t="s">
        <v>107</v>
      </c>
      <c r="V604" s="89" t="s">
        <v>103</v>
      </c>
      <c r="W604" s="89" t="s">
        <v>96</v>
      </c>
      <c r="X604" s="89" t="s">
        <v>108</v>
      </c>
      <c r="Y604" s="89">
        <v>337</v>
      </c>
      <c r="Z604" s="89">
        <v>481.90999999999997</v>
      </c>
    </row>
    <row r="605" spans="1:26" ht="18" customHeight="1" x14ac:dyDescent="0.45">
      <c r="A605" s="2">
        <v>2023</v>
      </c>
      <c r="B605" s="2" t="s">
        <v>4</v>
      </c>
      <c r="C605" s="2" t="s">
        <v>38</v>
      </c>
      <c r="D605" s="6" t="s">
        <v>30</v>
      </c>
      <c r="E605" s="7">
        <v>644</v>
      </c>
      <c r="F605" s="7">
        <v>6317.85</v>
      </c>
      <c r="G605" s="7">
        <v>6432.72</v>
      </c>
      <c r="H605" s="4">
        <v>1263.5700000000002</v>
      </c>
      <c r="I605" s="5" t="s">
        <v>42</v>
      </c>
      <c r="P605" s="89" t="s">
        <v>98</v>
      </c>
      <c r="Q605" s="89">
        <v>2020</v>
      </c>
      <c r="R605" s="89" t="s">
        <v>11</v>
      </c>
      <c r="S605" s="89" t="s">
        <v>104</v>
      </c>
      <c r="T605" s="89" t="s">
        <v>106</v>
      </c>
      <c r="U605" s="89" t="s">
        <v>107</v>
      </c>
      <c r="V605" s="89" t="s">
        <v>103</v>
      </c>
      <c r="W605" s="89" t="s">
        <v>96</v>
      </c>
      <c r="X605" s="89" t="s">
        <v>108</v>
      </c>
      <c r="Y605" s="89">
        <v>828</v>
      </c>
      <c r="Z605" s="89">
        <v>1184.04</v>
      </c>
    </row>
    <row r="606" spans="1:26" ht="18" customHeight="1" x14ac:dyDescent="0.45">
      <c r="A606" s="2">
        <v>2023</v>
      </c>
      <c r="B606" s="2" t="s">
        <v>4</v>
      </c>
      <c r="C606" s="2" t="s">
        <v>12</v>
      </c>
      <c r="D606" s="6" t="s">
        <v>29</v>
      </c>
      <c r="E606" s="7">
        <v>643</v>
      </c>
      <c r="F606" s="7">
        <v>7700</v>
      </c>
      <c r="G606" s="7">
        <v>7840</v>
      </c>
      <c r="H606" s="4">
        <v>1540</v>
      </c>
      <c r="I606" s="5" t="s">
        <v>42</v>
      </c>
      <c r="P606" s="89" t="s">
        <v>98</v>
      </c>
      <c r="Q606" s="89">
        <v>2020</v>
      </c>
      <c r="R606" s="89" t="s">
        <v>11</v>
      </c>
      <c r="S606" s="89" t="s">
        <v>104</v>
      </c>
      <c r="T606" s="89" t="s">
        <v>106</v>
      </c>
      <c r="U606" s="89" t="s">
        <v>107</v>
      </c>
      <c r="V606" s="89" t="s">
        <v>103</v>
      </c>
      <c r="W606" s="89" t="s">
        <v>96</v>
      </c>
      <c r="X606" s="89" t="s">
        <v>108</v>
      </c>
      <c r="Y606" s="89">
        <v>861</v>
      </c>
      <c r="Z606" s="89">
        <v>1231.23</v>
      </c>
    </row>
    <row r="607" spans="1:26" ht="18" customHeight="1" x14ac:dyDescent="0.45">
      <c r="A607" s="2">
        <v>2023</v>
      </c>
      <c r="B607" s="2" t="s">
        <v>4</v>
      </c>
      <c r="C607" s="2" t="s">
        <v>38</v>
      </c>
      <c r="D607" s="6" t="s">
        <v>31</v>
      </c>
      <c r="E607" s="7">
        <v>455</v>
      </c>
      <c r="F607" s="7">
        <v>5036.46</v>
      </c>
      <c r="G607" s="7">
        <v>5128.0320000000002</v>
      </c>
      <c r="H607" s="4">
        <v>1007.292</v>
      </c>
      <c r="I607" s="5" t="s">
        <v>42</v>
      </c>
      <c r="P607" s="89" t="s">
        <v>102</v>
      </c>
      <c r="Q607" s="89">
        <v>2020</v>
      </c>
      <c r="R607" s="89" t="s">
        <v>11</v>
      </c>
      <c r="S607" s="89" t="s">
        <v>104</v>
      </c>
      <c r="T607" s="89" t="s">
        <v>106</v>
      </c>
      <c r="U607" s="89" t="s">
        <v>107</v>
      </c>
      <c r="V607" s="89" t="s">
        <v>103</v>
      </c>
      <c r="W607" s="89" t="s">
        <v>96</v>
      </c>
      <c r="X607" s="89" t="s">
        <v>108</v>
      </c>
      <c r="Y607" s="89">
        <v>335</v>
      </c>
      <c r="Z607" s="89">
        <v>479.05</v>
      </c>
    </row>
    <row r="608" spans="1:26" ht="18" customHeight="1" x14ac:dyDescent="0.45">
      <c r="A608" s="2">
        <v>2023</v>
      </c>
      <c r="B608" s="2" t="s">
        <v>4</v>
      </c>
      <c r="C608" s="2" t="s">
        <v>12</v>
      </c>
      <c r="D608" s="6" t="s">
        <v>28</v>
      </c>
      <c r="E608" s="8">
        <v>345</v>
      </c>
      <c r="F608" s="8">
        <v>7700</v>
      </c>
      <c r="G608" s="8">
        <v>7840</v>
      </c>
      <c r="H608" s="4">
        <v>1540</v>
      </c>
      <c r="I608" s="5" t="s">
        <v>42</v>
      </c>
      <c r="P608" s="89" t="s">
        <v>91</v>
      </c>
      <c r="Q608" s="89">
        <v>2020</v>
      </c>
      <c r="R608" s="89" t="s">
        <v>1</v>
      </c>
      <c r="S608" s="89" t="s">
        <v>104</v>
      </c>
      <c r="T608" s="89" t="s">
        <v>106</v>
      </c>
      <c r="U608" s="89" t="s">
        <v>107</v>
      </c>
      <c r="V608" s="89" t="s">
        <v>103</v>
      </c>
      <c r="W608" s="89" t="s">
        <v>96</v>
      </c>
      <c r="X608" s="89" t="s">
        <v>108</v>
      </c>
      <c r="Y608" s="89">
        <v>170</v>
      </c>
      <c r="Z608" s="89">
        <v>243.1</v>
      </c>
    </row>
    <row r="609" spans="1:26" ht="18" customHeight="1" x14ac:dyDescent="0.45">
      <c r="A609" s="2">
        <v>2023</v>
      </c>
      <c r="B609" s="2" t="s">
        <v>4</v>
      </c>
      <c r="C609" s="2" t="s">
        <v>13</v>
      </c>
      <c r="D609" s="3" t="s">
        <v>33</v>
      </c>
      <c r="E609" s="4">
        <v>122</v>
      </c>
      <c r="F609" s="4">
        <v>110</v>
      </c>
      <c r="G609" s="4">
        <v>112</v>
      </c>
      <c r="H609" s="4">
        <v>22</v>
      </c>
      <c r="I609" s="5" t="s">
        <v>42</v>
      </c>
      <c r="P609" s="89" t="s">
        <v>100</v>
      </c>
      <c r="Q609" s="89">
        <v>2020</v>
      </c>
      <c r="R609" s="89" t="s">
        <v>1</v>
      </c>
      <c r="S609" s="89" t="s">
        <v>104</v>
      </c>
      <c r="T609" s="89" t="s">
        <v>106</v>
      </c>
      <c r="U609" s="89" t="s">
        <v>107</v>
      </c>
      <c r="V609" s="89" t="s">
        <v>103</v>
      </c>
      <c r="W609" s="89" t="s">
        <v>96</v>
      </c>
      <c r="X609" s="89" t="s">
        <v>108</v>
      </c>
      <c r="Y609" s="89">
        <v>218</v>
      </c>
      <c r="Z609" s="89">
        <v>311.74</v>
      </c>
    </row>
    <row r="610" spans="1:26" ht="18" customHeight="1" x14ac:dyDescent="0.45">
      <c r="A610" s="2">
        <v>2023</v>
      </c>
      <c r="B610" s="2" t="s">
        <v>4</v>
      </c>
      <c r="C610" s="2" t="s">
        <v>15</v>
      </c>
      <c r="D610" s="6" t="s">
        <v>26</v>
      </c>
      <c r="E610" s="7">
        <v>78</v>
      </c>
      <c r="F610" s="7">
        <v>2517.46</v>
      </c>
      <c r="G610" s="7">
        <v>5126.4639999999999</v>
      </c>
      <c r="H610" s="4">
        <v>503.49200000000002</v>
      </c>
      <c r="I610" s="5" t="s">
        <v>42</v>
      </c>
      <c r="P610" s="89" t="s">
        <v>98</v>
      </c>
      <c r="Q610" s="89">
        <v>2020</v>
      </c>
      <c r="R610" s="89" t="s">
        <v>1</v>
      </c>
      <c r="S610" s="89" t="s">
        <v>104</v>
      </c>
      <c r="T610" s="89" t="s">
        <v>106</v>
      </c>
      <c r="U610" s="89" t="s">
        <v>107</v>
      </c>
      <c r="V610" s="89" t="s">
        <v>103</v>
      </c>
      <c r="W610" s="89" t="s">
        <v>96</v>
      </c>
      <c r="X610" s="89" t="s">
        <v>108</v>
      </c>
      <c r="Y610" s="89">
        <v>146</v>
      </c>
      <c r="Z610" s="89">
        <v>208.78</v>
      </c>
    </row>
    <row r="611" spans="1:26" ht="18" customHeight="1" x14ac:dyDescent="0.45">
      <c r="A611" s="2">
        <v>2023</v>
      </c>
      <c r="B611" s="2" t="s">
        <v>4</v>
      </c>
      <c r="C611" s="2" t="s">
        <v>15</v>
      </c>
      <c r="D611" s="6" t="s">
        <v>24</v>
      </c>
      <c r="E611" s="7">
        <v>76</v>
      </c>
      <c r="F611" s="7">
        <v>2288.4499999999998</v>
      </c>
      <c r="G611" s="7">
        <v>5126.1279999999997</v>
      </c>
      <c r="H611" s="4">
        <v>457.69</v>
      </c>
      <c r="I611" s="5" t="s">
        <v>42</v>
      </c>
      <c r="P611" s="89" t="s">
        <v>100</v>
      </c>
      <c r="Q611" s="89">
        <v>2020</v>
      </c>
      <c r="R611" s="89" t="s">
        <v>1</v>
      </c>
      <c r="S611" s="89" t="s">
        <v>104</v>
      </c>
      <c r="T611" s="89" t="s">
        <v>106</v>
      </c>
      <c r="U611" s="89" t="s">
        <v>107</v>
      </c>
      <c r="V611" s="89" t="s">
        <v>103</v>
      </c>
      <c r="W611" s="89" t="s">
        <v>96</v>
      </c>
      <c r="X611" s="89" t="s">
        <v>108</v>
      </c>
      <c r="Y611" s="89">
        <v>172</v>
      </c>
      <c r="Z611" s="89">
        <v>245.95999999999998</v>
      </c>
    </row>
    <row r="612" spans="1:26" ht="18" customHeight="1" x14ac:dyDescent="0.45">
      <c r="A612" s="2">
        <v>2023</v>
      </c>
      <c r="B612" s="2" t="s">
        <v>4</v>
      </c>
      <c r="C612" s="2" t="s">
        <v>15</v>
      </c>
      <c r="D612" s="6" t="s">
        <v>25</v>
      </c>
      <c r="E612" s="7">
        <v>46</v>
      </c>
      <c r="F612" s="7">
        <v>100</v>
      </c>
      <c r="G612" s="7">
        <v>224</v>
      </c>
      <c r="H612" s="4">
        <v>20</v>
      </c>
      <c r="I612" s="5" t="s">
        <v>42</v>
      </c>
      <c r="P612" s="89" t="s">
        <v>101</v>
      </c>
      <c r="Q612" s="89">
        <v>2020</v>
      </c>
      <c r="R612" s="89" t="s">
        <v>1</v>
      </c>
      <c r="S612" s="89" t="s">
        <v>104</v>
      </c>
      <c r="T612" s="89" t="s">
        <v>106</v>
      </c>
      <c r="U612" s="89" t="s">
        <v>107</v>
      </c>
      <c r="V612" s="89" t="s">
        <v>103</v>
      </c>
      <c r="W612" s="89" t="s">
        <v>96</v>
      </c>
      <c r="X612" s="89" t="s">
        <v>108</v>
      </c>
      <c r="Y612" s="89">
        <v>220</v>
      </c>
      <c r="Z612" s="89">
        <v>314.60000000000002</v>
      </c>
    </row>
    <row r="613" spans="1:26" ht="18" customHeight="1" x14ac:dyDescent="0.45">
      <c r="A613" s="2">
        <v>2023</v>
      </c>
      <c r="B613" s="2" t="s">
        <v>4</v>
      </c>
      <c r="C613" s="2" t="s">
        <v>15</v>
      </c>
      <c r="D613" s="6" t="s">
        <v>23</v>
      </c>
      <c r="E613" s="7">
        <v>34</v>
      </c>
      <c r="F613" s="7">
        <v>2288.4</v>
      </c>
      <c r="G613" s="7">
        <v>5126.0160000000005</v>
      </c>
      <c r="H613" s="4">
        <v>457.68000000000006</v>
      </c>
      <c r="I613" s="5" t="s">
        <v>40</v>
      </c>
      <c r="P613" s="89" t="s">
        <v>91</v>
      </c>
      <c r="Q613" s="89">
        <v>2020</v>
      </c>
      <c r="R613" s="89" t="s">
        <v>1</v>
      </c>
      <c r="S613" s="89" t="s">
        <v>104</v>
      </c>
      <c r="T613" s="89" t="s">
        <v>106</v>
      </c>
      <c r="U613" s="89" t="s">
        <v>107</v>
      </c>
      <c r="V613" s="89" t="s">
        <v>103</v>
      </c>
      <c r="W613" s="89" t="s">
        <v>96</v>
      </c>
      <c r="X613" s="89" t="s">
        <v>108</v>
      </c>
      <c r="Y613" s="89">
        <v>142</v>
      </c>
      <c r="Z613" s="89">
        <v>203.06</v>
      </c>
    </row>
    <row r="614" spans="1:26" ht="18" customHeight="1" x14ac:dyDescent="0.45">
      <c r="A614" s="2">
        <v>2023</v>
      </c>
      <c r="B614" s="2" t="s">
        <v>4</v>
      </c>
      <c r="C614" s="2" t="s">
        <v>13</v>
      </c>
      <c r="D614" s="3" t="s">
        <v>34</v>
      </c>
      <c r="E614" s="4">
        <v>7</v>
      </c>
      <c r="F614" s="4">
        <v>200</v>
      </c>
      <c r="G614" s="4">
        <v>224</v>
      </c>
      <c r="H614" s="4">
        <v>40</v>
      </c>
      <c r="I614" s="5" t="s">
        <v>40</v>
      </c>
      <c r="P614" s="89" t="s">
        <v>91</v>
      </c>
      <c r="Q614" s="89">
        <v>2020</v>
      </c>
      <c r="R614" s="89" t="s">
        <v>1</v>
      </c>
      <c r="S614" s="89" t="s">
        <v>104</v>
      </c>
      <c r="T614" s="89" t="s">
        <v>106</v>
      </c>
      <c r="U614" s="89" t="s">
        <v>107</v>
      </c>
      <c r="V614" s="89" t="s">
        <v>103</v>
      </c>
      <c r="W614" s="89" t="s">
        <v>96</v>
      </c>
      <c r="X614" s="89" t="s">
        <v>108</v>
      </c>
      <c r="Y614" s="89">
        <v>844</v>
      </c>
      <c r="Z614" s="89">
        <v>1206.92</v>
      </c>
    </row>
    <row r="615" spans="1:26" ht="18" customHeight="1" x14ac:dyDescent="0.45">
      <c r="A615" s="2">
        <v>2023</v>
      </c>
      <c r="B615" s="2" t="s">
        <v>4</v>
      </c>
      <c r="C615" s="2" t="s">
        <v>15</v>
      </c>
      <c r="D615" s="6" t="s">
        <v>27</v>
      </c>
      <c r="E615" s="7">
        <v>3</v>
      </c>
      <c r="F615" s="7">
        <v>3300</v>
      </c>
      <c r="G615" s="7">
        <v>5126.576</v>
      </c>
      <c r="H615" s="4">
        <v>660</v>
      </c>
      <c r="I615" s="5" t="s">
        <v>40</v>
      </c>
      <c r="P615" s="89" t="s">
        <v>91</v>
      </c>
      <c r="Q615" s="89">
        <v>2020</v>
      </c>
      <c r="R615" s="89" t="s">
        <v>1</v>
      </c>
      <c r="S615" s="89" t="s">
        <v>104</v>
      </c>
      <c r="T615" s="89" t="s">
        <v>106</v>
      </c>
      <c r="U615" s="89" t="s">
        <v>107</v>
      </c>
      <c r="V615" s="89" t="s">
        <v>103</v>
      </c>
      <c r="W615" s="89" t="s">
        <v>96</v>
      </c>
      <c r="X615" s="89" t="s">
        <v>108</v>
      </c>
      <c r="Y615" s="89">
        <v>897</v>
      </c>
      <c r="Z615" s="89">
        <v>1282.71</v>
      </c>
    </row>
    <row r="616" spans="1:26" ht="18" customHeight="1" x14ac:dyDescent="0.45">
      <c r="A616" s="2">
        <v>2023</v>
      </c>
      <c r="B616" s="2" t="s">
        <v>4</v>
      </c>
      <c r="C616" s="2" t="s">
        <v>32</v>
      </c>
      <c r="D616" s="6" t="s">
        <v>32</v>
      </c>
      <c r="E616" s="7">
        <v>2</v>
      </c>
      <c r="F616" s="7">
        <v>4577.3</v>
      </c>
      <c r="G616" s="7">
        <v>7392</v>
      </c>
      <c r="H616" s="4">
        <v>915.46</v>
      </c>
      <c r="I616" s="5" t="s">
        <v>40</v>
      </c>
      <c r="P616" s="89" t="s">
        <v>91</v>
      </c>
      <c r="Q616" s="89">
        <v>2020</v>
      </c>
      <c r="R616" s="89" t="s">
        <v>1</v>
      </c>
      <c r="S616" s="89" t="s">
        <v>104</v>
      </c>
      <c r="T616" s="89" t="s">
        <v>106</v>
      </c>
      <c r="U616" s="89" t="s">
        <v>107</v>
      </c>
      <c r="V616" s="89" t="s">
        <v>103</v>
      </c>
      <c r="W616" s="89" t="s">
        <v>96</v>
      </c>
      <c r="X616" s="89" t="s">
        <v>108</v>
      </c>
      <c r="Y616" s="89">
        <v>850</v>
      </c>
      <c r="Z616" s="89">
        <v>526.24</v>
      </c>
    </row>
    <row r="617" spans="1:26" ht="18" customHeight="1" x14ac:dyDescent="0.45">
      <c r="A617" s="2">
        <v>2023</v>
      </c>
      <c r="B617" s="2" t="s">
        <v>5</v>
      </c>
      <c r="C617" s="2" t="s">
        <v>14</v>
      </c>
      <c r="D617" s="3" t="s">
        <v>36</v>
      </c>
      <c r="E617" s="4">
        <v>3566</v>
      </c>
      <c r="F617" s="4">
        <v>4577.3</v>
      </c>
      <c r="G617" s="4">
        <v>5126.576</v>
      </c>
      <c r="H617" s="4">
        <v>915.46</v>
      </c>
      <c r="I617" s="5" t="s">
        <v>40</v>
      </c>
      <c r="P617" s="89" t="s">
        <v>98</v>
      </c>
      <c r="Q617" s="89">
        <v>2020</v>
      </c>
      <c r="R617" s="89" t="s">
        <v>1</v>
      </c>
      <c r="S617" s="89" t="s">
        <v>104</v>
      </c>
      <c r="T617" s="89" t="s">
        <v>106</v>
      </c>
      <c r="U617" s="89" t="s">
        <v>107</v>
      </c>
      <c r="V617" s="89" t="s">
        <v>103</v>
      </c>
      <c r="W617" s="89" t="s">
        <v>96</v>
      </c>
      <c r="X617" s="89" t="s">
        <v>108</v>
      </c>
      <c r="Y617" s="89">
        <v>883</v>
      </c>
      <c r="Z617" s="89">
        <v>526.24</v>
      </c>
    </row>
    <row r="618" spans="1:26" ht="18" customHeight="1" x14ac:dyDescent="0.45">
      <c r="A618" s="2">
        <v>2023</v>
      </c>
      <c r="B618" s="2" t="s">
        <v>5</v>
      </c>
      <c r="C618" s="2" t="s">
        <v>14</v>
      </c>
      <c r="D618" s="3" t="s">
        <v>37</v>
      </c>
      <c r="E618" s="4">
        <v>2498</v>
      </c>
      <c r="F618" s="4">
        <v>8000</v>
      </c>
      <c r="G618" s="4">
        <v>8960</v>
      </c>
      <c r="H618" s="4">
        <v>1600</v>
      </c>
      <c r="I618" s="5" t="s">
        <v>40</v>
      </c>
      <c r="P618" s="89" t="s">
        <v>91</v>
      </c>
      <c r="Q618" s="89">
        <v>2020</v>
      </c>
      <c r="R618" s="89" t="s">
        <v>1</v>
      </c>
      <c r="S618" s="89" t="s">
        <v>104</v>
      </c>
      <c r="T618" s="89" t="s">
        <v>106</v>
      </c>
      <c r="U618" s="89" t="s">
        <v>107</v>
      </c>
      <c r="V618" s="89" t="s">
        <v>103</v>
      </c>
      <c r="W618" s="89" t="s">
        <v>96</v>
      </c>
      <c r="X618" s="89" t="s">
        <v>108</v>
      </c>
      <c r="Y618" s="89">
        <v>169</v>
      </c>
      <c r="Z618" s="89">
        <v>241.67000000000002</v>
      </c>
    </row>
    <row r="619" spans="1:26" ht="18" customHeight="1" x14ac:dyDescent="0.45">
      <c r="A619" s="2">
        <v>2023</v>
      </c>
      <c r="B619" s="2" t="s">
        <v>5</v>
      </c>
      <c r="C619" s="2" t="s">
        <v>13</v>
      </c>
      <c r="D619" s="3" t="s">
        <v>35</v>
      </c>
      <c r="E619" s="4">
        <v>1245</v>
      </c>
      <c r="F619" s="4">
        <v>4577.2</v>
      </c>
      <c r="G619" s="4">
        <v>5126.4639999999999</v>
      </c>
      <c r="H619" s="4">
        <v>915.44</v>
      </c>
      <c r="I619" s="5" t="s">
        <v>40</v>
      </c>
      <c r="P619" s="89" t="s">
        <v>98</v>
      </c>
      <c r="Q619" s="89">
        <v>2020</v>
      </c>
      <c r="R619" s="89" t="s">
        <v>1</v>
      </c>
      <c r="S619" s="89" t="s">
        <v>104</v>
      </c>
      <c r="T619" s="89" t="s">
        <v>106</v>
      </c>
      <c r="U619" s="89" t="s">
        <v>107</v>
      </c>
      <c r="V619" s="89" t="s">
        <v>103</v>
      </c>
      <c r="W619" s="89" t="s">
        <v>96</v>
      </c>
      <c r="X619" s="89" t="s">
        <v>108</v>
      </c>
      <c r="Y619" s="89">
        <v>217</v>
      </c>
      <c r="Z619" s="89">
        <v>310.31</v>
      </c>
    </row>
    <row r="620" spans="1:26" ht="18" customHeight="1" x14ac:dyDescent="0.45">
      <c r="A620" s="2">
        <v>2023</v>
      </c>
      <c r="B620" s="2" t="s">
        <v>5</v>
      </c>
      <c r="C620" s="2" t="s">
        <v>38</v>
      </c>
      <c r="D620" s="6" t="s">
        <v>30</v>
      </c>
      <c r="E620" s="7">
        <v>644</v>
      </c>
      <c r="F620" s="7">
        <v>10000</v>
      </c>
      <c r="G620" s="7">
        <v>6432.72</v>
      </c>
      <c r="H620" s="4">
        <v>2000</v>
      </c>
      <c r="I620" s="5" t="s">
        <v>40</v>
      </c>
      <c r="P620" s="89" t="s">
        <v>100</v>
      </c>
      <c r="Q620" s="89">
        <v>2020</v>
      </c>
      <c r="R620" s="89" t="s">
        <v>1</v>
      </c>
      <c r="S620" s="89" t="s">
        <v>104</v>
      </c>
      <c r="T620" s="89" t="s">
        <v>106</v>
      </c>
      <c r="U620" s="89" t="s">
        <v>107</v>
      </c>
      <c r="V620" s="89" t="s">
        <v>103</v>
      </c>
      <c r="W620" s="89" t="s">
        <v>96</v>
      </c>
      <c r="X620" s="89" t="s">
        <v>108</v>
      </c>
      <c r="Y620" s="89">
        <v>145</v>
      </c>
      <c r="Z620" s="89">
        <v>207.35</v>
      </c>
    </row>
    <row r="621" spans="1:26" ht="18" customHeight="1" x14ac:dyDescent="0.45">
      <c r="A621" s="2">
        <v>2023</v>
      </c>
      <c r="B621" s="2" t="s">
        <v>5</v>
      </c>
      <c r="C621" s="2" t="s">
        <v>12</v>
      </c>
      <c r="D621" s="6" t="s">
        <v>29</v>
      </c>
      <c r="E621" s="7">
        <v>643</v>
      </c>
      <c r="F621" s="7">
        <v>7000</v>
      </c>
      <c r="G621" s="7">
        <v>7840</v>
      </c>
      <c r="H621" s="4">
        <v>1400</v>
      </c>
      <c r="I621" s="5" t="s">
        <v>40</v>
      </c>
      <c r="P621" s="89" t="s">
        <v>98</v>
      </c>
      <c r="Q621" s="89">
        <v>2020</v>
      </c>
      <c r="R621" s="89" t="s">
        <v>1</v>
      </c>
      <c r="S621" s="89" t="s">
        <v>104</v>
      </c>
      <c r="T621" s="89" t="s">
        <v>106</v>
      </c>
      <c r="U621" s="89" t="s">
        <v>107</v>
      </c>
      <c r="V621" s="89" t="s">
        <v>103</v>
      </c>
      <c r="W621" s="89" t="s">
        <v>96</v>
      </c>
      <c r="X621" s="89" t="s">
        <v>108</v>
      </c>
      <c r="Y621" s="89">
        <v>819</v>
      </c>
      <c r="Z621" s="89">
        <v>1171.17</v>
      </c>
    </row>
    <row r="622" spans="1:26" ht="18" customHeight="1" x14ac:dyDescent="0.45">
      <c r="A622" s="2">
        <v>2023</v>
      </c>
      <c r="B622" s="2" t="s">
        <v>5</v>
      </c>
      <c r="C622" s="2" t="s">
        <v>38</v>
      </c>
      <c r="D622" s="6" t="s">
        <v>31</v>
      </c>
      <c r="E622" s="7">
        <v>455</v>
      </c>
      <c r="F622" s="7">
        <v>8000</v>
      </c>
      <c r="G622" s="7">
        <v>5128.0320000000002</v>
      </c>
      <c r="H622" s="4">
        <v>1600</v>
      </c>
      <c r="I622" s="5" t="s">
        <v>40</v>
      </c>
      <c r="P622" s="89" t="s">
        <v>91</v>
      </c>
      <c r="Q622" s="89">
        <v>2020</v>
      </c>
      <c r="R622" s="89" t="s">
        <v>1</v>
      </c>
      <c r="S622" s="89" t="s">
        <v>104</v>
      </c>
      <c r="T622" s="89" t="s">
        <v>106</v>
      </c>
      <c r="U622" s="89" t="s">
        <v>107</v>
      </c>
      <c r="V622" s="89" t="s">
        <v>103</v>
      </c>
      <c r="W622" s="89" t="s">
        <v>96</v>
      </c>
      <c r="X622" s="89" t="s">
        <v>108</v>
      </c>
      <c r="Y622" s="89">
        <v>143</v>
      </c>
      <c r="Z622" s="89">
        <v>204.49</v>
      </c>
    </row>
    <row r="623" spans="1:26" ht="18" customHeight="1" x14ac:dyDescent="0.45">
      <c r="A623" s="2">
        <v>2023</v>
      </c>
      <c r="B623" s="2" t="s">
        <v>5</v>
      </c>
      <c r="C623" s="2" t="s">
        <v>12</v>
      </c>
      <c r="D623" s="6" t="s">
        <v>28</v>
      </c>
      <c r="E623" s="8">
        <v>345</v>
      </c>
      <c r="F623" s="8">
        <v>7000</v>
      </c>
      <c r="G623" s="8">
        <v>7840</v>
      </c>
      <c r="H623" s="4">
        <v>1400</v>
      </c>
      <c r="I623" s="5" t="s">
        <v>40</v>
      </c>
      <c r="P623" s="89" t="s">
        <v>102</v>
      </c>
      <c r="Q623" s="89">
        <v>2020</v>
      </c>
      <c r="R623" s="89" t="s">
        <v>0</v>
      </c>
      <c r="S623" s="89" t="s">
        <v>104</v>
      </c>
      <c r="T623" s="89" t="s">
        <v>106</v>
      </c>
      <c r="U623" s="89" t="s">
        <v>107</v>
      </c>
      <c r="V623" s="89" t="s">
        <v>103</v>
      </c>
      <c r="W623" s="89" t="s">
        <v>96</v>
      </c>
      <c r="X623" s="89" t="s">
        <v>108</v>
      </c>
      <c r="Y623" s="89">
        <v>176</v>
      </c>
      <c r="Z623" s="89">
        <v>251.68</v>
      </c>
    </row>
    <row r="624" spans="1:26" ht="18" customHeight="1" x14ac:dyDescent="0.45">
      <c r="A624" s="2">
        <v>2023</v>
      </c>
      <c r="B624" s="2" t="s">
        <v>5</v>
      </c>
      <c r="C624" s="2" t="s">
        <v>13</v>
      </c>
      <c r="D624" s="3" t="s">
        <v>33</v>
      </c>
      <c r="E624" s="4">
        <v>122</v>
      </c>
      <c r="F624" s="4">
        <v>100</v>
      </c>
      <c r="G624" s="4">
        <v>112</v>
      </c>
      <c r="H624" s="4">
        <v>20</v>
      </c>
      <c r="I624" s="5" t="s">
        <v>40</v>
      </c>
      <c r="P624" s="89" t="s">
        <v>100</v>
      </c>
      <c r="Q624" s="89">
        <v>2020</v>
      </c>
      <c r="R624" s="89" t="s">
        <v>0</v>
      </c>
      <c r="S624" s="89" t="s">
        <v>104</v>
      </c>
      <c r="T624" s="89" t="s">
        <v>106</v>
      </c>
      <c r="U624" s="89" t="s">
        <v>107</v>
      </c>
      <c r="V624" s="89" t="s">
        <v>103</v>
      </c>
      <c r="W624" s="89" t="s">
        <v>96</v>
      </c>
      <c r="X624" s="89" t="s">
        <v>108</v>
      </c>
      <c r="Y624" s="89">
        <v>224</v>
      </c>
      <c r="Z624" s="89">
        <v>320.32</v>
      </c>
    </row>
    <row r="625" spans="1:26" ht="18" customHeight="1" x14ac:dyDescent="0.45">
      <c r="A625" s="2">
        <v>2023</v>
      </c>
      <c r="B625" s="2" t="s">
        <v>5</v>
      </c>
      <c r="C625" s="2" t="s">
        <v>15</v>
      </c>
      <c r="D625" s="6" t="s">
        <v>26</v>
      </c>
      <c r="E625" s="7">
        <v>78</v>
      </c>
      <c r="F625" s="7">
        <v>2288.6</v>
      </c>
      <c r="G625" s="7">
        <v>5126.4639999999999</v>
      </c>
      <c r="H625" s="4">
        <v>457.72</v>
      </c>
      <c r="I625" s="5" t="s">
        <v>40</v>
      </c>
      <c r="P625" s="89" t="s">
        <v>98</v>
      </c>
      <c r="Q625" s="89">
        <v>2020</v>
      </c>
      <c r="R625" s="89" t="s">
        <v>0</v>
      </c>
      <c r="S625" s="89" t="s">
        <v>104</v>
      </c>
      <c r="T625" s="89" t="s">
        <v>106</v>
      </c>
      <c r="U625" s="89" t="s">
        <v>107</v>
      </c>
      <c r="V625" s="89" t="s">
        <v>103</v>
      </c>
      <c r="W625" s="89" t="s">
        <v>96</v>
      </c>
      <c r="X625" s="89" t="s">
        <v>108</v>
      </c>
      <c r="Y625" s="89">
        <v>178</v>
      </c>
      <c r="Z625" s="89">
        <v>254.54</v>
      </c>
    </row>
    <row r="626" spans="1:26" ht="18" customHeight="1" x14ac:dyDescent="0.45">
      <c r="A626" s="2">
        <v>2023</v>
      </c>
      <c r="B626" s="2" t="s">
        <v>5</v>
      </c>
      <c r="C626" s="2" t="s">
        <v>15</v>
      </c>
      <c r="D626" s="6" t="s">
        <v>24</v>
      </c>
      <c r="E626" s="7">
        <v>76</v>
      </c>
      <c r="F626" s="7">
        <v>2288.4499999999998</v>
      </c>
      <c r="G626" s="7">
        <v>5126.1279999999997</v>
      </c>
      <c r="H626" s="4">
        <v>457.69</v>
      </c>
      <c r="I626" s="5" t="s">
        <v>40</v>
      </c>
      <c r="P626" s="89" t="s">
        <v>91</v>
      </c>
      <c r="Q626" s="89">
        <v>2020</v>
      </c>
      <c r="R626" s="89" t="s">
        <v>0</v>
      </c>
      <c r="S626" s="89" t="s">
        <v>104</v>
      </c>
      <c r="T626" s="89" t="s">
        <v>106</v>
      </c>
      <c r="U626" s="89" t="s">
        <v>107</v>
      </c>
      <c r="V626" s="89" t="s">
        <v>103</v>
      </c>
      <c r="W626" s="89" t="s">
        <v>96</v>
      </c>
      <c r="X626" s="89" t="s">
        <v>108</v>
      </c>
      <c r="Y626" s="89">
        <v>148</v>
      </c>
      <c r="Z626" s="89">
        <v>211.64</v>
      </c>
    </row>
    <row r="627" spans="1:26" ht="18" customHeight="1" x14ac:dyDescent="0.45">
      <c r="A627" s="2">
        <v>2023</v>
      </c>
      <c r="B627" s="2" t="s">
        <v>5</v>
      </c>
      <c r="C627" s="2" t="s">
        <v>15</v>
      </c>
      <c r="D627" s="6" t="s">
        <v>25</v>
      </c>
      <c r="E627" s="7">
        <v>46</v>
      </c>
      <c r="F627" s="7">
        <v>100</v>
      </c>
      <c r="G627" s="7">
        <v>224</v>
      </c>
      <c r="H627" s="4">
        <v>20</v>
      </c>
      <c r="I627" s="5" t="s">
        <v>40</v>
      </c>
      <c r="P627" s="89" t="s">
        <v>98</v>
      </c>
      <c r="Q627" s="89">
        <v>2020</v>
      </c>
      <c r="R627" s="89" t="s">
        <v>0</v>
      </c>
      <c r="S627" s="89" t="s">
        <v>104</v>
      </c>
      <c r="T627" s="89" t="s">
        <v>106</v>
      </c>
      <c r="U627" s="89" t="s">
        <v>107</v>
      </c>
      <c r="V627" s="89" t="s">
        <v>103</v>
      </c>
      <c r="W627" s="89" t="s">
        <v>96</v>
      </c>
      <c r="X627" s="89" t="s">
        <v>108</v>
      </c>
      <c r="Y627" s="89">
        <v>810</v>
      </c>
      <c r="Z627" s="89">
        <v>1158.3</v>
      </c>
    </row>
    <row r="628" spans="1:26" ht="18" customHeight="1" x14ac:dyDescent="0.45">
      <c r="A628" s="2">
        <v>2023</v>
      </c>
      <c r="B628" s="2" t="s">
        <v>5</v>
      </c>
      <c r="C628" s="2" t="s">
        <v>15</v>
      </c>
      <c r="D628" s="6" t="s">
        <v>23</v>
      </c>
      <c r="E628" s="7">
        <v>34</v>
      </c>
      <c r="F628" s="7">
        <v>2288.4</v>
      </c>
      <c r="G628" s="7">
        <v>5126.0160000000005</v>
      </c>
      <c r="H628" s="4">
        <v>457.68000000000006</v>
      </c>
      <c r="I628" s="5" t="s">
        <v>40</v>
      </c>
      <c r="P628" s="89" t="s">
        <v>100</v>
      </c>
      <c r="Q628" s="89">
        <v>2020</v>
      </c>
      <c r="R628" s="89" t="s">
        <v>0</v>
      </c>
      <c r="S628" s="89" t="s">
        <v>104</v>
      </c>
      <c r="T628" s="89" t="s">
        <v>106</v>
      </c>
      <c r="U628" s="89" t="s">
        <v>107</v>
      </c>
      <c r="V628" s="89" t="s">
        <v>103</v>
      </c>
      <c r="W628" s="89" t="s">
        <v>96</v>
      </c>
      <c r="X628" s="89" t="s">
        <v>108</v>
      </c>
      <c r="Y628" s="89">
        <v>843</v>
      </c>
      <c r="Z628" s="89">
        <v>1205.49</v>
      </c>
    </row>
    <row r="629" spans="1:26" ht="18" customHeight="1" x14ac:dyDescent="0.45">
      <c r="A629" s="2">
        <v>2023</v>
      </c>
      <c r="B629" s="2" t="s">
        <v>5</v>
      </c>
      <c r="C629" s="2" t="s">
        <v>13</v>
      </c>
      <c r="D629" s="3" t="s">
        <v>34</v>
      </c>
      <c r="E629" s="4">
        <v>7</v>
      </c>
      <c r="F629" s="4">
        <v>200</v>
      </c>
      <c r="G629" s="4">
        <v>224</v>
      </c>
      <c r="H629" s="4">
        <v>40</v>
      </c>
      <c r="I629" s="5" t="s">
        <v>40</v>
      </c>
      <c r="P629" s="89" t="s">
        <v>100</v>
      </c>
      <c r="Q629" s="89">
        <v>2020</v>
      </c>
      <c r="R629" s="89" t="s">
        <v>0</v>
      </c>
      <c r="S629" s="89" t="s">
        <v>104</v>
      </c>
      <c r="T629" s="89" t="s">
        <v>106</v>
      </c>
      <c r="U629" s="89" t="s">
        <v>107</v>
      </c>
      <c r="V629" s="89" t="s">
        <v>103</v>
      </c>
      <c r="W629" s="89" t="s">
        <v>96</v>
      </c>
      <c r="X629" s="89" t="s">
        <v>108</v>
      </c>
      <c r="Y629" s="89">
        <v>896</v>
      </c>
      <c r="Z629" s="89">
        <v>1281.28</v>
      </c>
    </row>
    <row r="630" spans="1:26" ht="18" customHeight="1" x14ac:dyDescent="0.45">
      <c r="A630" s="2">
        <v>2023</v>
      </c>
      <c r="B630" s="2" t="s">
        <v>5</v>
      </c>
      <c r="C630" s="2" t="s">
        <v>32</v>
      </c>
      <c r="D630" s="6" t="s">
        <v>32</v>
      </c>
      <c r="E630" s="7">
        <v>3</v>
      </c>
      <c r="F630" s="7">
        <v>4577.3</v>
      </c>
      <c r="G630" s="7">
        <v>7392</v>
      </c>
      <c r="H630" s="4">
        <v>915.46</v>
      </c>
      <c r="I630" s="5" t="s">
        <v>42</v>
      </c>
      <c r="P630" s="89" t="s">
        <v>91</v>
      </c>
      <c r="Q630" s="89">
        <v>2020</v>
      </c>
      <c r="R630" s="89" t="s">
        <v>0</v>
      </c>
      <c r="S630" s="89" t="s">
        <v>104</v>
      </c>
      <c r="T630" s="89" t="s">
        <v>106</v>
      </c>
      <c r="U630" s="89" t="s">
        <v>94</v>
      </c>
      <c r="V630" s="89" t="s">
        <v>103</v>
      </c>
      <c r="W630" s="89" t="s">
        <v>96</v>
      </c>
      <c r="X630" s="89" t="s">
        <v>97</v>
      </c>
      <c r="Y630" s="89">
        <v>818</v>
      </c>
      <c r="Z630" s="89">
        <v>526.24</v>
      </c>
    </row>
    <row r="631" spans="1:26" ht="18" customHeight="1" x14ac:dyDescent="0.45">
      <c r="A631" s="2">
        <v>2023</v>
      </c>
      <c r="B631" s="2" t="s">
        <v>5</v>
      </c>
      <c r="C631" s="2" t="s">
        <v>15</v>
      </c>
      <c r="D631" s="6" t="s">
        <v>27</v>
      </c>
      <c r="E631" s="7">
        <v>3</v>
      </c>
      <c r="F631" s="7">
        <v>2288.65</v>
      </c>
      <c r="G631" s="7">
        <v>5126.576</v>
      </c>
      <c r="H631" s="4">
        <v>457.73</v>
      </c>
      <c r="I631" s="5" t="s">
        <v>42</v>
      </c>
      <c r="P631" s="89" t="s">
        <v>100</v>
      </c>
      <c r="Q631" s="89">
        <v>2020</v>
      </c>
      <c r="R631" s="89" t="s">
        <v>0</v>
      </c>
      <c r="S631" s="89" t="s">
        <v>104</v>
      </c>
      <c r="T631" s="89" t="s">
        <v>106</v>
      </c>
      <c r="U631" s="89" t="s">
        <v>107</v>
      </c>
      <c r="V631" s="89" t="s">
        <v>103</v>
      </c>
      <c r="W631" s="89" t="s">
        <v>96</v>
      </c>
      <c r="X631" s="89" t="s">
        <v>108</v>
      </c>
      <c r="Y631" s="89">
        <v>849</v>
      </c>
      <c r="Z631" s="89">
        <v>526.24</v>
      </c>
    </row>
    <row r="632" spans="1:26" ht="18" customHeight="1" x14ac:dyDescent="0.45">
      <c r="A632" s="2">
        <v>2023</v>
      </c>
      <c r="B632" s="2" t="s">
        <v>6</v>
      </c>
      <c r="C632" s="2" t="s">
        <v>14</v>
      </c>
      <c r="D632" s="3" t="s">
        <v>36</v>
      </c>
      <c r="E632" s="4">
        <v>3566</v>
      </c>
      <c r="F632" s="4">
        <v>4577.3</v>
      </c>
      <c r="G632" s="4">
        <v>5126.576</v>
      </c>
      <c r="H632" s="4">
        <v>915.46</v>
      </c>
      <c r="I632" s="5" t="s">
        <v>42</v>
      </c>
      <c r="P632" s="89" t="s">
        <v>91</v>
      </c>
      <c r="Q632" s="89">
        <v>2020</v>
      </c>
      <c r="R632" s="89" t="s">
        <v>0</v>
      </c>
      <c r="S632" s="89" t="s">
        <v>104</v>
      </c>
      <c r="T632" s="89" t="s">
        <v>106</v>
      </c>
      <c r="U632" s="89" t="s">
        <v>107</v>
      </c>
      <c r="V632" s="89" t="s">
        <v>103</v>
      </c>
      <c r="W632" s="89" t="s">
        <v>96</v>
      </c>
      <c r="X632" s="89" t="s">
        <v>108</v>
      </c>
      <c r="Y632" s="89">
        <v>882</v>
      </c>
      <c r="Z632" s="89">
        <v>526.24</v>
      </c>
    </row>
    <row r="633" spans="1:26" ht="18" customHeight="1" x14ac:dyDescent="0.45">
      <c r="A633" s="2">
        <v>2023</v>
      </c>
      <c r="B633" s="2" t="s">
        <v>6</v>
      </c>
      <c r="C633" s="2" t="s">
        <v>14</v>
      </c>
      <c r="D633" s="3" t="s">
        <v>37</v>
      </c>
      <c r="E633" s="4">
        <v>2498</v>
      </c>
      <c r="F633" s="4">
        <v>8000</v>
      </c>
      <c r="G633" s="4">
        <v>8960</v>
      </c>
      <c r="H633" s="4">
        <v>1600</v>
      </c>
      <c r="I633" s="5" t="s">
        <v>42</v>
      </c>
      <c r="P633" s="89" t="s">
        <v>98</v>
      </c>
      <c r="Q633" s="89">
        <v>2020</v>
      </c>
      <c r="R633" s="89" t="s">
        <v>0</v>
      </c>
      <c r="S633" s="89" t="s">
        <v>104</v>
      </c>
      <c r="T633" s="89" t="s">
        <v>106</v>
      </c>
      <c r="U633" s="89" t="s">
        <v>107</v>
      </c>
      <c r="V633" s="89" t="s">
        <v>103</v>
      </c>
      <c r="W633" s="89" t="s">
        <v>96</v>
      </c>
      <c r="X633" s="89" t="s">
        <v>108</v>
      </c>
      <c r="Y633" s="89">
        <v>147</v>
      </c>
      <c r="Z633" s="89">
        <v>210.21</v>
      </c>
    </row>
    <row r="634" spans="1:26" ht="18" customHeight="1" x14ac:dyDescent="0.45">
      <c r="A634" s="2">
        <v>2023</v>
      </c>
      <c r="B634" s="2" t="s">
        <v>6</v>
      </c>
      <c r="C634" s="2" t="s">
        <v>13</v>
      </c>
      <c r="D634" s="3" t="s">
        <v>35</v>
      </c>
      <c r="E634" s="4">
        <v>1245</v>
      </c>
      <c r="F634" s="4">
        <v>4577.2</v>
      </c>
      <c r="G634" s="4">
        <v>5126.4639999999999</v>
      </c>
      <c r="H634" s="4">
        <v>915.44</v>
      </c>
      <c r="I634" s="5" t="s">
        <v>42</v>
      </c>
      <c r="P634" s="89" t="s">
        <v>91</v>
      </c>
      <c r="Q634" s="89">
        <v>2020</v>
      </c>
      <c r="R634" s="89" t="s">
        <v>0</v>
      </c>
      <c r="S634" s="89" t="s">
        <v>104</v>
      </c>
      <c r="T634" s="89" t="s">
        <v>106</v>
      </c>
      <c r="U634" s="89" t="s">
        <v>107</v>
      </c>
      <c r="V634" s="89" t="s">
        <v>103</v>
      </c>
      <c r="W634" s="89" t="s">
        <v>96</v>
      </c>
      <c r="X634" s="89" t="s">
        <v>108</v>
      </c>
      <c r="Y634" s="89">
        <v>175</v>
      </c>
      <c r="Z634" s="89">
        <v>250.25</v>
      </c>
    </row>
    <row r="635" spans="1:26" ht="18" customHeight="1" x14ac:dyDescent="0.45">
      <c r="A635" s="2">
        <v>2023</v>
      </c>
      <c r="B635" s="2" t="s">
        <v>6</v>
      </c>
      <c r="C635" s="2" t="s">
        <v>38</v>
      </c>
      <c r="D635" s="6" t="s">
        <v>30</v>
      </c>
      <c r="E635" s="7">
        <v>644</v>
      </c>
      <c r="F635" s="7">
        <v>5743.5</v>
      </c>
      <c r="G635" s="7">
        <v>6432.72</v>
      </c>
      <c r="H635" s="4">
        <v>1148.7</v>
      </c>
      <c r="I635" s="5" t="s">
        <v>42</v>
      </c>
      <c r="P635" s="89" t="s">
        <v>101</v>
      </c>
      <c r="Q635" s="89">
        <v>2020</v>
      </c>
      <c r="R635" s="89" t="s">
        <v>0</v>
      </c>
      <c r="S635" s="89" t="s">
        <v>104</v>
      </c>
      <c r="T635" s="89" t="s">
        <v>106</v>
      </c>
      <c r="U635" s="89" t="s">
        <v>107</v>
      </c>
      <c r="V635" s="89" t="s">
        <v>103</v>
      </c>
      <c r="W635" s="89" t="s">
        <v>96</v>
      </c>
      <c r="X635" s="89" t="s">
        <v>108</v>
      </c>
      <c r="Y635" s="89">
        <v>223</v>
      </c>
      <c r="Z635" s="89">
        <v>318.89</v>
      </c>
    </row>
    <row r="636" spans="1:26" ht="18" customHeight="1" x14ac:dyDescent="0.45">
      <c r="A636" s="2">
        <v>2023</v>
      </c>
      <c r="B636" s="2" t="s">
        <v>6</v>
      </c>
      <c r="C636" s="2" t="s">
        <v>12</v>
      </c>
      <c r="D636" s="6" t="s">
        <v>29</v>
      </c>
      <c r="E636" s="7">
        <v>643</v>
      </c>
      <c r="F636" s="7">
        <v>7000</v>
      </c>
      <c r="G636" s="7">
        <v>7840</v>
      </c>
      <c r="H636" s="4">
        <v>1400</v>
      </c>
      <c r="I636" s="5" t="s">
        <v>42</v>
      </c>
      <c r="P636" s="89" t="s">
        <v>98</v>
      </c>
      <c r="Q636" s="89">
        <v>2020</v>
      </c>
      <c r="R636" s="89" t="s">
        <v>0</v>
      </c>
      <c r="S636" s="89" t="s">
        <v>104</v>
      </c>
      <c r="T636" s="89" t="s">
        <v>106</v>
      </c>
      <c r="U636" s="89" t="s">
        <v>107</v>
      </c>
      <c r="V636" s="89" t="s">
        <v>103</v>
      </c>
      <c r="W636" s="89" t="s">
        <v>96</v>
      </c>
      <c r="X636" s="89" t="s">
        <v>108</v>
      </c>
      <c r="Y636" s="89">
        <v>151</v>
      </c>
      <c r="Z636" s="89">
        <v>215.93</v>
      </c>
    </row>
    <row r="637" spans="1:26" ht="18" customHeight="1" x14ac:dyDescent="0.45">
      <c r="A637" s="2">
        <v>2023</v>
      </c>
      <c r="B637" s="2" t="s">
        <v>6</v>
      </c>
      <c r="C637" s="2" t="s">
        <v>38</v>
      </c>
      <c r="D637" s="6" t="s">
        <v>31</v>
      </c>
      <c r="E637" s="7">
        <v>455</v>
      </c>
      <c r="F637" s="7">
        <v>4578.6000000000004</v>
      </c>
      <c r="G637" s="7">
        <v>5128.0320000000002</v>
      </c>
      <c r="H637" s="4">
        <v>915.72000000000014</v>
      </c>
      <c r="I637" s="5" t="s">
        <v>42</v>
      </c>
      <c r="P637" s="89" t="s">
        <v>101</v>
      </c>
      <c r="Q637" s="89">
        <v>2020</v>
      </c>
      <c r="R637" s="89" t="s">
        <v>0</v>
      </c>
      <c r="S637" s="89" t="s">
        <v>104</v>
      </c>
      <c r="T637" s="89" t="s">
        <v>106</v>
      </c>
      <c r="U637" s="89" t="s">
        <v>107</v>
      </c>
      <c r="V637" s="89" t="s">
        <v>103</v>
      </c>
      <c r="W637" s="89" t="s">
        <v>96</v>
      </c>
      <c r="X637" s="89" t="s">
        <v>108</v>
      </c>
      <c r="Y637" s="89">
        <v>852</v>
      </c>
      <c r="Z637" s="89">
        <v>1218.3600000000001</v>
      </c>
    </row>
    <row r="638" spans="1:26" ht="18" customHeight="1" x14ac:dyDescent="0.45">
      <c r="A638" s="2">
        <v>2023</v>
      </c>
      <c r="B638" s="2" t="s">
        <v>6</v>
      </c>
      <c r="C638" s="2" t="s">
        <v>12</v>
      </c>
      <c r="D638" s="6" t="s">
        <v>28</v>
      </c>
      <c r="E638" s="8">
        <v>345</v>
      </c>
      <c r="F638" s="8">
        <v>7000</v>
      </c>
      <c r="G638" s="8">
        <v>7840</v>
      </c>
      <c r="H638" s="4">
        <v>1400</v>
      </c>
      <c r="I638" s="5" t="s">
        <v>42</v>
      </c>
      <c r="P638" s="89" t="s">
        <v>102</v>
      </c>
      <c r="Q638" s="89">
        <v>2020</v>
      </c>
      <c r="R638" s="89" t="s">
        <v>0</v>
      </c>
      <c r="S638" s="89" t="s">
        <v>104</v>
      </c>
      <c r="T638" s="89" t="s">
        <v>106</v>
      </c>
      <c r="U638" s="89" t="s">
        <v>107</v>
      </c>
      <c r="V638" s="89" t="s">
        <v>103</v>
      </c>
      <c r="W638" s="89" t="s">
        <v>96</v>
      </c>
      <c r="X638" s="89" t="s">
        <v>108</v>
      </c>
      <c r="Y638" s="89">
        <v>149</v>
      </c>
      <c r="Z638" s="89">
        <v>213.07</v>
      </c>
    </row>
    <row r="639" spans="1:26" ht="18" customHeight="1" x14ac:dyDescent="0.45">
      <c r="A639" s="2">
        <v>2023</v>
      </c>
      <c r="B639" s="2" t="s">
        <v>6</v>
      </c>
      <c r="C639" s="2" t="s">
        <v>13</v>
      </c>
      <c r="D639" s="3" t="s">
        <v>33</v>
      </c>
      <c r="E639" s="4">
        <v>122</v>
      </c>
      <c r="F639" s="4">
        <v>100</v>
      </c>
      <c r="G639" s="4">
        <v>112</v>
      </c>
      <c r="H639" s="4">
        <v>20</v>
      </c>
      <c r="I639" s="5" t="s">
        <v>42</v>
      </c>
      <c r="P639" s="89" t="s">
        <v>98</v>
      </c>
      <c r="Q639" s="89">
        <v>2020</v>
      </c>
      <c r="R639" s="89" t="s">
        <v>6</v>
      </c>
      <c r="S639" s="89" t="s">
        <v>104</v>
      </c>
      <c r="T639" s="89" t="s">
        <v>106</v>
      </c>
      <c r="U639" s="89" t="s">
        <v>107</v>
      </c>
      <c r="V639" s="89" t="s">
        <v>103</v>
      </c>
      <c r="W639" s="89" t="s">
        <v>96</v>
      </c>
      <c r="X639" s="89" t="s">
        <v>108</v>
      </c>
      <c r="Y639" s="89">
        <v>146</v>
      </c>
      <c r="Z639" s="89">
        <v>208.78</v>
      </c>
    </row>
    <row r="640" spans="1:26" ht="18" customHeight="1" x14ac:dyDescent="0.45">
      <c r="A640" s="2">
        <v>2023</v>
      </c>
      <c r="B640" s="2" t="s">
        <v>6</v>
      </c>
      <c r="C640" s="2" t="s">
        <v>15</v>
      </c>
      <c r="D640" s="6" t="s">
        <v>26</v>
      </c>
      <c r="E640" s="7">
        <v>78</v>
      </c>
      <c r="F640" s="7">
        <v>2288.6</v>
      </c>
      <c r="G640" s="7">
        <v>5126.4639999999999</v>
      </c>
      <c r="H640" s="4">
        <v>457.72</v>
      </c>
      <c r="I640" s="5" t="s">
        <v>42</v>
      </c>
      <c r="P640" s="89" t="s">
        <v>91</v>
      </c>
      <c r="Q640" s="89">
        <v>2020</v>
      </c>
      <c r="R640" s="89" t="s">
        <v>6</v>
      </c>
      <c r="S640" s="89" t="s">
        <v>104</v>
      </c>
      <c r="T640" s="89" t="s">
        <v>106</v>
      </c>
      <c r="U640" s="89" t="s">
        <v>107</v>
      </c>
      <c r="V640" s="89" t="s">
        <v>103</v>
      </c>
      <c r="W640" s="89" t="s">
        <v>96</v>
      </c>
      <c r="X640" s="89" t="s">
        <v>108</v>
      </c>
      <c r="Y640" s="89">
        <v>362</v>
      </c>
      <c r="Z640" s="89">
        <v>517.66</v>
      </c>
    </row>
    <row r="641" spans="1:26" ht="18" customHeight="1" x14ac:dyDescent="0.45">
      <c r="A641" s="2">
        <v>2023</v>
      </c>
      <c r="B641" s="2" t="s">
        <v>6</v>
      </c>
      <c r="C641" s="2" t="s">
        <v>15</v>
      </c>
      <c r="D641" s="6" t="s">
        <v>24</v>
      </c>
      <c r="E641" s="7">
        <v>76</v>
      </c>
      <c r="F641" s="7">
        <v>2288.4499999999998</v>
      </c>
      <c r="G641" s="7">
        <v>5126.1279999999997</v>
      </c>
      <c r="H641" s="4">
        <v>457.69</v>
      </c>
      <c r="I641" s="5" t="s">
        <v>42</v>
      </c>
      <c r="P641" s="89" t="s">
        <v>98</v>
      </c>
      <c r="Q641" s="89">
        <v>2020</v>
      </c>
      <c r="R641" s="89" t="s">
        <v>6</v>
      </c>
      <c r="S641" s="89" t="s">
        <v>104</v>
      </c>
      <c r="T641" s="89" t="s">
        <v>106</v>
      </c>
      <c r="U641" s="89" t="s">
        <v>107</v>
      </c>
      <c r="V641" s="89" t="s">
        <v>103</v>
      </c>
      <c r="W641" s="89" t="s">
        <v>96</v>
      </c>
      <c r="X641" s="89" t="s">
        <v>108</v>
      </c>
      <c r="Y641" s="89">
        <v>142</v>
      </c>
      <c r="Z641" s="89">
        <v>203.06</v>
      </c>
    </row>
    <row r="642" spans="1:26" ht="18" customHeight="1" x14ac:dyDescent="0.45">
      <c r="A642" s="2">
        <v>2023</v>
      </c>
      <c r="B642" s="2" t="s">
        <v>6</v>
      </c>
      <c r="C642" s="2" t="s">
        <v>15</v>
      </c>
      <c r="D642" s="6" t="s">
        <v>25</v>
      </c>
      <c r="E642" s="7">
        <v>46</v>
      </c>
      <c r="F642" s="7">
        <v>100</v>
      </c>
      <c r="G642" s="7">
        <v>224</v>
      </c>
      <c r="H642" s="4">
        <v>20</v>
      </c>
      <c r="I642" s="5" t="s">
        <v>42</v>
      </c>
      <c r="P642" s="89" t="s">
        <v>98</v>
      </c>
      <c r="Q642" s="89">
        <v>2020</v>
      </c>
      <c r="R642" s="89" t="s">
        <v>6</v>
      </c>
      <c r="S642" s="89" t="s">
        <v>104</v>
      </c>
      <c r="T642" s="89" t="s">
        <v>106</v>
      </c>
      <c r="U642" s="89" t="s">
        <v>107</v>
      </c>
      <c r="V642" s="89" t="s">
        <v>103</v>
      </c>
      <c r="W642" s="89" t="s">
        <v>96</v>
      </c>
      <c r="X642" s="89" t="s">
        <v>108</v>
      </c>
      <c r="Y642" s="89">
        <v>190</v>
      </c>
      <c r="Z642" s="89">
        <v>271.7</v>
      </c>
    </row>
    <row r="643" spans="1:26" ht="18" customHeight="1" x14ac:dyDescent="0.45">
      <c r="A643" s="2">
        <v>2023</v>
      </c>
      <c r="B643" s="2" t="s">
        <v>6</v>
      </c>
      <c r="C643" s="2" t="s">
        <v>15</v>
      </c>
      <c r="D643" s="6" t="s">
        <v>23</v>
      </c>
      <c r="E643" s="7">
        <v>34</v>
      </c>
      <c r="F643" s="7">
        <v>2288.4</v>
      </c>
      <c r="G643" s="7">
        <v>5126.0160000000005</v>
      </c>
      <c r="H643" s="4">
        <v>457.68000000000006</v>
      </c>
      <c r="I643" s="5" t="s">
        <v>42</v>
      </c>
      <c r="P643" s="89" t="s">
        <v>91</v>
      </c>
      <c r="Q643" s="89">
        <v>2020</v>
      </c>
      <c r="R643" s="89" t="s">
        <v>6</v>
      </c>
      <c r="S643" s="89" t="s">
        <v>104</v>
      </c>
      <c r="T643" s="89" t="s">
        <v>106</v>
      </c>
      <c r="U643" s="89" t="s">
        <v>107</v>
      </c>
      <c r="V643" s="89" t="s">
        <v>103</v>
      </c>
      <c r="W643" s="89" t="s">
        <v>96</v>
      </c>
      <c r="X643" s="89" t="s">
        <v>108</v>
      </c>
      <c r="Y643" s="89">
        <v>364</v>
      </c>
      <c r="Z643" s="89">
        <v>520.52</v>
      </c>
    </row>
    <row r="644" spans="1:26" ht="18" customHeight="1" x14ac:dyDescent="0.45">
      <c r="A644" s="2">
        <v>2023</v>
      </c>
      <c r="B644" s="2" t="s">
        <v>6</v>
      </c>
      <c r="C644" s="2" t="s">
        <v>13</v>
      </c>
      <c r="D644" s="3" t="s">
        <v>34</v>
      </c>
      <c r="E644" s="4">
        <v>7</v>
      </c>
      <c r="F644" s="4">
        <v>200</v>
      </c>
      <c r="G644" s="4">
        <v>224</v>
      </c>
      <c r="H644" s="4">
        <v>40</v>
      </c>
      <c r="I644" s="5" t="s">
        <v>42</v>
      </c>
      <c r="P644" s="89" t="s">
        <v>91</v>
      </c>
      <c r="Q644" s="89">
        <v>2020</v>
      </c>
      <c r="R644" s="89" t="s">
        <v>6</v>
      </c>
      <c r="S644" s="89" t="s">
        <v>104</v>
      </c>
      <c r="T644" s="89" t="s">
        <v>106</v>
      </c>
      <c r="U644" s="89" t="s">
        <v>107</v>
      </c>
      <c r="V644" s="89" t="s">
        <v>103</v>
      </c>
      <c r="W644" s="89" t="s">
        <v>96</v>
      </c>
      <c r="X644" s="89" t="s">
        <v>108</v>
      </c>
      <c r="Y644" s="89">
        <v>815</v>
      </c>
      <c r="Z644" s="89">
        <v>1165.45</v>
      </c>
    </row>
    <row r="645" spans="1:26" ht="18" customHeight="1" x14ac:dyDescent="0.45">
      <c r="A645" s="2">
        <v>2023</v>
      </c>
      <c r="B645" s="2" t="s">
        <v>6</v>
      </c>
      <c r="C645" s="2" t="s">
        <v>15</v>
      </c>
      <c r="D645" s="6" t="s">
        <v>27</v>
      </c>
      <c r="E645" s="7">
        <v>3</v>
      </c>
      <c r="F645" s="7">
        <v>2288.65</v>
      </c>
      <c r="G645" s="7">
        <v>5126.576</v>
      </c>
      <c r="H645" s="4">
        <v>457.73</v>
      </c>
      <c r="I645" s="5" t="s">
        <v>42</v>
      </c>
      <c r="P645" s="89" t="s">
        <v>100</v>
      </c>
      <c r="Q645" s="89">
        <v>2020</v>
      </c>
      <c r="R645" s="89" t="s">
        <v>6</v>
      </c>
      <c r="S645" s="89" t="s">
        <v>104</v>
      </c>
      <c r="T645" s="89" t="s">
        <v>106</v>
      </c>
      <c r="U645" s="89" t="s">
        <v>107</v>
      </c>
      <c r="V645" s="89" t="s">
        <v>103</v>
      </c>
      <c r="W645" s="89" t="s">
        <v>96</v>
      </c>
      <c r="X645" s="89" t="s">
        <v>108</v>
      </c>
      <c r="Y645" s="89">
        <v>848</v>
      </c>
      <c r="Z645" s="89">
        <v>1212.6399999999999</v>
      </c>
    </row>
    <row r="646" spans="1:26" ht="18" customHeight="1" x14ac:dyDescent="0.45">
      <c r="A646" s="2">
        <v>2023</v>
      </c>
      <c r="B646" s="2" t="s">
        <v>6</v>
      </c>
      <c r="C646" s="2" t="s">
        <v>32</v>
      </c>
      <c r="D646" s="6" t="s">
        <v>32</v>
      </c>
      <c r="E646" s="7">
        <v>2</v>
      </c>
      <c r="F646" s="7">
        <v>6600</v>
      </c>
      <c r="G646" s="7">
        <v>7392</v>
      </c>
      <c r="H646" s="4">
        <v>1320</v>
      </c>
      <c r="I646" s="5" t="s">
        <v>40</v>
      </c>
      <c r="P646" s="89" t="s">
        <v>91</v>
      </c>
      <c r="Q646" s="89">
        <v>2020</v>
      </c>
      <c r="R646" s="89" t="s">
        <v>6</v>
      </c>
      <c r="S646" s="89" t="s">
        <v>104</v>
      </c>
      <c r="T646" s="89" t="s">
        <v>106</v>
      </c>
      <c r="U646" s="89" t="s">
        <v>107</v>
      </c>
      <c r="V646" s="89" t="s">
        <v>103</v>
      </c>
      <c r="W646" s="89" t="s">
        <v>96</v>
      </c>
      <c r="X646" s="89" t="s">
        <v>108</v>
      </c>
      <c r="Y646" s="89">
        <v>901</v>
      </c>
      <c r="Z646" s="89">
        <v>1288.43</v>
      </c>
    </row>
    <row r="647" spans="1:26" ht="18" customHeight="1" x14ac:dyDescent="0.45">
      <c r="A647" s="2">
        <v>2023</v>
      </c>
      <c r="B647" s="2" t="s">
        <v>7</v>
      </c>
      <c r="C647" s="2" t="s">
        <v>14</v>
      </c>
      <c r="D647" s="3" t="s">
        <v>36</v>
      </c>
      <c r="E647" s="4">
        <v>3566</v>
      </c>
      <c r="F647" s="4">
        <v>4577.3</v>
      </c>
      <c r="G647" s="4">
        <v>5126.576</v>
      </c>
      <c r="H647" s="4">
        <v>915.46</v>
      </c>
      <c r="I647" s="5" t="s">
        <v>40</v>
      </c>
      <c r="P647" s="89" t="s">
        <v>91</v>
      </c>
      <c r="Q647" s="89">
        <v>2020</v>
      </c>
      <c r="R647" s="89" t="s">
        <v>6</v>
      </c>
      <c r="S647" s="89" t="s">
        <v>104</v>
      </c>
      <c r="T647" s="89" t="s">
        <v>106</v>
      </c>
      <c r="U647" s="89" t="s">
        <v>107</v>
      </c>
      <c r="V647" s="89" t="s">
        <v>103</v>
      </c>
      <c r="W647" s="89" t="s">
        <v>96</v>
      </c>
      <c r="X647" s="89" t="s">
        <v>108</v>
      </c>
      <c r="Y647" s="89">
        <v>854</v>
      </c>
      <c r="Z647" s="89">
        <v>526.24</v>
      </c>
    </row>
    <row r="648" spans="1:26" ht="18" customHeight="1" x14ac:dyDescent="0.45">
      <c r="A648" s="2">
        <v>2023</v>
      </c>
      <c r="B648" s="2" t="s">
        <v>7</v>
      </c>
      <c r="C648" s="2" t="s">
        <v>14</v>
      </c>
      <c r="D648" s="3" t="s">
        <v>37</v>
      </c>
      <c r="E648" s="4">
        <v>2498</v>
      </c>
      <c r="F648" s="4">
        <v>8000</v>
      </c>
      <c r="G648" s="4">
        <v>8960</v>
      </c>
      <c r="H648" s="4">
        <v>1600</v>
      </c>
      <c r="I648" s="5" t="s">
        <v>40</v>
      </c>
      <c r="P648" s="89" t="s">
        <v>98</v>
      </c>
      <c r="Q648" s="89">
        <v>2020</v>
      </c>
      <c r="R648" s="89" t="s">
        <v>6</v>
      </c>
      <c r="S648" s="89" t="s">
        <v>104</v>
      </c>
      <c r="T648" s="89" t="s">
        <v>106</v>
      </c>
      <c r="U648" s="89" t="s">
        <v>107</v>
      </c>
      <c r="V648" s="89" t="s">
        <v>103</v>
      </c>
      <c r="W648" s="89" t="s">
        <v>96</v>
      </c>
      <c r="X648" s="89" t="s">
        <v>108</v>
      </c>
      <c r="Y648" s="89">
        <v>189</v>
      </c>
      <c r="Z648" s="89">
        <v>526.24</v>
      </c>
    </row>
    <row r="649" spans="1:26" ht="18" customHeight="1" x14ac:dyDescent="0.45">
      <c r="A649" s="2">
        <v>2023</v>
      </c>
      <c r="B649" s="2" t="s">
        <v>7</v>
      </c>
      <c r="C649" s="2" t="s">
        <v>13</v>
      </c>
      <c r="D649" s="3" t="s">
        <v>35</v>
      </c>
      <c r="E649" s="4">
        <v>1245</v>
      </c>
      <c r="F649" s="4">
        <v>4577.2</v>
      </c>
      <c r="G649" s="4">
        <v>5126.4639999999999</v>
      </c>
      <c r="H649" s="4">
        <v>915.44</v>
      </c>
      <c r="I649" s="5" t="s">
        <v>40</v>
      </c>
      <c r="P649" s="89" t="s">
        <v>91</v>
      </c>
      <c r="Q649" s="89">
        <v>2020</v>
      </c>
      <c r="R649" s="89" t="s">
        <v>6</v>
      </c>
      <c r="S649" s="89" t="s">
        <v>104</v>
      </c>
      <c r="T649" s="89" t="s">
        <v>106</v>
      </c>
      <c r="U649" s="89" t="s">
        <v>107</v>
      </c>
      <c r="V649" s="89" t="s">
        <v>103</v>
      </c>
      <c r="W649" s="89" t="s">
        <v>96</v>
      </c>
      <c r="X649" s="89" t="s">
        <v>108</v>
      </c>
      <c r="Y649" s="89">
        <v>363</v>
      </c>
      <c r="Z649" s="89">
        <v>519.09</v>
      </c>
    </row>
    <row r="650" spans="1:26" ht="18" customHeight="1" x14ac:dyDescent="0.45">
      <c r="A650" s="2">
        <v>2023</v>
      </c>
      <c r="B650" s="2" t="s">
        <v>7</v>
      </c>
      <c r="C650" s="2" t="s">
        <v>38</v>
      </c>
      <c r="D650" s="6" t="s">
        <v>30</v>
      </c>
      <c r="E650" s="7">
        <v>644</v>
      </c>
      <c r="F650" s="7">
        <v>5743.5</v>
      </c>
      <c r="G650" s="7">
        <v>6432.72</v>
      </c>
      <c r="H650" s="4">
        <v>1148.7</v>
      </c>
      <c r="I650" s="5" t="s">
        <v>40</v>
      </c>
      <c r="P650" s="89" t="s">
        <v>91</v>
      </c>
      <c r="Q650" s="89">
        <v>2020</v>
      </c>
      <c r="R650" s="89" t="s">
        <v>6</v>
      </c>
      <c r="S650" s="89" t="s">
        <v>104</v>
      </c>
      <c r="T650" s="89" t="s">
        <v>106</v>
      </c>
      <c r="U650" s="89" t="s">
        <v>107</v>
      </c>
      <c r="V650" s="89" t="s">
        <v>103</v>
      </c>
      <c r="W650" s="89" t="s">
        <v>96</v>
      </c>
      <c r="X650" s="89" t="s">
        <v>108</v>
      </c>
      <c r="Y650" s="89">
        <v>145</v>
      </c>
      <c r="Z650" s="89">
        <v>207.35</v>
      </c>
    </row>
    <row r="651" spans="1:26" ht="18" customHeight="1" x14ac:dyDescent="0.45">
      <c r="A651" s="2">
        <v>2023</v>
      </c>
      <c r="B651" s="2" t="s">
        <v>7</v>
      </c>
      <c r="C651" s="2" t="s">
        <v>12</v>
      </c>
      <c r="D651" s="6" t="s">
        <v>29</v>
      </c>
      <c r="E651" s="7">
        <v>643</v>
      </c>
      <c r="F651" s="7">
        <v>7000</v>
      </c>
      <c r="G651" s="7">
        <v>7840</v>
      </c>
      <c r="H651" s="4">
        <v>1400</v>
      </c>
      <c r="I651" s="5" t="s">
        <v>42</v>
      </c>
      <c r="P651" s="89" t="s">
        <v>91</v>
      </c>
      <c r="Q651" s="89">
        <v>2020</v>
      </c>
      <c r="R651" s="89" t="s">
        <v>6</v>
      </c>
      <c r="S651" s="89" t="s">
        <v>104</v>
      </c>
      <c r="T651" s="89" t="s">
        <v>106</v>
      </c>
      <c r="U651" s="89" t="s">
        <v>107</v>
      </c>
      <c r="V651" s="89" t="s">
        <v>103</v>
      </c>
      <c r="W651" s="89" t="s">
        <v>96</v>
      </c>
      <c r="X651" s="89" t="s">
        <v>108</v>
      </c>
      <c r="Y651" s="89">
        <v>193</v>
      </c>
      <c r="Z651" s="89">
        <v>275.99</v>
      </c>
    </row>
    <row r="652" spans="1:26" ht="18" customHeight="1" x14ac:dyDescent="0.45">
      <c r="A652" s="2">
        <v>2023</v>
      </c>
      <c r="B652" s="2" t="s">
        <v>7</v>
      </c>
      <c r="C652" s="2" t="s">
        <v>38</v>
      </c>
      <c r="D652" s="6" t="s">
        <v>31</v>
      </c>
      <c r="E652" s="7">
        <v>455</v>
      </c>
      <c r="F652" s="7">
        <v>5036.46</v>
      </c>
      <c r="G652" s="7">
        <v>5128.0320000000002</v>
      </c>
      <c r="H652" s="4">
        <v>1007.292</v>
      </c>
      <c r="I652" s="5" t="s">
        <v>42</v>
      </c>
      <c r="P652" s="89" t="s">
        <v>98</v>
      </c>
      <c r="Q652" s="89">
        <v>2020</v>
      </c>
      <c r="R652" s="89" t="s">
        <v>6</v>
      </c>
      <c r="S652" s="89" t="s">
        <v>104</v>
      </c>
      <c r="T652" s="89" t="s">
        <v>106</v>
      </c>
      <c r="U652" s="89" t="s">
        <v>107</v>
      </c>
      <c r="V652" s="89" t="s">
        <v>103</v>
      </c>
      <c r="W652" s="89" t="s">
        <v>96</v>
      </c>
      <c r="X652" s="89" t="s">
        <v>108</v>
      </c>
      <c r="Y652" s="89">
        <v>361</v>
      </c>
      <c r="Z652" s="89">
        <v>516.23</v>
      </c>
    </row>
    <row r="653" spans="1:26" ht="18" customHeight="1" x14ac:dyDescent="0.45">
      <c r="A653" s="2">
        <v>2023</v>
      </c>
      <c r="B653" s="2" t="s">
        <v>7</v>
      </c>
      <c r="C653" s="2" t="s">
        <v>12</v>
      </c>
      <c r="D653" s="6" t="s">
        <v>28</v>
      </c>
      <c r="E653" s="8">
        <v>345</v>
      </c>
      <c r="F653" s="8">
        <v>7700</v>
      </c>
      <c r="G653" s="8">
        <v>7840</v>
      </c>
      <c r="H653" s="4">
        <v>1540</v>
      </c>
      <c r="I653" s="5" t="s">
        <v>42</v>
      </c>
      <c r="P653" s="89" t="s">
        <v>91</v>
      </c>
      <c r="Q653" s="89">
        <v>2020</v>
      </c>
      <c r="R653" s="89" t="s">
        <v>6</v>
      </c>
      <c r="S653" s="89" t="s">
        <v>104</v>
      </c>
      <c r="T653" s="89" t="s">
        <v>106</v>
      </c>
      <c r="U653" s="89" t="s">
        <v>107</v>
      </c>
      <c r="V653" s="89" t="s">
        <v>103</v>
      </c>
      <c r="W653" s="89" t="s">
        <v>96</v>
      </c>
      <c r="X653" s="89" t="s">
        <v>108</v>
      </c>
      <c r="Y653" s="89">
        <v>824</v>
      </c>
      <c r="Z653" s="89">
        <v>1178.32</v>
      </c>
    </row>
    <row r="654" spans="1:26" ht="18" customHeight="1" x14ac:dyDescent="0.45">
      <c r="A654" s="2">
        <v>2023</v>
      </c>
      <c r="B654" s="2" t="s">
        <v>7</v>
      </c>
      <c r="C654" s="2" t="s">
        <v>13</v>
      </c>
      <c r="D654" s="3" t="s">
        <v>33</v>
      </c>
      <c r="E654" s="4">
        <v>122</v>
      </c>
      <c r="F654" s="4">
        <v>110</v>
      </c>
      <c r="G654" s="4">
        <v>112</v>
      </c>
      <c r="H654" s="4">
        <v>22</v>
      </c>
      <c r="I654" s="5" t="s">
        <v>42</v>
      </c>
      <c r="P654" s="89" t="s">
        <v>98</v>
      </c>
      <c r="Q654" s="89">
        <v>2020</v>
      </c>
      <c r="R654" s="89" t="s">
        <v>6</v>
      </c>
      <c r="S654" s="89" t="s">
        <v>104</v>
      </c>
      <c r="T654" s="89" t="s">
        <v>106</v>
      </c>
      <c r="U654" s="89" t="s">
        <v>107</v>
      </c>
      <c r="V654" s="89" t="s">
        <v>103</v>
      </c>
      <c r="W654" s="89" t="s">
        <v>96</v>
      </c>
      <c r="X654" s="89" t="s">
        <v>108</v>
      </c>
      <c r="Y654" s="89">
        <v>857</v>
      </c>
      <c r="Z654" s="89">
        <v>1225.51</v>
      </c>
    </row>
    <row r="655" spans="1:26" ht="18" customHeight="1" x14ac:dyDescent="0.45">
      <c r="A655" s="2">
        <v>2023</v>
      </c>
      <c r="B655" s="2" t="s">
        <v>7</v>
      </c>
      <c r="C655" s="2" t="s">
        <v>15</v>
      </c>
      <c r="D655" s="6" t="s">
        <v>26</v>
      </c>
      <c r="E655" s="7">
        <v>78</v>
      </c>
      <c r="F655" s="7">
        <v>2517.46</v>
      </c>
      <c r="G655" s="7">
        <v>5126.4639999999999</v>
      </c>
      <c r="H655" s="4">
        <v>503.49200000000002</v>
      </c>
      <c r="I655" s="5" t="s">
        <v>42</v>
      </c>
      <c r="P655" s="89" t="s">
        <v>98</v>
      </c>
      <c r="Q655" s="89">
        <v>2020</v>
      </c>
      <c r="R655" s="89" t="s">
        <v>6</v>
      </c>
      <c r="S655" s="89" t="s">
        <v>104</v>
      </c>
      <c r="T655" s="89" t="s">
        <v>106</v>
      </c>
      <c r="U655" s="89" t="s">
        <v>107</v>
      </c>
      <c r="V655" s="89" t="s">
        <v>103</v>
      </c>
      <c r="W655" s="89" t="s">
        <v>96</v>
      </c>
      <c r="X655" s="89" t="s">
        <v>108</v>
      </c>
      <c r="Y655" s="89">
        <v>365</v>
      </c>
      <c r="Z655" s="89">
        <v>521.95000000000005</v>
      </c>
    </row>
    <row r="656" spans="1:26" ht="18" customHeight="1" x14ac:dyDescent="0.45">
      <c r="A656" s="2">
        <v>2023</v>
      </c>
      <c r="B656" s="2" t="s">
        <v>7</v>
      </c>
      <c r="C656" s="2" t="s">
        <v>15</v>
      </c>
      <c r="D656" s="6" t="s">
        <v>24</v>
      </c>
      <c r="E656" s="7">
        <v>76</v>
      </c>
      <c r="F656" s="7">
        <v>2517.2949999999996</v>
      </c>
      <c r="G656" s="7">
        <v>5126.1279999999997</v>
      </c>
      <c r="H656" s="4">
        <v>503.45899999999995</v>
      </c>
      <c r="I656" s="5" t="s">
        <v>42</v>
      </c>
      <c r="P656" s="89" t="s">
        <v>98</v>
      </c>
      <c r="Q656" s="89">
        <v>2020</v>
      </c>
      <c r="R656" s="89" t="s">
        <v>5</v>
      </c>
      <c r="S656" s="89" t="s">
        <v>104</v>
      </c>
      <c r="T656" s="89" t="s">
        <v>106</v>
      </c>
      <c r="U656" s="89" t="s">
        <v>107</v>
      </c>
      <c r="V656" s="89" t="s">
        <v>103</v>
      </c>
      <c r="W656" s="89" t="s">
        <v>96</v>
      </c>
      <c r="X656" s="89" t="s">
        <v>108</v>
      </c>
      <c r="Y656" s="89">
        <v>152</v>
      </c>
      <c r="Z656" s="89">
        <v>217.36</v>
      </c>
    </row>
    <row r="657" spans="1:26" ht="18" customHeight="1" x14ac:dyDescent="0.45">
      <c r="A657" s="2">
        <v>2023</v>
      </c>
      <c r="B657" s="2" t="s">
        <v>7</v>
      </c>
      <c r="C657" s="2" t="s">
        <v>15</v>
      </c>
      <c r="D657" s="6" t="s">
        <v>25</v>
      </c>
      <c r="E657" s="7">
        <v>46</v>
      </c>
      <c r="F657" s="7">
        <v>115</v>
      </c>
      <c r="G657" s="7">
        <v>224</v>
      </c>
      <c r="H657" s="4">
        <v>23</v>
      </c>
      <c r="I657" s="5" t="s">
        <v>42</v>
      </c>
      <c r="P657" s="89" t="s">
        <v>98</v>
      </c>
      <c r="Q657" s="89">
        <v>2020</v>
      </c>
      <c r="R657" s="89" t="s">
        <v>5</v>
      </c>
      <c r="S657" s="89" t="s">
        <v>104</v>
      </c>
      <c r="T657" s="89" t="s">
        <v>106</v>
      </c>
      <c r="U657" s="89" t="s">
        <v>107</v>
      </c>
      <c r="V657" s="89" t="s">
        <v>103</v>
      </c>
      <c r="W657" s="89" t="s">
        <v>96</v>
      </c>
      <c r="X657" s="89" t="s">
        <v>108</v>
      </c>
      <c r="Y657" s="89">
        <v>194</v>
      </c>
      <c r="Z657" s="89">
        <v>277.42</v>
      </c>
    </row>
    <row r="658" spans="1:26" ht="18" customHeight="1" x14ac:dyDescent="0.45">
      <c r="A658" s="2">
        <v>2023</v>
      </c>
      <c r="B658" s="2" t="s">
        <v>7</v>
      </c>
      <c r="C658" s="2" t="s">
        <v>15</v>
      </c>
      <c r="D658" s="6" t="s">
        <v>23</v>
      </c>
      <c r="E658" s="7">
        <v>34</v>
      </c>
      <c r="F658" s="7">
        <v>2631.66</v>
      </c>
      <c r="G658" s="7">
        <v>5126.0160000000005</v>
      </c>
      <c r="H658" s="4">
        <v>526.33199999999999</v>
      </c>
      <c r="I658" s="5" t="s">
        <v>42</v>
      </c>
      <c r="P658" s="89" t="s">
        <v>102</v>
      </c>
      <c r="Q658" s="89">
        <v>2020</v>
      </c>
      <c r="R658" s="89" t="s">
        <v>5</v>
      </c>
      <c r="S658" s="89" t="s">
        <v>104</v>
      </c>
      <c r="T658" s="89" t="s">
        <v>106</v>
      </c>
      <c r="U658" s="89" t="s">
        <v>107</v>
      </c>
      <c r="V658" s="89" t="s">
        <v>103</v>
      </c>
      <c r="W658" s="89" t="s">
        <v>96</v>
      </c>
      <c r="X658" s="89" t="s">
        <v>108</v>
      </c>
      <c r="Y658" s="89">
        <v>368</v>
      </c>
      <c r="Z658" s="89">
        <v>526.24</v>
      </c>
    </row>
    <row r="659" spans="1:26" ht="18" customHeight="1" x14ac:dyDescent="0.45">
      <c r="A659" s="2">
        <v>2023</v>
      </c>
      <c r="B659" s="2" t="s">
        <v>7</v>
      </c>
      <c r="C659" s="2" t="s">
        <v>13</v>
      </c>
      <c r="D659" s="3" t="s">
        <v>34</v>
      </c>
      <c r="E659" s="4">
        <v>7</v>
      </c>
      <c r="F659" s="4">
        <v>230</v>
      </c>
      <c r="G659" s="4">
        <v>224</v>
      </c>
      <c r="H659" s="4">
        <v>46</v>
      </c>
      <c r="I659" s="5" t="s">
        <v>42</v>
      </c>
      <c r="P659" s="89" t="s">
        <v>100</v>
      </c>
      <c r="Q659" s="89">
        <v>2020</v>
      </c>
      <c r="R659" s="89" t="s">
        <v>5</v>
      </c>
      <c r="S659" s="89" t="s">
        <v>104</v>
      </c>
      <c r="T659" s="89" t="s">
        <v>106</v>
      </c>
      <c r="U659" s="89" t="s">
        <v>107</v>
      </c>
      <c r="V659" s="89" t="s">
        <v>103</v>
      </c>
      <c r="W659" s="89" t="s">
        <v>96</v>
      </c>
      <c r="X659" s="89" t="s">
        <v>108</v>
      </c>
      <c r="Y659" s="89">
        <v>148</v>
      </c>
      <c r="Z659" s="89">
        <v>211.64</v>
      </c>
    </row>
    <row r="660" spans="1:26" ht="18" customHeight="1" x14ac:dyDescent="0.45">
      <c r="A660" s="2">
        <v>2023</v>
      </c>
      <c r="B660" s="2" t="s">
        <v>7</v>
      </c>
      <c r="C660" s="2" t="s">
        <v>15</v>
      </c>
      <c r="D660" s="6" t="s">
        <v>27</v>
      </c>
      <c r="E660" s="7">
        <v>3</v>
      </c>
      <c r="F660" s="7">
        <v>2631.9475000000002</v>
      </c>
      <c r="G660" s="7">
        <v>5126.576</v>
      </c>
      <c r="H660" s="4">
        <v>526.38950000000011</v>
      </c>
      <c r="I660" s="5" t="s">
        <v>40</v>
      </c>
      <c r="P660" s="89" t="s">
        <v>98</v>
      </c>
      <c r="Q660" s="89">
        <v>2020</v>
      </c>
      <c r="R660" s="89" t="s">
        <v>5</v>
      </c>
      <c r="S660" s="89" t="s">
        <v>104</v>
      </c>
      <c r="T660" s="89" t="s">
        <v>106</v>
      </c>
      <c r="U660" s="89" t="s">
        <v>107</v>
      </c>
      <c r="V660" s="89" t="s">
        <v>103</v>
      </c>
      <c r="W660" s="89" t="s">
        <v>96</v>
      </c>
      <c r="X660" s="89" t="s">
        <v>108</v>
      </c>
      <c r="Y660" s="89">
        <v>196</v>
      </c>
      <c r="Z660" s="89">
        <v>280.27999999999997</v>
      </c>
    </row>
    <row r="661" spans="1:26" ht="18" customHeight="1" x14ac:dyDescent="0.45">
      <c r="A661" s="2">
        <v>2023</v>
      </c>
      <c r="B661" s="2" t="s">
        <v>7</v>
      </c>
      <c r="C661" s="2" t="s">
        <v>32</v>
      </c>
      <c r="D661" s="6" t="s">
        <v>32</v>
      </c>
      <c r="E661" s="7">
        <v>2</v>
      </c>
      <c r="F661" s="7">
        <v>7590</v>
      </c>
      <c r="G661" s="7">
        <v>7392</v>
      </c>
      <c r="H661" s="4">
        <v>1518</v>
      </c>
      <c r="I661" s="5" t="s">
        <v>42</v>
      </c>
      <c r="P661" s="89" t="s">
        <v>102</v>
      </c>
      <c r="Q661" s="89">
        <v>2020</v>
      </c>
      <c r="R661" s="89" t="s">
        <v>5</v>
      </c>
      <c r="S661" s="89" t="s">
        <v>104</v>
      </c>
      <c r="T661" s="89" t="s">
        <v>106</v>
      </c>
      <c r="U661" s="89" t="s">
        <v>107</v>
      </c>
      <c r="V661" s="89" t="s">
        <v>103</v>
      </c>
      <c r="W661" s="89" t="s">
        <v>96</v>
      </c>
      <c r="X661" s="89" t="s">
        <v>108</v>
      </c>
      <c r="Y661" s="89">
        <v>370</v>
      </c>
      <c r="Z661" s="89">
        <v>529.1</v>
      </c>
    </row>
    <row r="662" spans="1:26" ht="18" customHeight="1" x14ac:dyDescent="0.45">
      <c r="A662" s="2">
        <v>2023</v>
      </c>
      <c r="B662" s="2" t="s">
        <v>8</v>
      </c>
      <c r="C662" s="2" t="s">
        <v>14</v>
      </c>
      <c r="D662" s="3" t="s">
        <v>36</v>
      </c>
      <c r="E662" s="4">
        <v>3566</v>
      </c>
      <c r="F662" s="4">
        <v>4577.3</v>
      </c>
      <c r="G662" s="4">
        <v>5126.576</v>
      </c>
      <c r="H662" s="4">
        <v>915.46</v>
      </c>
      <c r="I662" s="5" t="s">
        <v>42</v>
      </c>
      <c r="P662" s="89" t="s">
        <v>98</v>
      </c>
      <c r="Q662" s="89">
        <v>2020</v>
      </c>
      <c r="R662" s="89" t="s">
        <v>5</v>
      </c>
      <c r="S662" s="89" t="s">
        <v>104</v>
      </c>
      <c r="T662" s="89" t="s">
        <v>106</v>
      </c>
      <c r="U662" s="89" t="s">
        <v>107</v>
      </c>
      <c r="V662" s="89" t="s">
        <v>103</v>
      </c>
      <c r="W662" s="89" t="s">
        <v>96</v>
      </c>
      <c r="X662" s="89" t="s">
        <v>108</v>
      </c>
      <c r="Y662" s="89">
        <v>814</v>
      </c>
      <c r="Z662" s="89">
        <v>1164.02</v>
      </c>
    </row>
    <row r="663" spans="1:26" ht="18" customHeight="1" x14ac:dyDescent="0.45">
      <c r="A663" s="2">
        <v>2023</v>
      </c>
      <c r="B663" s="2" t="s">
        <v>8</v>
      </c>
      <c r="C663" s="2" t="s">
        <v>14</v>
      </c>
      <c r="D663" s="3" t="s">
        <v>37</v>
      </c>
      <c r="E663" s="4">
        <v>2498</v>
      </c>
      <c r="F663" s="4">
        <v>8000</v>
      </c>
      <c r="G663" s="4">
        <v>8960</v>
      </c>
      <c r="H663" s="4">
        <v>1600</v>
      </c>
      <c r="I663" s="5" t="s">
        <v>42</v>
      </c>
      <c r="P663" s="89" t="s">
        <v>91</v>
      </c>
      <c r="Q663" s="89">
        <v>2020</v>
      </c>
      <c r="R663" s="89" t="s">
        <v>5</v>
      </c>
      <c r="S663" s="89" t="s">
        <v>104</v>
      </c>
      <c r="T663" s="89" t="s">
        <v>106</v>
      </c>
      <c r="U663" s="89" t="s">
        <v>107</v>
      </c>
      <c r="V663" s="89" t="s">
        <v>103</v>
      </c>
      <c r="W663" s="89" t="s">
        <v>96</v>
      </c>
      <c r="X663" s="89" t="s">
        <v>108</v>
      </c>
      <c r="Y663" s="89">
        <v>847</v>
      </c>
      <c r="Z663" s="89">
        <v>1211.21</v>
      </c>
    </row>
    <row r="664" spans="1:26" ht="18" customHeight="1" x14ac:dyDescent="0.45">
      <c r="A664" s="2">
        <v>2023</v>
      </c>
      <c r="B664" s="2" t="s">
        <v>8</v>
      </c>
      <c r="C664" s="2" t="s">
        <v>13</v>
      </c>
      <c r="D664" s="3" t="s">
        <v>35</v>
      </c>
      <c r="E664" s="4">
        <v>1245</v>
      </c>
      <c r="F664" s="4">
        <v>4577.2</v>
      </c>
      <c r="G664" s="4">
        <v>5126.4639999999999</v>
      </c>
      <c r="H664" s="4">
        <v>915.44</v>
      </c>
      <c r="I664" s="5" t="s">
        <v>42</v>
      </c>
      <c r="P664" s="89" t="s">
        <v>100</v>
      </c>
      <c r="Q664" s="89">
        <v>2020</v>
      </c>
      <c r="R664" s="89" t="s">
        <v>5</v>
      </c>
      <c r="S664" s="89" t="s">
        <v>104</v>
      </c>
      <c r="T664" s="89" t="s">
        <v>106</v>
      </c>
      <c r="U664" s="89" t="s">
        <v>107</v>
      </c>
      <c r="V664" s="89" t="s">
        <v>103</v>
      </c>
      <c r="W664" s="89" t="s">
        <v>96</v>
      </c>
      <c r="X664" s="89" t="s">
        <v>108</v>
      </c>
      <c r="Y664" s="89">
        <v>195</v>
      </c>
      <c r="Z664" s="89">
        <v>526.24</v>
      </c>
    </row>
    <row r="665" spans="1:26" ht="18" customHeight="1" x14ac:dyDescent="0.45">
      <c r="A665" s="2">
        <v>2023</v>
      </c>
      <c r="B665" s="2" t="s">
        <v>8</v>
      </c>
      <c r="C665" s="2" t="s">
        <v>38</v>
      </c>
      <c r="D665" s="6" t="s">
        <v>30</v>
      </c>
      <c r="E665" s="7">
        <v>644</v>
      </c>
      <c r="F665" s="7">
        <v>5743.5</v>
      </c>
      <c r="G665" s="7">
        <v>6432.72</v>
      </c>
      <c r="H665" s="4">
        <v>1148.7</v>
      </c>
      <c r="I665" s="5" t="s">
        <v>42</v>
      </c>
      <c r="P665" s="89" t="s">
        <v>98</v>
      </c>
      <c r="Q665" s="89">
        <v>2020</v>
      </c>
      <c r="R665" s="89" t="s">
        <v>5</v>
      </c>
      <c r="S665" s="89" t="s">
        <v>104</v>
      </c>
      <c r="T665" s="89" t="s">
        <v>106</v>
      </c>
      <c r="U665" s="89" t="s">
        <v>107</v>
      </c>
      <c r="V665" s="89" t="s">
        <v>103</v>
      </c>
      <c r="W665" s="89" t="s">
        <v>96</v>
      </c>
      <c r="X665" s="89" t="s">
        <v>108</v>
      </c>
      <c r="Y665" s="89">
        <v>369</v>
      </c>
      <c r="Z665" s="89">
        <v>527.66999999999996</v>
      </c>
    </row>
    <row r="666" spans="1:26" ht="18" customHeight="1" x14ac:dyDescent="0.45">
      <c r="A666" s="2">
        <v>2023</v>
      </c>
      <c r="B666" s="2" t="s">
        <v>8</v>
      </c>
      <c r="C666" s="2" t="s">
        <v>12</v>
      </c>
      <c r="D666" s="6" t="s">
        <v>29</v>
      </c>
      <c r="E666" s="7">
        <v>643</v>
      </c>
      <c r="F666" s="7">
        <v>7000</v>
      </c>
      <c r="G666" s="7">
        <v>7840</v>
      </c>
      <c r="H666" s="4">
        <v>1400</v>
      </c>
      <c r="I666" s="5" t="s">
        <v>42</v>
      </c>
      <c r="P666" s="89" t="s">
        <v>102</v>
      </c>
      <c r="Q666" s="89">
        <v>2020</v>
      </c>
      <c r="R666" s="89" t="s">
        <v>5</v>
      </c>
      <c r="S666" s="89" t="s">
        <v>104</v>
      </c>
      <c r="T666" s="89" t="s">
        <v>106</v>
      </c>
      <c r="U666" s="89" t="s">
        <v>107</v>
      </c>
      <c r="V666" s="89" t="s">
        <v>103</v>
      </c>
      <c r="W666" s="89" t="s">
        <v>96</v>
      </c>
      <c r="X666" s="89" t="s">
        <v>108</v>
      </c>
      <c r="Y666" s="89">
        <v>151</v>
      </c>
      <c r="Z666" s="89">
        <v>215.93</v>
      </c>
    </row>
    <row r="667" spans="1:26" ht="18" customHeight="1" x14ac:dyDescent="0.45">
      <c r="A667" s="2">
        <v>2023</v>
      </c>
      <c r="B667" s="2" t="s">
        <v>8</v>
      </c>
      <c r="C667" s="2" t="s">
        <v>38</v>
      </c>
      <c r="D667" s="6" t="s">
        <v>31</v>
      </c>
      <c r="E667" s="7">
        <v>455</v>
      </c>
      <c r="F667" s="7">
        <v>4578.6000000000004</v>
      </c>
      <c r="G667" s="7">
        <v>5128.0320000000002</v>
      </c>
      <c r="H667" s="4">
        <v>915.72000000000014</v>
      </c>
      <c r="I667" s="5" t="s">
        <v>42</v>
      </c>
      <c r="P667" s="89" t="s">
        <v>98</v>
      </c>
      <c r="Q667" s="89">
        <v>2020</v>
      </c>
      <c r="R667" s="89" t="s">
        <v>5</v>
      </c>
      <c r="S667" s="89" t="s">
        <v>104</v>
      </c>
      <c r="T667" s="89" t="s">
        <v>106</v>
      </c>
      <c r="U667" s="89" t="s">
        <v>107</v>
      </c>
      <c r="V667" s="89" t="s">
        <v>103</v>
      </c>
      <c r="W667" s="89" t="s">
        <v>96</v>
      </c>
      <c r="X667" s="89" t="s">
        <v>108</v>
      </c>
      <c r="Y667" s="89">
        <v>199</v>
      </c>
      <c r="Z667" s="89">
        <v>284.57</v>
      </c>
    </row>
    <row r="668" spans="1:26" ht="18" customHeight="1" x14ac:dyDescent="0.45">
      <c r="A668" s="2">
        <v>2023</v>
      </c>
      <c r="B668" s="2" t="s">
        <v>8</v>
      </c>
      <c r="C668" s="2" t="s">
        <v>12</v>
      </c>
      <c r="D668" s="6" t="s">
        <v>28</v>
      </c>
      <c r="E668" s="8">
        <v>345</v>
      </c>
      <c r="F668" s="8">
        <v>7000</v>
      </c>
      <c r="G668" s="8">
        <v>7840</v>
      </c>
      <c r="H668" s="4">
        <v>1400</v>
      </c>
      <c r="I668" s="5" t="s">
        <v>42</v>
      </c>
      <c r="P668" s="89" t="s">
        <v>100</v>
      </c>
      <c r="Q668" s="89">
        <v>2020</v>
      </c>
      <c r="R668" s="89" t="s">
        <v>5</v>
      </c>
      <c r="S668" s="89" t="s">
        <v>104</v>
      </c>
      <c r="T668" s="89" t="s">
        <v>106</v>
      </c>
      <c r="U668" s="89" t="s">
        <v>107</v>
      </c>
      <c r="V668" s="89" t="s">
        <v>103</v>
      </c>
      <c r="W668" s="89" t="s">
        <v>96</v>
      </c>
      <c r="X668" s="89" t="s">
        <v>108</v>
      </c>
      <c r="Y668" s="89">
        <v>367</v>
      </c>
      <c r="Z668" s="89">
        <v>524.80999999999995</v>
      </c>
    </row>
    <row r="669" spans="1:26" ht="18" customHeight="1" x14ac:dyDescent="0.45">
      <c r="A669" s="2">
        <v>2023</v>
      </c>
      <c r="B669" s="2" t="s">
        <v>8</v>
      </c>
      <c r="C669" s="2" t="s">
        <v>13</v>
      </c>
      <c r="D669" s="3" t="s">
        <v>33</v>
      </c>
      <c r="E669" s="4">
        <v>122</v>
      </c>
      <c r="F669" s="4">
        <v>100</v>
      </c>
      <c r="G669" s="4">
        <v>112</v>
      </c>
      <c r="H669" s="4">
        <v>20</v>
      </c>
      <c r="I669" s="5" t="s">
        <v>42</v>
      </c>
      <c r="P669" s="89" t="s">
        <v>102</v>
      </c>
      <c r="Q669" s="89">
        <v>2020</v>
      </c>
      <c r="R669" s="89" t="s">
        <v>5</v>
      </c>
      <c r="S669" s="89" t="s">
        <v>104</v>
      </c>
      <c r="T669" s="89" t="s">
        <v>106</v>
      </c>
      <c r="U669" s="89" t="s">
        <v>107</v>
      </c>
      <c r="V669" s="89" t="s">
        <v>103</v>
      </c>
      <c r="W669" s="89" t="s">
        <v>96</v>
      </c>
      <c r="X669" s="89" t="s">
        <v>108</v>
      </c>
      <c r="Y669" s="89">
        <v>823</v>
      </c>
      <c r="Z669" s="89">
        <v>1176.8899999999999</v>
      </c>
    </row>
    <row r="670" spans="1:26" ht="18" customHeight="1" x14ac:dyDescent="0.45">
      <c r="A670" s="2">
        <v>2023</v>
      </c>
      <c r="B670" s="2" t="s">
        <v>8</v>
      </c>
      <c r="C670" s="2" t="s">
        <v>15</v>
      </c>
      <c r="D670" s="6" t="s">
        <v>26</v>
      </c>
      <c r="E670" s="7">
        <v>78</v>
      </c>
      <c r="F670" s="7">
        <v>2288.6</v>
      </c>
      <c r="G670" s="7">
        <v>5126.4639999999999</v>
      </c>
      <c r="H670" s="4">
        <v>457.72</v>
      </c>
      <c r="I670" s="5" t="s">
        <v>42</v>
      </c>
      <c r="P670" s="89" t="s">
        <v>91</v>
      </c>
      <c r="Q670" s="89">
        <v>2020</v>
      </c>
      <c r="R670" s="89" t="s">
        <v>5</v>
      </c>
      <c r="S670" s="89" t="s">
        <v>104</v>
      </c>
      <c r="T670" s="89" t="s">
        <v>106</v>
      </c>
      <c r="U670" s="89" t="s">
        <v>107</v>
      </c>
      <c r="V670" s="89" t="s">
        <v>103</v>
      </c>
      <c r="W670" s="89" t="s">
        <v>96</v>
      </c>
      <c r="X670" s="89" t="s">
        <v>108</v>
      </c>
      <c r="Y670" s="89">
        <v>856</v>
      </c>
      <c r="Z670" s="89">
        <v>1224.08</v>
      </c>
    </row>
    <row r="671" spans="1:26" ht="18" customHeight="1" x14ac:dyDescent="0.45">
      <c r="A671" s="2">
        <v>2023</v>
      </c>
      <c r="B671" s="2" t="s">
        <v>8</v>
      </c>
      <c r="C671" s="2" t="s">
        <v>15</v>
      </c>
      <c r="D671" s="6" t="s">
        <v>24</v>
      </c>
      <c r="E671" s="7">
        <v>76</v>
      </c>
      <c r="F671" s="7">
        <v>2288.4499999999998</v>
      </c>
      <c r="G671" s="7">
        <v>5126.1279999999997</v>
      </c>
      <c r="H671" s="4">
        <v>457.69</v>
      </c>
      <c r="I671" s="5" t="s">
        <v>42</v>
      </c>
      <c r="P671" s="89" t="s">
        <v>98</v>
      </c>
      <c r="Q671" s="89">
        <v>2020</v>
      </c>
      <c r="R671" s="89" t="s">
        <v>5</v>
      </c>
      <c r="S671" s="89" t="s">
        <v>104</v>
      </c>
      <c r="T671" s="89" t="s">
        <v>106</v>
      </c>
      <c r="U671" s="89" t="s">
        <v>107</v>
      </c>
      <c r="V671" s="89" t="s">
        <v>103</v>
      </c>
      <c r="W671" s="89" t="s">
        <v>96</v>
      </c>
      <c r="X671" s="89" t="s">
        <v>108</v>
      </c>
      <c r="Y671" s="89">
        <v>371</v>
      </c>
      <c r="Z671" s="89">
        <v>530.53</v>
      </c>
    </row>
    <row r="672" spans="1:26" ht="18" customHeight="1" x14ac:dyDescent="0.45">
      <c r="A672" s="2">
        <v>2023</v>
      </c>
      <c r="B672" s="2" t="s">
        <v>8</v>
      </c>
      <c r="C672" s="2" t="s">
        <v>15</v>
      </c>
      <c r="D672" s="6" t="s">
        <v>25</v>
      </c>
      <c r="E672" s="7">
        <v>46</v>
      </c>
      <c r="F672" s="7">
        <v>100</v>
      </c>
      <c r="G672" s="7">
        <v>224</v>
      </c>
      <c r="H672" s="4">
        <v>20</v>
      </c>
      <c r="I672" s="5" t="s">
        <v>42</v>
      </c>
      <c r="P672" s="89" t="s">
        <v>98</v>
      </c>
      <c r="Q672" s="89">
        <v>2020</v>
      </c>
      <c r="R672" s="89" t="s">
        <v>2</v>
      </c>
      <c r="S672" s="89" t="s">
        <v>104</v>
      </c>
      <c r="T672" s="89" t="s">
        <v>106</v>
      </c>
      <c r="U672" s="89" t="s">
        <v>107</v>
      </c>
      <c r="V672" s="89" t="s">
        <v>103</v>
      </c>
      <c r="W672" s="89" t="s">
        <v>96</v>
      </c>
      <c r="X672" s="89" t="s">
        <v>108</v>
      </c>
      <c r="Y672" s="89">
        <v>164</v>
      </c>
      <c r="Z672" s="89">
        <v>234.51999999999998</v>
      </c>
    </row>
    <row r="673" spans="1:26" ht="18" customHeight="1" x14ac:dyDescent="0.45">
      <c r="A673" s="2">
        <v>2023</v>
      </c>
      <c r="B673" s="2" t="s">
        <v>8</v>
      </c>
      <c r="C673" s="2" t="s">
        <v>15</v>
      </c>
      <c r="D673" s="6" t="s">
        <v>23</v>
      </c>
      <c r="E673" s="7">
        <v>34</v>
      </c>
      <c r="F673" s="7">
        <v>2746.08</v>
      </c>
      <c r="G673" s="7">
        <v>5126.0160000000005</v>
      </c>
      <c r="H673" s="4">
        <v>549.21600000000001</v>
      </c>
      <c r="I673" s="5" t="s">
        <v>42</v>
      </c>
      <c r="P673" s="89" t="s">
        <v>102</v>
      </c>
      <c r="Q673" s="89">
        <v>2020</v>
      </c>
      <c r="R673" s="89" t="s">
        <v>2</v>
      </c>
      <c r="S673" s="89" t="s">
        <v>104</v>
      </c>
      <c r="T673" s="89" t="s">
        <v>106</v>
      </c>
      <c r="U673" s="89" t="s">
        <v>107</v>
      </c>
      <c r="V673" s="89" t="s">
        <v>103</v>
      </c>
      <c r="W673" s="89" t="s">
        <v>96</v>
      </c>
      <c r="X673" s="89" t="s">
        <v>108</v>
      </c>
      <c r="Y673" s="89">
        <v>212</v>
      </c>
      <c r="Z673" s="89">
        <v>303.15999999999997</v>
      </c>
    </row>
    <row r="674" spans="1:26" ht="18" customHeight="1" x14ac:dyDescent="0.45">
      <c r="A674" s="2">
        <v>2023</v>
      </c>
      <c r="B674" s="2" t="s">
        <v>8</v>
      </c>
      <c r="C674" s="2" t="s">
        <v>13</v>
      </c>
      <c r="D674" s="3" t="s">
        <v>34</v>
      </c>
      <c r="E674" s="4">
        <v>7</v>
      </c>
      <c r="F674" s="4">
        <v>240</v>
      </c>
      <c r="G674" s="4">
        <v>224</v>
      </c>
      <c r="H674" s="4">
        <v>48</v>
      </c>
      <c r="I674" s="5" t="s">
        <v>42</v>
      </c>
      <c r="P674" s="89" t="s">
        <v>98</v>
      </c>
      <c r="Q674" s="89">
        <v>2020</v>
      </c>
      <c r="R674" s="89" t="s">
        <v>2</v>
      </c>
      <c r="S674" s="89" t="s">
        <v>104</v>
      </c>
      <c r="T674" s="89" t="s">
        <v>106</v>
      </c>
      <c r="U674" s="89" t="s">
        <v>107</v>
      </c>
      <c r="V674" s="89" t="s">
        <v>103</v>
      </c>
      <c r="W674" s="89" t="s">
        <v>96</v>
      </c>
      <c r="X674" s="89" t="s">
        <v>108</v>
      </c>
      <c r="Y674" s="89">
        <v>140</v>
      </c>
      <c r="Z674" s="89">
        <v>200.2</v>
      </c>
    </row>
    <row r="675" spans="1:26" ht="18" customHeight="1" x14ac:dyDescent="0.45">
      <c r="A675" s="2">
        <v>2023</v>
      </c>
      <c r="B675" s="2" t="s">
        <v>8</v>
      </c>
      <c r="C675" s="2" t="s">
        <v>15</v>
      </c>
      <c r="D675" s="6" t="s">
        <v>27</v>
      </c>
      <c r="E675" s="7">
        <v>3</v>
      </c>
      <c r="F675" s="7">
        <v>2746.38</v>
      </c>
      <c r="G675" s="7">
        <v>5126.576</v>
      </c>
      <c r="H675" s="4">
        <v>549.27600000000007</v>
      </c>
      <c r="I675" s="5" t="s">
        <v>42</v>
      </c>
      <c r="P675" s="89" t="s">
        <v>98</v>
      </c>
      <c r="Q675" s="89">
        <v>2020</v>
      </c>
      <c r="R675" s="89" t="s">
        <v>2</v>
      </c>
      <c r="S675" s="89" t="s">
        <v>104</v>
      </c>
      <c r="T675" s="89" t="s">
        <v>106</v>
      </c>
      <c r="U675" s="89" t="s">
        <v>107</v>
      </c>
      <c r="V675" s="89" t="s">
        <v>103</v>
      </c>
      <c r="W675" s="89" t="s">
        <v>96</v>
      </c>
      <c r="X675" s="89" t="s">
        <v>108</v>
      </c>
      <c r="Y675" s="89">
        <v>166</v>
      </c>
      <c r="Z675" s="89">
        <v>237.38</v>
      </c>
    </row>
    <row r="676" spans="1:26" ht="18" customHeight="1" x14ac:dyDescent="0.45">
      <c r="A676" s="2">
        <v>2023</v>
      </c>
      <c r="B676" s="2" t="s">
        <v>8</v>
      </c>
      <c r="C676" s="2" t="s">
        <v>32</v>
      </c>
      <c r="D676" s="6" t="s">
        <v>32</v>
      </c>
      <c r="E676" s="7">
        <v>2</v>
      </c>
      <c r="F676" s="7">
        <v>7920</v>
      </c>
      <c r="G676" s="7">
        <v>7392</v>
      </c>
      <c r="H676" s="4">
        <v>1584</v>
      </c>
      <c r="I676" s="5" t="s">
        <v>42</v>
      </c>
      <c r="P676" s="89" t="s">
        <v>91</v>
      </c>
      <c r="Q676" s="89">
        <v>2020</v>
      </c>
      <c r="R676" s="89" t="s">
        <v>2</v>
      </c>
      <c r="S676" s="89" t="s">
        <v>104</v>
      </c>
      <c r="T676" s="89" t="s">
        <v>106</v>
      </c>
      <c r="U676" s="89" t="s">
        <v>107</v>
      </c>
      <c r="V676" s="89" t="s">
        <v>103</v>
      </c>
      <c r="W676" s="89" t="s">
        <v>96</v>
      </c>
      <c r="X676" s="89" t="s">
        <v>108</v>
      </c>
      <c r="Y676" s="89">
        <v>214</v>
      </c>
      <c r="Z676" s="89">
        <v>306.02</v>
      </c>
    </row>
    <row r="677" spans="1:26" ht="18" customHeight="1" x14ac:dyDescent="0.45">
      <c r="A677" s="2">
        <v>2023</v>
      </c>
      <c r="B677" s="2" t="s">
        <v>9</v>
      </c>
      <c r="C677" s="2" t="s">
        <v>14</v>
      </c>
      <c r="D677" s="3" t="s">
        <v>36</v>
      </c>
      <c r="E677" s="4">
        <v>3566</v>
      </c>
      <c r="F677" s="4">
        <v>5035.0300000000007</v>
      </c>
      <c r="G677" s="4">
        <v>5126.576</v>
      </c>
      <c r="H677" s="4">
        <v>1007.0060000000002</v>
      </c>
      <c r="I677" s="5" t="s">
        <v>42</v>
      </c>
      <c r="P677" s="89" t="s">
        <v>91</v>
      </c>
      <c r="Q677" s="89">
        <v>2020</v>
      </c>
      <c r="R677" s="89" t="s">
        <v>2</v>
      </c>
      <c r="S677" s="89" t="s">
        <v>104</v>
      </c>
      <c r="T677" s="89" t="s">
        <v>106</v>
      </c>
      <c r="U677" s="89" t="s">
        <v>107</v>
      </c>
      <c r="V677" s="89" t="s">
        <v>103</v>
      </c>
      <c r="W677" s="89" t="s">
        <v>96</v>
      </c>
      <c r="X677" s="89" t="s">
        <v>108</v>
      </c>
      <c r="Y677" s="89">
        <v>811</v>
      </c>
      <c r="Z677" s="89">
        <v>1159.73</v>
      </c>
    </row>
    <row r="678" spans="1:26" ht="18" customHeight="1" x14ac:dyDescent="0.45">
      <c r="A678" s="2">
        <v>2023</v>
      </c>
      <c r="B678" s="2" t="s">
        <v>9</v>
      </c>
      <c r="C678" s="2" t="s">
        <v>14</v>
      </c>
      <c r="D678" s="3" t="s">
        <v>37</v>
      </c>
      <c r="E678" s="4">
        <v>2498</v>
      </c>
      <c r="F678" s="4">
        <v>9200</v>
      </c>
      <c r="G678" s="4">
        <v>8960</v>
      </c>
      <c r="H678" s="4">
        <v>1840</v>
      </c>
      <c r="I678" s="5" t="s">
        <v>42</v>
      </c>
      <c r="P678" s="89" t="s">
        <v>91</v>
      </c>
      <c r="Q678" s="89">
        <v>2020</v>
      </c>
      <c r="R678" s="89" t="s">
        <v>2</v>
      </c>
      <c r="S678" s="89" t="s">
        <v>104</v>
      </c>
      <c r="T678" s="89" t="s">
        <v>106</v>
      </c>
      <c r="U678" s="89" t="s">
        <v>107</v>
      </c>
      <c r="V678" s="89" t="s">
        <v>103</v>
      </c>
      <c r="W678" s="89" t="s">
        <v>96</v>
      </c>
      <c r="X678" s="89" t="s">
        <v>108</v>
      </c>
      <c r="Y678" s="89">
        <v>845</v>
      </c>
      <c r="Z678" s="89">
        <v>1208.3499999999999</v>
      </c>
    </row>
    <row r="679" spans="1:26" ht="18" customHeight="1" x14ac:dyDescent="0.45">
      <c r="A679" s="2">
        <v>2023</v>
      </c>
      <c r="B679" s="2" t="s">
        <v>9</v>
      </c>
      <c r="C679" s="2" t="s">
        <v>13</v>
      </c>
      <c r="D679" s="3" t="s">
        <v>35</v>
      </c>
      <c r="E679" s="4">
        <v>1245</v>
      </c>
      <c r="F679" s="4">
        <v>5263.78</v>
      </c>
      <c r="G679" s="4">
        <v>5126.4639999999999</v>
      </c>
      <c r="H679" s="4">
        <v>1052.7560000000001</v>
      </c>
      <c r="I679" s="5" t="s">
        <v>42</v>
      </c>
      <c r="P679" s="89" t="s">
        <v>98</v>
      </c>
      <c r="Q679" s="89">
        <v>2020</v>
      </c>
      <c r="R679" s="89" t="s">
        <v>2</v>
      </c>
      <c r="S679" s="89" t="s">
        <v>104</v>
      </c>
      <c r="T679" s="89" t="s">
        <v>106</v>
      </c>
      <c r="U679" s="89" t="s">
        <v>107</v>
      </c>
      <c r="V679" s="89" t="s">
        <v>103</v>
      </c>
      <c r="W679" s="89" t="s">
        <v>96</v>
      </c>
      <c r="X679" s="89" t="s">
        <v>108</v>
      </c>
      <c r="Y679" s="89">
        <v>898</v>
      </c>
      <c r="Z679" s="89">
        <v>1284.1399999999999</v>
      </c>
    </row>
    <row r="680" spans="1:26" ht="18" customHeight="1" x14ac:dyDescent="0.45">
      <c r="A680" s="2">
        <v>2023</v>
      </c>
      <c r="B680" s="2" t="s">
        <v>9</v>
      </c>
      <c r="C680" s="2" t="s">
        <v>38</v>
      </c>
      <c r="D680" s="6" t="s">
        <v>30</v>
      </c>
      <c r="E680" s="7">
        <v>644</v>
      </c>
      <c r="F680" s="7">
        <v>6605.0249999999996</v>
      </c>
      <c r="G680" s="7">
        <v>6432.72</v>
      </c>
      <c r="H680" s="4">
        <v>1321.0050000000001</v>
      </c>
      <c r="I680" s="5" t="s">
        <v>42</v>
      </c>
      <c r="P680" s="89" t="s">
        <v>98</v>
      </c>
      <c r="Q680" s="89">
        <v>2020</v>
      </c>
      <c r="R680" s="89" t="s">
        <v>2</v>
      </c>
      <c r="S680" s="89" t="s">
        <v>104</v>
      </c>
      <c r="T680" s="89" t="s">
        <v>106</v>
      </c>
      <c r="U680" s="89" t="s">
        <v>107</v>
      </c>
      <c r="V680" s="89" t="s">
        <v>103</v>
      </c>
      <c r="W680" s="89" t="s">
        <v>96</v>
      </c>
      <c r="X680" s="89" t="s">
        <v>108</v>
      </c>
      <c r="Y680" s="89">
        <v>851</v>
      </c>
      <c r="Z680" s="89">
        <v>526.24</v>
      </c>
    </row>
    <row r="681" spans="1:26" ht="18" customHeight="1" x14ac:dyDescent="0.45">
      <c r="A681" s="2">
        <v>2023</v>
      </c>
      <c r="B681" s="2" t="s">
        <v>9</v>
      </c>
      <c r="C681" s="2" t="s">
        <v>12</v>
      </c>
      <c r="D681" s="6" t="s">
        <v>29</v>
      </c>
      <c r="E681" s="7">
        <v>643</v>
      </c>
      <c r="F681" s="7">
        <v>8400</v>
      </c>
      <c r="G681" s="7">
        <v>7840</v>
      </c>
      <c r="H681" s="4">
        <v>1680</v>
      </c>
      <c r="I681" s="5" t="s">
        <v>42</v>
      </c>
      <c r="P681" s="89" t="s">
        <v>91</v>
      </c>
      <c r="Q681" s="89">
        <v>2020</v>
      </c>
      <c r="R681" s="89" t="s">
        <v>2</v>
      </c>
      <c r="S681" s="89" t="s">
        <v>104</v>
      </c>
      <c r="T681" s="89" t="s">
        <v>106</v>
      </c>
      <c r="U681" s="89" t="s">
        <v>107</v>
      </c>
      <c r="V681" s="89" t="s">
        <v>103</v>
      </c>
      <c r="W681" s="89" t="s">
        <v>96</v>
      </c>
      <c r="X681" s="89" t="s">
        <v>108</v>
      </c>
      <c r="Y681" s="89">
        <v>884</v>
      </c>
      <c r="Z681" s="89">
        <v>526.24</v>
      </c>
    </row>
    <row r="682" spans="1:26" ht="18" customHeight="1" x14ac:dyDescent="0.45">
      <c r="A682" s="2">
        <v>2023</v>
      </c>
      <c r="B682" s="2" t="s">
        <v>9</v>
      </c>
      <c r="C682" s="2" t="s">
        <v>38</v>
      </c>
      <c r="D682" s="6" t="s">
        <v>31</v>
      </c>
      <c r="E682" s="7">
        <v>455</v>
      </c>
      <c r="F682" s="7">
        <v>5494.3200000000006</v>
      </c>
      <c r="G682" s="7">
        <v>5128.0320000000002</v>
      </c>
      <c r="H682" s="4">
        <v>1098.8640000000003</v>
      </c>
      <c r="I682" s="5" t="s">
        <v>42</v>
      </c>
      <c r="P682" s="89" t="s">
        <v>91</v>
      </c>
      <c r="Q682" s="89">
        <v>2020</v>
      </c>
      <c r="R682" s="89" t="s">
        <v>2</v>
      </c>
      <c r="S682" s="89" t="s">
        <v>104</v>
      </c>
      <c r="T682" s="89" t="s">
        <v>106</v>
      </c>
      <c r="U682" s="89" t="s">
        <v>107</v>
      </c>
      <c r="V682" s="89" t="s">
        <v>103</v>
      </c>
      <c r="W682" s="89" t="s">
        <v>96</v>
      </c>
      <c r="X682" s="89" t="s">
        <v>108</v>
      </c>
      <c r="Y682" s="89">
        <v>141</v>
      </c>
      <c r="Z682" s="89">
        <v>201.63</v>
      </c>
    </row>
    <row r="683" spans="1:26" ht="18" customHeight="1" x14ac:dyDescent="0.45">
      <c r="A683" s="2">
        <v>2023</v>
      </c>
      <c r="B683" s="2" t="s">
        <v>9</v>
      </c>
      <c r="C683" s="2" t="s">
        <v>12</v>
      </c>
      <c r="D683" s="6" t="s">
        <v>28</v>
      </c>
      <c r="E683" s="8">
        <v>345</v>
      </c>
      <c r="F683" s="8">
        <v>8400</v>
      </c>
      <c r="G683" s="8">
        <v>7840</v>
      </c>
      <c r="H683" s="4">
        <v>1680</v>
      </c>
      <c r="I683" s="5" t="s">
        <v>42</v>
      </c>
      <c r="P683" s="89" t="s">
        <v>98</v>
      </c>
      <c r="Q683" s="89">
        <v>2020</v>
      </c>
      <c r="R683" s="89" t="s">
        <v>2</v>
      </c>
      <c r="S683" s="89" t="s">
        <v>104</v>
      </c>
      <c r="T683" s="89" t="s">
        <v>106</v>
      </c>
      <c r="U683" s="89" t="s">
        <v>107</v>
      </c>
      <c r="V683" s="89" t="s">
        <v>103</v>
      </c>
      <c r="W683" s="89" t="s">
        <v>96</v>
      </c>
      <c r="X683" s="89" t="s">
        <v>108</v>
      </c>
      <c r="Y683" s="89">
        <v>211</v>
      </c>
      <c r="Z683" s="89">
        <v>301.73</v>
      </c>
    </row>
    <row r="684" spans="1:26" ht="18" customHeight="1" x14ac:dyDescent="0.45">
      <c r="A684" s="2">
        <v>2023</v>
      </c>
      <c r="B684" s="2" t="s">
        <v>9</v>
      </c>
      <c r="C684" s="2" t="s">
        <v>13</v>
      </c>
      <c r="D684" s="3" t="s">
        <v>33</v>
      </c>
      <c r="E684" s="4">
        <v>122</v>
      </c>
      <c r="F684" s="4">
        <v>120</v>
      </c>
      <c r="G684" s="4">
        <v>112</v>
      </c>
      <c r="H684" s="4">
        <v>24</v>
      </c>
      <c r="I684" s="5" t="s">
        <v>42</v>
      </c>
      <c r="P684" s="89" t="s">
        <v>98</v>
      </c>
      <c r="Q684" s="89">
        <v>2020</v>
      </c>
      <c r="R684" s="89" t="s">
        <v>2</v>
      </c>
      <c r="S684" s="89" t="s">
        <v>104</v>
      </c>
      <c r="T684" s="89" t="s">
        <v>106</v>
      </c>
      <c r="U684" s="89" t="s">
        <v>107</v>
      </c>
      <c r="V684" s="89" t="s">
        <v>103</v>
      </c>
      <c r="W684" s="89" t="s">
        <v>96</v>
      </c>
      <c r="X684" s="89" t="s">
        <v>108</v>
      </c>
      <c r="Y684" s="89">
        <v>139</v>
      </c>
      <c r="Z684" s="89">
        <v>198.76999999999998</v>
      </c>
    </row>
    <row r="685" spans="1:26" ht="18" customHeight="1" x14ac:dyDescent="0.45">
      <c r="A685" s="2">
        <v>2023</v>
      </c>
      <c r="B685" s="2" t="s">
        <v>9</v>
      </c>
      <c r="C685" s="2" t="s">
        <v>15</v>
      </c>
      <c r="D685" s="6" t="s">
        <v>26</v>
      </c>
      <c r="E685" s="7">
        <v>78</v>
      </c>
      <c r="F685" s="7">
        <v>2517.46</v>
      </c>
      <c r="G685" s="7">
        <v>5126.4639999999999</v>
      </c>
      <c r="H685" s="4">
        <v>503.49200000000002</v>
      </c>
      <c r="I685" s="5" t="s">
        <v>42</v>
      </c>
      <c r="P685" s="89" t="s">
        <v>98</v>
      </c>
      <c r="Q685" s="89">
        <v>2020</v>
      </c>
      <c r="R685" s="89" t="s">
        <v>2</v>
      </c>
      <c r="S685" s="89" t="s">
        <v>104</v>
      </c>
      <c r="T685" s="89" t="s">
        <v>106</v>
      </c>
      <c r="U685" s="89" t="s">
        <v>107</v>
      </c>
      <c r="V685" s="89" t="s">
        <v>103</v>
      </c>
      <c r="W685" s="89" t="s">
        <v>96</v>
      </c>
      <c r="X685" s="89" t="s">
        <v>108</v>
      </c>
      <c r="Y685" s="89">
        <v>820</v>
      </c>
      <c r="Z685" s="89">
        <v>1172.5999999999999</v>
      </c>
    </row>
    <row r="686" spans="1:26" ht="18" customHeight="1" x14ac:dyDescent="0.45">
      <c r="A686" s="2">
        <v>2023</v>
      </c>
      <c r="B686" s="2" t="s">
        <v>9</v>
      </c>
      <c r="C686" s="2" t="s">
        <v>15</v>
      </c>
      <c r="D686" s="6" t="s">
        <v>24</v>
      </c>
      <c r="E686" s="7">
        <v>76</v>
      </c>
      <c r="F686" s="7">
        <v>2517.2949999999996</v>
      </c>
      <c r="G686" s="7">
        <v>5126.1279999999997</v>
      </c>
      <c r="H686" s="4">
        <v>503.45899999999995</v>
      </c>
      <c r="I686" s="5" t="s">
        <v>42</v>
      </c>
      <c r="P686" s="89" t="s">
        <v>98</v>
      </c>
      <c r="Q686" s="89">
        <v>2020</v>
      </c>
      <c r="R686" s="89" t="s">
        <v>2</v>
      </c>
      <c r="S686" s="89" t="s">
        <v>104</v>
      </c>
      <c r="T686" s="89" t="s">
        <v>106</v>
      </c>
      <c r="U686" s="89" t="s">
        <v>107</v>
      </c>
      <c r="V686" s="89" t="s">
        <v>103</v>
      </c>
      <c r="W686" s="89" t="s">
        <v>96</v>
      </c>
      <c r="X686" s="89" t="s">
        <v>108</v>
      </c>
      <c r="Y686" s="89">
        <v>853</v>
      </c>
      <c r="Z686" s="89">
        <v>1219.79</v>
      </c>
    </row>
    <row r="687" spans="1:26" ht="18" customHeight="1" x14ac:dyDescent="0.45">
      <c r="A687" s="2">
        <v>2023</v>
      </c>
      <c r="B687" s="2" t="s">
        <v>9</v>
      </c>
      <c r="C687" s="2" t="s">
        <v>15</v>
      </c>
      <c r="D687" s="6" t="s">
        <v>25</v>
      </c>
      <c r="E687" s="7">
        <v>46</v>
      </c>
      <c r="F687" s="7">
        <v>110</v>
      </c>
      <c r="G687" s="7">
        <v>224</v>
      </c>
      <c r="H687" s="4">
        <v>22</v>
      </c>
      <c r="I687" s="5" t="s">
        <v>42</v>
      </c>
      <c r="P687" s="89" t="s">
        <v>98</v>
      </c>
      <c r="Q687" s="89">
        <v>2020</v>
      </c>
      <c r="R687" s="89" t="s">
        <v>2</v>
      </c>
      <c r="S687" s="89" t="s">
        <v>104</v>
      </c>
      <c r="T687" s="89" t="s">
        <v>106</v>
      </c>
      <c r="U687" s="89" t="s">
        <v>107</v>
      </c>
      <c r="V687" s="89" t="s">
        <v>103</v>
      </c>
      <c r="W687" s="89" t="s">
        <v>96</v>
      </c>
      <c r="X687" s="89" t="s">
        <v>108</v>
      </c>
      <c r="Y687" s="89">
        <v>137</v>
      </c>
      <c r="Z687" s="89">
        <v>195.91</v>
      </c>
    </row>
    <row r="688" spans="1:26" ht="18" customHeight="1" x14ac:dyDescent="0.45">
      <c r="A688" s="2">
        <v>2023</v>
      </c>
      <c r="B688" s="2" t="s">
        <v>9</v>
      </c>
      <c r="C688" s="2" t="s">
        <v>15</v>
      </c>
      <c r="D688" s="6" t="s">
        <v>23</v>
      </c>
      <c r="E688" s="7">
        <v>34</v>
      </c>
      <c r="F688" s="7">
        <v>2517.2400000000002</v>
      </c>
      <c r="G688" s="7">
        <v>5126.0160000000005</v>
      </c>
      <c r="H688" s="4">
        <v>503.44800000000009</v>
      </c>
      <c r="I688" s="5" t="s">
        <v>42</v>
      </c>
      <c r="P688" s="89" t="s">
        <v>101</v>
      </c>
      <c r="Q688" s="89">
        <v>2020</v>
      </c>
      <c r="R688" s="89" t="s">
        <v>4</v>
      </c>
      <c r="S688" s="89" t="s">
        <v>104</v>
      </c>
      <c r="T688" s="89" t="s">
        <v>106</v>
      </c>
      <c r="U688" s="89" t="s">
        <v>107</v>
      </c>
      <c r="V688" s="89" t="s">
        <v>103</v>
      </c>
      <c r="W688" s="89" t="s">
        <v>96</v>
      </c>
      <c r="X688" s="89" t="s">
        <v>108</v>
      </c>
      <c r="Y688" s="89">
        <v>200</v>
      </c>
      <c r="Z688" s="89">
        <v>286</v>
      </c>
    </row>
    <row r="689" spans="1:26" ht="18" customHeight="1" x14ac:dyDescent="0.45">
      <c r="A689" s="2">
        <v>2023</v>
      </c>
      <c r="B689" s="2" t="s">
        <v>9</v>
      </c>
      <c r="C689" s="2" t="s">
        <v>13</v>
      </c>
      <c r="D689" s="3" t="s">
        <v>34</v>
      </c>
      <c r="E689" s="4">
        <v>7</v>
      </c>
      <c r="F689" s="4">
        <v>220</v>
      </c>
      <c r="G689" s="4">
        <v>224</v>
      </c>
      <c r="H689" s="4">
        <v>44</v>
      </c>
      <c r="I689" s="5" t="s">
        <v>42</v>
      </c>
      <c r="P689" s="89" t="s">
        <v>98</v>
      </c>
      <c r="Q689" s="89">
        <v>2020</v>
      </c>
      <c r="R689" s="89" t="s">
        <v>4</v>
      </c>
      <c r="S689" s="89" t="s">
        <v>104</v>
      </c>
      <c r="T689" s="89" t="s">
        <v>106</v>
      </c>
      <c r="U689" s="89" t="s">
        <v>107</v>
      </c>
      <c r="V689" s="89" t="s">
        <v>103</v>
      </c>
      <c r="W689" s="89" t="s">
        <v>96</v>
      </c>
      <c r="X689" s="89" t="s">
        <v>108</v>
      </c>
      <c r="Y689" s="89">
        <v>128</v>
      </c>
      <c r="Z689" s="89">
        <v>183.04</v>
      </c>
    </row>
    <row r="690" spans="1:26" ht="18" customHeight="1" x14ac:dyDescent="0.45">
      <c r="A690" s="2">
        <v>2023</v>
      </c>
      <c r="B690" s="2" t="s">
        <v>9</v>
      </c>
      <c r="C690" s="2" t="s">
        <v>15</v>
      </c>
      <c r="D690" s="6" t="s">
        <v>27</v>
      </c>
      <c r="E690" s="7">
        <v>3</v>
      </c>
      <c r="F690" s="7">
        <v>2517.5150000000003</v>
      </c>
      <c r="G690" s="7">
        <v>5126.576</v>
      </c>
      <c r="H690" s="4">
        <v>503.5030000000001</v>
      </c>
      <c r="I690" s="5" t="s">
        <v>42</v>
      </c>
      <c r="P690" s="89" t="s">
        <v>98</v>
      </c>
      <c r="Q690" s="89">
        <v>2020</v>
      </c>
      <c r="R690" s="89" t="s">
        <v>4</v>
      </c>
      <c r="S690" s="89" t="s">
        <v>104</v>
      </c>
      <c r="T690" s="89" t="s">
        <v>106</v>
      </c>
      <c r="U690" s="89" t="s">
        <v>107</v>
      </c>
      <c r="V690" s="89" t="s">
        <v>103</v>
      </c>
      <c r="W690" s="89" t="s">
        <v>96</v>
      </c>
      <c r="X690" s="89" t="s">
        <v>108</v>
      </c>
      <c r="Y690" s="89">
        <v>154</v>
      </c>
      <c r="Z690" s="89">
        <v>220.22</v>
      </c>
    </row>
    <row r="691" spans="1:26" ht="18" customHeight="1" x14ac:dyDescent="0.45">
      <c r="A691" s="2">
        <v>2023</v>
      </c>
      <c r="B691" s="2" t="s">
        <v>9</v>
      </c>
      <c r="C691" s="2" t="s">
        <v>32</v>
      </c>
      <c r="D691" s="6" t="s">
        <v>32</v>
      </c>
      <c r="E691" s="7">
        <v>2</v>
      </c>
      <c r="F691" s="7">
        <v>7260</v>
      </c>
      <c r="G691" s="7">
        <v>7392</v>
      </c>
      <c r="H691" s="4">
        <v>1452</v>
      </c>
      <c r="I691" s="5" t="s">
        <v>42</v>
      </c>
      <c r="P691" s="89" t="s">
        <v>98</v>
      </c>
      <c r="Q691" s="89">
        <v>2020</v>
      </c>
      <c r="R691" s="89" t="s">
        <v>4</v>
      </c>
      <c r="S691" s="89" t="s">
        <v>104</v>
      </c>
      <c r="T691" s="89" t="s">
        <v>106</v>
      </c>
      <c r="U691" s="89" t="s">
        <v>107</v>
      </c>
      <c r="V691" s="89" t="s">
        <v>103</v>
      </c>
      <c r="W691" s="89" t="s">
        <v>96</v>
      </c>
      <c r="X691" s="89" t="s">
        <v>108</v>
      </c>
      <c r="Y691" s="89">
        <v>202</v>
      </c>
      <c r="Z691" s="89">
        <v>288.86</v>
      </c>
    </row>
    <row r="692" spans="1:26" ht="18" customHeight="1" x14ac:dyDescent="0.45">
      <c r="A692" s="2">
        <v>2023</v>
      </c>
      <c r="B692" s="2" t="s">
        <v>10</v>
      </c>
      <c r="C692" s="2" t="s">
        <v>14</v>
      </c>
      <c r="D692" s="3" t="s">
        <v>36</v>
      </c>
      <c r="E692" s="4">
        <v>3566</v>
      </c>
      <c r="F692" s="4">
        <v>5263.8950000000004</v>
      </c>
      <c r="G692" s="4">
        <v>5126.576</v>
      </c>
      <c r="H692" s="4">
        <v>1052.7790000000002</v>
      </c>
      <c r="I692" s="5" t="s">
        <v>42</v>
      </c>
      <c r="P692" s="89" t="s">
        <v>98</v>
      </c>
      <c r="Q692" s="89">
        <v>2020</v>
      </c>
      <c r="R692" s="89" t="s">
        <v>4</v>
      </c>
      <c r="S692" s="89" t="s">
        <v>104</v>
      </c>
      <c r="T692" s="89" t="s">
        <v>106</v>
      </c>
      <c r="U692" s="89" t="s">
        <v>107</v>
      </c>
      <c r="V692" s="89" t="s">
        <v>103</v>
      </c>
      <c r="W692" s="89" t="s">
        <v>96</v>
      </c>
      <c r="X692" s="89" t="s">
        <v>108</v>
      </c>
      <c r="Y692" s="89">
        <v>130</v>
      </c>
      <c r="Z692" s="89">
        <v>185.9</v>
      </c>
    </row>
    <row r="693" spans="1:26" ht="18" customHeight="1" x14ac:dyDescent="0.45">
      <c r="A693" s="2">
        <v>2023</v>
      </c>
      <c r="B693" s="2" t="s">
        <v>10</v>
      </c>
      <c r="C693" s="2" t="s">
        <v>14</v>
      </c>
      <c r="D693" s="3" t="s">
        <v>37</v>
      </c>
      <c r="E693" s="4">
        <v>2498</v>
      </c>
      <c r="F693" s="4">
        <v>8800</v>
      </c>
      <c r="G693" s="4">
        <v>8960</v>
      </c>
      <c r="H693" s="4">
        <v>1760</v>
      </c>
      <c r="I693" s="5" t="s">
        <v>42</v>
      </c>
      <c r="P693" s="89" t="s">
        <v>101</v>
      </c>
      <c r="Q693" s="89">
        <v>2020</v>
      </c>
      <c r="R693" s="89" t="s">
        <v>4</v>
      </c>
      <c r="S693" s="89" t="s">
        <v>104</v>
      </c>
      <c r="T693" s="89" t="s">
        <v>106</v>
      </c>
      <c r="U693" s="89" t="s">
        <v>107</v>
      </c>
      <c r="V693" s="89" t="s">
        <v>103</v>
      </c>
      <c r="W693" s="89" t="s">
        <v>96</v>
      </c>
      <c r="X693" s="89" t="s">
        <v>108</v>
      </c>
      <c r="Y693" s="89">
        <v>813</v>
      </c>
      <c r="Z693" s="89">
        <v>1162.5899999999999</v>
      </c>
    </row>
    <row r="694" spans="1:26" ht="18" customHeight="1" x14ac:dyDescent="0.45">
      <c r="A694" s="2">
        <v>2023</v>
      </c>
      <c r="B694" s="2" t="s">
        <v>10</v>
      </c>
      <c r="C694" s="2" t="s">
        <v>13</v>
      </c>
      <c r="D694" s="3" t="s">
        <v>35</v>
      </c>
      <c r="E694" s="4">
        <v>1245</v>
      </c>
      <c r="F694" s="4">
        <v>5034.92</v>
      </c>
      <c r="G694" s="4">
        <v>5126.4639999999999</v>
      </c>
      <c r="H694" s="4">
        <v>1006.984</v>
      </c>
      <c r="I694" s="5" t="s">
        <v>42</v>
      </c>
      <c r="P694" s="89" t="s">
        <v>100</v>
      </c>
      <c r="Q694" s="89">
        <v>2020</v>
      </c>
      <c r="R694" s="89" t="s">
        <v>4</v>
      </c>
      <c r="S694" s="89" t="s">
        <v>104</v>
      </c>
      <c r="T694" s="89" t="s">
        <v>106</v>
      </c>
      <c r="U694" s="89" t="s">
        <v>107</v>
      </c>
      <c r="V694" s="89" t="s">
        <v>103</v>
      </c>
      <c r="W694" s="89" t="s">
        <v>96</v>
      </c>
      <c r="X694" s="89" t="s">
        <v>108</v>
      </c>
      <c r="Y694" s="89">
        <v>846</v>
      </c>
      <c r="Z694" s="89">
        <v>1209.78</v>
      </c>
    </row>
    <row r="695" spans="1:26" ht="18" customHeight="1" x14ac:dyDescent="0.45">
      <c r="A695" s="2">
        <v>2023</v>
      </c>
      <c r="B695" s="2" t="s">
        <v>10</v>
      </c>
      <c r="C695" s="2" t="s">
        <v>38</v>
      </c>
      <c r="D695" s="6" t="s">
        <v>30</v>
      </c>
      <c r="E695" s="7">
        <v>644</v>
      </c>
      <c r="F695" s="7">
        <v>22000</v>
      </c>
      <c r="G695" s="7">
        <v>6432.72</v>
      </c>
      <c r="H695" s="4">
        <v>4400</v>
      </c>
      <c r="I695" s="5" t="s">
        <v>42</v>
      </c>
      <c r="P695" s="89" t="s">
        <v>91</v>
      </c>
      <c r="Q695" s="89">
        <v>2020</v>
      </c>
      <c r="R695" s="89" t="s">
        <v>4</v>
      </c>
      <c r="S695" s="89" t="s">
        <v>104</v>
      </c>
      <c r="T695" s="89" t="s">
        <v>106</v>
      </c>
      <c r="U695" s="89" t="s">
        <v>107</v>
      </c>
      <c r="V695" s="89" t="s">
        <v>103</v>
      </c>
      <c r="W695" s="89" t="s">
        <v>96</v>
      </c>
      <c r="X695" s="89" t="s">
        <v>108</v>
      </c>
      <c r="Y695" s="89">
        <v>900</v>
      </c>
      <c r="Z695" s="89">
        <v>1287</v>
      </c>
    </row>
    <row r="696" spans="1:26" ht="18" customHeight="1" x14ac:dyDescent="0.45">
      <c r="A696" s="2">
        <v>2023</v>
      </c>
      <c r="B696" s="2" t="s">
        <v>10</v>
      </c>
      <c r="C696" s="2" t="s">
        <v>12</v>
      </c>
      <c r="D696" s="6" t="s">
        <v>29</v>
      </c>
      <c r="E696" s="7">
        <v>643</v>
      </c>
      <c r="F696" s="7">
        <v>7700</v>
      </c>
      <c r="G696" s="7">
        <v>7840</v>
      </c>
      <c r="H696" s="4">
        <v>1540</v>
      </c>
      <c r="I696" s="5" t="s">
        <v>42</v>
      </c>
      <c r="P696" s="89" t="s">
        <v>91</v>
      </c>
      <c r="Q696" s="89">
        <v>2020</v>
      </c>
      <c r="R696" s="89" t="s">
        <v>4</v>
      </c>
      <c r="S696" s="89" t="s">
        <v>104</v>
      </c>
      <c r="T696" s="89" t="s">
        <v>106</v>
      </c>
      <c r="U696" s="89" t="s">
        <v>107</v>
      </c>
      <c r="V696" s="89" t="s">
        <v>103</v>
      </c>
      <c r="W696" s="89" t="s">
        <v>105</v>
      </c>
      <c r="X696" s="89" t="s">
        <v>108</v>
      </c>
      <c r="Y696" s="89">
        <v>853</v>
      </c>
      <c r="Z696" s="89">
        <v>526.24</v>
      </c>
    </row>
    <row r="697" spans="1:26" ht="18" customHeight="1" x14ac:dyDescent="0.45">
      <c r="A697" s="2">
        <v>2023</v>
      </c>
      <c r="B697" s="2" t="s">
        <v>10</v>
      </c>
      <c r="C697" s="2" t="s">
        <v>38</v>
      </c>
      <c r="D697" s="6" t="s">
        <v>31</v>
      </c>
      <c r="E697" s="7">
        <v>455</v>
      </c>
      <c r="F697" s="7">
        <v>11111</v>
      </c>
      <c r="G697" s="7">
        <v>5128.0320000000002</v>
      </c>
      <c r="H697" s="4">
        <v>2222.2000000000003</v>
      </c>
      <c r="I697" s="5" t="s">
        <v>42</v>
      </c>
      <c r="P697" s="89" t="s">
        <v>98</v>
      </c>
      <c r="Q697" s="89">
        <v>2020</v>
      </c>
      <c r="R697" s="89" t="s">
        <v>4</v>
      </c>
      <c r="S697" s="89" t="s">
        <v>104</v>
      </c>
      <c r="T697" s="89" t="s">
        <v>106</v>
      </c>
      <c r="U697" s="89" t="s">
        <v>107</v>
      </c>
      <c r="V697" s="89" t="s">
        <v>103</v>
      </c>
      <c r="W697" s="89" t="s">
        <v>105</v>
      </c>
      <c r="X697" s="89" t="s">
        <v>108</v>
      </c>
      <c r="Y697" s="89">
        <v>886</v>
      </c>
      <c r="Z697" s="89">
        <v>526.24</v>
      </c>
    </row>
    <row r="698" spans="1:26" ht="18" customHeight="1" x14ac:dyDescent="0.45">
      <c r="A698" s="2">
        <v>2023</v>
      </c>
      <c r="B698" s="2" t="s">
        <v>10</v>
      </c>
      <c r="C698" s="2" t="s">
        <v>12</v>
      </c>
      <c r="D698" s="6" t="s">
        <v>28</v>
      </c>
      <c r="E698" s="8">
        <v>345</v>
      </c>
      <c r="F698" s="8">
        <v>7700</v>
      </c>
      <c r="G698" s="8">
        <v>7840</v>
      </c>
      <c r="H698" s="4">
        <v>1540</v>
      </c>
      <c r="I698" s="5" t="s">
        <v>42</v>
      </c>
      <c r="P698" s="89" t="s">
        <v>101</v>
      </c>
      <c r="Q698" s="89">
        <v>2020</v>
      </c>
      <c r="R698" s="89" t="s">
        <v>4</v>
      </c>
      <c r="S698" s="89" t="s">
        <v>104</v>
      </c>
      <c r="T698" s="89" t="s">
        <v>106</v>
      </c>
      <c r="U698" s="89" t="s">
        <v>107</v>
      </c>
      <c r="V698" s="89" t="s">
        <v>103</v>
      </c>
      <c r="W698" s="89" t="s">
        <v>105</v>
      </c>
      <c r="X698" s="89" t="s">
        <v>108</v>
      </c>
      <c r="Y698" s="89">
        <v>129</v>
      </c>
      <c r="Z698" s="89">
        <v>184.47</v>
      </c>
    </row>
    <row r="699" spans="1:26" ht="18" customHeight="1" x14ac:dyDescent="0.45">
      <c r="A699" s="2">
        <v>2023</v>
      </c>
      <c r="B699" s="2" t="s">
        <v>10</v>
      </c>
      <c r="C699" s="2" t="s">
        <v>13</v>
      </c>
      <c r="D699" s="3" t="s">
        <v>33</v>
      </c>
      <c r="E699" s="4">
        <v>122</v>
      </c>
      <c r="F699" s="4">
        <v>110</v>
      </c>
      <c r="G699" s="4">
        <v>112</v>
      </c>
      <c r="H699" s="4">
        <v>22</v>
      </c>
      <c r="I699" s="5" t="s">
        <v>42</v>
      </c>
      <c r="P699" s="89" t="s">
        <v>98</v>
      </c>
      <c r="Q699" s="89">
        <v>2020</v>
      </c>
      <c r="R699" s="89" t="s">
        <v>4</v>
      </c>
      <c r="S699" s="89" t="s">
        <v>104</v>
      </c>
      <c r="T699" s="89" t="s">
        <v>106</v>
      </c>
      <c r="U699" s="89" t="s">
        <v>107</v>
      </c>
      <c r="V699" s="89" t="s">
        <v>103</v>
      </c>
      <c r="W699" s="89" t="s">
        <v>105</v>
      </c>
      <c r="X699" s="89" t="s">
        <v>108</v>
      </c>
      <c r="Y699" s="89">
        <v>157</v>
      </c>
      <c r="Z699" s="89">
        <v>224.51</v>
      </c>
    </row>
    <row r="700" spans="1:26" ht="18" customHeight="1" x14ac:dyDescent="0.45">
      <c r="A700" s="2">
        <v>2023</v>
      </c>
      <c r="B700" s="2" t="s">
        <v>10</v>
      </c>
      <c r="C700" s="2" t="s">
        <v>15</v>
      </c>
      <c r="D700" s="6" t="s">
        <v>26</v>
      </c>
      <c r="E700" s="7">
        <v>78</v>
      </c>
      <c r="F700" s="7">
        <v>2517.46</v>
      </c>
      <c r="G700" s="7">
        <v>5126.4639999999999</v>
      </c>
      <c r="H700" s="4">
        <v>503.49200000000002</v>
      </c>
      <c r="I700" s="5" t="s">
        <v>42</v>
      </c>
      <c r="P700" s="89" t="s">
        <v>98</v>
      </c>
      <c r="Q700" s="89">
        <v>2020</v>
      </c>
      <c r="R700" s="89" t="s">
        <v>4</v>
      </c>
      <c r="S700" s="89" t="s">
        <v>104</v>
      </c>
      <c r="T700" s="89" t="s">
        <v>106</v>
      </c>
      <c r="U700" s="89" t="s">
        <v>107</v>
      </c>
      <c r="V700" s="89" t="s">
        <v>103</v>
      </c>
      <c r="W700" s="89" t="s">
        <v>105</v>
      </c>
      <c r="X700" s="89" t="s">
        <v>108</v>
      </c>
      <c r="Y700" s="89">
        <v>127</v>
      </c>
      <c r="Z700" s="89">
        <v>181.61</v>
      </c>
    </row>
    <row r="701" spans="1:26" ht="18" customHeight="1" x14ac:dyDescent="0.45">
      <c r="A701" s="2">
        <v>2023</v>
      </c>
      <c r="B701" s="2" t="s">
        <v>10</v>
      </c>
      <c r="C701" s="2" t="s">
        <v>15</v>
      </c>
      <c r="D701" s="6" t="s">
        <v>24</v>
      </c>
      <c r="E701" s="7">
        <v>76</v>
      </c>
      <c r="F701" s="7">
        <v>2288.4499999999998</v>
      </c>
      <c r="G701" s="7">
        <v>5126.1279999999997</v>
      </c>
      <c r="H701" s="4">
        <v>457.69</v>
      </c>
      <c r="I701" s="5" t="s">
        <v>42</v>
      </c>
      <c r="P701" s="89" t="s">
        <v>98</v>
      </c>
      <c r="Q701" s="89">
        <v>2020</v>
      </c>
      <c r="R701" s="89" t="s">
        <v>4</v>
      </c>
      <c r="S701" s="89" t="s">
        <v>104</v>
      </c>
      <c r="T701" s="89" t="s">
        <v>106</v>
      </c>
      <c r="U701" s="89" t="s">
        <v>107</v>
      </c>
      <c r="V701" s="89" t="s">
        <v>103</v>
      </c>
      <c r="W701" s="89" t="s">
        <v>105</v>
      </c>
      <c r="X701" s="89" t="s">
        <v>108</v>
      </c>
      <c r="Y701" s="89">
        <v>822</v>
      </c>
      <c r="Z701" s="89">
        <v>1175.46</v>
      </c>
    </row>
    <row r="702" spans="1:26" ht="18" customHeight="1" x14ac:dyDescent="0.45">
      <c r="A702" s="2">
        <v>2023</v>
      </c>
      <c r="B702" s="2" t="s">
        <v>10</v>
      </c>
      <c r="C702" s="2" t="s">
        <v>15</v>
      </c>
      <c r="D702" s="6" t="s">
        <v>25</v>
      </c>
      <c r="E702" s="7">
        <v>46</v>
      </c>
      <c r="F702" s="7">
        <v>100</v>
      </c>
      <c r="G702" s="7">
        <v>224</v>
      </c>
      <c r="H702" s="4">
        <v>20</v>
      </c>
      <c r="I702" s="5" t="s">
        <v>42</v>
      </c>
      <c r="P702" s="89" t="s">
        <v>91</v>
      </c>
      <c r="Q702" s="89">
        <v>2020</v>
      </c>
      <c r="R702" s="89" t="s">
        <v>4</v>
      </c>
      <c r="S702" s="89" t="s">
        <v>104</v>
      </c>
      <c r="T702" s="89" t="s">
        <v>106</v>
      </c>
      <c r="U702" s="89" t="s">
        <v>107</v>
      </c>
      <c r="V702" s="89" t="s">
        <v>103</v>
      </c>
      <c r="W702" s="89" t="s">
        <v>105</v>
      </c>
      <c r="X702" s="89" t="s">
        <v>108</v>
      </c>
      <c r="Y702" s="89">
        <v>855</v>
      </c>
      <c r="Z702" s="89">
        <v>1222.6500000000001</v>
      </c>
    </row>
    <row r="703" spans="1:26" ht="18" customHeight="1" x14ac:dyDescent="0.45">
      <c r="A703" s="2">
        <v>2023</v>
      </c>
      <c r="B703" s="2" t="s">
        <v>10</v>
      </c>
      <c r="C703" s="2" t="s">
        <v>15</v>
      </c>
      <c r="D703" s="6" t="s">
        <v>23</v>
      </c>
      <c r="E703" s="7">
        <v>34</v>
      </c>
      <c r="F703" s="7">
        <v>2288.4</v>
      </c>
      <c r="G703" s="7">
        <v>5126.0160000000005</v>
      </c>
      <c r="H703" s="4">
        <v>457.68000000000006</v>
      </c>
      <c r="I703" s="5" t="s">
        <v>42</v>
      </c>
      <c r="P703" s="89" t="s">
        <v>91</v>
      </c>
      <c r="Q703" s="89">
        <v>2020</v>
      </c>
      <c r="R703" s="89" t="s">
        <v>10</v>
      </c>
      <c r="S703" s="89" t="s">
        <v>104</v>
      </c>
      <c r="T703" s="89" t="s">
        <v>106</v>
      </c>
      <c r="U703" s="89" t="s">
        <v>107</v>
      </c>
      <c r="V703" s="89" t="s">
        <v>103</v>
      </c>
      <c r="W703" s="89" t="s">
        <v>105</v>
      </c>
      <c r="X703" s="89" t="s">
        <v>108</v>
      </c>
      <c r="Y703" s="89">
        <v>368</v>
      </c>
      <c r="Z703" s="89">
        <v>526.24</v>
      </c>
    </row>
    <row r="704" spans="1:26" ht="18" customHeight="1" x14ac:dyDescent="0.45">
      <c r="A704" s="2">
        <v>2023</v>
      </c>
      <c r="B704" s="2" t="s">
        <v>10</v>
      </c>
      <c r="C704" s="2" t="s">
        <v>13</v>
      </c>
      <c r="D704" s="3" t="s">
        <v>34</v>
      </c>
      <c r="E704" s="4">
        <v>7</v>
      </c>
      <c r="F704" s="4">
        <v>200</v>
      </c>
      <c r="G704" s="4">
        <v>224</v>
      </c>
      <c r="H704" s="4">
        <v>40</v>
      </c>
      <c r="I704" s="5" t="s">
        <v>42</v>
      </c>
      <c r="P704" s="89" t="s">
        <v>91</v>
      </c>
      <c r="Q704" s="89">
        <v>2020</v>
      </c>
      <c r="R704" s="89" t="s">
        <v>10</v>
      </c>
      <c r="S704" s="89" t="s">
        <v>104</v>
      </c>
      <c r="T704" s="89" t="s">
        <v>106</v>
      </c>
      <c r="U704" s="89" t="s">
        <v>107</v>
      </c>
      <c r="V704" s="89" t="s">
        <v>103</v>
      </c>
      <c r="W704" s="89" t="s">
        <v>105</v>
      </c>
      <c r="X704" s="89" t="s">
        <v>108</v>
      </c>
      <c r="Y704" s="89">
        <v>170</v>
      </c>
      <c r="Z704" s="89">
        <v>243.1</v>
      </c>
    </row>
    <row r="705" spans="1:26" ht="18" customHeight="1" x14ac:dyDescent="0.45">
      <c r="A705" s="2">
        <v>2023</v>
      </c>
      <c r="B705" s="2" t="s">
        <v>10</v>
      </c>
      <c r="C705" s="2" t="s">
        <v>15</v>
      </c>
      <c r="D705" s="6" t="s">
        <v>27</v>
      </c>
      <c r="E705" s="7">
        <v>3</v>
      </c>
      <c r="F705" s="7">
        <v>2288.65</v>
      </c>
      <c r="G705" s="7">
        <v>5126.576</v>
      </c>
      <c r="H705" s="4">
        <v>457.73</v>
      </c>
      <c r="I705" s="5" t="s">
        <v>42</v>
      </c>
      <c r="P705" s="89" t="s">
        <v>98</v>
      </c>
      <c r="Q705" s="89">
        <v>2020</v>
      </c>
      <c r="R705" s="89" t="s">
        <v>10</v>
      </c>
      <c r="S705" s="89" t="s">
        <v>104</v>
      </c>
      <c r="T705" s="89" t="s">
        <v>106</v>
      </c>
      <c r="U705" s="89" t="s">
        <v>107</v>
      </c>
      <c r="V705" s="89" t="s">
        <v>103</v>
      </c>
      <c r="W705" s="89" t="s">
        <v>105</v>
      </c>
      <c r="X705" s="89" t="s">
        <v>108</v>
      </c>
      <c r="Y705" s="89">
        <v>344</v>
      </c>
      <c r="Z705" s="89">
        <v>491.91999999999996</v>
      </c>
    </row>
    <row r="706" spans="1:26" ht="18" customHeight="1" x14ac:dyDescent="0.45">
      <c r="A706" s="2">
        <v>2023</v>
      </c>
      <c r="B706" s="2" t="s">
        <v>10</v>
      </c>
      <c r="C706" s="2" t="s">
        <v>32</v>
      </c>
      <c r="D706" s="6" t="s">
        <v>32</v>
      </c>
      <c r="E706" s="7">
        <v>2</v>
      </c>
      <c r="F706" s="7">
        <v>6600</v>
      </c>
      <c r="G706" s="7">
        <v>7392</v>
      </c>
      <c r="H706" s="4">
        <v>1320</v>
      </c>
      <c r="I706" s="5" t="s">
        <v>42</v>
      </c>
      <c r="P706" s="89" t="s">
        <v>98</v>
      </c>
      <c r="Q706" s="89">
        <v>2020</v>
      </c>
      <c r="R706" s="89" t="s">
        <v>10</v>
      </c>
      <c r="S706" s="89" t="s">
        <v>104</v>
      </c>
      <c r="T706" s="89" t="s">
        <v>106</v>
      </c>
      <c r="U706" s="89" t="s">
        <v>107</v>
      </c>
      <c r="V706" s="89" t="s">
        <v>103</v>
      </c>
      <c r="W706" s="89" t="s">
        <v>105</v>
      </c>
      <c r="X706" s="89" t="s">
        <v>108</v>
      </c>
      <c r="Y706" s="89">
        <v>370</v>
      </c>
      <c r="Z706" s="89">
        <v>529.1</v>
      </c>
    </row>
    <row r="707" spans="1:26" ht="18" customHeight="1" x14ac:dyDescent="0.45">
      <c r="A707" s="2">
        <v>2023</v>
      </c>
      <c r="B707" s="2" t="s">
        <v>11</v>
      </c>
      <c r="C707" s="2" t="s">
        <v>14</v>
      </c>
      <c r="D707" s="3" t="s">
        <v>36</v>
      </c>
      <c r="E707" s="4">
        <v>3566</v>
      </c>
      <c r="F707" s="4">
        <v>4577.3</v>
      </c>
      <c r="G707" s="4">
        <v>5126.576</v>
      </c>
      <c r="H707" s="4">
        <v>915.46</v>
      </c>
      <c r="I707" s="5" t="s">
        <v>42</v>
      </c>
      <c r="P707" s="89" t="s">
        <v>102</v>
      </c>
      <c r="Q707" s="89">
        <v>2020</v>
      </c>
      <c r="R707" s="89" t="s">
        <v>10</v>
      </c>
      <c r="S707" s="89" t="s">
        <v>104</v>
      </c>
      <c r="T707" s="89" t="s">
        <v>106</v>
      </c>
      <c r="U707" s="89" t="s">
        <v>107</v>
      </c>
      <c r="V707" s="89" t="s">
        <v>103</v>
      </c>
      <c r="W707" s="89" t="s">
        <v>105</v>
      </c>
      <c r="X707" s="89" t="s">
        <v>108</v>
      </c>
      <c r="Y707" s="89">
        <v>172</v>
      </c>
      <c r="Z707" s="89">
        <v>245.95999999999998</v>
      </c>
    </row>
    <row r="708" spans="1:26" ht="18" customHeight="1" x14ac:dyDescent="0.45">
      <c r="A708" s="2">
        <v>2023</v>
      </c>
      <c r="B708" s="2" t="s">
        <v>11</v>
      </c>
      <c r="C708" s="2" t="s">
        <v>14</v>
      </c>
      <c r="D708" s="3" t="s">
        <v>37</v>
      </c>
      <c r="E708" s="4">
        <v>2498</v>
      </c>
      <c r="F708" s="4">
        <v>8000</v>
      </c>
      <c r="G708" s="4">
        <v>8960</v>
      </c>
      <c r="H708" s="4">
        <v>1600</v>
      </c>
      <c r="I708" s="5" t="s">
        <v>42</v>
      </c>
      <c r="P708" s="89" t="s">
        <v>100</v>
      </c>
      <c r="Q708" s="89">
        <v>2020</v>
      </c>
      <c r="R708" s="89" t="s">
        <v>10</v>
      </c>
      <c r="S708" s="89" t="s">
        <v>104</v>
      </c>
      <c r="T708" s="89" t="s">
        <v>106</v>
      </c>
      <c r="U708" s="89" t="s">
        <v>107</v>
      </c>
      <c r="V708" s="89" t="s">
        <v>103</v>
      </c>
      <c r="W708" s="89" t="s">
        <v>105</v>
      </c>
      <c r="X708" s="89" t="s">
        <v>108</v>
      </c>
      <c r="Y708" s="89">
        <v>340</v>
      </c>
      <c r="Z708" s="89">
        <v>486.2</v>
      </c>
    </row>
    <row r="709" spans="1:26" ht="18" customHeight="1" x14ac:dyDescent="0.45">
      <c r="A709" s="2">
        <v>2023</v>
      </c>
      <c r="B709" s="2" t="s">
        <v>11</v>
      </c>
      <c r="C709" s="2" t="s">
        <v>13</v>
      </c>
      <c r="D709" s="3" t="s">
        <v>35</v>
      </c>
      <c r="E709" s="4">
        <v>1245</v>
      </c>
      <c r="F709" s="4">
        <v>4577.2</v>
      </c>
      <c r="G709" s="4">
        <v>5126.4639999999999</v>
      </c>
      <c r="H709" s="4">
        <v>915.44</v>
      </c>
      <c r="I709" s="5" t="s">
        <v>42</v>
      </c>
      <c r="P709" s="89" t="s">
        <v>98</v>
      </c>
      <c r="Q709" s="89">
        <v>2020</v>
      </c>
      <c r="R709" s="89" t="s">
        <v>10</v>
      </c>
      <c r="S709" s="89" t="s">
        <v>104</v>
      </c>
      <c r="T709" s="89" t="s">
        <v>106</v>
      </c>
      <c r="U709" s="89" t="s">
        <v>107</v>
      </c>
      <c r="V709" s="89" t="s">
        <v>103</v>
      </c>
      <c r="W709" s="89" t="s">
        <v>105</v>
      </c>
      <c r="X709" s="89" t="s">
        <v>108</v>
      </c>
      <c r="Y709" s="89">
        <v>852</v>
      </c>
      <c r="Z709" s="89">
        <v>1218.3600000000001</v>
      </c>
    </row>
    <row r="710" spans="1:26" ht="18" customHeight="1" x14ac:dyDescent="0.45">
      <c r="A710" s="2">
        <v>2023</v>
      </c>
      <c r="B710" s="2" t="s">
        <v>11</v>
      </c>
      <c r="C710" s="2" t="s">
        <v>38</v>
      </c>
      <c r="D710" s="6" t="s">
        <v>30</v>
      </c>
      <c r="E710" s="7">
        <v>644</v>
      </c>
      <c r="F710" s="7">
        <v>5743.5</v>
      </c>
      <c r="G710" s="7">
        <v>6432.72</v>
      </c>
      <c r="H710" s="4">
        <v>1148.7</v>
      </c>
      <c r="I710" s="5" t="s">
        <v>42</v>
      </c>
      <c r="P710" s="89" t="s">
        <v>98</v>
      </c>
      <c r="Q710" s="89">
        <v>2020</v>
      </c>
      <c r="R710" s="89" t="s">
        <v>10</v>
      </c>
      <c r="S710" s="89" t="s">
        <v>104</v>
      </c>
      <c r="T710" s="89" t="s">
        <v>106</v>
      </c>
      <c r="U710" s="89" t="s">
        <v>107</v>
      </c>
      <c r="V710" s="89" t="s">
        <v>103</v>
      </c>
      <c r="W710" s="89" t="s">
        <v>105</v>
      </c>
      <c r="X710" s="89" t="s">
        <v>108</v>
      </c>
      <c r="Y710" s="89">
        <v>905</v>
      </c>
      <c r="Z710" s="89">
        <v>1294.1500000000001</v>
      </c>
    </row>
    <row r="711" spans="1:26" ht="18" customHeight="1" x14ac:dyDescent="0.45">
      <c r="A711" s="2">
        <v>2023</v>
      </c>
      <c r="B711" s="2" t="s">
        <v>11</v>
      </c>
      <c r="C711" s="2" t="s">
        <v>12</v>
      </c>
      <c r="D711" s="6" t="s">
        <v>29</v>
      </c>
      <c r="E711" s="7">
        <v>643</v>
      </c>
      <c r="F711" s="7">
        <v>7000</v>
      </c>
      <c r="G711" s="7">
        <v>7840</v>
      </c>
      <c r="H711" s="4">
        <v>1400</v>
      </c>
      <c r="I711" s="5" t="s">
        <v>42</v>
      </c>
      <c r="P711" s="89" t="s">
        <v>98</v>
      </c>
      <c r="Q711" s="89">
        <v>2020</v>
      </c>
      <c r="R711" s="89" t="s">
        <v>10</v>
      </c>
      <c r="S711" s="89" t="s">
        <v>104</v>
      </c>
      <c r="T711" s="89" t="s">
        <v>106</v>
      </c>
      <c r="U711" s="89" t="s">
        <v>107</v>
      </c>
      <c r="V711" s="89" t="s">
        <v>103</v>
      </c>
      <c r="W711" s="89" t="s">
        <v>105</v>
      </c>
      <c r="X711" s="89" t="s">
        <v>108</v>
      </c>
      <c r="Y711" s="89">
        <v>858</v>
      </c>
      <c r="Z711" s="89">
        <v>526.24</v>
      </c>
    </row>
    <row r="712" spans="1:26" ht="18" customHeight="1" x14ac:dyDescent="0.45">
      <c r="A712" s="2">
        <v>2023</v>
      </c>
      <c r="B712" s="2" t="s">
        <v>11</v>
      </c>
      <c r="C712" s="2" t="s">
        <v>38</v>
      </c>
      <c r="D712" s="6" t="s">
        <v>31</v>
      </c>
      <c r="E712" s="7">
        <v>455</v>
      </c>
      <c r="F712" s="7">
        <v>4578.6000000000004</v>
      </c>
      <c r="G712" s="7">
        <v>5128.0320000000002</v>
      </c>
      <c r="H712" s="4">
        <v>915.72000000000014</v>
      </c>
      <c r="I712" s="5" t="s">
        <v>42</v>
      </c>
      <c r="P712" s="89" t="s">
        <v>91</v>
      </c>
      <c r="Q712" s="89">
        <v>2020</v>
      </c>
      <c r="R712" s="89" t="s">
        <v>10</v>
      </c>
      <c r="S712" s="89" t="s">
        <v>104</v>
      </c>
      <c r="T712" s="89" t="s">
        <v>106</v>
      </c>
      <c r="U712" s="89" t="s">
        <v>107</v>
      </c>
      <c r="V712" s="89" t="s">
        <v>103</v>
      </c>
      <c r="W712" s="89" t="s">
        <v>105</v>
      </c>
      <c r="X712" s="89" t="s">
        <v>108</v>
      </c>
      <c r="Y712" s="89">
        <v>171</v>
      </c>
      <c r="Z712" s="89">
        <v>526.24</v>
      </c>
    </row>
    <row r="713" spans="1:26" ht="18" customHeight="1" x14ac:dyDescent="0.45">
      <c r="A713" s="2">
        <v>2023</v>
      </c>
      <c r="B713" s="2" t="s">
        <v>11</v>
      </c>
      <c r="C713" s="2" t="s">
        <v>12</v>
      </c>
      <c r="D713" s="6" t="s">
        <v>28</v>
      </c>
      <c r="E713" s="8">
        <v>345</v>
      </c>
      <c r="F713" s="8">
        <v>7000</v>
      </c>
      <c r="G713" s="8">
        <v>7840</v>
      </c>
      <c r="H713" s="4">
        <v>1400</v>
      </c>
      <c r="I713" s="5" t="s">
        <v>42</v>
      </c>
      <c r="P713" s="89" t="s">
        <v>100</v>
      </c>
      <c r="Q713" s="89">
        <v>2020</v>
      </c>
      <c r="R713" s="89" t="s">
        <v>10</v>
      </c>
      <c r="S713" s="89" t="s">
        <v>104</v>
      </c>
      <c r="T713" s="89" t="s">
        <v>106</v>
      </c>
      <c r="U713" s="89" t="s">
        <v>107</v>
      </c>
      <c r="V713" s="89" t="s">
        <v>103</v>
      </c>
      <c r="W713" s="89" t="s">
        <v>105</v>
      </c>
      <c r="X713" s="89" t="s">
        <v>108</v>
      </c>
      <c r="Y713" s="89">
        <v>367</v>
      </c>
      <c r="Z713" s="89">
        <v>524.80999999999995</v>
      </c>
    </row>
    <row r="714" spans="1:26" ht="18" customHeight="1" x14ac:dyDescent="0.45">
      <c r="A714" s="2">
        <v>2023</v>
      </c>
      <c r="B714" s="2" t="s">
        <v>11</v>
      </c>
      <c r="C714" s="2" t="s">
        <v>13</v>
      </c>
      <c r="D714" s="3" t="s">
        <v>33</v>
      </c>
      <c r="E714" s="4">
        <v>122</v>
      </c>
      <c r="F714" s="4">
        <v>100</v>
      </c>
      <c r="G714" s="4">
        <v>112</v>
      </c>
      <c r="H714" s="4">
        <v>20</v>
      </c>
      <c r="I714" s="5" t="s">
        <v>42</v>
      </c>
      <c r="P714" s="89" t="s">
        <v>91</v>
      </c>
      <c r="Q714" s="89">
        <v>2020</v>
      </c>
      <c r="R714" s="89" t="s">
        <v>10</v>
      </c>
      <c r="S714" s="89" t="s">
        <v>104</v>
      </c>
      <c r="T714" s="89" t="s">
        <v>106</v>
      </c>
      <c r="U714" s="89" t="s">
        <v>107</v>
      </c>
      <c r="V714" s="89" t="s">
        <v>103</v>
      </c>
      <c r="W714" s="89" t="s">
        <v>105</v>
      </c>
      <c r="X714" s="89" t="s">
        <v>108</v>
      </c>
      <c r="Y714" s="89">
        <v>169</v>
      </c>
      <c r="Z714" s="89">
        <v>241.67000000000002</v>
      </c>
    </row>
    <row r="715" spans="1:26" ht="18" customHeight="1" x14ac:dyDescent="0.45">
      <c r="A715" s="2">
        <v>2023</v>
      </c>
      <c r="B715" s="2" t="s">
        <v>11</v>
      </c>
      <c r="C715" s="2" t="s">
        <v>15</v>
      </c>
      <c r="D715" s="6" t="s">
        <v>26</v>
      </c>
      <c r="E715" s="7">
        <v>78</v>
      </c>
      <c r="F715" s="7">
        <v>2288.6</v>
      </c>
      <c r="G715" s="7">
        <v>5126.4639999999999</v>
      </c>
      <c r="H715" s="4">
        <v>457.72</v>
      </c>
      <c r="I715" s="5" t="s">
        <v>42</v>
      </c>
      <c r="P715" s="89" t="s">
        <v>98</v>
      </c>
      <c r="Q715" s="89">
        <v>2020</v>
      </c>
      <c r="R715" s="89" t="s">
        <v>10</v>
      </c>
      <c r="S715" s="89" t="s">
        <v>104</v>
      </c>
      <c r="T715" s="89" t="s">
        <v>106</v>
      </c>
      <c r="U715" s="89" t="s">
        <v>107</v>
      </c>
      <c r="V715" s="89" t="s">
        <v>103</v>
      </c>
      <c r="W715" s="89" t="s">
        <v>105</v>
      </c>
      <c r="X715" s="89" t="s">
        <v>108</v>
      </c>
      <c r="Y715" s="89">
        <v>343</v>
      </c>
      <c r="Z715" s="89">
        <v>490.49</v>
      </c>
    </row>
    <row r="716" spans="1:26" ht="18" customHeight="1" x14ac:dyDescent="0.45">
      <c r="A716" s="2">
        <v>2023</v>
      </c>
      <c r="B716" s="2" t="s">
        <v>11</v>
      </c>
      <c r="C716" s="2" t="s">
        <v>15</v>
      </c>
      <c r="D716" s="6" t="s">
        <v>24</v>
      </c>
      <c r="E716" s="7">
        <v>76</v>
      </c>
      <c r="F716" s="7">
        <v>2288.4499999999998</v>
      </c>
      <c r="G716" s="7">
        <v>5126.1279999999997</v>
      </c>
      <c r="H716" s="4">
        <v>457.69</v>
      </c>
      <c r="I716" s="5" t="s">
        <v>42</v>
      </c>
      <c r="P716" s="89" t="s">
        <v>98</v>
      </c>
      <c r="Q716" s="89">
        <v>2020</v>
      </c>
      <c r="R716" s="89" t="s">
        <v>10</v>
      </c>
      <c r="S716" s="89" t="s">
        <v>104</v>
      </c>
      <c r="T716" s="89" t="s">
        <v>106</v>
      </c>
      <c r="U716" s="89" t="s">
        <v>107</v>
      </c>
      <c r="V716" s="89" t="s">
        <v>103</v>
      </c>
      <c r="W716" s="89" t="s">
        <v>105</v>
      </c>
      <c r="X716" s="89" t="s">
        <v>108</v>
      </c>
      <c r="Y716" s="89">
        <v>827</v>
      </c>
      <c r="Z716" s="89">
        <v>1182.6100000000001</v>
      </c>
    </row>
    <row r="717" spans="1:26" ht="18" customHeight="1" x14ac:dyDescent="0.45">
      <c r="A717" s="2">
        <v>2023</v>
      </c>
      <c r="B717" s="2" t="s">
        <v>11</v>
      </c>
      <c r="C717" s="2" t="s">
        <v>15</v>
      </c>
      <c r="D717" s="6" t="s">
        <v>25</v>
      </c>
      <c r="E717" s="7">
        <v>46</v>
      </c>
      <c r="F717" s="7">
        <v>100</v>
      </c>
      <c r="G717" s="7">
        <v>224</v>
      </c>
      <c r="H717" s="4">
        <v>20</v>
      </c>
      <c r="I717" s="5" t="s">
        <v>42</v>
      </c>
      <c r="P717" s="89" t="s">
        <v>91</v>
      </c>
      <c r="Q717" s="89">
        <v>2020</v>
      </c>
      <c r="R717" s="89" t="s">
        <v>10</v>
      </c>
      <c r="S717" s="89" t="s">
        <v>104</v>
      </c>
      <c r="T717" s="89" t="s">
        <v>106</v>
      </c>
      <c r="U717" s="89" t="s">
        <v>107</v>
      </c>
      <c r="V717" s="89" t="s">
        <v>103</v>
      </c>
      <c r="W717" s="89" t="s">
        <v>105</v>
      </c>
      <c r="X717" s="89" t="s">
        <v>108</v>
      </c>
      <c r="Y717" s="89">
        <v>341</v>
      </c>
      <c r="Z717" s="89">
        <v>487.63</v>
      </c>
    </row>
    <row r="718" spans="1:26" ht="18" customHeight="1" x14ac:dyDescent="0.45">
      <c r="A718" s="2">
        <v>2023</v>
      </c>
      <c r="B718" s="2" t="s">
        <v>11</v>
      </c>
      <c r="C718" s="2" t="s">
        <v>15</v>
      </c>
      <c r="D718" s="6" t="s">
        <v>23</v>
      </c>
      <c r="E718" s="7">
        <v>34</v>
      </c>
      <c r="F718" s="7">
        <v>2288.4</v>
      </c>
      <c r="G718" s="7">
        <v>5126.0160000000005</v>
      </c>
      <c r="H718" s="4">
        <v>457.68000000000006</v>
      </c>
      <c r="I718" s="5" t="s">
        <v>42</v>
      </c>
      <c r="P718" s="89" t="s">
        <v>98</v>
      </c>
      <c r="Q718" s="89">
        <v>2020</v>
      </c>
      <c r="R718" s="89" t="s">
        <v>9</v>
      </c>
      <c r="S718" s="89" t="s">
        <v>104</v>
      </c>
      <c r="T718" s="89" t="s">
        <v>106</v>
      </c>
      <c r="U718" s="89" t="s">
        <v>107</v>
      </c>
      <c r="V718" s="89" t="s">
        <v>103</v>
      </c>
      <c r="W718" s="89" t="s">
        <v>105</v>
      </c>
      <c r="X718" s="89" t="s">
        <v>108</v>
      </c>
      <c r="Y718" s="89">
        <v>128</v>
      </c>
      <c r="Z718" s="89">
        <v>183.04</v>
      </c>
    </row>
    <row r="719" spans="1:26" ht="18" customHeight="1" x14ac:dyDescent="0.45">
      <c r="A719" s="2">
        <v>2023</v>
      </c>
      <c r="B719" s="2" t="s">
        <v>11</v>
      </c>
      <c r="C719" s="2" t="s">
        <v>13</v>
      </c>
      <c r="D719" s="3" t="s">
        <v>34</v>
      </c>
      <c r="E719" s="4">
        <v>7</v>
      </c>
      <c r="F719" s="4">
        <v>200</v>
      </c>
      <c r="G719" s="4">
        <v>224</v>
      </c>
      <c r="H719" s="4">
        <v>40</v>
      </c>
      <c r="I719" s="5" t="s">
        <v>42</v>
      </c>
      <c r="P719" s="89" t="s">
        <v>98</v>
      </c>
      <c r="Q719" s="89">
        <v>2020</v>
      </c>
      <c r="R719" s="89" t="s">
        <v>9</v>
      </c>
      <c r="S719" s="89" t="s">
        <v>104</v>
      </c>
      <c r="T719" s="89" t="s">
        <v>106</v>
      </c>
      <c r="U719" s="89" t="s">
        <v>107</v>
      </c>
      <c r="V719" s="89" t="s">
        <v>103</v>
      </c>
      <c r="W719" s="89" t="s">
        <v>105</v>
      </c>
      <c r="X719" s="89" t="s">
        <v>108</v>
      </c>
      <c r="Y719" s="89">
        <v>176</v>
      </c>
      <c r="Z719" s="89">
        <v>251.68</v>
      </c>
    </row>
    <row r="720" spans="1:26" ht="18" customHeight="1" x14ac:dyDescent="0.45">
      <c r="A720" s="2">
        <v>2023</v>
      </c>
      <c r="B720" s="2" t="s">
        <v>11</v>
      </c>
      <c r="C720" s="2" t="s">
        <v>15</v>
      </c>
      <c r="D720" s="6" t="s">
        <v>27</v>
      </c>
      <c r="E720" s="7">
        <v>3</v>
      </c>
      <c r="F720" s="7">
        <v>2288.65</v>
      </c>
      <c r="G720" s="7">
        <v>5126.576</v>
      </c>
      <c r="H720" s="4">
        <v>457.73</v>
      </c>
      <c r="I720" s="5" t="s">
        <v>42</v>
      </c>
      <c r="P720" s="89" t="s">
        <v>98</v>
      </c>
      <c r="Q720" s="89">
        <v>2020</v>
      </c>
      <c r="R720" s="89" t="s">
        <v>9</v>
      </c>
      <c r="S720" s="89" t="s">
        <v>104</v>
      </c>
      <c r="T720" s="89" t="s">
        <v>106</v>
      </c>
      <c r="U720" s="89" t="s">
        <v>107</v>
      </c>
      <c r="V720" s="89" t="s">
        <v>103</v>
      </c>
      <c r="W720" s="89" t="s">
        <v>105</v>
      </c>
      <c r="X720" s="89" t="s">
        <v>108</v>
      </c>
      <c r="Y720" s="89">
        <v>350</v>
      </c>
      <c r="Z720" s="89">
        <v>500.5</v>
      </c>
    </row>
    <row r="721" spans="1:26" ht="18" customHeight="1" x14ac:dyDescent="0.45">
      <c r="A721" s="2">
        <v>2023</v>
      </c>
      <c r="B721" s="2" t="s">
        <v>11</v>
      </c>
      <c r="C721" s="2" t="s">
        <v>32</v>
      </c>
      <c r="D721" s="6" t="s">
        <v>32</v>
      </c>
      <c r="E721" s="7">
        <v>2</v>
      </c>
      <c r="F721" s="7">
        <v>6600</v>
      </c>
      <c r="G721" s="7">
        <v>7392</v>
      </c>
      <c r="H721" s="4">
        <v>1320</v>
      </c>
      <c r="I721" s="5" t="s">
        <v>42</v>
      </c>
      <c r="P721" s="89" t="s">
        <v>98</v>
      </c>
      <c r="Q721" s="89">
        <v>2020</v>
      </c>
      <c r="R721" s="89" t="s">
        <v>9</v>
      </c>
      <c r="S721" s="89" t="s">
        <v>104</v>
      </c>
      <c r="T721" s="89" t="s">
        <v>106</v>
      </c>
      <c r="U721" s="89" t="s">
        <v>107</v>
      </c>
      <c r="V721" s="89" t="s">
        <v>103</v>
      </c>
      <c r="W721" s="89" t="s">
        <v>105</v>
      </c>
      <c r="X721" s="89" t="s">
        <v>108</v>
      </c>
      <c r="Y721" s="89">
        <v>130</v>
      </c>
      <c r="Z721" s="89">
        <v>185.9</v>
      </c>
    </row>
    <row r="722" spans="1:26" ht="18" customHeight="1" x14ac:dyDescent="0.45">
      <c r="A722" s="2">
        <v>2024</v>
      </c>
      <c r="B722" s="2" t="s">
        <v>0</v>
      </c>
      <c r="C722" s="2" t="s">
        <v>14</v>
      </c>
      <c r="D722" s="3" t="s">
        <v>36</v>
      </c>
      <c r="E722" s="4">
        <v>3566</v>
      </c>
      <c r="F722" s="4">
        <v>4577.3</v>
      </c>
      <c r="G722" s="4">
        <v>5126.576</v>
      </c>
      <c r="H722" s="4">
        <v>915.46</v>
      </c>
      <c r="I722" s="5" t="s">
        <v>42</v>
      </c>
      <c r="P722" s="89" t="s">
        <v>101</v>
      </c>
      <c r="Q722" s="89">
        <v>2020</v>
      </c>
      <c r="R722" s="89" t="s">
        <v>9</v>
      </c>
      <c r="S722" s="89" t="s">
        <v>104</v>
      </c>
      <c r="T722" s="89" t="s">
        <v>106</v>
      </c>
      <c r="U722" s="89" t="s">
        <v>107</v>
      </c>
      <c r="V722" s="89" t="s">
        <v>103</v>
      </c>
      <c r="W722" s="89" t="s">
        <v>105</v>
      </c>
      <c r="X722" s="89" t="s">
        <v>108</v>
      </c>
      <c r="Y722" s="89">
        <v>346</v>
      </c>
      <c r="Z722" s="89">
        <v>494.78</v>
      </c>
    </row>
    <row r="723" spans="1:26" ht="18" customHeight="1" x14ac:dyDescent="0.45">
      <c r="A723" s="2">
        <v>2024</v>
      </c>
      <c r="B723" s="2" t="s">
        <v>0</v>
      </c>
      <c r="C723" s="2" t="s">
        <v>14</v>
      </c>
      <c r="D723" s="3" t="s">
        <v>37</v>
      </c>
      <c r="E723" s="4">
        <v>2498</v>
      </c>
      <c r="F723" s="4">
        <v>8000</v>
      </c>
      <c r="G723" s="4">
        <v>8960</v>
      </c>
      <c r="H723" s="4">
        <v>1600</v>
      </c>
      <c r="I723" s="5" t="s">
        <v>42</v>
      </c>
      <c r="P723" s="89" t="s">
        <v>98</v>
      </c>
      <c r="Q723" s="89">
        <v>2020</v>
      </c>
      <c r="R723" s="89" t="s">
        <v>9</v>
      </c>
      <c r="S723" s="89" t="s">
        <v>104</v>
      </c>
      <c r="T723" s="89" t="s">
        <v>106</v>
      </c>
      <c r="U723" s="89" t="s">
        <v>107</v>
      </c>
      <c r="V723" s="89" t="s">
        <v>103</v>
      </c>
      <c r="W723" s="89" t="s">
        <v>105</v>
      </c>
      <c r="X723" s="89" t="s">
        <v>108</v>
      </c>
      <c r="Y723" s="89">
        <v>818</v>
      </c>
      <c r="Z723" s="89">
        <v>1169.74</v>
      </c>
    </row>
    <row r="724" spans="1:26" ht="18" customHeight="1" x14ac:dyDescent="0.45">
      <c r="A724" s="2">
        <v>2024</v>
      </c>
      <c r="B724" s="2" t="s">
        <v>0</v>
      </c>
      <c r="C724" s="2" t="s">
        <v>13</v>
      </c>
      <c r="D724" s="3" t="s">
        <v>35</v>
      </c>
      <c r="E724" s="4">
        <v>1245</v>
      </c>
      <c r="F724" s="4">
        <v>4577.2</v>
      </c>
      <c r="G724" s="4">
        <v>5126.4639999999999</v>
      </c>
      <c r="H724" s="4">
        <v>915.44</v>
      </c>
      <c r="I724" s="5" t="s">
        <v>42</v>
      </c>
      <c r="P724" s="89" t="s">
        <v>91</v>
      </c>
      <c r="Q724" s="89">
        <v>2020</v>
      </c>
      <c r="R724" s="89" t="s">
        <v>9</v>
      </c>
      <c r="S724" s="89" t="s">
        <v>104</v>
      </c>
      <c r="T724" s="89" t="s">
        <v>106</v>
      </c>
      <c r="U724" s="89" t="s">
        <v>107</v>
      </c>
      <c r="V724" s="89" t="s">
        <v>103</v>
      </c>
      <c r="W724" s="89" t="s">
        <v>105</v>
      </c>
      <c r="X724" s="89" t="s">
        <v>108</v>
      </c>
      <c r="Y724" s="89">
        <v>851</v>
      </c>
      <c r="Z724" s="89">
        <v>1216.93</v>
      </c>
    </row>
    <row r="725" spans="1:26" ht="18" customHeight="1" x14ac:dyDescent="0.45">
      <c r="A725" s="2">
        <v>2024</v>
      </c>
      <c r="B725" s="2" t="s">
        <v>0</v>
      </c>
      <c r="C725" s="2" t="s">
        <v>38</v>
      </c>
      <c r="D725" s="6" t="s">
        <v>30</v>
      </c>
      <c r="E725" s="7">
        <v>644</v>
      </c>
      <c r="F725" s="7">
        <v>5743.5</v>
      </c>
      <c r="G725" s="7">
        <v>6432.72</v>
      </c>
      <c r="H725" s="4">
        <v>1148.7</v>
      </c>
      <c r="I725" s="5" t="s">
        <v>42</v>
      </c>
      <c r="P725" s="89" t="s">
        <v>100</v>
      </c>
      <c r="Q725" s="89">
        <v>2020</v>
      </c>
      <c r="R725" s="89" t="s">
        <v>9</v>
      </c>
      <c r="S725" s="89" t="s">
        <v>104</v>
      </c>
      <c r="T725" s="89" t="s">
        <v>106</v>
      </c>
      <c r="U725" s="89" t="s">
        <v>107</v>
      </c>
      <c r="V725" s="89" t="s">
        <v>103</v>
      </c>
      <c r="W725" s="89" t="s">
        <v>105</v>
      </c>
      <c r="X725" s="89" t="s">
        <v>108</v>
      </c>
      <c r="Y725" s="89">
        <v>904</v>
      </c>
      <c r="Z725" s="89">
        <v>1292.72</v>
      </c>
    </row>
    <row r="726" spans="1:26" ht="18" customHeight="1" x14ac:dyDescent="0.45">
      <c r="A726" s="2">
        <v>2024</v>
      </c>
      <c r="B726" s="2" t="s">
        <v>0</v>
      </c>
      <c r="C726" s="2" t="s">
        <v>12</v>
      </c>
      <c r="D726" s="6" t="s">
        <v>29</v>
      </c>
      <c r="E726" s="7">
        <v>643</v>
      </c>
      <c r="F726" s="7">
        <v>7000</v>
      </c>
      <c r="G726" s="7">
        <v>7840</v>
      </c>
      <c r="H726" s="4">
        <v>1400</v>
      </c>
      <c r="I726" s="5" t="s">
        <v>42</v>
      </c>
      <c r="P726" s="89" t="s">
        <v>100</v>
      </c>
      <c r="Q726" s="89">
        <v>2020</v>
      </c>
      <c r="R726" s="89" t="s">
        <v>9</v>
      </c>
      <c r="S726" s="89" t="s">
        <v>104</v>
      </c>
      <c r="T726" s="89" t="s">
        <v>106</v>
      </c>
      <c r="U726" s="89" t="s">
        <v>107</v>
      </c>
      <c r="V726" s="89" t="s">
        <v>103</v>
      </c>
      <c r="W726" s="89" t="s">
        <v>105</v>
      </c>
      <c r="X726" s="89" t="s">
        <v>108</v>
      </c>
      <c r="Y726" s="89">
        <v>857</v>
      </c>
      <c r="Z726" s="89">
        <v>526.24</v>
      </c>
    </row>
    <row r="727" spans="1:26" ht="18" customHeight="1" x14ac:dyDescent="0.45">
      <c r="A727" s="2">
        <v>2024</v>
      </c>
      <c r="B727" s="2" t="s">
        <v>0</v>
      </c>
      <c r="C727" s="2" t="s">
        <v>38</v>
      </c>
      <c r="D727" s="6" t="s">
        <v>31</v>
      </c>
      <c r="E727" s="7">
        <v>455</v>
      </c>
      <c r="F727" s="7">
        <v>4578.6000000000004</v>
      </c>
      <c r="G727" s="7">
        <v>5128.0320000000002</v>
      </c>
      <c r="H727" s="4">
        <v>915.72000000000014</v>
      </c>
      <c r="I727" s="5" t="s">
        <v>42</v>
      </c>
      <c r="P727" s="89" t="s">
        <v>98</v>
      </c>
      <c r="Q727" s="89">
        <v>2020</v>
      </c>
      <c r="R727" s="89" t="s">
        <v>9</v>
      </c>
      <c r="S727" s="89" t="s">
        <v>104</v>
      </c>
      <c r="T727" s="89" t="s">
        <v>106</v>
      </c>
      <c r="U727" s="89" t="s">
        <v>107</v>
      </c>
      <c r="V727" s="89" t="s">
        <v>103</v>
      </c>
      <c r="W727" s="89" t="s">
        <v>105</v>
      </c>
      <c r="X727" s="89" t="s">
        <v>108</v>
      </c>
      <c r="Y727" s="89">
        <v>177</v>
      </c>
      <c r="Z727" s="89">
        <v>526.24</v>
      </c>
    </row>
    <row r="728" spans="1:26" ht="18" customHeight="1" x14ac:dyDescent="0.45">
      <c r="A728" s="2">
        <v>2024</v>
      </c>
      <c r="B728" s="2" t="s">
        <v>0</v>
      </c>
      <c r="C728" s="2" t="s">
        <v>12</v>
      </c>
      <c r="D728" s="6" t="s">
        <v>28</v>
      </c>
      <c r="E728" s="8">
        <v>345</v>
      </c>
      <c r="F728" s="8">
        <v>7000</v>
      </c>
      <c r="G728" s="8">
        <v>7840</v>
      </c>
      <c r="H728" s="4">
        <v>1400</v>
      </c>
      <c r="I728" s="5" t="s">
        <v>42</v>
      </c>
      <c r="P728" s="89" t="s">
        <v>98</v>
      </c>
      <c r="Q728" s="89">
        <v>2020</v>
      </c>
      <c r="R728" s="89" t="s">
        <v>9</v>
      </c>
      <c r="S728" s="89" t="s">
        <v>104</v>
      </c>
      <c r="T728" s="89" t="s">
        <v>106</v>
      </c>
      <c r="U728" s="89" t="s">
        <v>107</v>
      </c>
      <c r="V728" s="89" t="s">
        <v>103</v>
      </c>
      <c r="W728" s="89" t="s">
        <v>105</v>
      </c>
      <c r="X728" s="89" t="s">
        <v>108</v>
      </c>
      <c r="Y728" s="89">
        <v>345</v>
      </c>
      <c r="Z728" s="89">
        <v>493.35</v>
      </c>
    </row>
    <row r="729" spans="1:26" ht="18" customHeight="1" x14ac:dyDescent="0.45">
      <c r="A729" s="2">
        <v>2024</v>
      </c>
      <c r="B729" s="2" t="s">
        <v>0</v>
      </c>
      <c r="C729" s="2" t="s">
        <v>13</v>
      </c>
      <c r="D729" s="3" t="s">
        <v>33</v>
      </c>
      <c r="E729" s="4">
        <v>122</v>
      </c>
      <c r="F729" s="4">
        <v>100</v>
      </c>
      <c r="G729" s="4">
        <v>112</v>
      </c>
      <c r="H729" s="4">
        <v>20</v>
      </c>
      <c r="I729" s="5" t="s">
        <v>42</v>
      </c>
      <c r="P729" s="89" t="s">
        <v>101</v>
      </c>
      <c r="Q729" s="89">
        <v>2020</v>
      </c>
      <c r="R729" s="89" t="s">
        <v>9</v>
      </c>
      <c r="S729" s="89" t="s">
        <v>104</v>
      </c>
      <c r="T729" s="89" t="s">
        <v>106</v>
      </c>
      <c r="U729" s="89" t="s">
        <v>107</v>
      </c>
      <c r="V729" s="89" t="s">
        <v>103</v>
      </c>
      <c r="W729" s="89" t="s">
        <v>105</v>
      </c>
      <c r="X729" s="89" t="s">
        <v>108</v>
      </c>
      <c r="Y729" s="89">
        <v>127</v>
      </c>
      <c r="Z729" s="89">
        <v>181.61</v>
      </c>
    </row>
    <row r="730" spans="1:26" ht="18" customHeight="1" x14ac:dyDescent="0.45">
      <c r="A730" s="2">
        <v>2024</v>
      </c>
      <c r="B730" s="2" t="s">
        <v>0</v>
      </c>
      <c r="C730" s="2" t="s">
        <v>15</v>
      </c>
      <c r="D730" s="6" t="s">
        <v>26</v>
      </c>
      <c r="E730" s="7">
        <v>78</v>
      </c>
      <c r="F730" s="7">
        <v>4577.2</v>
      </c>
      <c r="G730" s="7">
        <v>5126.4639999999999</v>
      </c>
      <c r="H730" s="4">
        <v>915.44</v>
      </c>
      <c r="I730" s="5" t="s">
        <v>42</v>
      </c>
      <c r="P730" s="89" t="s">
        <v>100</v>
      </c>
      <c r="Q730" s="89">
        <v>2020</v>
      </c>
      <c r="R730" s="89" t="s">
        <v>9</v>
      </c>
      <c r="S730" s="89" t="s">
        <v>104</v>
      </c>
      <c r="T730" s="89" t="s">
        <v>106</v>
      </c>
      <c r="U730" s="89" t="s">
        <v>107</v>
      </c>
      <c r="V730" s="89" t="s">
        <v>103</v>
      </c>
      <c r="W730" s="89" t="s">
        <v>105</v>
      </c>
      <c r="X730" s="89" t="s">
        <v>108</v>
      </c>
      <c r="Y730" s="89">
        <v>175</v>
      </c>
      <c r="Z730" s="89">
        <v>250.25</v>
      </c>
    </row>
    <row r="731" spans="1:26" ht="18" customHeight="1" x14ac:dyDescent="0.45">
      <c r="A731" s="2">
        <v>2024</v>
      </c>
      <c r="B731" s="2" t="s">
        <v>0</v>
      </c>
      <c r="C731" s="2" t="s">
        <v>15</v>
      </c>
      <c r="D731" s="6" t="s">
        <v>24</v>
      </c>
      <c r="E731" s="7">
        <v>76</v>
      </c>
      <c r="F731" s="7">
        <v>4576.8999999999996</v>
      </c>
      <c r="G731" s="7">
        <v>5126.1279999999997</v>
      </c>
      <c r="H731" s="4">
        <v>915.38</v>
      </c>
      <c r="I731" s="5" t="s">
        <v>42</v>
      </c>
      <c r="P731" s="89" t="s">
        <v>98</v>
      </c>
      <c r="Q731" s="89">
        <v>2020</v>
      </c>
      <c r="R731" s="89" t="s">
        <v>9</v>
      </c>
      <c r="S731" s="89" t="s">
        <v>104</v>
      </c>
      <c r="T731" s="89" t="s">
        <v>106</v>
      </c>
      <c r="U731" s="89" t="s">
        <v>107</v>
      </c>
      <c r="V731" s="89" t="s">
        <v>103</v>
      </c>
      <c r="W731" s="89" t="s">
        <v>105</v>
      </c>
      <c r="X731" s="89" t="s">
        <v>108</v>
      </c>
      <c r="Y731" s="89">
        <v>349</v>
      </c>
      <c r="Z731" s="89">
        <v>499.07</v>
      </c>
    </row>
    <row r="732" spans="1:26" ht="18" customHeight="1" x14ac:dyDescent="0.45">
      <c r="A732" s="2">
        <v>2024</v>
      </c>
      <c r="B732" s="2" t="s">
        <v>0</v>
      </c>
      <c r="C732" s="2" t="s">
        <v>15</v>
      </c>
      <c r="D732" s="6" t="s">
        <v>25</v>
      </c>
      <c r="E732" s="7">
        <v>46</v>
      </c>
      <c r="F732" s="7">
        <v>200</v>
      </c>
      <c r="G732" s="7">
        <v>224</v>
      </c>
      <c r="H732" s="4">
        <v>40</v>
      </c>
      <c r="I732" s="5" t="s">
        <v>42</v>
      </c>
      <c r="P732" s="89" t="s">
        <v>98</v>
      </c>
      <c r="Q732" s="89">
        <v>2020</v>
      </c>
      <c r="R732" s="89" t="s">
        <v>9</v>
      </c>
      <c r="S732" s="89" t="s">
        <v>104</v>
      </c>
      <c r="T732" s="89" t="s">
        <v>106</v>
      </c>
      <c r="U732" s="89" t="s">
        <v>107</v>
      </c>
      <c r="V732" s="89" t="s">
        <v>103</v>
      </c>
      <c r="W732" s="89" t="s">
        <v>105</v>
      </c>
      <c r="X732" s="89" t="s">
        <v>108</v>
      </c>
      <c r="Y732" s="89">
        <v>826</v>
      </c>
      <c r="Z732" s="89">
        <v>1181.18</v>
      </c>
    </row>
    <row r="733" spans="1:26" ht="18" customHeight="1" x14ac:dyDescent="0.45">
      <c r="A733" s="2">
        <v>2024</v>
      </c>
      <c r="B733" s="2" t="s">
        <v>0</v>
      </c>
      <c r="C733" s="2" t="s">
        <v>15</v>
      </c>
      <c r="D733" s="6" t="s">
        <v>23</v>
      </c>
      <c r="E733" s="7">
        <v>34</v>
      </c>
      <c r="F733" s="7">
        <v>4576.8</v>
      </c>
      <c r="G733" s="7">
        <v>5126.0160000000005</v>
      </c>
      <c r="H733" s="4">
        <v>915.36000000000013</v>
      </c>
      <c r="I733" s="5" t="s">
        <v>42</v>
      </c>
      <c r="P733" s="89" t="s">
        <v>91</v>
      </c>
      <c r="Q733" s="89">
        <v>2020</v>
      </c>
      <c r="R733" s="89" t="s">
        <v>9</v>
      </c>
      <c r="S733" s="89" t="s">
        <v>104</v>
      </c>
      <c r="T733" s="89" t="s">
        <v>106</v>
      </c>
      <c r="U733" s="89" t="s">
        <v>107</v>
      </c>
      <c r="V733" s="89" t="s">
        <v>103</v>
      </c>
      <c r="W733" s="89" t="s">
        <v>105</v>
      </c>
      <c r="X733" s="89" t="s">
        <v>108</v>
      </c>
      <c r="Y733" s="89">
        <v>860</v>
      </c>
      <c r="Z733" s="89">
        <v>1229.8</v>
      </c>
    </row>
    <row r="734" spans="1:26" ht="18" customHeight="1" x14ac:dyDescent="0.45">
      <c r="A734" s="2">
        <v>2024</v>
      </c>
      <c r="B734" s="2" t="s">
        <v>0</v>
      </c>
      <c r="C734" s="2" t="s">
        <v>13</v>
      </c>
      <c r="D734" s="3" t="s">
        <v>34</v>
      </c>
      <c r="E734" s="4">
        <v>7</v>
      </c>
      <c r="F734" s="4">
        <v>200</v>
      </c>
      <c r="G734" s="4">
        <v>224</v>
      </c>
      <c r="H734" s="4">
        <v>40</v>
      </c>
      <c r="I734" s="5" t="s">
        <v>42</v>
      </c>
      <c r="P734" s="89" t="s">
        <v>98</v>
      </c>
      <c r="Q734" s="89">
        <v>2020</v>
      </c>
      <c r="R734" s="89" t="s">
        <v>9</v>
      </c>
      <c r="S734" s="89" t="s">
        <v>104</v>
      </c>
      <c r="T734" s="89" t="s">
        <v>106</v>
      </c>
      <c r="U734" s="89" t="s">
        <v>107</v>
      </c>
      <c r="V734" s="89" t="s">
        <v>103</v>
      </c>
      <c r="W734" s="89" t="s">
        <v>105</v>
      </c>
      <c r="X734" s="89" t="s">
        <v>108</v>
      </c>
      <c r="Y734" s="89">
        <v>347</v>
      </c>
      <c r="Z734" s="89">
        <v>496.21000000000004</v>
      </c>
    </row>
    <row r="735" spans="1:26" ht="18" customHeight="1" x14ac:dyDescent="0.45">
      <c r="A735" s="2">
        <v>2024</v>
      </c>
      <c r="B735" s="2" t="s">
        <v>0</v>
      </c>
      <c r="C735" s="2" t="s">
        <v>32</v>
      </c>
      <c r="D735" s="6" t="s">
        <v>32</v>
      </c>
      <c r="E735" s="7">
        <v>3</v>
      </c>
      <c r="F735" s="7">
        <v>6600</v>
      </c>
      <c r="G735" s="7">
        <v>7392</v>
      </c>
      <c r="H735" s="4">
        <v>1320</v>
      </c>
      <c r="I735" s="5" t="s">
        <v>42</v>
      </c>
      <c r="P735" s="89" t="s">
        <v>101</v>
      </c>
      <c r="Q735" s="89">
        <v>2020</v>
      </c>
      <c r="R735" s="89" t="s">
        <v>8</v>
      </c>
      <c r="S735" s="89" t="s">
        <v>104</v>
      </c>
      <c r="T735" s="89" t="s">
        <v>106</v>
      </c>
      <c r="U735" s="89" t="s">
        <v>107</v>
      </c>
      <c r="V735" s="89" t="s">
        <v>103</v>
      </c>
      <c r="W735" s="89" t="s">
        <v>105</v>
      </c>
      <c r="X735" s="89" t="s">
        <v>108</v>
      </c>
      <c r="Y735" s="89">
        <v>134</v>
      </c>
      <c r="Z735" s="89">
        <v>191.62</v>
      </c>
    </row>
    <row r="736" spans="1:26" ht="18" customHeight="1" x14ac:dyDescent="0.45">
      <c r="A736" s="2">
        <v>2024</v>
      </c>
      <c r="B736" s="2" t="s">
        <v>0</v>
      </c>
      <c r="C736" s="2" t="s">
        <v>15</v>
      </c>
      <c r="D736" s="6" t="s">
        <v>27</v>
      </c>
      <c r="E736" s="7">
        <v>3</v>
      </c>
      <c r="F736" s="7">
        <v>4577.3</v>
      </c>
      <c r="G736" s="7">
        <v>5126.576</v>
      </c>
      <c r="H736" s="4">
        <v>915.46</v>
      </c>
      <c r="I736" s="5" t="s">
        <v>42</v>
      </c>
      <c r="P736" s="89" t="s">
        <v>98</v>
      </c>
      <c r="Q736" s="89">
        <v>2020</v>
      </c>
      <c r="R736" s="89" t="s">
        <v>8</v>
      </c>
      <c r="S736" s="89" t="s">
        <v>104</v>
      </c>
      <c r="T736" s="89" t="s">
        <v>106</v>
      </c>
      <c r="U736" s="89" t="s">
        <v>107</v>
      </c>
      <c r="V736" s="89" t="s">
        <v>103</v>
      </c>
      <c r="W736" s="89" t="s">
        <v>105</v>
      </c>
      <c r="X736" s="89" t="s">
        <v>108</v>
      </c>
      <c r="Y736" s="89">
        <v>182</v>
      </c>
      <c r="Z736" s="89">
        <v>260.26</v>
      </c>
    </row>
    <row r="737" spans="1:26" ht="18" customHeight="1" x14ac:dyDescent="0.45">
      <c r="A737" s="2">
        <v>2024</v>
      </c>
      <c r="B737" s="2" t="s">
        <v>1</v>
      </c>
      <c r="C737" s="2" t="s">
        <v>14</v>
      </c>
      <c r="D737" s="3" t="s">
        <v>36</v>
      </c>
      <c r="E737" s="4">
        <v>3566</v>
      </c>
      <c r="F737" s="4">
        <v>4577.3</v>
      </c>
      <c r="G737" s="4">
        <v>5126.576</v>
      </c>
      <c r="H737" s="4">
        <v>915.46</v>
      </c>
      <c r="I737" s="5" t="s">
        <v>42</v>
      </c>
      <c r="P737" s="89" t="s">
        <v>98</v>
      </c>
      <c r="Q737" s="89">
        <v>2020</v>
      </c>
      <c r="R737" s="89" t="s">
        <v>8</v>
      </c>
      <c r="S737" s="89" t="s">
        <v>104</v>
      </c>
      <c r="T737" s="89" t="s">
        <v>106</v>
      </c>
      <c r="U737" s="89" t="s">
        <v>107</v>
      </c>
      <c r="V737" s="89" t="s">
        <v>103</v>
      </c>
      <c r="W737" s="89" t="s">
        <v>105</v>
      </c>
      <c r="X737" s="89" t="s">
        <v>108</v>
      </c>
      <c r="Y737" s="89">
        <v>136</v>
      </c>
      <c r="Z737" s="89">
        <v>194.48</v>
      </c>
    </row>
    <row r="738" spans="1:26" ht="18" customHeight="1" x14ac:dyDescent="0.45">
      <c r="A738" s="2">
        <v>2024</v>
      </c>
      <c r="B738" s="2" t="s">
        <v>1</v>
      </c>
      <c r="C738" s="2" t="s">
        <v>14</v>
      </c>
      <c r="D738" s="3" t="s">
        <v>37</v>
      </c>
      <c r="E738" s="4">
        <v>2498</v>
      </c>
      <c r="F738" s="4">
        <v>8000</v>
      </c>
      <c r="G738" s="4">
        <v>8960</v>
      </c>
      <c r="H738" s="4">
        <v>1600</v>
      </c>
      <c r="I738" s="5" t="s">
        <v>42</v>
      </c>
      <c r="P738" s="89" t="s">
        <v>91</v>
      </c>
      <c r="Q738" s="89">
        <v>2020</v>
      </c>
      <c r="R738" s="89" t="s">
        <v>8</v>
      </c>
      <c r="S738" s="89" t="s">
        <v>104</v>
      </c>
      <c r="T738" s="89" t="s">
        <v>106</v>
      </c>
      <c r="U738" s="89" t="s">
        <v>107</v>
      </c>
      <c r="V738" s="89" t="s">
        <v>103</v>
      </c>
      <c r="W738" s="89" t="s">
        <v>105</v>
      </c>
      <c r="X738" s="89" t="s">
        <v>108</v>
      </c>
      <c r="Y738" s="89">
        <v>178</v>
      </c>
      <c r="Z738" s="89">
        <v>254.54</v>
      </c>
    </row>
    <row r="739" spans="1:26" ht="18" customHeight="1" x14ac:dyDescent="0.45">
      <c r="A739" s="2">
        <v>2024</v>
      </c>
      <c r="B739" s="2" t="s">
        <v>1</v>
      </c>
      <c r="C739" s="2" t="s">
        <v>13</v>
      </c>
      <c r="D739" s="3" t="s">
        <v>35</v>
      </c>
      <c r="E739" s="4">
        <v>1245</v>
      </c>
      <c r="F739" s="4">
        <v>4577.2</v>
      </c>
      <c r="G739" s="4">
        <v>5126.4639999999999</v>
      </c>
      <c r="H739" s="4">
        <v>915.44</v>
      </c>
      <c r="I739" s="5" t="s">
        <v>42</v>
      </c>
      <c r="P739" s="89" t="s">
        <v>100</v>
      </c>
      <c r="Q739" s="89">
        <v>2020</v>
      </c>
      <c r="R739" s="89" t="s">
        <v>8</v>
      </c>
      <c r="S739" s="89" t="s">
        <v>104</v>
      </c>
      <c r="T739" s="89" t="s">
        <v>106</v>
      </c>
      <c r="U739" s="89" t="s">
        <v>107</v>
      </c>
      <c r="V739" s="89" t="s">
        <v>103</v>
      </c>
      <c r="W739" s="89" t="s">
        <v>105</v>
      </c>
      <c r="X739" s="89" t="s">
        <v>108</v>
      </c>
      <c r="Y739" s="89">
        <v>352</v>
      </c>
      <c r="Z739" s="89">
        <v>503.36</v>
      </c>
    </row>
    <row r="740" spans="1:26" ht="18" customHeight="1" x14ac:dyDescent="0.45">
      <c r="A740" s="2">
        <v>2024</v>
      </c>
      <c r="B740" s="2" t="s">
        <v>1</v>
      </c>
      <c r="C740" s="2" t="s">
        <v>38</v>
      </c>
      <c r="D740" s="6" t="s">
        <v>30</v>
      </c>
      <c r="E740" s="7">
        <v>644</v>
      </c>
      <c r="F740" s="7">
        <v>5743.5</v>
      </c>
      <c r="G740" s="7">
        <v>6432.72</v>
      </c>
      <c r="H740" s="4">
        <v>1148.7</v>
      </c>
      <c r="I740" s="5" t="s">
        <v>42</v>
      </c>
      <c r="P740" s="89" t="s">
        <v>98</v>
      </c>
      <c r="Q740" s="89">
        <v>2020</v>
      </c>
      <c r="R740" s="89" t="s">
        <v>8</v>
      </c>
      <c r="S740" s="89" t="s">
        <v>104</v>
      </c>
      <c r="T740" s="89" t="s">
        <v>106</v>
      </c>
      <c r="U740" s="89" t="s">
        <v>107</v>
      </c>
      <c r="V740" s="89" t="s">
        <v>103</v>
      </c>
      <c r="W740" s="89" t="s">
        <v>105</v>
      </c>
      <c r="X740" s="89" t="s">
        <v>108</v>
      </c>
      <c r="Y740" s="89">
        <v>817</v>
      </c>
      <c r="Z740" s="89">
        <v>1168.31</v>
      </c>
    </row>
    <row r="741" spans="1:26" ht="18" customHeight="1" x14ac:dyDescent="0.45">
      <c r="A741" s="2">
        <v>2024</v>
      </c>
      <c r="B741" s="2" t="s">
        <v>1</v>
      </c>
      <c r="C741" s="2" t="s">
        <v>12</v>
      </c>
      <c r="D741" s="6" t="s">
        <v>29</v>
      </c>
      <c r="E741" s="7">
        <v>643</v>
      </c>
      <c r="F741" s="7">
        <v>7000</v>
      </c>
      <c r="G741" s="7">
        <v>7840</v>
      </c>
      <c r="H741" s="4">
        <v>1400</v>
      </c>
      <c r="I741" s="5" t="s">
        <v>42</v>
      </c>
      <c r="P741" s="89" t="s">
        <v>100</v>
      </c>
      <c r="Q741" s="89">
        <v>2020</v>
      </c>
      <c r="R741" s="89" t="s">
        <v>8</v>
      </c>
      <c r="S741" s="89" t="s">
        <v>104</v>
      </c>
      <c r="T741" s="89" t="s">
        <v>106</v>
      </c>
      <c r="U741" s="89" t="s">
        <v>107</v>
      </c>
      <c r="V741" s="89" t="s">
        <v>103</v>
      </c>
      <c r="W741" s="89" t="s">
        <v>105</v>
      </c>
      <c r="X741" s="89" t="s">
        <v>108</v>
      </c>
      <c r="Y741" s="89">
        <v>850</v>
      </c>
      <c r="Z741" s="89">
        <v>1215.5</v>
      </c>
    </row>
    <row r="742" spans="1:26" ht="18" customHeight="1" x14ac:dyDescent="0.45">
      <c r="A742" s="2">
        <v>2024</v>
      </c>
      <c r="B742" s="2" t="s">
        <v>1</v>
      </c>
      <c r="C742" s="2" t="s">
        <v>38</v>
      </c>
      <c r="D742" s="6" t="s">
        <v>31</v>
      </c>
      <c r="E742" s="7">
        <v>455</v>
      </c>
      <c r="F742" s="7">
        <v>4578.6000000000004</v>
      </c>
      <c r="G742" s="7">
        <v>5128.0320000000002</v>
      </c>
      <c r="H742" s="4">
        <v>915.72000000000014</v>
      </c>
      <c r="I742" s="5" t="s">
        <v>42</v>
      </c>
      <c r="P742" s="89" t="s">
        <v>100</v>
      </c>
      <c r="Q742" s="89">
        <v>2020</v>
      </c>
      <c r="R742" s="89" t="s">
        <v>8</v>
      </c>
      <c r="S742" s="89" t="s">
        <v>104</v>
      </c>
      <c r="T742" s="89" t="s">
        <v>106</v>
      </c>
      <c r="U742" s="89" t="s">
        <v>107</v>
      </c>
      <c r="V742" s="89" t="s">
        <v>103</v>
      </c>
      <c r="W742" s="89" t="s">
        <v>105</v>
      </c>
      <c r="X742" s="89" t="s">
        <v>108</v>
      </c>
      <c r="Y742" s="89">
        <v>903</v>
      </c>
      <c r="Z742" s="89">
        <v>1291.29</v>
      </c>
    </row>
    <row r="743" spans="1:26" ht="18" customHeight="1" x14ac:dyDescent="0.45">
      <c r="A743" s="2">
        <v>2024</v>
      </c>
      <c r="B743" s="2" t="s">
        <v>1</v>
      </c>
      <c r="C743" s="2" t="s">
        <v>12</v>
      </c>
      <c r="D743" s="6" t="s">
        <v>28</v>
      </c>
      <c r="E743" s="8">
        <v>345</v>
      </c>
      <c r="F743" s="8">
        <v>7000</v>
      </c>
      <c r="G743" s="8">
        <v>7840</v>
      </c>
      <c r="H743" s="4">
        <v>1400</v>
      </c>
      <c r="I743" s="5" t="s">
        <v>42</v>
      </c>
      <c r="P743" s="89" t="s">
        <v>100</v>
      </c>
      <c r="Q743" s="89">
        <v>2020</v>
      </c>
      <c r="R743" s="89" t="s">
        <v>8</v>
      </c>
      <c r="S743" s="89" t="s">
        <v>104</v>
      </c>
      <c r="T743" s="89" t="s">
        <v>106</v>
      </c>
      <c r="U743" s="89" t="s">
        <v>107</v>
      </c>
      <c r="V743" s="89" t="s">
        <v>103</v>
      </c>
      <c r="W743" s="89" t="s">
        <v>105</v>
      </c>
      <c r="X743" s="89" t="s">
        <v>108</v>
      </c>
      <c r="Y743" s="89">
        <v>856</v>
      </c>
      <c r="Z743" s="89">
        <v>526.24</v>
      </c>
    </row>
    <row r="744" spans="1:26" ht="18" customHeight="1" x14ac:dyDescent="0.45">
      <c r="A744" s="2">
        <v>2024</v>
      </c>
      <c r="B744" s="2" t="s">
        <v>1</v>
      </c>
      <c r="C744" s="2" t="s">
        <v>13</v>
      </c>
      <c r="D744" s="3" t="s">
        <v>33</v>
      </c>
      <c r="E744" s="4">
        <v>122</v>
      </c>
      <c r="F744" s="4">
        <v>100</v>
      </c>
      <c r="G744" s="4">
        <v>112</v>
      </c>
      <c r="H744" s="4">
        <v>20</v>
      </c>
      <c r="I744" s="5" t="s">
        <v>42</v>
      </c>
      <c r="P744" s="89" t="s">
        <v>98</v>
      </c>
      <c r="Q744" s="89">
        <v>2020</v>
      </c>
      <c r="R744" s="89" t="s">
        <v>8</v>
      </c>
      <c r="S744" s="89" t="s">
        <v>104</v>
      </c>
      <c r="T744" s="89" t="s">
        <v>106</v>
      </c>
      <c r="U744" s="89" t="s">
        <v>107</v>
      </c>
      <c r="V744" s="89" t="s">
        <v>103</v>
      </c>
      <c r="W744" s="89" t="s">
        <v>105</v>
      </c>
      <c r="X744" s="89" t="s">
        <v>108</v>
      </c>
      <c r="Y744" s="89">
        <v>183</v>
      </c>
      <c r="Z744" s="89">
        <v>526.24</v>
      </c>
    </row>
    <row r="745" spans="1:26" ht="18" customHeight="1" x14ac:dyDescent="0.45">
      <c r="A745" s="2">
        <v>2024</v>
      </c>
      <c r="B745" s="2" t="s">
        <v>1</v>
      </c>
      <c r="C745" s="2" t="s">
        <v>15</v>
      </c>
      <c r="D745" s="6" t="s">
        <v>26</v>
      </c>
      <c r="E745" s="7">
        <v>78</v>
      </c>
      <c r="F745" s="7">
        <v>4577.2</v>
      </c>
      <c r="G745" s="7">
        <v>5126.4639999999999</v>
      </c>
      <c r="H745" s="4">
        <v>915.44</v>
      </c>
      <c r="I745" s="5" t="s">
        <v>42</v>
      </c>
      <c r="P745" s="89" t="s">
        <v>98</v>
      </c>
      <c r="Q745" s="89">
        <v>2020</v>
      </c>
      <c r="R745" s="89" t="s">
        <v>8</v>
      </c>
      <c r="S745" s="89" t="s">
        <v>104</v>
      </c>
      <c r="T745" s="89" t="s">
        <v>106</v>
      </c>
      <c r="U745" s="89" t="s">
        <v>107</v>
      </c>
      <c r="V745" s="89" t="s">
        <v>103</v>
      </c>
      <c r="W745" s="89" t="s">
        <v>105</v>
      </c>
      <c r="X745" s="89" t="s">
        <v>108</v>
      </c>
      <c r="Y745" s="89">
        <v>351</v>
      </c>
      <c r="Z745" s="89">
        <v>501.93</v>
      </c>
    </row>
    <row r="746" spans="1:26" ht="18" customHeight="1" x14ac:dyDescent="0.45">
      <c r="A746" s="2">
        <v>2024</v>
      </c>
      <c r="B746" s="2" t="s">
        <v>1</v>
      </c>
      <c r="C746" s="2" t="s">
        <v>15</v>
      </c>
      <c r="D746" s="6" t="s">
        <v>24</v>
      </c>
      <c r="E746" s="7">
        <v>76</v>
      </c>
      <c r="F746" s="7">
        <v>4576.8999999999996</v>
      </c>
      <c r="G746" s="7">
        <v>5126.1279999999997</v>
      </c>
      <c r="H746" s="4">
        <v>915.38</v>
      </c>
      <c r="I746" s="5" t="s">
        <v>42</v>
      </c>
      <c r="P746" s="89" t="s">
        <v>100</v>
      </c>
      <c r="Q746" s="89">
        <v>2020</v>
      </c>
      <c r="R746" s="89" t="s">
        <v>8</v>
      </c>
      <c r="S746" s="89" t="s">
        <v>104</v>
      </c>
      <c r="T746" s="89" t="s">
        <v>106</v>
      </c>
      <c r="U746" s="89" t="s">
        <v>107</v>
      </c>
      <c r="V746" s="89" t="s">
        <v>103</v>
      </c>
      <c r="W746" s="89" t="s">
        <v>105</v>
      </c>
      <c r="X746" s="89" t="s">
        <v>108</v>
      </c>
      <c r="Y746" s="89">
        <v>133</v>
      </c>
      <c r="Z746" s="89">
        <v>190.19</v>
      </c>
    </row>
    <row r="747" spans="1:26" ht="18" customHeight="1" x14ac:dyDescent="0.45">
      <c r="A747" s="2">
        <v>2024</v>
      </c>
      <c r="B747" s="2" t="s">
        <v>1</v>
      </c>
      <c r="C747" s="2" t="s">
        <v>15</v>
      </c>
      <c r="D747" s="6" t="s">
        <v>25</v>
      </c>
      <c r="E747" s="7">
        <v>46</v>
      </c>
      <c r="F747" s="7">
        <v>200</v>
      </c>
      <c r="G747" s="7">
        <v>224</v>
      </c>
      <c r="H747" s="4">
        <v>40</v>
      </c>
      <c r="I747" s="5" t="s">
        <v>42</v>
      </c>
      <c r="P747" s="89" t="s">
        <v>91</v>
      </c>
      <c r="Q747" s="89">
        <v>2020</v>
      </c>
      <c r="R747" s="89" t="s">
        <v>8</v>
      </c>
      <c r="S747" s="89" t="s">
        <v>104</v>
      </c>
      <c r="T747" s="89" t="s">
        <v>106</v>
      </c>
      <c r="U747" s="89" t="s">
        <v>107</v>
      </c>
      <c r="V747" s="89" t="s">
        <v>103</v>
      </c>
      <c r="W747" s="89" t="s">
        <v>105</v>
      </c>
      <c r="X747" s="89" t="s">
        <v>108</v>
      </c>
      <c r="Y747" s="89">
        <v>181</v>
      </c>
      <c r="Z747" s="89">
        <v>258.83</v>
      </c>
    </row>
    <row r="748" spans="1:26" ht="18" customHeight="1" x14ac:dyDescent="0.45">
      <c r="A748" s="2">
        <v>2024</v>
      </c>
      <c r="B748" s="2" t="s">
        <v>1</v>
      </c>
      <c r="C748" s="2" t="s">
        <v>15</v>
      </c>
      <c r="D748" s="6" t="s">
        <v>23</v>
      </c>
      <c r="E748" s="7">
        <v>34</v>
      </c>
      <c r="F748" s="7">
        <v>4576.8</v>
      </c>
      <c r="G748" s="7">
        <v>5126.0160000000005</v>
      </c>
      <c r="H748" s="4">
        <v>915.36000000000013</v>
      </c>
      <c r="I748" s="5" t="s">
        <v>42</v>
      </c>
      <c r="P748" s="89" t="s">
        <v>98</v>
      </c>
      <c r="Q748" s="89">
        <v>2020</v>
      </c>
      <c r="R748" s="89" t="s">
        <v>8</v>
      </c>
      <c r="S748" s="89" t="s">
        <v>104</v>
      </c>
      <c r="T748" s="89" t="s">
        <v>106</v>
      </c>
      <c r="U748" s="89" t="s">
        <v>107</v>
      </c>
      <c r="V748" s="89" t="s">
        <v>103</v>
      </c>
      <c r="W748" s="89" t="s">
        <v>105</v>
      </c>
      <c r="X748" s="89" t="s">
        <v>108</v>
      </c>
      <c r="Y748" s="89">
        <v>355</v>
      </c>
      <c r="Z748" s="89">
        <v>507.65</v>
      </c>
    </row>
    <row r="749" spans="1:26" ht="18" customHeight="1" x14ac:dyDescent="0.45">
      <c r="A749" s="2">
        <v>2024</v>
      </c>
      <c r="B749" s="2" t="s">
        <v>1</v>
      </c>
      <c r="C749" s="2" t="s">
        <v>13</v>
      </c>
      <c r="D749" s="3" t="s">
        <v>34</v>
      </c>
      <c r="E749" s="4">
        <v>7</v>
      </c>
      <c r="F749" s="4">
        <v>200</v>
      </c>
      <c r="G749" s="4">
        <v>224</v>
      </c>
      <c r="H749" s="4">
        <v>40</v>
      </c>
      <c r="I749" s="5" t="s">
        <v>42</v>
      </c>
      <c r="P749" s="89" t="s">
        <v>100</v>
      </c>
      <c r="Q749" s="89">
        <v>2020</v>
      </c>
      <c r="R749" s="89" t="s">
        <v>8</v>
      </c>
      <c r="S749" s="89" t="s">
        <v>104</v>
      </c>
      <c r="T749" s="89" t="s">
        <v>106</v>
      </c>
      <c r="U749" s="89" t="s">
        <v>107</v>
      </c>
      <c r="V749" s="89" t="s">
        <v>103</v>
      </c>
      <c r="W749" s="89" t="s">
        <v>105</v>
      </c>
      <c r="X749" s="89" t="s">
        <v>108</v>
      </c>
      <c r="Y749" s="89">
        <v>859</v>
      </c>
      <c r="Z749" s="89">
        <v>1228.3699999999999</v>
      </c>
    </row>
    <row r="750" spans="1:26" ht="18" customHeight="1" x14ac:dyDescent="0.45">
      <c r="A750" s="2">
        <v>2024</v>
      </c>
      <c r="B750" s="2" t="s">
        <v>1</v>
      </c>
      <c r="C750" s="2" t="s">
        <v>15</v>
      </c>
      <c r="D750" s="6" t="s">
        <v>27</v>
      </c>
      <c r="E750" s="7">
        <v>3</v>
      </c>
      <c r="F750" s="7">
        <v>4577.3</v>
      </c>
      <c r="G750" s="7">
        <v>5126.576</v>
      </c>
      <c r="H750" s="4">
        <v>915.46</v>
      </c>
      <c r="I750" s="5" t="s">
        <v>42</v>
      </c>
      <c r="P750" s="89" t="s">
        <v>101</v>
      </c>
      <c r="Q750" s="89">
        <v>2020</v>
      </c>
      <c r="R750" s="89" t="s">
        <v>8</v>
      </c>
      <c r="S750" s="89" t="s">
        <v>104</v>
      </c>
      <c r="T750" s="89" t="s">
        <v>106</v>
      </c>
      <c r="U750" s="89" t="s">
        <v>107</v>
      </c>
      <c r="V750" s="89" t="s">
        <v>103</v>
      </c>
      <c r="W750" s="89" t="s">
        <v>105</v>
      </c>
      <c r="X750" s="89" t="s">
        <v>108</v>
      </c>
      <c r="Y750" s="89">
        <v>353</v>
      </c>
      <c r="Z750" s="89">
        <v>504.78999999999996</v>
      </c>
    </row>
    <row r="751" spans="1:26" ht="18" customHeight="1" x14ac:dyDescent="0.45">
      <c r="A751" s="2">
        <v>2024</v>
      </c>
      <c r="B751" s="2" t="s">
        <v>1</v>
      </c>
      <c r="C751" s="2" t="s">
        <v>32</v>
      </c>
      <c r="D751" s="6" t="s">
        <v>32</v>
      </c>
      <c r="E751" s="7">
        <v>2</v>
      </c>
      <c r="F751" s="7">
        <v>6600</v>
      </c>
      <c r="G751" s="7">
        <v>7392</v>
      </c>
      <c r="H751" s="4">
        <v>1320</v>
      </c>
      <c r="I751" s="5" t="s">
        <v>42</v>
      </c>
      <c r="P751" s="89" t="s">
        <v>91</v>
      </c>
      <c r="Q751" s="89">
        <v>2020</v>
      </c>
      <c r="R751" s="89" t="s">
        <v>2</v>
      </c>
      <c r="S751" s="89" t="s">
        <v>92</v>
      </c>
      <c r="T751" s="89" t="s">
        <v>106</v>
      </c>
      <c r="U751" s="89" t="s">
        <v>94</v>
      </c>
      <c r="V751" s="89" t="s">
        <v>103</v>
      </c>
      <c r="W751" s="89" t="s">
        <v>105</v>
      </c>
      <c r="X751" s="89" t="s">
        <v>99</v>
      </c>
      <c r="Y751" s="89">
        <v>364</v>
      </c>
      <c r="Z751" s="89">
        <v>520.52</v>
      </c>
    </row>
    <row r="752" spans="1:26" ht="18" customHeight="1" x14ac:dyDescent="0.45">
      <c r="A752" s="2">
        <v>2024</v>
      </c>
      <c r="B752" s="2" t="s">
        <v>2</v>
      </c>
      <c r="C752" s="2" t="s">
        <v>14</v>
      </c>
      <c r="D752" s="3" t="s">
        <v>36</v>
      </c>
      <c r="E752" s="4">
        <v>3566</v>
      </c>
      <c r="F752" s="4">
        <v>4577.3</v>
      </c>
      <c r="G752" s="4">
        <v>5126.576</v>
      </c>
      <c r="H752" s="4">
        <v>915.46</v>
      </c>
      <c r="I752" s="5" t="s">
        <v>42</v>
      </c>
      <c r="P752" s="89" t="s">
        <v>98</v>
      </c>
      <c r="Q752" s="89">
        <v>2020</v>
      </c>
      <c r="R752" s="89" t="s">
        <v>2</v>
      </c>
      <c r="S752" s="89" t="s">
        <v>92</v>
      </c>
      <c r="T752" s="89" t="s">
        <v>106</v>
      </c>
      <c r="U752" s="89" t="s">
        <v>94</v>
      </c>
      <c r="V752" s="89" t="s">
        <v>103</v>
      </c>
      <c r="W752" s="89" t="s">
        <v>105</v>
      </c>
      <c r="X752" s="89" t="s">
        <v>97</v>
      </c>
      <c r="Y752" s="89">
        <v>358</v>
      </c>
      <c r="Z752" s="89">
        <v>511.94</v>
      </c>
    </row>
    <row r="753" spans="1:26" ht="18" customHeight="1" x14ac:dyDescent="0.45">
      <c r="A753" s="2">
        <v>2024</v>
      </c>
      <c r="B753" s="2" t="s">
        <v>2</v>
      </c>
      <c r="C753" s="2" t="s">
        <v>14</v>
      </c>
      <c r="D753" s="3" t="s">
        <v>37</v>
      </c>
      <c r="E753" s="4">
        <v>2498</v>
      </c>
      <c r="F753" s="4">
        <v>8000</v>
      </c>
      <c r="G753" s="4">
        <v>8960</v>
      </c>
      <c r="H753" s="4">
        <v>1600</v>
      </c>
      <c r="I753" s="5" t="s">
        <v>42</v>
      </c>
      <c r="P753" s="89" t="s">
        <v>91</v>
      </c>
      <c r="Q753" s="89">
        <v>2020</v>
      </c>
      <c r="R753" s="89" t="s">
        <v>2</v>
      </c>
      <c r="S753" s="89" t="s">
        <v>92</v>
      </c>
      <c r="T753" s="89" t="s">
        <v>106</v>
      </c>
      <c r="U753" s="89" t="s">
        <v>94</v>
      </c>
      <c r="V753" s="89" t="s">
        <v>103</v>
      </c>
      <c r="W753" s="89" t="s">
        <v>105</v>
      </c>
      <c r="X753" s="89" t="s">
        <v>99</v>
      </c>
      <c r="Y753" s="89">
        <v>367</v>
      </c>
      <c r="Z753" s="89">
        <v>524.80999999999995</v>
      </c>
    </row>
    <row r="754" spans="1:26" ht="18" customHeight="1" x14ac:dyDescent="0.45">
      <c r="A754" s="2">
        <v>2024</v>
      </c>
      <c r="B754" s="2" t="s">
        <v>2</v>
      </c>
      <c r="C754" s="2" t="s">
        <v>13</v>
      </c>
      <c r="D754" s="3" t="s">
        <v>35</v>
      </c>
      <c r="E754" s="4">
        <v>1245</v>
      </c>
      <c r="F754" s="4">
        <v>4577.2</v>
      </c>
      <c r="G754" s="4">
        <v>5126.4639999999999</v>
      </c>
      <c r="H754" s="4">
        <v>915.44</v>
      </c>
      <c r="I754" s="5" t="s">
        <v>42</v>
      </c>
      <c r="P754" s="89" t="s">
        <v>102</v>
      </c>
      <c r="Q754" s="89">
        <v>2020</v>
      </c>
      <c r="R754" s="89" t="s">
        <v>2</v>
      </c>
      <c r="S754" s="89" t="s">
        <v>92</v>
      </c>
      <c r="T754" s="89" t="s">
        <v>106</v>
      </c>
      <c r="U754" s="89" t="s">
        <v>94</v>
      </c>
      <c r="V754" s="89" t="s">
        <v>103</v>
      </c>
      <c r="W754" s="89" t="s">
        <v>105</v>
      </c>
      <c r="X754" s="89" t="s">
        <v>97</v>
      </c>
      <c r="Y754" s="89">
        <v>361</v>
      </c>
      <c r="Z754" s="89">
        <v>516.23</v>
      </c>
    </row>
    <row r="755" spans="1:26" ht="18" customHeight="1" x14ac:dyDescent="0.45">
      <c r="A755" s="2">
        <v>2024</v>
      </c>
      <c r="B755" s="2" t="s">
        <v>2</v>
      </c>
      <c r="C755" s="2" t="s">
        <v>38</v>
      </c>
      <c r="D755" s="6" t="s">
        <v>30</v>
      </c>
      <c r="E755" s="7">
        <v>644</v>
      </c>
      <c r="F755" s="7">
        <v>5743.5</v>
      </c>
      <c r="G755" s="7">
        <v>6432.72</v>
      </c>
      <c r="H755" s="4">
        <v>1148.7</v>
      </c>
      <c r="I755" s="5" t="s">
        <v>40</v>
      </c>
      <c r="P755" s="89" t="s">
        <v>91</v>
      </c>
      <c r="Q755" s="89">
        <v>2020</v>
      </c>
      <c r="R755" s="89" t="s">
        <v>2</v>
      </c>
      <c r="S755" s="89" t="s">
        <v>92</v>
      </c>
      <c r="T755" s="89" t="s">
        <v>106</v>
      </c>
      <c r="U755" s="89" t="s">
        <v>107</v>
      </c>
      <c r="V755" s="89" t="s">
        <v>103</v>
      </c>
      <c r="W755" s="89" t="s">
        <v>105</v>
      </c>
      <c r="X755" s="89" t="s">
        <v>97</v>
      </c>
      <c r="Y755" s="89">
        <v>355</v>
      </c>
      <c r="Z755" s="89">
        <v>507.65</v>
      </c>
    </row>
    <row r="756" spans="1:26" ht="18" customHeight="1" x14ac:dyDescent="0.45">
      <c r="A756" s="2">
        <v>2024</v>
      </c>
      <c r="B756" s="2" t="s">
        <v>2</v>
      </c>
      <c r="C756" s="2" t="s">
        <v>12</v>
      </c>
      <c r="D756" s="6" t="s">
        <v>29</v>
      </c>
      <c r="E756" s="7">
        <v>643</v>
      </c>
      <c r="F756" s="7">
        <v>7000</v>
      </c>
      <c r="G756" s="7">
        <v>7840</v>
      </c>
      <c r="H756" s="4">
        <v>1400</v>
      </c>
      <c r="I756" s="5" t="s">
        <v>40</v>
      </c>
      <c r="P756" s="89" t="s">
        <v>101</v>
      </c>
      <c r="Q756" s="89">
        <v>2020</v>
      </c>
      <c r="R756" s="89" t="s">
        <v>1</v>
      </c>
      <c r="S756" s="89" t="s">
        <v>104</v>
      </c>
      <c r="T756" s="89" t="s">
        <v>106</v>
      </c>
      <c r="U756" s="89" t="s">
        <v>94</v>
      </c>
      <c r="V756" s="89" t="s">
        <v>95</v>
      </c>
      <c r="W756" s="89" t="s">
        <v>105</v>
      </c>
      <c r="X756" s="89" t="s">
        <v>99</v>
      </c>
      <c r="Y756" s="89">
        <v>780</v>
      </c>
      <c r="Z756" s="89">
        <v>1115.4000000000001</v>
      </c>
    </row>
    <row r="757" spans="1:26" ht="18" customHeight="1" x14ac:dyDescent="0.45">
      <c r="A757" s="2">
        <v>2024</v>
      </c>
      <c r="B757" s="2" t="s">
        <v>2</v>
      </c>
      <c r="C757" s="2" t="s">
        <v>38</v>
      </c>
      <c r="D757" s="6" t="s">
        <v>31</v>
      </c>
      <c r="E757" s="7">
        <v>455</v>
      </c>
      <c r="F757" s="7">
        <v>4578.6000000000004</v>
      </c>
      <c r="G757" s="7">
        <v>5128.0320000000002</v>
      </c>
      <c r="H757" s="4">
        <v>915.72000000000014</v>
      </c>
      <c r="I757" s="5" t="s">
        <v>40</v>
      </c>
      <c r="P757" s="89" t="s">
        <v>100</v>
      </c>
      <c r="Q757" s="89">
        <v>2020</v>
      </c>
      <c r="R757" s="89" t="s">
        <v>1</v>
      </c>
      <c r="S757" s="89" t="s">
        <v>104</v>
      </c>
      <c r="T757" s="89" t="s">
        <v>106</v>
      </c>
      <c r="U757" s="89" t="s">
        <v>94</v>
      </c>
      <c r="V757" s="89" t="s">
        <v>95</v>
      </c>
      <c r="W757" s="89" t="s">
        <v>105</v>
      </c>
      <c r="X757" s="89" t="s">
        <v>99</v>
      </c>
      <c r="Y757" s="89">
        <v>781</v>
      </c>
      <c r="Z757" s="89">
        <v>1116.83</v>
      </c>
    </row>
    <row r="758" spans="1:26" ht="18" customHeight="1" x14ac:dyDescent="0.45">
      <c r="A758" s="2">
        <v>2024</v>
      </c>
      <c r="B758" s="2" t="s">
        <v>2</v>
      </c>
      <c r="C758" s="2" t="s">
        <v>12</v>
      </c>
      <c r="D758" s="6" t="s">
        <v>28</v>
      </c>
      <c r="E758" s="8">
        <v>345</v>
      </c>
      <c r="F758" s="8">
        <v>7000</v>
      </c>
      <c r="G758" s="8">
        <v>7840</v>
      </c>
      <c r="H758" s="4">
        <v>1400</v>
      </c>
      <c r="I758" s="5" t="s">
        <v>40</v>
      </c>
      <c r="P758" s="89" t="s">
        <v>91</v>
      </c>
      <c r="Q758" s="89">
        <v>2020</v>
      </c>
      <c r="R758" s="89" t="s">
        <v>1</v>
      </c>
      <c r="S758" s="89" t="s">
        <v>104</v>
      </c>
      <c r="T758" s="89" t="s">
        <v>106</v>
      </c>
      <c r="U758" s="89" t="s">
        <v>94</v>
      </c>
      <c r="V758" s="89" t="s">
        <v>95</v>
      </c>
      <c r="W758" s="89" t="s">
        <v>105</v>
      </c>
      <c r="X758" s="89" t="s">
        <v>99</v>
      </c>
      <c r="Y758" s="89">
        <v>782</v>
      </c>
      <c r="Z758" s="89">
        <v>1118.26</v>
      </c>
    </row>
    <row r="759" spans="1:26" ht="18" customHeight="1" x14ac:dyDescent="0.45">
      <c r="A759" s="2">
        <v>2024</v>
      </c>
      <c r="B759" s="2" t="s">
        <v>2</v>
      </c>
      <c r="C759" s="2" t="s">
        <v>13</v>
      </c>
      <c r="D759" s="3" t="s">
        <v>33</v>
      </c>
      <c r="E759" s="4">
        <v>122</v>
      </c>
      <c r="F759" s="4">
        <v>100</v>
      </c>
      <c r="G759" s="4">
        <v>112</v>
      </c>
      <c r="H759" s="4">
        <v>20</v>
      </c>
      <c r="I759" s="5" t="s">
        <v>40</v>
      </c>
      <c r="P759" s="89" t="s">
        <v>98</v>
      </c>
      <c r="Q759" s="89">
        <v>2020</v>
      </c>
      <c r="R759" s="89" t="s">
        <v>1</v>
      </c>
      <c r="S759" s="89" t="s">
        <v>104</v>
      </c>
      <c r="T759" s="89" t="s">
        <v>106</v>
      </c>
      <c r="U759" s="89" t="s">
        <v>94</v>
      </c>
      <c r="V759" s="89" t="s">
        <v>95</v>
      </c>
      <c r="W759" s="89" t="s">
        <v>105</v>
      </c>
      <c r="X759" s="89" t="s">
        <v>99</v>
      </c>
      <c r="Y759" s="89">
        <v>820</v>
      </c>
      <c r="Z759" s="89">
        <v>526.24</v>
      </c>
    </row>
    <row r="760" spans="1:26" ht="18" customHeight="1" x14ac:dyDescent="0.45">
      <c r="A760" s="2">
        <v>2024</v>
      </c>
      <c r="B760" s="2" t="s">
        <v>2</v>
      </c>
      <c r="C760" s="2" t="s">
        <v>15</v>
      </c>
      <c r="D760" s="6" t="s">
        <v>26</v>
      </c>
      <c r="E760" s="7">
        <v>78</v>
      </c>
      <c r="F760" s="7">
        <v>4577.2</v>
      </c>
      <c r="G760" s="7">
        <v>5126.4639999999999</v>
      </c>
      <c r="H760" s="4">
        <v>915.44</v>
      </c>
      <c r="I760" s="5" t="s">
        <v>40</v>
      </c>
      <c r="P760" s="89" t="s">
        <v>98</v>
      </c>
      <c r="Q760" s="89">
        <v>2020</v>
      </c>
      <c r="R760" s="89" t="s">
        <v>1</v>
      </c>
      <c r="S760" s="89" t="s">
        <v>104</v>
      </c>
      <c r="T760" s="89" t="s">
        <v>106</v>
      </c>
      <c r="U760" s="89" t="s">
        <v>94</v>
      </c>
      <c r="V760" s="89" t="s">
        <v>95</v>
      </c>
      <c r="W760" s="89" t="s">
        <v>105</v>
      </c>
      <c r="X760" s="89" t="s">
        <v>99</v>
      </c>
      <c r="Y760" s="89">
        <v>821</v>
      </c>
      <c r="Z760" s="89">
        <v>526.24</v>
      </c>
    </row>
    <row r="761" spans="1:26" ht="18" customHeight="1" x14ac:dyDescent="0.45">
      <c r="A761" s="2">
        <v>2024</v>
      </c>
      <c r="B761" s="2" t="s">
        <v>2</v>
      </c>
      <c r="C761" s="2" t="s">
        <v>15</v>
      </c>
      <c r="D761" s="6" t="s">
        <v>24</v>
      </c>
      <c r="E761" s="7">
        <v>76</v>
      </c>
      <c r="F761" s="7">
        <v>4576.8999999999996</v>
      </c>
      <c r="G761" s="7">
        <v>5126.1279999999997</v>
      </c>
      <c r="H761" s="4">
        <v>915.38</v>
      </c>
      <c r="I761" s="5" t="s">
        <v>40</v>
      </c>
      <c r="P761" s="89" t="s">
        <v>100</v>
      </c>
      <c r="Q761" s="89">
        <v>2020</v>
      </c>
      <c r="R761" s="89" t="s">
        <v>0</v>
      </c>
      <c r="S761" s="89" t="s">
        <v>104</v>
      </c>
      <c r="T761" s="89" t="s">
        <v>106</v>
      </c>
      <c r="U761" s="89" t="s">
        <v>94</v>
      </c>
      <c r="V761" s="89" t="s">
        <v>95</v>
      </c>
      <c r="W761" s="89" t="s">
        <v>105</v>
      </c>
      <c r="X761" s="89" t="s">
        <v>97</v>
      </c>
      <c r="Y761" s="89">
        <v>362</v>
      </c>
      <c r="Z761" s="89">
        <v>517.66</v>
      </c>
    </row>
    <row r="762" spans="1:26" ht="18" customHeight="1" x14ac:dyDescent="0.45">
      <c r="A762" s="2">
        <v>2024</v>
      </c>
      <c r="B762" s="2" t="s">
        <v>2</v>
      </c>
      <c r="C762" s="2" t="s">
        <v>15</v>
      </c>
      <c r="D762" s="6" t="s">
        <v>25</v>
      </c>
      <c r="E762" s="7">
        <v>46</v>
      </c>
      <c r="F762" s="7">
        <v>200</v>
      </c>
      <c r="G762" s="7">
        <v>224</v>
      </c>
      <c r="H762" s="4">
        <v>40</v>
      </c>
      <c r="I762" s="5" t="s">
        <v>40</v>
      </c>
      <c r="P762" s="89" t="s">
        <v>100</v>
      </c>
      <c r="Q762" s="89">
        <v>2020</v>
      </c>
      <c r="R762" s="89" t="s">
        <v>0</v>
      </c>
      <c r="S762" s="89" t="s">
        <v>104</v>
      </c>
      <c r="T762" s="89" t="s">
        <v>106</v>
      </c>
      <c r="U762" s="89" t="s">
        <v>94</v>
      </c>
      <c r="V762" s="89" t="s">
        <v>95</v>
      </c>
      <c r="W762" s="89" t="s">
        <v>105</v>
      </c>
      <c r="X762" s="89" t="s">
        <v>97</v>
      </c>
      <c r="Y762" s="89">
        <v>779</v>
      </c>
      <c r="Z762" s="89">
        <v>1113.97</v>
      </c>
    </row>
    <row r="763" spans="1:26" ht="18" customHeight="1" x14ac:dyDescent="0.45">
      <c r="A763" s="2">
        <v>2024</v>
      </c>
      <c r="B763" s="2" t="s">
        <v>2</v>
      </c>
      <c r="C763" s="2" t="s">
        <v>15</v>
      </c>
      <c r="D763" s="6" t="s">
        <v>23</v>
      </c>
      <c r="E763" s="7">
        <v>34</v>
      </c>
      <c r="F763" s="7">
        <v>4576.8</v>
      </c>
      <c r="G763" s="7">
        <v>5126.0160000000005</v>
      </c>
      <c r="H763" s="4">
        <v>915.36000000000013</v>
      </c>
      <c r="I763" s="5" t="s">
        <v>40</v>
      </c>
      <c r="P763" s="89" t="s">
        <v>101</v>
      </c>
      <c r="Q763" s="89">
        <v>2020</v>
      </c>
      <c r="R763" s="89" t="s">
        <v>0</v>
      </c>
      <c r="S763" s="89" t="s">
        <v>104</v>
      </c>
      <c r="T763" s="89" t="s">
        <v>106</v>
      </c>
      <c r="U763" s="89" t="s">
        <v>94</v>
      </c>
      <c r="V763" s="89" t="s">
        <v>95</v>
      </c>
      <c r="W763" s="89" t="s">
        <v>105</v>
      </c>
      <c r="X763" s="89" t="s">
        <v>97</v>
      </c>
      <c r="Y763" s="89">
        <v>819</v>
      </c>
      <c r="Z763" s="89">
        <v>526.24</v>
      </c>
    </row>
    <row r="764" spans="1:26" ht="18" customHeight="1" x14ac:dyDescent="0.45">
      <c r="A764" s="2">
        <v>2024</v>
      </c>
      <c r="B764" s="2" t="s">
        <v>2</v>
      </c>
      <c r="C764" s="2" t="s">
        <v>13</v>
      </c>
      <c r="D764" s="3" t="s">
        <v>34</v>
      </c>
      <c r="E764" s="4">
        <v>7</v>
      </c>
      <c r="F764" s="4">
        <v>200</v>
      </c>
      <c r="G764" s="4">
        <v>224</v>
      </c>
      <c r="H764" s="4">
        <v>40</v>
      </c>
      <c r="I764" s="5" t="s">
        <v>40</v>
      </c>
      <c r="P764" s="89" t="s">
        <v>101</v>
      </c>
      <c r="Q764" s="89">
        <v>2020</v>
      </c>
      <c r="R764" s="89" t="s">
        <v>0</v>
      </c>
      <c r="S764" s="89" t="s">
        <v>104</v>
      </c>
      <c r="T764" s="89" t="s">
        <v>106</v>
      </c>
      <c r="U764" s="89" t="s">
        <v>94</v>
      </c>
      <c r="V764" s="89" t="s">
        <v>95</v>
      </c>
      <c r="W764" s="89" t="s">
        <v>105</v>
      </c>
      <c r="X764" s="89" t="s">
        <v>97</v>
      </c>
      <c r="Y764" s="89">
        <v>361</v>
      </c>
      <c r="Z764" s="89">
        <v>516.23</v>
      </c>
    </row>
    <row r="765" spans="1:26" ht="18" customHeight="1" x14ac:dyDescent="0.45">
      <c r="A765" s="2">
        <v>2024</v>
      </c>
      <c r="B765" s="2" t="s">
        <v>2</v>
      </c>
      <c r="C765" s="2" t="s">
        <v>15</v>
      </c>
      <c r="D765" s="6" t="s">
        <v>27</v>
      </c>
      <c r="E765" s="7">
        <v>3</v>
      </c>
      <c r="F765" s="7">
        <v>4577.3</v>
      </c>
      <c r="G765" s="7">
        <v>5126.576</v>
      </c>
      <c r="H765" s="4">
        <v>915.46</v>
      </c>
      <c r="I765" s="5" t="s">
        <v>40</v>
      </c>
      <c r="P765" s="89" t="s">
        <v>98</v>
      </c>
      <c r="Q765" s="89">
        <v>2020</v>
      </c>
      <c r="R765" s="89" t="s">
        <v>2</v>
      </c>
      <c r="S765" s="89" t="s">
        <v>104</v>
      </c>
      <c r="T765" s="89" t="s">
        <v>106</v>
      </c>
      <c r="U765" s="89" t="s">
        <v>94</v>
      </c>
      <c r="V765" s="89" t="s">
        <v>95</v>
      </c>
      <c r="W765" s="89" t="s">
        <v>105</v>
      </c>
      <c r="X765" s="89" t="s">
        <v>99</v>
      </c>
      <c r="Y765" s="89">
        <v>822</v>
      </c>
      <c r="Z765" s="89">
        <v>526.24</v>
      </c>
    </row>
    <row r="766" spans="1:26" ht="18" customHeight="1" x14ac:dyDescent="0.45">
      <c r="A766" s="2">
        <v>2024</v>
      </c>
      <c r="B766" s="2" t="s">
        <v>2</v>
      </c>
      <c r="C766" s="2" t="s">
        <v>32</v>
      </c>
      <c r="D766" s="6" t="s">
        <v>32</v>
      </c>
      <c r="E766" s="7">
        <v>2</v>
      </c>
      <c r="F766" s="7">
        <v>6600</v>
      </c>
      <c r="G766" s="7">
        <v>7392</v>
      </c>
      <c r="H766" s="4">
        <v>1320</v>
      </c>
      <c r="I766" s="5" t="s">
        <v>40</v>
      </c>
      <c r="P766" s="89" t="s">
        <v>98</v>
      </c>
      <c r="Q766" s="89">
        <v>2021</v>
      </c>
      <c r="R766" s="89" t="s">
        <v>11</v>
      </c>
      <c r="S766" s="89" t="s">
        <v>92</v>
      </c>
      <c r="T766" s="89" t="s">
        <v>93</v>
      </c>
      <c r="U766" s="89" t="s">
        <v>94</v>
      </c>
      <c r="V766" s="89" t="s">
        <v>103</v>
      </c>
      <c r="W766" s="89" t="s">
        <v>96</v>
      </c>
      <c r="X766" s="89" t="s">
        <v>97</v>
      </c>
      <c r="Y766" s="89">
        <v>278</v>
      </c>
      <c r="Z766" s="89">
        <v>397.53999999999996</v>
      </c>
    </row>
    <row r="767" spans="1:26" ht="18" customHeight="1" x14ac:dyDescent="0.45">
      <c r="A767" s="2">
        <v>2024</v>
      </c>
      <c r="B767" s="2" t="s">
        <v>3</v>
      </c>
      <c r="C767" s="2" t="s">
        <v>14</v>
      </c>
      <c r="D767" s="3" t="s">
        <v>36</v>
      </c>
      <c r="E767" s="4">
        <v>3566</v>
      </c>
      <c r="F767" s="4">
        <v>4577.3</v>
      </c>
      <c r="G767" s="4">
        <v>5126.576</v>
      </c>
      <c r="H767" s="4">
        <v>915.46</v>
      </c>
      <c r="I767" s="5" t="s">
        <v>40</v>
      </c>
      <c r="P767" s="89" t="s">
        <v>91</v>
      </c>
      <c r="Q767" s="89">
        <v>2021</v>
      </c>
      <c r="R767" s="89" t="s">
        <v>11</v>
      </c>
      <c r="S767" s="89" t="s">
        <v>92</v>
      </c>
      <c r="T767" s="89" t="s">
        <v>93</v>
      </c>
      <c r="U767" s="89" t="s">
        <v>94</v>
      </c>
      <c r="V767" s="89" t="s">
        <v>103</v>
      </c>
      <c r="W767" s="89" t="s">
        <v>96</v>
      </c>
      <c r="X767" s="89" t="s">
        <v>97</v>
      </c>
      <c r="Y767" s="89">
        <v>272</v>
      </c>
      <c r="Z767" s="89">
        <v>388.96</v>
      </c>
    </row>
    <row r="768" spans="1:26" ht="18" customHeight="1" x14ac:dyDescent="0.45">
      <c r="A768" s="2">
        <v>2024</v>
      </c>
      <c r="B768" s="2" t="s">
        <v>3</v>
      </c>
      <c r="C768" s="2" t="s">
        <v>14</v>
      </c>
      <c r="D768" s="3" t="s">
        <v>37</v>
      </c>
      <c r="E768" s="4">
        <v>2498</v>
      </c>
      <c r="F768" s="4">
        <v>8000</v>
      </c>
      <c r="G768" s="4">
        <v>8960</v>
      </c>
      <c r="H768" s="4">
        <v>1600</v>
      </c>
      <c r="I768" s="5" t="s">
        <v>40</v>
      </c>
      <c r="P768" s="89" t="s">
        <v>91</v>
      </c>
      <c r="Q768" s="89">
        <v>2021</v>
      </c>
      <c r="R768" s="89" t="s">
        <v>11</v>
      </c>
      <c r="S768" s="89" t="s">
        <v>92</v>
      </c>
      <c r="T768" s="89" t="s">
        <v>93</v>
      </c>
      <c r="U768" s="89" t="s">
        <v>94</v>
      </c>
      <c r="V768" s="89" t="s">
        <v>103</v>
      </c>
      <c r="W768" s="89" t="s">
        <v>96</v>
      </c>
      <c r="X768" s="89" t="s">
        <v>97</v>
      </c>
      <c r="Y768" s="89">
        <v>266</v>
      </c>
      <c r="Z768" s="89">
        <v>380.38</v>
      </c>
    </row>
    <row r="769" spans="1:26" ht="18" customHeight="1" x14ac:dyDescent="0.45">
      <c r="A769" s="2">
        <v>2024</v>
      </c>
      <c r="B769" s="2" t="s">
        <v>3</v>
      </c>
      <c r="C769" s="2" t="s">
        <v>13</v>
      </c>
      <c r="D769" s="3" t="s">
        <v>35</v>
      </c>
      <c r="E769" s="4">
        <v>1245</v>
      </c>
      <c r="F769" s="4">
        <v>4577.2</v>
      </c>
      <c r="G769" s="4">
        <v>5126.4639999999999</v>
      </c>
      <c r="H769" s="4">
        <v>915.44</v>
      </c>
      <c r="I769" s="5" t="s">
        <v>40</v>
      </c>
      <c r="P769" s="89" t="s">
        <v>100</v>
      </c>
      <c r="Q769" s="89">
        <v>2021</v>
      </c>
      <c r="R769" s="89" t="s">
        <v>11</v>
      </c>
      <c r="S769" s="89" t="s">
        <v>92</v>
      </c>
      <c r="T769" s="89" t="s">
        <v>93</v>
      </c>
      <c r="U769" s="89" t="s">
        <v>94</v>
      </c>
      <c r="V769" s="89" t="s">
        <v>103</v>
      </c>
      <c r="W769" s="89" t="s">
        <v>96</v>
      </c>
      <c r="X769" s="89" t="s">
        <v>97</v>
      </c>
      <c r="Y769" s="89">
        <v>276</v>
      </c>
      <c r="Z769" s="89">
        <v>526.24</v>
      </c>
    </row>
    <row r="770" spans="1:26" ht="18" customHeight="1" x14ac:dyDescent="0.45">
      <c r="A770" s="2">
        <v>2024</v>
      </c>
      <c r="B770" s="2" t="s">
        <v>3</v>
      </c>
      <c r="C770" s="2" t="s">
        <v>38</v>
      </c>
      <c r="D770" s="6" t="s">
        <v>30</v>
      </c>
      <c r="E770" s="7">
        <v>644</v>
      </c>
      <c r="F770" s="7">
        <v>5743.5</v>
      </c>
      <c r="G770" s="7">
        <v>6432.72</v>
      </c>
      <c r="H770" s="4">
        <v>1148.7</v>
      </c>
      <c r="I770" s="5" t="s">
        <v>40</v>
      </c>
      <c r="P770" s="89" t="s">
        <v>98</v>
      </c>
      <c r="Q770" s="89">
        <v>2021</v>
      </c>
      <c r="R770" s="89" t="s">
        <v>11</v>
      </c>
      <c r="S770" s="89" t="s">
        <v>92</v>
      </c>
      <c r="T770" s="89" t="s">
        <v>93</v>
      </c>
      <c r="U770" s="89" t="s">
        <v>94</v>
      </c>
      <c r="V770" s="89" t="s">
        <v>103</v>
      </c>
      <c r="W770" s="89" t="s">
        <v>96</v>
      </c>
      <c r="X770" s="89" t="s">
        <v>97</v>
      </c>
      <c r="Y770" s="89">
        <v>270</v>
      </c>
      <c r="Z770" s="89">
        <v>526.24</v>
      </c>
    </row>
    <row r="771" spans="1:26" ht="18" customHeight="1" x14ac:dyDescent="0.45">
      <c r="A771" s="2">
        <v>2024</v>
      </c>
      <c r="B771" s="2" t="s">
        <v>3</v>
      </c>
      <c r="C771" s="2" t="s">
        <v>12</v>
      </c>
      <c r="D771" s="6" t="s">
        <v>29</v>
      </c>
      <c r="E771" s="7">
        <v>643</v>
      </c>
      <c r="F771" s="7">
        <v>7000</v>
      </c>
      <c r="G771" s="7">
        <v>7840</v>
      </c>
      <c r="H771" s="4">
        <v>1400</v>
      </c>
      <c r="I771" s="5" t="s">
        <v>40</v>
      </c>
      <c r="P771" s="89" t="s">
        <v>98</v>
      </c>
      <c r="Q771" s="89">
        <v>2021</v>
      </c>
      <c r="R771" s="89" t="s">
        <v>11</v>
      </c>
      <c r="S771" s="89" t="s">
        <v>92</v>
      </c>
      <c r="T771" s="89" t="s">
        <v>93</v>
      </c>
      <c r="U771" s="89" t="s">
        <v>94</v>
      </c>
      <c r="V771" s="89" t="s">
        <v>103</v>
      </c>
      <c r="W771" s="89" t="s">
        <v>96</v>
      </c>
      <c r="X771" s="89" t="s">
        <v>97</v>
      </c>
      <c r="Y771" s="89">
        <v>279</v>
      </c>
      <c r="Z771" s="89">
        <v>398.97</v>
      </c>
    </row>
    <row r="772" spans="1:26" ht="18" customHeight="1" x14ac:dyDescent="0.45">
      <c r="A772" s="2">
        <v>2024</v>
      </c>
      <c r="B772" s="2" t="s">
        <v>3</v>
      </c>
      <c r="C772" s="2" t="s">
        <v>38</v>
      </c>
      <c r="D772" s="6" t="s">
        <v>31</v>
      </c>
      <c r="E772" s="7">
        <v>455</v>
      </c>
      <c r="F772" s="7">
        <v>4578.6000000000004</v>
      </c>
      <c r="G772" s="7">
        <v>5128.0320000000002</v>
      </c>
      <c r="H772" s="4">
        <v>915.72000000000014</v>
      </c>
      <c r="I772" s="5" t="s">
        <v>40</v>
      </c>
      <c r="P772" s="89" t="s">
        <v>98</v>
      </c>
      <c r="Q772" s="89">
        <v>2021</v>
      </c>
      <c r="R772" s="89" t="s">
        <v>11</v>
      </c>
      <c r="S772" s="89" t="s">
        <v>92</v>
      </c>
      <c r="T772" s="89" t="s">
        <v>93</v>
      </c>
      <c r="U772" s="89" t="s">
        <v>94</v>
      </c>
      <c r="V772" s="89" t="s">
        <v>103</v>
      </c>
      <c r="W772" s="89" t="s">
        <v>96</v>
      </c>
      <c r="X772" s="89" t="s">
        <v>97</v>
      </c>
      <c r="Y772" s="89">
        <v>273</v>
      </c>
      <c r="Z772" s="89">
        <v>390.39</v>
      </c>
    </row>
    <row r="773" spans="1:26" ht="18" customHeight="1" x14ac:dyDescent="0.45">
      <c r="A773" s="2">
        <v>2024</v>
      </c>
      <c r="B773" s="2" t="s">
        <v>3</v>
      </c>
      <c r="C773" s="2" t="s">
        <v>12</v>
      </c>
      <c r="D773" s="6" t="s">
        <v>28</v>
      </c>
      <c r="E773" s="8">
        <v>345</v>
      </c>
      <c r="F773" s="8">
        <v>7000</v>
      </c>
      <c r="G773" s="8">
        <v>7840</v>
      </c>
      <c r="H773" s="4">
        <v>1400</v>
      </c>
      <c r="I773" s="5" t="s">
        <v>40</v>
      </c>
      <c r="P773" s="89" t="s">
        <v>91</v>
      </c>
      <c r="Q773" s="89">
        <v>2021</v>
      </c>
      <c r="R773" s="89" t="s">
        <v>11</v>
      </c>
      <c r="S773" s="89" t="s">
        <v>92</v>
      </c>
      <c r="T773" s="89" t="s">
        <v>93</v>
      </c>
      <c r="U773" s="89" t="s">
        <v>94</v>
      </c>
      <c r="V773" s="89" t="s">
        <v>103</v>
      </c>
      <c r="W773" s="89" t="s">
        <v>96</v>
      </c>
      <c r="X773" s="89" t="s">
        <v>97</v>
      </c>
      <c r="Y773" s="89">
        <v>267</v>
      </c>
      <c r="Z773" s="89">
        <v>381.81</v>
      </c>
    </row>
    <row r="774" spans="1:26" ht="18" customHeight="1" x14ac:dyDescent="0.45">
      <c r="A774" s="2">
        <v>2024</v>
      </c>
      <c r="B774" s="2" t="s">
        <v>3</v>
      </c>
      <c r="C774" s="2" t="s">
        <v>13</v>
      </c>
      <c r="D774" s="3" t="s">
        <v>33</v>
      </c>
      <c r="E774" s="4">
        <v>122</v>
      </c>
      <c r="F774" s="4">
        <v>100</v>
      </c>
      <c r="G774" s="4">
        <v>112</v>
      </c>
      <c r="H774" s="4">
        <v>20</v>
      </c>
      <c r="I774" s="5" t="s">
        <v>40</v>
      </c>
      <c r="P774" s="89" t="s">
        <v>98</v>
      </c>
      <c r="Q774" s="89">
        <v>2021</v>
      </c>
      <c r="R774" s="89" t="s">
        <v>11</v>
      </c>
      <c r="S774" s="89" t="s">
        <v>92</v>
      </c>
      <c r="T774" s="89" t="s">
        <v>93</v>
      </c>
      <c r="U774" s="89" t="s">
        <v>94</v>
      </c>
      <c r="V774" s="89" t="s">
        <v>103</v>
      </c>
      <c r="W774" s="89" t="s">
        <v>96</v>
      </c>
      <c r="X774" s="89" t="s">
        <v>97</v>
      </c>
      <c r="Y774" s="89">
        <v>275</v>
      </c>
      <c r="Z774" s="89">
        <v>393.25</v>
      </c>
    </row>
    <row r="775" spans="1:26" ht="18" customHeight="1" x14ac:dyDescent="0.45">
      <c r="A775" s="2">
        <v>2024</v>
      </c>
      <c r="B775" s="2" t="s">
        <v>3</v>
      </c>
      <c r="C775" s="2" t="s">
        <v>15</v>
      </c>
      <c r="D775" s="6" t="s">
        <v>26</v>
      </c>
      <c r="E775" s="7">
        <v>78</v>
      </c>
      <c r="F775" s="7">
        <v>4577.2</v>
      </c>
      <c r="G775" s="7">
        <v>5126.4639999999999</v>
      </c>
      <c r="H775" s="4">
        <v>915.44</v>
      </c>
      <c r="I775" s="5" t="s">
        <v>40</v>
      </c>
      <c r="P775" s="89" t="s">
        <v>98</v>
      </c>
      <c r="Q775" s="89">
        <v>2021</v>
      </c>
      <c r="R775" s="89" t="s">
        <v>11</v>
      </c>
      <c r="S775" s="89" t="s">
        <v>92</v>
      </c>
      <c r="T775" s="89" t="s">
        <v>93</v>
      </c>
      <c r="U775" s="89" t="s">
        <v>94</v>
      </c>
      <c r="V775" s="89" t="s">
        <v>103</v>
      </c>
      <c r="W775" s="89" t="s">
        <v>96</v>
      </c>
      <c r="X775" s="89" t="s">
        <v>97</v>
      </c>
      <c r="Y775" s="89">
        <v>269</v>
      </c>
      <c r="Z775" s="89">
        <v>384.67</v>
      </c>
    </row>
    <row r="776" spans="1:26" ht="18" customHeight="1" x14ac:dyDescent="0.45">
      <c r="A776" s="2">
        <v>2024</v>
      </c>
      <c r="B776" s="2" t="s">
        <v>3</v>
      </c>
      <c r="C776" s="2" t="s">
        <v>15</v>
      </c>
      <c r="D776" s="6" t="s">
        <v>24</v>
      </c>
      <c r="E776" s="7">
        <v>76</v>
      </c>
      <c r="F776" s="7">
        <v>4576.8999999999996</v>
      </c>
      <c r="G776" s="7">
        <v>5126.1279999999997</v>
      </c>
      <c r="H776" s="4">
        <v>915.38</v>
      </c>
      <c r="I776" s="5" t="s">
        <v>40</v>
      </c>
      <c r="P776" s="89" t="s">
        <v>100</v>
      </c>
      <c r="Q776" s="89">
        <v>2021</v>
      </c>
      <c r="R776" s="89" t="s">
        <v>10</v>
      </c>
      <c r="S776" s="89" t="s">
        <v>92</v>
      </c>
      <c r="T776" s="89" t="s">
        <v>93</v>
      </c>
      <c r="U776" s="89" t="s">
        <v>94</v>
      </c>
      <c r="V776" s="89" t="s">
        <v>103</v>
      </c>
      <c r="W776" s="89" t="s">
        <v>96</v>
      </c>
      <c r="X776" s="89" t="s">
        <v>97</v>
      </c>
      <c r="Y776" s="89">
        <v>296</v>
      </c>
      <c r="Z776" s="89">
        <v>423.28</v>
      </c>
    </row>
    <row r="777" spans="1:26" ht="18" customHeight="1" x14ac:dyDescent="0.45">
      <c r="A777" s="2">
        <v>2024</v>
      </c>
      <c r="B777" s="2" t="s">
        <v>3</v>
      </c>
      <c r="C777" s="2" t="s">
        <v>15</v>
      </c>
      <c r="D777" s="6" t="s">
        <v>25</v>
      </c>
      <c r="E777" s="7">
        <v>46</v>
      </c>
      <c r="F777" s="7">
        <v>200</v>
      </c>
      <c r="G777" s="7">
        <v>224</v>
      </c>
      <c r="H777" s="4">
        <v>40</v>
      </c>
      <c r="I777" s="5" t="s">
        <v>40</v>
      </c>
      <c r="P777" s="89" t="s">
        <v>98</v>
      </c>
      <c r="Q777" s="89">
        <v>2021</v>
      </c>
      <c r="R777" s="89" t="s">
        <v>10</v>
      </c>
      <c r="S777" s="89" t="s">
        <v>92</v>
      </c>
      <c r="T777" s="89" t="s">
        <v>93</v>
      </c>
      <c r="U777" s="89" t="s">
        <v>94</v>
      </c>
      <c r="V777" s="89" t="s">
        <v>103</v>
      </c>
      <c r="W777" s="89" t="s">
        <v>96</v>
      </c>
      <c r="X777" s="89" t="s">
        <v>97</v>
      </c>
      <c r="Y777" s="89">
        <v>290</v>
      </c>
      <c r="Z777" s="89">
        <v>414.7</v>
      </c>
    </row>
    <row r="778" spans="1:26" ht="18" customHeight="1" x14ac:dyDescent="0.45">
      <c r="A778" s="2">
        <v>2024</v>
      </c>
      <c r="B778" s="2" t="s">
        <v>3</v>
      </c>
      <c r="C778" s="2" t="s">
        <v>15</v>
      </c>
      <c r="D778" s="6" t="s">
        <v>23</v>
      </c>
      <c r="E778" s="7">
        <v>34</v>
      </c>
      <c r="F778" s="7">
        <v>4576.8</v>
      </c>
      <c r="G778" s="7">
        <v>5126.0160000000005</v>
      </c>
      <c r="H778" s="4">
        <v>915.36000000000013</v>
      </c>
      <c r="I778" s="5" t="s">
        <v>40</v>
      </c>
      <c r="P778" s="89" t="s">
        <v>101</v>
      </c>
      <c r="Q778" s="89">
        <v>2021</v>
      </c>
      <c r="R778" s="89" t="s">
        <v>10</v>
      </c>
      <c r="S778" s="89" t="s">
        <v>92</v>
      </c>
      <c r="T778" s="89" t="s">
        <v>93</v>
      </c>
      <c r="U778" s="89" t="s">
        <v>94</v>
      </c>
      <c r="V778" s="89" t="s">
        <v>103</v>
      </c>
      <c r="W778" s="89" t="s">
        <v>96</v>
      </c>
      <c r="X778" s="89" t="s">
        <v>97</v>
      </c>
      <c r="Y778" s="89">
        <v>284</v>
      </c>
      <c r="Z778" s="89">
        <v>406.12</v>
      </c>
    </row>
    <row r="779" spans="1:26" ht="18" customHeight="1" x14ac:dyDescent="0.45">
      <c r="A779" s="2">
        <v>2024</v>
      </c>
      <c r="B779" s="2" t="s">
        <v>3</v>
      </c>
      <c r="C779" s="2" t="s">
        <v>13</v>
      </c>
      <c r="D779" s="3" t="s">
        <v>34</v>
      </c>
      <c r="E779" s="4">
        <v>7</v>
      </c>
      <c r="F779" s="4">
        <v>200</v>
      </c>
      <c r="G779" s="4">
        <v>224</v>
      </c>
      <c r="H779" s="4">
        <v>40</v>
      </c>
      <c r="I779" s="5" t="s">
        <v>40</v>
      </c>
      <c r="P779" s="89" t="s">
        <v>102</v>
      </c>
      <c r="Q779" s="89">
        <v>2021</v>
      </c>
      <c r="R779" s="89" t="s">
        <v>10</v>
      </c>
      <c r="S779" s="89" t="s">
        <v>92</v>
      </c>
      <c r="T779" s="89" t="s">
        <v>93</v>
      </c>
      <c r="U779" s="89" t="s">
        <v>94</v>
      </c>
      <c r="V779" s="89" t="s">
        <v>103</v>
      </c>
      <c r="W779" s="89" t="s">
        <v>96</v>
      </c>
      <c r="X779" s="89" t="s">
        <v>97</v>
      </c>
      <c r="Y779" s="89">
        <v>294</v>
      </c>
      <c r="Z779" s="89">
        <v>526.24</v>
      </c>
    </row>
    <row r="780" spans="1:26" ht="18" customHeight="1" x14ac:dyDescent="0.45">
      <c r="A780" s="2">
        <v>2024</v>
      </c>
      <c r="B780" s="2" t="s">
        <v>3</v>
      </c>
      <c r="C780" s="2" t="s">
        <v>15</v>
      </c>
      <c r="D780" s="6" t="s">
        <v>27</v>
      </c>
      <c r="E780" s="7">
        <v>3</v>
      </c>
      <c r="F780" s="7">
        <v>4577.3</v>
      </c>
      <c r="G780" s="7">
        <v>5126.576</v>
      </c>
      <c r="H780" s="4">
        <v>915.46</v>
      </c>
      <c r="I780" s="5" t="s">
        <v>40</v>
      </c>
      <c r="P780" s="89" t="s">
        <v>91</v>
      </c>
      <c r="Q780" s="89">
        <v>2021</v>
      </c>
      <c r="R780" s="89" t="s">
        <v>10</v>
      </c>
      <c r="S780" s="89" t="s">
        <v>92</v>
      </c>
      <c r="T780" s="89" t="s">
        <v>93</v>
      </c>
      <c r="U780" s="89" t="s">
        <v>94</v>
      </c>
      <c r="V780" s="89" t="s">
        <v>103</v>
      </c>
      <c r="W780" s="89" t="s">
        <v>96</v>
      </c>
      <c r="X780" s="89" t="s">
        <v>97</v>
      </c>
      <c r="Y780" s="89">
        <v>288</v>
      </c>
      <c r="Z780" s="89">
        <v>526.24</v>
      </c>
    </row>
    <row r="781" spans="1:26" ht="18" customHeight="1" x14ac:dyDescent="0.45">
      <c r="A781" s="2">
        <v>2024</v>
      </c>
      <c r="B781" s="2" t="s">
        <v>3</v>
      </c>
      <c r="C781" s="2" t="s">
        <v>32</v>
      </c>
      <c r="D781" s="6" t="s">
        <v>32</v>
      </c>
      <c r="E781" s="7">
        <v>2</v>
      </c>
      <c r="F781" s="7">
        <v>6600</v>
      </c>
      <c r="G781" s="7">
        <v>7392</v>
      </c>
      <c r="H781" s="4">
        <v>1320</v>
      </c>
      <c r="I781" s="5" t="s">
        <v>40</v>
      </c>
      <c r="P781" s="89" t="s">
        <v>91</v>
      </c>
      <c r="Q781" s="89">
        <v>2021</v>
      </c>
      <c r="R781" s="89" t="s">
        <v>10</v>
      </c>
      <c r="S781" s="89" t="s">
        <v>92</v>
      </c>
      <c r="T781" s="89" t="s">
        <v>93</v>
      </c>
      <c r="U781" s="89" t="s">
        <v>94</v>
      </c>
      <c r="V781" s="89" t="s">
        <v>103</v>
      </c>
      <c r="W781" s="89" t="s">
        <v>96</v>
      </c>
      <c r="X781" s="89" t="s">
        <v>97</v>
      </c>
      <c r="Y781" s="89">
        <v>282</v>
      </c>
      <c r="Z781" s="89">
        <v>526.24</v>
      </c>
    </row>
    <row r="782" spans="1:26" ht="18" customHeight="1" x14ac:dyDescent="0.45">
      <c r="A782" s="2">
        <v>2024</v>
      </c>
      <c r="B782" s="2" t="s">
        <v>4</v>
      </c>
      <c r="C782" s="2" t="s">
        <v>14</v>
      </c>
      <c r="D782" s="3" t="s">
        <v>36</v>
      </c>
      <c r="E782" s="4">
        <v>3566</v>
      </c>
      <c r="F782" s="4">
        <v>4577.3</v>
      </c>
      <c r="G782" s="4">
        <v>5126.576</v>
      </c>
      <c r="H782" s="4">
        <v>915.46</v>
      </c>
      <c r="I782" s="5" t="s">
        <v>40</v>
      </c>
      <c r="P782" s="89" t="s">
        <v>91</v>
      </c>
      <c r="Q782" s="89">
        <v>2021</v>
      </c>
      <c r="R782" s="89" t="s">
        <v>10</v>
      </c>
      <c r="S782" s="89" t="s">
        <v>92</v>
      </c>
      <c r="T782" s="89" t="s">
        <v>93</v>
      </c>
      <c r="U782" s="89" t="s">
        <v>94</v>
      </c>
      <c r="V782" s="89" t="s">
        <v>103</v>
      </c>
      <c r="W782" s="89" t="s">
        <v>96</v>
      </c>
      <c r="X782" s="89" t="s">
        <v>97</v>
      </c>
      <c r="Y782" s="89">
        <v>291</v>
      </c>
      <c r="Z782" s="89">
        <v>416.13</v>
      </c>
    </row>
    <row r="783" spans="1:26" ht="18" customHeight="1" x14ac:dyDescent="0.45">
      <c r="A783" s="2">
        <v>2024</v>
      </c>
      <c r="B783" s="2" t="s">
        <v>4</v>
      </c>
      <c r="C783" s="2" t="s">
        <v>14</v>
      </c>
      <c r="D783" s="3" t="s">
        <v>37</v>
      </c>
      <c r="E783" s="4">
        <v>2498</v>
      </c>
      <c r="F783" s="4">
        <v>8000</v>
      </c>
      <c r="G783" s="4">
        <v>8960</v>
      </c>
      <c r="H783" s="4">
        <v>1600</v>
      </c>
      <c r="I783" s="5" t="s">
        <v>40</v>
      </c>
      <c r="P783" s="89" t="s">
        <v>102</v>
      </c>
      <c r="Q783" s="89">
        <v>2021</v>
      </c>
      <c r="R783" s="89" t="s">
        <v>10</v>
      </c>
      <c r="S783" s="89" t="s">
        <v>92</v>
      </c>
      <c r="T783" s="89" t="s">
        <v>93</v>
      </c>
      <c r="U783" s="89" t="s">
        <v>94</v>
      </c>
      <c r="V783" s="89" t="s">
        <v>103</v>
      </c>
      <c r="W783" s="89" t="s">
        <v>96</v>
      </c>
      <c r="X783" s="89" t="s">
        <v>97</v>
      </c>
      <c r="Y783" s="89">
        <v>285</v>
      </c>
      <c r="Z783" s="89">
        <v>407.55</v>
      </c>
    </row>
    <row r="784" spans="1:26" ht="18" customHeight="1" x14ac:dyDescent="0.45">
      <c r="A784" s="2">
        <v>2024</v>
      </c>
      <c r="B784" s="2" t="s">
        <v>4</v>
      </c>
      <c r="C784" s="2" t="s">
        <v>13</v>
      </c>
      <c r="D784" s="3" t="s">
        <v>35</v>
      </c>
      <c r="E784" s="4">
        <v>1245</v>
      </c>
      <c r="F784" s="4">
        <v>4577.2</v>
      </c>
      <c r="G784" s="4">
        <v>5126.4639999999999</v>
      </c>
      <c r="H784" s="4">
        <v>915.44</v>
      </c>
      <c r="I784" s="5" t="s">
        <v>40</v>
      </c>
      <c r="P784" s="89" t="s">
        <v>101</v>
      </c>
      <c r="Q784" s="89">
        <v>2021</v>
      </c>
      <c r="R784" s="89" t="s">
        <v>10</v>
      </c>
      <c r="S784" s="89" t="s">
        <v>92</v>
      </c>
      <c r="T784" s="89" t="s">
        <v>93</v>
      </c>
      <c r="U784" s="89" t="s">
        <v>94</v>
      </c>
      <c r="V784" s="89" t="s">
        <v>103</v>
      </c>
      <c r="W784" s="89" t="s">
        <v>96</v>
      </c>
      <c r="X784" s="89" t="s">
        <v>97</v>
      </c>
      <c r="Y784" s="89">
        <v>293</v>
      </c>
      <c r="Z784" s="89">
        <v>418.99</v>
      </c>
    </row>
    <row r="785" spans="1:26" ht="18" customHeight="1" x14ac:dyDescent="0.45">
      <c r="A785" s="2">
        <v>2024</v>
      </c>
      <c r="B785" s="2" t="s">
        <v>4</v>
      </c>
      <c r="C785" s="2" t="s">
        <v>38</v>
      </c>
      <c r="D785" s="6" t="s">
        <v>30</v>
      </c>
      <c r="E785" s="7">
        <v>644</v>
      </c>
      <c r="F785" s="7">
        <v>5743.5</v>
      </c>
      <c r="G785" s="7">
        <v>6432.72</v>
      </c>
      <c r="H785" s="4">
        <v>1148.7</v>
      </c>
      <c r="I785" s="5" t="s">
        <v>40</v>
      </c>
      <c r="P785" s="89" t="s">
        <v>100</v>
      </c>
      <c r="Q785" s="89">
        <v>2021</v>
      </c>
      <c r="R785" s="89" t="s">
        <v>10</v>
      </c>
      <c r="S785" s="89" t="s">
        <v>92</v>
      </c>
      <c r="T785" s="89" t="s">
        <v>93</v>
      </c>
      <c r="U785" s="89" t="s">
        <v>94</v>
      </c>
      <c r="V785" s="89" t="s">
        <v>103</v>
      </c>
      <c r="W785" s="89" t="s">
        <v>96</v>
      </c>
      <c r="X785" s="89" t="s">
        <v>97</v>
      </c>
      <c r="Y785" s="89">
        <v>287</v>
      </c>
      <c r="Z785" s="89">
        <v>410.40999999999997</v>
      </c>
    </row>
    <row r="786" spans="1:26" ht="18" customHeight="1" x14ac:dyDescent="0.45">
      <c r="A786" s="2">
        <v>2024</v>
      </c>
      <c r="B786" s="2" t="s">
        <v>4</v>
      </c>
      <c r="C786" s="2" t="s">
        <v>12</v>
      </c>
      <c r="D786" s="6" t="s">
        <v>29</v>
      </c>
      <c r="E786" s="7">
        <v>643</v>
      </c>
      <c r="F786" s="7">
        <v>7000</v>
      </c>
      <c r="G786" s="7">
        <v>7840</v>
      </c>
      <c r="H786" s="4">
        <v>1400</v>
      </c>
      <c r="I786" s="5" t="s">
        <v>40</v>
      </c>
      <c r="P786" s="89" t="s">
        <v>91</v>
      </c>
      <c r="Q786" s="89">
        <v>2021</v>
      </c>
      <c r="R786" s="89" t="s">
        <v>10</v>
      </c>
      <c r="S786" s="89" t="s">
        <v>92</v>
      </c>
      <c r="T786" s="89" t="s">
        <v>93</v>
      </c>
      <c r="U786" s="89" t="s">
        <v>94</v>
      </c>
      <c r="V786" s="89" t="s">
        <v>103</v>
      </c>
      <c r="W786" s="89" t="s">
        <v>96</v>
      </c>
      <c r="X786" s="89" t="s">
        <v>97</v>
      </c>
      <c r="Y786" s="89">
        <v>281</v>
      </c>
      <c r="Z786" s="89">
        <v>401.83</v>
      </c>
    </row>
    <row r="787" spans="1:26" ht="18" customHeight="1" x14ac:dyDescent="0.45">
      <c r="A787" s="2">
        <v>2024</v>
      </c>
      <c r="B787" s="2" t="s">
        <v>4</v>
      </c>
      <c r="C787" s="2" t="s">
        <v>38</v>
      </c>
      <c r="D787" s="6" t="s">
        <v>31</v>
      </c>
      <c r="E787" s="7">
        <v>455</v>
      </c>
      <c r="F787" s="7">
        <v>4578.6000000000004</v>
      </c>
      <c r="G787" s="7">
        <v>5128.0320000000002</v>
      </c>
      <c r="H787" s="4">
        <v>915.72000000000014</v>
      </c>
      <c r="I787" s="5" t="s">
        <v>40</v>
      </c>
      <c r="P787" s="89" t="s">
        <v>100</v>
      </c>
      <c r="Q787" s="89">
        <v>2021</v>
      </c>
      <c r="R787" s="89" t="s">
        <v>9</v>
      </c>
      <c r="S787" s="89" t="s">
        <v>92</v>
      </c>
      <c r="T787" s="89" t="s">
        <v>93</v>
      </c>
      <c r="U787" s="89" t="s">
        <v>94</v>
      </c>
      <c r="V787" s="89" t="s">
        <v>103</v>
      </c>
      <c r="W787" s="89" t="s">
        <v>96</v>
      </c>
      <c r="X787" s="89" t="s">
        <v>97</v>
      </c>
      <c r="Y787" s="89">
        <v>308</v>
      </c>
      <c r="Z787" s="89">
        <v>440.44</v>
      </c>
    </row>
    <row r="788" spans="1:26" ht="18" customHeight="1" x14ac:dyDescent="0.45">
      <c r="A788" s="2">
        <v>2024</v>
      </c>
      <c r="B788" s="2" t="s">
        <v>4</v>
      </c>
      <c r="C788" s="2" t="s">
        <v>12</v>
      </c>
      <c r="D788" s="6" t="s">
        <v>28</v>
      </c>
      <c r="E788" s="8">
        <v>345</v>
      </c>
      <c r="F788" s="8">
        <v>7000</v>
      </c>
      <c r="G788" s="8">
        <v>7840</v>
      </c>
      <c r="H788" s="4">
        <v>1400</v>
      </c>
      <c r="I788" s="5" t="s">
        <v>40</v>
      </c>
      <c r="P788" s="89" t="s">
        <v>98</v>
      </c>
      <c r="Q788" s="89">
        <v>2021</v>
      </c>
      <c r="R788" s="89" t="s">
        <v>9</v>
      </c>
      <c r="S788" s="89" t="s">
        <v>92</v>
      </c>
      <c r="T788" s="89" t="s">
        <v>93</v>
      </c>
      <c r="U788" s="89" t="s">
        <v>94</v>
      </c>
      <c r="V788" s="89" t="s">
        <v>103</v>
      </c>
      <c r="W788" s="89" t="s">
        <v>96</v>
      </c>
      <c r="X788" s="89" t="s">
        <v>97</v>
      </c>
      <c r="Y788" s="89">
        <v>302</v>
      </c>
      <c r="Z788" s="89">
        <v>431.86</v>
      </c>
    </row>
    <row r="789" spans="1:26" ht="18" customHeight="1" x14ac:dyDescent="0.45">
      <c r="A789" s="2">
        <v>2024</v>
      </c>
      <c r="B789" s="2" t="s">
        <v>4</v>
      </c>
      <c r="C789" s="2" t="s">
        <v>13</v>
      </c>
      <c r="D789" s="3" t="s">
        <v>33</v>
      </c>
      <c r="E789" s="4">
        <v>122</v>
      </c>
      <c r="F789" s="4">
        <v>100</v>
      </c>
      <c r="G789" s="4">
        <v>112</v>
      </c>
      <c r="H789" s="4">
        <v>20</v>
      </c>
      <c r="I789" s="5" t="s">
        <v>40</v>
      </c>
      <c r="P789" s="89" t="s">
        <v>98</v>
      </c>
      <c r="Q789" s="89">
        <v>2021</v>
      </c>
      <c r="R789" s="89" t="s">
        <v>9</v>
      </c>
      <c r="S789" s="89" t="s">
        <v>92</v>
      </c>
      <c r="T789" s="89" t="s">
        <v>93</v>
      </c>
      <c r="U789" s="89" t="s">
        <v>94</v>
      </c>
      <c r="V789" s="89" t="s">
        <v>103</v>
      </c>
      <c r="W789" s="89" t="s">
        <v>96</v>
      </c>
      <c r="X789" s="89" t="s">
        <v>97</v>
      </c>
      <c r="Y789" s="89">
        <v>306</v>
      </c>
      <c r="Z789" s="89">
        <v>526.24</v>
      </c>
    </row>
    <row r="790" spans="1:26" ht="18" customHeight="1" x14ac:dyDescent="0.45">
      <c r="A790" s="2">
        <v>2024</v>
      </c>
      <c r="B790" s="2" t="s">
        <v>4</v>
      </c>
      <c r="C790" s="2" t="s">
        <v>15</v>
      </c>
      <c r="D790" s="6" t="s">
        <v>26</v>
      </c>
      <c r="E790" s="7">
        <v>78</v>
      </c>
      <c r="F790" s="7">
        <v>4577.2</v>
      </c>
      <c r="G790" s="7">
        <v>5126.4639999999999</v>
      </c>
      <c r="H790" s="4">
        <v>915.44</v>
      </c>
      <c r="I790" s="5" t="s">
        <v>40</v>
      </c>
      <c r="P790" s="89" t="s">
        <v>101</v>
      </c>
      <c r="Q790" s="89">
        <v>2021</v>
      </c>
      <c r="R790" s="89" t="s">
        <v>9</v>
      </c>
      <c r="S790" s="89" t="s">
        <v>92</v>
      </c>
      <c r="T790" s="89" t="s">
        <v>93</v>
      </c>
      <c r="U790" s="89" t="s">
        <v>94</v>
      </c>
      <c r="V790" s="89" t="s">
        <v>103</v>
      </c>
      <c r="W790" s="89" t="s">
        <v>96</v>
      </c>
      <c r="X790" s="89" t="s">
        <v>97</v>
      </c>
      <c r="Y790" s="89">
        <v>300</v>
      </c>
      <c r="Z790" s="89">
        <v>526.24</v>
      </c>
    </row>
    <row r="791" spans="1:26" ht="18" customHeight="1" x14ac:dyDescent="0.45">
      <c r="A791" s="2">
        <v>2024</v>
      </c>
      <c r="B791" s="2" t="s">
        <v>4</v>
      </c>
      <c r="C791" s="2" t="s">
        <v>15</v>
      </c>
      <c r="D791" s="6" t="s">
        <v>24</v>
      </c>
      <c r="E791" s="7">
        <v>76</v>
      </c>
      <c r="F791" s="7">
        <v>4576.8999999999996</v>
      </c>
      <c r="G791" s="7">
        <v>5126.1279999999997</v>
      </c>
      <c r="H791" s="4">
        <v>915.38</v>
      </c>
      <c r="I791" s="5" t="s">
        <v>40</v>
      </c>
      <c r="P791" s="89" t="s">
        <v>100</v>
      </c>
      <c r="Q791" s="89">
        <v>2021</v>
      </c>
      <c r="R791" s="89" t="s">
        <v>9</v>
      </c>
      <c r="S791" s="89" t="s">
        <v>92</v>
      </c>
      <c r="T791" s="89" t="s">
        <v>93</v>
      </c>
      <c r="U791" s="89" t="s">
        <v>94</v>
      </c>
      <c r="V791" s="89" t="s">
        <v>103</v>
      </c>
      <c r="W791" s="89" t="s">
        <v>96</v>
      </c>
      <c r="X791" s="89" t="s">
        <v>97</v>
      </c>
      <c r="Y791" s="89">
        <v>309</v>
      </c>
      <c r="Z791" s="89">
        <v>441.87</v>
      </c>
    </row>
    <row r="792" spans="1:26" ht="18" customHeight="1" x14ac:dyDescent="0.45">
      <c r="A792" s="2">
        <v>2024</v>
      </c>
      <c r="B792" s="2" t="s">
        <v>4</v>
      </c>
      <c r="C792" s="2" t="s">
        <v>15</v>
      </c>
      <c r="D792" s="6" t="s">
        <v>25</v>
      </c>
      <c r="E792" s="7">
        <v>46</v>
      </c>
      <c r="F792" s="7">
        <v>200</v>
      </c>
      <c r="G792" s="7">
        <v>224</v>
      </c>
      <c r="H792" s="4">
        <v>40</v>
      </c>
      <c r="I792" s="5" t="s">
        <v>40</v>
      </c>
      <c r="P792" s="89" t="s">
        <v>100</v>
      </c>
      <c r="Q792" s="89">
        <v>2021</v>
      </c>
      <c r="R792" s="89" t="s">
        <v>9</v>
      </c>
      <c r="S792" s="89" t="s">
        <v>92</v>
      </c>
      <c r="T792" s="89" t="s">
        <v>93</v>
      </c>
      <c r="U792" s="89" t="s">
        <v>94</v>
      </c>
      <c r="V792" s="89" t="s">
        <v>103</v>
      </c>
      <c r="W792" s="89" t="s">
        <v>96</v>
      </c>
      <c r="X792" s="89" t="s">
        <v>97</v>
      </c>
      <c r="Y792" s="89">
        <v>303</v>
      </c>
      <c r="Z792" s="89">
        <v>433.28999999999996</v>
      </c>
    </row>
    <row r="793" spans="1:26" ht="18" customHeight="1" x14ac:dyDescent="0.45">
      <c r="A793" s="2">
        <v>2024</v>
      </c>
      <c r="B793" s="2" t="s">
        <v>4</v>
      </c>
      <c r="C793" s="2" t="s">
        <v>15</v>
      </c>
      <c r="D793" s="6" t="s">
        <v>23</v>
      </c>
      <c r="E793" s="7">
        <v>34</v>
      </c>
      <c r="F793" s="7">
        <v>4576.8</v>
      </c>
      <c r="G793" s="7">
        <v>5126.0160000000005</v>
      </c>
      <c r="H793" s="4">
        <v>915.36000000000013</v>
      </c>
      <c r="I793" s="5" t="s">
        <v>40</v>
      </c>
      <c r="P793" s="89" t="s">
        <v>100</v>
      </c>
      <c r="Q793" s="89">
        <v>2021</v>
      </c>
      <c r="R793" s="89" t="s">
        <v>9</v>
      </c>
      <c r="S793" s="89" t="s">
        <v>92</v>
      </c>
      <c r="T793" s="89" t="s">
        <v>93</v>
      </c>
      <c r="U793" s="89" t="s">
        <v>94</v>
      </c>
      <c r="V793" s="89" t="s">
        <v>103</v>
      </c>
      <c r="W793" s="89" t="s">
        <v>96</v>
      </c>
      <c r="X793" s="89" t="s">
        <v>97</v>
      </c>
      <c r="Y793" s="89">
        <v>297</v>
      </c>
      <c r="Z793" s="89">
        <v>424.71</v>
      </c>
    </row>
    <row r="794" spans="1:26" ht="18" customHeight="1" x14ac:dyDescent="0.45">
      <c r="A794" s="2">
        <v>2024</v>
      </c>
      <c r="B794" s="2" t="s">
        <v>4</v>
      </c>
      <c r="C794" s="2" t="s">
        <v>13</v>
      </c>
      <c r="D794" s="3" t="s">
        <v>34</v>
      </c>
      <c r="E794" s="4">
        <v>7</v>
      </c>
      <c r="F794" s="4">
        <v>200</v>
      </c>
      <c r="G794" s="4">
        <v>224</v>
      </c>
      <c r="H794" s="4">
        <v>40</v>
      </c>
      <c r="I794" s="5" t="s">
        <v>40</v>
      </c>
      <c r="P794" s="89" t="s">
        <v>91</v>
      </c>
      <c r="Q794" s="89">
        <v>2021</v>
      </c>
      <c r="R794" s="89" t="s">
        <v>9</v>
      </c>
      <c r="S794" s="89" t="s">
        <v>92</v>
      </c>
      <c r="T794" s="89" t="s">
        <v>93</v>
      </c>
      <c r="U794" s="89" t="s">
        <v>94</v>
      </c>
      <c r="V794" s="89" t="s">
        <v>103</v>
      </c>
      <c r="W794" s="89" t="s">
        <v>96</v>
      </c>
      <c r="X794" s="89" t="s">
        <v>97</v>
      </c>
      <c r="Y794" s="89">
        <v>305</v>
      </c>
      <c r="Z794" s="89">
        <v>436.15</v>
      </c>
    </row>
    <row r="795" spans="1:26" ht="18" customHeight="1" x14ac:dyDescent="0.45">
      <c r="A795" s="2">
        <v>2024</v>
      </c>
      <c r="B795" s="2" t="s">
        <v>4</v>
      </c>
      <c r="C795" s="2" t="s">
        <v>15</v>
      </c>
      <c r="D795" s="6" t="s">
        <v>27</v>
      </c>
      <c r="E795" s="7">
        <v>3</v>
      </c>
      <c r="F795" s="7">
        <v>4577.3</v>
      </c>
      <c r="G795" s="7">
        <v>5126.576</v>
      </c>
      <c r="H795" s="4">
        <v>915.46</v>
      </c>
      <c r="I795" s="5" t="s">
        <v>40</v>
      </c>
      <c r="P795" s="89" t="s">
        <v>91</v>
      </c>
      <c r="Q795" s="89">
        <v>2021</v>
      </c>
      <c r="R795" s="89" t="s">
        <v>9</v>
      </c>
      <c r="S795" s="89" t="s">
        <v>92</v>
      </c>
      <c r="T795" s="89" t="s">
        <v>93</v>
      </c>
      <c r="U795" s="89" t="s">
        <v>94</v>
      </c>
      <c r="V795" s="89" t="s">
        <v>103</v>
      </c>
      <c r="W795" s="89" t="s">
        <v>96</v>
      </c>
      <c r="X795" s="89" t="s">
        <v>97</v>
      </c>
      <c r="Y795" s="89">
        <v>299</v>
      </c>
      <c r="Z795" s="89">
        <v>427.57</v>
      </c>
    </row>
    <row r="796" spans="1:26" ht="18" customHeight="1" x14ac:dyDescent="0.45">
      <c r="A796" s="2">
        <v>2024</v>
      </c>
      <c r="B796" s="2" t="s">
        <v>4</v>
      </c>
      <c r="C796" s="2" t="s">
        <v>32</v>
      </c>
      <c r="D796" s="6" t="s">
        <v>32</v>
      </c>
      <c r="E796" s="7">
        <v>2</v>
      </c>
      <c r="F796" s="7">
        <v>6600</v>
      </c>
      <c r="G796" s="7">
        <v>7392</v>
      </c>
      <c r="H796" s="4">
        <v>1320</v>
      </c>
      <c r="I796" s="5" t="s">
        <v>42</v>
      </c>
      <c r="P796" s="89" t="s">
        <v>91</v>
      </c>
      <c r="Q796" s="89">
        <v>2021</v>
      </c>
      <c r="R796" s="89" t="s">
        <v>3</v>
      </c>
      <c r="S796" s="89" t="s">
        <v>92</v>
      </c>
      <c r="T796" s="89" t="s">
        <v>93</v>
      </c>
      <c r="U796" s="89" t="s">
        <v>94</v>
      </c>
      <c r="V796" s="89" t="s">
        <v>95</v>
      </c>
      <c r="W796" s="89" t="s">
        <v>96</v>
      </c>
      <c r="X796" s="89" t="s">
        <v>97</v>
      </c>
      <c r="Y796" s="89">
        <v>158</v>
      </c>
      <c r="Z796" s="89">
        <v>526.24</v>
      </c>
    </row>
    <row r="797" spans="1:26" ht="18" customHeight="1" x14ac:dyDescent="0.45">
      <c r="A797" s="2">
        <v>2024</v>
      </c>
      <c r="B797" s="2" t="s">
        <v>5</v>
      </c>
      <c r="C797" s="2" t="s">
        <v>14</v>
      </c>
      <c r="D797" s="3" t="s">
        <v>36</v>
      </c>
      <c r="E797" s="4">
        <v>3566</v>
      </c>
      <c r="F797" s="4">
        <v>4577.3</v>
      </c>
      <c r="G797" s="4">
        <v>5126.576</v>
      </c>
      <c r="H797" s="4">
        <v>915.46</v>
      </c>
      <c r="I797" s="5" t="s">
        <v>42</v>
      </c>
      <c r="P797" s="89" t="s">
        <v>91</v>
      </c>
      <c r="Q797" s="89">
        <v>2021</v>
      </c>
      <c r="R797" s="89" t="s">
        <v>3</v>
      </c>
      <c r="S797" s="89" t="s">
        <v>92</v>
      </c>
      <c r="T797" s="89" t="s">
        <v>93</v>
      </c>
      <c r="U797" s="89" t="s">
        <v>94</v>
      </c>
      <c r="V797" s="89" t="s">
        <v>95</v>
      </c>
      <c r="W797" s="89" t="s">
        <v>96</v>
      </c>
      <c r="X797" s="89" t="s">
        <v>97</v>
      </c>
      <c r="Y797" s="89">
        <v>152</v>
      </c>
      <c r="Z797" s="89">
        <v>526.24</v>
      </c>
    </row>
    <row r="798" spans="1:26" ht="18" customHeight="1" x14ac:dyDescent="0.45">
      <c r="A798" s="2">
        <v>2024</v>
      </c>
      <c r="B798" s="2" t="s">
        <v>5</v>
      </c>
      <c r="C798" s="2" t="s">
        <v>14</v>
      </c>
      <c r="D798" s="3" t="s">
        <v>37</v>
      </c>
      <c r="E798" s="4">
        <v>2498</v>
      </c>
      <c r="F798" s="4">
        <v>8000</v>
      </c>
      <c r="G798" s="4">
        <v>8960</v>
      </c>
      <c r="H798" s="4">
        <v>1600</v>
      </c>
      <c r="I798" s="5" t="s">
        <v>42</v>
      </c>
      <c r="P798" s="89" t="s">
        <v>98</v>
      </c>
      <c r="Q798" s="89">
        <v>2021</v>
      </c>
      <c r="R798" s="89" t="s">
        <v>3</v>
      </c>
      <c r="S798" s="89" t="s">
        <v>92</v>
      </c>
      <c r="T798" s="89" t="s">
        <v>93</v>
      </c>
      <c r="U798" s="89" t="s">
        <v>94</v>
      </c>
      <c r="V798" s="89" t="s">
        <v>95</v>
      </c>
      <c r="W798" s="89" t="s">
        <v>96</v>
      </c>
      <c r="X798" s="89" t="s">
        <v>99</v>
      </c>
      <c r="Y798" s="89">
        <v>170</v>
      </c>
      <c r="Z798" s="89">
        <v>243.1</v>
      </c>
    </row>
    <row r="799" spans="1:26" ht="18" customHeight="1" x14ac:dyDescent="0.45">
      <c r="A799" s="2">
        <v>2024</v>
      </c>
      <c r="B799" s="2" t="s">
        <v>5</v>
      </c>
      <c r="C799" s="2" t="s">
        <v>13</v>
      </c>
      <c r="D799" s="3" t="s">
        <v>35</v>
      </c>
      <c r="E799" s="4">
        <v>1245</v>
      </c>
      <c r="F799" s="4">
        <v>4577.2</v>
      </c>
      <c r="G799" s="4">
        <v>5126.4639999999999</v>
      </c>
      <c r="H799" s="4">
        <v>915.44</v>
      </c>
      <c r="I799" s="5" t="s">
        <v>42</v>
      </c>
      <c r="P799" s="89" t="s">
        <v>98</v>
      </c>
      <c r="Q799" s="89">
        <v>2021</v>
      </c>
      <c r="R799" s="89" t="s">
        <v>3</v>
      </c>
      <c r="S799" s="89" t="s">
        <v>92</v>
      </c>
      <c r="T799" s="89" t="s">
        <v>93</v>
      </c>
      <c r="U799" s="89" t="s">
        <v>94</v>
      </c>
      <c r="V799" s="89" t="s">
        <v>95</v>
      </c>
      <c r="W799" s="89" t="s">
        <v>96</v>
      </c>
      <c r="X799" s="89" t="s">
        <v>99</v>
      </c>
      <c r="Y799" s="89">
        <v>218</v>
      </c>
      <c r="Z799" s="89">
        <v>311.74</v>
      </c>
    </row>
    <row r="800" spans="1:26" ht="18" customHeight="1" x14ac:dyDescent="0.45">
      <c r="A800" s="2">
        <v>2024</v>
      </c>
      <c r="B800" s="2" t="s">
        <v>5</v>
      </c>
      <c r="C800" s="2" t="s">
        <v>38</v>
      </c>
      <c r="D800" s="6" t="s">
        <v>30</v>
      </c>
      <c r="E800" s="7">
        <v>644</v>
      </c>
      <c r="F800" s="7">
        <v>5743.5</v>
      </c>
      <c r="G800" s="7">
        <v>6432.72</v>
      </c>
      <c r="H800" s="4">
        <v>1148.7</v>
      </c>
      <c r="I800" s="5" t="s">
        <v>42</v>
      </c>
      <c r="P800" s="89" t="s">
        <v>91</v>
      </c>
      <c r="Q800" s="89">
        <v>2021</v>
      </c>
      <c r="R800" s="89" t="s">
        <v>3</v>
      </c>
      <c r="S800" s="89" t="s">
        <v>92</v>
      </c>
      <c r="T800" s="89" t="s">
        <v>93</v>
      </c>
      <c r="U800" s="89" t="s">
        <v>94</v>
      </c>
      <c r="V800" s="89" t="s">
        <v>95</v>
      </c>
      <c r="W800" s="89" t="s">
        <v>96</v>
      </c>
      <c r="X800" s="89" t="s">
        <v>99</v>
      </c>
      <c r="Y800" s="89">
        <v>146</v>
      </c>
      <c r="Z800" s="89">
        <v>208.78</v>
      </c>
    </row>
    <row r="801" spans="1:26" ht="18" customHeight="1" x14ac:dyDescent="0.45">
      <c r="A801" s="2">
        <v>2024</v>
      </c>
      <c r="B801" s="2" t="s">
        <v>5</v>
      </c>
      <c r="C801" s="2" t="s">
        <v>12</v>
      </c>
      <c r="D801" s="6" t="s">
        <v>29</v>
      </c>
      <c r="E801" s="7">
        <v>643</v>
      </c>
      <c r="F801" s="7">
        <v>7000</v>
      </c>
      <c r="G801" s="7">
        <v>7840</v>
      </c>
      <c r="H801" s="4">
        <v>1400</v>
      </c>
      <c r="I801" s="5" t="s">
        <v>42</v>
      </c>
      <c r="P801" s="89" t="s">
        <v>100</v>
      </c>
      <c r="Q801" s="89">
        <v>2021</v>
      </c>
      <c r="R801" s="89" t="s">
        <v>3</v>
      </c>
      <c r="S801" s="89" t="s">
        <v>92</v>
      </c>
      <c r="T801" s="89" t="s">
        <v>93</v>
      </c>
      <c r="U801" s="89" t="s">
        <v>94</v>
      </c>
      <c r="V801" s="89" t="s">
        <v>95</v>
      </c>
      <c r="W801" s="89" t="s">
        <v>96</v>
      </c>
      <c r="X801" s="89" t="s">
        <v>99</v>
      </c>
      <c r="Y801" s="89">
        <v>172</v>
      </c>
      <c r="Z801" s="89">
        <v>245.95999999999998</v>
      </c>
    </row>
    <row r="802" spans="1:26" ht="18" customHeight="1" x14ac:dyDescent="0.45">
      <c r="A802" s="2">
        <v>2024</v>
      </c>
      <c r="B802" s="2" t="s">
        <v>5</v>
      </c>
      <c r="C802" s="2" t="s">
        <v>38</v>
      </c>
      <c r="D802" s="6" t="s">
        <v>31</v>
      </c>
      <c r="E802" s="7">
        <v>455</v>
      </c>
      <c r="F802" s="7">
        <v>4578.6000000000004</v>
      </c>
      <c r="G802" s="7">
        <v>5128.0320000000002</v>
      </c>
      <c r="H802" s="4">
        <v>915.72000000000014</v>
      </c>
      <c r="I802" s="5" t="s">
        <v>42</v>
      </c>
      <c r="P802" s="89" t="s">
        <v>91</v>
      </c>
      <c r="Q802" s="89">
        <v>2021</v>
      </c>
      <c r="R802" s="89" t="s">
        <v>3</v>
      </c>
      <c r="S802" s="89" t="s">
        <v>92</v>
      </c>
      <c r="T802" s="89" t="s">
        <v>93</v>
      </c>
      <c r="U802" s="89" t="s">
        <v>94</v>
      </c>
      <c r="V802" s="89" t="s">
        <v>95</v>
      </c>
      <c r="W802" s="89" t="s">
        <v>96</v>
      </c>
      <c r="X802" s="89" t="s">
        <v>99</v>
      </c>
      <c r="Y802" s="89">
        <v>220</v>
      </c>
      <c r="Z802" s="89">
        <v>314.60000000000002</v>
      </c>
    </row>
    <row r="803" spans="1:26" ht="18" customHeight="1" x14ac:dyDescent="0.45">
      <c r="A803" s="2">
        <v>2024</v>
      </c>
      <c r="B803" s="2" t="s">
        <v>5</v>
      </c>
      <c r="C803" s="2" t="s">
        <v>12</v>
      </c>
      <c r="D803" s="6" t="s">
        <v>28</v>
      </c>
      <c r="E803" s="8">
        <v>345</v>
      </c>
      <c r="F803" s="8">
        <v>7000</v>
      </c>
      <c r="G803" s="8">
        <v>7840</v>
      </c>
      <c r="H803" s="4">
        <v>1400</v>
      </c>
      <c r="I803" s="5" t="s">
        <v>42</v>
      </c>
      <c r="P803" s="89" t="s">
        <v>91</v>
      </c>
      <c r="Q803" s="89">
        <v>2021</v>
      </c>
      <c r="R803" s="89" t="s">
        <v>3</v>
      </c>
      <c r="S803" s="89" t="s">
        <v>92</v>
      </c>
      <c r="T803" s="89" t="s">
        <v>93</v>
      </c>
      <c r="U803" s="89" t="s">
        <v>94</v>
      </c>
      <c r="V803" s="89" t="s">
        <v>95</v>
      </c>
      <c r="W803" s="89" t="s">
        <v>96</v>
      </c>
      <c r="X803" s="89" t="s">
        <v>99</v>
      </c>
      <c r="Y803" s="89">
        <v>162</v>
      </c>
      <c r="Z803" s="89">
        <v>526.24</v>
      </c>
    </row>
    <row r="804" spans="1:26" ht="18" customHeight="1" x14ac:dyDescent="0.45">
      <c r="A804" s="2">
        <v>2024</v>
      </c>
      <c r="B804" s="2" t="s">
        <v>5</v>
      </c>
      <c r="C804" s="2" t="s">
        <v>13</v>
      </c>
      <c r="D804" s="3" t="s">
        <v>33</v>
      </c>
      <c r="E804" s="4">
        <v>122</v>
      </c>
      <c r="F804" s="4">
        <v>100</v>
      </c>
      <c r="G804" s="4">
        <v>112</v>
      </c>
      <c r="H804" s="4">
        <v>20</v>
      </c>
      <c r="I804" s="5" t="s">
        <v>42</v>
      </c>
      <c r="P804" s="89" t="s">
        <v>98</v>
      </c>
      <c r="Q804" s="89">
        <v>2021</v>
      </c>
      <c r="R804" s="89" t="s">
        <v>3</v>
      </c>
      <c r="S804" s="89" t="s">
        <v>92</v>
      </c>
      <c r="T804" s="89" t="s">
        <v>93</v>
      </c>
      <c r="U804" s="89" t="s">
        <v>94</v>
      </c>
      <c r="V804" s="89" t="s">
        <v>95</v>
      </c>
      <c r="W804" s="89" t="s">
        <v>96</v>
      </c>
      <c r="X804" s="89" t="s">
        <v>99</v>
      </c>
      <c r="Y804" s="89">
        <v>156</v>
      </c>
      <c r="Z804" s="89">
        <v>526.24</v>
      </c>
    </row>
    <row r="805" spans="1:26" ht="18" customHeight="1" x14ac:dyDescent="0.45">
      <c r="A805" s="2">
        <v>2024</v>
      </c>
      <c r="B805" s="2" t="s">
        <v>5</v>
      </c>
      <c r="C805" s="2" t="s">
        <v>15</v>
      </c>
      <c r="D805" s="6" t="s">
        <v>26</v>
      </c>
      <c r="E805" s="7">
        <v>78</v>
      </c>
      <c r="F805" s="7">
        <v>4577.2</v>
      </c>
      <c r="G805" s="7">
        <v>5126.4639999999999</v>
      </c>
      <c r="H805" s="4">
        <v>915.44</v>
      </c>
      <c r="I805" s="5" t="s">
        <v>42</v>
      </c>
      <c r="P805" s="89" t="s">
        <v>98</v>
      </c>
      <c r="Q805" s="89">
        <v>2021</v>
      </c>
      <c r="R805" s="89" t="s">
        <v>3</v>
      </c>
      <c r="S805" s="89" t="s">
        <v>92</v>
      </c>
      <c r="T805" s="89" t="s">
        <v>93</v>
      </c>
      <c r="U805" s="89" t="s">
        <v>94</v>
      </c>
      <c r="V805" s="89" t="s">
        <v>95</v>
      </c>
      <c r="W805" s="89" t="s">
        <v>96</v>
      </c>
      <c r="X805" s="89" t="s">
        <v>99</v>
      </c>
      <c r="Y805" s="89">
        <v>150</v>
      </c>
      <c r="Z805" s="89">
        <v>526.24</v>
      </c>
    </row>
    <row r="806" spans="1:26" ht="18" customHeight="1" x14ac:dyDescent="0.45">
      <c r="A806" s="2">
        <v>2024</v>
      </c>
      <c r="B806" s="2" t="s">
        <v>5</v>
      </c>
      <c r="C806" s="2" t="s">
        <v>15</v>
      </c>
      <c r="D806" s="6" t="s">
        <v>24</v>
      </c>
      <c r="E806" s="7">
        <v>76</v>
      </c>
      <c r="F806" s="7">
        <v>4576.8999999999996</v>
      </c>
      <c r="G806" s="7">
        <v>5126.1279999999997</v>
      </c>
      <c r="H806" s="4">
        <v>915.38</v>
      </c>
      <c r="I806" s="5" t="s">
        <v>42</v>
      </c>
      <c r="P806" s="89" t="s">
        <v>98</v>
      </c>
      <c r="Q806" s="89">
        <v>2021</v>
      </c>
      <c r="R806" s="89" t="s">
        <v>3</v>
      </c>
      <c r="S806" s="89" t="s">
        <v>92</v>
      </c>
      <c r="T806" s="89" t="s">
        <v>93</v>
      </c>
      <c r="U806" s="89" t="s">
        <v>94</v>
      </c>
      <c r="V806" s="89" t="s">
        <v>95</v>
      </c>
      <c r="W806" s="89" t="s">
        <v>96</v>
      </c>
      <c r="X806" s="89" t="s">
        <v>99</v>
      </c>
      <c r="Y806" s="89">
        <v>687</v>
      </c>
      <c r="Z806" s="89">
        <v>982.41</v>
      </c>
    </row>
    <row r="807" spans="1:26" ht="18" customHeight="1" x14ac:dyDescent="0.45">
      <c r="A807" s="2">
        <v>2024</v>
      </c>
      <c r="B807" s="2" t="s">
        <v>5</v>
      </c>
      <c r="C807" s="2" t="s">
        <v>15</v>
      </c>
      <c r="D807" s="6" t="s">
        <v>25</v>
      </c>
      <c r="E807" s="7">
        <v>46</v>
      </c>
      <c r="F807" s="7">
        <v>200</v>
      </c>
      <c r="G807" s="7">
        <v>224</v>
      </c>
      <c r="H807" s="4">
        <v>40</v>
      </c>
      <c r="I807" s="5" t="s">
        <v>42</v>
      </c>
      <c r="P807" s="89" t="s">
        <v>91</v>
      </c>
      <c r="Q807" s="89">
        <v>2021</v>
      </c>
      <c r="R807" s="89" t="s">
        <v>3</v>
      </c>
      <c r="S807" s="89" t="s">
        <v>92</v>
      </c>
      <c r="T807" s="89" t="s">
        <v>93</v>
      </c>
      <c r="U807" s="89" t="s">
        <v>94</v>
      </c>
      <c r="V807" s="89" t="s">
        <v>95</v>
      </c>
      <c r="W807" s="89" t="s">
        <v>96</v>
      </c>
      <c r="X807" s="89" t="s">
        <v>99</v>
      </c>
      <c r="Y807" s="89">
        <v>721</v>
      </c>
      <c r="Z807" s="89">
        <v>1031.03</v>
      </c>
    </row>
    <row r="808" spans="1:26" ht="18" customHeight="1" x14ac:dyDescent="0.45">
      <c r="A808" s="2">
        <v>2024</v>
      </c>
      <c r="B808" s="2" t="s">
        <v>5</v>
      </c>
      <c r="C808" s="2" t="s">
        <v>15</v>
      </c>
      <c r="D808" s="6" t="s">
        <v>23</v>
      </c>
      <c r="E808" s="7">
        <v>34</v>
      </c>
      <c r="F808" s="7">
        <v>4576.8</v>
      </c>
      <c r="G808" s="7">
        <v>5126.0160000000005</v>
      </c>
      <c r="H808" s="4">
        <v>915.36000000000013</v>
      </c>
      <c r="I808" s="5" t="s">
        <v>42</v>
      </c>
      <c r="P808" s="89" t="s">
        <v>98</v>
      </c>
      <c r="Q808" s="89">
        <v>2021</v>
      </c>
      <c r="R808" s="89" t="s">
        <v>3</v>
      </c>
      <c r="S808" s="89" t="s">
        <v>92</v>
      </c>
      <c r="T808" s="89" t="s">
        <v>93</v>
      </c>
      <c r="U808" s="89" t="s">
        <v>94</v>
      </c>
      <c r="V808" s="89" t="s">
        <v>95</v>
      </c>
      <c r="W808" s="89" t="s">
        <v>96</v>
      </c>
      <c r="X808" s="89" t="s">
        <v>99</v>
      </c>
      <c r="Y808" s="89">
        <v>774</v>
      </c>
      <c r="Z808" s="89">
        <v>1106.82</v>
      </c>
    </row>
    <row r="809" spans="1:26" ht="18" customHeight="1" x14ac:dyDescent="0.45">
      <c r="A809" s="2">
        <v>2024</v>
      </c>
      <c r="B809" s="2" t="s">
        <v>5</v>
      </c>
      <c r="C809" s="2" t="s">
        <v>13</v>
      </c>
      <c r="D809" s="3" t="s">
        <v>34</v>
      </c>
      <c r="E809" s="4">
        <v>7</v>
      </c>
      <c r="F809" s="4">
        <v>200</v>
      </c>
      <c r="G809" s="4">
        <v>224</v>
      </c>
      <c r="H809" s="4">
        <v>40</v>
      </c>
      <c r="I809" s="5" t="s">
        <v>42</v>
      </c>
      <c r="P809" s="89" t="s">
        <v>91</v>
      </c>
      <c r="Q809" s="89">
        <v>2021</v>
      </c>
      <c r="R809" s="89" t="s">
        <v>3</v>
      </c>
      <c r="S809" s="89" t="s">
        <v>92</v>
      </c>
      <c r="T809" s="89" t="s">
        <v>93</v>
      </c>
      <c r="U809" s="89" t="s">
        <v>94</v>
      </c>
      <c r="V809" s="89" t="s">
        <v>95</v>
      </c>
      <c r="W809" s="89" t="s">
        <v>96</v>
      </c>
      <c r="X809" s="89" t="s">
        <v>99</v>
      </c>
      <c r="Y809" s="89">
        <v>159</v>
      </c>
      <c r="Z809" s="89">
        <v>227.37</v>
      </c>
    </row>
    <row r="810" spans="1:26" ht="18" customHeight="1" x14ac:dyDescent="0.45">
      <c r="A810" s="2">
        <v>2024</v>
      </c>
      <c r="B810" s="2" t="s">
        <v>5</v>
      </c>
      <c r="C810" s="2" t="s">
        <v>32</v>
      </c>
      <c r="D810" s="6" t="s">
        <v>32</v>
      </c>
      <c r="E810" s="7">
        <v>3</v>
      </c>
      <c r="F810" s="7">
        <v>6600</v>
      </c>
      <c r="G810" s="7">
        <v>7392</v>
      </c>
      <c r="H810" s="4">
        <v>1320</v>
      </c>
      <c r="I810" s="5" t="s">
        <v>42</v>
      </c>
      <c r="P810" s="89" t="s">
        <v>98</v>
      </c>
      <c r="Q810" s="89">
        <v>2021</v>
      </c>
      <c r="R810" s="89" t="s">
        <v>3</v>
      </c>
      <c r="S810" s="89" t="s">
        <v>92</v>
      </c>
      <c r="T810" s="89" t="s">
        <v>93</v>
      </c>
      <c r="U810" s="89" t="s">
        <v>94</v>
      </c>
      <c r="V810" s="89" t="s">
        <v>95</v>
      </c>
      <c r="W810" s="89" t="s">
        <v>96</v>
      </c>
      <c r="X810" s="89" t="s">
        <v>99</v>
      </c>
      <c r="Y810" s="89">
        <v>153</v>
      </c>
      <c r="Z810" s="89">
        <v>218.79</v>
      </c>
    </row>
    <row r="811" spans="1:26" ht="18" customHeight="1" x14ac:dyDescent="0.45">
      <c r="A811" s="2">
        <v>2024</v>
      </c>
      <c r="B811" s="2" t="s">
        <v>5</v>
      </c>
      <c r="C811" s="2" t="s">
        <v>15</v>
      </c>
      <c r="D811" s="6" t="s">
        <v>27</v>
      </c>
      <c r="E811" s="7">
        <v>3</v>
      </c>
      <c r="F811" s="7">
        <v>4577.3</v>
      </c>
      <c r="G811" s="7">
        <v>5126.576</v>
      </c>
      <c r="H811" s="4">
        <v>915.46</v>
      </c>
      <c r="I811" s="5" t="s">
        <v>42</v>
      </c>
      <c r="P811" s="89" t="s">
        <v>91</v>
      </c>
      <c r="Q811" s="89">
        <v>2021</v>
      </c>
      <c r="R811" s="89" t="s">
        <v>3</v>
      </c>
      <c r="S811" s="89" t="s">
        <v>92</v>
      </c>
      <c r="T811" s="89" t="s">
        <v>93</v>
      </c>
      <c r="U811" s="89" t="s">
        <v>94</v>
      </c>
      <c r="V811" s="89" t="s">
        <v>95</v>
      </c>
      <c r="W811" s="89" t="s">
        <v>96</v>
      </c>
      <c r="X811" s="89" t="s">
        <v>99</v>
      </c>
      <c r="Y811" s="89">
        <v>147</v>
      </c>
      <c r="Z811" s="89">
        <v>210.21</v>
      </c>
    </row>
    <row r="812" spans="1:26" ht="18" customHeight="1" x14ac:dyDescent="0.45">
      <c r="A812" s="2">
        <v>2024</v>
      </c>
      <c r="B812" s="2" t="s">
        <v>6</v>
      </c>
      <c r="C812" s="2" t="s">
        <v>14</v>
      </c>
      <c r="D812" s="3" t="s">
        <v>36</v>
      </c>
      <c r="E812" s="4">
        <v>3566</v>
      </c>
      <c r="F812" s="4">
        <v>4577.3</v>
      </c>
      <c r="G812" s="4">
        <v>5126.576</v>
      </c>
      <c r="H812" s="4">
        <v>915.46</v>
      </c>
      <c r="I812" s="5" t="s">
        <v>42</v>
      </c>
      <c r="P812" s="89" t="s">
        <v>98</v>
      </c>
      <c r="Q812" s="89">
        <v>2021</v>
      </c>
      <c r="R812" s="89" t="s">
        <v>3</v>
      </c>
      <c r="S812" s="89" t="s">
        <v>92</v>
      </c>
      <c r="T812" s="89" t="s">
        <v>93</v>
      </c>
      <c r="U812" s="89" t="s">
        <v>94</v>
      </c>
      <c r="V812" s="89" t="s">
        <v>95</v>
      </c>
      <c r="W812" s="89" t="s">
        <v>96</v>
      </c>
      <c r="X812" s="89" t="s">
        <v>99</v>
      </c>
      <c r="Y812" s="89">
        <v>171</v>
      </c>
      <c r="Z812" s="89">
        <v>244.53</v>
      </c>
    </row>
    <row r="813" spans="1:26" ht="18" customHeight="1" x14ac:dyDescent="0.45">
      <c r="A813" s="2">
        <v>2024</v>
      </c>
      <c r="B813" s="2" t="s">
        <v>6</v>
      </c>
      <c r="C813" s="2" t="s">
        <v>14</v>
      </c>
      <c r="D813" s="3" t="s">
        <v>37</v>
      </c>
      <c r="E813" s="4">
        <v>2498</v>
      </c>
      <c r="F813" s="4">
        <v>8000</v>
      </c>
      <c r="G813" s="4">
        <v>8960</v>
      </c>
      <c r="H813" s="4">
        <v>1600</v>
      </c>
      <c r="I813" s="5" t="s">
        <v>42</v>
      </c>
      <c r="P813" s="89" t="s">
        <v>98</v>
      </c>
      <c r="Q813" s="89">
        <v>2021</v>
      </c>
      <c r="R813" s="89" t="s">
        <v>3</v>
      </c>
      <c r="S813" s="89" t="s">
        <v>92</v>
      </c>
      <c r="T813" s="89" t="s">
        <v>93</v>
      </c>
      <c r="U813" s="89" t="s">
        <v>94</v>
      </c>
      <c r="V813" s="89" t="s">
        <v>95</v>
      </c>
      <c r="W813" s="89" t="s">
        <v>96</v>
      </c>
      <c r="X813" s="89" t="s">
        <v>99</v>
      </c>
      <c r="Y813" s="89">
        <v>760</v>
      </c>
      <c r="Z813" s="89">
        <v>526.24</v>
      </c>
    </row>
    <row r="814" spans="1:26" ht="18" customHeight="1" x14ac:dyDescent="0.45">
      <c r="A814" s="2">
        <v>2024</v>
      </c>
      <c r="B814" s="2" t="s">
        <v>6</v>
      </c>
      <c r="C814" s="2" t="s">
        <v>13</v>
      </c>
      <c r="D814" s="3" t="s">
        <v>35</v>
      </c>
      <c r="E814" s="4">
        <v>1245</v>
      </c>
      <c r="F814" s="4">
        <v>4577.2</v>
      </c>
      <c r="G814" s="4">
        <v>5126.4639999999999</v>
      </c>
      <c r="H814" s="4">
        <v>915.44</v>
      </c>
      <c r="I814" s="5" t="s">
        <v>42</v>
      </c>
      <c r="P814" s="89" t="s">
        <v>98</v>
      </c>
      <c r="Q814" s="89">
        <v>2021</v>
      </c>
      <c r="R814" s="89" t="s">
        <v>3</v>
      </c>
      <c r="S814" s="89" t="s">
        <v>92</v>
      </c>
      <c r="T814" s="89" t="s">
        <v>93</v>
      </c>
      <c r="U814" s="89" t="s">
        <v>94</v>
      </c>
      <c r="V814" s="89" t="s">
        <v>95</v>
      </c>
      <c r="W814" s="89" t="s">
        <v>96</v>
      </c>
      <c r="X814" s="89" t="s">
        <v>99</v>
      </c>
      <c r="Y814" s="89">
        <v>813</v>
      </c>
      <c r="Z814" s="89">
        <v>526.24</v>
      </c>
    </row>
    <row r="815" spans="1:26" ht="18" customHeight="1" x14ac:dyDescent="0.45">
      <c r="A815" s="2">
        <v>2024</v>
      </c>
      <c r="B815" s="2" t="s">
        <v>6</v>
      </c>
      <c r="C815" s="2" t="s">
        <v>38</v>
      </c>
      <c r="D815" s="6" t="s">
        <v>30</v>
      </c>
      <c r="E815" s="7">
        <v>644</v>
      </c>
      <c r="F815" s="7">
        <v>5743.5</v>
      </c>
      <c r="G815" s="7">
        <v>6432.72</v>
      </c>
      <c r="H815" s="4">
        <v>1148.7</v>
      </c>
      <c r="I815" s="5" t="s">
        <v>42</v>
      </c>
      <c r="P815" s="89" t="s">
        <v>98</v>
      </c>
      <c r="Q815" s="89">
        <v>2021</v>
      </c>
      <c r="R815" s="89" t="s">
        <v>3</v>
      </c>
      <c r="S815" s="89" t="s">
        <v>92</v>
      </c>
      <c r="T815" s="89" t="s">
        <v>93</v>
      </c>
      <c r="U815" s="89" t="s">
        <v>94</v>
      </c>
      <c r="V815" s="89" t="s">
        <v>95</v>
      </c>
      <c r="W815" s="89" t="s">
        <v>96</v>
      </c>
      <c r="X815" s="89" t="s">
        <v>99</v>
      </c>
      <c r="Y815" s="89">
        <v>217</v>
      </c>
      <c r="Z815" s="89">
        <v>310.31</v>
      </c>
    </row>
    <row r="816" spans="1:26" ht="18" customHeight="1" x14ac:dyDescent="0.45">
      <c r="A816" s="2">
        <v>2024</v>
      </c>
      <c r="B816" s="2" t="s">
        <v>6</v>
      </c>
      <c r="C816" s="2" t="s">
        <v>12</v>
      </c>
      <c r="D816" s="6" t="s">
        <v>29</v>
      </c>
      <c r="E816" s="7">
        <v>643</v>
      </c>
      <c r="F816" s="7">
        <v>7000</v>
      </c>
      <c r="G816" s="7">
        <v>7840</v>
      </c>
      <c r="H816" s="4">
        <v>1400</v>
      </c>
      <c r="I816" s="5" t="s">
        <v>42</v>
      </c>
      <c r="P816" s="89" t="s">
        <v>100</v>
      </c>
      <c r="Q816" s="89">
        <v>2021</v>
      </c>
      <c r="R816" s="89" t="s">
        <v>3</v>
      </c>
      <c r="S816" s="89" t="s">
        <v>92</v>
      </c>
      <c r="T816" s="89" t="s">
        <v>93</v>
      </c>
      <c r="U816" s="89" t="s">
        <v>94</v>
      </c>
      <c r="V816" s="89" t="s">
        <v>95</v>
      </c>
      <c r="W816" s="89" t="s">
        <v>96</v>
      </c>
      <c r="X816" s="89" t="s">
        <v>99</v>
      </c>
      <c r="Y816" s="89">
        <v>145</v>
      </c>
      <c r="Z816" s="89">
        <v>207.35</v>
      </c>
    </row>
    <row r="817" spans="1:26" ht="18" customHeight="1" x14ac:dyDescent="0.45">
      <c r="A817" s="2">
        <v>2024</v>
      </c>
      <c r="B817" s="2" t="s">
        <v>6</v>
      </c>
      <c r="C817" s="2" t="s">
        <v>38</v>
      </c>
      <c r="D817" s="6" t="s">
        <v>31</v>
      </c>
      <c r="E817" s="7">
        <v>455</v>
      </c>
      <c r="F817" s="7">
        <v>4578.6000000000004</v>
      </c>
      <c r="G817" s="7">
        <v>5128.0320000000002</v>
      </c>
      <c r="H817" s="4">
        <v>915.72000000000014</v>
      </c>
      <c r="I817" s="5" t="s">
        <v>42</v>
      </c>
      <c r="P817" s="89" t="s">
        <v>98</v>
      </c>
      <c r="Q817" s="89">
        <v>2021</v>
      </c>
      <c r="R817" s="89" t="s">
        <v>3</v>
      </c>
      <c r="S817" s="89" t="s">
        <v>92</v>
      </c>
      <c r="T817" s="89" t="s">
        <v>93</v>
      </c>
      <c r="U817" s="89" t="s">
        <v>94</v>
      </c>
      <c r="V817" s="89" t="s">
        <v>95</v>
      </c>
      <c r="W817" s="89" t="s">
        <v>96</v>
      </c>
      <c r="X817" s="89" t="s">
        <v>97</v>
      </c>
      <c r="Y817" s="89">
        <v>161</v>
      </c>
      <c r="Z817" s="89">
        <v>230.23000000000002</v>
      </c>
    </row>
    <row r="818" spans="1:26" ht="18" customHeight="1" x14ac:dyDescent="0.45">
      <c r="A818" s="2">
        <v>2024</v>
      </c>
      <c r="B818" s="2" t="s">
        <v>6</v>
      </c>
      <c r="C818" s="2" t="s">
        <v>12</v>
      </c>
      <c r="D818" s="6" t="s">
        <v>28</v>
      </c>
      <c r="E818" s="8">
        <v>345</v>
      </c>
      <c r="F818" s="8">
        <v>7000</v>
      </c>
      <c r="G818" s="8">
        <v>7840</v>
      </c>
      <c r="H818" s="4">
        <v>1400</v>
      </c>
      <c r="I818" s="5" t="s">
        <v>42</v>
      </c>
      <c r="P818" s="89" t="s">
        <v>101</v>
      </c>
      <c r="Q818" s="89">
        <v>2021</v>
      </c>
      <c r="R818" s="89" t="s">
        <v>3</v>
      </c>
      <c r="S818" s="89" t="s">
        <v>92</v>
      </c>
      <c r="T818" s="89" t="s">
        <v>93</v>
      </c>
      <c r="U818" s="89" t="s">
        <v>94</v>
      </c>
      <c r="V818" s="89" t="s">
        <v>95</v>
      </c>
      <c r="W818" s="89" t="s">
        <v>96</v>
      </c>
      <c r="X818" s="89" t="s">
        <v>97</v>
      </c>
      <c r="Y818" s="89">
        <v>155</v>
      </c>
      <c r="Z818" s="89">
        <v>221.65</v>
      </c>
    </row>
    <row r="819" spans="1:26" ht="18" customHeight="1" x14ac:dyDescent="0.45">
      <c r="A819" s="2">
        <v>2024</v>
      </c>
      <c r="B819" s="2" t="s">
        <v>6</v>
      </c>
      <c r="C819" s="2" t="s">
        <v>13</v>
      </c>
      <c r="D819" s="3" t="s">
        <v>33</v>
      </c>
      <c r="E819" s="4">
        <v>122</v>
      </c>
      <c r="F819" s="4">
        <v>100</v>
      </c>
      <c r="G819" s="4">
        <v>112</v>
      </c>
      <c r="H819" s="4">
        <v>20</v>
      </c>
      <c r="I819" s="5" t="s">
        <v>40</v>
      </c>
      <c r="P819" s="89" t="s">
        <v>98</v>
      </c>
      <c r="Q819" s="89">
        <v>2021</v>
      </c>
      <c r="R819" s="89" t="s">
        <v>3</v>
      </c>
      <c r="S819" s="89" t="s">
        <v>92</v>
      </c>
      <c r="T819" s="89" t="s">
        <v>93</v>
      </c>
      <c r="U819" s="89" t="s">
        <v>94</v>
      </c>
      <c r="V819" s="89" t="s">
        <v>95</v>
      </c>
      <c r="W819" s="89" t="s">
        <v>96</v>
      </c>
      <c r="X819" s="89" t="s">
        <v>97</v>
      </c>
      <c r="Y819" s="89">
        <v>149</v>
      </c>
      <c r="Z819" s="89">
        <v>213.07</v>
      </c>
    </row>
    <row r="820" spans="1:26" ht="18" customHeight="1" x14ac:dyDescent="0.45">
      <c r="A820" s="2">
        <v>2024</v>
      </c>
      <c r="B820" s="2" t="s">
        <v>6</v>
      </c>
      <c r="C820" s="2" t="s">
        <v>15</v>
      </c>
      <c r="D820" s="6" t="s">
        <v>26</v>
      </c>
      <c r="E820" s="7">
        <v>78</v>
      </c>
      <c r="F820" s="7">
        <v>4577.2</v>
      </c>
      <c r="G820" s="7">
        <v>5126.4639999999999</v>
      </c>
      <c r="H820" s="4">
        <v>915.44</v>
      </c>
      <c r="I820" s="5" t="s">
        <v>40</v>
      </c>
      <c r="P820" s="89" t="s">
        <v>91</v>
      </c>
      <c r="Q820" s="89">
        <v>2021</v>
      </c>
      <c r="R820" s="89" t="s">
        <v>3</v>
      </c>
      <c r="S820" s="89" t="s">
        <v>92</v>
      </c>
      <c r="T820" s="89" t="s">
        <v>93</v>
      </c>
      <c r="U820" s="89" t="s">
        <v>94</v>
      </c>
      <c r="V820" s="89" t="s">
        <v>95</v>
      </c>
      <c r="W820" s="89" t="s">
        <v>96</v>
      </c>
      <c r="X820" s="89" t="s">
        <v>99</v>
      </c>
      <c r="Y820" s="89">
        <v>173</v>
      </c>
      <c r="Z820" s="89">
        <v>247.39</v>
      </c>
    </row>
    <row r="821" spans="1:26" ht="18" customHeight="1" x14ac:dyDescent="0.45">
      <c r="A821" s="2">
        <v>2024</v>
      </c>
      <c r="B821" s="2" t="s">
        <v>6</v>
      </c>
      <c r="C821" s="2" t="s">
        <v>15</v>
      </c>
      <c r="D821" s="6" t="s">
        <v>24</v>
      </c>
      <c r="E821" s="7">
        <v>76</v>
      </c>
      <c r="F821" s="7">
        <v>4576.8999999999996</v>
      </c>
      <c r="G821" s="7">
        <v>5126.1279999999997</v>
      </c>
      <c r="H821" s="4">
        <v>915.38</v>
      </c>
      <c r="I821" s="5" t="s">
        <v>40</v>
      </c>
      <c r="P821" s="89" t="s">
        <v>91</v>
      </c>
      <c r="Q821" s="89">
        <v>2021</v>
      </c>
      <c r="R821" s="89" t="s">
        <v>3</v>
      </c>
      <c r="S821" s="89" t="s">
        <v>92</v>
      </c>
      <c r="T821" s="89" t="s">
        <v>93</v>
      </c>
      <c r="U821" s="89" t="s">
        <v>94</v>
      </c>
      <c r="V821" s="89" t="s">
        <v>95</v>
      </c>
      <c r="W821" s="89" t="s">
        <v>96</v>
      </c>
      <c r="X821" s="89" t="s">
        <v>99</v>
      </c>
      <c r="Y821" s="89">
        <v>221</v>
      </c>
      <c r="Z821" s="89">
        <v>316.02999999999997</v>
      </c>
    </row>
    <row r="822" spans="1:26" ht="18" customHeight="1" x14ac:dyDescent="0.45">
      <c r="A822" s="2">
        <v>2024</v>
      </c>
      <c r="B822" s="2" t="s">
        <v>6</v>
      </c>
      <c r="C822" s="2" t="s">
        <v>15</v>
      </c>
      <c r="D822" s="6" t="s">
        <v>25</v>
      </c>
      <c r="E822" s="7">
        <v>46</v>
      </c>
      <c r="F822" s="7">
        <v>200</v>
      </c>
      <c r="G822" s="7">
        <v>224</v>
      </c>
      <c r="H822" s="4">
        <v>40</v>
      </c>
      <c r="I822" s="5" t="s">
        <v>40</v>
      </c>
      <c r="P822" s="89" t="s">
        <v>98</v>
      </c>
      <c r="Q822" s="89">
        <v>2021</v>
      </c>
      <c r="R822" s="89" t="s">
        <v>3</v>
      </c>
      <c r="S822" s="89" t="s">
        <v>92</v>
      </c>
      <c r="T822" s="89" t="s">
        <v>93</v>
      </c>
      <c r="U822" s="89" t="s">
        <v>94</v>
      </c>
      <c r="V822" s="89" t="s">
        <v>95</v>
      </c>
      <c r="W822" s="89" t="s">
        <v>96</v>
      </c>
      <c r="X822" s="89" t="s">
        <v>99</v>
      </c>
      <c r="Y822" s="89">
        <v>783</v>
      </c>
      <c r="Z822" s="89">
        <v>1119.69</v>
      </c>
    </row>
    <row r="823" spans="1:26" ht="18" customHeight="1" x14ac:dyDescent="0.45">
      <c r="A823" s="2">
        <v>2024</v>
      </c>
      <c r="B823" s="2" t="s">
        <v>6</v>
      </c>
      <c r="C823" s="2" t="s">
        <v>15</v>
      </c>
      <c r="D823" s="6" t="s">
        <v>23</v>
      </c>
      <c r="E823" s="7">
        <v>34</v>
      </c>
      <c r="F823" s="7">
        <v>4576.8</v>
      </c>
      <c r="G823" s="7">
        <v>5126.0160000000005</v>
      </c>
      <c r="H823" s="4">
        <v>915.36000000000013</v>
      </c>
      <c r="I823" s="5" t="s">
        <v>40</v>
      </c>
      <c r="P823" s="89" t="s">
        <v>91</v>
      </c>
      <c r="Q823" s="89">
        <v>2021</v>
      </c>
      <c r="R823" s="89" t="s">
        <v>7</v>
      </c>
      <c r="S823" s="89" t="s">
        <v>92</v>
      </c>
      <c r="T823" s="89" t="s">
        <v>93</v>
      </c>
      <c r="U823" s="89" t="s">
        <v>94</v>
      </c>
      <c r="V823" s="89" t="s">
        <v>95</v>
      </c>
      <c r="W823" s="89" t="s">
        <v>96</v>
      </c>
      <c r="X823" s="89" t="s">
        <v>97</v>
      </c>
      <c r="Y823" s="89">
        <v>344</v>
      </c>
      <c r="Z823" s="89">
        <v>491.91999999999996</v>
      </c>
    </row>
    <row r="824" spans="1:26" ht="18" customHeight="1" x14ac:dyDescent="0.45">
      <c r="A824" s="2">
        <v>2024</v>
      </c>
      <c r="B824" s="2" t="s">
        <v>6</v>
      </c>
      <c r="C824" s="2" t="s">
        <v>13</v>
      </c>
      <c r="D824" s="3" t="s">
        <v>34</v>
      </c>
      <c r="E824" s="4">
        <v>7</v>
      </c>
      <c r="F824" s="4">
        <v>200</v>
      </c>
      <c r="G824" s="4">
        <v>224</v>
      </c>
      <c r="H824" s="4">
        <v>40</v>
      </c>
      <c r="I824" s="5" t="s">
        <v>40</v>
      </c>
      <c r="P824" s="89" t="s">
        <v>91</v>
      </c>
      <c r="Q824" s="89">
        <v>2021</v>
      </c>
      <c r="R824" s="89" t="s">
        <v>7</v>
      </c>
      <c r="S824" s="89" t="s">
        <v>92</v>
      </c>
      <c r="T824" s="89" t="s">
        <v>93</v>
      </c>
      <c r="U824" s="89" t="s">
        <v>94</v>
      </c>
      <c r="V824" s="89" t="s">
        <v>95</v>
      </c>
      <c r="W824" s="89" t="s">
        <v>96</v>
      </c>
      <c r="X824" s="89" t="s">
        <v>97</v>
      </c>
      <c r="Y824" s="89">
        <v>338</v>
      </c>
      <c r="Z824" s="89">
        <v>483.34000000000003</v>
      </c>
    </row>
    <row r="825" spans="1:26" ht="18" customHeight="1" x14ac:dyDescent="0.45">
      <c r="A825" s="2">
        <v>2024</v>
      </c>
      <c r="B825" s="2" t="s">
        <v>6</v>
      </c>
      <c r="C825" s="2" t="s">
        <v>15</v>
      </c>
      <c r="D825" s="6" t="s">
        <v>27</v>
      </c>
      <c r="E825" s="7">
        <v>3</v>
      </c>
      <c r="F825" s="7">
        <v>4577.3</v>
      </c>
      <c r="G825" s="7">
        <v>5126.576</v>
      </c>
      <c r="H825" s="4">
        <v>915.46</v>
      </c>
      <c r="I825" s="5" t="s">
        <v>40</v>
      </c>
      <c r="P825" s="89" t="s">
        <v>91</v>
      </c>
      <c r="Q825" s="89">
        <v>2021</v>
      </c>
      <c r="R825" s="89" t="s">
        <v>7</v>
      </c>
      <c r="S825" s="89" t="s">
        <v>92</v>
      </c>
      <c r="T825" s="89" t="s">
        <v>93</v>
      </c>
      <c r="U825" s="89" t="s">
        <v>94</v>
      </c>
      <c r="V825" s="89" t="s">
        <v>95</v>
      </c>
      <c r="W825" s="89" t="s">
        <v>96</v>
      </c>
      <c r="X825" s="89" t="s">
        <v>97</v>
      </c>
      <c r="Y825" s="89">
        <v>332</v>
      </c>
      <c r="Z825" s="89">
        <v>474.76</v>
      </c>
    </row>
    <row r="826" spans="1:26" ht="18" customHeight="1" x14ac:dyDescent="0.45">
      <c r="A826" s="2">
        <v>2024</v>
      </c>
      <c r="B826" s="2" t="s">
        <v>6</v>
      </c>
      <c r="C826" s="2" t="s">
        <v>32</v>
      </c>
      <c r="D826" s="6" t="s">
        <v>32</v>
      </c>
      <c r="E826" s="7">
        <v>2</v>
      </c>
      <c r="F826" s="7">
        <v>6600</v>
      </c>
      <c r="G826" s="7">
        <v>7392</v>
      </c>
      <c r="H826" s="4">
        <v>1320</v>
      </c>
      <c r="I826" s="5" t="s">
        <v>40</v>
      </c>
      <c r="P826" s="89" t="s">
        <v>100</v>
      </c>
      <c r="Q826" s="89">
        <v>2021</v>
      </c>
      <c r="R826" s="89" t="s">
        <v>7</v>
      </c>
      <c r="S826" s="89" t="s">
        <v>92</v>
      </c>
      <c r="T826" s="89" t="s">
        <v>93</v>
      </c>
      <c r="U826" s="89" t="s">
        <v>94</v>
      </c>
      <c r="V826" s="89" t="s">
        <v>95</v>
      </c>
      <c r="W826" s="89" t="s">
        <v>96</v>
      </c>
      <c r="X826" s="89" t="s">
        <v>99</v>
      </c>
      <c r="Y826" s="89">
        <v>152</v>
      </c>
      <c r="Z826" s="89">
        <v>206.72</v>
      </c>
    </row>
    <row r="827" spans="1:26" ht="18" customHeight="1" x14ac:dyDescent="0.45">
      <c r="A827" s="2">
        <v>2024</v>
      </c>
      <c r="B827" s="2" t="s">
        <v>7</v>
      </c>
      <c r="C827" s="2" t="s">
        <v>14</v>
      </c>
      <c r="D827" s="3" t="s">
        <v>36</v>
      </c>
      <c r="E827" s="4">
        <v>3566</v>
      </c>
      <c r="F827" s="4">
        <v>4577.3</v>
      </c>
      <c r="G827" s="4">
        <v>5126.576</v>
      </c>
      <c r="H827" s="4">
        <v>915.46</v>
      </c>
      <c r="I827" s="5" t="s">
        <v>40</v>
      </c>
      <c r="P827" s="89" t="s">
        <v>100</v>
      </c>
      <c r="Q827" s="89">
        <v>2021</v>
      </c>
      <c r="R827" s="89" t="s">
        <v>7</v>
      </c>
      <c r="S827" s="89" t="s">
        <v>92</v>
      </c>
      <c r="T827" s="89" t="s">
        <v>93</v>
      </c>
      <c r="U827" s="89" t="s">
        <v>94</v>
      </c>
      <c r="V827" s="89" t="s">
        <v>95</v>
      </c>
      <c r="W827" s="89" t="s">
        <v>96</v>
      </c>
      <c r="X827" s="89" t="s">
        <v>99</v>
      </c>
      <c r="Y827" s="89">
        <v>368</v>
      </c>
      <c r="Z827" s="89">
        <v>526.24</v>
      </c>
    </row>
    <row r="828" spans="1:26" ht="18" customHeight="1" x14ac:dyDescent="0.45">
      <c r="A828" s="2">
        <v>2024</v>
      </c>
      <c r="B828" s="2" t="s">
        <v>7</v>
      </c>
      <c r="C828" s="2" t="s">
        <v>14</v>
      </c>
      <c r="D828" s="3" t="s">
        <v>37</v>
      </c>
      <c r="E828" s="4">
        <v>2498</v>
      </c>
      <c r="F828" s="4">
        <v>8000</v>
      </c>
      <c r="G828" s="4">
        <v>8960</v>
      </c>
      <c r="H828" s="4">
        <v>1600</v>
      </c>
      <c r="I828" s="5" t="s">
        <v>40</v>
      </c>
      <c r="P828" s="89" t="s">
        <v>102</v>
      </c>
      <c r="Q828" s="89">
        <v>2021</v>
      </c>
      <c r="R828" s="89" t="s">
        <v>7</v>
      </c>
      <c r="S828" s="89" t="s">
        <v>92</v>
      </c>
      <c r="T828" s="89" t="s">
        <v>93</v>
      </c>
      <c r="U828" s="89" t="s">
        <v>94</v>
      </c>
      <c r="V828" s="89" t="s">
        <v>95</v>
      </c>
      <c r="W828" s="89" t="s">
        <v>96</v>
      </c>
      <c r="X828" s="89" t="s">
        <v>99</v>
      </c>
      <c r="Y828" s="89">
        <v>148</v>
      </c>
      <c r="Z828" s="89">
        <v>211.64</v>
      </c>
    </row>
    <row r="829" spans="1:26" ht="18" customHeight="1" x14ac:dyDescent="0.45">
      <c r="A829" s="2">
        <v>2024</v>
      </c>
      <c r="B829" s="2" t="s">
        <v>7</v>
      </c>
      <c r="C829" s="2" t="s">
        <v>13</v>
      </c>
      <c r="D829" s="3" t="s">
        <v>35</v>
      </c>
      <c r="E829" s="4">
        <v>1245</v>
      </c>
      <c r="F829" s="4">
        <v>4577.2</v>
      </c>
      <c r="G829" s="4">
        <v>5126.4639999999999</v>
      </c>
      <c r="H829" s="4">
        <v>915.44</v>
      </c>
      <c r="I829" s="5" t="s">
        <v>40</v>
      </c>
      <c r="P829" s="89" t="s">
        <v>91</v>
      </c>
      <c r="Q829" s="89">
        <v>2021</v>
      </c>
      <c r="R829" s="89" t="s">
        <v>7</v>
      </c>
      <c r="S829" s="89" t="s">
        <v>92</v>
      </c>
      <c r="T829" s="89" t="s">
        <v>93</v>
      </c>
      <c r="U829" s="89" t="s">
        <v>94</v>
      </c>
      <c r="V829" s="89" t="s">
        <v>95</v>
      </c>
      <c r="W829" s="89" t="s">
        <v>96</v>
      </c>
      <c r="X829" s="89" t="s">
        <v>99</v>
      </c>
      <c r="Y829" s="89">
        <v>196</v>
      </c>
      <c r="Z829" s="89">
        <v>280.27999999999997</v>
      </c>
    </row>
    <row r="830" spans="1:26" ht="18" customHeight="1" x14ac:dyDescent="0.45">
      <c r="A830" s="2">
        <v>2024</v>
      </c>
      <c r="B830" s="2" t="s">
        <v>7</v>
      </c>
      <c r="C830" s="2" t="s">
        <v>38</v>
      </c>
      <c r="D830" s="6" t="s">
        <v>30</v>
      </c>
      <c r="E830" s="7">
        <v>644</v>
      </c>
      <c r="F830" s="7">
        <v>5743.5</v>
      </c>
      <c r="G830" s="7">
        <v>6432.72</v>
      </c>
      <c r="H830" s="4">
        <v>1148.7</v>
      </c>
      <c r="I830" s="5" t="s">
        <v>40</v>
      </c>
      <c r="P830" s="89" t="s">
        <v>91</v>
      </c>
      <c r="Q830" s="89">
        <v>2021</v>
      </c>
      <c r="R830" s="89" t="s">
        <v>7</v>
      </c>
      <c r="S830" s="89" t="s">
        <v>92</v>
      </c>
      <c r="T830" s="89" t="s">
        <v>93</v>
      </c>
      <c r="U830" s="89" t="s">
        <v>94</v>
      </c>
      <c r="V830" s="89" t="s">
        <v>95</v>
      </c>
      <c r="W830" s="89" t="s">
        <v>96</v>
      </c>
      <c r="X830" s="89" t="s">
        <v>99</v>
      </c>
      <c r="Y830" s="89">
        <v>370</v>
      </c>
      <c r="Z830" s="89">
        <v>529.1</v>
      </c>
    </row>
    <row r="831" spans="1:26" ht="18" customHeight="1" x14ac:dyDescent="0.45">
      <c r="A831" s="2">
        <v>2024</v>
      </c>
      <c r="B831" s="2" t="s">
        <v>7</v>
      </c>
      <c r="C831" s="2" t="s">
        <v>12</v>
      </c>
      <c r="D831" s="6" t="s">
        <v>29</v>
      </c>
      <c r="E831" s="7">
        <v>643</v>
      </c>
      <c r="F831" s="7">
        <v>7000</v>
      </c>
      <c r="G831" s="7">
        <v>7840</v>
      </c>
      <c r="H831" s="4">
        <v>1400</v>
      </c>
      <c r="I831" s="5" t="s">
        <v>40</v>
      </c>
      <c r="P831" s="89" t="s">
        <v>100</v>
      </c>
      <c r="Q831" s="89">
        <v>2021</v>
      </c>
      <c r="R831" s="89" t="s">
        <v>7</v>
      </c>
      <c r="S831" s="89" t="s">
        <v>92</v>
      </c>
      <c r="T831" s="89" t="s">
        <v>93</v>
      </c>
      <c r="U831" s="89" t="s">
        <v>94</v>
      </c>
      <c r="V831" s="89" t="s">
        <v>95</v>
      </c>
      <c r="W831" s="89" t="s">
        <v>96</v>
      </c>
      <c r="X831" s="89" t="s">
        <v>97</v>
      </c>
      <c r="Y831" s="89">
        <v>342</v>
      </c>
      <c r="Z831" s="89">
        <v>526.24</v>
      </c>
    </row>
    <row r="832" spans="1:26" ht="18" customHeight="1" x14ac:dyDescent="0.45">
      <c r="A832" s="2">
        <v>2024</v>
      </c>
      <c r="B832" s="2" t="s">
        <v>7</v>
      </c>
      <c r="C832" s="2" t="s">
        <v>38</v>
      </c>
      <c r="D832" s="6" t="s">
        <v>31</v>
      </c>
      <c r="E832" s="7">
        <v>455</v>
      </c>
      <c r="F832" s="7">
        <v>4578.6000000000004</v>
      </c>
      <c r="G832" s="7">
        <v>5128.0320000000002</v>
      </c>
      <c r="H832" s="4">
        <v>915.72000000000014</v>
      </c>
      <c r="I832" s="5" t="s">
        <v>40</v>
      </c>
      <c r="P832" s="89" t="s">
        <v>98</v>
      </c>
      <c r="Q832" s="89">
        <v>2021</v>
      </c>
      <c r="R832" s="89" t="s">
        <v>7</v>
      </c>
      <c r="S832" s="89" t="s">
        <v>92</v>
      </c>
      <c r="T832" s="89" t="s">
        <v>93</v>
      </c>
      <c r="U832" s="89" t="s">
        <v>94</v>
      </c>
      <c r="V832" s="89" t="s">
        <v>95</v>
      </c>
      <c r="W832" s="89" t="s">
        <v>96</v>
      </c>
      <c r="X832" s="89" t="s">
        <v>97</v>
      </c>
      <c r="Y832" s="89">
        <v>336</v>
      </c>
      <c r="Z832" s="89">
        <v>526.24</v>
      </c>
    </row>
    <row r="833" spans="1:26" ht="18" customHeight="1" x14ac:dyDescent="0.45">
      <c r="A833" s="2">
        <v>2024</v>
      </c>
      <c r="B833" s="2" t="s">
        <v>7</v>
      </c>
      <c r="C833" s="2" t="s">
        <v>12</v>
      </c>
      <c r="D833" s="6" t="s">
        <v>28</v>
      </c>
      <c r="E833" s="8">
        <v>345</v>
      </c>
      <c r="F833" s="8">
        <v>7000</v>
      </c>
      <c r="G833" s="8">
        <v>7840</v>
      </c>
      <c r="H833" s="4">
        <v>1400</v>
      </c>
      <c r="I833" s="5" t="s">
        <v>40</v>
      </c>
      <c r="P833" s="89" t="s">
        <v>91</v>
      </c>
      <c r="Q833" s="89">
        <v>2021</v>
      </c>
      <c r="R833" s="89" t="s">
        <v>7</v>
      </c>
      <c r="S833" s="89" t="s">
        <v>92</v>
      </c>
      <c r="T833" s="89" t="s">
        <v>93</v>
      </c>
      <c r="U833" s="89" t="s">
        <v>94</v>
      </c>
      <c r="V833" s="89" t="s">
        <v>95</v>
      </c>
      <c r="W833" s="89" t="s">
        <v>96</v>
      </c>
      <c r="X833" s="89" t="s">
        <v>97</v>
      </c>
      <c r="Y833" s="89">
        <v>330</v>
      </c>
      <c r="Z833" s="89">
        <v>526.24</v>
      </c>
    </row>
    <row r="834" spans="1:26" ht="18" customHeight="1" x14ac:dyDescent="0.45">
      <c r="A834" s="2">
        <v>2024</v>
      </c>
      <c r="B834" s="2" t="s">
        <v>7</v>
      </c>
      <c r="C834" s="2" t="s">
        <v>13</v>
      </c>
      <c r="D834" s="3" t="s">
        <v>33</v>
      </c>
      <c r="E834" s="4">
        <v>122</v>
      </c>
      <c r="F834" s="4">
        <v>100</v>
      </c>
      <c r="G834" s="4">
        <v>112</v>
      </c>
      <c r="H834" s="4">
        <v>20</v>
      </c>
      <c r="I834" s="5" t="s">
        <v>40</v>
      </c>
      <c r="P834" s="89" t="s">
        <v>91</v>
      </c>
      <c r="Q834" s="89">
        <v>2021</v>
      </c>
      <c r="R834" s="89" t="s">
        <v>7</v>
      </c>
      <c r="S834" s="89" t="s">
        <v>92</v>
      </c>
      <c r="T834" s="89" t="s">
        <v>93</v>
      </c>
      <c r="U834" s="89" t="s">
        <v>94</v>
      </c>
      <c r="V834" s="89" t="s">
        <v>95</v>
      </c>
      <c r="W834" s="89" t="s">
        <v>96</v>
      </c>
      <c r="X834" s="89" t="s">
        <v>99</v>
      </c>
      <c r="Y834" s="89">
        <v>691</v>
      </c>
      <c r="Z834" s="89">
        <v>988.13</v>
      </c>
    </row>
    <row r="835" spans="1:26" ht="18" customHeight="1" x14ac:dyDescent="0.45">
      <c r="A835" s="2">
        <v>2024</v>
      </c>
      <c r="B835" s="2" t="s">
        <v>7</v>
      </c>
      <c r="C835" s="2" t="s">
        <v>15</v>
      </c>
      <c r="D835" s="6" t="s">
        <v>26</v>
      </c>
      <c r="E835" s="7">
        <v>78</v>
      </c>
      <c r="F835" s="7">
        <v>4577.2</v>
      </c>
      <c r="G835" s="7">
        <v>5126.4639999999999</v>
      </c>
      <c r="H835" s="4">
        <v>915.44</v>
      </c>
      <c r="I835" s="5" t="s">
        <v>40</v>
      </c>
      <c r="P835" s="89" t="s">
        <v>91</v>
      </c>
      <c r="Q835" s="89">
        <v>2021</v>
      </c>
      <c r="R835" s="89" t="s">
        <v>7</v>
      </c>
      <c r="S835" s="89" t="s">
        <v>92</v>
      </c>
      <c r="T835" s="89" t="s">
        <v>93</v>
      </c>
      <c r="U835" s="89" t="s">
        <v>94</v>
      </c>
      <c r="V835" s="89" t="s">
        <v>95</v>
      </c>
      <c r="W835" s="89" t="s">
        <v>96</v>
      </c>
      <c r="X835" s="89" t="s">
        <v>99</v>
      </c>
      <c r="Y835" s="89">
        <v>724</v>
      </c>
      <c r="Z835" s="89">
        <v>1035.32</v>
      </c>
    </row>
    <row r="836" spans="1:26" ht="18" customHeight="1" x14ac:dyDescent="0.45">
      <c r="A836" s="2">
        <v>2024</v>
      </c>
      <c r="B836" s="2" t="s">
        <v>7</v>
      </c>
      <c r="C836" s="2" t="s">
        <v>15</v>
      </c>
      <c r="D836" s="6" t="s">
        <v>24</v>
      </c>
      <c r="E836" s="7">
        <v>76</v>
      </c>
      <c r="F836" s="7">
        <v>4576.8999999999996</v>
      </c>
      <c r="G836" s="7">
        <v>5126.1279999999997</v>
      </c>
      <c r="H836" s="4">
        <v>915.38</v>
      </c>
      <c r="I836" s="5" t="s">
        <v>40</v>
      </c>
      <c r="P836" s="89" t="s">
        <v>98</v>
      </c>
      <c r="Q836" s="89">
        <v>2021</v>
      </c>
      <c r="R836" s="89" t="s">
        <v>7</v>
      </c>
      <c r="S836" s="89" t="s">
        <v>92</v>
      </c>
      <c r="T836" s="89" t="s">
        <v>93</v>
      </c>
      <c r="U836" s="89" t="s">
        <v>94</v>
      </c>
      <c r="V836" s="89" t="s">
        <v>95</v>
      </c>
      <c r="W836" s="89" t="s">
        <v>96</v>
      </c>
      <c r="X836" s="89" t="s">
        <v>99</v>
      </c>
      <c r="Y836" s="89">
        <v>777</v>
      </c>
      <c r="Z836" s="89">
        <v>1111.1100000000001</v>
      </c>
    </row>
    <row r="837" spans="1:26" ht="18" customHeight="1" x14ac:dyDescent="0.45">
      <c r="A837" s="2">
        <v>2024</v>
      </c>
      <c r="B837" s="2" t="s">
        <v>7</v>
      </c>
      <c r="C837" s="2" t="s">
        <v>15</v>
      </c>
      <c r="D837" s="6" t="s">
        <v>25</v>
      </c>
      <c r="E837" s="7">
        <v>46</v>
      </c>
      <c r="F837" s="7">
        <v>200</v>
      </c>
      <c r="G837" s="7">
        <v>224</v>
      </c>
      <c r="H837" s="4">
        <v>40</v>
      </c>
      <c r="I837" s="5" t="s">
        <v>40</v>
      </c>
      <c r="P837" s="89" t="s">
        <v>91</v>
      </c>
      <c r="Q837" s="89">
        <v>2021</v>
      </c>
      <c r="R837" s="89" t="s">
        <v>7</v>
      </c>
      <c r="S837" s="89" t="s">
        <v>92</v>
      </c>
      <c r="T837" s="89" t="s">
        <v>93</v>
      </c>
      <c r="U837" s="89" t="s">
        <v>94</v>
      </c>
      <c r="V837" s="89" t="s">
        <v>95</v>
      </c>
      <c r="W837" s="89" t="s">
        <v>96</v>
      </c>
      <c r="X837" s="89" t="s">
        <v>97</v>
      </c>
      <c r="Y837" s="89">
        <v>339</v>
      </c>
      <c r="Z837" s="89">
        <v>484.77</v>
      </c>
    </row>
    <row r="838" spans="1:26" ht="18" customHeight="1" x14ac:dyDescent="0.45">
      <c r="A838" s="2">
        <v>2024</v>
      </c>
      <c r="B838" s="2" t="s">
        <v>7</v>
      </c>
      <c r="C838" s="2" t="s">
        <v>15</v>
      </c>
      <c r="D838" s="6" t="s">
        <v>23</v>
      </c>
      <c r="E838" s="7">
        <v>34</v>
      </c>
      <c r="F838" s="7">
        <v>4576.8</v>
      </c>
      <c r="G838" s="7">
        <v>5126.0160000000005</v>
      </c>
      <c r="H838" s="4">
        <v>915.36000000000013</v>
      </c>
      <c r="I838" s="5" t="s">
        <v>40</v>
      </c>
      <c r="P838" s="89" t="s">
        <v>91</v>
      </c>
      <c r="Q838" s="89">
        <v>2021</v>
      </c>
      <c r="R838" s="89" t="s">
        <v>7</v>
      </c>
      <c r="S838" s="89" t="s">
        <v>92</v>
      </c>
      <c r="T838" s="89" t="s">
        <v>93</v>
      </c>
      <c r="U838" s="89" t="s">
        <v>94</v>
      </c>
      <c r="V838" s="89" t="s">
        <v>95</v>
      </c>
      <c r="W838" s="89" t="s">
        <v>96</v>
      </c>
      <c r="X838" s="89" t="s">
        <v>97</v>
      </c>
      <c r="Y838" s="89">
        <v>333</v>
      </c>
      <c r="Z838" s="89">
        <v>476.19</v>
      </c>
    </row>
    <row r="839" spans="1:26" ht="18" customHeight="1" x14ac:dyDescent="0.45">
      <c r="A839" s="2">
        <v>2024</v>
      </c>
      <c r="B839" s="2" t="s">
        <v>7</v>
      </c>
      <c r="C839" s="2" t="s">
        <v>13</v>
      </c>
      <c r="D839" s="3" t="s">
        <v>34</v>
      </c>
      <c r="E839" s="4">
        <v>7</v>
      </c>
      <c r="F839" s="4">
        <v>200</v>
      </c>
      <c r="G839" s="4">
        <v>224</v>
      </c>
      <c r="H839" s="4">
        <v>40</v>
      </c>
      <c r="I839" s="5" t="s">
        <v>40</v>
      </c>
      <c r="P839" s="89" t="s">
        <v>98</v>
      </c>
      <c r="Q839" s="89">
        <v>2021</v>
      </c>
      <c r="R839" s="89" t="s">
        <v>7</v>
      </c>
      <c r="S839" s="89" t="s">
        <v>92</v>
      </c>
      <c r="T839" s="89" t="s">
        <v>93</v>
      </c>
      <c r="U839" s="89" t="s">
        <v>94</v>
      </c>
      <c r="V839" s="89" t="s">
        <v>95</v>
      </c>
      <c r="W839" s="89" t="s">
        <v>96</v>
      </c>
      <c r="X839" s="89" t="s">
        <v>99</v>
      </c>
      <c r="Y839" s="89">
        <v>153</v>
      </c>
      <c r="Z839" s="89">
        <v>218.79</v>
      </c>
    </row>
    <row r="840" spans="1:26" ht="18" customHeight="1" x14ac:dyDescent="0.45">
      <c r="A840" s="2">
        <v>2024</v>
      </c>
      <c r="B840" s="2" t="s">
        <v>7</v>
      </c>
      <c r="C840" s="2" t="s">
        <v>15</v>
      </c>
      <c r="D840" s="6" t="s">
        <v>27</v>
      </c>
      <c r="E840" s="7">
        <v>3</v>
      </c>
      <c r="F840" s="7">
        <v>4577.3</v>
      </c>
      <c r="G840" s="7">
        <v>5126.576</v>
      </c>
      <c r="H840" s="4">
        <v>915.46</v>
      </c>
      <c r="I840" s="5" t="s">
        <v>40</v>
      </c>
      <c r="P840" s="89" t="s">
        <v>91</v>
      </c>
      <c r="Q840" s="89">
        <v>2021</v>
      </c>
      <c r="R840" s="89" t="s">
        <v>7</v>
      </c>
      <c r="S840" s="89" t="s">
        <v>92</v>
      </c>
      <c r="T840" s="89" t="s">
        <v>93</v>
      </c>
      <c r="U840" s="89" t="s">
        <v>94</v>
      </c>
      <c r="V840" s="89" t="s">
        <v>95</v>
      </c>
      <c r="W840" s="89" t="s">
        <v>96</v>
      </c>
      <c r="X840" s="89" t="s">
        <v>99</v>
      </c>
      <c r="Y840" s="89">
        <v>764</v>
      </c>
      <c r="Z840" s="89">
        <v>526.24</v>
      </c>
    </row>
    <row r="841" spans="1:26" ht="18" customHeight="1" x14ac:dyDescent="0.45">
      <c r="A841" s="2">
        <v>2024</v>
      </c>
      <c r="B841" s="2" t="s">
        <v>7</v>
      </c>
      <c r="C841" s="2" t="s">
        <v>32</v>
      </c>
      <c r="D841" s="6" t="s">
        <v>32</v>
      </c>
      <c r="E841" s="7">
        <v>2</v>
      </c>
      <c r="F841" s="7">
        <v>6600</v>
      </c>
      <c r="G841" s="7">
        <v>7392</v>
      </c>
      <c r="H841" s="4">
        <v>1320</v>
      </c>
      <c r="I841" s="5" t="s">
        <v>40</v>
      </c>
      <c r="P841" s="89" t="s">
        <v>91</v>
      </c>
      <c r="Q841" s="89">
        <v>2021</v>
      </c>
      <c r="R841" s="89" t="s">
        <v>7</v>
      </c>
      <c r="S841" s="89" t="s">
        <v>92</v>
      </c>
      <c r="T841" s="89" t="s">
        <v>93</v>
      </c>
      <c r="U841" s="89" t="s">
        <v>94</v>
      </c>
      <c r="V841" s="89" t="s">
        <v>95</v>
      </c>
      <c r="W841" s="89" t="s">
        <v>96</v>
      </c>
      <c r="X841" s="89" t="s">
        <v>99</v>
      </c>
      <c r="Y841" s="89">
        <v>817</v>
      </c>
      <c r="Z841" s="89">
        <v>526.24</v>
      </c>
    </row>
    <row r="842" spans="1:26" ht="18" customHeight="1" x14ac:dyDescent="0.45">
      <c r="A842" s="2">
        <v>2024</v>
      </c>
      <c r="B842" s="2" t="s">
        <v>8</v>
      </c>
      <c r="C842" s="2" t="s">
        <v>14</v>
      </c>
      <c r="D842" s="3" t="s">
        <v>36</v>
      </c>
      <c r="E842" s="4">
        <v>3566</v>
      </c>
      <c r="F842" s="4">
        <v>4577.3</v>
      </c>
      <c r="G842" s="4">
        <v>5126.576</v>
      </c>
      <c r="H842" s="4">
        <v>915.46</v>
      </c>
      <c r="I842" s="5" t="s">
        <v>40</v>
      </c>
      <c r="P842" s="89" t="s">
        <v>91</v>
      </c>
      <c r="Q842" s="89">
        <v>2021</v>
      </c>
      <c r="R842" s="89" t="s">
        <v>7</v>
      </c>
      <c r="S842" s="89" t="s">
        <v>92</v>
      </c>
      <c r="T842" s="89" t="s">
        <v>93</v>
      </c>
      <c r="U842" s="89" t="s">
        <v>94</v>
      </c>
      <c r="V842" s="89" t="s">
        <v>95</v>
      </c>
      <c r="W842" s="89" t="s">
        <v>96</v>
      </c>
      <c r="X842" s="89" t="s">
        <v>99</v>
      </c>
      <c r="Y842" s="89">
        <v>151</v>
      </c>
      <c r="Z842" s="89">
        <v>215.93</v>
      </c>
    </row>
    <row r="843" spans="1:26" ht="18" customHeight="1" x14ac:dyDescent="0.45">
      <c r="A843" s="2">
        <v>2024</v>
      </c>
      <c r="B843" s="2" t="s">
        <v>8</v>
      </c>
      <c r="C843" s="2" t="s">
        <v>14</v>
      </c>
      <c r="D843" s="3" t="s">
        <v>37</v>
      </c>
      <c r="E843" s="4">
        <v>2498</v>
      </c>
      <c r="F843" s="4">
        <v>8000</v>
      </c>
      <c r="G843" s="4">
        <v>8960</v>
      </c>
      <c r="H843" s="4">
        <v>1600</v>
      </c>
      <c r="I843" s="5" t="s">
        <v>40</v>
      </c>
      <c r="P843" s="89" t="s">
        <v>100</v>
      </c>
      <c r="Q843" s="89">
        <v>2021</v>
      </c>
      <c r="R843" s="89" t="s">
        <v>7</v>
      </c>
      <c r="S843" s="89" t="s">
        <v>92</v>
      </c>
      <c r="T843" s="89" t="s">
        <v>93</v>
      </c>
      <c r="U843" s="89" t="s">
        <v>94</v>
      </c>
      <c r="V843" s="89" t="s">
        <v>95</v>
      </c>
      <c r="W843" s="89" t="s">
        <v>96</v>
      </c>
      <c r="X843" s="89" t="s">
        <v>99</v>
      </c>
      <c r="Y843" s="89">
        <v>199</v>
      </c>
      <c r="Z843" s="89">
        <v>284.57</v>
      </c>
    </row>
    <row r="844" spans="1:26" ht="18" customHeight="1" x14ac:dyDescent="0.45">
      <c r="A844" s="2">
        <v>2024</v>
      </c>
      <c r="B844" s="2" t="s">
        <v>8</v>
      </c>
      <c r="C844" s="2" t="s">
        <v>13</v>
      </c>
      <c r="D844" s="3" t="s">
        <v>35</v>
      </c>
      <c r="E844" s="4">
        <v>1245</v>
      </c>
      <c r="F844" s="4">
        <v>4577.2</v>
      </c>
      <c r="G844" s="4">
        <v>5126.4639999999999</v>
      </c>
      <c r="H844" s="4">
        <v>915.44</v>
      </c>
      <c r="I844" s="5" t="s">
        <v>40</v>
      </c>
      <c r="P844" s="89" t="s">
        <v>102</v>
      </c>
      <c r="Q844" s="89">
        <v>2021</v>
      </c>
      <c r="R844" s="89" t="s">
        <v>7</v>
      </c>
      <c r="S844" s="89" t="s">
        <v>92</v>
      </c>
      <c r="T844" s="89" t="s">
        <v>93</v>
      </c>
      <c r="U844" s="89" t="s">
        <v>94</v>
      </c>
      <c r="V844" s="89" t="s">
        <v>95</v>
      </c>
      <c r="W844" s="89" t="s">
        <v>96</v>
      </c>
      <c r="X844" s="89" t="s">
        <v>99</v>
      </c>
      <c r="Y844" s="89">
        <v>367</v>
      </c>
      <c r="Z844" s="89">
        <v>524.80999999999995</v>
      </c>
    </row>
    <row r="845" spans="1:26" ht="18" customHeight="1" x14ac:dyDescent="0.45">
      <c r="A845" s="2">
        <v>2024</v>
      </c>
      <c r="B845" s="2" t="s">
        <v>8</v>
      </c>
      <c r="C845" s="2" t="s">
        <v>38</v>
      </c>
      <c r="D845" s="6" t="s">
        <v>30</v>
      </c>
      <c r="E845" s="7">
        <v>644</v>
      </c>
      <c r="F845" s="7">
        <v>5743.5</v>
      </c>
      <c r="G845" s="7">
        <v>6432.72</v>
      </c>
      <c r="H845" s="4">
        <v>1148.7</v>
      </c>
      <c r="I845" s="5" t="s">
        <v>40</v>
      </c>
      <c r="P845" s="89" t="s">
        <v>91</v>
      </c>
      <c r="Q845" s="89">
        <v>2021</v>
      </c>
      <c r="R845" s="89" t="s">
        <v>7</v>
      </c>
      <c r="S845" s="89" t="s">
        <v>92</v>
      </c>
      <c r="T845" s="89" t="s">
        <v>93</v>
      </c>
      <c r="U845" s="89" t="s">
        <v>94</v>
      </c>
      <c r="V845" s="89" t="s">
        <v>95</v>
      </c>
      <c r="W845" s="89" t="s">
        <v>96</v>
      </c>
      <c r="X845" s="89" t="s">
        <v>97</v>
      </c>
      <c r="Y845" s="89">
        <v>341</v>
      </c>
      <c r="Z845" s="89">
        <v>487.63</v>
      </c>
    </row>
    <row r="846" spans="1:26" ht="18" customHeight="1" x14ac:dyDescent="0.45">
      <c r="A846" s="2">
        <v>2024</v>
      </c>
      <c r="B846" s="2" t="s">
        <v>8</v>
      </c>
      <c r="C846" s="2" t="s">
        <v>12</v>
      </c>
      <c r="D846" s="6" t="s">
        <v>29</v>
      </c>
      <c r="E846" s="7">
        <v>643</v>
      </c>
      <c r="F846" s="7">
        <v>7000</v>
      </c>
      <c r="G846" s="7">
        <v>7840</v>
      </c>
      <c r="H846" s="4">
        <v>1400</v>
      </c>
      <c r="I846" s="5" t="s">
        <v>40</v>
      </c>
      <c r="P846" s="89" t="s">
        <v>102</v>
      </c>
      <c r="Q846" s="89">
        <v>2021</v>
      </c>
      <c r="R846" s="89" t="s">
        <v>7</v>
      </c>
      <c r="S846" s="89" t="s">
        <v>92</v>
      </c>
      <c r="T846" s="89" t="s">
        <v>93</v>
      </c>
      <c r="U846" s="89" t="s">
        <v>94</v>
      </c>
      <c r="V846" s="89" t="s">
        <v>95</v>
      </c>
      <c r="W846" s="89" t="s">
        <v>96</v>
      </c>
      <c r="X846" s="89" t="s">
        <v>97</v>
      </c>
      <c r="Y846" s="89">
        <v>335</v>
      </c>
      <c r="Z846" s="89">
        <v>479.05</v>
      </c>
    </row>
    <row r="847" spans="1:26" ht="18" customHeight="1" x14ac:dyDescent="0.45">
      <c r="A847" s="2">
        <v>2024</v>
      </c>
      <c r="B847" s="2" t="s">
        <v>8</v>
      </c>
      <c r="C847" s="2" t="s">
        <v>38</v>
      </c>
      <c r="D847" s="6" t="s">
        <v>31</v>
      </c>
      <c r="E847" s="7">
        <v>455</v>
      </c>
      <c r="F847" s="7">
        <v>4578.6000000000004</v>
      </c>
      <c r="G847" s="7">
        <v>5128.0320000000002</v>
      </c>
      <c r="H847" s="4">
        <v>915.72000000000014</v>
      </c>
      <c r="I847" s="5" t="s">
        <v>40</v>
      </c>
      <c r="P847" s="89" t="s">
        <v>98</v>
      </c>
      <c r="Q847" s="89">
        <v>2021</v>
      </c>
      <c r="R847" s="89" t="s">
        <v>7</v>
      </c>
      <c r="S847" s="89" t="s">
        <v>92</v>
      </c>
      <c r="T847" s="89" t="s">
        <v>93</v>
      </c>
      <c r="U847" s="89" t="s">
        <v>94</v>
      </c>
      <c r="V847" s="89" t="s">
        <v>95</v>
      </c>
      <c r="W847" s="89" t="s">
        <v>96</v>
      </c>
      <c r="X847" s="89" t="s">
        <v>97</v>
      </c>
      <c r="Y847" s="89">
        <v>329</v>
      </c>
      <c r="Z847" s="89">
        <v>470.47</v>
      </c>
    </row>
    <row r="848" spans="1:26" ht="18" customHeight="1" x14ac:dyDescent="0.45">
      <c r="A848" s="2">
        <v>2024</v>
      </c>
      <c r="B848" s="2" t="s">
        <v>8</v>
      </c>
      <c r="C848" s="2" t="s">
        <v>12</v>
      </c>
      <c r="D848" s="6" t="s">
        <v>28</v>
      </c>
      <c r="E848" s="8">
        <v>345</v>
      </c>
      <c r="F848" s="8">
        <v>7000</v>
      </c>
      <c r="G848" s="8">
        <v>7840</v>
      </c>
      <c r="H848" s="4">
        <v>1400</v>
      </c>
      <c r="I848" s="5" t="s">
        <v>40</v>
      </c>
      <c r="P848" s="89" t="s">
        <v>100</v>
      </c>
      <c r="Q848" s="89">
        <v>2021</v>
      </c>
      <c r="R848" s="89" t="s">
        <v>7</v>
      </c>
      <c r="S848" s="89" t="s">
        <v>92</v>
      </c>
      <c r="T848" s="89" t="s">
        <v>93</v>
      </c>
      <c r="U848" s="89" t="s">
        <v>94</v>
      </c>
      <c r="V848" s="89" t="s">
        <v>95</v>
      </c>
      <c r="W848" s="89" t="s">
        <v>96</v>
      </c>
      <c r="X848" s="89" t="s">
        <v>99</v>
      </c>
      <c r="Y848" s="89">
        <v>149</v>
      </c>
      <c r="Z848" s="89">
        <v>213.07</v>
      </c>
    </row>
    <row r="849" spans="1:26" ht="18" customHeight="1" x14ac:dyDescent="0.45">
      <c r="A849" s="2">
        <v>2024</v>
      </c>
      <c r="B849" s="2" t="s">
        <v>8</v>
      </c>
      <c r="C849" s="2" t="s">
        <v>13</v>
      </c>
      <c r="D849" s="3" t="s">
        <v>33</v>
      </c>
      <c r="E849" s="4">
        <v>122</v>
      </c>
      <c r="F849" s="4">
        <v>100</v>
      </c>
      <c r="G849" s="4">
        <v>112</v>
      </c>
      <c r="H849" s="4">
        <v>20</v>
      </c>
      <c r="I849" s="5" t="s">
        <v>40</v>
      </c>
      <c r="P849" s="89" t="s">
        <v>98</v>
      </c>
      <c r="Q849" s="89">
        <v>2021</v>
      </c>
      <c r="R849" s="89" t="s">
        <v>7</v>
      </c>
      <c r="S849" s="89" t="s">
        <v>92</v>
      </c>
      <c r="T849" s="89" t="s">
        <v>93</v>
      </c>
      <c r="U849" s="89" t="s">
        <v>94</v>
      </c>
      <c r="V849" s="89" t="s">
        <v>95</v>
      </c>
      <c r="W849" s="89" t="s">
        <v>96</v>
      </c>
      <c r="X849" s="89" t="s">
        <v>99</v>
      </c>
      <c r="Y849" s="89">
        <v>197</v>
      </c>
      <c r="Z849" s="89">
        <v>281.70999999999998</v>
      </c>
    </row>
    <row r="850" spans="1:26" ht="18" customHeight="1" x14ac:dyDescent="0.45">
      <c r="A850" s="2">
        <v>2024</v>
      </c>
      <c r="B850" s="2" t="s">
        <v>8</v>
      </c>
      <c r="C850" s="2" t="s">
        <v>15</v>
      </c>
      <c r="D850" s="6" t="s">
        <v>26</v>
      </c>
      <c r="E850" s="7">
        <v>78</v>
      </c>
      <c r="F850" s="7">
        <v>4577.2</v>
      </c>
      <c r="G850" s="7">
        <v>5126.4639999999999</v>
      </c>
      <c r="H850" s="4">
        <v>915.44</v>
      </c>
      <c r="I850" s="5" t="s">
        <v>40</v>
      </c>
      <c r="P850" s="89" t="s">
        <v>100</v>
      </c>
      <c r="Q850" s="89">
        <v>2021</v>
      </c>
      <c r="R850" s="89" t="s">
        <v>7</v>
      </c>
      <c r="S850" s="89" t="s">
        <v>92</v>
      </c>
      <c r="T850" s="89" t="s">
        <v>93</v>
      </c>
      <c r="U850" s="89" t="s">
        <v>94</v>
      </c>
      <c r="V850" s="89" t="s">
        <v>95</v>
      </c>
      <c r="W850" s="89" t="s">
        <v>96</v>
      </c>
      <c r="X850" s="89" t="s">
        <v>99</v>
      </c>
      <c r="Y850" s="89">
        <v>786</v>
      </c>
      <c r="Z850" s="89">
        <v>1123.98</v>
      </c>
    </row>
    <row r="851" spans="1:26" ht="18" customHeight="1" x14ac:dyDescent="0.45">
      <c r="A851" s="2">
        <v>2024</v>
      </c>
      <c r="B851" s="2" t="s">
        <v>8</v>
      </c>
      <c r="C851" s="2" t="s">
        <v>15</v>
      </c>
      <c r="D851" s="6" t="s">
        <v>24</v>
      </c>
      <c r="E851" s="7">
        <v>76</v>
      </c>
      <c r="F851" s="7">
        <v>4576.8999999999996</v>
      </c>
      <c r="G851" s="7">
        <v>5126.1279999999997</v>
      </c>
      <c r="H851" s="4">
        <v>915.38</v>
      </c>
      <c r="I851" s="5" t="s">
        <v>40</v>
      </c>
      <c r="P851" s="89" t="s">
        <v>91</v>
      </c>
      <c r="Q851" s="89">
        <v>2021</v>
      </c>
      <c r="R851" s="89" t="s">
        <v>11</v>
      </c>
      <c r="S851" s="89" t="s">
        <v>92</v>
      </c>
      <c r="T851" s="89" t="s">
        <v>93</v>
      </c>
      <c r="U851" s="89" t="s">
        <v>94</v>
      </c>
      <c r="V851" s="89" t="s">
        <v>95</v>
      </c>
      <c r="W851" s="89" t="s">
        <v>96</v>
      </c>
      <c r="X851" s="89" t="s">
        <v>99</v>
      </c>
      <c r="Y851" s="89">
        <v>128</v>
      </c>
      <c r="Z851" s="89">
        <v>174.07999999999998</v>
      </c>
    </row>
    <row r="852" spans="1:26" ht="18" customHeight="1" x14ac:dyDescent="0.45">
      <c r="A852" s="2">
        <v>2024</v>
      </c>
      <c r="B852" s="2" t="s">
        <v>8</v>
      </c>
      <c r="C852" s="2" t="s">
        <v>15</v>
      </c>
      <c r="D852" s="6" t="s">
        <v>25</v>
      </c>
      <c r="E852" s="7">
        <v>46</v>
      </c>
      <c r="F852" s="7">
        <v>200</v>
      </c>
      <c r="G852" s="7">
        <v>224</v>
      </c>
      <c r="H852" s="4">
        <v>40</v>
      </c>
      <c r="I852" s="5" t="s">
        <v>40</v>
      </c>
      <c r="P852" s="89" t="s">
        <v>98</v>
      </c>
      <c r="Q852" s="89">
        <v>2021</v>
      </c>
      <c r="R852" s="89" t="s">
        <v>11</v>
      </c>
      <c r="S852" s="89" t="s">
        <v>92</v>
      </c>
      <c r="T852" s="89" t="s">
        <v>93</v>
      </c>
      <c r="U852" s="89" t="s">
        <v>94</v>
      </c>
      <c r="V852" s="89" t="s">
        <v>95</v>
      </c>
      <c r="W852" s="89" t="s">
        <v>96</v>
      </c>
      <c r="X852" s="89" t="s">
        <v>99</v>
      </c>
      <c r="Y852" s="89">
        <v>176</v>
      </c>
      <c r="Z852" s="89">
        <v>251.68</v>
      </c>
    </row>
    <row r="853" spans="1:26" ht="18" customHeight="1" x14ac:dyDescent="0.45">
      <c r="A853" s="2">
        <v>2024</v>
      </c>
      <c r="B853" s="2" t="s">
        <v>8</v>
      </c>
      <c r="C853" s="2" t="s">
        <v>15</v>
      </c>
      <c r="D853" s="6" t="s">
        <v>23</v>
      </c>
      <c r="E853" s="7">
        <v>34</v>
      </c>
      <c r="F853" s="7">
        <v>4576.8</v>
      </c>
      <c r="G853" s="7">
        <v>5126.0160000000005</v>
      </c>
      <c r="H853" s="4">
        <v>915.36000000000013</v>
      </c>
      <c r="I853" s="5" t="s">
        <v>40</v>
      </c>
      <c r="P853" s="89" t="s">
        <v>91</v>
      </c>
      <c r="Q853" s="89">
        <v>2021</v>
      </c>
      <c r="R853" s="89" t="s">
        <v>11</v>
      </c>
      <c r="S853" s="89" t="s">
        <v>92</v>
      </c>
      <c r="T853" s="89" t="s">
        <v>93</v>
      </c>
      <c r="U853" s="89" t="s">
        <v>94</v>
      </c>
      <c r="V853" s="89" t="s">
        <v>95</v>
      </c>
      <c r="W853" s="89" t="s">
        <v>96</v>
      </c>
      <c r="X853" s="89" t="s">
        <v>99</v>
      </c>
      <c r="Y853" s="89">
        <v>130</v>
      </c>
      <c r="Z853" s="89">
        <v>185.9</v>
      </c>
    </row>
    <row r="854" spans="1:26" ht="18" customHeight="1" x14ac:dyDescent="0.45">
      <c r="A854" s="2">
        <v>2024</v>
      </c>
      <c r="B854" s="2" t="s">
        <v>8</v>
      </c>
      <c r="C854" s="2" t="s">
        <v>13</v>
      </c>
      <c r="D854" s="3" t="s">
        <v>34</v>
      </c>
      <c r="E854" s="4">
        <v>7</v>
      </c>
      <c r="F854" s="4">
        <v>200</v>
      </c>
      <c r="G854" s="4">
        <v>224</v>
      </c>
      <c r="H854" s="4">
        <v>40</v>
      </c>
      <c r="I854" s="5" t="s">
        <v>40</v>
      </c>
      <c r="P854" s="89" t="s">
        <v>98</v>
      </c>
      <c r="Q854" s="89">
        <v>2021</v>
      </c>
      <c r="R854" s="89" t="s">
        <v>11</v>
      </c>
      <c r="S854" s="89" t="s">
        <v>92</v>
      </c>
      <c r="T854" s="89" t="s">
        <v>93</v>
      </c>
      <c r="U854" s="89" t="s">
        <v>94</v>
      </c>
      <c r="V854" s="89" t="s">
        <v>95</v>
      </c>
      <c r="W854" s="89" t="s">
        <v>96</v>
      </c>
      <c r="X854" s="89" t="s">
        <v>99</v>
      </c>
      <c r="Y854" s="89">
        <v>178</v>
      </c>
      <c r="Z854" s="89">
        <v>254.54</v>
      </c>
    </row>
    <row r="855" spans="1:26" ht="18" customHeight="1" x14ac:dyDescent="0.45">
      <c r="A855" s="2">
        <v>2024</v>
      </c>
      <c r="B855" s="2" t="s">
        <v>8</v>
      </c>
      <c r="C855" s="2" t="s">
        <v>15</v>
      </c>
      <c r="D855" s="6" t="s">
        <v>27</v>
      </c>
      <c r="E855" s="7">
        <v>3</v>
      </c>
      <c r="F855" s="7">
        <v>4577.3</v>
      </c>
      <c r="G855" s="7">
        <v>5126.576</v>
      </c>
      <c r="H855" s="4">
        <v>915.46</v>
      </c>
      <c r="I855" s="5" t="s">
        <v>40</v>
      </c>
      <c r="P855" s="89" t="s">
        <v>91</v>
      </c>
      <c r="Q855" s="89">
        <v>2021</v>
      </c>
      <c r="R855" s="89" t="s">
        <v>11</v>
      </c>
      <c r="S855" s="89" t="s">
        <v>92</v>
      </c>
      <c r="T855" s="89" t="s">
        <v>93</v>
      </c>
      <c r="U855" s="89" t="s">
        <v>94</v>
      </c>
      <c r="V855" s="89" t="s">
        <v>95</v>
      </c>
      <c r="W855" s="89" t="s">
        <v>96</v>
      </c>
      <c r="X855" s="89" t="s">
        <v>99</v>
      </c>
      <c r="Y855" s="89">
        <v>728</v>
      </c>
      <c r="Z855" s="89">
        <v>1041.04</v>
      </c>
    </row>
    <row r="856" spans="1:26" ht="18" customHeight="1" x14ac:dyDescent="0.45">
      <c r="A856" s="2">
        <v>2024</v>
      </c>
      <c r="B856" s="2" t="s">
        <v>8</v>
      </c>
      <c r="C856" s="2" t="s">
        <v>32</v>
      </c>
      <c r="D856" s="6" t="s">
        <v>32</v>
      </c>
      <c r="E856" s="7">
        <v>2</v>
      </c>
      <c r="F856" s="7">
        <v>6600</v>
      </c>
      <c r="G856" s="7">
        <v>7392</v>
      </c>
      <c r="H856" s="4">
        <v>1320</v>
      </c>
      <c r="I856" s="5" t="s">
        <v>40</v>
      </c>
      <c r="P856" s="89" t="s">
        <v>101</v>
      </c>
      <c r="Q856" s="89">
        <v>2021</v>
      </c>
      <c r="R856" s="89" t="s">
        <v>11</v>
      </c>
      <c r="S856" s="89" t="s">
        <v>92</v>
      </c>
      <c r="T856" s="89" t="s">
        <v>93</v>
      </c>
      <c r="U856" s="89" t="s">
        <v>94</v>
      </c>
      <c r="V856" s="89" t="s">
        <v>95</v>
      </c>
      <c r="W856" s="89" t="s">
        <v>96</v>
      </c>
      <c r="X856" s="89" t="s">
        <v>99</v>
      </c>
      <c r="Y856" s="89">
        <v>129</v>
      </c>
      <c r="Z856" s="89">
        <v>184.47</v>
      </c>
    </row>
    <row r="857" spans="1:26" ht="18" customHeight="1" x14ac:dyDescent="0.45">
      <c r="A857" s="2">
        <v>2024</v>
      </c>
      <c r="B857" s="2" t="s">
        <v>9</v>
      </c>
      <c r="C857" s="2" t="s">
        <v>14</v>
      </c>
      <c r="D857" s="3" t="s">
        <v>36</v>
      </c>
      <c r="E857" s="4">
        <v>3566</v>
      </c>
      <c r="F857" s="4">
        <v>4577.3</v>
      </c>
      <c r="G857" s="4">
        <v>5126.576</v>
      </c>
      <c r="H857" s="4">
        <v>915.46</v>
      </c>
      <c r="I857" s="5" t="s">
        <v>40</v>
      </c>
      <c r="P857" s="89" t="s">
        <v>100</v>
      </c>
      <c r="Q857" s="89">
        <v>2021</v>
      </c>
      <c r="R857" s="89" t="s">
        <v>11</v>
      </c>
      <c r="S857" s="89" t="s">
        <v>92</v>
      </c>
      <c r="T857" s="89" t="s">
        <v>93</v>
      </c>
      <c r="U857" s="89" t="s">
        <v>94</v>
      </c>
      <c r="V857" s="89" t="s">
        <v>95</v>
      </c>
      <c r="W857" s="89" t="s">
        <v>96</v>
      </c>
      <c r="X857" s="89" t="s">
        <v>99</v>
      </c>
      <c r="Y857" s="89">
        <v>767</v>
      </c>
      <c r="Z857" s="89">
        <v>526.24</v>
      </c>
    </row>
    <row r="858" spans="1:26" ht="18" customHeight="1" x14ac:dyDescent="0.45">
      <c r="A858" s="2">
        <v>2024</v>
      </c>
      <c r="B858" s="2" t="s">
        <v>9</v>
      </c>
      <c r="C858" s="2" t="s">
        <v>14</v>
      </c>
      <c r="D858" s="3" t="s">
        <v>37</v>
      </c>
      <c r="E858" s="4">
        <v>2498</v>
      </c>
      <c r="F858" s="4">
        <v>8000</v>
      </c>
      <c r="G858" s="4">
        <v>8960</v>
      </c>
      <c r="H858" s="4">
        <v>1600</v>
      </c>
      <c r="I858" s="5" t="s">
        <v>40</v>
      </c>
      <c r="P858" s="89" t="s">
        <v>98</v>
      </c>
      <c r="Q858" s="89">
        <v>2021</v>
      </c>
      <c r="R858" s="89" t="s">
        <v>11</v>
      </c>
      <c r="S858" s="89" t="s">
        <v>92</v>
      </c>
      <c r="T858" s="89" t="s">
        <v>93</v>
      </c>
      <c r="U858" s="89" t="s">
        <v>94</v>
      </c>
      <c r="V858" s="89" t="s">
        <v>95</v>
      </c>
      <c r="W858" s="89" t="s">
        <v>96</v>
      </c>
      <c r="X858" s="89" t="s">
        <v>99</v>
      </c>
      <c r="Y858" s="89">
        <v>127</v>
      </c>
      <c r="Z858" s="89">
        <v>181.61</v>
      </c>
    </row>
    <row r="859" spans="1:26" ht="18" customHeight="1" x14ac:dyDescent="0.45">
      <c r="A859" s="2">
        <v>2024</v>
      </c>
      <c r="B859" s="2" t="s">
        <v>9</v>
      </c>
      <c r="C859" s="2" t="s">
        <v>13</v>
      </c>
      <c r="D859" s="3" t="s">
        <v>35</v>
      </c>
      <c r="E859" s="4">
        <v>1245</v>
      </c>
      <c r="F859" s="4">
        <v>4577.2</v>
      </c>
      <c r="G859" s="4">
        <v>5126.4639999999999</v>
      </c>
      <c r="H859" s="4">
        <v>915.44</v>
      </c>
      <c r="I859" s="5" t="s">
        <v>40</v>
      </c>
      <c r="P859" s="89" t="s">
        <v>98</v>
      </c>
      <c r="Q859" s="89">
        <v>2021</v>
      </c>
      <c r="R859" s="89" t="s">
        <v>11</v>
      </c>
      <c r="S859" s="89" t="s">
        <v>92</v>
      </c>
      <c r="T859" s="89" t="s">
        <v>93</v>
      </c>
      <c r="U859" s="89" t="s">
        <v>94</v>
      </c>
      <c r="V859" s="89" t="s">
        <v>95</v>
      </c>
      <c r="W859" s="89" t="s">
        <v>96</v>
      </c>
      <c r="X859" s="89" t="s">
        <v>99</v>
      </c>
      <c r="Y859" s="89">
        <v>175</v>
      </c>
      <c r="Z859" s="89">
        <v>250.25</v>
      </c>
    </row>
    <row r="860" spans="1:26" ht="18" customHeight="1" x14ac:dyDescent="0.45">
      <c r="A860" s="2">
        <v>2024</v>
      </c>
      <c r="B860" s="2" t="s">
        <v>9</v>
      </c>
      <c r="C860" s="2" t="s">
        <v>38</v>
      </c>
      <c r="D860" s="6" t="s">
        <v>30</v>
      </c>
      <c r="E860" s="7">
        <v>644</v>
      </c>
      <c r="F860" s="7">
        <v>5743.5</v>
      </c>
      <c r="G860" s="7">
        <v>6432.72</v>
      </c>
      <c r="H860" s="4">
        <v>1148.7</v>
      </c>
      <c r="I860" s="5" t="s">
        <v>40</v>
      </c>
      <c r="P860" s="89" t="s">
        <v>91</v>
      </c>
      <c r="Q860" s="89">
        <v>2021</v>
      </c>
      <c r="R860" s="89" t="s">
        <v>11</v>
      </c>
      <c r="S860" s="89" t="s">
        <v>92</v>
      </c>
      <c r="T860" s="89" t="s">
        <v>93</v>
      </c>
      <c r="U860" s="89" t="s">
        <v>94</v>
      </c>
      <c r="V860" s="89" t="s">
        <v>95</v>
      </c>
      <c r="W860" s="89" t="s">
        <v>96</v>
      </c>
      <c r="X860" s="89" t="s">
        <v>99</v>
      </c>
      <c r="Y860" s="89">
        <v>131</v>
      </c>
      <c r="Z860" s="89">
        <v>187.32999999999998</v>
      </c>
    </row>
    <row r="861" spans="1:26" ht="18" customHeight="1" x14ac:dyDescent="0.45">
      <c r="A861" s="2">
        <v>2024</v>
      </c>
      <c r="B861" s="2" t="s">
        <v>9</v>
      </c>
      <c r="C861" s="2" t="s">
        <v>12</v>
      </c>
      <c r="D861" s="6" t="s">
        <v>29</v>
      </c>
      <c r="E861" s="7">
        <v>643</v>
      </c>
      <c r="F861" s="7">
        <v>7000</v>
      </c>
      <c r="G861" s="7">
        <v>7840</v>
      </c>
      <c r="H861" s="4">
        <v>1400</v>
      </c>
      <c r="I861" s="5" t="s">
        <v>42</v>
      </c>
      <c r="P861" s="89" t="s">
        <v>91</v>
      </c>
      <c r="Q861" s="89">
        <v>2021</v>
      </c>
      <c r="R861" s="89" t="s">
        <v>1</v>
      </c>
      <c r="S861" s="89" t="s">
        <v>92</v>
      </c>
      <c r="T861" s="89" t="s">
        <v>93</v>
      </c>
      <c r="U861" s="89" t="s">
        <v>94</v>
      </c>
      <c r="V861" s="89" t="s">
        <v>95</v>
      </c>
      <c r="W861" s="89" t="s">
        <v>96</v>
      </c>
      <c r="X861" s="89" t="s">
        <v>97</v>
      </c>
      <c r="Y861" s="89">
        <v>194</v>
      </c>
      <c r="Z861" s="89">
        <v>526.24</v>
      </c>
    </row>
    <row r="862" spans="1:26" ht="18" customHeight="1" x14ac:dyDescent="0.45">
      <c r="A862" s="2">
        <v>2024</v>
      </c>
      <c r="B862" s="2" t="s">
        <v>9</v>
      </c>
      <c r="C862" s="2" t="s">
        <v>38</v>
      </c>
      <c r="D862" s="6" t="s">
        <v>31</v>
      </c>
      <c r="E862" s="7">
        <v>455</v>
      </c>
      <c r="F862" s="7">
        <v>4578.6000000000004</v>
      </c>
      <c r="G862" s="7">
        <v>5128.0320000000002</v>
      </c>
      <c r="H862" s="4">
        <v>915.72000000000014</v>
      </c>
      <c r="I862" s="5" t="s">
        <v>42</v>
      </c>
      <c r="P862" s="89" t="s">
        <v>98</v>
      </c>
      <c r="Q862" s="89">
        <v>2021</v>
      </c>
      <c r="R862" s="89" t="s">
        <v>1</v>
      </c>
      <c r="S862" s="89" t="s">
        <v>92</v>
      </c>
      <c r="T862" s="89" t="s">
        <v>93</v>
      </c>
      <c r="U862" s="89" t="s">
        <v>94</v>
      </c>
      <c r="V862" s="89" t="s">
        <v>95</v>
      </c>
      <c r="W862" s="89" t="s">
        <v>96</v>
      </c>
      <c r="X862" s="89" t="s">
        <v>97</v>
      </c>
      <c r="Y862" s="89">
        <v>188</v>
      </c>
      <c r="Z862" s="89">
        <v>526.24</v>
      </c>
    </row>
    <row r="863" spans="1:26" ht="18" customHeight="1" x14ac:dyDescent="0.45">
      <c r="A863" s="2">
        <v>2024</v>
      </c>
      <c r="B863" s="2" t="s">
        <v>9</v>
      </c>
      <c r="C863" s="2" t="s">
        <v>12</v>
      </c>
      <c r="D863" s="6" t="s">
        <v>28</v>
      </c>
      <c r="E863" s="8">
        <v>345</v>
      </c>
      <c r="F863" s="8">
        <v>7000</v>
      </c>
      <c r="G863" s="8">
        <v>7840</v>
      </c>
      <c r="H863" s="4">
        <v>1400</v>
      </c>
      <c r="I863" s="5" t="s">
        <v>42</v>
      </c>
      <c r="P863" s="89" t="s">
        <v>91</v>
      </c>
      <c r="Q863" s="89">
        <v>2021</v>
      </c>
      <c r="R863" s="89" t="s">
        <v>1</v>
      </c>
      <c r="S863" s="89" t="s">
        <v>92</v>
      </c>
      <c r="T863" s="89" t="s">
        <v>93</v>
      </c>
      <c r="U863" s="89" t="s">
        <v>94</v>
      </c>
      <c r="V863" s="89" t="s">
        <v>95</v>
      </c>
      <c r="W863" s="89" t="s">
        <v>96</v>
      </c>
      <c r="X863" s="89" t="s">
        <v>97</v>
      </c>
      <c r="Y863" s="89">
        <v>182</v>
      </c>
      <c r="Z863" s="89">
        <v>526.24</v>
      </c>
    </row>
    <row r="864" spans="1:26" ht="18" customHeight="1" x14ac:dyDescent="0.45">
      <c r="A864" s="2">
        <v>2024</v>
      </c>
      <c r="B864" s="2" t="s">
        <v>9</v>
      </c>
      <c r="C864" s="2" t="s">
        <v>13</v>
      </c>
      <c r="D864" s="3" t="s">
        <v>33</v>
      </c>
      <c r="E864" s="4">
        <v>122</v>
      </c>
      <c r="F864" s="4">
        <v>100</v>
      </c>
      <c r="G864" s="4">
        <v>112</v>
      </c>
      <c r="H864" s="4">
        <v>20</v>
      </c>
      <c r="I864" s="5" t="s">
        <v>42</v>
      </c>
      <c r="P864" s="89" t="s">
        <v>91</v>
      </c>
      <c r="Q864" s="89">
        <v>2021</v>
      </c>
      <c r="R864" s="89" t="s">
        <v>1</v>
      </c>
      <c r="S864" s="89" t="s">
        <v>92</v>
      </c>
      <c r="T864" s="89" t="s">
        <v>93</v>
      </c>
      <c r="U864" s="89" t="s">
        <v>94</v>
      </c>
      <c r="V864" s="89" t="s">
        <v>95</v>
      </c>
      <c r="W864" s="89" t="s">
        <v>96</v>
      </c>
      <c r="X864" s="89" t="s">
        <v>99</v>
      </c>
      <c r="Y864" s="89">
        <v>182</v>
      </c>
      <c r="Z864" s="89">
        <v>260.26</v>
      </c>
    </row>
    <row r="865" spans="1:26" ht="18" customHeight="1" x14ac:dyDescent="0.45">
      <c r="A865" s="2">
        <v>2024</v>
      </c>
      <c r="B865" s="2" t="s">
        <v>9</v>
      </c>
      <c r="C865" s="2" t="s">
        <v>15</v>
      </c>
      <c r="D865" s="6" t="s">
        <v>26</v>
      </c>
      <c r="E865" s="7">
        <v>78</v>
      </c>
      <c r="F865" s="7">
        <v>4577.2</v>
      </c>
      <c r="G865" s="7">
        <v>5126.4639999999999</v>
      </c>
      <c r="H865" s="4">
        <v>915.44</v>
      </c>
      <c r="I865" s="5" t="s">
        <v>42</v>
      </c>
      <c r="P865" s="89" t="s">
        <v>100</v>
      </c>
      <c r="Q865" s="89">
        <v>2021</v>
      </c>
      <c r="R865" s="89" t="s">
        <v>1</v>
      </c>
      <c r="S865" s="89" t="s">
        <v>92</v>
      </c>
      <c r="T865" s="89" t="s">
        <v>93</v>
      </c>
      <c r="U865" s="89" t="s">
        <v>94</v>
      </c>
      <c r="V865" s="89" t="s">
        <v>95</v>
      </c>
      <c r="W865" s="89" t="s">
        <v>96</v>
      </c>
      <c r="X865" s="89" t="s">
        <v>99</v>
      </c>
      <c r="Y865" s="89">
        <v>230</v>
      </c>
      <c r="Z865" s="89">
        <v>328.9</v>
      </c>
    </row>
    <row r="866" spans="1:26" ht="18" customHeight="1" x14ac:dyDescent="0.45">
      <c r="A866" s="2">
        <v>2024</v>
      </c>
      <c r="B866" s="2" t="s">
        <v>9</v>
      </c>
      <c r="C866" s="2" t="s">
        <v>15</v>
      </c>
      <c r="D866" s="6" t="s">
        <v>24</v>
      </c>
      <c r="E866" s="7">
        <v>76</v>
      </c>
      <c r="F866" s="7">
        <v>4576.8999999999996</v>
      </c>
      <c r="G866" s="7">
        <v>5126.1279999999997</v>
      </c>
      <c r="H866" s="4">
        <v>915.38</v>
      </c>
      <c r="I866" s="5" t="s">
        <v>42</v>
      </c>
      <c r="P866" s="89" t="s">
        <v>102</v>
      </c>
      <c r="Q866" s="89">
        <v>2021</v>
      </c>
      <c r="R866" s="89" t="s">
        <v>1</v>
      </c>
      <c r="S866" s="89" t="s">
        <v>92</v>
      </c>
      <c r="T866" s="89" t="s">
        <v>93</v>
      </c>
      <c r="U866" s="89" t="s">
        <v>94</v>
      </c>
      <c r="V866" s="89" t="s">
        <v>95</v>
      </c>
      <c r="W866" s="89" t="s">
        <v>96</v>
      </c>
      <c r="X866" s="89" t="s">
        <v>99</v>
      </c>
      <c r="Y866" s="89">
        <v>158</v>
      </c>
      <c r="Z866" s="89">
        <v>225.94</v>
      </c>
    </row>
    <row r="867" spans="1:26" ht="18" customHeight="1" x14ac:dyDescent="0.45">
      <c r="A867" s="2">
        <v>2024</v>
      </c>
      <c r="B867" s="2" t="s">
        <v>9</v>
      </c>
      <c r="C867" s="2" t="s">
        <v>15</v>
      </c>
      <c r="D867" s="6" t="s">
        <v>25</v>
      </c>
      <c r="E867" s="7">
        <v>46</v>
      </c>
      <c r="F867" s="7">
        <v>200</v>
      </c>
      <c r="G867" s="7">
        <v>224</v>
      </c>
      <c r="H867" s="4">
        <v>40</v>
      </c>
      <c r="I867" s="5" t="s">
        <v>42</v>
      </c>
      <c r="P867" s="89" t="s">
        <v>98</v>
      </c>
      <c r="Q867" s="89">
        <v>2021</v>
      </c>
      <c r="R867" s="89" t="s">
        <v>1</v>
      </c>
      <c r="S867" s="89" t="s">
        <v>92</v>
      </c>
      <c r="T867" s="89" t="s">
        <v>93</v>
      </c>
      <c r="U867" s="89" t="s">
        <v>94</v>
      </c>
      <c r="V867" s="89" t="s">
        <v>95</v>
      </c>
      <c r="W867" s="89" t="s">
        <v>96</v>
      </c>
      <c r="X867" s="89" t="s">
        <v>99</v>
      </c>
      <c r="Y867" s="89">
        <v>184</v>
      </c>
      <c r="Z867" s="89">
        <v>263.12</v>
      </c>
    </row>
    <row r="868" spans="1:26" ht="18" customHeight="1" x14ac:dyDescent="0.45">
      <c r="A868" s="2">
        <v>2024</v>
      </c>
      <c r="B868" s="2" t="s">
        <v>9</v>
      </c>
      <c r="C868" s="2" t="s">
        <v>15</v>
      </c>
      <c r="D868" s="6" t="s">
        <v>23</v>
      </c>
      <c r="E868" s="7">
        <v>34</v>
      </c>
      <c r="F868" s="7">
        <v>4576.8</v>
      </c>
      <c r="G868" s="7">
        <v>5126.0160000000005</v>
      </c>
      <c r="H868" s="4">
        <v>915.36000000000013</v>
      </c>
      <c r="I868" s="5" t="s">
        <v>42</v>
      </c>
      <c r="P868" s="89" t="s">
        <v>91</v>
      </c>
      <c r="Q868" s="89">
        <v>2021</v>
      </c>
      <c r="R868" s="89" t="s">
        <v>1</v>
      </c>
      <c r="S868" s="89" t="s">
        <v>92</v>
      </c>
      <c r="T868" s="89" t="s">
        <v>93</v>
      </c>
      <c r="U868" s="89" t="s">
        <v>94</v>
      </c>
      <c r="V868" s="89" t="s">
        <v>95</v>
      </c>
      <c r="W868" s="89" t="s">
        <v>96</v>
      </c>
      <c r="X868" s="89" t="s">
        <v>99</v>
      </c>
      <c r="Y868" s="89">
        <v>154</v>
      </c>
      <c r="Z868" s="89">
        <v>220.22</v>
      </c>
    </row>
    <row r="869" spans="1:26" ht="18" customHeight="1" x14ac:dyDescent="0.45">
      <c r="A869" s="2">
        <v>2024</v>
      </c>
      <c r="B869" s="2" t="s">
        <v>9</v>
      </c>
      <c r="C869" s="2" t="s">
        <v>13</v>
      </c>
      <c r="D869" s="3" t="s">
        <v>34</v>
      </c>
      <c r="E869" s="4">
        <v>7</v>
      </c>
      <c r="F869" s="4">
        <v>200</v>
      </c>
      <c r="G869" s="4">
        <v>224</v>
      </c>
      <c r="H869" s="4">
        <v>40</v>
      </c>
      <c r="I869" s="5" t="s">
        <v>42</v>
      </c>
      <c r="P869" s="89" t="s">
        <v>98</v>
      </c>
      <c r="Q869" s="89">
        <v>2021</v>
      </c>
      <c r="R869" s="89" t="s">
        <v>1</v>
      </c>
      <c r="S869" s="89" t="s">
        <v>92</v>
      </c>
      <c r="T869" s="89" t="s">
        <v>93</v>
      </c>
      <c r="U869" s="89" t="s">
        <v>94</v>
      </c>
      <c r="V869" s="89" t="s">
        <v>95</v>
      </c>
      <c r="W869" s="89" t="s">
        <v>96</v>
      </c>
      <c r="X869" s="89" t="s">
        <v>97</v>
      </c>
      <c r="Y869" s="89">
        <v>192</v>
      </c>
      <c r="Z869" s="89">
        <v>526.24</v>
      </c>
    </row>
    <row r="870" spans="1:26" ht="18" customHeight="1" x14ac:dyDescent="0.45">
      <c r="A870" s="2">
        <v>2024</v>
      </c>
      <c r="B870" s="2" t="s">
        <v>9</v>
      </c>
      <c r="C870" s="2" t="s">
        <v>15</v>
      </c>
      <c r="D870" s="6" t="s">
        <v>27</v>
      </c>
      <c r="E870" s="7">
        <v>3</v>
      </c>
      <c r="F870" s="7">
        <v>4577.3</v>
      </c>
      <c r="G870" s="7">
        <v>5126.576</v>
      </c>
      <c r="H870" s="4">
        <v>915.46</v>
      </c>
      <c r="I870" s="5" t="s">
        <v>42</v>
      </c>
      <c r="P870" s="89" t="s">
        <v>102</v>
      </c>
      <c r="Q870" s="89">
        <v>2021</v>
      </c>
      <c r="R870" s="89" t="s">
        <v>1</v>
      </c>
      <c r="S870" s="89" t="s">
        <v>92</v>
      </c>
      <c r="T870" s="89" t="s">
        <v>93</v>
      </c>
      <c r="U870" s="89" t="s">
        <v>94</v>
      </c>
      <c r="V870" s="89" t="s">
        <v>95</v>
      </c>
      <c r="W870" s="89" t="s">
        <v>96</v>
      </c>
      <c r="X870" s="89" t="s">
        <v>97</v>
      </c>
      <c r="Y870" s="89">
        <v>186</v>
      </c>
      <c r="Z870" s="89">
        <v>526.24</v>
      </c>
    </row>
    <row r="871" spans="1:26" ht="18" customHeight="1" x14ac:dyDescent="0.45">
      <c r="A871" s="2">
        <v>2024</v>
      </c>
      <c r="B871" s="2" t="s">
        <v>9</v>
      </c>
      <c r="C871" s="2" t="s">
        <v>32</v>
      </c>
      <c r="D871" s="6" t="s">
        <v>32</v>
      </c>
      <c r="E871" s="7">
        <v>2</v>
      </c>
      <c r="F871" s="7">
        <v>6600</v>
      </c>
      <c r="G871" s="7">
        <v>7392</v>
      </c>
      <c r="H871" s="4">
        <v>1320</v>
      </c>
      <c r="I871" s="5" t="s">
        <v>42</v>
      </c>
      <c r="P871" s="89" t="s">
        <v>101</v>
      </c>
      <c r="Q871" s="89">
        <v>2021</v>
      </c>
      <c r="R871" s="89" t="s">
        <v>1</v>
      </c>
      <c r="S871" s="89" t="s">
        <v>92</v>
      </c>
      <c r="T871" s="89" t="s">
        <v>93</v>
      </c>
      <c r="U871" s="89" t="s">
        <v>94</v>
      </c>
      <c r="V871" s="89" t="s">
        <v>95</v>
      </c>
      <c r="W871" s="89" t="s">
        <v>96</v>
      </c>
      <c r="X871" s="89" t="s">
        <v>97</v>
      </c>
      <c r="Y871" s="89">
        <v>180</v>
      </c>
      <c r="Z871" s="89">
        <v>526.24</v>
      </c>
    </row>
    <row r="872" spans="1:26" ht="18" customHeight="1" x14ac:dyDescent="0.45">
      <c r="A872" s="2">
        <v>2024</v>
      </c>
      <c r="B872" s="2" t="s">
        <v>10</v>
      </c>
      <c r="C872" s="2" t="s">
        <v>14</v>
      </c>
      <c r="D872" s="3" t="s">
        <v>36</v>
      </c>
      <c r="E872" s="4">
        <v>3566</v>
      </c>
      <c r="F872" s="4">
        <v>4577.3</v>
      </c>
      <c r="G872" s="4">
        <v>5126.576</v>
      </c>
      <c r="H872" s="4">
        <v>915.46</v>
      </c>
      <c r="I872" s="5" t="s">
        <v>42</v>
      </c>
      <c r="P872" s="89" t="s">
        <v>91</v>
      </c>
      <c r="Q872" s="89">
        <v>2021</v>
      </c>
      <c r="R872" s="89" t="s">
        <v>1</v>
      </c>
      <c r="S872" s="89" t="s">
        <v>92</v>
      </c>
      <c r="T872" s="89" t="s">
        <v>93</v>
      </c>
      <c r="U872" s="89" t="s">
        <v>94</v>
      </c>
      <c r="V872" s="89" t="s">
        <v>95</v>
      </c>
      <c r="W872" s="89" t="s">
        <v>96</v>
      </c>
      <c r="X872" s="89" t="s">
        <v>99</v>
      </c>
      <c r="Y872" s="89">
        <v>686</v>
      </c>
      <c r="Z872" s="89">
        <v>980.98</v>
      </c>
    </row>
    <row r="873" spans="1:26" ht="18" customHeight="1" x14ac:dyDescent="0.45">
      <c r="A873" s="2">
        <v>2024</v>
      </c>
      <c r="B873" s="2" t="s">
        <v>10</v>
      </c>
      <c r="C873" s="2" t="s">
        <v>14</v>
      </c>
      <c r="D873" s="3" t="s">
        <v>37</v>
      </c>
      <c r="E873" s="4">
        <v>2498</v>
      </c>
      <c r="F873" s="4">
        <v>8000</v>
      </c>
      <c r="G873" s="4">
        <v>8960</v>
      </c>
      <c r="H873" s="4">
        <v>1600</v>
      </c>
      <c r="I873" s="5" t="s">
        <v>42</v>
      </c>
      <c r="P873" s="89" t="s">
        <v>101</v>
      </c>
      <c r="Q873" s="89">
        <v>2021</v>
      </c>
      <c r="R873" s="89" t="s">
        <v>1</v>
      </c>
      <c r="S873" s="89" t="s">
        <v>92</v>
      </c>
      <c r="T873" s="89" t="s">
        <v>93</v>
      </c>
      <c r="U873" s="89" t="s">
        <v>94</v>
      </c>
      <c r="V873" s="89" t="s">
        <v>95</v>
      </c>
      <c r="W873" s="89" t="s">
        <v>96</v>
      </c>
      <c r="X873" s="89" t="s">
        <v>99</v>
      </c>
      <c r="Y873" s="89">
        <v>719</v>
      </c>
      <c r="Z873" s="89">
        <v>1028.17</v>
      </c>
    </row>
    <row r="874" spans="1:26" ht="18" customHeight="1" x14ac:dyDescent="0.45">
      <c r="A874" s="2">
        <v>2024</v>
      </c>
      <c r="B874" s="2" t="s">
        <v>10</v>
      </c>
      <c r="C874" s="2" t="s">
        <v>13</v>
      </c>
      <c r="D874" s="3" t="s">
        <v>35</v>
      </c>
      <c r="E874" s="4">
        <v>1245</v>
      </c>
      <c r="F874" s="4">
        <v>4577.2</v>
      </c>
      <c r="G874" s="4">
        <v>5126.4639999999999</v>
      </c>
      <c r="H874" s="4">
        <v>915.44</v>
      </c>
      <c r="I874" s="5" t="s">
        <v>42</v>
      </c>
      <c r="P874" s="89" t="s">
        <v>98</v>
      </c>
      <c r="Q874" s="89">
        <v>2021</v>
      </c>
      <c r="R874" s="89" t="s">
        <v>1</v>
      </c>
      <c r="S874" s="89" t="s">
        <v>92</v>
      </c>
      <c r="T874" s="89" t="s">
        <v>93</v>
      </c>
      <c r="U874" s="89" t="s">
        <v>94</v>
      </c>
      <c r="V874" s="89" t="s">
        <v>95</v>
      </c>
      <c r="W874" s="89" t="s">
        <v>96</v>
      </c>
      <c r="X874" s="89" t="s">
        <v>99</v>
      </c>
      <c r="Y874" s="89">
        <v>772</v>
      </c>
      <c r="Z874" s="89">
        <v>1103.96</v>
      </c>
    </row>
    <row r="875" spans="1:26" ht="18" customHeight="1" x14ac:dyDescent="0.45">
      <c r="A875" s="2">
        <v>2024</v>
      </c>
      <c r="B875" s="2" t="s">
        <v>10</v>
      </c>
      <c r="C875" s="2" t="s">
        <v>38</v>
      </c>
      <c r="D875" s="6" t="s">
        <v>30</v>
      </c>
      <c r="E875" s="7">
        <v>644</v>
      </c>
      <c r="F875" s="7">
        <v>5743.5</v>
      </c>
      <c r="G875" s="7">
        <v>6432.72</v>
      </c>
      <c r="H875" s="4">
        <v>1148.7</v>
      </c>
      <c r="I875" s="5" t="s">
        <v>42</v>
      </c>
      <c r="P875" s="89" t="s">
        <v>100</v>
      </c>
      <c r="Q875" s="89">
        <v>2021</v>
      </c>
      <c r="R875" s="89" t="s">
        <v>1</v>
      </c>
      <c r="S875" s="89" t="s">
        <v>92</v>
      </c>
      <c r="T875" s="89" t="s">
        <v>93</v>
      </c>
      <c r="U875" s="89" t="s">
        <v>94</v>
      </c>
      <c r="V875" s="89" t="s">
        <v>95</v>
      </c>
      <c r="W875" s="89" t="s">
        <v>96</v>
      </c>
      <c r="X875" s="89" t="s">
        <v>97</v>
      </c>
      <c r="Y875" s="89">
        <v>189</v>
      </c>
      <c r="Z875" s="89">
        <v>270.27</v>
      </c>
    </row>
    <row r="876" spans="1:26" ht="18" customHeight="1" x14ac:dyDescent="0.45">
      <c r="A876" s="2">
        <v>2024</v>
      </c>
      <c r="B876" s="2" t="s">
        <v>10</v>
      </c>
      <c r="C876" s="2" t="s">
        <v>12</v>
      </c>
      <c r="D876" s="6" t="s">
        <v>29</v>
      </c>
      <c r="E876" s="7">
        <v>643</v>
      </c>
      <c r="F876" s="7">
        <v>7000</v>
      </c>
      <c r="G876" s="7">
        <v>7840</v>
      </c>
      <c r="H876" s="4">
        <v>1400</v>
      </c>
      <c r="I876" s="5" t="s">
        <v>42</v>
      </c>
      <c r="P876" s="89" t="s">
        <v>101</v>
      </c>
      <c r="Q876" s="89">
        <v>2021</v>
      </c>
      <c r="R876" s="89" t="s">
        <v>1</v>
      </c>
      <c r="S876" s="89" t="s">
        <v>92</v>
      </c>
      <c r="T876" s="89" t="s">
        <v>93</v>
      </c>
      <c r="U876" s="89" t="s">
        <v>94</v>
      </c>
      <c r="V876" s="89" t="s">
        <v>95</v>
      </c>
      <c r="W876" s="89" t="s">
        <v>96</v>
      </c>
      <c r="X876" s="89" t="s">
        <v>97</v>
      </c>
      <c r="Y876" s="89">
        <v>183</v>
      </c>
      <c r="Z876" s="89">
        <v>261.69</v>
      </c>
    </row>
    <row r="877" spans="1:26" ht="18" customHeight="1" x14ac:dyDescent="0.45">
      <c r="A877" s="2">
        <v>2024</v>
      </c>
      <c r="B877" s="2" t="s">
        <v>10</v>
      </c>
      <c r="C877" s="2" t="s">
        <v>38</v>
      </c>
      <c r="D877" s="6" t="s">
        <v>31</v>
      </c>
      <c r="E877" s="7">
        <v>455</v>
      </c>
      <c r="F877" s="7">
        <v>4578.6000000000004</v>
      </c>
      <c r="G877" s="7">
        <v>5128.0320000000002</v>
      </c>
      <c r="H877" s="4">
        <v>915.72000000000014</v>
      </c>
      <c r="I877" s="5" t="s">
        <v>42</v>
      </c>
      <c r="P877" s="89" t="s">
        <v>98</v>
      </c>
      <c r="Q877" s="89">
        <v>2021</v>
      </c>
      <c r="R877" s="89" t="s">
        <v>1</v>
      </c>
      <c r="S877" s="89" t="s">
        <v>92</v>
      </c>
      <c r="T877" s="89" t="s">
        <v>93</v>
      </c>
      <c r="U877" s="89" t="s">
        <v>94</v>
      </c>
      <c r="V877" s="89" t="s">
        <v>95</v>
      </c>
      <c r="W877" s="89" t="s">
        <v>96</v>
      </c>
      <c r="X877" s="89" t="s">
        <v>99</v>
      </c>
      <c r="Y877" s="89">
        <v>183</v>
      </c>
      <c r="Z877" s="89">
        <v>261.69</v>
      </c>
    </row>
    <row r="878" spans="1:26" ht="18" customHeight="1" x14ac:dyDescent="0.45">
      <c r="A878" s="2">
        <v>2024</v>
      </c>
      <c r="B878" s="2" t="s">
        <v>10</v>
      </c>
      <c r="C878" s="2" t="s">
        <v>12</v>
      </c>
      <c r="D878" s="6" t="s">
        <v>28</v>
      </c>
      <c r="E878" s="8">
        <v>345</v>
      </c>
      <c r="F878" s="8">
        <v>7000</v>
      </c>
      <c r="G878" s="8">
        <v>7840</v>
      </c>
      <c r="H878" s="4">
        <v>1400</v>
      </c>
      <c r="I878" s="5" t="s">
        <v>42</v>
      </c>
      <c r="P878" s="89" t="s">
        <v>98</v>
      </c>
      <c r="Q878" s="89">
        <v>2021</v>
      </c>
      <c r="R878" s="89" t="s">
        <v>1</v>
      </c>
      <c r="S878" s="89" t="s">
        <v>92</v>
      </c>
      <c r="T878" s="89" t="s">
        <v>93</v>
      </c>
      <c r="U878" s="89" t="s">
        <v>94</v>
      </c>
      <c r="V878" s="89" t="s">
        <v>95</v>
      </c>
      <c r="W878" s="89" t="s">
        <v>96</v>
      </c>
      <c r="X878" s="89" t="s">
        <v>99</v>
      </c>
      <c r="Y878" s="89">
        <v>758</v>
      </c>
      <c r="Z878" s="89">
        <v>526.24</v>
      </c>
    </row>
    <row r="879" spans="1:26" ht="18" customHeight="1" x14ac:dyDescent="0.45">
      <c r="A879" s="2">
        <v>2024</v>
      </c>
      <c r="B879" s="2" t="s">
        <v>10</v>
      </c>
      <c r="C879" s="2" t="s">
        <v>13</v>
      </c>
      <c r="D879" s="3" t="s">
        <v>33</v>
      </c>
      <c r="E879" s="4">
        <v>122</v>
      </c>
      <c r="F879" s="4">
        <v>100</v>
      </c>
      <c r="G879" s="4">
        <v>112</v>
      </c>
      <c r="H879" s="4">
        <v>20</v>
      </c>
      <c r="I879" s="5" t="s">
        <v>42</v>
      </c>
      <c r="P879" s="89" t="s">
        <v>91</v>
      </c>
      <c r="Q879" s="89">
        <v>2021</v>
      </c>
      <c r="R879" s="89" t="s">
        <v>1</v>
      </c>
      <c r="S879" s="89" t="s">
        <v>92</v>
      </c>
      <c r="T879" s="89" t="s">
        <v>93</v>
      </c>
      <c r="U879" s="89" t="s">
        <v>94</v>
      </c>
      <c r="V879" s="89" t="s">
        <v>95</v>
      </c>
      <c r="W879" s="89" t="s">
        <v>96</v>
      </c>
      <c r="X879" s="89" t="s">
        <v>99</v>
      </c>
      <c r="Y879" s="89">
        <v>812</v>
      </c>
      <c r="Z879" s="89">
        <v>526.24</v>
      </c>
    </row>
    <row r="880" spans="1:26" ht="18" customHeight="1" x14ac:dyDescent="0.45">
      <c r="A880" s="2">
        <v>2024</v>
      </c>
      <c r="B880" s="2" t="s">
        <v>10</v>
      </c>
      <c r="C880" s="2" t="s">
        <v>15</v>
      </c>
      <c r="D880" s="6" t="s">
        <v>26</v>
      </c>
      <c r="E880" s="7">
        <v>78</v>
      </c>
      <c r="F880" s="7">
        <v>4577.2</v>
      </c>
      <c r="G880" s="7">
        <v>5126.4639999999999</v>
      </c>
      <c r="H880" s="4">
        <v>915.44</v>
      </c>
      <c r="I880" s="5" t="s">
        <v>42</v>
      </c>
      <c r="P880" s="89" t="s">
        <v>91</v>
      </c>
      <c r="Q880" s="89">
        <v>2021</v>
      </c>
      <c r="R880" s="89" t="s">
        <v>1</v>
      </c>
      <c r="S880" s="89" t="s">
        <v>92</v>
      </c>
      <c r="T880" s="89" t="s">
        <v>93</v>
      </c>
      <c r="U880" s="89" t="s">
        <v>94</v>
      </c>
      <c r="V880" s="89" t="s">
        <v>95</v>
      </c>
      <c r="W880" s="89" t="s">
        <v>96</v>
      </c>
      <c r="X880" s="89" t="s">
        <v>99</v>
      </c>
      <c r="Y880" s="89">
        <v>181</v>
      </c>
      <c r="Z880" s="89">
        <v>258.83</v>
      </c>
    </row>
    <row r="881" spans="1:26" ht="18" customHeight="1" x14ac:dyDescent="0.45">
      <c r="A881" s="2">
        <v>2024</v>
      </c>
      <c r="B881" s="2" t="s">
        <v>10</v>
      </c>
      <c r="C881" s="2" t="s">
        <v>15</v>
      </c>
      <c r="D881" s="6" t="s">
        <v>24</v>
      </c>
      <c r="E881" s="7">
        <v>76</v>
      </c>
      <c r="F881" s="7">
        <v>4576.8999999999996</v>
      </c>
      <c r="G881" s="7">
        <v>5126.1279999999997</v>
      </c>
      <c r="H881" s="4">
        <v>915.38</v>
      </c>
      <c r="I881" s="5" t="s">
        <v>42</v>
      </c>
      <c r="P881" s="89" t="s">
        <v>102</v>
      </c>
      <c r="Q881" s="89">
        <v>2021</v>
      </c>
      <c r="R881" s="89" t="s">
        <v>1</v>
      </c>
      <c r="S881" s="89" t="s">
        <v>92</v>
      </c>
      <c r="T881" s="89" t="s">
        <v>93</v>
      </c>
      <c r="U881" s="89" t="s">
        <v>94</v>
      </c>
      <c r="V881" s="89" t="s">
        <v>95</v>
      </c>
      <c r="W881" s="89" t="s">
        <v>96</v>
      </c>
      <c r="X881" s="89" t="s">
        <v>99</v>
      </c>
      <c r="Y881" s="89">
        <v>229</v>
      </c>
      <c r="Z881" s="89">
        <v>327.47000000000003</v>
      </c>
    </row>
    <row r="882" spans="1:26" ht="18" customHeight="1" x14ac:dyDescent="0.45">
      <c r="A882" s="2">
        <v>2024</v>
      </c>
      <c r="B882" s="2" t="s">
        <v>10</v>
      </c>
      <c r="C882" s="2" t="s">
        <v>15</v>
      </c>
      <c r="D882" s="6" t="s">
        <v>25</v>
      </c>
      <c r="E882" s="7">
        <v>46</v>
      </c>
      <c r="F882" s="7">
        <v>200</v>
      </c>
      <c r="G882" s="7">
        <v>224</v>
      </c>
      <c r="H882" s="4">
        <v>40</v>
      </c>
      <c r="I882" s="5" t="s">
        <v>42</v>
      </c>
      <c r="P882" s="89" t="s">
        <v>98</v>
      </c>
      <c r="Q882" s="89">
        <v>2021</v>
      </c>
      <c r="R882" s="89" t="s">
        <v>1</v>
      </c>
      <c r="S882" s="89" t="s">
        <v>92</v>
      </c>
      <c r="T882" s="89" t="s">
        <v>93</v>
      </c>
      <c r="U882" s="89" t="s">
        <v>94</v>
      </c>
      <c r="V882" s="89" t="s">
        <v>95</v>
      </c>
      <c r="W882" s="89" t="s">
        <v>96</v>
      </c>
      <c r="X882" s="89" t="s">
        <v>99</v>
      </c>
      <c r="Y882" s="89">
        <v>157</v>
      </c>
      <c r="Z882" s="89">
        <v>224.51</v>
      </c>
    </row>
    <row r="883" spans="1:26" ht="18" customHeight="1" x14ac:dyDescent="0.45">
      <c r="A883" s="2">
        <v>2024</v>
      </c>
      <c r="B883" s="2" t="s">
        <v>10</v>
      </c>
      <c r="C883" s="2" t="s">
        <v>15</v>
      </c>
      <c r="D883" s="6" t="s">
        <v>23</v>
      </c>
      <c r="E883" s="7">
        <v>34</v>
      </c>
      <c r="F883" s="7">
        <v>4576.8</v>
      </c>
      <c r="G883" s="7">
        <v>5126.0160000000005</v>
      </c>
      <c r="H883" s="4">
        <v>915.36000000000013</v>
      </c>
      <c r="I883" s="5" t="s">
        <v>42</v>
      </c>
      <c r="P883" s="89" t="s">
        <v>98</v>
      </c>
      <c r="Q883" s="89">
        <v>2021</v>
      </c>
      <c r="R883" s="89" t="s">
        <v>1</v>
      </c>
      <c r="S883" s="89" t="s">
        <v>92</v>
      </c>
      <c r="T883" s="89" t="s">
        <v>93</v>
      </c>
      <c r="U883" s="89" t="s">
        <v>94</v>
      </c>
      <c r="V883" s="89" t="s">
        <v>95</v>
      </c>
      <c r="W883" s="89" t="s">
        <v>96</v>
      </c>
      <c r="X883" s="89" t="s">
        <v>97</v>
      </c>
      <c r="Y883" s="89">
        <v>191</v>
      </c>
      <c r="Z883" s="89">
        <v>273.13</v>
      </c>
    </row>
    <row r="884" spans="1:26" ht="18" customHeight="1" x14ac:dyDescent="0.45">
      <c r="A884" s="2">
        <v>2024</v>
      </c>
      <c r="B884" s="2" t="s">
        <v>10</v>
      </c>
      <c r="C884" s="2" t="s">
        <v>13</v>
      </c>
      <c r="D884" s="3" t="s">
        <v>34</v>
      </c>
      <c r="E884" s="4">
        <v>7</v>
      </c>
      <c r="F884" s="4">
        <v>200</v>
      </c>
      <c r="G884" s="4">
        <v>224</v>
      </c>
      <c r="H884" s="4">
        <v>40</v>
      </c>
      <c r="I884" s="5" t="s">
        <v>42</v>
      </c>
      <c r="P884" s="89" t="s">
        <v>98</v>
      </c>
      <c r="Q884" s="89">
        <v>2021</v>
      </c>
      <c r="R884" s="89" t="s">
        <v>1</v>
      </c>
      <c r="S884" s="89" t="s">
        <v>92</v>
      </c>
      <c r="T884" s="89" t="s">
        <v>93</v>
      </c>
      <c r="U884" s="89" t="s">
        <v>94</v>
      </c>
      <c r="V884" s="89" t="s">
        <v>95</v>
      </c>
      <c r="W884" s="89" t="s">
        <v>96</v>
      </c>
      <c r="X884" s="89" t="s">
        <v>97</v>
      </c>
      <c r="Y884" s="89">
        <v>185</v>
      </c>
      <c r="Z884" s="89">
        <v>264.55</v>
      </c>
    </row>
    <row r="885" spans="1:26" ht="18" customHeight="1" x14ac:dyDescent="0.45">
      <c r="A885" s="2">
        <v>2024</v>
      </c>
      <c r="B885" s="2" t="s">
        <v>10</v>
      </c>
      <c r="C885" s="2" t="s">
        <v>15</v>
      </c>
      <c r="D885" s="6" t="s">
        <v>27</v>
      </c>
      <c r="E885" s="7">
        <v>3</v>
      </c>
      <c r="F885" s="7">
        <v>4577.3</v>
      </c>
      <c r="G885" s="7">
        <v>5126.576</v>
      </c>
      <c r="H885" s="4">
        <v>915.46</v>
      </c>
      <c r="I885" s="5" t="s">
        <v>42</v>
      </c>
      <c r="P885" s="89" t="s">
        <v>98</v>
      </c>
      <c r="Q885" s="89">
        <v>2021</v>
      </c>
      <c r="R885" s="89" t="s">
        <v>1</v>
      </c>
      <c r="S885" s="89" t="s">
        <v>92</v>
      </c>
      <c r="T885" s="89" t="s">
        <v>93</v>
      </c>
      <c r="U885" s="89" t="s">
        <v>94</v>
      </c>
      <c r="V885" s="89" t="s">
        <v>95</v>
      </c>
      <c r="W885" s="89" t="s">
        <v>96</v>
      </c>
      <c r="X885" s="89" t="s">
        <v>97</v>
      </c>
      <c r="Y885" s="89">
        <v>179</v>
      </c>
      <c r="Z885" s="89">
        <v>255.97</v>
      </c>
    </row>
    <row r="886" spans="1:26" ht="18" customHeight="1" x14ac:dyDescent="0.45">
      <c r="A886" s="2">
        <v>2024</v>
      </c>
      <c r="B886" s="2" t="s">
        <v>10</v>
      </c>
      <c r="C886" s="2" t="s">
        <v>32</v>
      </c>
      <c r="D886" s="6" t="s">
        <v>32</v>
      </c>
      <c r="E886" s="7">
        <v>2</v>
      </c>
      <c r="F886" s="7">
        <v>6600</v>
      </c>
      <c r="G886" s="7">
        <v>7392</v>
      </c>
      <c r="H886" s="4">
        <v>1320</v>
      </c>
      <c r="I886" s="5" t="s">
        <v>40</v>
      </c>
      <c r="P886" s="89" t="s">
        <v>102</v>
      </c>
      <c r="Q886" s="89">
        <v>2021</v>
      </c>
      <c r="R886" s="89" t="s">
        <v>1</v>
      </c>
      <c r="S886" s="89" t="s">
        <v>92</v>
      </c>
      <c r="T886" s="89" t="s">
        <v>93</v>
      </c>
      <c r="U886" s="89" t="s">
        <v>94</v>
      </c>
      <c r="V886" s="89" t="s">
        <v>95</v>
      </c>
      <c r="W886" s="89" t="s">
        <v>96</v>
      </c>
      <c r="X886" s="89" t="s">
        <v>99</v>
      </c>
      <c r="Y886" s="89">
        <v>185</v>
      </c>
      <c r="Z886" s="89">
        <v>264.55</v>
      </c>
    </row>
    <row r="887" spans="1:26" ht="18" customHeight="1" x14ac:dyDescent="0.45">
      <c r="A887" s="2">
        <v>2024</v>
      </c>
      <c r="B887" s="2" t="s">
        <v>11</v>
      </c>
      <c r="C887" s="2" t="s">
        <v>14</v>
      </c>
      <c r="D887" s="3" t="s">
        <v>36</v>
      </c>
      <c r="E887" s="4">
        <v>3566</v>
      </c>
      <c r="F887" s="4">
        <v>4577.3</v>
      </c>
      <c r="G887" s="4">
        <v>5126.576</v>
      </c>
      <c r="H887" s="4">
        <v>915.46</v>
      </c>
      <c r="I887" s="5" t="s">
        <v>40</v>
      </c>
      <c r="P887" s="89" t="s">
        <v>101</v>
      </c>
      <c r="Q887" s="89">
        <v>2021</v>
      </c>
      <c r="R887" s="89" t="s">
        <v>1</v>
      </c>
      <c r="S887" s="89" t="s">
        <v>92</v>
      </c>
      <c r="T887" s="89" t="s">
        <v>93</v>
      </c>
      <c r="U887" s="89" t="s">
        <v>94</v>
      </c>
      <c r="V887" s="89" t="s">
        <v>95</v>
      </c>
      <c r="W887" s="89" t="s">
        <v>96</v>
      </c>
      <c r="X887" s="89" t="s">
        <v>99</v>
      </c>
      <c r="Y887" s="89">
        <v>227</v>
      </c>
      <c r="Z887" s="89">
        <v>324.61</v>
      </c>
    </row>
    <row r="888" spans="1:26" ht="18" customHeight="1" x14ac:dyDescent="0.45">
      <c r="A888" s="2">
        <v>2024</v>
      </c>
      <c r="B888" s="2" t="s">
        <v>11</v>
      </c>
      <c r="C888" s="2" t="s">
        <v>14</v>
      </c>
      <c r="D888" s="3" t="s">
        <v>37</v>
      </c>
      <c r="E888" s="4">
        <v>2498</v>
      </c>
      <c r="F888" s="4">
        <v>8000</v>
      </c>
      <c r="G888" s="4">
        <v>8960</v>
      </c>
      <c r="H888" s="4">
        <v>1600</v>
      </c>
      <c r="I888" s="5" t="s">
        <v>40</v>
      </c>
      <c r="P888" s="89" t="s">
        <v>91</v>
      </c>
      <c r="Q888" s="89">
        <v>2021</v>
      </c>
      <c r="R888" s="89" t="s">
        <v>1</v>
      </c>
      <c r="S888" s="89" t="s">
        <v>92</v>
      </c>
      <c r="T888" s="89" t="s">
        <v>93</v>
      </c>
      <c r="U888" s="89" t="s">
        <v>94</v>
      </c>
      <c r="V888" s="89" t="s">
        <v>95</v>
      </c>
      <c r="W888" s="89" t="s">
        <v>96</v>
      </c>
      <c r="X888" s="89" t="s">
        <v>99</v>
      </c>
      <c r="Y888" s="89">
        <v>781</v>
      </c>
      <c r="Z888" s="89">
        <v>1116.83</v>
      </c>
    </row>
    <row r="889" spans="1:26" ht="18" customHeight="1" x14ac:dyDescent="0.45">
      <c r="A889" s="2">
        <v>2024</v>
      </c>
      <c r="B889" s="2" t="s">
        <v>11</v>
      </c>
      <c r="C889" s="2" t="s">
        <v>13</v>
      </c>
      <c r="D889" s="3" t="s">
        <v>35</v>
      </c>
      <c r="E889" s="4">
        <v>1245</v>
      </c>
      <c r="F889" s="4">
        <v>4577.2</v>
      </c>
      <c r="G889" s="4">
        <v>5126.4639999999999</v>
      </c>
      <c r="H889" s="4">
        <v>915.44</v>
      </c>
      <c r="I889" s="5" t="s">
        <v>40</v>
      </c>
      <c r="P889" s="89" t="s">
        <v>100</v>
      </c>
      <c r="Q889" s="89">
        <v>2021</v>
      </c>
      <c r="R889" s="89" t="s">
        <v>0</v>
      </c>
      <c r="S889" s="89" t="s">
        <v>92</v>
      </c>
      <c r="T889" s="89" t="s">
        <v>93</v>
      </c>
      <c r="U889" s="89" t="s">
        <v>94</v>
      </c>
      <c r="V889" s="89" t="s">
        <v>95</v>
      </c>
      <c r="W889" s="89" t="s">
        <v>96</v>
      </c>
      <c r="X889" s="89" t="s">
        <v>97</v>
      </c>
      <c r="Y889" s="89">
        <v>206</v>
      </c>
      <c r="Z889" s="89">
        <v>526.24</v>
      </c>
    </row>
    <row r="890" spans="1:26" ht="18" customHeight="1" x14ac:dyDescent="0.45">
      <c r="A890" s="2">
        <v>2024</v>
      </c>
      <c r="B890" s="2" t="s">
        <v>11</v>
      </c>
      <c r="C890" s="2" t="s">
        <v>38</v>
      </c>
      <c r="D890" s="6" t="s">
        <v>30</v>
      </c>
      <c r="E890" s="7">
        <v>644</v>
      </c>
      <c r="F890" s="7">
        <v>5743.5</v>
      </c>
      <c r="G890" s="7">
        <v>6432.72</v>
      </c>
      <c r="H890" s="4">
        <v>1148.7</v>
      </c>
      <c r="I890" s="5" t="s">
        <v>40</v>
      </c>
      <c r="P890" s="89" t="s">
        <v>98</v>
      </c>
      <c r="Q890" s="89">
        <v>2021</v>
      </c>
      <c r="R890" s="89" t="s">
        <v>0</v>
      </c>
      <c r="S890" s="89" t="s">
        <v>92</v>
      </c>
      <c r="T890" s="89" t="s">
        <v>93</v>
      </c>
      <c r="U890" s="89" t="s">
        <v>94</v>
      </c>
      <c r="V890" s="89" t="s">
        <v>95</v>
      </c>
      <c r="W890" s="89" t="s">
        <v>96</v>
      </c>
      <c r="X890" s="89" t="s">
        <v>97</v>
      </c>
      <c r="Y890" s="89">
        <v>200</v>
      </c>
      <c r="Z890" s="89">
        <v>526.24</v>
      </c>
    </row>
    <row r="891" spans="1:26" ht="18" customHeight="1" x14ac:dyDescent="0.45">
      <c r="A891" s="2">
        <v>2024</v>
      </c>
      <c r="B891" s="2" t="s">
        <v>11</v>
      </c>
      <c r="C891" s="2" t="s">
        <v>12</v>
      </c>
      <c r="D891" s="6" t="s">
        <v>29</v>
      </c>
      <c r="E891" s="7">
        <v>643</v>
      </c>
      <c r="F891" s="7">
        <v>7000</v>
      </c>
      <c r="G891" s="7">
        <v>7840</v>
      </c>
      <c r="H891" s="4">
        <v>1400</v>
      </c>
      <c r="I891" s="5" t="s">
        <v>40</v>
      </c>
      <c r="P891" s="89" t="s">
        <v>100</v>
      </c>
      <c r="Q891" s="89">
        <v>2021</v>
      </c>
      <c r="R891" s="89" t="s">
        <v>0</v>
      </c>
      <c r="S891" s="89" t="s">
        <v>92</v>
      </c>
      <c r="T891" s="89" t="s">
        <v>93</v>
      </c>
      <c r="U891" s="89" t="s">
        <v>94</v>
      </c>
      <c r="V891" s="89" t="s">
        <v>95</v>
      </c>
      <c r="W891" s="89" t="s">
        <v>96</v>
      </c>
      <c r="X891" s="89" t="s">
        <v>99</v>
      </c>
      <c r="Y891" s="89">
        <v>188</v>
      </c>
      <c r="Z891" s="89">
        <v>268.84000000000003</v>
      </c>
    </row>
    <row r="892" spans="1:26" ht="18" customHeight="1" x14ac:dyDescent="0.45">
      <c r="A892" s="2">
        <v>2024</v>
      </c>
      <c r="B892" s="2" t="s">
        <v>11</v>
      </c>
      <c r="C892" s="2" t="s">
        <v>38</v>
      </c>
      <c r="D892" s="6" t="s">
        <v>31</v>
      </c>
      <c r="E892" s="7">
        <v>455</v>
      </c>
      <c r="F892" s="7">
        <v>4578.6000000000004</v>
      </c>
      <c r="G892" s="7">
        <v>5128.0320000000002</v>
      </c>
      <c r="H892" s="4">
        <v>915.72000000000014</v>
      </c>
      <c r="I892" s="5" t="s">
        <v>40</v>
      </c>
      <c r="P892" s="89" t="s">
        <v>98</v>
      </c>
      <c r="Q892" s="89">
        <v>2021</v>
      </c>
      <c r="R892" s="89" t="s">
        <v>0</v>
      </c>
      <c r="S892" s="89" t="s">
        <v>92</v>
      </c>
      <c r="T892" s="89" t="s">
        <v>93</v>
      </c>
      <c r="U892" s="89" t="s">
        <v>94</v>
      </c>
      <c r="V892" s="89" t="s">
        <v>95</v>
      </c>
      <c r="W892" s="89" t="s">
        <v>96</v>
      </c>
      <c r="X892" s="89" t="s">
        <v>99</v>
      </c>
      <c r="Y892" s="89">
        <v>236</v>
      </c>
      <c r="Z892" s="89">
        <v>337.48</v>
      </c>
    </row>
    <row r="893" spans="1:26" ht="18" customHeight="1" x14ac:dyDescent="0.45">
      <c r="A893" s="2">
        <v>2024</v>
      </c>
      <c r="B893" s="2" t="s">
        <v>11</v>
      </c>
      <c r="C893" s="2" t="s">
        <v>12</v>
      </c>
      <c r="D893" s="6" t="s">
        <v>28</v>
      </c>
      <c r="E893" s="8">
        <v>345</v>
      </c>
      <c r="F893" s="8">
        <v>7000</v>
      </c>
      <c r="G893" s="8">
        <v>7840</v>
      </c>
      <c r="H893" s="4">
        <v>1400</v>
      </c>
      <c r="I893" s="5" t="s">
        <v>40</v>
      </c>
      <c r="P893" s="89" t="s">
        <v>100</v>
      </c>
      <c r="Q893" s="89">
        <v>2021</v>
      </c>
      <c r="R893" s="89" t="s">
        <v>0</v>
      </c>
      <c r="S893" s="89" t="s">
        <v>92</v>
      </c>
      <c r="T893" s="89" t="s">
        <v>93</v>
      </c>
      <c r="U893" s="89" t="s">
        <v>94</v>
      </c>
      <c r="V893" s="89" t="s">
        <v>95</v>
      </c>
      <c r="W893" s="89" t="s">
        <v>96</v>
      </c>
      <c r="X893" s="89" t="s">
        <v>99</v>
      </c>
      <c r="Y893" s="89">
        <v>190</v>
      </c>
      <c r="Z893" s="89">
        <v>271.7</v>
      </c>
    </row>
    <row r="894" spans="1:26" ht="18" customHeight="1" x14ac:dyDescent="0.45">
      <c r="A894" s="2">
        <v>2024</v>
      </c>
      <c r="B894" s="2" t="s">
        <v>11</v>
      </c>
      <c r="C894" s="2" t="s">
        <v>13</v>
      </c>
      <c r="D894" s="3" t="s">
        <v>33</v>
      </c>
      <c r="E894" s="4">
        <v>122</v>
      </c>
      <c r="F894" s="4">
        <v>100</v>
      </c>
      <c r="G894" s="4">
        <v>112</v>
      </c>
      <c r="H894" s="4">
        <v>20</v>
      </c>
      <c r="I894" s="5" t="s">
        <v>40</v>
      </c>
      <c r="P894" s="89" t="s">
        <v>91</v>
      </c>
      <c r="Q894" s="89">
        <v>2021</v>
      </c>
      <c r="R894" s="89" t="s">
        <v>0</v>
      </c>
      <c r="S894" s="89" t="s">
        <v>92</v>
      </c>
      <c r="T894" s="89" t="s">
        <v>93</v>
      </c>
      <c r="U894" s="89" t="s">
        <v>94</v>
      </c>
      <c r="V894" s="89" t="s">
        <v>95</v>
      </c>
      <c r="W894" s="89" t="s">
        <v>96</v>
      </c>
      <c r="X894" s="89" t="s">
        <v>99</v>
      </c>
      <c r="Y894" s="89">
        <v>232</v>
      </c>
      <c r="Z894" s="89">
        <v>331.76</v>
      </c>
    </row>
    <row r="895" spans="1:26" ht="18" customHeight="1" x14ac:dyDescent="0.45">
      <c r="A895" s="2">
        <v>2024</v>
      </c>
      <c r="B895" s="2" t="s">
        <v>11</v>
      </c>
      <c r="C895" s="2" t="s">
        <v>15</v>
      </c>
      <c r="D895" s="6" t="s">
        <v>26</v>
      </c>
      <c r="E895" s="7">
        <v>78</v>
      </c>
      <c r="F895" s="7">
        <v>4577.2</v>
      </c>
      <c r="G895" s="7">
        <v>5126.4639999999999</v>
      </c>
      <c r="H895" s="4">
        <v>915.44</v>
      </c>
      <c r="I895" s="5" t="s">
        <v>40</v>
      </c>
      <c r="P895" s="89" t="s">
        <v>98</v>
      </c>
      <c r="Q895" s="89">
        <v>2021</v>
      </c>
      <c r="R895" s="89" t="s">
        <v>0</v>
      </c>
      <c r="S895" s="89" t="s">
        <v>92</v>
      </c>
      <c r="T895" s="89" t="s">
        <v>93</v>
      </c>
      <c r="U895" s="89" t="s">
        <v>94</v>
      </c>
      <c r="V895" s="89" t="s">
        <v>95</v>
      </c>
      <c r="W895" s="89" t="s">
        <v>96</v>
      </c>
      <c r="X895" s="89" t="s">
        <v>99</v>
      </c>
      <c r="Y895" s="89">
        <v>160</v>
      </c>
      <c r="Z895" s="89">
        <v>228.8</v>
      </c>
    </row>
    <row r="896" spans="1:26" ht="18" customHeight="1" x14ac:dyDescent="0.45">
      <c r="A896" s="2">
        <v>2024</v>
      </c>
      <c r="B896" s="2" t="s">
        <v>11</v>
      </c>
      <c r="C896" s="2" t="s">
        <v>15</v>
      </c>
      <c r="D896" s="6" t="s">
        <v>24</v>
      </c>
      <c r="E896" s="7">
        <v>76</v>
      </c>
      <c r="F896" s="7">
        <v>4576.8999999999996</v>
      </c>
      <c r="G896" s="7">
        <v>5126.1279999999997</v>
      </c>
      <c r="H896" s="4">
        <v>915.38</v>
      </c>
      <c r="I896" s="5" t="s">
        <v>40</v>
      </c>
      <c r="P896" s="89" t="s">
        <v>91</v>
      </c>
      <c r="Q896" s="89">
        <v>2021</v>
      </c>
      <c r="R896" s="89" t="s">
        <v>0</v>
      </c>
      <c r="S896" s="89" t="s">
        <v>92</v>
      </c>
      <c r="T896" s="89" t="s">
        <v>93</v>
      </c>
      <c r="U896" s="89" t="s">
        <v>94</v>
      </c>
      <c r="V896" s="89" t="s">
        <v>95</v>
      </c>
      <c r="W896" s="89" t="s">
        <v>96</v>
      </c>
      <c r="X896" s="89" t="s">
        <v>97</v>
      </c>
      <c r="Y896" s="89">
        <v>210</v>
      </c>
      <c r="Z896" s="89">
        <v>526.24</v>
      </c>
    </row>
    <row r="897" spans="1:26" ht="18" customHeight="1" x14ac:dyDescent="0.45">
      <c r="A897" s="2">
        <v>2024</v>
      </c>
      <c r="B897" s="2" t="s">
        <v>11</v>
      </c>
      <c r="C897" s="2" t="s">
        <v>15</v>
      </c>
      <c r="D897" s="6" t="s">
        <v>25</v>
      </c>
      <c r="E897" s="7">
        <v>46</v>
      </c>
      <c r="F897" s="7">
        <v>200</v>
      </c>
      <c r="G897" s="7">
        <v>224</v>
      </c>
      <c r="H897" s="4">
        <v>40</v>
      </c>
      <c r="I897" s="5" t="s">
        <v>40</v>
      </c>
      <c r="P897" s="89" t="s">
        <v>98</v>
      </c>
      <c r="Q897" s="89">
        <v>2021</v>
      </c>
      <c r="R897" s="89" t="s">
        <v>0</v>
      </c>
      <c r="S897" s="89" t="s">
        <v>92</v>
      </c>
      <c r="T897" s="89" t="s">
        <v>93</v>
      </c>
      <c r="U897" s="89" t="s">
        <v>94</v>
      </c>
      <c r="V897" s="89" t="s">
        <v>95</v>
      </c>
      <c r="W897" s="89" t="s">
        <v>96</v>
      </c>
      <c r="X897" s="89" t="s">
        <v>97</v>
      </c>
      <c r="Y897" s="89">
        <v>204</v>
      </c>
      <c r="Z897" s="89">
        <v>526.24</v>
      </c>
    </row>
    <row r="898" spans="1:26" ht="18" customHeight="1" x14ac:dyDescent="0.45">
      <c r="A898" s="2">
        <v>2024</v>
      </c>
      <c r="B898" s="2" t="s">
        <v>11</v>
      </c>
      <c r="C898" s="2" t="s">
        <v>15</v>
      </c>
      <c r="D898" s="6" t="s">
        <v>23</v>
      </c>
      <c r="E898" s="7">
        <v>34</v>
      </c>
      <c r="F898" s="7">
        <v>4576.8</v>
      </c>
      <c r="G898" s="7">
        <v>5126.0160000000005</v>
      </c>
      <c r="H898" s="4">
        <v>915.36000000000013</v>
      </c>
      <c r="I898" s="5" t="s">
        <v>40</v>
      </c>
      <c r="P898" s="89" t="s">
        <v>100</v>
      </c>
      <c r="Q898" s="89">
        <v>2021</v>
      </c>
      <c r="R898" s="89" t="s">
        <v>0</v>
      </c>
      <c r="S898" s="89" t="s">
        <v>92</v>
      </c>
      <c r="T898" s="89" t="s">
        <v>93</v>
      </c>
      <c r="U898" s="89" t="s">
        <v>94</v>
      </c>
      <c r="V898" s="89" t="s">
        <v>95</v>
      </c>
      <c r="W898" s="89" t="s">
        <v>96</v>
      </c>
      <c r="X898" s="89" t="s">
        <v>97</v>
      </c>
      <c r="Y898" s="89">
        <v>198</v>
      </c>
      <c r="Z898" s="89">
        <v>526.24</v>
      </c>
    </row>
    <row r="899" spans="1:26" ht="18" customHeight="1" x14ac:dyDescent="0.45">
      <c r="A899" s="2">
        <v>2024</v>
      </c>
      <c r="B899" s="2" t="s">
        <v>11</v>
      </c>
      <c r="C899" s="2" t="s">
        <v>13</v>
      </c>
      <c r="D899" s="3" t="s">
        <v>34</v>
      </c>
      <c r="E899" s="4">
        <v>7</v>
      </c>
      <c r="F899" s="4">
        <v>200</v>
      </c>
      <c r="G899" s="4">
        <v>224</v>
      </c>
      <c r="H899" s="4">
        <v>40</v>
      </c>
      <c r="I899" s="5" t="s">
        <v>40</v>
      </c>
      <c r="P899" s="89" t="s">
        <v>91</v>
      </c>
      <c r="Q899" s="89">
        <v>2021</v>
      </c>
      <c r="R899" s="89" t="s">
        <v>0</v>
      </c>
      <c r="S899" s="89" t="s">
        <v>92</v>
      </c>
      <c r="T899" s="89" t="s">
        <v>93</v>
      </c>
      <c r="U899" s="89" t="s">
        <v>94</v>
      </c>
      <c r="V899" s="89" t="s">
        <v>95</v>
      </c>
      <c r="W899" s="89" t="s">
        <v>96</v>
      </c>
      <c r="X899" s="89" t="s">
        <v>99</v>
      </c>
      <c r="Y899" s="89">
        <v>685</v>
      </c>
      <c r="Z899" s="89">
        <v>979.55</v>
      </c>
    </row>
    <row r="900" spans="1:26" ht="18" customHeight="1" x14ac:dyDescent="0.45">
      <c r="A900" s="2">
        <v>2024</v>
      </c>
      <c r="B900" s="2" t="s">
        <v>11</v>
      </c>
      <c r="C900" s="2" t="s">
        <v>15</v>
      </c>
      <c r="D900" s="6" t="s">
        <v>27</v>
      </c>
      <c r="E900" s="7">
        <v>3</v>
      </c>
      <c r="F900" s="7">
        <v>4577.3</v>
      </c>
      <c r="G900" s="7">
        <v>5126.576</v>
      </c>
      <c r="H900" s="4">
        <v>915.46</v>
      </c>
      <c r="I900" s="5" t="s">
        <v>40</v>
      </c>
      <c r="P900" s="89" t="s">
        <v>91</v>
      </c>
      <c r="Q900" s="89">
        <v>2021</v>
      </c>
      <c r="R900" s="89" t="s">
        <v>0</v>
      </c>
      <c r="S900" s="89" t="s">
        <v>92</v>
      </c>
      <c r="T900" s="89" t="s">
        <v>93</v>
      </c>
      <c r="U900" s="89" t="s">
        <v>94</v>
      </c>
      <c r="V900" s="89" t="s">
        <v>95</v>
      </c>
      <c r="W900" s="89" t="s">
        <v>96</v>
      </c>
      <c r="X900" s="89" t="s">
        <v>99</v>
      </c>
      <c r="Y900" s="89">
        <v>718</v>
      </c>
      <c r="Z900" s="89">
        <v>1026.74</v>
      </c>
    </row>
    <row r="901" spans="1:26" ht="18" customHeight="1" x14ac:dyDescent="0.45">
      <c r="A901" s="2">
        <v>2024</v>
      </c>
      <c r="B901" s="2" t="s">
        <v>11</v>
      </c>
      <c r="C901" s="2" t="s">
        <v>32</v>
      </c>
      <c r="D901" s="6" t="s">
        <v>32</v>
      </c>
      <c r="E901" s="7">
        <v>2</v>
      </c>
      <c r="F901" s="7">
        <v>6600</v>
      </c>
      <c r="G901" s="7">
        <v>7392</v>
      </c>
      <c r="H901" s="4">
        <v>1320</v>
      </c>
      <c r="I901" s="5" t="s">
        <v>40</v>
      </c>
      <c r="P901" s="89" t="s">
        <v>98</v>
      </c>
      <c r="Q901" s="89">
        <v>2021</v>
      </c>
      <c r="R901" s="89" t="s">
        <v>0</v>
      </c>
      <c r="S901" s="89" t="s">
        <v>92</v>
      </c>
      <c r="T901" s="89" t="s">
        <v>93</v>
      </c>
      <c r="U901" s="89" t="s">
        <v>94</v>
      </c>
      <c r="V901" s="89" t="s">
        <v>95</v>
      </c>
      <c r="W901" s="89" t="s">
        <v>96</v>
      </c>
      <c r="X901" s="89" t="s">
        <v>99</v>
      </c>
      <c r="Y901" s="89">
        <v>771</v>
      </c>
      <c r="Z901" s="89">
        <v>1102.53</v>
      </c>
    </row>
    <row r="902" spans="1:26" ht="18" customHeight="1" x14ac:dyDescent="0.45">
      <c r="P902" s="89" t="s">
        <v>98</v>
      </c>
      <c r="Q902" s="89">
        <v>2021</v>
      </c>
      <c r="R902" s="89" t="s">
        <v>0</v>
      </c>
      <c r="S902" s="89" t="s">
        <v>92</v>
      </c>
      <c r="T902" s="89" t="s">
        <v>93</v>
      </c>
      <c r="U902" s="89" t="s">
        <v>94</v>
      </c>
      <c r="V902" s="89" t="s">
        <v>95</v>
      </c>
      <c r="W902" s="89" t="s">
        <v>96</v>
      </c>
      <c r="X902" s="89" t="s">
        <v>97</v>
      </c>
      <c r="Y902" s="89">
        <v>207</v>
      </c>
      <c r="Z902" s="89">
        <v>296.01</v>
      </c>
    </row>
    <row r="903" spans="1:26" ht="18" customHeight="1" x14ac:dyDescent="0.45">
      <c r="P903" s="89" t="s">
        <v>91</v>
      </c>
      <c r="Q903" s="89">
        <v>2021</v>
      </c>
      <c r="R903" s="89" t="s">
        <v>0</v>
      </c>
      <c r="S903" s="89" t="s">
        <v>92</v>
      </c>
      <c r="T903" s="89" t="s">
        <v>93</v>
      </c>
      <c r="U903" s="89" t="s">
        <v>94</v>
      </c>
      <c r="V903" s="89" t="s">
        <v>95</v>
      </c>
      <c r="W903" s="89" t="s">
        <v>96</v>
      </c>
      <c r="X903" s="89" t="s">
        <v>97</v>
      </c>
      <c r="Y903" s="89">
        <v>201</v>
      </c>
      <c r="Z903" s="89">
        <v>287.43</v>
      </c>
    </row>
    <row r="904" spans="1:26" ht="18" customHeight="1" x14ac:dyDescent="0.45">
      <c r="P904" s="89" t="s">
        <v>91</v>
      </c>
      <c r="Q904" s="89">
        <v>2021</v>
      </c>
      <c r="R904" s="89" t="s">
        <v>0</v>
      </c>
      <c r="S904" s="89" t="s">
        <v>92</v>
      </c>
      <c r="T904" s="89" t="s">
        <v>93</v>
      </c>
      <c r="U904" s="89" t="s">
        <v>94</v>
      </c>
      <c r="V904" s="89" t="s">
        <v>95</v>
      </c>
      <c r="W904" s="89" t="s">
        <v>96</v>
      </c>
      <c r="X904" s="89" t="s">
        <v>97</v>
      </c>
      <c r="Y904" s="89">
        <v>195</v>
      </c>
      <c r="Z904" s="89">
        <v>278.85000000000002</v>
      </c>
    </row>
    <row r="905" spans="1:26" ht="18" customHeight="1" x14ac:dyDescent="0.45">
      <c r="P905" s="89" t="s">
        <v>98</v>
      </c>
      <c r="Q905" s="89">
        <v>2021</v>
      </c>
      <c r="R905" s="89" t="s">
        <v>0</v>
      </c>
      <c r="S905" s="89" t="s">
        <v>92</v>
      </c>
      <c r="T905" s="89" t="s">
        <v>93</v>
      </c>
      <c r="U905" s="89" t="s">
        <v>94</v>
      </c>
      <c r="V905" s="89" t="s">
        <v>95</v>
      </c>
      <c r="W905" s="89" t="s">
        <v>96</v>
      </c>
      <c r="X905" s="89" t="s">
        <v>99</v>
      </c>
      <c r="Y905" s="89">
        <v>189</v>
      </c>
      <c r="Z905" s="89">
        <v>270.27</v>
      </c>
    </row>
    <row r="906" spans="1:26" ht="18" customHeight="1" x14ac:dyDescent="0.45">
      <c r="P906" s="89" t="s">
        <v>91</v>
      </c>
      <c r="Q906" s="89">
        <v>2021</v>
      </c>
      <c r="R906" s="89" t="s">
        <v>0</v>
      </c>
      <c r="S906" s="89" t="s">
        <v>92</v>
      </c>
      <c r="T906" s="89" t="s">
        <v>93</v>
      </c>
      <c r="U906" s="89" t="s">
        <v>94</v>
      </c>
      <c r="V906" s="89" t="s">
        <v>95</v>
      </c>
      <c r="W906" s="89" t="s">
        <v>96</v>
      </c>
      <c r="X906" s="89" t="s">
        <v>99</v>
      </c>
      <c r="Y906" s="89">
        <v>757</v>
      </c>
      <c r="Z906" s="89">
        <v>526.24</v>
      </c>
    </row>
    <row r="907" spans="1:26" ht="18" customHeight="1" x14ac:dyDescent="0.45">
      <c r="P907" s="89" t="s">
        <v>91</v>
      </c>
      <c r="Q907" s="89">
        <v>2021</v>
      </c>
      <c r="R907" s="89" t="s">
        <v>0</v>
      </c>
      <c r="S907" s="89" t="s">
        <v>92</v>
      </c>
      <c r="T907" s="89" t="s">
        <v>93</v>
      </c>
      <c r="U907" s="89" t="s">
        <v>94</v>
      </c>
      <c r="V907" s="89" t="s">
        <v>95</v>
      </c>
      <c r="W907" s="89" t="s">
        <v>96</v>
      </c>
      <c r="X907" s="89" t="s">
        <v>99</v>
      </c>
      <c r="Y907" s="89">
        <v>811</v>
      </c>
      <c r="Z907" s="89">
        <v>526.24</v>
      </c>
    </row>
    <row r="908" spans="1:26" ht="18" customHeight="1" x14ac:dyDescent="0.45">
      <c r="P908" s="89" t="s">
        <v>98</v>
      </c>
      <c r="Q908" s="89">
        <v>2021</v>
      </c>
      <c r="R908" s="89" t="s">
        <v>0</v>
      </c>
      <c r="S908" s="89" t="s">
        <v>92</v>
      </c>
      <c r="T908" s="89" t="s">
        <v>93</v>
      </c>
      <c r="U908" s="89" t="s">
        <v>94</v>
      </c>
      <c r="V908" s="89" t="s">
        <v>95</v>
      </c>
      <c r="W908" s="89" t="s">
        <v>96</v>
      </c>
      <c r="X908" s="89" t="s">
        <v>99</v>
      </c>
      <c r="Y908" s="89">
        <v>187</v>
      </c>
      <c r="Z908" s="89">
        <v>267.40999999999997</v>
      </c>
    </row>
    <row r="909" spans="1:26" ht="18" customHeight="1" x14ac:dyDescent="0.45">
      <c r="P909" s="89" t="s">
        <v>98</v>
      </c>
      <c r="Q909" s="89">
        <v>2021</v>
      </c>
      <c r="R909" s="89" t="s">
        <v>0</v>
      </c>
      <c r="S909" s="89" t="s">
        <v>92</v>
      </c>
      <c r="T909" s="89" t="s">
        <v>93</v>
      </c>
      <c r="U909" s="89" t="s">
        <v>94</v>
      </c>
      <c r="V909" s="89" t="s">
        <v>95</v>
      </c>
      <c r="W909" s="89" t="s">
        <v>96</v>
      </c>
      <c r="X909" s="89" t="s">
        <v>99</v>
      </c>
      <c r="Y909" s="89">
        <v>235</v>
      </c>
      <c r="Z909" s="89">
        <v>336.05</v>
      </c>
    </row>
    <row r="910" spans="1:26" ht="18" customHeight="1" x14ac:dyDescent="0.45">
      <c r="P910" s="89" t="s">
        <v>100</v>
      </c>
      <c r="Q910" s="89">
        <v>2021</v>
      </c>
      <c r="R910" s="89" t="s">
        <v>0</v>
      </c>
      <c r="S910" s="89" t="s">
        <v>92</v>
      </c>
      <c r="T910" s="89" t="s">
        <v>93</v>
      </c>
      <c r="U910" s="89" t="s">
        <v>94</v>
      </c>
      <c r="V910" s="89" t="s">
        <v>95</v>
      </c>
      <c r="W910" s="89" t="s">
        <v>96</v>
      </c>
      <c r="X910" s="89" t="s">
        <v>99</v>
      </c>
      <c r="Y910" s="89">
        <v>163</v>
      </c>
      <c r="Z910" s="89">
        <v>233.09</v>
      </c>
    </row>
    <row r="911" spans="1:26" ht="18" customHeight="1" x14ac:dyDescent="0.45">
      <c r="P911" s="89" t="s">
        <v>101</v>
      </c>
      <c r="Q911" s="89">
        <v>2021</v>
      </c>
      <c r="R911" s="89" t="s">
        <v>0</v>
      </c>
      <c r="S911" s="89" t="s">
        <v>92</v>
      </c>
      <c r="T911" s="89" t="s">
        <v>93</v>
      </c>
      <c r="U911" s="89" t="s">
        <v>94</v>
      </c>
      <c r="V911" s="89" t="s">
        <v>95</v>
      </c>
      <c r="W911" s="89" t="s">
        <v>96</v>
      </c>
      <c r="X911" s="89" t="s">
        <v>97</v>
      </c>
      <c r="Y911" s="89">
        <v>209</v>
      </c>
      <c r="Z911" s="89">
        <v>298.87</v>
      </c>
    </row>
    <row r="912" spans="1:26" ht="18" customHeight="1" x14ac:dyDescent="0.45">
      <c r="P912" s="89" t="s">
        <v>98</v>
      </c>
      <c r="Q912" s="89">
        <v>2021</v>
      </c>
      <c r="R912" s="89" t="s">
        <v>0</v>
      </c>
      <c r="S912" s="89" t="s">
        <v>92</v>
      </c>
      <c r="T912" s="89" t="s">
        <v>93</v>
      </c>
      <c r="U912" s="89" t="s">
        <v>94</v>
      </c>
      <c r="V912" s="89" t="s">
        <v>95</v>
      </c>
      <c r="W912" s="89" t="s">
        <v>96</v>
      </c>
      <c r="X912" s="89" t="s">
        <v>97</v>
      </c>
      <c r="Y912" s="89">
        <v>203</v>
      </c>
      <c r="Z912" s="89">
        <v>290.28999999999996</v>
      </c>
    </row>
    <row r="913" spans="16:26" ht="18" customHeight="1" x14ac:dyDescent="0.45">
      <c r="P913" s="89" t="s">
        <v>91</v>
      </c>
      <c r="Q913" s="89">
        <v>2021</v>
      </c>
      <c r="R913" s="89" t="s">
        <v>0</v>
      </c>
      <c r="S913" s="89" t="s">
        <v>92</v>
      </c>
      <c r="T913" s="89" t="s">
        <v>93</v>
      </c>
      <c r="U913" s="89" t="s">
        <v>94</v>
      </c>
      <c r="V913" s="89" t="s">
        <v>95</v>
      </c>
      <c r="W913" s="89" t="s">
        <v>96</v>
      </c>
      <c r="X913" s="89" t="s">
        <v>97</v>
      </c>
      <c r="Y913" s="89">
        <v>197</v>
      </c>
      <c r="Z913" s="89">
        <v>281.70999999999998</v>
      </c>
    </row>
    <row r="914" spans="16:26" ht="18" customHeight="1" x14ac:dyDescent="0.45">
      <c r="P914" s="89" t="s">
        <v>100</v>
      </c>
      <c r="Q914" s="89">
        <v>2021</v>
      </c>
      <c r="R914" s="89" t="s">
        <v>0</v>
      </c>
      <c r="S914" s="89" t="s">
        <v>92</v>
      </c>
      <c r="T914" s="89" t="s">
        <v>93</v>
      </c>
      <c r="U914" s="89" t="s">
        <v>94</v>
      </c>
      <c r="V914" s="89" t="s">
        <v>95</v>
      </c>
      <c r="W914" s="89" t="s">
        <v>96</v>
      </c>
      <c r="X914" s="89" t="s">
        <v>99</v>
      </c>
      <c r="Y914" s="89">
        <v>233</v>
      </c>
      <c r="Z914" s="89">
        <v>333.19</v>
      </c>
    </row>
    <row r="915" spans="16:26" ht="18" customHeight="1" x14ac:dyDescent="0.45">
      <c r="P915" s="89" t="s">
        <v>100</v>
      </c>
      <c r="Q915" s="89">
        <v>2021</v>
      </c>
      <c r="R915" s="89" t="s">
        <v>0</v>
      </c>
      <c r="S915" s="89" t="s">
        <v>92</v>
      </c>
      <c r="T915" s="89" t="s">
        <v>93</v>
      </c>
      <c r="U915" s="89" t="s">
        <v>94</v>
      </c>
      <c r="V915" s="89" t="s">
        <v>95</v>
      </c>
      <c r="W915" s="89" t="s">
        <v>96</v>
      </c>
      <c r="X915" s="89" t="s">
        <v>99</v>
      </c>
      <c r="Y915" s="89">
        <v>780</v>
      </c>
      <c r="Z915" s="89">
        <v>1115.4000000000001</v>
      </c>
    </row>
    <row r="916" spans="16:26" ht="18" customHeight="1" x14ac:dyDescent="0.45">
      <c r="P916" s="89" t="s">
        <v>91</v>
      </c>
      <c r="Q916" s="89">
        <v>2021</v>
      </c>
      <c r="R916" s="89" t="s">
        <v>6</v>
      </c>
      <c r="S916" s="89" t="s">
        <v>92</v>
      </c>
      <c r="T916" s="89" t="s">
        <v>93</v>
      </c>
      <c r="U916" s="89" t="s">
        <v>94</v>
      </c>
      <c r="V916" s="89" t="s">
        <v>95</v>
      </c>
      <c r="W916" s="89" t="s">
        <v>96</v>
      </c>
      <c r="X916" s="89" t="s">
        <v>97</v>
      </c>
      <c r="Y916" s="89">
        <v>356</v>
      </c>
      <c r="Z916" s="89">
        <v>509.08</v>
      </c>
    </row>
    <row r="917" spans="16:26" ht="18" customHeight="1" x14ac:dyDescent="0.45">
      <c r="P917" s="89" t="s">
        <v>91</v>
      </c>
      <c r="Q917" s="89">
        <v>2021</v>
      </c>
      <c r="R917" s="89" t="s">
        <v>6</v>
      </c>
      <c r="S917" s="89" t="s">
        <v>92</v>
      </c>
      <c r="T917" s="89" t="s">
        <v>93</v>
      </c>
      <c r="U917" s="89" t="s">
        <v>94</v>
      </c>
      <c r="V917" s="89" t="s">
        <v>95</v>
      </c>
      <c r="W917" s="89" t="s">
        <v>96</v>
      </c>
      <c r="X917" s="89" t="s">
        <v>97</v>
      </c>
      <c r="Y917" s="89">
        <v>350</v>
      </c>
      <c r="Z917" s="89">
        <v>500.5</v>
      </c>
    </row>
    <row r="918" spans="16:26" ht="18" customHeight="1" x14ac:dyDescent="0.45">
      <c r="P918" s="89" t="s">
        <v>100</v>
      </c>
      <c r="Q918" s="89">
        <v>2021</v>
      </c>
      <c r="R918" s="89" t="s">
        <v>6</v>
      </c>
      <c r="S918" s="89" t="s">
        <v>92</v>
      </c>
      <c r="T918" s="89" t="s">
        <v>93</v>
      </c>
      <c r="U918" s="89" t="s">
        <v>94</v>
      </c>
      <c r="V918" s="89" t="s">
        <v>95</v>
      </c>
      <c r="W918" s="89" t="s">
        <v>96</v>
      </c>
      <c r="X918" s="89" t="s">
        <v>99</v>
      </c>
      <c r="Y918" s="89">
        <v>158</v>
      </c>
      <c r="Z918" s="89">
        <v>214.88</v>
      </c>
    </row>
    <row r="919" spans="16:26" ht="18" customHeight="1" x14ac:dyDescent="0.45">
      <c r="P919" s="89" t="s">
        <v>98</v>
      </c>
      <c r="Q919" s="89">
        <v>2021</v>
      </c>
      <c r="R919" s="89" t="s">
        <v>6</v>
      </c>
      <c r="S919" s="89" t="s">
        <v>92</v>
      </c>
      <c r="T919" s="89" t="s">
        <v>93</v>
      </c>
      <c r="U919" s="89" t="s">
        <v>94</v>
      </c>
      <c r="V919" s="89" t="s">
        <v>95</v>
      </c>
      <c r="W919" s="89" t="s">
        <v>96</v>
      </c>
      <c r="X919" s="89" t="s">
        <v>99</v>
      </c>
      <c r="Y919" s="89">
        <v>200</v>
      </c>
      <c r="Z919" s="89">
        <v>286</v>
      </c>
    </row>
    <row r="920" spans="16:26" ht="18" customHeight="1" x14ac:dyDescent="0.45">
      <c r="P920" s="89" t="s">
        <v>98</v>
      </c>
      <c r="Q920" s="89">
        <v>2021</v>
      </c>
      <c r="R920" s="89" t="s">
        <v>6</v>
      </c>
      <c r="S920" s="89" t="s">
        <v>92</v>
      </c>
      <c r="T920" s="89" t="s">
        <v>93</v>
      </c>
      <c r="U920" s="89" t="s">
        <v>94</v>
      </c>
      <c r="V920" s="89" t="s">
        <v>95</v>
      </c>
      <c r="W920" s="89" t="s">
        <v>96</v>
      </c>
      <c r="X920" s="89" t="s">
        <v>99</v>
      </c>
      <c r="Y920" s="89">
        <v>128</v>
      </c>
      <c r="Z920" s="89">
        <v>183.04</v>
      </c>
    </row>
    <row r="921" spans="16:26" ht="18" customHeight="1" x14ac:dyDescent="0.45">
      <c r="P921" s="89" t="s">
        <v>101</v>
      </c>
      <c r="Q921" s="89">
        <v>2021</v>
      </c>
      <c r="R921" s="89" t="s">
        <v>6</v>
      </c>
      <c r="S921" s="89" t="s">
        <v>92</v>
      </c>
      <c r="T921" s="89" t="s">
        <v>93</v>
      </c>
      <c r="U921" s="89" t="s">
        <v>94</v>
      </c>
      <c r="V921" s="89" t="s">
        <v>95</v>
      </c>
      <c r="W921" s="89" t="s">
        <v>96</v>
      </c>
      <c r="X921" s="89" t="s">
        <v>99</v>
      </c>
      <c r="Y921" s="89">
        <v>154</v>
      </c>
      <c r="Z921" s="89">
        <v>220.22</v>
      </c>
    </row>
    <row r="922" spans="16:26" ht="18" customHeight="1" x14ac:dyDescent="0.45">
      <c r="P922" s="89" t="s">
        <v>98</v>
      </c>
      <c r="Q922" s="89">
        <v>2021</v>
      </c>
      <c r="R922" s="89" t="s">
        <v>6</v>
      </c>
      <c r="S922" s="89" t="s">
        <v>92</v>
      </c>
      <c r="T922" s="89" t="s">
        <v>93</v>
      </c>
      <c r="U922" s="89" t="s">
        <v>94</v>
      </c>
      <c r="V922" s="89" t="s">
        <v>95</v>
      </c>
      <c r="W922" s="89" t="s">
        <v>96</v>
      </c>
      <c r="X922" s="89" t="s">
        <v>99</v>
      </c>
      <c r="Y922" s="89">
        <v>202</v>
      </c>
      <c r="Z922" s="89">
        <v>288.86</v>
      </c>
    </row>
    <row r="923" spans="16:26" ht="18" customHeight="1" x14ac:dyDescent="0.45">
      <c r="P923" s="89" t="s">
        <v>100</v>
      </c>
      <c r="Q923" s="89">
        <v>2021</v>
      </c>
      <c r="R923" s="89" t="s">
        <v>6</v>
      </c>
      <c r="S923" s="89" t="s">
        <v>92</v>
      </c>
      <c r="T923" s="89" t="s">
        <v>93</v>
      </c>
      <c r="U923" s="89" t="s">
        <v>94</v>
      </c>
      <c r="V923" s="89" t="s">
        <v>95</v>
      </c>
      <c r="W923" s="89" t="s">
        <v>96</v>
      </c>
      <c r="X923" s="89" t="s">
        <v>99</v>
      </c>
      <c r="Y923" s="89">
        <v>130</v>
      </c>
      <c r="Z923" s="89">
        <v>185.9</v>
      </c>
    </row>
    <row r="924" spans="16:26" ht="18" customHeight="1" x14ac:dyDescent="0.45">
      <c r="P924" s="89" t="s">
        <v>98</v>
      </c>
      <c r="Q924" s="89">
        <v>2021</v>
      </c>
      <c r="R924" s="89" t="s">
        <v>6</v>
      </c>
      <c r="S924" s="89" t="s">
        <v>92</v>
      </c>
      <c r="T924" s="89" t="s">
        <v>93</v>
      </c>
      <c r="U924" s="89" t="s">
        <v>94</v>
      </c>
      <c r="V924" s="89" t="s">
        <v>95</v>
      </c>
      <c r="W924" s="89" t="s">
        <v>96</v>
      </c>
      <c r="X924" s="89" t="s">
        <v>99</v>
      </c>
      <c r="Y924" s="89">
        <v>360</v>
      </c>
      <c r="Z924" s="89">
        <v>526.24</v>
      </c>
    </row>
    <row r="925" spans="16:26" ht="18" customHeight="1" x14ac:dyDescent="0.45">
      <c r="P925" s="89" t="s">
        <v>91</v>
      </c>
      <c r="Q925" s="89">
        <v>2021</v>
      </c>
      <c r="R925" s="89" t="s">
        <v>6</v>
      </c>
      <c r="S925" s="89" t="s">
        <v>92</v>
      </c>
      <c r="T925" s="89" t="s">
        <v>93</v>
      </c>
      <c r="U925" s="89" t="s">
        <v>94</v>
      </c>
      <c r="V925" s="89" t="s">
        <v>95</v>
      </c>
      <c r="W925" s="89" t="s">
        <v>96</v>
      </c>
      <c r="X925" s="89" t="s">
        <v>99</v>
      </c>
      <c r="Y925" s="89">
        <v>354</v>
      </c>
      <c r="Z925" s="89">
        <v>526.24</v>
      </c>
    </row>
    <row r="926" spans="16:26" ht="18" customHeight="1" x14ac:dyDescent="0.45">
      <c r="P926" s="89" t="s">
        <v>91</v>
      </c>
      <c r="Q926" s="89">
        <v>2021</v>
      </c>
      <c r="R926" s="89" t="s">
        <v>6</v>
      </c>
      <c r="S926" s="89" t="s">
        <v>92</v>
      </c>
      <c r="T926" s="89" t="s">
        <v>93</v>
      </c>
      <c r="U926" s="89" t="s">
        <v>94</v>
      </c>
      <c r="V926" s="89" t="s">
        <v>95</v>
      </c>
      <c r="W926" s="89" t="s">
        <v>96</v>
      </c>
      <c r="X926" s="89" t="s">
        <v>99</v>
      </c>
      <c r="Y926" s="89">
        <v>348</v>
      </c>
      <c r="Z926" s="89">
        <v>526.24</v>
      </c>
    </row>
    <row r="927" spans="16:26" ht="18" customHeight="1" x14ac:dyDescent="0.45">
      <c r="P927" s="89" t="s">
        <v>91</v>
      </c>
      <c r="Q927" s="89">
        <v>2021</v>
      </c>
      <c r="R927" s="89" t="s">
        <v>6</v>
      </c>
      <c r="S927" s="89" t="s">
        <v>92</v>
      </c>
      <c r="T927" s="89" t="s">
        <v>93</v>
      </c>
      <c r="U927" s="89" t="s">
        <v>94</v>
      </c>
      <c r="V927" s="89" t="s">
        <v>95</v>
      </c>
      <c r="W927" s="89" t="s">
        <v>96</v>
      </c>
      <c r="X927" s="89" t="s">
        <v>99</v>
      </c>
      <c r="Y927" s="89">
        <v>690</v>
      </c>
      <c r="Z927" s="89">
        <v>986.7</v>
      </c>
    </row>
    <row r="928" spans="16:26" ht="18" customHeight="1" x14ac:dyDescent="0.45">
      <c r="P928" s="89" t="s">
        <v>98</v>
      </c>
      <c r="Q928" s="89">
        <v>2021</v>
      </c>
      <c r="R928" s="89" t="s">
        <v>6</v>
      </c>
      <c r="S928" s="89" t="s">
        <v>92</v>
      </c>
      <c r="T928" s="89" t="s">
        <v>93</v>
      </c>
      <c r="U928" s="89" t="s">
        <v>94</v>
      </c>
      <c r="V928" s="89" t="s">
        <v>95</v>
      </c>
      <c r="W928" s="89" t="s">
        <v>96</v>
      </c>
      <c r="X928" s="89" t="s">
        <v>99</v>
      </c>
      <c r="Y928" s="89">
        <v>723</v>
      </c>
      <c r="Z928" s="89">
        <v>1033.8899999999999</v>
      </c>
    </row>
    <row r="929" spans="16:26" ht="18" customHeight="1" x14ac:dyDescent="0.45">
      <c r="P929" s="89" t="s">
        <v>98</v>
      </c>
      <c r="Q929" s="89">
        <v>2021</v>
      </c>
      <c r="R929" s="89" t="s">
        <v>6</v>
      </c>
      <c r="S929" s="89" t="s">
        <v>92</v>
      </c>
      <c r="T929" s="89" t="s">
        <v>93</v>
      </c>
      <c r="U929" s="89" t="s">
        <v>94</v>
      </c>
      <c r="V929" s="89" t="s">
        <v>95</v>
      </c>
      <c r="W929" s="89" t="s">
        <v>96</v>
      </c>
      <c r="X929" s="89" t="s">
        <v>99</v>
      </c>
      <c r="Y929" s="89">
        <v>357</v>
      </c>
      <c r="Z929" s="89">
        <v>510.51</v>
      </c>
    </row>
    <row r="930" spans="16:26" ht="18" customHeight="1" x14ac:dyDescent="0.45">
      <c r="P930" s="89" t="s">
        <v>98</v>
      </c>
      <c r="Q930" s="89">
        <v>2021</v>
      </c>
      <c r="R930" s="89" t="s">
        <v>6</v>
      </c>
      <c r="S930" s="89" t="s">
        <v>92</v>
      </c>
      <c r="T930" s="89" t="s">
        <v>93</v>
      </c>
      <c r="U930" s="89" t="s">
        <v>94</v>
      </c>
      <c r="V930" s="89" t="s">
        <v>95</v>
      </c>
      <c r="W930" s="89" t="s">
        <v>96</v>
      </c>
      <c r="X930" s="89" t="s">
        <v>99</v>
      </c>
      <c r="Y930" s="89">
        <v>351</v>
      </c>
      <c r="Z930" s="89">
        <v>501.93</v>
      </c>
    </row>
    <row r="931" spans="16:26" ht="18" customHeight="1" x14ac:dyDescent="0.45">
      <c r="P931" s="89" t="s">
        <v>98</v>
      </c>
      <c r="Q931" s="89">
        <v>2021</v>
      </c>
      <c r="R931" s="89" t="s">
        <v>6</v>
      </c>
      <c r="S931" s="89" t="s">
        <v>92</v>
      </c>
      <c r="T931" s="89" t="s">
        <v>93</v>
      </c>
      <c r="U931" s="89" t="s">
        <v>94</v>
      </c>
      <c r="V931" s="89" t="s">
        <v>95</v>
      </c>
      <c r="W931" s="89" t="s">
        <v>96</v>
      </c>
      <c r="X931" s="89" t="s">
        <v>99</v>
      </c>
      <c r="Y931" s="89">
        <v>345</v>
      </c>
      <c r="Z931" s="89">
        <v>493.35</v>
      </c>
    </row>
    <row r="932" spans="16:26" ht="18" customHeight="1" x14ac:dyDescent="0.45">
      <c r="P932" s="89" t="s">
        <v>91</v>
      </c>
      <c r="Q932" s="89">
        <v>2021</v>
      </c>
      <c r="R932" s="89" t="s">
        <v>6</v>
      </c>
      <c r="S932" s="89" t="s">
        <v>92</v>
      </c>
      <c r="T932" s="89" t="s">
        <v>93</v>
      </c>
      <c r="U932" s="89" t="s">
        <v>94</v>
      </c>
      <c r="V932" s="89" t="s">
        <v>95</v>
      </c>
      <c r="W932" s="89" t="s">
        <v>96</v>
      </c>
      <c r="X932" s="89" t="s">
        <v>99</v>
      </c>
      <c r="Y932" s="89">
        <v>763</v>
      </c>
      <c r="Z932" s="89">
        <v>526.24</v>
      </c>
    </row>
    <row r="933" spans="16:26" ht="18" customHeight="1" x14ac:dyDescent="0.45">
      <c r="P933" s="89" t="s">
        <v>91</v>
      </c>
      <c r="Q933" s="89">
        <v>2021</v>
      </c>
      <c r="R933" s="89" t="s">
        <v>6</v>
      </c>
      <c r="S933" s="89" t="s">
        <v>92</v>
      </c>
      <c r="T933" s="89" t="s">
        <v>93</v>
      </c>
      <c r="U933" s="89" t="s">
        <v>94</v>
      </c>
      <c r="V933" s="89" t="s">
        <v>95</v>
      </c>
      <c r="W933" s="89" t="s">
        <v>96</v>
      </c>
      <c r="X933" s="89" t="s">
        <v>99</v>
      </c>
      <c r="Y933" s="89">
        <v>816</v>
      </c>
      <c r="Z933" s="89">
        <v>526.24</v>
      </c>
    </row>
    <row r="934" spans="16:26" ht="18" customHeight="1" x14ac:dyDescent="0.45">
      <c r="P934" s="89" t="s">
        <v>100</v>
      </c>
      <c r="Q934" s="89">
        <v>2021</v>
      </c>
      <c r="R934" s="89" t="s">
        <v>6</v>
      </c>
      <c r="S934" s="89" t="s">
        <v>92</v>
      </c>
      <c r="T934" s="89" t="s">
        <v>93</v>
      </c>
      <c r="U934" s="89" t="s">
        <v>94</v>
      </c>
      <c r="V934" s="89" t="s">
        <v>95</v>
      </c>
      <c r="W934" s="89" t="s">
        <v>96</v>
      </c>
      <c r="X934" s="89" t="s">
        <v>99</v>
      </c>
      <c r="Y934" s="89">
        <v>157</v>
      </c>
      <c r="Z934" s="89">
        <v>224.51</v>
      </c>
    </row>
    <row r="935" spans="16:26" ht="18" customHeight="1" x14ac:dyDescent="0.45">
      <c r="P935" s="89" t="s">
        <v>98</v>
      </c>
      <c r="Q935" s="89">
        <v>2021</v>
      </c>
      <c r="R935" s="89" t="s">
        <v>6</v>
      </c>
      <c r="S935" s="89" t="s">
        <v>92</v>
      </c>
      <c r="T935" s="89" t="s">
        <v>93</v>
      </c>
      <c r="U935" s="89" t="s">
        <v>94</v>
      </c>
      <c r="V935" s="89" t="s">
        <v>95</v>
      </c>
      <c r="W935" s="89" t="s">
        <v>96</v>
      </c>
      <c r="X935" s="89" t="s">
        <v>99</v>
      </c>
      <c r="Y935" s="89">
        <v>205</v>
      </c>
      <c r="Z935" s="89">
        <v>293.14999999999998</v>
      </c>
    </row>
    <row r="936" spans="16:26" ht="18" customHeight="1" x14ac:dyDescent="0.45">
      <c r="P936" s="89" t="s">
        <v>101</v>
      </c>
      <c r="Q936" s="89">
        <v>2021</v>
      </c>
      <c r="R936" s="89" t="s">
        <v>6</v>
      </c>
      <c r="S936" s="89" t="s">
        <v>92</v>
      </c>
      <c r="T936" s="89" t="s">
        <v>93</v>
      </c>
      <c r="U936" s="89" t="s">
        <v>94</v>
      </c>
      <c r="V936" s="89" t="s">
        <v>95</v>
      </c>
      <c r="W936" s="89" t="s">
        <v>96</v>
      </c>
      <c r="X936" s="89" t="s">
        <v>99</v>
      </c>
      <c r="Y936" s="89">
        <v>127</v>
      </c>
      <c r="Z936" s="89">
        <v>181.61</v>
      </c>
    </row>
    <row r="937" spans="16:26" ht="18" customHeight="1" x14ac:dyDescent="0.45">
      <c r="P937" s="89" t="s">
        <v>91</v>
      </c>
      <c r="Q937" s="89">
        <v>2021</v>
      </c>
      <c r="R937" s="89" t="s">
        <v>6</v>
      </c>
      <c r="S937" s="89" t="s">
        <v>92</v>
      </c>
      <c r="T937" s="89" t="s">
        <v>93</v>
      </c>
      <c r="U937" s="89" t="s">
        <v>94</v>
      </c>
      <c r="V937" s="89" t="s">
        <v>95</v>
      </c>
      <c r="W937" s="89" t="s">
        <v>96</v>
      </c>
      <c r="X937" s="89" t="s">
        <v>97</v>
      </c>
      <c r="Y937" s="89">
        <v>359</v>
      </c>
      <c r="Z937" s="89">
        <v>513.37</v>
      </c>
    </row>
    <row r="938" spans="16:26" ht="18" customHeight="1" x14ac:dyDescent="0.45">
      <c r="P938" s="89" t="s">
        <v>91</v>
      </c>
      <c r="Q938" s="89">
        <v>2021</v>
      </c>
      <c r="R938" s="89" t="s">
        <v>6</v>
      </c>
      <c r="S938" s="89" t="s">
        <v>92</v>
      </c>
      <c r="T938" s="89" t="s">
        <v>93</v>
      </c>
      <c r="U938" s="89" t="s">
        <v>94</v>
      </c>
      <c r="V938" s="89" t="s">
        <v>95</v>
      </c>
      <c r="W938" s="89" t="s">
        <v>96</v>
      </c>
      <c r="X938" s="89" t="s">
        <v>97</v>
      </c>
      <c r="Y938" s="89">
        <v>353</v>
      </c>
      <c r="Z938" s="89">
        <v>504.78999999999996</v>
      </c>
    </row>
    <row r="939" spans="16:26" ht="18" customHeight="1" x14ac:dyDescent="0.45">
      <c r="P939" s="89" t="s">
        <v>102</v>
      </c>
      <c r="Q939" s="89">
        <v>2021</v>
      </c>
      <c r="R939" s="89" t="s">
        <v>6</v>
      </c>
      <c r="S939" s="89" t="s">
        <v>92</v>
      </c>
      <c r="T939" s="89" t="s">
        <v>93</v>
      </c>
      <c r="U939" s="89" t="s">
        <v>94</v>
      </c>
      <c r="V939" s="89" t="s">
        <v>95</v>
      </c>
      <c r="W939" s="89" t="s">
        <v>96</v>
      </c>
      <c r="X939" s="89" t="s">
        <v>97</v>
      </c>
      <c r="Y939" s="89">
        <v>347</v>
      </c>
      <c r="Z939" s="89">
        <v>496.21000000000004</v>
      </c>
    </row>
    <row r="940" spans="16:26" ht="18" customHeight="1" x14ac:dyDescent="0.45">
      <c r="P940" s="89" t="s">
        <v>98</v>
      </c>
      <c r="Q940" s="89">
        <v>2021</v>
      </c>
      <c r="R940" s="89" t="s">
        <v>6</v>
      </c>
      <c r="S940" s="89" t="s">
        <v>92</v>
      </c>
      <c r="T940" s="89" t="s">
        <v>93</v>
      </c>
      <c r="U940" s="89" t="s">
        <v>94</v>
      </c>
      <c r="V940" s="89" t="s">
        <v>95</v>
      </c>
      <c r="W940" s="89" t="s">
        <v>96</v>
      </c>
      <c r="X940" s="89" t="s">
        <v>99</v>
      </c>
      <c r="Y940" s="89">
        <v>155</v>
      </c>
      <c r="Z940" s="89">
        <v>221.65</v>
      </c>
    </row>
    <row r="941" spans="16:26" ht="18" customHeight="1" x14ac:dyDescent="0.45">
      <c r="P941" s="89" t="s">
        <v>91</v>
      </c>
      <c r="Q941" s="89">
        <v>2021</v>
      </c>
      <c r="R941" s="89" t="s">
        <v>6</v>
      </c>
      <c r="S941" s="89" t="s">
        <v>92</v>
      </c>
      <c r="T941" s="89" t="s">
        <v>93</v>
      </c>
      <c r="U941" s="89" t="s">
        <v>94</v>
      </c>
      <c r="V941" s="89" t="s">
        <v>95</v>
      </c>
      <c r="W941" s="89" t="s">
        <v>96</v>
      </c>
      <c r="X941" s="89" t="s">
        <v>99</v>
      </c>
      <c r="Y941" s="89">
        <v>203</v>
      </c>
      <c r="Z941" s="89">
        <v>290.28999999999996</v>
      </c>
    </row>
    <row r="942" spans="16:26" ht="18" customHeight="1" x14ac:dyDescent="0.45">
      <c r="P942" s="89" t="s">
        <v>100</v>
      </c>
      <c r="Q942" s="89">
        <v>2021</v>
      </c>
      <c r="R942" s="89" t="s">
        <v>6</v>
      </c>
      <c r="S942" s="89" t="s">
        <v>92</v>
      </c>
      <c r="T942" s="89" t="s">
        <v>93</v>
      </c>
      <c r="U942" s="89" t="s">
        <v>94</v>
      </c>
      <c r="V942" s="89" t="s">
        <v>95</v>
      </c>
      <c r="W942" s="89" t="s">
        <v>96</v>
      </c>
      <c r="X942" s="89" t="s">
        <v>99</v>
      </c>
      <c r="Y942" s="89">
        <v>785</v>
      </c>
      <c r="Z942" s="89">
        <v>1122.55</v>
      </c>
    </row>
    <row r="943" spans="16:26" ht="18" customHeight="1" x14ac:dyDescent="0.45">
      <c r="P943" s="89" t="s">
        <v>98</v>
      </c>
      <c r="Q943" s="89">
        <v>2021</v>
      </c>
      <c r="R943" s="89" t="s">
        <v>5</v>
      </c>
      <c r="S943" s="89" t="s">
        <v>92</v>
      </c>
      <c r="T943" s="89" t="s">
        <v>93</v>
      </c>
      <c r="U943" s="89" t="s">
        <v>94</v>
      </c>
      <c r="V943" s="89" t="s">
        <v>95</v>
      </c>
      <c r="W943" s="89" t="s">
        <v>96</v>
      </c>
      <c r="X943" s="89" t="s">
        <v>97</v>
      </c>
      <c r="Y943" s="89">
        <v>128</v>
      </c>
      <c r="Z943" s="89">
        <v>526.24</v>
      </c>
    </row>
    <row r="944" spans="16:26" ht="18" customHeight="1" x14ac:dyDescent="0.45">
      <c r="P944" s="89" t="s">
        <v>100</v>
      </c>
      <c r="Q944" s="89">
        <v>2021</v>
      </c>
      <c r="R944" s="89" t="s">
        <v>5</v>
      </c>
      <c r="S944" s="89" t="s">
        <v>92</v>
      </c>
      <c r="T944" s="89" t="s">
        <v>93</v>
      </c>
      <c r="U944" s="89" t="s">
        <v>94</v>
      </c>
      <c r="V944" s="89" t="s">
        <v>95</v>
      </c>
      <c r="W944" s="89" t="s">
        <v>96</v>
      </c>
      <c r="X944" s="89" t="s">
        <v>97</v>
      </c>
      <c r="Y944" s="89">
        <v>368</v>
      </c>
      <c r="Z944" s="89">
        <v>526.24</v>
      </c>
    </row>
    <row r="945" spans="16:26" ht="18" customHeight="1" x14ac:dyDescent="0.45">
      <c r="P945" s="89" t="s">
        <v>98</v>
      </c>
      <c r="Q945" s="89">
        <v>2021</v>
      </c>
      <c r="R945" s="89" t="s">
        <v>5</v>
      </c>
      <c r="S945" s="89" t="s">
        <v>92</v>
      </c>
      <c r="T945" s="89" t="s">
        <v>93</v>
      </c>
      <c r="U945" s="89" t="s">
        <v>94</v>
      </c>
      <c r="V945" s="89" t="s">
        <v>95</v>
      </c>
      <c r="W945" s="89" t="s">
        <v>96</v>
      </c>
      <c r="X945" s="89" t="s">
        <v>97</v>
      </c>
      <c r="Y945" s="89">
        <v>362</v>
      </c>
      <c r="Z945" s="89">
        <v>517.66</v>
      </c>
    </row>
    <row r="946" spans="16:26" ht="18" customHeight="1" x14ac:dyDescent="0.45">
      <c r="P946" s="89" t="s">
        <v>91</v>
      </c>
      <c r="Q946" s="89">
        <v>2021</v>
      </c>
      <c r="R946" s="89" t="s">
        <v>5</v>
      </c>
      <c r="S946" s="89" t="s">
        <v>92</v>
      </c>
      <c r="T946" s="89" t="s">
        <v>93</v>
      </c>
      <c r="U946" s="89" t="s">
        <v>94</v>
      </c>
      <c r="V946" s="89" t="s">
        <v>95</v>
      </c>
      <c r="W946" s="89" t="s">
        <v>96</v>
      </c>
      <c r="X946" s="89" t="s">
        <v>99</v>
      </c>
      <c r="Y946" s="89">
        <v>206</v>
      </c>
      <c r="Z946" s="89">
        <v>294.58</v>
      </c>
    </row>
    <row r="947" spans="16:26" ht="18" customHeight="1" x14ac:dyDescent="0.45">
      <c r="P947" s="89" t="s">
        <v>91</v>
      </c>
      <c r="Q947" s="89">
        <v>2021</v>
      </c>
      <c r="R947" s="89" t="s">
        <v>5</v>
      </c>
      <c r="S947" s="89" t="s">
        <v>92</v>
      </c>
      <c r="T947" s="89" t="s">
        <v>93</v>
      </c>
      <c r="U947" s="89" t="s">
        <v>94</v>
      </c>
      <c r="V947" s="89" t="s">
        <v>95</v>
      </c>
      <c r="W947" s="89" t="s">
        <v>96</v>
      </c>
      <c r="X947" s="89" t="s">
        <v>99</v>
      </c>
      <c r="Y947" s="89">
        <v>134</v>
      </c>
      <c r="Z947" s="89">
        <v>191.62</v>
      </c>
    </row>
    <row r="948" spans="16:26" ht="18" customHeight="1" x14ac:dyDescent="0.45">
      <c r="P948" s="89" t="s">
        <v>91</v>
      </c>
      <c r="Q948" s="89">
        <v>2021</v>
      </c>
      <c r="R948" s="89" t="s">
        <v>5</v>
      </c>
      <c r="S948" s="89" t="s">
        <v>92</v>
      </c>
      <c r="T948" s="89" t="s">
        <v>93</v>
      </c>
      <c r="U948" s="89" t="s">
        <v>94</v>
      </c>
      <c r="V948" s="89" t="s">
        <v>95</v>
      </c>
      <c r="W948" s="89" t="s">
        <v>96</v>
      </c>
      <c r="X948" s="89" t="s">
        <v>99</v>
      </c>
      <c r="Y948" s="89">
        <v>160</v>
      </c>
      <c r="Z948" s="89">
        <v>228.8</v>
      </c>
    </row>
    <row r="949" spans="16:26" ht="18" customHeight="1" x14ac:dyDescent="0.45">
      <c r="P949" s="89" t="s">
        <v>98</v>
      </c>
      <c r="Q949" s="89">
        <v>2021</v>
      </c>
      <c r="R949" s="89" t="s">
        <v>5</v>
      </c>
      <c r="S949" s="89" t="s">
        <v>92</v>
      </c>
      <c r="T949" s="89" t="s">
        <v>93</v>
      </c>
      <c r="U949" s="89" t="s">
        <v>94</v>
      </c>
      <c r="V949" s="89" t="s">
        <v>95</v>
      </c>
      <c r="W949" s="89" t="s">
        <v>96</v>
      </c>
      <c r="X949" s="89" t="s">
        <v>99</v>
      </c>
      <c r="Y949" s="89">
        <v>208</v>
      </c>
      <c r="Z949" s="89">
        <v>297.44</v>
      </c>
    </row>
    <row r="950" spans="16:26" ht="18" customHeight="1" x14ac:dyDescent="0.45">
      <c r="P950" s="89" t="s">
        <v>91</v>
      </c>
      <c r="Q950" s="89">
        <v>2021</v>
      </c>
      <c r="R950" s="89" t="s">
        <v>5</v>
      </c>
      <c r="S950" s="89" t="s">
        <v>92</v>
      </c>
      <c r="T950" s="89" t="s">
        <v>93</v>
      </c>
      <c r="U950" s="89" t="s">
        <v>94</v>
      </c>
      <c r="V950" s="89" t="s">
        <v>95</v>
      </c>
      <c r="W950" s="89" t="s">
        <v>96</v>
      </c>
      <c r="X950" s="89" t="s">
        <v>99</v>
      </c>
      <c r="Y950" s="89">
        <v>136</v>
      </c>
      <c r="Z950" s="89">
        <v>194.48</v>
      </c>
    </row>
    <row r="951" spans="16:26" ht="18" customHeight="1" x14ac:dyDescent="0.45">
      <c r="P951" s="89" t="s">
        <v>98</v>
      </c>
      <c r="Q951" s="89">
        <v>2021</v>
      </c>
      <c r="R951" s="89" t="s">
        <v>5</v>
      </c>
      <c r="S951" s="89" t="s">
        <v>92</v>
      </c>
      <c r="T951" s="89" t="s">
        <v>93</v>
      </c>
      <c r="U951" s="89" t="s">
        <v>94</v>
      </c>
      <c r="V951" s="89" t="s">
        <v>95</v>
      </c>
      <c r="W951" s="89" t="s">
        <v>96</v>
      </c>
      <c r="X951" s="89" t="s">
        <v>99</v>
      </c>
      <c r="Y951" s="89">
        <v>372</v>
      </c>
      <c r="Z951" s="89">
        <v>526.24</v>
      </c>
    </row>
    <row r="952" spans="16:26" ht="18" customHeight="1" x14ac:dyDescent="0.45">
      <c r="P952" s="89" t="s">
        <v>98</v>
      </c>
      <c r="Q952" s="89">
        <v>2021</v>
      </c>
      <c r="R952" s="89" t="s">
        <v>5</v>
      </c>
      <c r="S952" s="89" t="s">
        <v>92</v>
      </c>
      <c r="T952" s="89" t="s">
        <v>93</v>
      </c>
      <c r="U952" s="89" t="s">
        <v>94</v>
      </c>
      <c r="V952" s="89" t="s">
        <v>95</v>
      </c>
      <c r="W952" s="89" t="s">
        <v>96</v>
      </c>
      <c r="X952" s="89" t="s">
        <v>99</v>
      </c>
      <c r="Y952" s="89">
        <v>366</v>
      </c>
      <c r="Z952" s="89">
        <v>526.24</v>
      </c>
    </row>
    <row r="953" spans="16:26" ht="18" customHeight="1" x14ac:dyDescent="0.45">
      <c r="P953" s="89" t="s">
        <v>91</v>
      </c>
      <c r="Q953" s="89">
        <v>2021</v>
      </c>
      <c r="R953" s="89" t="s">
        <v>5</v>
      </c>
      <c r="S953" s="89" t="s">
        <v>92</v>
      </c>
      <c r="T953" s="89" t="s">
        <v>93</v>
      </c>
      <c r="U953" s="89" t="s">
        <v>94</v>
      </c>
      <c r="V953" s="89" t="s">
        <v>95</v>
      </c>
      <c r="W953" s="89" t="s">
        <v>96</v>
      </c>
      <c r="X953" s="89" t="s">
        <v>99</v>
      </c>
      <c r="Y953" s="89">
        <v>689</v>
      </c>
      <c r="Z953" s="89">
        <v>985.27</v>
      </c>
    </row>
    <row r="954" spans="16:26" ht="18" customHeight="1" x14ac:dyDescent="0.45">
      <c r="P954" s="89" t="s">
        <v>100</v>
      </c>
      <c r="Q954" s="89">
        <v>2021</v>
      </c>
      <c r="R954" s="89" t="s">
        <v>5</v>
      </c>
      <c r="S954" s="89" t="s">
        <v>92</v>
      </c>
      <c r="T954" s="89" t="s">
        <v>93</v>
      </c>
      <c r="U954" s="89" t="s">
        <v>94</v>
      </c>
      <c r="V954" s="89" t="s">
        <v>95</v>
      </c>
      <c r="W954" s="89" t="s">
        <v>96</v>
      </c>
      <c r="X954" s="89" t="s">
        <v>99</v>
      </c>
      <c r="Y954" s="89">
        <v>722</v>
      </c>
      <c r="Z954" s="89">
        <v>1032.46</v>
      </c>
    </row>
    <row r="955" spans="16:26" ht="18" customHeight="1" x14ac:dyDescent="0.45">
      <c r="P955" s="89" t="s">
        <v>98</v>
      </c>
      <c r="Q955" s="89">
        <v>2021</v>
      </c>
      <c r="R955" s="89" t="s">
        <v>5</v>
      </c>
      <c r="S955" s="89" t="s">
        <v>92</v>
      </c>
      <c r="T955" s="89" t="s">
        <v>93</v>
      </c>
      <c r="U955" s="89" t="s">
        <v>94</v>
      </c>
      <c r="V955" s="89" t="s">
        <v>95</v>
      </c>
      <c r="W955" s="89" t="s">
        <v>96</v>
      </c>
      <c r="X955" s="89" t="s">
        <v>99</v>
      </c>
      <c r="Y955" s="89">
        <v>776</v>
      </c>
      <c r="Z955" s="89">
        <v>1109.68</v>
      </c>
    </row>
    <row r="956" spans="16:26" ht="18" customHeight="1" x14ac:dyDescent="0.45">
      <c r="P956" s="89" t="s">
        <v>100</v>
      </c>
      <c r="Q956" s="89">
        <v>2021</v>
      </c>
      <c r="R956" s="89" t="s">
        <v>5</v>
      </c>
      <c r="S956" s="89" t="s">
        <v>92</v>
      </c>
      <c r="T956" s="89" t="s">
        <v>93</v>
      </c>
      <c r="U956" s="89" t="s">
        <v>94</v>
      </c>
      <c r="V956" s="89" t="s">
        <v>95</v>
      </c>
      <c r="W956" s="89" t="s">
        <v>96</v>
      </c>
      <c r="X956" s="89" t="s">
        <v>99</v>
      </c>
      <c r="Y956" s="89">
        <v>129</v>
      </c>
      <c r="Z956" s="89">
        <v>184.47</v>
      </c>
    </row>
    <row r="957" spans="16:26" ht="18" customHeight="1" x14ac:dyDescent="0.45">
      <c r="P957" s="89" t="s">
        <v>98</v>
      </c>
      <c r="Q957" s="89">
        <v>2021</v>
      </c>
      <c r="R957" s="89" t="s">
        <v>5</v>
      </c>
      <c r="S957" s="89" t="s">
        <v>92</v>
      </c>
      <c r="T957" s="89" t="s">
        <v>93</v>
      </c>
      <c r="U957" s="89" t="s">
        <v>94</v>
      </c>
      <c r="V957" s="89" t="s">
        <v>95</v>
      </c>
      <c r="W957" s="89" t="s">
        <v>96</v>
      </c>
      <c r="X957" s="89" t="s">
        <v>99</v>
      </c>
      <c r="Y957" s="89">
        <v>369</v>
      </c>
      <c r="Z957" s="89">
        <v>527.66999999999996</v>
      </c>
    </row>
    <row r="958" spans="16:26" ht="18" customHeight="1" x14ac:dyDescent="0.45">
      <c r="P958" s="89" t="s">
        <v>91</v>
      </c>
      <c r="Q958" s="89">
        <v>2021</v>
      </c>
      <c r="R958" s="89" t="s">
        <v>5</v>
      </c>
      <c r="S958" s="89" t="s">
        <v>92</v>
      </c>
      <c r="T958" s="89" t="s">
        <v>93</v>
      </c>
      <c r="U958" s="89" t="s">
        <v>94</v>
      </c>
      <c r="V958" s="89" t="s">
        <v>95</v>
      </c>
      <c r="W958" s="89" t="s">
        <v>96</v>
      </c>
      <c r="X958" s="89" t="s">
        <v>99</v>
      </c>
      <c r="Y958" s="89">
        <v>363</v>
      </c>
      <c r="Z958" s="89">
        <v>519.09</v>
      </c>
    </row>
    <row r="959" spans="16:26" ht="18" customHeight="1" x14ac:dyDescent="0.45">
      <c r="P959" s="89" t="s">
        <v>98</v>
      </c>
      <c r="Q959" s="89">
        <v>2021</v>
      </c>
      <c r="R959" s="89" t="s">
        <v>5</v>
      </c>
      <c r="S959" s="89" t="s">
        <v>92</v>
      </c>
      <c r="T959" s="89" t="s">
        <v>93</v>
      </c>
      <c r="U959" s="89" t="s">
        <v>94</v>
      </c>
      <c r="V959" s="89" t="s">
        <v>95</v>
      </c>
      <c r="W959" s="89" t="s">
        <v>96</v>
      </c>
      <c r="X959" s="89" t="s">
        <v>99</v>
      </c>
      <c r="Y959" s="89">
        <v>159</v>
      </c>
      <c r="Z959" s="89">
        <v>227.37</v>
      </c>
    </row>
    <row r="960" spans="16:26" ht="18" customHeight="1" x14ac:dyDescent="0.45">
      <c r="P960" s="89" t="s">
        <v>98</v>
      </c>
      <c r="Q960" s="89">
        <v>2021</v>
      </c>
      <c r="R960" s="89" t="s">
        <v>5</v>
      </c>
      <c r="S960" s="89" t="s">
        <v>92</v>
      </c>
      <c r="T960" s="89" t="s">
        <v>93</v>
      </c>
      <c r="U960" s="89" t="s">
        <v>94</v>
      </c>
      <c r="V960" s="89" t="s">
        <v>95</v>
      </c>
      <c r="W960" s="89" t="s">
        <v>96</v>
      </c>
      <c r="X960" s="89" t="s">
        <v>99</v>
      </c>
      <c r="Y960" s="89">
        <v>762</v>
      </c>
      <c r="Z960" s="89">
        <v>526.24</v>
      </c>
    </row>
    <row r="961" spans="16:26" ht="18" customHeight="1" x14ac:dyDescent="0.45">
      <c r="P961" s="89" t="s">
        <v>91</v>
      </c>
      <c r="Q961" s="89">
        <v>2021</v>
      </c>
      <c r="R961" s="89" t="s">
        <v>5</v>
      </c>
      <c r="S961" s="89" t="s">
        <v>92</v>
      </c>
      <c r="T961" s="89" t="s">
        <v>93</v>
      </c>
      <c r="U961" s="89" t="s">
        <v>94</v>
      </c>
      <c r="V961" s="89" t="s">
        <v>95</v>
      </c>
      <c r="W961" s="89" t="s">
        <v>96</v>
      </c>
      <c r="X961" s="89" t="s">
        <v>99</v>
      </c>
      <c r="Y961" s="89">
        <v>815</v>
      </c>
      <c r="Z961" s="89">
        <v>526.24</v>
      </c>
    </row>
    <row r="962" spans="16:26" ht="18" customHeight="1" x14ac:dyDescent="0.45">
      <c r="P962" s="89" t="s">
        <v>91</v>
      </c>
      <c r="Q962" s="89">
        <v>2021</v>
      </c>
      <c r="R962" s="89" t="s">
        <v>5</v>
      </c>
      <c r="S962" s="89" t="s">
        <v>92</v>
      </c>
      <c r="T962" s="89" t="s">
        <v>93</v>
      </c>
      <c r="U962" s="89" t="s">
        <v>94</v>
      </c>
      <c r="V962" s="89" t="s">
        <v>95</v>
      </c>
      <c r="W962" s="89" t="s">
        <v>96</v>
      </c>
      <c r="X962" s="89" t="s">
        <v>99</v>
      </c>
      <c r="Y962" s="89">
        <v>163</v>
      </c>
      <c r="Z962" s="89">
        <v>233.09</v>
      </c>
    </row>
    <row r="963" spans="16:26" ht="18" customHeight="1" x14ac:dyDescent="0.45">
      <c r="P963" s="89" t="s">
        <v>91</v>
      </c>
      <c r="Q963" s="89">
        <v>2021</v>
      </c>
      <c r="R963" s="89" t="s">
        <v>5</v>
      </c>
      <c r="S963" s="89" t="s">
        <v>92</v>
      </c>
      <c r="T963" s="89" t="s">
        <v>93</v>
      </c>
      <c r="U963" s="89" t="s">
        <v>94</v>
      </c>
      <c r="V963" s="89" t="s">
        <v>95</v>
      </c>
      <c r="W963" s="89" t="s">
        <v>96</v>
      </c>
      <c r="X963" s="89" t="s">
        <v>99</v>
      </c>
      <c r="Y963" s="89">
        <v>133</v>
      </c>
      <c r="Z963" s="89">
        <v>190.19</v>
      </c>
    </row>
    <row r="964" spans="16:26" ht="18" customHeight="1" x14ac:dyDescent="0.45">
      <c r="P964" s="89" t="s">
        <v>91</v>
      </c>
      <c r="Q964" s="89">
        <v>2021</v>
      </c>
      <c r="R964" s="89" t="s">
        <v>5</v>
      </c>
      <c r="S964" s="89" t="s">
        <v>92</v>
      </c>
      <c r="T964" s="89" t="s">
        <v>93</v>
      </c>
      <c r="U964" s="89" t="s">
        <v>94</v>
      </c>
      <c r="V964" s="89" t="s">
        <v>95</v>
      </c>
      <c r="W964" s="89" t="s">
        <v>96</v>
      </c>
      <c r="X964" s="89" t="s">
        <v>97</v>
      </c>
      <c r="Y964" s="89">
        <v>371</v>
      </c>
      <c r="Z964" s="89">
        <v>530.53</v>
      </c>
    </row>
    <row r="965" spans="16:26" ht="18" customHeight="1" x14ac:dyDescent="0.45">
      <c r="P965" s="89" t="s">
        <v>100</v>
      </c>
      <c r="Q965" s="89">
        <v>2021</v>
      </c>
      <c r="R965" s="89" t="s">
        <v>5</v>
      </c>
      <c r="S965" s="89" t="s">
        <v>92</v>
      </c>
      <c r="T965" s="89" t="s">
        <v>93</v>
      </c>
      <c r="U965" s="89" t="s">
        <v>94</v>
      </c>
      <c r="V965" s="89" t="s">
        <v>95</v>
      </c>
      <c r="W965" s="89" t="s">
        <v>96</v>
      </c>
      <c r="X965" s="89" t="s">
        <v>97</v>
      </c>
      <c r="Y965" s="89">
        <v>365</v>
      </c>
      <c r="Z965" s="89">
        <v>521.95000000000005</v>
      </c>
    </row>
    <row r="966" spans="16:26" ht="18" customHeight="1" x14ac:dyDescent="0.45">
      <c r="P966" s="89" t="s">
        <v>91</v>
      </c>
      <c r="Q966" s="89">
        <v>2021</v>
      </c>
      <c r="R966" s="89" t="s">
        <v>5</v>
      </c>
      <c r="S966" s="89" t="s">
        <v>92</v>
      </c>
      <c r="T966" s="89" t="s">
        <v>93</v>
      </c>
      <c r="U966" s="89" t="s">
        <v>94</v>
      </c>
      <c r="V966" s="89" t="s">
        <v>95</v>
      </c>
      <c r="W966" s="89" t="s">
        <v>96</v>
      </c>
      <c r="X966" s="89" t="s">
        <v>99</v>
      </c>
      <c r="Y966" s="89">
        <v>161</v>
      </c>
      <c r="Z966" s="89">
        <v>230.23000000000002</v>
      </c>
    </row>
    <row r="967" spans="16:26" ht="18" customHeight="1" x14ac:dyDescent="0.45">
      <c r="P967" s="89" t="s">
        <v>98</v>
      </c>
      <c r="Q967" s="89">
        <v>2021</v>
      </c>
      <c r="R967" s="89" t="s">
        <v>5</v>
      </c>
      <c r="S967" s="89" t="s">
        <v>92</v>
      </c>
      <c r="T967" s="89" t="s">
        <v>93</v>
      </c>
      <c r="U967" s="89" t="s">
        <v>94</v>
      </c>
      <c r="V967" s="89" t="s">
        <v>95</v>
      </c>
      <c r="W967" s="89" t="s">
        <v>96</v>
      </c>
      <c r="X967" s="89" t="s">
        <v>99</v>
      </c>
      <c r="Y967" s="89">
        <v>209</v>
      </c>
      <c r="Z967" s="89">
        <v>298.87</v>
      </c>
    </row>
    <row r="968" spans="16:26" ht="18" customHeight="1" x14ac:dyDescent="0.45">
      <c r="P968" s="89" t="s">
        <v>100</v>
      </c>
      <c r="Q968" s="89">
        <v>2021</v>
      </c>
      <c r="R968" s="89" t="s">
        <v>2</v>
      </c>
      <c r="S968" s="89" t="s">
        <v>92</v>
      </c>
      <c r="T968" s="89" t="s">
        <v>93</v>
      </c>
      <c r="U968" s="89" t="s">
        <v>94</v>
      </c>
      <c r="V968" s="89" t="s">
        <v>95</v>
      </c>
      <c r="W968" s="89" t="s">
        <v>96</v>
      </c>
      <c r="X968" s="89" t="s">
        <v>97</v>
      </c>
      <c r="Y968" s="89">
        <v>176</v>
      </c>
      <c r="Z968" s="89">
        <v>526.24</v>
      </c>
    </row>
    <row r="969" spans="16:26" ht="18" customHeight="1" x14ac:dyDescent="0.45">
      <c r="P969" s="89" t="s">
        <v>91</v>
      </c>
      <c r="Q969" s="89">
        <v>2021</v>
      </c>
      <c r="R969" s="89" t="s">
        <v>2</v>
      </c>
      <c r="S969" s="89" t="s">
        <v>92</v>
      </c>
      <c r="T969" s="89" t="s">
        <v>93</v>
      </c>
      <c r="U969" s="89" t="s">
        <v>94</v>
      </c>
      <c r="V969" s="89" t="s">
        <v>95</v>
      </c>
      <c r="W969" s="89" t="s">
        <v>96</v>
      </c>
      <c r="X969" s="89" t="s">
        <v>97</v>
      </c>
      <c r="Y969" s="89">
        <v>170</v>
      </c>
      <c r="Z969" s="89">
        <v>526.24</v>
      </c>
    </row>
    <row r="970" spans="16:26" ht="18" customHeight="1" x14ac:dyDescent="0.45">
      <c r="P970" s="89" t="s">
        <v>100</v>
      </c>
      <c r="Q970" s="89">
        <v>2021</v>
      </c>
      <c r="R970" s="89" t="s">
        <v>2</v>
      </c>
      <c r="S970" s="89" t="s">
        <v>92</v>
      </c>
      <c r="T970" s="89" t="s">
        <v>93</v>
      </c>
      <c r="U970" s="89" t="s">
        <v>94</v>
      </c>
      <c r="V970" s="89" t="s">
        <v>95</v>
      </c>
      <c r="W970" s="89" t="s">
        <v>96</v>
      </c>
      <c r="X970" s="89" t="s">
        <v>97</v>
      </c>
      <c r="Y970" s="89">
        <v>164</v>
      </c>
      <c r="Z970" s="89">
        <v>526.24</v>
      </c>
    </row>
    <row r="971" spans="16:26" ht="18" customHeight="1" x14ac:dyDescent="0.45">
      <c r="P971" s="89" t="s">
        <v>91</v>
      </c>
      <c r="Q971" s="89">
        <v>2021</v>
      </c>
      <c r="R971" s="89" t="s">
        <v>2</v>
      </c>
      <c r="S971" s="89" t="s">
        <v>92</v>
      </c>
      <c r="T971" s="89" t="s">
        <v>93</v>
      </c>
      <c r="U971" s="89" t="s">
        <v>94</v>
      </c>
      <c r="V971" s="89" t="s">
        <v>95</v>
      </c>
      <c r="W971" s="89" t="s">
        <v>96</v>
      </c>
      <c r="X971" s="89" t="s">
        <v>99</v>
      </c>
      <c r="Y971" s="89">
        <v>176</v>
      </c>
      <c r="Z971" s="89">
        <v>251.68</v>
      </c>
    </row>
    <row r="972" spans="16:26" ht="18" customHeight="1" x14ac:dyDescent="0.45">
      <c r="P972" s="89" t="s">
        <v>91</v>
      </c>
      <c r="Q972" s="89">
        <v>2021</v>
      </c>
      <c r="R972" s="89" t="s">
        <v>2</v>
      </c>
      <c r="S972" s="89" t="s">
        <v>92</v>
      </c>
      <c r="T972" s="89" t="s">
        <v>93</v>
      </c>
      <c r="U972" s="89" t="s">
        <v>94</v>
      </c>
      <c r="V972" s="89" t="s">
        <v>95</v>
      </c>
      <c r="W972" s="89" t="s">
        <v>96</v>
      </c>
      <c r="X972" s="89" t="s">
        <v>99</v>
      </c>
      <c r="Y972" s="89">
        <v>224</v>
      </c>
      <c r="Z972" s="89">
        <v>320.32</v>
      </c>
    </row>
    <row r="973" spans="16:26" ht="18" customHeight="1" x14ac:dyDescent="0.45">
      <c r="P973" s="89" t="s">
        <v>91</v>
      </c>
      <c r="Q973" s="89">
        <v>2021</v>
      </c>
      <c r="R973" s="89" t="s">
        <v>2</v>
      </c>
      <c r="S973" s="89" t="s">
        <v>92</v>
      </c>
      <c r="T973" s="89" t="s">
        <v>93</v>
      </c>
      <c r="U973" s="89" t="s">
        <v>94</v>
      </c>
      <c r="V973" s="89" t="s">
        <v>95</v>
      </c>
      <c r="W973" s="89" t="s">
        <v>96</v>
      </c>
      <c r="X973" s="89" t="s">
        <v>99</v>
      </c>
      <c r="Y973" s="89">
        <v>152</v>
      </c>
      <c r="Z973" s="89">
        <v>217.36</v>
      </c>
    </row>
    <row r="974" spans="16:26" ht="18" customHeight="1" x14ac:dyDescent="0.45">
      <c r="P974" s="89" t="s">
        <v>98</v>
      </c>
      <c r="Q974" s="89">
        <v>2021</v>
      </c>
      <c r="R974" s="89" t="s">
        <v>2</v>
      </c>
      <c r="S974" s="89" t="s">
        <v>92</v>
      </c>
      <c r="T974" s="89" t="s">
        <v>93</v>
      </c>
      <c r="U974" s="89" t="s">
        <v>94</v>
      </c>
      <c r="V974" s="89" t="s">
        <v>95</v>
      </c>
      <c r="W974" s="89" t="s">
        <v>96</v>
      </c>
      <c r="X974" s="89" t="s">
        <v>99</v>
      </c>
      <c r="Y974" s="89">
        <v>178</v>
      </c>
      <c r="Z974" s="89">
        <v>254.54</v>
      </c>
    </row>
    <row r="975" spans="16:26" ht="18" customHeight="1" x14ac:dyDescent="0.45">
      <c r="P975" s="89" t="s">
        <v>91</v>
      </c>
      <c r="Q975" s="89">
        <v>2021</v>
      </c>
      <c r="R975" s="89" t="s">
        <v>2</v>
      </c>
      <c r="S975" s="89" t="s">
        <v>92</v>
      </c>
      <c r="T975" s="89" t="s">
        <v>93</v>
      </c>
      <c r="U975" s="89" t="s">
        <v>94</v>
      </c>
      <c r="V975" s="89" t="s">
        <v>95</v>
      </c>
      <c r="W975" s="89" t="s">
        <v>96</v>
      </c>
      <c r="X975" s="89" t="s">
        <v>99</v>
      </c>
      <c r="Y975" s="89">
        <v>226</v>
      </c>
      <c r="Z975" s="89">
        <v>323.18</v>
      </c>
    </row>
    <row r="976" spans="16:26" ht="18" customHeight="1" x14ac:dyDescent="0.45">
      <c r="P976" s="89" t="s">
        <v>100</v>
      </c>
      <c r="Q976" s="89">
        <v>2021</v>
      </c>
      <c r="R976" s="89" t="s">
        <v>2</v>
      </c>
      <c r="S976" s="89" t="s">
        <v>92</v>
      </c>
      <c r="T976" s="89" t="s">
        <v>93</v>
      </c>
      <c r="U976" s="89" t="s">
        <v>94</v>
      </c>
      <c r="V976" s="89" t="s">
        <v>95</v>
      </c>
      <c r="W976" s="89" t="s">
        <v>96</v>
      </c>
      <c r="X976" s="89" t="s">
        <v>99</v>
      </c>
      <c r="Y976" s="89">
        <v>148</v>
      </c>
      <c r="Z976" s="89">
        <v>211.64</v>
      </c>
    </row>
    <row r="977" spans="16:26" ht="18" customHeight="1" x14ac:dyDescent="0.45">
      <c r="P977" s="89" t="s">
        <v>98</v>
      </c>
      <c r="Q977" s="89">
        <v>2021</v>
      </c>
      <c r="R977" s="89" t="s">
        <v>2</v>
      </c>
      <c r="S977" s="89" t="s">
        <v>92</v>
      </c>
      <c r="T977" s="89" t="s">
        <v>93</v>
      </c>
      <c r="U977" s="89" t="s">
        <v>94</v>
      </c>
      <c r="V977" s="89" t="s">
        <v>95</v>
      </c>
      <c r="W977" s="89" t="s">
        <v>96</v>
      </c>
      <c r="X977" s="89" t="s">
        <v>97</v>
      </c>
      <c r="Y977" s="89">
        <v>174</v>
      </c>
      <c r="Z977" s="89">
        <v>526.24</v>
      </c>
    </row>
    <row r="978" spans="16:26" ht="18" customHeight="1" x14ac:dyDescent="0.45">
      <c r="P978" s="89" t="s">
        <v>98</v>
      </c>
      <c r="Q978" s="89">
        <v>2021</v>
      </c>
      <c r="R978" s="89" t="s">
        <v>2</v>
      </c>
      <c r="S978" s="89" t="s">
        <v>92</v>
      </c>
      <c r="T978" s="89" t="s">
        <v>93</v>
      </c>
      <c r="U978" s="89" t="s">
        <v>94</v>
      </c>
      <c r="V978" s="89" t="s">
        <v>95</v>
      </c>
      <c r="W978" s="89" t="s">
        <v>96</v>
      </c>
      <c r="X978" s="89" t="s">
        <v>97</v>
      </c>
      <c r="Y978" s="89">
        <v>168</v>
      </c>
      <c r="Z978" s="89">
        <v>526.24</v>
      </c>
    </row>
    <row r="979" spans="16:26" ht="18" customHeight="1" x14ac:dyDescent="0.45">
      <c r="P979" s="89" t="s">
        <v>98</v>
      </c>
      <c r="Q979" s="89">
        <v>2021</v>
      </c>
      <c r="R979" s="89" t="s">
        <v>2</v>
      </c>
      <c r="S979" s="89" t="s">
        <v>92</v>
      </c>
      <c r="T979" s="89" t="s">
        <v>93</v>
      </c>
      <c r="U979" s="89" t="s">
        <v>94</v>
      </c>
      <c r="V979" s="89" t="s">
        <v>95</v>
      </c>
      <c r="W979" s="89" t="s">
        <v>96</v>
      </c>
      <c r="X979" s="89" t="s">
        <v>99</v>
      </c>
      <c r="Y979" s="89">
        <v>720</v>
      </c>
      <c r="Z979" s="89">
        <v>1029.5999999999999</v>
      </c>
    </row>
    <row r="980" spans="16:26" ht="18" customHeight="1" x14ac:dyDescent="0.45">
      <c r="P980" s="89" t="s">
        <v>98</v>
      </c>
      <c r="Q980" s="89">
        <v>2021</v>
      </c>
      <c r="R980" s="89" t="s">
        <v>2</v>
      </c>
      <c r="S980" s="89" t="s">
        <v>92</v>
      </c>
      <c r="T980" s="89" t="s">
        <v>93</v>
      </c>
      <c r="U980" s="89" t="s">
        <v>94</v>
      </c>
      <c r="V980" s="89" t="s">
        <v>95</v>
      </c>
      <c r="W980" s="89" t="s">
        <v>96</v>
      </c>
      <c r="X980" s="89" t="s">
        <v>99</v>
      </c>
      <c r="Y980" s="89">
        <v>773</v>
      </c>
      <c r="Z980" s="89">
        <v>1105.3899999999999</v>
      </c>
    </row>
    <row r="981" spans="16:26" ht="18" customHeight="1" x14ac:dyDescent="0.45">
      <c r="P981" s="89" t="s">
        <v>91</v>
      </c>
      <c r="Q981" s="89">
        <v>2021</v>
      </c>
      <c r="R981" s="89" t="s">
        <v>2</v>
      </c>
      <c r="S981" s="89" t="s">
        <v>92</v>
      </c>
      <c r="T981" s="89" t="s">
        <v>93</v>
      </c>
      <c r="U981" s="89" t="s">
        <v>94</v>
      </c>
      <c r="V981" s="89" t="s">
        <v>95</v>
      </c>
      <c r="W981" s="89" t="s">
        <v>96</v>
      </c>
      <c r="X981" s="89" t="s">
        <v>97</v>
      </c>
      <c r="Y981" s="89">
        <v>177</v>
      </c>
      <c r="Z981" s="89">
        <v>253.11</v>
      </c>
    </row>
    <row r="982" spans="16:26" ht="18" customHeight="1" x14ac:dyDescent="0.45">
      <c r="P982" s="89" t="s">
        <v>91</v>
      </c>
      <c r="Q982" s="89">
        <v>2021</v>
      </c>
      <c r="R982" s="89" t="s">
        <v>2</v>
      </c>
      <c r="S982" s="89" t="s">
        <v>92</v>
      </c>
      <c r="T982" s="89" t="s">
        <v>93</v>
      </c>
      <c r="U982" s="89" t="s">
        <v>94</v>
      </c>
      <c r="V982" s="89" t="s">
        <v>95</v>
      </c>
      <c r="W982" s="89" t="s">
        <v>96</v>
      </c>
      <c r="X982" s="89" t="s">
        <v>97</v>
      </c>
      <c r="Y982" s="89">
        <v>171</v>
      </c>
      <c r="Z982" s="89">
        <v>244.53</v>
      </c>
    </row>
    <row r="983" spans="16:26" ht="18" customHeight="1" x14ac:dyDescent="0.45">
      <c r="P983" s="89" t="s">
        <v>98</v>
      </c>
      <c r="Q983" s="89">
        <v>2021</v>
      </c>
      <c r="R983" s="89" t="s">
        <v>2</v>
      </c>
      <c r="S983" s="89" t="s">
        <v>92</v>
      </c>
      <c r="T983" s="89" t="s">
        <v>93</v>
      </c>
      <c r="U983" s="89" t="s">
        <v>94</v>
      </c>
      <c r="V983" s="89" t="s">
        <v>95</v>
      </c>
      <c r="W983" s="89" t="s">
        <v>96</v>
      </c>
      <c r="X983" s="89" t="s">
        <v>97</v>
      </c>
      <c r="Y983" s="89">
        <v>165</v>
      </c>
      <c r="Z983" s="89">
        <v>235.95</v>
      </c>
    </row>
    <row r="984" spans="16:26" ht="18" customHeight="1" x14ac:dyDescent="0.45">
      <c r="P984" s="89" t="s">
        <v>98</v>
      </c>
      <c r="Q984" s="89">
        <v>2021</v>
      </c>
      <c r="R984" s="89" t="s">
        <v>2</v>
      </c>
      <c r="S984" s="89" t="s">
        <v>92</v>
      </c>
      <c r="T984" s="89" t="s">
        <v>93</v>
      </c>
      <c r="U984" s="89" t="s">
        <v>94</v>
      </c>
      <c r="V984" s="89" t="s">
        <v>95</v>
      </c>
      <c r="W984" s="89" t="s">
        <v>96</v>
      </c>
      <c r="X984" s="89" t="s">
        <v>99</v>
      </c>
      <c r="Y984" s="89">
        <v>177</v>
      </c>
      <c r="Z984" s="89">
        <v>253.11</v>
      </c>
    </row>
    <row r="985" spans="16:26" ht="18" customHeight="1" x14ac:dyDescent="0.45">
      <c r="P985" s="89" t="s">
        <v>98</v>
      </c>
      <c r="Q985" s="89">
        <v>2021</v>
      </c>
      <c r="R985" s="89" t="s">
        <v>2</v>
      </c>
      <c r="S985" s="89" t="s">
        <v>92</v>
      </c>
      <c r="T985" s="89" t="s">
        <v>93</v>
      </c>
      <c r="U985" s="89" t="s">
        <v>94</v>
      </c>
      <c r="V985" s="89" t="s">
        <v>95</v>
      </c>
      <c r="W985" s="89" t="s">
        <v>96</v>
      </c>
      <c r="X985" s="89" t="s">
        <v>99</v>
      </c>
      <c r="Y985" s="89">
        <v>759</v>
      </c>
      <c r="Z985" s="89">
        <v>526.24</v>
      </c>
    </row>
    <row r="986" spans="16:26" ht="18" customHeight="1" x14ac:dyDescent="0.45">
      <c r="P986" s="89" t="s">
        <v>100</v>
      </c>
      <c r="Q986" s="89">
        <v>2021</v>
      </c>
      <c r="R986" s="89" t="s">
        <v>2</v>
      </c>
      <c r="S986" s="89" t="s">
        <v>92</v>
      </c>
      <c r="T986" s="89" t="s">
        <v>93</v>
      </c>
      <c r="U986" s="89" t="s">
        <v>94</v>
      </c>
      <c r="V986" s="89" t="s">
        <v>95</v>
      </c>
      <c r="W986" s="89" t="s">
        <v>96</v>
      </c>
      <c r="X986" s="89" t="s">
        <v>99</v>
      </c>
      <c r="Y986" s="89">
        <v>175</v>
      </c>
      <c r="Z986" s="89">
        <v>250.25</v>
      </c>
    </row>
    <row r="987" spans="16:26" ht="18" customHeight="1" x14ac:dyDescent="0.45">
      <c r="P987" s="89" t="s">
        <v>98</v>
      </c>
      <c r="Q987" s="89">
        <v>2021</v>
      </c>
      <c r="R987" s="89" t="s">
        <v>2</v>
      </c>
      <c r="S987" s="89" t="s">
        <v>92</v>
      </c>
      <c r="T987" s="89" t="s">
        <v>93</v>
      </c>
      <c r="U987" s="89" t="s">
        <v>94</v>
      </c>
      <c r="V987" s="89" t="s">
        <v>95</v>
      </c>
      <c r="W987" s="89" t="s">
        <v>96</v>
      </c>
      <c r="X987" s="89" t="s">
        <v>99</v>
      </c>
      <c r="Y987" s="89">
        <v>223</v>
      </c>
      <c r="Z987" s="89">
        <v>318.89</v>
      </c>
    </row>
    <row r="988" spans="16:26" ht="18" customHeight="1" x14ac:dyDescent="0.45">
      <c r="P988" s="89" t="s">
        <v>98</v>
      </c>
      <c r="Q988" s="89">
        <v>2021</v>
      </c>
      <c r="R988" s="89" t="s">
        <v>2</v>
      </c>
      <c r="S988" s="89" t="s">
        <v>92</v>
      </c>
      <c r="T988" s="89" t="s">
        <v>93</v>
      </c>
      <c r="U988" s="89" t="s">
        <v>94</v>
      </c>
      <c r="V988" s="89" t="s">
        <v>95</v>
      </c>
      <c r="W988" s="89" t="s">
        <v>96</v>
      </c>
      <c r="X988" s="89" t="s">
        <v>99</v>
      </c>
      <c r="Y988" s="89">
        <v>151</v>
      </c>
      <c r="Z988" s="89">
        <v>215.93</v>
      </c>
    </row>
    <row r="989" spans="16:26" ht="18" customHeight="1" x14ac:dyDescent="0.45">
      <c r="P989" s="89" t="s">
        <v>100</v>
      </c>
      <c r="Q989" s="89">
        <v>2021</v>
      </c>
      <c r="R989" s="89" t="s">
        <v>2</v>
      </c>
      <c r="S989" s="89" t="s">
        <v>92</v>
      </c>
      <c r="T989" s="89" t="s">
        <v>93</v>
      </c>
      <c r="U989" s="89" t="s">
        <v>94</v>
      </c>
      <c r="V989" s="89" t="s">
        <v>95</v>
      </c>
      <c r="W989" s="89" t="s">
        <v>96</v>
      </c>
      <c r="X989" s="89" t="s">
        <v>97</v>
      </c>
      <c r="Y989" s="89">
        <v>173</v>
      </c>
      <c r="Z989" s="89">
        <v>247.39</v>
      </c>
    </row>
    <row r="990" spans="16:26" ht="18" customHeight="1" x14ac:dyDescent="0.45">
      <c r="P990" s="89" t="s">
        <v>98</v>
      </c>
      <c r="Q990" s="89">
        <v>2021</v>
      </c>
      <c r="R990" s="89" t="s">
        <v>2</v>
      </c>
      <c r="S990" s="89" t="s">
        <v>92</v>
      </c>
      <c r="T990" s="89" t="s">
        <v>93</v>
      </c>
      <c r="U990" s="89" t="s">
        <v>94</v>
      </c>
      <c r="V990" s="89" t="s">
        <v>95</v>
      </c>
      <c r="W990" s="89" t="s">
        <v>96</v>
      </c>
      <c r="X990" s="89" t="s">
        <v>97</v>
      </c>
      <c r="Y990" s="89">
        <v>167</v>
      </c>
      <c r="Z990" s="89">
        <v>238.81</v>
      </c>
    </row>
    <row r="991" spans="16:26" ht="18" customHeight="1" x14ac:dyDescent="0.45">
      <c r="P991" s="89" t="s">
        <v>91</v>
      </c>
      <c r="Q991" s="89">
        <v>2021</v>
      </c>
      <c r="R991" s="89" t="s">
        <v>2</v>
      </c>
      <c r="S991" s="89" t="s">
        <v>92</v>
      </c>
      <c r="T991" s="89" t="s">
        <v>93</v>
      </c>
      <c r="U991" s="89" t="s">
        <v>94</v>
      </c>
      <c r="V991" s="89" t="s">
        <v>95</v>
      </c>
      <c r="W991" s="89" t="s">
        <v>96</v>
      </c>
      <c r="X991" s="89" t="s">
        <v>99</v>
      </c>
      <c r="Y991" s="89">
        <v>179</v>
      </c>
      <c r="Z991" s="89">
        <v>255.97</v>
      </c>
    </row>
    <row r="992" spans="16:26" ht="18" customHeight="1" x14ac:dyDescent="0.45">
      <c r="P992" s="89" t="s">
        <v>91</v>
      </c>
      <c r="Q992" s="89">
        <v>2021</v>
      </c>
      <c r="R992" s="89" t="s">
        <v>2</v>
      </c>
      <c r="S992" s="89" t="s">
        <v>92</v>
      </c>
      <c r="T992" s="89" t="s">
        <v>93</v>
      </c>
      <c r="U992" s="89" t="s">
        <v>94</v>
      </c>
      <c r="V992" s="89" t="s">
        <v>95</v>
      </c>
      <c r="W992" s="89" t="s">
        <v>96</v>
      </c>
      <c r="X992" s="89" t="s">
        <v>99</v>
      </c>
      <c r="Y992" s="89">
        <v>782</v>
      </c>
      <c r="Z992" s="89">
        <v>1118.26</v>
      </c>
    </row>
    <row r="993" spans="16:26" ht="18" customHeight="1" x14ac:dyDescent="0.45">
      <c r="P993" s="89" t="s">
        <v>100</v>
      </c>
      <c r="Q993" s="89">
        <v>2021</v>
      </c>
      <c r="R993" s="89" t="s">
        <v>4</v>
      </c>
      <c r="S993" s="89" t="s">
        <v>92</v>
      </c>
      <c r="T993" s="89" t="s">
        <v>93</v>
      </c>
      <c r="U993" s="89" t="s">
        <v>94</v>
      </c>
      <c r="V993" s="89" t="s">
        <v>95</v>
      </c>
      <c r="W993" s="89" t="s">
        <v>96</v>
      </c>
      <c r="X993" s="89" t="s">
        <v>97</v>
      </c>
      <c r="Y993" s="89">
        <v>146</v>
      </c>
      <c r="Z993" s="89">
        <v>526.24</v>
      </c>
    </row>
    <row r="994" spans="16:26" ht="18" customHeight="1" x14ac:dyDescent="0.45">
      <c r="P994" s="89" t="s">
        <v>91</v>
      </c>
      <c r="Q994" s="89">
        <v>2021</v>
      </c>
      <c r="R994" s="89" t="s">
        <v>4</v>
      </c>
      <c r="S994" s="89" t="s">
        <v>92</v>
      </c>
      <c r="T994" s="89" t="s">
        <v>93</v>
      </c>
      <c r="U994" s="89" t="s">
        <v>94</v>
      </c>
      <c r="V994" s="89" t="s">
        <v>95</v>
      </c>
      <c r="W994" s="89" t="s">
        <v>96</v>
      </c>
      <c r="X994" s="89" t="s">
        <v>97</v>
      </c>
      <c r="Y994" s="89">
        <v>140</v>
      </c>
      <c r="Z994" s="89">
        <v>526.24</v>
      </c>
    </row>
    <row r="995" spans="16:26" ht="18" customHeight="1" x14ac:dyDescent="0.45">
      <c r="P995" s="89" t="s">
        <v>91</v>
      </c>
      <c r="Q995" s="89">
        <v>2021</v>
      </c>
      <c r="R995" s="89" t="s">
        <v>4</v>
      </c>
      <c r="S995" s="89" t="s">
        <v>92</v>
      </c>
      <c r="T995" s="89" t="s">
        <v>93</v>
      </c>
      <c r="U995" s="89" t="s">
        <v>94</v>
      </c>
      <c r="V995" s="89" t="s">
        <v>95</v>
      </c>
      <c r="W995" s="89" t="s">
        <v>96</v>
      </c>
      <c r="X995" s="89" t="s">
        <v>97</v>
      </c>
      <c r="Y995" s="89">
        <v>134</v>
      </c>
      <c r="Z995" s="89">
        <v>526.24</v>
      </c>
    </row>
    <row r="996" spans="16:26" ht="18" customHeight="1" x14ac:dyDescent="0.45">
      <c r="P996" s="89" t="s">
        <v>91</v>
      </c>
      <c r="Q996" s="89">
        <v>2021</v>
      </c>
      <c r="R996" s="89" t="s">
        <v>4</v>
      </c>
      <c r="S996" s="89" t="s">
        <v>92</v>
      </c>
      <c r="T996" s="89" t="s">
        <v>93</v>
      </c>
      <c r="U996" s="89" t="s">
        <v>94</v>
      </c>
      <c r="V996" s="89" t="s">
        <v>95</v>
      </c>
      <c r="W996" s="89" t="s">
        <v>96</v>
      </c>
      <c r="X996" s="89" t="s">
        <v>99</v>
      </c>
      <c r="Y996" s="89">
        <v>164</v>
      </c>
      <c r="Z996" s="89">
        <v>234.51999999999998</v>
      </c>
    </row>
    <row r="997" spans="16:26" ht="18" customHeight="1" x14ac:dyDescent="0.45">
      <c r="P997" s="89" t="s">
        <v>101</v>
      </c>
      <c r="Q997" s="89">
        <v>2021</v>
      </c>
      <c r="R997" s="89" t="s">
        <v>4</v>
      </c>
      <c r="S997" s="89" t="s">
        <v>92</v>
      </c>
      <c r="T997" s="89" t="s">
        <v>93</v>
      </c>
      <c r="U997" s="89" t="s">
        <v>94</v>
      </c>
      <c r="V997" s="89" t="s">
        <v>95</v>
      </c>
      <c r="W997" s="89" t="s">
        <v>96</v>
      </c>
      <c r="X997" s="89" t="s">
        <v>99</v>
      </c>
      <c r="Y997" s="89">
        <v>212</v>
      </c>
      <c r="Z997" s="89">
        <v>303.15999999999997</v>
      </c>
    </row>
    <row r="998" spans="16:26" ht="18" customHeight="1" x14ac:dyDescent="0.45">
      <c r="P998" s="89" t="s">
        <v>98</v>
      </c>
      <c r="Q998" s="89">
        <v>2021</v>
      </c>
      <c r="R998" s="89" t="s">
        <v>4</v>
      </c>
      <c r="S998" s="89" t="s">
        <v>92</v>
      </c>
      <c r="T998" s="89" t="s">
        <v>93</v>
      </c>
      <c r="U998" s="89" t="s">
        <v>94</v>
      </c>
      <c r="V998" s="89" t="s">
        <v>95</v>
      </c>
      <c r="W998" s="89" t="s">
        <v>96</v>
      </c>
      <c r="X998" s="89" t="s">
        <v>99</v>
      </c>
      <c r="Y998" s="89">
        <v>140</v>
      </c>
      <c r="Z998" s="89">
        <v>200.2</v>
      </c>
    </row>
    <row r="999" spans="16:26" ht="18" customHeight="1" x14ac:dyDescent="0.45">
      <c r="P999" s="89" t="s">
        <v>98</v>
      </c>
      <c r="Q999" s="89">
        <v>2021</v>
      </c>
      <c r="R999" s="89" t="s">
        <v>4</v>
      </c>
      <c r="S999" s="89" t="s">
        <v>92</v>
      </c>
      <c r="T999" s="89" t="s">
        <v>93</v>
      </c>
      <c r="U999" s="89" t="s">
        <v>94</v>
      </c>
      <c r="V999" s="89" t="s">
        <v>95</v>
      </c>
      <c r="W999" s="89" t="s">
        <v>96</v>
      </c>
      <c r="X999" s="89" t="s">
        <v>99</v>
      </c>
      <c r="Y999" s="89">
        <v>166</v>
      </c>
      <c r="Z999" s="89">
        <v>237.38</v>
      </c>
    </row>
    <row r="1000" spans="16:26" ht="18" customHeight="1" x14ac:dyDescent="0.45">
      <c r="P1000" s="89" t="s">
        <v>98</v>
      </c>
      <c r="Q1000" s="89">
        <v>2021</v>
      </c>
      <c r="R1000" s="89" t="s">
        <v>4</v>
      </c>
      <c r="S1000" s="89" t="s">
        <v>92</v>
      </c>
      <c r="T1000" s="89" t="s">
        <v>93</v>
      </c>
      <c r="U1000" s="89" t="s">
        <v>94</v>
      </c>
      <c r="V1000" s="89" t="s">
        <v>95</v>
      </c>
      <c r="W1000" s="89" t="s">
        <v>96</v>
      </c>
      <c r="X1000" s="89" t="s">
        <v>99</v>
      </c>
      <c r="Y1000" s="89">
        <v>214</v>
      </c>
      <c r="Z1000" s="89">
        <v>306.02</v>
      </c>
    </row>
    <row r="1001" spans="16:26" ht="18" customHeight="1" x14ac:dyDescent="0.45">
      <c r="P1001" s="89" t="s">
        <v>101</v>
      </c>
      <c r="Q1001" s="89">
        <v>2021</v>
      </c>
      <c r="R1001" s="89" t="s">
        <v>4</v>
      </c>
      <c r="S1001" s="89" t="s">
        <v>92</v>
      </c>
      <c r="T1001" s="89" t="s">
        <v>93</v>
      </c>
      <c r="U1001" s="89" t="s">
        <v>94</v>
      </c>
      <c r="V1001" s="89" t="s">
        <v>95</v>
      </c>
      <c r="W1001" s="89" t="s">
        <v>96</v>
      </c>
      <c r="X1001" s="89" t="s">
        <v>99</v>
      </c>
      <c r="Y1001" s="89">
        <v>142</v>
      </c>
      <c r="Z1001" s="89">
        <v>203.06</v>
      </c>
    </row>
    <row r="1002" spans="16:26" ht="18" customHeight="1" x14ac:dyDescent="0.45">
      <c r="P1002" s="89" t="s">
        <v>98</v>
      </c>
      <c r="Q1002" s="89">
        <v>2021</v>
      </c>
      <c r="R1002" s="89" t="s">
        <v>4</v>
      </c>
      <c r="S1002" s="89" t="s">
        <v>92</v>
      </c>
      <c r="T1002" s="89" t="s">
        <v>93</v>
      </c>
      <c r="U1002" s="89" t="s">
        <v>94</v>
      </c>
      <c r="V1002" s="89" t="s">
        <v>95</v>
      </c>
      <c r="W1002" s="89" t="s">
        <v>96</v>
      </c>
      <c r="X1002" s="89" t="s">
        <v>99</v>
      </c>
      <c r="Y1002" s="89">
        <v>144</v>
      </c>
      <c r="Z1002" s="89">
        <v>526.24</v>
      </c>
    </row>
    <row r="1003" spans="16:26" ht="18" customHeight="1" x14ac:dyDescent="0.45">
      <c r="P1003" s="89" t="s">
        <v>98</v>
      </c>
      <c r="Q1003" s="89">
        <v>2021</v>
      </c>
      <c r="R1003" s="89" t="s">
        <v>4</v>
      </c>
      <c r="S1003" s="89" t="s">
        <v>92</v>
      </c>
      <c r="T1003" s="89" t="s">
        <v>93</v>
      </c>
      <c r="U1003" s="89" t="s">
        <v>94</v>
      </c>
      <c r="V1003" s="89" t="s">
        <v>95</v>
      </c>
      <c r="W1003" s="89" t="s">
        <v>96</v>
      </c>
      <c r="X1003" s="89" t="s">
        <v>99</v>
      </c>
      <c r="Y1003" s="89">
        <v>138</v>
      </c>
      <c r="Z1003" s="89">
        <v>526.24</v>
      </c>
    </row>
    <row r="1004" spans="16:26" ht="18" customHeight="1" x14ac:dyDescent="0.45">
      <c r="P1004" s="89" t="s">
        <v>102</v>
      </c>
      <c r="Q1004" s="89">
        <v>2021</v>
      </c>
      <c r="R1004" s="89" t="s">
        <v>4</v>
      </c>
      <c r="S1004" s="89" t="s">
        <v>92</v>
      </c>
      <c r="T1004" s="89" t="s">
        <v>93</v>
      </c>
      <c r="U1004" s="89" t="s">
        <v>94</v>
      </c>
      <c r="V1004" s="89" t="s">
        <v>95</v>
      </c>
      <c r="W1004" s="89" t="s">
        <v>96</v>
      </c>
      <c r="X1004" s="89" t="s">
        <v>99</v>
      </c>
      <c r="Y1004" s="89">
        <v>132</v>
      </c>
      <c r="Z1004" s="89">
        <v>526.24</v>
      </c>
    </row>
    <row r="1005" spans="16:26" ht="18" customHeight="1" x14ac:dyDescent="0.45">
      <c r="P1005" s="89" t="s">
        <v>91</v>
      </c>
      <c r="Q1005" s="89">
        <v>2021</v>
      </c>
      <c r="R1005" s="89" t="s">
        <v>4</v>
      </c>
      <c r="S1005" s="89" t="s">
        <v>92</v>
      </c>
      <c r="T1005" s="89" t="s">
        <v>93</v>
      </c>
      <c r="U1005" s="89" t="s">
        <v>94</v>
      </c>
      <c r="V1005" s="89" t="s">
        <v>95</v>
      </c>
      <c r="W1005" s="89" t="s">
        <v>96</v>
      </c>
      <c r="X1005" s="89" t="s">
        <v>99</v>
      </c>
      <c r="Y1005" s="89">
        <v>688</v>
      </c>
      <c r="Z1005" s="89">
        <v>983.83999999999992</v>
      </c>
    </row>
    <row r="1006" spans="16:26" ht="18" customHeight="1" x14ac:dyDescent="0.45">
      <c r="P1006" s="89" t="s">
        <v>100</v>
      </c>
      <c r="Q1006" s="89">
        <v>2021</v>
      </c>
      <c r="R1006" s="89" t="s">
        <v>4</v>
      </c>
      <c r="S1006" s="89" t="s">
        <v>92</v>
      </c>
      <c r="T1006" s="89" t="s">
        <v>93</v>
      </c>
      <c r="U1006" s="89" t="s">
        <v>94</v>
      </c>
      <c r="V1006" s="89" t="s">
        <v>95</v>
      </c>
      <c r="W1006" s="89" t="s">
        <v>96</v>
      </c>
      <c r="X1006" s="89" t="s">
        <v>99</v>
      </c>
      <c r="Y1006" s="89">
        <v>775</v>
      </c>
      <c r="Z1006" s="89">
        <v>1108.25</v>
      </c>
    </row>
    <row r="1007" spans="16:26" ht="18" customHeight="1" x14ac:dyDescent="0.45">
      <c r="P1007" s="89" t="s">
        <v>98</v>
      </c>
      <c r="Q1007" s="89">
        <v>2021</v>
      </c>
      <c r="R1007" s="89" t="s">
        <v>4</v>
      </c>
      <c r="S1007" s="89" t="s">
        <v>92</v>
      </c>
      <c r="T1007" s="89" t="s">
        <v>93</v>
      </c>
      <c r="U1007" s="89" t="s">
        <v>94</v>
      </c>
      <c r="V1007" s="89" t="s">
        <v>95</v>
      </c>
      <c r="W1007" s="89" t="s">
        <v>96</v>
      </c>
      <c r="X1007" s="89" t="s">
        <v>99</v>
      </c>
      <c r="Y1007" s="89">
        <v>141</v>
      </c>
      <c r="Z1007" s="89">
        <v>201.63</v>
      </c>
    </row>
    <row r="1008" spans="16:26" ht="18" customHeight="1" x14ac:dyDescent="0.45">
      <c r="P1008" s="89" t="s">
        <v>101</v>
      </c>
      <c r="Q1008" s="89">
        <v>2021</v>
      </c>
      <c r="R1008" s="89" t="s">
        <v>4</v>
      </c>
      <c r="S1008" s="89" t="s">
        <v>92</v>
      </c>
      <c r="T1008" s="89" t="s">
        <v>93</v>
      </c>
      <c r="U1008" s="89" t="s">
        <v>94</v>
      </c>
      <c r="V1008" s="89" t="s">
        <v>95</v>
      </c>
      <c r="W1008" s="89" t="s">
        <v>96</v>
      </c>
      <c r="X1008" s="89" t="s">
        <v>99</v>
      </c>
      <c r="Y1008" s="89">
        <v>135</v>
      </c>
      <c r="Z1008" s="89">
        <v>193.05</v>
      </c>
    </row>
    <row r="1009" spans="16:26" ht="18" customHeight="1" x14ac:dyDescent="0.45">
      <c r="P1009" s="89" t="s">
        <v>100</v>
      </c>
      <c r="Q1009" s="89">
        <v>2021</v>
      </c>
      <c r="R1009" s="89" t="s">
        <v>4</v>
      </c>
      <c r="S1009" s="89" t="s">
        <v>92</v>
      </c>
      <c r="T1009" s="89" t="s">
        <v>93</v>
      </c>
      <c r="U1009" s="89" t="s">
        <v>94</v>
      </c>
      <c r="V1009" s="89" t="s">
        <v>95</v>
      </c>
      <c r="W1009" s="89" t="s">
        <v>96</v>
      </c>
      <c r="X1009" s="89" t="s">
        <v>99</v>
      </c>
      <c r="Y1009" s="89">
        <v>165</v>
      </c>
      <c r="Z1009" s="89">
        <v>235.95</v>
      </c>
    </row>
    <row r="1010" spans="16:26" ht="18" customHeight="1" x14ac:dyDescent="0.45">
      <c r="P1010" s="89" t="s">
        <v>98</v>
      </c>
      <c r="Q1010" s="89">
        <v>2021</v>
      </c>
      <c r="R1010" s="89" t="s">
        <v>4</v>
      </c>
      <c r="S1010" s="89" t="s">
        <v>92</v>
      </c>
      <c r="T1010" s="89" t="s">
        <v>93</v>
      </c>
      <c r="U1010" s="89" t="s">
        <v>94</v>
      </c>
      <c r="V1010" s="89" t="s">
        <v>95</v>
      </c>
      <c r="W1010" s="89" t="s">
        <v>96</v>
      </c>
      <c r="X1010" s="89" t="s">
        <v>99</v>
      </c>
      <c r="Y1010" s="89">
        <v>761</v>
      </c>
      <c r="Z1010" s="89">
        <v>526.24</v>
      </c>
    </row>
    <row r="1011" spans="16:26" ht="18" customHeight="1" x14ac:dyDescent="0.45">
      <c r="P1011" s="89" t="s">
        <v>91</v>
      </c>
      <c r="Q1011" s="89">
        <v>2021</v>
      </c>
      <c r="R1011" s="89" t="s">
        <v>4</v>
      </c>
      <c r="S1011" s="89" t="s">
        <v>92</v>
      </c>
      <c r="T1011" s="89" t="s">
        <v>93</v>
      </c>
      <c r="U1011" s="89" t="s">
        <v>94</v>
      </c>
      <c r="V1011" s="89" t="s">
        <v>95</v>
      </c>
      <c r="W1011" s="89" t="s">
        <v>96</v>
      </c>
      <c r="X1011" s="89" t="s">
        <v>99</v>
      </c>
      <c r="Y1011" s="89">
        <v>814</v>
      </c>
      <c r="Z1011" s="89">
        <v>526.24</v>
      </c>
    </row>
    <row r="1012" spans="16:26" ht="18" customHeight="1" x14ac:dyDescent="0.45">
      <c r="P1012" s="89" t="s">
        <v>101</v>
      </c>
      <c r="Q1012" s="89">
        <v>2021</v>
      </c>
      <c r="R1012" s="89" t="s">
        <v>4</v>
      </c>
      <c r="S1012" s="89" t="s">
        <v>92</v>
      </c>
      <c r="T1012" s="89" t="s">
        <v>93</v>
      </c>
      <c r="U1012" s="89" t="s">
        <v>94</v>
      </c>
      <c r="V1012" s="89" t="s">
        <v>95</v>
      </c>
      <c r="W1012" s="89" t="s">
        <v>96</v>
      </c>
      <c r="X1012" s="89" t="s">
        <v>99</v>
      </c>
      <c r="Y1012" s="89">
        <v>169</v>
      </c>
      <c r="Z1012" s="89">
        <v>241.67000000000002</v>
      </c>
    </row>
    <row r="1013" spans="16:26" ht="18" customHeight="1" x14ac:dyDescent="0.45">
      <c r="P1013" s="89" t="s">
        <v>102</v>
      </c>
      <c r="Q1013" s="89">
        <v>2021</v>
      </c>
      <c r="R1013" s="89" t="s">
        <v>4</v>
      </c>
      <c r="S1013" s="89" t="s">
        <v>92</v>
      </c>
      <c r="T1013" s="89" t="s">
        <v>93</v>
      </c>
      <c r="U1013" s="89" t="s">
        <v>94</v>
      </c>
      <c r="V1013" s="89" t="s">
        <v>95</v>
      </c>
      <c r="W1013" s="89" t="s">
        <v>96</v>
      </c>
      <c r="X1013" s="89" t="s">
        <v>99</v>
      </c>
      <c r="Y1013" s="89">
        <v>211</v>
      </c>
      <c r="Z1013" s="89">
        <v>301.73</v>
      </c>
    </row>
    <row r="1014" spans="16:26" ht="18" customHeight="1" x14ac:dyDescent="0.45">
      <c r="P1014" s="89" t="s">
        <v>98</v>
      </c>
      <c r="Q1014" s="89">
        <v>2021</v>
      </c>
      <c r="R1014" s="89" t="s">
        <v>4</v>
      </c>
      <c r="S1014" s="89" t="s">
        <v>92</v>
      </c>
      <c r="T1014" s="89" t="s">
        <v>93</v>
      </c>
      <c r="U1014" s="89" t="s">
        <v>94</v>
      </c>
      <c r="V1014" s="89" t="s">
        <v>95</v>
      </c>
      <c r="W1014" s="89" t="s">
        <v>96</v>
      </c>
      <c r="X1014" s="89" t="s">
        <v>99</v>
      </c>
      <c r="Y1014" s="89">
        <v>139</v>
      </c>
      <c r="Z1014" s="89">
        <v>198.76999999999998</v>
      </c>
    </row>
    <row r="1015" spans="16:26" ht="18" customHeight="1" x14ac:dyDescent="0.45">
      <c r="P1015" s="89" t="s">
        <v>91</v>
      </c>
      <c r="Q1015" s="89">
        <v>2021</v>
      </c>
      <c r="R1015" s="89" t="s">
        <v>4</v>
      </c>
      <c r="S1015" s="89" t="s">
        <v>92</v>
      </c>
      <c r="T1015" s="89" t="s">
        <v>93</v>
      </c>
      <c r="U1015" s="89" t="s">
        <v>94</v>
      </c>
      <c r="V1015" s="89" t="s">
        <v>95</v>
      </c>
      <c r="W1015" s="89" t="s">
        <v>96</v>
      </c>
      <c r="X1015" s="89" t="s">
        <v>97</v>
      </c>
      <c r="Y1015" s="89">
        <v>143</v>
      </c>
      <c r="Z1015" s="89">
        <v>204.49</v>
      </c>
    </row>
    <row r="1016" spans="16:26" ht="18" customHeight="1" x14ac:dyDescent="0.45">
      <c r="P1016" s="89" t="s">
        <v>98</v>
      </c>
      <c r="Q1016" s="89">
        <v>2021</v>
      </c>
      <c r="R1016" s="89" t="s">
        <v>4</v>
      </c>
      <c r="S1016" s="89" t="s">
        <v>92</v>
      </c>
      <c r="T1016" s="89" t="s">
        <v>93</v>
      </c>
      <c r="U1016" s="89" t="s">
        <v>94</v>
      </c>
      <c r="V1016" s="89" t="s">
        <v>95</v>
      </c>
      <c r="W1016" s="89" t="s">
        <v>96</v>
      </c>
      <c r="X1016" s="89" t="s">
        <v>97</v>
      </c>
      <c r="Y1016" s="89">
        <v>137</v>
      </c>
      <c r="Z1016" s="89">
        <v>195.91</v>
      </c>
    </row>
    <row r="1017" spans="16:26" ht="18" customHeight="1" x14ac:dyDescent="0.45">
      <c r="P1017" s="89" t="s">
        <v>101</v>
      </c>
      <c r="Q1017" s="89">
        <v>2021</v>
      </c>
      <c r="R1017" s="89" t="s">
        <v>4</v>
      </c>
      <c r="S1017" s="89" t="s">
        <v>92</v>
      </c>
      <c r="T1017" s="89" t="s">
        <v>93</v>
      </c>
      <c r="U1017" s="89" t="s">
        <v>94</v>
      </c>
      <c r="V1017" s="89" t="s">
        <v>95</v>
      </c>
      <c r="W1017" s="89" t="s">
        <v>96</v>
      </c>
      <c r="X1017" s="89" t="s">
        <v>97</v>
      </c>
      <c r="Y1017" s="89">
        <v>131</v>
      </c>
      <c r="Z1017" s="89">
        <v>187.32999999999998</v>
      </c>
    </row>
    <row r="1018" spans="16:26" ht="18" customHeight="1" x14ac:dyDescent="0.45">
      <c r="P1018" s="89" t="s">
        <v>98</v>
      </c>
      <c r="Q1018" s="89">
        <v>2021</v>
      </c>
      <c r="R1018" s="89" t="s">
        <v>4</v>
      </c>
      <c r="S1018" s="89" t="s">
        <v>92</v>
      </c>
      <c r="T1018" s="89" t="s">
        <v>93</v>
      </c>
      <c r="U1018" s="89" t="s">
        <v>94</v>
      </c>
      <c r="V1018" s="89" t="s">
        <v>95</v>
      </c>
      <c r="W1018" s="89" t="s">
        <v>96</v>
      </c>
      <c r="X1018" s="89" t="s">
        <v>99</v>
      </c>
      <c r="Y1018" s="89">
        <v>167</v>
      </c>
      <c r="Z1018" s="89">
        <v>238.81</v>
      </c>
    </row>
    <row r="1019" spans="16:26" ht="18" customHeight="1" x14ac:dyDescent="0.45">
      <c r="P1019" s="89" t="s">
        <v>98</v>
      </c>
      <c r="Q1019" s="89">
        <v>2021</v>
      </c>
      <c r="R1019" s="89" t="s">
        <v>4</v>
      </c>
      <c r="S1019" s="89" t="s">
        <v>92</v>
      </c>
      <c r="T1019" s="89" t="s">
        <v>93</v>
      </c>
      <c r="U1019" s="89" t="s">
        <v>94</v>
      </c>
      <c r="V1019" s="89" t="s">
        <v>95</v>
      </c>
      <c r="W1019" s="89" t="s">
        <v>96</v>
      </c>
      <c r="X1019" s="89" t="s">
        <v>99</v>
      </c>
      <c r="Y1019" s="89">
        <v>215</v>
      </c>
      <c r="Z1019" s="89">
        <v>307.45</v>
      </c>
    </row>
    <row r="1020" spans="16:26" ht="18" customHeight="1" x14ac:dyDescent="0.45">
      <c r="P1020" s="89" t="s">
        <v>91</v>
      </c>
      <c r="Q1020" s="89">
        <v>2021</v>
      </c>
      <c r="R1020" s="89" t="s">
        <v>4</v>
      </c>
      <c r="S1020" s="89" t="s">
        <v>92</v>
      </c>
      <c r="T1020" s="89" t="s">
        <v>93</v>
      </c>
      <c r="U1020" s="89" t="s">
        <v>94</v>
      </c>
      <c r="V1020" s="89" t="s">
        <v>95</v>
      </c>
      <c r="W1020" s="89" t="s">
        <v>96</v>
      </c>
      <c r="X1020" s="89" t="s">
        <v>99</v>
      </c>
      <c r="Y1020" s="89">
        <v>784</v>
      </c>
      <c r="Z1020" s="89">
        <v>1121.1199999999999</v>
      </c>
    </row>
    <row r="1021" spans="16:26" ht="18" customHeight="1" x14ac:dyDescent="0.45">
      <c r="P1021" s="89" t="s">
        <v>98</v>
      </c>
      <c r="Q1021" s="89">
        <v>2021</v>
      </c>
      <c r="R1021" s="89" t="s">
        <v>10</v>
      </c>
      <c r="S1021" s="89" t="s">
        <v>92</v>
      </c>
      <c r="T1021" s="89" t="s">
        <v>93</v>
      </c>
      <c r="U1021" s="89" t="s">
        <v>94</v>
      </c>
      <c r="V1021" s="89" t="s">
        <v>95</v>
      </c>
      <c r="W1021" s="89" t="s">
        <v>96</v>
      </c>
      <c r="X1021" s="89" t="s">
        <v>99</v>
      </c>
      <c r="Y1021" s="89">
        <v>134</v>
      </c>
      <c r="Z1021" s="89">
        <v>182.24</v>
      </c>
    </row>
    <row r="1022" spans="16:26" ht="18" customHeight="1" x14ac:dyDescent="0.45">
      <c r="P1022" s="89" t="s">
        <v>91</v>
      </c>
      <c r="Q1022" s="89">
        <v>2021</v>
      </c>
      <c r="R1022" s="89" t="s">
        <v>10</v>
      </c>
      <c r="S1022" s="89" t="s">
        <v>92</v>
      </c>
      <c r="T1022" s="89" t="s">
        <v>93</v>
      </c>
      <c r="U1022" s="89" t="s">
        <v>94</v>
      </c>
      <c r="V1022" s="89" t="s">
        <v>95</v>
      </c>
      <c r="W1022" s="89" t="s">
        <v>96</v>
      </c>
      <c r="X1022" s="89" t="s">
        <v>99</v>
      </c>
      <c r="Y1022" s="89">
        <v>182</v>
      </c>
      <c r="Z1022" s="89">
        <v>260.26</v>
      </c>
    </row>
    <row r="1023" spans="16:26" ht="18" customHeight="1" x14ac:dyDescent="0.45">
      <c r="P1023" s="89" t="s">
        <v>91</v>
      </c>
      <c r="Q1023" s="89">
        <v>2021</v>
      </c>
      <c r="R1023" s="89" t="s">
        <v>10</v>
      </c>
      <c r="S1023" s="89" t="s">
        <v>92</v>
      </c>
      <c r="T1023" s="89" t="s">
        <v>93</v>
      </c>
      <c r="U1023" s="89" t="s">
        <v>94</v>
      </c>
      <c r="V1023" s="89" t="s">
        <v>95</v>
      </c>
      <c r="W1023" s="89" t="s">
        <v>96</v>
      </c>
      <c r="X1023" s="89" t="s">
        <v>99</v>
      </c>
      <c r="Y1023" s="89">
        <v>136</v>
      </c>
      <c r="Z1023" s="89">
        <v>194.48</v>
      </c>
    </row>
    <row r="1024" spans="16:26" ht="18" customHeight="1" x14ac:dyDescent="0.45">
      <c r="P1024" s="89" t="s">
        <v>91</v>
      </c>
      <c r="Q1024" s="89">
        <v>2021</v>
      </c>
      <c r="R1024" s="89" t="s">
        <v>10</v>
      </c>
      <c r="S1024" s="89" t="s">
        <v>92</v>
      </c>
      <c r="T1024" s="89" t="s">
        <v>93</v>
      </c>
      <c r="U1024" s="89" t="s">
        <v>94</v>
      </c>
      <c r="V1024" s="89" t="s">
        <v>95</v>
      </c>
      <c r="W1024" s="89" t="s">
        <v>96</v>
      </c>
      <c r="X1024" s="89" t="s">
        <v>99</v>
      </c>
      <c r="Y1024" s="89">
        <v>694</v>
      </c>
      <c r="Z1024" s="89">
        <v>992.42000000000007</v>
      </c>
    </row>
    <row r="1025" spans="16:26" ht="18" customHeight="1" x14ac:dyDescent="0.45">
      <c r="P1025" s="89" t="s">
        <v>102</v>
      </c>
      <c r="Q1025" s="89">
        <v>2021</v>
      </c>
      <c r="R1025" s="89" t="s">
        <v>10</v>
      </c>
      <c r="S1025" s="89" t="s">
        <v>92</v>
      </c>
      <c r="T1025" s="89" t="s">
        <v>93</v>
      </c>
      <c r="U1025" s="89" t="s">
        <v>94</v>
      </c>
      <c r="V1025" s="89" t="s">
        <v>95</v>
      </c>
      <c r="W1025" s="89" t="s">
        <v>96</v>
      </c>
      <c r="X1025" s="89" t="s">
        <v>99</v>
      </c>
      <c r="Y1025" s="89">
        <v>727</v>
      </c>
      <c r="Z1025" s="89">
        <v>1039.6100000000001</v>
      </c>
    </row>
    <row r="1026" spans="16:26" ht="18" customHeight="1" x14ac:dyDescent="0.45">
      <c r="P1026" s="89" t="s">
        <v>98</v>
      </c>
      <c r="Q1026" s="89">
        <v>2021</v>
      </c>
      <c r="R1026" s="89" t="s">
        <v>10</v>
      </c>
      <c r="S1026" s="89" t="s">
        <v>92</v>
      </c>
      <c r="T1026" s="89" t="s">
        <v>93</v>
      </c>
      <c r="U1026" s="89" t="s">
        <v>94</v>
      </c>
      <c r="V1026" s="89" t="s">
        <v>95</v>
      </c>
      <c r="W1026" s="89" t="s">
        <v>96</v>
      </c>
      <c r="X1026" s="89" t="s">
        <v>99</v>
      </c>
      <c r="Y1026" s="89">
        <v>135</v>
      </c>
      <c r="Z1026" s="89">
        <v>193.05</v>
      </c>
    </row>
    <row r="1027" spans="16:26" ht="18" customHeight="1" x14ac:dyDescent="0.45">
      <c r="P1027" s="89" t="s">
        <v>102</v>
      </c>
      <c r="Q1027" s="89">
        <v>2021</v>
      </c>
      <c r="R1027" s="89" t="s">
        <v>10</v>
      </c>
      <c r="S1027" s="89" t="s">
        <v>92</v>
      </c>
      <c r="T1027" s="89" t="s">
        <v>93</v>
      </c>
      <c r="U1027" s="89" t="s">
        <v>94</v>
      </c>
      <c r="V1027" s="89" t="s">
        <v>95</v>
      </c>
      <c r="W1027" s="89" t="s">
        <v>96</v>
      </c>
      <c r="X1027" s="89" t="s">
        <v>99</v>
      </c>
      <c r="Y1027" s="89">
        <v>766</v>
      </c>
      <c r="Z1027" s="89">
        <v>526.24</v>
      </c>
    </row>
    <row r="1028" spans="16:26" ht="18" customHeight="1" x14ac:dyDescent="0.45">
      <c r="P1028" s="89" t="s">
        <v>91</v>
      </c>
      <c r="Q1028" s="89">
        <v>2021</v>
      </c>
      <c r="R1028" s="89" t="s">
        <v>10</v>
      </c>
      <c r="S1028" s="89" t="s">
        <v>92</v>
      </c>
      <c r="T1028" s="89" t="s">
        <v>93</v>
      </c>
      <c r="U1028" s="89" t="s">
        <v>94</v>
      </c>
      <c r="V1028" s="89" t="s">
        <v>95</v>
      </c>
      <c r="W1028" s="89" t="s">
        <v>96</v>
      </c>
      <c r="X1028" s="89" t="s">
        <v>99</v>
      </c>
      <c r="Y1028" s="89">
        <v>133</v>
      </c>
      <c r="Z1028" s="89">
        <v>190.19</v>
      </c>
    </row>
    <row r="1029" spans="16:26" ht="18" customHeight="1" x14ac:dyDescent="0.45">
      <c r="P1029" s="89" t="s">
        <v>91</v>
      </c>
      <c r="Q1029" s="89">
        <v>2021</v>
      </c>
      <c r="R1029" s="89" t="s">
        <v>10</v>
      </c>
      <c r="S1029" s="89" t="s">
        <v>92</v>
      </c>
      <c r="T1029" s="89" t="s">
        <v>93</v>
      </c>
      <c r="U1029" s="89" t="s">
        <v>94</v>
      </c>
      <c r="V1029" s="89" t="s">
        <v>95</v>
      </c>
      <c r="W1029" s="89" t="s">
        <v>96</v>
      </c>
      <c r="X1029" s="89" t="s">
        <v>99</v>
      </c>
      <c r="Y1029" s="89">
        <v>181</v>
      </c>
      <c r="Z1029" s="89">
        <v>258.83</v>
      </c>
    </row>
    <row r="1030" spans="16:26" ht="18" customHeight="1" x14ac:dyDescent="0.45">
      <c r="P1030" s="89" t="s">
        <v>98</v>
      </c>
      <c r="Q1030" s="89">
        <v>2021</v>
      </c>
      <c r="R1030" s="89" t="s">
        <v>10</v>
      </c>
      <c r="S1030" s="89" t="s">
        <v>92</v>
      </c>
      <c r="T1030" s="89" t="s">
        <v>93</v>
      </c>
      <c r="U1030" s="89" t="s">
        <v>94</v>
      </c>
      <c r="V1030" s="89" t="s">
        <v>95</v>
      </c>
      <c r="W1030" s="89" t="s">
        <v>96</v>
      </c>
      <c r="X1030" s="89" t="s">
        <v>99</v>
      </c>
      <c r="Y1030" s="89">
        <v>137</v>
      </c>
      <c r="Z1030" s="89">
        <v>195.91</v>
      </c>
    </row>
    <row r="1031" spans="16:26" ht="18" customHeight="1" x14ac:dyDescent="0.45">
      <c r="P1031" s="89" t="s">
        <v>91</v>
      </c>
      <c r="Q1031" s="89">
        <v>2021</v>
      </c>
      <c r="R1031" s="89" t="s">
        <v>10</v>
      </c>
      <c r="S1031" s="89" t="s">
        <v>92</v>
      </c>
      <c r="T1031" s="89" t="s">
        <v>93</v>
      </c>
      <c r="U1031" s="89" t="s">
        <v>94</v>
      </c>
      <c r="V1031" s="89" t="s">
        <v>95</v>
      </c>
      <c r="W1031" s="89" t="s">
        <v>96</v>
      </c>
      <c r="X1031" s="89" t="s">
        <v>99</v>
      </c>
      <c r="Y1031" s="89">
        <v>179</v>
      </c>
      <c r="Z1031" s="89">
        <v>255.97</v>
      </c>
    </row>
    <row r="1032" spans="16:26" ht="18" customHeight="1" x14ac:dyDescent="0.45">
      <c r="P1032" s="89" t="s">
        <v>98</v>
      </c>
      <c r="Q1032" s="89">
        <v>2021</v>
      </c>
      <c r="R1032" s="89" t="s">
        <v>9</v>
      </c>
      <c r="S1032" s="89" t="s">
        <v>92</v>
      </c>
      <c r="T1032" s="89" t="s">
        <v>93</v>
      </c>
      <c r="U1032" s="89" t="s">
        <v>94</v>
      </c>
      <c r="V1032" s="89" t="s">
        <v>95</v>
      </c>
      <c r="W1032" s="89" t="s">
        <v>96</v>
      </c>
      <c r="X1032" s="89" t="s">
        <v>99</v>
      </c>
      <c r="Y1032" s="89">
        <v>140</v>
      </c>
      <c r="Z1032" s="89">
        <v>190.4</v>
      </c>
    </row>
    <row r="1033" spans="16:26" ht="18" customHeight="1" x14ac:dyDescent="0.45">
      <c r="P1033" s="89" t="s">
        <v>100</v>
      </c>
      <c r="Q1033" s="89">
        <v>2021</v>
      </c>
      <c r="R1033" s="89" t="s">
        <v>9</v>
      </c>
      <c r="S1033" s="89" t="s">
        <v>92</v>
      </c>
      <c r="T1033" s="89" t="s">
        <v>93</v>
      </c>
      <c r="U1033" s="89" t="s">
        <v>94</v>
      </c>
      <c r="V1033" s="89" t="s">
        <v>95</v>
      </c>
      <c r="W1033" s="89" t="s">
        <v>96</v>
      </c>
      <c r="X1033" s="89" t="s">
        <v>99</v>
      </c>
      <c r="Y1033" s="89">
        <v>188</v>
      </c>
      <c r="Z1033" s="89">
        <v>268.84000000000003</v>
      </c>
    </row>
    <row r="1034" spans="16:26" ht="18" customHeight="1" x14ac:dyDescent="0.45">
      <c r="P1034" s="89" t="s">
        <v>98</v>
      </c>
      <c r="Q1034" s="89">
        <v>2021</v>
      </c>
      <c r="R1034" s="89" t="s">
        <v>9</v>
      </c>
      <c r="S1034" s="89" t="s">
        <v>92</v>
      </c>
      <c r="T1034" s="89" t="s">
        <v>93</v>
      </c>
      <c r="U1034" s="89" t="s">
        <v>94</v>
      </c>
      <c r="V1034" s="89" t="s">
        <v>95</v>
      </c>
      <c r="W1034" s="89" t="s">
        <v>96</v>
      </c>
      <c r="X1034" s="89" t="s">
        <v>99</v>
      </c>
      <c r="Y1034" s="89">
        <v>142</v>
      </c>
      <c r="Z1034" s="89">
        <v>203.06</v>
      </c>
    </row>
    <row r="1035" spans="16:26" ht="18" customHeight="1" x14ac:dyDescent="0.45">
      <c r="P1035" s="89" t="s">
        <v>100</v>
      </c>
      <c r="Q1035" s="89">
        <v>2021</v>
      </c>
      <c r="R1035" s="89" t="s">
        <v>9</v>
      </c>
      <c r="S1035" s="89" t="s">
        <v>92</v>
      </c>
      <c r="T1035" s="89" t="s">
        <v>93</v>
      </c>
      <c r="U1035" s="89" t="s">
        <v>94</v>
      </c>
      <c r="V1035" s="89" t="s">
        <v>95</v>
      </c>
      <c r="W1035" s="89" t="s">
        <v>96</v>
      </c>
      <c r="X1035" s="89" t="s">
        <v>99</v>
      </c>
      <c r="Y1035" s="89">
        <v>184</v>
      </c>
      <c r="Z1035" s="89">
        <v>263.12</v>
      </c>
    </row>
    <row r="1036" spans="16:26" ht="18" customHeight="1" x14ac:dyDescent="0.45">
      <c r="P1036" s="89" t="s">
        <v>98</v>
      </c>
      <c r="Q1036" s="89">
        <v>2021</v>
      </c>
      <c r="R1036" s="89" t="s">
        <v>9</v>
      </c>
      <c r="S1036" s="89" t="s">
        <v>92</v>
      </c>
      <c r="T1036" s="89" t="s">
        <v>93</v>
      </c>
      <c r="U1036" s="89" t="s">
        <v>94</v>
      </c>
      <c r="V1036" s="89" t="s">
        <v>95</v>
      </c>
      <c r="W1036" s="89" t="s">
        <v>96</v>
      </c>
      <c r="X1036" s="89" t="s">
        <v>97</v>
      </c>
      <c r="Y1036" s="89">
        <v>312</v>
      </c>
      <c r="Z1036" s="89">
        <v>526.24</v>
      </c>
    </row>
    <row r="1037" spans="16:26" ht="18" customHeight="1" x14ac:dyDescent="0.45">
      <c r="P1037" s="89" t="s">
        <v>102</v>
      </c>
      <c r="Q1037" s="89">
        <v>2021</v>
      </c>
      <c r="R1037" s="89" t="s">
        <v>9</v>
      </c>
      <c r="S1037" s="89" t="s">
        <v>92</v>
      </c>
      <c r="T1037" s="89" t="s">
        <v>93</v>
      </c>
      <c r="U1037" s="89" t="s">
        <v>94</v>
      </c>
      <c r="V1037" s="89" t="s">
        <v>95</v>
      </c>
      <c r="W1037" s="89" t="s">
        <v>96</v>
      </c>
      <c r="X1037" s="89" t="s">
        <v>99</v>
      </c>
      <c r="Y1037" s="89">
        <v>693</v>
      </c>
      <c r="Z1037" s="89">
        <v>990.99</v>
      </c>
    </row>
    <row r="1038" spans="16:26" ht="18" customHeight="1" x14ac:dyDescent="0.45">
      <c r="P1038" s="89" t="s">
        <v>100</v>
      </c>
      <c r="Q1038" s="89">
        <v>2021</v>
      </c>
      <c r="R1038" s="89" t="s">
        <v>9</v>
      </c>
      <c r="S1038" s="89" t="s">
        <v>92</v>
      </c>
      <c r="T1038" s="89" t="s">
        <v>93</v>
      </c>
      <c r="U1038" s="89" t="s">
        <v>94</v>
      </c>
      <c r="V1038" s="89" t="s">
        <v>95</v>
      </c>
      <c r="W1038" s="89" t="s">
        <v>96</v>
      </c>
      <c r="X1038" s="89" t="s">
        <v>99</v>
      </c>
      <c r="Y1038" s="89">
        <v>726</v>
      </c>
      <c r="Z1038" s="89">
        <v>1038.18</v>
      </c>
    </row>
    <row r="1039" spans="16:26" ht="18" customHeight="1" x14ac:dyDescent="0.45">
      <c r="P1039" s="89" t="s">
        <v>100</v>
      </c>
      <c r="Q1039" s="89">
        <v>2021</v>
      </c>
      <c r="R1039" s="89" t="s">
        <v>9</v>
      </c>
      <c r="S1039" s="89" t="s">
        <v>92</v>
      </c>
      <c r="T1039" s="89" t="s">
        <v>93</v>
      </c>
      <c r="U1039" s="89" t="s">
        <v>94</v>
      </c>
      <c r="V1039" s="89" t="s">
        <v>95</v>
      </c>
      <c r="W1039" s="89" t="s">
        <v>96</v>
      </c>
      <c r="X1039" s="89" t="s">
        <v>99</v>
      </c>
      <c r="Y1039" s="89">
        <v>141</v>
      </c>
      <c r="Z1039" s="89">
        <v>201.63</v>
      </c>
    </row>
    <row r="1040" spans="16:26" ht="18" customHeight="1" x14ac:dyDescent="0.45">
      <c r="P1040" s="89" t="s">
        <v>98</v>
      </c>
      <c r="Q1040" s="89">
        <v>2021</v>
      </c>
      <c r="R1040" s="89" t="s">
        <v>9</v>
      </c>
      <c r="S1040" s="89" t="s">
        <v>92</v>
      </c>
      <c r="T1040" s="89" t="s">
        <v>93</v>
      </c>
      <c r="U1040" s="89" t="s">
        <v>94</v>
      </c>
      <c r="V1040" s="89" t="s">
        <v>95</v>
      </c>
      <c r="W1040" s="89" t="s">
        <v>96</v>
      </c>
      <c r="X1040" s="89" t="s">
        <v>99</v>
      </c>
      <c r="Y1040" s="89">
        <v>765</v>
      </c>
      <c r="Z1040" s="89">
        <v>526.24</v>
      </c>
    </row>
    <row r="1041" spans="16:26" ht="18" customHeight="1" x14ac:dyDescent="0.45">
      <c r="P1041" s="89" t="s">
        <v>98</v>
      </c>
      <c r="Q1041" s="89">
        <v>2021</v>
      </c>
      <c r="R1041" s="89" t="s">
        <v>9</v>
      </c>
      <c r="S1041" s="89" t="s">
        <v>92</v>
      </c>
      <c r="T1041" s="89" t="s">
        <v>93</v>
      </c>
      <c r="U1041" s="89" t="s">
        <v>94</v>
      </c>
      <c r="V1041" s="89" t="s">
        <v>95</v>
      </c>
      <c r="W1041" s="89" t="s">
        <v>96</v>
      </c>
      <c r="X1041" s="89" t="s">
        <v>99</v>
      </c>
      <c r="Y1041" s="89">
        <v>139</v>
      </c>
      <c r="Z1041" s="89">
        <v>198.76999999999998</v>
      </c>
    </row>
    <row r="1042" spans="16:26" ht="18" customHeight="1" x14ac:dyDescent="0.45">
      <c r="P1042" s="89" t="s">
        <v>98</v>
      </c>
      <c r="Q1042" s="89">
        <v>2021</v>
      </c>
      <c r="R1042" s="89" t="s">
        <v>9</v>
      </c>
      <c r="S1042" s="89" t="s">
        <v>92</v>
      </c>
      <c r="T1042" s="89" t="s">
        <v>93</v>
      </c>
      <c r="U1042" s="89" t="s">
        <v>94</v>
      </c>
      <c r="V1042" s="89" t="s">
        <v>95</v>
      </c>
      <c r="W1042" s="89" t="s">
        <v>96</v>
      </c>
      <c r="X1042" s="89" t="s">
        <v>99</v>
      </c>
      <c r="Y1042" s="89">
        <v>187</v>
      </c>
      <c r="Z1042" s="89">
        <v>267.40999999999997</v>
      </c>
    </row>
    <row r="1043" spans="16:26" ht="18" customHeight="1" x14ac:dyDescent="0.45">
      <c r="P1043" s="89" t="s">
        <v>98</v>
      </c>
      <c r="Q1043" s="89">
        <v>2021</v>
      </c>
      <c r="R1043" s="89" t="s">
        <v>9</v>
      </c>
      <c r="S1043" s="89" t="s">
        <v>92</v>
      </c>
      <c r="T1043" s="89" t="s">
        <v>93</v>
      </c>
      <c r="U1043" s="89" t="s">
        <v>94</v>
      </c>
      <c r="V1043" s="89" t="s">
        <v>95</v>
      </c>
      <c r="W1043" s="89" t="s">
        <v>96</v>
      </c>
      <c r="X1043" s="89" t="s">
        <v>97</v>
      </c>
      <c r="Y1043" s="89">
        <v>311</v>
      </c>
      <c r="Z1043" s="89">
        <v>444.73</v>
      </c>
    </row>
    <row r="1044" spans="16:26" ht="18" customHeight="1" x14ac:dyDescent="0.45">
      <c r="P1044" s="89" t="s">
        <v>101</v>
      </c>
      <c r="Q1044" s="89">
        <v>2021</v>
      </c>
      <c r="R1044" s="89" t="s">
        <v>9</v>
      </c>
      <c r="S1044" s="89" t="s">
        <v>92</v>
      </c>
      <c r="T1044" s="89" t="s">
        <v>93</v>
      </c>
      <c r="U1044" s="89" t="s">
        <v>94</v>
      </c>
      <c r="V1044" s="89" t="s">
        <v>95</v>
      </c>
      <c r="W1044" s="89" t="s">
        <v>96</v>
      </c>
      <c r="X1044" s="89" t="s">
        <v>99</v>
      </c>
      <c r="Y1044" s="89">
        <v>185</v>
      </c>
      <c r="Z1044" s="89">
        <v>264.55</v>
      </c>
    </row>
    <row r="1045" spans="16:26" ht="18" customHeight="1" x14ac:dyDescent="0.45">
      <c r="P1045" s="89" t="s">
        <v>91</v>
      </c>
      <c r="Q1045" s="89">
        <v>2021</v>
      </c>
      <c r="R1045" s="89" t="s">
        <v>8</v>
      </c>
      <c r="S1045" s="89" t="s">
        <v>92</v>
      </c>
      <c r="T1045" s="89" t="s">
        <v>93</v>
      </c>
      <c r="U1045" s="89" t="s">
        <v>94</v>
      </c>
      <c r="V1045" s="89" t="s">
        <v>95</v>
      </c>
      <c r="W1045" s="89" t="s">
        <v>96</v>
      </c>
      <c r="X1045" s="89" t="s">
        <v>97</v>
      </c>
      <c r="Y1045" s="89">
        <v>326</v>
      </c>
      <c r="Z1045" s="89">
        <v>466.18</v>
      </c>
    </row>
    <row r="1046" spans="16:26" ht="18" customHeight="1" x14ac:dyDescent="0.45">
      <c r="P1046" s="89" t="s">
        <v>100</v>
      </c>
      <c r="Q1046" s="89">
        <v>2021</v>
      </c>
      <c r="R1046" s="89" t="s">
        <v>8</v>
      </c>
      <c r="S1046" s="89" t="s">
        <v>92</v>
      </c>
      <c r="T1046" s="89" t="s">
        <v>93</v>
      </c>
      <c r="U1046" s="89" t="s">
        <v>94</v>
      </c>
      <c r="V1046" s="89" t="s">
        <v>95</v>
      </c>
      <c r="W1046" s="89" t="s">
        <v>96</v>
      </c>
      <c r="X1046" s="89" t="s">
        <v>97</v>
      </c>
      <c r="Y1046" s="89">
        <v>320</v>
      </c>
      <c r="Z1046" s="89">
        <v>457.6</v>
      </c>
    </row>
    <row r="1047" spans="16:26" ht="18" customHeight="1" x14ac:dyDescent="0.45">
      <c r="P1047" s="89" t="s">
        <v>91</v>
      </c>
      <c r="Q1047" s="89">
        <v>2021</v>
      </c>
      <c r="R1047" s="89" t="s">
        <v>8</v>
      </c>
      <c r="S1047" s="89" t="s">
        <v>92</v>
      </c>
      <c r="T1047" s="89" t="s">
        <v>93</v>
      </c>
      <c r="U1047" s="89" t="s">
        <v>94</v>
      </c>
      <c r="V1047" s="89" t="s">
        <v>95</v>
      </c>
      <c r="W1047" s="89" t="s">
        <v>96</v>
      </c>
      <c r="X1047" s="89" t="s">
        <v>97</v>
      </c>
      <c r="Y1047" s="89">
        <v>314</v>
      </c>
      <c r="Z1047" s="89">
        <v>449.02</v>
      </c>
    </row>
    <row r="1048" spans="16:26" ht="18" customHeight="1" x14ac:dyDescent="0.45">
      <c r="P1048" s="89" t="s">
        <v>100</v>
      </c>
      <c r="Q1048" s="89">
        <v>2021</v>
      </c>
      <c r="R1048" s="89" t="s">
        <v>8</v>
      </c>
      <c r="S1048" s="89" t="s">
        <v>92</v>
      </c>
      <c r="T1048" s="89" t="s">
        <v>93</v>
      </c>
      <c r="U1048" s="89" t="s">
        <v>94</v>
      </c>
      <c r="V1048" s="89" t="s">
        <v>95</v>
      </c>
      <c r="W1048" s="89" t="s">
        <v>96</v>
      </c>
      <c r="X1048" s="89" t="s">
        <v>99</v>
      </c>
      <c r="Y1048" s="89">
        <v>146</v>
      </c>
      <c r="Z1048" s="89">
        <v>198.56</v>
      </c>
    </row>
    <row r="1049" spans="16:26" ht="18" customHeight="1" x14ac:dyDescent="0.45">
      <c r="P1049" s="89" t="s">
        <v>91</v>
      </c>
      <c r="Q1049" s="89">
        <v>2021</v>
      </c>
      <c r="R1049" s="89" t="s">
        <v>8</v>
      </c>
      <c r="S1049" s="89" t="s">
        <v>92</v>
      </c>
      <c r="T1049" s="89" t="s">
        <v>93</v>
      </c>
      <c r="U1049" s="89" t="s">
        <v>94</v>
      </c>
      <c r="V1049" s="89" t="s">
        <v>95</v>
      </c>
      <c r="W1049" s="89" t="s">
        <v>96</v>
      </c>
      <c r="X1049" s="89" t="s">
        <v>99</v>
      </c>
      <c r="Y1049" s="89">
        <v>194</v>
      </c>
      <c r="Z1049" s="89">
        <v>277.42</v>
      </c>
    </row>
    <row r="1050" spans="16:26" ht="18" customHeight="1" x14ac:dyDescent="0.45">
      <c r="P1050" s="89" t="s">
        <v>91</v>
      </c>
      <c r="Q1050" s="89">
        <v>2021</v>
      </c>
      <c r="R1050" s="89" t="s">
        <v>8</v>
      </c>
      <c r="S1050" s="89" t="s">
        <v>92</v>
      </c>
      <c r="T1050" s="89" t="s">
        <v>93</v>
      </c>
      <c r="U1050" s="89" t="s">
        <v>94</v>
      </c>
      <c r="V1050" s="89" t="s">
        <v>95</v>
      </c>
      <c r="W1050" s="89" t="s">
        <v>96</v>
      </c>
      <c r="X1050" s="89" t="s">
        <v>99</v>
      </c>
      <c r="Y1050" s="89">
        <v>190</v>
      </c>
      <c r="Z1050" s="89">
        <v>271.7</v>
      </c>
    </row>
    <row r="1051" spans="16:26" ht="18" customHeight="1" x14ac:dyDescent="0.45">
      <c r="P1051" s="89" t="s">
        <v>91</v>
      </c>
      <c r="Q1051" s="89">
        <v>2021</v>
      </c>
      <c r="R1051" s="89" t="s">
        <v>8</v>
      </c>
      <c r="S1051" s="89" t="s">
        <v>92</v>
      </c>
      <c r="T1051" s="89" t="s">
        <v>93</v>
      </c>
      <c r="U1051" s="89" t="s">
        <v>94</v>
      </c>
      <c r="V1051" s="89" t="s">
        <v>95</v>
      </c>
      <c r="W1051" s="89" t="s">
        <v>96</v>
      </c>
      <c r="X1051" s="89" t="s">
        <v>99</v>
      </c>
      <c r="Y1051" s="89">
        <v>364</v>
      </c>
      <c r="Z1051" s="89">
        <v>520.52</v>
      </c>
    </row>
    <row r="1052" spans="16:26" ht="18" customHeight="1" x14ac:dyDescent="0.45">
      <c r="P1052" s="89" t="s">
        <v>91</v>
      </c>
      <c r="Q1052" s="89">
        <v>2021</v>
      </c>
      <c r="R1052" s="89" t="s">
        <v>8</v>
      </c>
      <c r="S1052" s="89" t="s">
        <v>92</v>
      </c>
      <c r="T1052" s="89" t="s">
        <v>93</v>
      </c>
      <c r="U1052" s="89" t="s">
        <v>94</v>
      </c>
      <c r="V1052" s="89" t="s">
        <v>95</v>
      </c>
      <c r="W1052" s="89" t="s">
        <v>96</v>
      </c>
      <c r="X1052" s="89" t="s">
        <v>97</v>
      </c>
      <c r="Y1052" s="89">
        <v>324</v>
      </c>
      <c r="Z1052" s="89">
        <v>526.24</v>
      </c>
    </row>
    <row r="1053" spans="16:26" ht="18" customHeight="1" x14ac:dyDescent="0.45">
      <c r="P1053" s="89" t="s">
        <v>91</v>
      </c>
      <c r="Q1053" s="89">
        <v>2021</v>
      </c>
      <c r="R1053" s="89" t="s">
        <v>8</v>
      </c>
      <c r="S1053" s="89" t="s">
        <v>92</v>
      </c>
      <c r="T1053" s="89" t="s">
        <v>93</v>
      </c>
      <c r="U1053" s="89" t="s">
        <v>94</v>
      </c>
      <c r="V1053" s="89" t="s">
        <v>95</v>
      </c>
      <c r="W1053" s="89" t="s">
        <v>96</v>
      </c>
      <c r="X1053" s="89" t="s">
        <v>97</v>
      </c>
      <c r="Y1053" s="89">
        <v>318</v>
      </c>
      <c r="Z1053" s="89">
        <v>526.24</v>
      </c>
    </row>
    <row r="1054" spans="16:26" ht="18" customHeight="1" x14ac:dyDescent="0.45">
      <c r="P1054" s="89" t="s">
        <v>98</v>
      </c>
      <c r="Q1054" s="89">
        <v>2021</v>
      </c>
      <c r="R1054" s="89" t="s">
        <v>8</v>
      </c>
      <c r="S1054" s="89" t="s">
        <v>92</v>
      </c>
      <c r="T1054" s="89" t="s">
        <v>93</v>
      </c>
      <c r="U1054" s="89" t="s">
        <v>94</v>
      </c>
      <c r="V1054" s="89" t="s">
        <v>95</v>
      </c>
      <c r="W1054" s="89" t="s">
        <v>96</v>
      </c>
      <c r="X1054" s="89" t="s">
        <v>99</v>
      </c>
      <c r="Y1054" s="89">
        <v>692</v>
      </c>
      <c r="Z1054" s="89">
        <v>989.56</v>
      </c>
    </row>
    <row r="1055" spans="16:26" ht="18" customHeight="1" x14ac:dyDescent="0.45">
      <c r="P1055" s="89" t="s">
        <v>100</v>
      </c>
      <c r="Q1055" s="89">
        <v>2021</v>
      </c>
      <c r="R1055" s="89" t="s">
        <v>8</v>
      </c>
      <c r="S1055" s="89" t="s">
        <v>92</v>
      </c>
      <c r="T1055" s="89" t="s">
        <v>93</v>
      </c>
      <c r="U1055" s="89" t="s">
        <v>94</v>
      </c>
      <c r="V1055" s="89" t="s">
        <v>95</v>
      </c>
      <c r="W1055" s="89" t="s">
        <v>96</v>
      </c>
      <c r="X1055" s="89" t="s">
        <v>99</v>
      </c>
      <c r="Y1055" s="89">
        <v>725</v>
      </c>
      <c r="Z1055" s="89">
        <v>1036.75</v>
      </c>
    </row>
    <row r="1056" spans="16:26" ht="18" customHeight="1" x14ac:dyDescent="0.45">
      <c r="P1056" s="89" t="s">
        <v>98</v>
      </c>
      <c r="Q1056" s="89">
        <v>2021</v>
      </c>
      <c r="R1056" s="89" t="s">
        <v>8</v>
      </c>
      <c r="S1056" s="89" t="s">
        <v>92</v>
      </c>
      <c r="T1056" s="89" t="s">
        <v>93</v>
      </c>
      <c r="U1056" s="89" t="s">
        <v>94</v>
      </c>
      <c r="V1056" s="89" t="s">
        <v>95</v>
      </c>
      <c r="W1056" s="89" t="s">
        <v>96</v>
      </c>
      <c r="X1056" s="89" t="s">
        <v>99</v>
      </c>
      <c r="Y1056" s="89">
        <v>778</v>
      </c>
      <c r="Z1056" s="89">
        <v>1112.54</v>
      </c>
    </row>
    <row r="1057" spans="16:26" ht="18" customHeight="1" x14ac:dyDescent="0.45">
      <c r="P1057" s="89" t="s">
        <v>91</v>
      </c>
      <c r="Q1057" s="89">
        <v>2021</v>
      </c>
      <c r="R1057" s="89" t="s">
        <v>8</v>
      </c>
      <c r="S1057" s="89" t="s">
        <v>92</v>
      </c>
      <c r="T1057" s="89" t="s">
        <v>93</v>
      </c>
      <c r="U1057" s="89" t="s">
        <v>94</v>
      </c>
      <c r="V1057" s="89" t="s">
        <v>95</v>
      </c>
      <c r="W1057" s="89" t="s">
        <v>96</v>
      </c>
      <c r="X1057" s="89" t="s">
        <v>97</v>
      </c>
      <c r="Y1057" s="89">
        <v>327</v>
      </c>
      <c r="Z1057" s="89">
        <v>467.61</v>
      </c>
    </row>
    <row r="1058" spans="16:26" ht="18" customHeight="1" x14ac:dyDescent="0.45">
      <c r="P1058" s="89" t="s">
        <v>100</v>
      </c>
      <c r="Q1058" s="89">
        <v>2021</v>
      </c>
      <c r="R1058" s="89" t="s">
        <v>8</v>
      </c>
      <c r="S1058" s="89" t="s">
        <v>92</v>
      </c>
      <c r="T1058" s="89" t="s">
        <v>93</v>
      </c>
      <c r="U1058" s="89" t="s">
        <v>94</v>
      </c>
      <c r="V1058" s="89" t="s">
        <v>95</v>
      </c>
      <c r="W1058" s="89" t="s">
        <v>96</v>
      </c>
      <c r="X1058" s="89" t="s">
        <v>97</v>
      </c>
      <c r="Y1058" s="89">
        <v>321</v>
      </c>
      <c r="Z1058" s="89">
        <v>459.03</v>
      </c>
    </row>
    <row r="1059" spans="16:26" ht="18" customHeight="1" x14ac:dyDescent="0.45">
      <c r="P1059" s="89" t="s">
        <v>91</v>
      </c>
      <c r="Q1059" s="89">
        <v>2021</v>
      </c>
      <c r="R1059" s="89" t="s">
        <v>8</v>
      </c>
      <c r="S1059" s="89" t="s">
        <v>92</v>
      </c>
      <c r="T1059" s="89" t="s">
        <v>93</v>
      </c>
      <c r="U1059" s="89" t="s">
        <v>94</v>
      </c>
      <c r="V1059" s="89" t="s">
        <v>95</v>
      </c>
      <c r="W1059" s="89" t="s">
        <v>96</v>
      </c>
      <c r="X1059" s="89" t="s">
        <v>97</v>
      </c>
      <c r="Y1059" s="89">
        <v>315</v>
      </c>
      <c r="Z1059" s="89">
        <v>450.45</v>
      </c>
    </row>
    <row r="1060" spans="16:26" ht="18" customHeight="1" x14ac:dyDescent="0.45">
      <c r="P1060" s="89" t="s">
        <v>98</v>
      </c>
      <c r="Q1060" s="89">
        <v>2021</v>
      </c>
      <c r="R1060" s="89" t="s">
        <v>8</v>
      </c>
      <c r="S1060" s="89" t="s">
        <v>92</v>
      </c>
      <c r="T1060" s="89" t="s">
        <v>93</v>
      </c>
      <c r="U1060" s="89" t="s">
        <v>94</v>
      </c>
      <c r="V1060" s="89" t="s">
        <v>95</v>
      </c>
      <c r="W1060" s="89" t="s">
        <v>96</v>
      </c>
      <c r="X1060" s="89" t="s">
        <v>99</v>
      </c>
      <c r="Y1060" s="89">
        <v>147</v>
      </c>
      <c r="Z1060" s="89">
        <v>210.21</v>
      </c>
    </row>
    <row r="1061" spans="16:26" ht="18" customHeight="1" x14ac:dyDescent="0.45">
      <c r="P1061" s="89" t="s">
        <v>91</v>
      </c>
      <c r="Q1061" s="89">
        <v>2021</v>
      </c>
      <c r="R1061" s="89" t="s">
        <v>8</v>
      </c>
      <c r="S1061" s="89" t="s">
        <v>92</v>
      </c>
      <c r="T1061" s="89" t="s">
        <v>93</v>
      </c>
      <c r="U1061" s="89" t="s">
        <v>94</v>
      </c>
      <c r="V1061" s="89" t="s">
        <v>95</v>
      </c>
      <c r="W1061" s="89" t="s">
        <v>96</v>
      </c>
      <c r="X1061" s="89" t="s">
        <v>99</v>
      </c>
      <c r="Y1061" s="89">
        <v>145</v>
      </c>
      <c r="Z1061" s="89">
        <v>207.35</v>
      </c>
    </row>
    <row r="1062" spans="16:26" ht="18" customHeight="1" x14ac:dyDescent="0.45">
      <c r="P1062" s="89" t="s">
        <v>91</v>
      </c>
      <c r="Q1062" s="89">
        <v>2021</v>
      </c>
      <c r="R1062" s="89" t="s">
        <v>8</v>
      </c>
      <c r="S1062" s="89" t="s">
        <v>92</v>
      </c>
      <c r="T1062" s="89" t="s">
        <v>93</v>
      </c>
      <c r="U1062" s="89" t="s">
        <v>94</v>
      </c>
      <c r="V1062" s="89" t="s">
        <v>95</v>
      </c>
      <c r="W1062" s="89" t="s">
        <v>96</v>
      </c>
      <c r="X1062" s="89" t="s">
        <v>99</v>
      </c>
      <c r="Y1062" s="89">
        <v>193</v>
      </c>
      <c r="Z1062" s="89">
        <v>275.99</v>
      </c>
    </row>
    <row r="1063" spans="16:26" ht="18" customHeight="1" x14ac:dyDescent="0.45">
      <c r="P1063" s="89" t="s">
        <v>100</v>
      </c>
      <c r="Q1063" s="89">
        <v>2021</v>
      </c>
      <c r="R1063" s="89" t="s">
        <v>8</v>
      </c>
      <c r="S1063" s="89" t="s">
        <v>92</v>
      </c>
      <c r="T1063" s="89" t="s">
        <v>93</v>
      </c>
      <c r="U1063" s="89" t="s">
        <v>94</v>
      </c>
      <c r="V1063" s="89" t="s">
        <v>95</v>
      </c>
      <c r="W1063" s="89" t="s">
        <v>96</v>
      </c>
      <c r="X1063" s="89" t="s">
        <v>97</v>
      </c>
      <c r="Y1063" s="89">
        <v>323</v>
      </c>
      <c r="Z1063" s="89">
        <v>461.89</v>
      </c>
    </row>
    <row r="1064" spans="16:26" ht="18" customHeight="1" x14ac:dyDescent="0.45">
      <c r="P1064" s="89" t="s">
        <v>91</v>
      </c>
      <c r="Q1064" s="89">
        <v>2021</v>
      </c>
      <c r="R1064" s="89" t="s">
        <v>8</v>
      </c>
      <c r="S1064" s="89" t="s">
        <v>92</v>
      </c>
      <c r="T1064" s="89" t="s">
        <v>93</v>
      </c>
      <c r="U1064" s="89" t="s">
        <v>94</v>
      </c>
      <c r="V1064" s="89" t="s">
        <v>95</v>
      </c>
      <c r="W1064" s="89" t="s">
        <v>96</v>
      </c>
      <c r="X1064" s="89" t="s">
        <v>97</v>
      </c>
      <c r="Y1064" s="89">
        <v>317</v>
      </c>
      <c r="Z1064" s="89">
        <v>453.31</v>
      </c>
    </row>
    <row r="1065" spans="16:26" ht="18" customHeight="1" x14ac:dyDescent="0.45">
      <c r="P1065" s="89" t="s">
        <v>100</v>
      </c>
      <c r="Q1065" s="89">
        <v>2021</v>
      </c>
      <c r="R1065" s="89" t="s">
        <v>8</v>
      </c>
      <c r="S1065" s="89" t="s">
        <v>92</v>
      </c>
      <c r="T1065" s="89" t="s">
        <v>93</v>
      </c>
      <c r="U1065" s="89" t="s">
        <v>94</v>
      </c>
      <c r="V1065" s="89" t="s">
        <v>95</v>
      </c>
      <c r="W1065" s="89" t="s">
        <v>96</v>
      </c>
      <c r="X1065" s="89" t="s">
        <v>99</v>
      </c>
      <c r="Y1065" s="89">
        <v>143</v>
      </c>
      <c r="Z1065" s="89">
        <v>204.49</v>
      </c>
    </row>
    <row r="1066" spans="16:26" ht="18" customHeight="1" x14ac:dyDescent="0.45">
      <c r="P1066" s="89" t="s">
        <v>91</v>
      </c>
      <c r="Q1066" s="89">
        <v>2021</v>
      </c>
      <c r="R1066" s="89" t="s">
        <v>8</v>
      </c>
      <c r="S1066" s="89" t="s">
        <v>92</v>
      </c>
      <c r="T1066" s="89" t="s">
        <v>93</v>
      </c>
      <c r="U1066" s="89" t="s">
        <v>94</v>
      </c>
      <c r="V1066" s="89" t="s">
        <v>95</v>
      </c>
      <c r="W1066" s="89" t="s">
        <v>96</v>
      </c>
      <c r="X1066" s="89" t="s">
        <v>99</v>
      </c>
      <c r="Y1066" s="89">
        <v>191</v>
      </c>
      <c r="Z1066" s="89">
        <v>273.13</v>
      </c>
    </row>
    <row r="1067" spans="16:26" ht="18" customHeight="1" x14ac:dyDescent="0.45">
      <c r="P1067" s="89" t="s">
        <v>100</v>
      </c>
      <c r="Q1067" s="89">
        <v>2021</v>
      </c>
      <c r="R1067" s="89" t="s">
        <v>8</v>
      </c>
      <c r="S1067" s="89" t="s">
        <v>92</v>
      </c>
      <c r="T1067" s="89" t="s">
        <v>93</v>
      </c>
      <c r="U1067" s="89" t="s">
        <v>94</v>
      </c>
      <c r="V1067" s="89" t="s">
        <v>95</v>
      </c>
      <c r="W1067" s="89" t="s">
        <v>96</v>
      </c>
      <c r="X1067" s="89" t="s">
        <v>99</v>
      </c>
      <c r="Y1067" s="89">
        <v>787</v>
      </c>
      <c r="Z1067" s="89">
        <v>1125.4099999999999</v>
      </c>
    </row>
    <row r="1068" spans="16:26" ht="18" customHeight="1" x14ac:dyDescent="0.45">
      <c r="P1068" s="89" t="s">
        <v>98</v>
      </c>
      <c r="Q1068" s="89">
        <v>2021</v>
      </c>
      <c r="R1068" s="89" t="s">
        <v>3</v>
      </c>
      <c r="S1068" s="89" t="s">
        <v>104</v>
      </c>
      <c r="T1068" s="89" t="s">
        <v>93</v>
      </c>
      <c r="U1068" s="89" t="s">
        <v>94</v>
      </c>
      <c r="V1068" s="89" t="s">
        <v>95</v>
      </c>
      <c r="W1068" s="89" t="s">
        <v>96</v>
      </c>
      <c r="X1068" s="89" t="s">
        <v>97</v>
      </c>
      <c r="Y1068" s="89">
        <v>266</v>
      </c>
      <c r="Z1068" s="89">
        <v>380.38</v>
      </c>
    </row>
    <row r="1069" spans="16:26" ht="18" customHeight="1" x14ac:dyDescent="0.45">
      <c r="P1069" s="89" t="s">
        <v>98</v>
      </c>
      <c r="Q1069" s="89">
        <v>2021</v>
      </c>
      <c r="R1069" s="89" t="s">
        <v>3</v>
      </c>
      <c r="S1069" s="89" t="s">
        <v>104</v>
      </c>
      <c r="T1069" s="89" t="s">
        <v>93</v>
      </c>
      <c r="U1069" s="89" t="s">
        <v>94</v>
      </c>
      <c r="V1069" s="89" t="s">
        <v>95</v>
      </c>
      <c r="W1069" s="89" t="s">
        <v>96</v>
      </c>
      <c r="X1069" s="89" t="s">
        <v>97</v>
      </c>
      <c r="Y1069" s="89">
        <v>314</v>
      </c>
      <c r="Z1069" s="89">
        <v>449.02</v>
      </c>
    </row>
    <row r="1070" spans="16:26" ht="18" customHeight="1" x14ac:dyDescent="0.45">
      <c r="P1070" s="89" t="s">
        <v>91</v>
      </c>
      <c r="Q1070" s="89">
        <v>2021</v>
      </c>
      <c r="R1070" s="89" t="s">
        <v>3</v>
      </c>
      <c r="S1070" s="89" t="s">
        <v>104</v>
      </c>
      <c r="T1070" s="89" t="s">
        <v>93</v>
      </c>
      <c r="U1070" s="89" t="s">
        <v>94</v>
      </c>
      <c r="V1070" s="89" t="s">
        <v>95</v>
      </c>
      <c r="W1070" s="89" t="s">
        <v>96</v>
      </c>
      <c r="X1070" s="89" t="s">
        <v>97</v>
      </c>
      <c r="Y1070" s="89">
        <v>236</v>
      </c>
      <c r="Z1070" s="89">
        <v>337.48</v>
      </c>
    </row>
    <row r="1071" spans="16:26" ht="18" customHeight="1" x14ac:dyDescent="0.45">
      <c r="P1071" s="89" t="s">
        <v>98</v>
      </c>
      <c r="Q1071" s="89">
        <v>2021</v>
      </c>
      <c r="R1071" s="89" t="s">
        <v>3</v>
      </c>
      <c r="S1071" s="89" t="s">
        <v>104</v>
      </c>
      <c r="T1071" s="89" t="s">
        <v>93</v>
      </c>
      <c r="U1071" s="89" t="s">
        <v>94</v>
      </c>
      <c r="V1071" s="89" t="s">
        <v>95</v>
      </c>
      <c r="W1071" s="89" t="s">
        <v>96</v>
      </c>
      <c r="X1071" s="89" t="s">
        <v>97</v>
      </c>
      <c r="Y1071" s="89">
        <v>310</v>
      </c>
      <c r="Z1071" s="89">
        <v>526.24</v>
      </c>
    </row>
    <row r="1072" spans="16:26" ht="18" customHeight="1" x14ac:dyDescent="0.45">
      <c r="P1072" s="89" t="s">
        <v>100</v>
      </c>
      <c r="Q1072" s="89">
        <v>2021</v>
      </c>
      <c r="R1072" s="89" t="s">
        <v>3</v>
      </c>
      <c r="S1072" s="89" t="s">
        <v>104</v>
      </c>
      <c r="T1072" s="89" t="s">
        <v>93</v>
      </c>
      <c r="U1072" s="89" t="s">
        <v>94</v>
      </c>
      <c r="V1072" s="89" t="s">
        <v>95</v>
      </c>
      <c r="W1072" s="89" t="s">
        <v>96</v>
      </c>
      <c r="X1072" s="89" t="s">
        <v>97</v>
      </c>
      <c r="Y1072" s="89">
        <v>238</v>
      </c>
      <c r="Z1072" s="89">
        <v>526.24</v>
      </c>
    </row>
    <row r="1073" spans="16:26" ht="18" customHeight="1" x14ac:dyDescent="0.45">
      <c r="P1073" s="89" t="s">
        <v>91</v>
      </c>
      <c r="Q1073" s="89">
        <v>2021</v>
      </c>
      <c r="R1073" s="89" t="s">
        <v>3</v>
      </c>
      <c r="S1073" s="89" t="s">
        <v>104</v>
      </c>
      <c r="T1073" s="89" t="s">
        <v>93</v>
      </c>
      <c r="U1073" s="89" t="s">
        <v>94</v>
      </c>
      <c r="V1073" s="89" t="s">
        <v>95</v>
      </c>
      <c r="W1073" s="89" t="s">
        <v>96</v>
      </c>
      <c r="X1073" s="89" t="s">
        <v>97</v>
      </c>
      <c r="Y1073" s="89">
        <v>1000</v>
      </c>
      <c r="Z1073" s="89">
        <v>1430</v>
      </c>
    </row>
    <row r="1074" spans="16:26" ht="18" customHeight="1" x14ac:dyDescent="0.45">
      <c r="P1074" s="89" t="s">
        <v>101</v>
      </c>
      <c r="Q1074" s="89">
        <v>2021</v>
      </c>
      <c r="R1074" s="89" t="s">
        <v>3</v>
      </c>
      <c r="S1074" s="89" t="s">
        <v>104</v>
      </c>
      <c r="T1074" s="89" t="s">
        <v>93</v>
      </c>
      <c r="U1074" s="89" t="s">
        <v>94</v>
      </c>
      <c r="V1074" s="89" t="s">
        <v>95</v>
      </c>
      <c r="W1074" s="89" t="s">
        <v>96</v>
      </c>
      <c r="X1074" s="89" t="s">
        <v>97</v>
      </c>
      <c r="Y1074" s="89">
        <v>1033</v>
      </c>
      <c r="Z1074" s="89">
        <v>1477.19</v>
      </c>
    </row>
    <row r="1075" spans="16:26" ht="18" customHeight="1" x14ac:dyDescent="0.45">
      <c r="P1075" s="89" t="s">
        <v>100</v>
      </c>
      <c r="Q1075" s="89">
        <v>2021</v>
      </c>
      <c r="R1075" s="89" t="s">
        <v>3</v>
      </c>
      <c r="S1075" s="89" t="s">
        <v>104</v>
      </c>
      <c r="T1075" s="89" t="s">
        <v>93</v>
      </c>
      <c r="U1075" s="89" t="s">
        <v>94</v>
      </c>
      <c r="V1075" s="89" t="s">
        <v>95</v>
      </c>
      <c r="W1075" s="89" t="s">
        <v>96</v>
      </c>
      <c r="X1075" s="89" t="s">
        <v>97</v>
      </c>
      <c r="Y1075" s="89">
        <v>240</v>
      </c>
      <c r="Z1075" s="89">
        <v>343.2</v>
      </c>
    </row>
    <row r="1076" spans="16:26" ht="18" customHeight="1" x14ac:dyDescent="0.45">
      <c r="P1076" s="89" t="s">
        <v>100</v>
      </c>
      <c r="Q1076" s="89">
        <v>2021</v>
      </c>
      <c r="R1076" s="89" t="s">
        <v>3</v>
      </c>
      <c r="S1076" s="89" t="s">
        <v>104</v>
      </c>
      <c r="T1076" s="89" t="s">
        <v>93</v>
      </c>
      <c r="U1076" s="89" t="s">
        <v>94</v>
      </c>
      <c r="V1076" s="89" t="s">
        <v>95</v>
      </c>
      <c r="W1076" s="89" t="s">
        <v>96</v>
      </c>
      <c r="X1076" s="89" t="s">
        <v>97</v>
      </c>
      <c r="Y1076" s="89">
        <v>267</v>
      </c>
      <c r="Z1076" s="89">
        <v>381.81</v>
      </c>
    </row>
    <row r="1077" spans="16:26" ht="18" customHeight="1" x14ac:dyDescent="0.45">
      <c r="P1077" s="89" t="s">
        <v>91</v>
      </c>
      <c r="Q1077" s="89">
        <v>2021</v>
      </c>
      <c r="R1077" s="89" t="s">
        <v>3</v>
      </c>
      <c r="S1077" s="89" t="s">
        <v>104</v>
      </c>
      <c r="T1077" s="89" t="s">
        <v>93</v>
      </c>
      <c r="U1077" s="89" t="s">
        <v>94</v>
      </c>
      <c r="V1077" s="89" t="s">
        <v>95</v>
      </c>
      <c r="W1077" s="89" t="s">
        <v>96</v>
      </c>
      <c r="X1077" s="89" t="s">
        <v>97</v>
      </c>
      <c r="Y1077" s="89">
        <v>237</v>
      </c>
      <c r="Z1077" s="89">
        <v>338.90999999999997</v>
      </c>
    </row>
    <row r="1078" spans="16:26" ht="18" customHeight="1" x14ac:dyDescent="0.45">
      <c r="P1078" s="89" t="s">
        <v>100</v>
      </c>
      <c r="Q1078" s="89">
        <v>2021</v>
      </c>
      <c r="R1078" s="89" t="s">
        <v>3</v>
      </c>
      <c r="S1078" s="89" t="s">
        <v>104</v>
      </c>
      <c r="T1078" s="89" t="s">
        <v>93</v>
      </c>
      <c r="U1078" s="89" t="s">
        <v>94</v>
      </c>
      <c r="V1078" s="89" t="s">
        <v>95</v>
      </c>
      <c r="W1078" s="89" t="s">
        <v>96</v>
      </c>
      <c r="X1078" s="89" t="s">
        <v>97</v>
      </c>
      <c r="Y1078" s="89">
        <v>781</v>
      </c>
      <c r="Z1078" s="89">
        <v>1116.83</v>
      </c>
    </row>
    <row r="1079" spans="16:26" ht="18" customHeight="1" x14ac:dyDescent="0.45">
      <c r="P1079" s="89" t="s">
        <v>91</v>
      </c>
      <c r="Q1079" s="89">
        <v>2021</v>
      </c>
      <c r="R1079" s="89" t="s">
        <v>3</v>
      </c>
      <c r="S1079" s="89" t="s">
        <v>104</v>
      </c>
      <c r="T1079" s="89" t="s">
        <v>93</v>
      </c>
      <c r="U1079" s="89" t="s">
        <v>94</v>
      </c>
      <c r="V1079" s="89" t="s">
        <v>95</v>
      </c>
      <c r="W1079" s="89" t="s">
        <v>96</v>
      </c>
      <c r="X1079" s="89" t="s">
        <v>97</v>
      </c>
      <c r="Y1079" s="89">
        <v>814</v>
      </c>
      <c r="Z1079" s="89">
        <v>1164.02</v>
      </c>
    </row>
    <row r="1080" spans="16:26" ht="18" customHeight="1" x14ac:dyDescent="0.45">
      <c r="P1080" s="89" t="s">
        <v>91</v>
      </c>
      <c r="Q1080" s="89">
        <v>2021</v>
      </c>
      <c r="R1080" s="89" t="s">
        <v>3</v>
      </c>
      <c r="S1080" s="89" t="s">
        <v>104</v>
      </c>
      <c r="T1080" s="89" t="s">
        <v>93</v>
      </c>
      <c r="U1080" s="89" t="s">
        <v>94</v>
      </c>
      <c r="V1080" s="89" t="s">
        <v>95</v>
      </c>
      <c r="W1080" s="89" t="s">
        <v>96</v>
      </c>
      <c r="X1080" s="89" t="s">
        <v>97</v>
      </c>
      <c r="Y1080" s="89">
        <v>263</v>
      </c>
      <c r="Z1080" s="89">
        <v>376.09000000000003</v>
      </c>
    </row>
    <row r="1081" spans="16:26" ht="18" customHeight="1" x14ac:dyDescent="0.45">
      <c r="P1081" s="89" t="s">
        <v>91</v>
      </c>
      <c r="Q1081" s="89">
        <v>2021</v>
      </c>
      <c r="R1081" s="89" t="s">
        <v>3</v>
      </c>
      <c r="S1081" s="89" t="s">
        <v>104</v>
      </c>
      <c r="T1081" s="89" t="s">
        <v>93</v>
      </c>
      <c r="U1081" s="89" t="s">
        <v>94</v>
      </c>
      <c r="V1081" s="89" t="s">
        <v>95</v>
      </c>
      <c r="W1081" s="89" t="s">
        <v>96</v>
      </c>
      <c r="X1081" s="89" t="s">
        <v>97</v>
      </c>
      <c r="Y1081" s="89">
        <v>311</v>
      </c>
      <c r="Z1081" s="89">
        <v>444.73</v>
      </c>
    </row>
    <row r="1082" spans="16:26" ht="18" customHeight="1" x14ac:dyDescent="0.45">
      <c r="P1082" s="89" t="s">
        <v>98</v>
      </c>
      <c r="Q1082" s="89">
        <v>2021</v>
      </c>
      <c r="R1082" s="89" t="s">
        <v>3</v>
      </c>
      <c r="S1082" s="89" t="s">
        <v>104</v>
      </c>
      <c r="T1082" s="89" t="s">
        <v>93</v>
      </c>
      <c r="U1082" s="89" t="s">
        <v>94</v>
      </c>
      <c r="V1082" s="89" t="s">
        <v>95</v>
      </c>
      <c r="W1082" s="89" t="s">
        <v>96</v>
      </c>
      <c r="X1082" s="89" t="s">
        <v>97</v>
      </c>
      <c r="Y1082" s="89">
        <v>239</v>
      </c>
      <c r="Z1082" s="89">
        <v>341.77</v>
      </c>
    </row>
    <row r="1083" spans="16:26" ht="18" customHeight="1" x14ac:dyDescent="0.45">
      <c r="P1083" s="89" t="s">
        <v>91</v>
      </c>
      <c r="Q1083" s="89">
        <v>2021</v>
      </c>
      <c r="R1083" s="89" t="s">
        <v>7</v>
      </c>
      <c r="S1083" s="89" t="s">
        <v>104</v>
      </c>
      <c r="T1083" s="89" t="s">
        <v>93</v>
      </c>
      <c r="U1083" s="89" t="s">
        <v>94</v>
      </c>
      <c r="V1083" s="89" t="s">
        <v>95</v>
      </c>
      <c r="W1083" s="89" t="s">
        <v>96</v>
      </c>
      <c r="X1083" s="89" t="s">
        <v>97</v>
      </c>
      <c r="Y1083" s="89">
        <v>242</v>
      </c>
      <c r="Z1083" s="89">
        <v>346.06</v>
      </c>
    </row>
    <row r="1084" spans="16:26" ht="18" customHeight="1" x14ac:dyDescent="0.45">
      <c r="P1084" s="89" t="s">
        <v>102</v>
      </c>
      <c r="Q1084" s="89">
        <v>2021</v>
      </c>
      <c r="R1084" s="89" t="s">
        <v>7</v>
      </c>
      <c r="S1084" s="89" t="s">
        <v>104</v>
      </c>
      <c r="T1084" s="89" t="s">
        <v>93</v>
      </c>
      <c r="U1084" s="89" t="s">
        <v>94</v>
      </c>
      <c r="V1084" s="89" t="s">
        <v>95</v>
      </c>
      <c r="W1084" s="89" t="s">
        <v>96</v>
      </c>
      <c r="X1084" s="89" t="s">
        <v>97</v>
      </c>
      <c r="Y1084" s="89">
        <v>290</v>
      </c>
      <c r="Z1084" s="89">
        <v>414.7</v>
      </c>
    </row>
    <row r="1085" spans="16:26" ht="18" customHeight="1" x14ac:dyDescent="0.45">
      <c r="P1085" s="89" t="s">
        <v>98</v>
      </c>
      <c r="Q1085" s="89">
        <v>2021</v>
      </c>
      <c r="R1085" s="89" t="s">
        <v>7</v>
      </c>
      <c r="S1085" s="89" t="s">
        <v>92</v>
      </c>
      <c r="T1085" s="89" t="s">
        <v>93</v>
      </c>
      <c r="U1085" s="89" t="s">
        <v>94</v>
      </c>
      <c r="V1085" s="89" t="s">
        <v>95</v>
      </c>
      <c r="W1085" s="89" t="s">
        <v>96</v>
      </c>
      <c r="X1085" s="89" t="s">
        <v>97</v>
      </c>
      <c r="Y1085" s="89">
        <v>218</v>
      </c>
      <c r="Z1085" s="89">
        <v>311.74</v>
      </c>
    </row>
    <row r="1086" spans="16:26" ht="18" customHeight="1" x14ac:dyDescent="0.45">
      <c r="P1086" s="89" t="s">
        <v>98</v>
      </c>
      <c r="Q1086" s="89">
        <v>2021</v>
      </c>
      <c r="R1086" s="89" t="s">
        <v>7</v>
      </c>
      <c r="S1086" s="89" t="s">
        <v>92</v>
      </c>
      <c r="T1086" s="89" t="s">
        <v>93</v>
      </c>
      <c r="U1086" s="89" t="s">
        <v>94</v>
      </c>
      <c r="V1086" s="89" t="s">
        <v>95</v>
      </c>
      <c r="W1086" s="89" t="s">
        <v>96</v>
      </c>
      <c r="X1086" s="89" t="s">
        <v>97</v>
      </c>
      <c r="Y1086" s="89">
        <v>244</v>
      </c>
      <c r="Z1086" s="89">
        <v>526.24</v>
      </c>
    </row>
    <row r="1087" spans="16:26" ht="18" customHeight="1" x14ac:dyDescent="0.45">
      <c r="P1087" s="89" t="s">
        <v>91</v>
      </c>
      <c r="Q1087" s="89">
        <v>2021</v>
      </c>
      <c r="R1087" s="89" t="s">
        <v>7</v>
      </c>
      <c r="S1087" s="89" t="s">
        <v>92</v>
      </c>
      <c r="T1087" s="89" t="s">
        <v>93</v>
      </c>
      <c r="U1087" s="89" t="s">
        <v>94</v>
      </c>
      <c r="V1087" s="89" t="s">
        <v>95</v>
      </c>
      <c r="W1087" s="89" t="s">
        <v>96</v>
      </c>
      <c r="X1087" s="89" t="s">
        <v>97</v>
      </c>
      <c r="Y1087" s="89">
        <v>292</v>
      </c>
      <c r="Z1087" s="89">
        <v>526.24</v>
      </c>
    </row>
    <row r="1088" spans="16:26" ht="18" customHeight="1" x14ac:dyDescent="0.45">
      <c r="P1088" s="89" t="s">
        <v>98</v>
      </c>
      <c r="Q1088" s="89">
        <v>2021</v>
      </c>
      <c r="R1088" s="89" t="s">
        <v>7</v>
      </c>
      <c r="S1088" s="89" t="s">
        <v>92</v>
      </c>
      <c r="T1088" s="89" t="s">
        <v>93</v>
      </c>
      <c r="U1088" s="89" t="s">
        <v>94</v>
      </c>
      <c r="V1088" s="89" t="s">
        <v>95</v>
      </c>
      <c r="W1088" s="89" t="s">
        <v>96</v>
      </c>
      <c r="X1088" s="89" t="s">
        <v>97</v>
      </c>
      <c r="Y1088" s="89">
        <v>1003</v>
      </c>
      <c r="Z1088" s="89">
        <v>1434.29</v>
      </c>
    </row>
    <row r="1089" spans="16:26" ht="18" customHeight="1" x14ac:dyDescent="0.45">
      <c r="P1089" s="89" t="s">
        <v>98</v>
      </c>
      <c r="Q1089" s="89">
        <v>2021</v>
      </c>
      <c r="R1089" s="89" t="s">
        <v>7</v>
      </c>
      <c r="S1089" s="89" t="s">
        <v>92</v>
      </c>
      <c r="T1089" s="89" t="s">
        <v>93</v>
      </c>
      <c r="U1089" s="89" t="s">
        <v>94</v>
      </c>
      <c r="V1089" s="89" t="s">
        <v>95</v>
      </c>
      <c r="W1089" s="89" t="s">
        <v>96</v>
      </c>
      <c r="X1089" s="89" t="s">
        <v>97</v>
      </c>
      <c r="Y1089" s="89">
        <v>1037</v>
      </c>
      <c r="Z1089" s="89">
        <v>1482.9099999999999</v>
      </c>
    </row>
    <row r="1090" spans="16:26" ht="18" customHeight="1" x14ac:dyDescent="0.45">
      <c r="P1090" s="89" t="s">
        <v>91</v>
      </c>
      <c r="Q1090" s="89">
        <v>2021</v>
      </c>
      <c r="R1090" s="89" t="s">
        <v>7</v>
      </c>
      <c r="S1090" s="89" t="s">
        <v>92</v>
      </c>
      <c r="T1090" s="89" t="s">
        <v>93</v>
      </c>
      <c r="U1090" s="89" t="s">
        <v>94</v>
      </c>
      <c r="V1090" s="89" t="s">
        <v>95</v>
      </c>
      <c r="W1090" s="89" t="s">
        <v>96</v>
      </c>
      <c r="X1090" s="89" t="s">
        <v>97</v>
      </c>
      <c r="Y1090" s="89">
        <v>216</v>
      </c>
      <c r="Z1090" s="89">
        <v>308.88</v>
      </c>
    </row>
    <row r="1091" spans="16:26" ht="18" customHeight="1" x14ac:dyDescent="0.45">
      <c r="P1091" s="89" t="s">
        <v>91</v>
      </c>
      <c r="Q1091" s="89">
        <v>2021</v>
      </c>
      <c r="R1091" s="89" t="s">
        <v>7</v>
      </c>
      <c r="S1091" s="89" t="s">
        <v>92</v>
      </c>
      <c r="T1091" s="89" t="s">
        <v>93</v>
      </c>
      <c r="U1091" s="89" t="s">
        <v>94</v>
      </c>
      <c r="V1091" s="89" t="s">
        <v>95</v>
      </c>
      <c r="W1091" s="89" t="s">
        <v>96</v>
      </c>
      <c r="X1091" s="89" t="s">
        <v>97</v>
      </c>
      <c r="Y1091" s="89">
        <v>243</v>
      </c>
      <c r="Z1091" s="89">
        <v>347.49</v>
      </c>
    </row>
    <row r="1092" spans="16:26" ht="18" customHeight="1" x14ac:dyDescent="0.45">
      <c r="P1092" s="89" t="s">
        <v>91</v>
      </c>
      <c r="Q1092" s="89">
        <v>2021</v>
      </c>
      <c r="R1092" s="89" t="s">
        <v>7</v>
      </c>
      <c r="S1092" s="89" t="s">
        <v>92</v>
      </c>
      <c r="T1092" s="89" t="s">
        <v>93</v>
      </c>
      <c r="U1092" s="89" t="s">
        <v>94</v>
      </c>
      <c r="V1092" s="89" t="s">
        <v>95</v>
      </c>
      <c r="W1092" s="89" t="s">
        <v>96</v>
      </c>
      <c r="X1092" s="89" t="s">
        <v>97</v>
      </c>
      <c r="Y1092" s="89">
        <v>291</v>
      </c>
      <c r="Z1092" s="89">
        <v>416.13</v>
      </c>
    </row>
    <row r="1093" spans="16:26" ht="18" customHeight="1" x14ac:dyDescent="0.45">
      <c r="P1093" s="89" t="s">
        <v>98</v>
      </c>
      <c r="Q1093" s="89">
        <v>2021</v>
      </c>
      <c r="R1093" s="89" t="s">
        <v>7</v>
      </c>
      <c r="S1093" s="89" t="s">
        <v>92</v>
      </c>
      <c r="T1093" s="89" t="s">
        <v>93</v>
      </c>
      <c r="U1093" s="89" t="s">
        <v>94</v>
      </c>
      <c r="V1093" s="89" t="s">
        <v>95</v>
      </c>
      <c r="W1093" s="89" t="s">
        <v>96</v>
      </c>
      <c r="X1093" s="89" t="s">
        <v>97</v>
      </c>
      <c r="Y1093" s="89">
        <v>219</v>
      </c>
      <c r="Z1093" s="89">
        <v>313.17</v>
      </c>
    </row>
    <row r="1094" spans="16:26" ht="18" customHeight="1" x14ac:dyDescent="0.45">
      <c r="P1094" s="89" t="s">
        <v>91</v>
      </c>
      <c r="Q1094" s="89">
        <v>2021</v>
      </c>
      <c r="R1094" s="89" t="s">
        <v>7</v>
      </c>
      <c r="S1094" s="89" t="s">
        <v>92</v>
      </c>
      <c r="T1094" s="89" t="s">
        <v>93</v>
      </c>
      <c r="U1094" s="89" t="s">
        <v>94</v>
      </c>
      <c r="V1094" s="89" t="s">
        <v>95</v>
      </c>
      <c r="W1094" s="89" t="s">
        <v>96</v>
      </c>
      <c r="X1094" s="89" t="s">
        <v>97</v>
      </c>
      <c r="Y1094" s="89">
        <v>818</v>
      </c>
      <c r="Z1094" s="89">
        <v>1169.74</v>
      </c>
    </row>
    <row r="1095" spans="16:26" ht="18" customHeight="1" x14ac:dyDescent="0.45">
      <c r="P1095" s="89" t="s">
        <v>98</v>
      </c>
      <c r="Q1095" s="89">
        <v>2021</v>
      </c>
      <c r="R1095" s="89" t="s">
        <v>7</v>
      </c>
      <c r="S1095" s="89" t="s">
        <v>92</v>
      </c>
      <c r="T1095" s="89" t="s">
        <v>93</v>
      </c>
      <c r="U1095" s="89" t="s">
        <v>94</v>
      </c>
      <c r="V1095" s="89" t="s">
        <v>95</v>
      </c>
      <c r="W1095" s="89" t="s">
        <v>96</v>
      </c>
      <c r="X1095" s="89" t="s">
        <v>97</v>
      </c>
      <c r="Y1095" s="89">
        <v>871</v>
      </c>
      <c r="Z1095" s="89">
        <v>1245.53</v>
      </c>
    </row>
    <row r="1096" spans="16:26" ht="18" customHeight="1" x14ac:dyDescent="0.45">
      <c r="P1096" s="89" t="s">
        <v>98</v>
      </c>
      <c r="Q1096" s="89">
        <v>2021</v>
      </c>
      <c r="R1096" s="89" t="s">
        <v>7</v>
      </c>
      <c r="S1096" s="89" t="s">
        <v>92</v>
      </c>
      <c r="T1096" s="89" t="s">
        <v>93</v>
      </c>
      <c r="U1096" s="89" t="s">
        <v>94</v>
      </c>
      <c r="V1096" s="89" t="s">
        <v>95</v>
      </c>
      <c r="W1096" s="89" t="s">
        <v>96</v>
      </c>
      <c r="X1096" s="89" t="s">
        <v>97</v>
      </c>
      <c r="Y1096" s="89">
        <v>245</v>
      </c>
      <c r="Z1096" s="89">
        <v>350.35</v>
      </c>
    </row>
    <row r="1097" spans="16:26" ht="18" customHeight="1" x14ac:dyDescent="0.45">
      <c r="P1097" s="89" t="s">
        <v>91</v>
      </c>
      <c r="Q1097" s="89">
        <v>2021</v>
      </c>
      <c r="R1097" s="89" t="s">
        <v>7</v>
      </c>
      <c r="S1097" s="89" t="s">
        <v>92</v>
      </c>
      <c r="T1097" s="89" t="s">
        <v>93</v>
      </c>
      <c r="U1097" s="89" t="s">
        <v>94</v>
      </c>
      <c r="V1097" s="89" t="s">
        <v>95</v>
      </c>
      <c r="W1097" s="89" t="s">
        <v>96</v>
      </c>
      <c r="X1097" s="89" t="s">
        <v>97</v>
      </c>
      <c r="Y1097" s="89">
        <v>293</v>
      </c>
      <c r="Z1097" s="89">
        <v>418.99</v>
      </c>
    </row>
    <row r="1098" spans="16:26" ht="18" customHeight="1" x14ac:dyDescent="0.45">
      <c r="P1098" s="89" t="s">
        <v>91</v>
      </c>
      <c r="Q1098" s="89">
        <v>2021</v>
      </c>
      <c r="R1098" s="89" t="s">
        <v>7</v>
      </c>
      <c r="S1098" s="89" t="s">
        <v>92</v>
      </c>
      <c r="T1098" s="89" t="s">
        <v>93</v>
      </c>
      <c r="U1098" s="89" t="s">
        <v>94</v>
      </c>
      <c r="V1098" s="89" t="s">
        <v>95</v>
      </c>
      <c r="W1098" s="89" t="s">
        <v>96</v>
      </c>
      <c r="X1098" s="89" t="s">
        <v>97</v>
      </c>
      <c r="Y1098" s="89">
        <v>215</v>
      </c>
      <c r="Z1098" s="89">
        <v>307.45</v>
      </c>
    </row>
    <row r="1099" spans="16:26" ht="18" customHeight="1" x14ac:dyDescent="0.45">
      <c r="P1099" s="89" t="s">
        <v>91</v>
      </c>
      <c r="Q1099" s="89">
        <v>2021</v>
      </c>
      <c r="R1099" s="89" t="s">
        <v>11</v>
      </c>
      <c r="S1099" s="89" t="s">
        <v>92</v>
      </c>
      <c r="T1099" s="89" t="s">
        <v>93</v>
      </c>
      <c r="U1099" s="89" t="s">
        <v>94</v>
      </c>
      <c r="V1099" s="89" t="s">
        <v>95</v>
      </c>
      <c r="W1099" s="89" t="s">
        <v>96</v>
      </c>
      <c r="X1099" s="89" t="s">
        <v>99</v>
      </c>
      <c r="Y1099" s="89">
        <v>248</v>
      </c>
      <c r="Z1099" s="89">
        <v>354.64</v>
      </c>
    </row>
    <row r="1100" spans="16:26" ht="18" customHeight="1" x14ac:dyDescent="0.45">
      <c r="P1100" s="89" t="s">
        <v>101</v>
      </c>
      <c r="Q1100" s="89">
        <v>2021</v>
      </c>
      <c r="R1100" s="89" t="s">
        <v>11</v>
      </c>
      <c r="S1100" s="89" t="s">
        <v>92</v>
      </c>
      <c r="T1100" s="89" t="s">
        <v>93</v>
      </c>
      <c r="U1100" s="89" t="s">
        <v>94</v>
      </c>
      <c r="V1100" s="89" t="s">
        <v>95</v>
      </c>
      <c r="W1100" s="89" t="s">
        <v>96</v>
      </c>
      <c r="X1100" s="89" t="s">
        <v>99</v>
      </c>
      <c r="Y1100" s="89">
        <v>242</v>
      </c>
      <c r="Z1100" s="89">
        <v>346.06</v>
      </c>
    </row>
    <row r="1101" spans="16:26" ht="18" customHeight="1" x14ac:dyDescent="0.45">
      <c r="P1101" s="89" t="s">
        <v>98</v>
      </c>
      <c r="Q1101" s="89">
        <v>2021</v>
      </c>
      <c r="R1101" s="89" t="s">
        <v>11</v>
      </c>
      <c r="S1101" s="89" t="s">
        <v>92</v>
      </c>
      <c r="T1101" s="89" t="s">
        <v>93</v>
      </c>
      <c r="U1101" s="89" t="s">
        <v>94</v>
      </c>
      <c r="V1101" s="89" t="s">
        <v>95</v>
      </c>
      <c r="W1101" s="89" t="s">
        <v>96</v>
      </c>
      <c r="X1101" s="89" t="s">
        <v>99</v>
      </c>
      <c r="Y1101" s="89">
        <v>236</v>
      </c>
      <c r="Z1101" s="89">
        <v>337.48</v>
      </c>
    </row>
    <row r="1102" spans="16:26" ht="18" customHeight="1" x14ac:dyDescent="0.45">
      <c r="P1102" s="89" t="s">
        <v>98</v>
      </c>
      <c r="Q1102" s="89">
        <v>2021</v>
      </c>
      <c r="R1102" s="89" t="s">
        <v>11</v>
      </c>
      <c r="S1102" s="89" t="s">
        <v>92</v>
      </c>
      <c r="T1102" s="89" t="s">
        <v>93</v>
      </c>
      <c r="U1102" s="89" t="s">
        <v>94</v>
      </c>
      <c r="V1102" s="89" t="s">
        <v>95</v>
      </c>
      <c r="W1102" s="89" t="s">
        <v>96</v>
      </c>
      <c r="X1102" s="89" t="s">
        <v>97</v>
      </c>
      <c r="Y1102" s="89">
        <v>224</v>
      </c>
      <c r="Z1102" s="89">
        <v>320.32</v>
      </c>
    </row>
    <row r="1103" spans="16:26" ht="18" customHeight="1" x14ac:dyDescent="0.45">
      <c r="P1103" s="89" t="s">
        <v>91</v>
      </c>
      <c r="Q1103" s="89">
        <v>2021</v>
      </c>
      <c r="R1103" s="89" t="s">
        <v>11</v>
      </c>
      <c r="S1103" s="89" t="s">
        <v>92</v>
      </c>
      <c r="T1103" s="89" t="s">
        <v>93</v>
      </c>
      <c r="U1103" s="89" t="s">
        <v>94</v>
      </c>
      <c r="V1103" s="89" t="s">
        <v>95</v>
      </c>
      <c r="W1103" s="89" t="s">
        <v>96</v>
      </c>
      <c r="X1103" s="89" t="s">
        <v>97</v>
      </c>
      <c r="Y1103" s="89">
        <v>250</v>
      </c>
      <c r="Z1103" s="89">
        <v>357.5</v>
      </c>
    </row>
    <row r="1104" spans="16:26" ht="18" customHeight="1" x14ac:dyDescent="0.45">
      <c r="P1104" s="89" t="s">
        <v>100</v>
      </c>
      <c r="Q1104" s="89">
        <v>2021</v>
      </c>
      <c r="R1104" s="89" t="s">
        <v>11</v>
      </c>
      <c r="S1104" s="89" t="s">
        <v>92</v>
      </c>
      <c r="T1104" s="89" t="s">
        <v>93</v>
      </c>
      <c r="U1104" s="89" t="s">
        <v>94</v>
      </c>
      <c r="V1104" s="89" t="s">
        <v>95</v>
      </c>
      <c r="W1104" s="89" t="s">
        <v>96</v>
      </c>
      <c r="X1104" s="89" t="s">
        <v>97</v>
      </c>
      <c r="Y1104" s="89">
        <v>244</v>
      </c>
      <c r="Z1104" s="89">
        <v>348.92</v>
      </c>
    </row>
    <row r="1105" spans="16:26" ht="18" customHeight="1" x14ac:dyDescent="0.45">
      <c r="P1105" s="89" t="s">
        <v>100</v>
      </c>
      <c r="Q1105" s="89">
        <v>2021</v>
      </c>
      <c r="R1105" s="89" t="s">
        <v>11</v>
      </c>
      <c r="S1105" s="89" t="s">
        <v>92</v>
      </c>
      <c r="T1105" s="89" t="s">
        <v>93</v>
      </c>
      <c r="U1105" s="89" t="s">
        <v>94</v>
      </c>
      <c r="V1105" s="89" t="s">
        <v>95</v>
      </c>
      <c r="W1105" s="89" t="s">
        <v>96</v>
      </c>
      <c r="X1105" s="89" t="s">
        <v>97</v>
      </c>
      <c r="Y1105" s="89">
        <v>238</v>
      </c>
      <c r="Z1105" s="89">
        <v>340.34000000000003</v>
      </c>
    </row>
    <row r="1106" spans="16:26" ht="18" customHeight="1" x14ac:dyDescent="0.45">
      <c r="P1106" s="89" t="s">
        <v>98</v>
      </c>
      <c r="Q1106" s="89">
        <v>2021</v>
      </c>
      <c r="R1106" s="89" t="s">
        <v>11</v>
      </c>
      <c r="S1106" s="89" t="s">
        <v>92</v>
      </c>
      <c r="T1106" s="89" t="s">
        <v>93</v>
      </c>
      <c r="U1106" s="89" t="s">
        <v>94</v>
      </c>
      <c r="V1106" s="89" t="s">
        <v>95</v>
      </c>
      <c r="W1106" s="89" t="s">
        <v>96</v>
      </c>
      <c r="X1106" s="89" t="s">
        <v>97</v>
      </c>
      <c r="Y1106" s="89">
        <v>220</v>
      </c>
      <c r="Z1106" s="89">
        <v>526.24</v>
      </c>
    </row>
    <row r="1107" spans="16:26" ht="18" customHeight="1" x14ac:dyDescent="0.45">
      <c r="P1107" s="89" t="s">
        <v>98</v>
      </c>
      <c r="Q1107" s="89">
        <v>2021</v>
      </c>
      <c r="R1107" s="89" t="s">
        <v>11</v>
      </c>
      <c r="S1107" s="89" t="s">
        <v>92</v>
      </c>
      <c r="T1107" s="89" t="s">
        <v>93</v>
      </c>
      <c r="U1107" s="89" t="s">
        <v>94</v>
      </c>
      <c r="V1107" s="89" t="s">
        <v>95</v>
      </c>
      <c r="W1107" s="89" t="s">
        <v>96</v>
      </c>
      <c r="X1107" s="89" t="s">
        <v>97</v>
      </c>
      <c r="Y1107" s="89">
        <v>268</v>
      </c>
      <c r="Z1107" s="89">
        <v>526.24</v>
      </c>
    </row>
    <row r="1108" spans="16:26" ht="18" customHeight="1" x14ac:dyDescent="0.45">
      <c r="P1108" s="89" t="s">
        <v>98</v>
      </c>
      <c r="Q1108" s="89">
        <v>2021</v>
      </c>
      <c r="R1108" s="89" t="s">
        <v>11</v>
      </c>
      <c r="S1108" s="89" t="s">
        <v>92</v>
      </c>
      <c r="T1108" s="89" t="s">
        <v>93</v>
      </c>
      <c r="U1108" s="89" t="s">
        <v>94</v>
      </c>
      <c r="V1108" s="89" t="s">
        <v>95</v>
      </c>
      <c r="W1108" s="89" t="s">
        <v>96</v>
      </c>
      <c r="X1108" s="89" t="s">
        <v>97</v>
      </c>
      <c r="Y1108" s="89">
        <v>1007</v>
      </c>
      <c r="Z1108" s="89">
        <v>1440.01</v>
      </c>
    </row>
    <row r="1109" spans="16:26" ht="18" customHeight="1" x14ac:dyDescent="0.45">
      <c r="P1109" s="89" t="s">
        <v>98</v>
      </c>
      <c r="Q1109" s="89">
        <v>2021</v>
      </c>
      <c r="R1109" s="89" t="s">
        <v>11</v>
      </c>
      <c r="S1109" s="89" t="s">
        <v>92</v>
      </c>
      <c r="T1109" s="89" t="s">
        <v>93</v>
      </c>
      <c r="U1109" s="89" t="s">
        <v>94</v>
      </c>
      <c r="V1109" s="89" t="s">
        <v>95</v>
      </c>
      <c r="W1109" s="89" t="s">
        <v>96</v>
      </c>
      <c r="X1109" s="89" t="s">
        <v>97</v>
      </c>
      <c r="Y1109" s="89">
        <v>1040</v>
      </c>
      <c r="Z1109" s="89">
        <v>1487.2</v>
      </c>
    </row>
    <row r="1110" spans="16:26" ht="18" customHeight="1" x14ac:dyDescent="0.45">
      <c r="P1110" s="89" t="s">
        <v>91</v>
      </c>
      <c r="Q1110" s="89">
        <v>2021</v>
      </c>
      <c r="R1110" s="89" t="s">
        <v>11</v>
      </c>
      <c r="S1110" s="89" t="s">
        <v>92</v>
      </c>
      <c r="T1110" s="89" t="s">
        <v>93</v>
      </c>
      <c r="U1110" s="89" t="s">
        <v>94</v>
      </c>
      <c r="V1110" s="89" t="s">
        <v>95</v>
      </c>
      <c r="W1110" s="89" t="s">
        <v>96</v>
      </c>
      <c r="X1110" s="89" t="s">
        <v>97</v>
      </c>
      <c r="Y1110" s="89">
        <v>225</v>
      </c>
      <c r="Z1110" s="89">
        <v>321.75</v>
      </c>
    </row>
    <row r="1111" spans="16:26" ht="18" customHeight="1" x14ac:dyDescent="0.45">
      <c r="P1111" s="89" t="s">
        <v>91</v>
      </c>
      <c r="Q1111" s="89">
        <v>2021</v>
      </c>
      <c r="R1111" s="89" t="s">
        <v>11</v>
      </c>
      <c r="S1111" s="89" t="s">
        <v>92</v>
      </c>
      <c r="T1111" s="89" t="s">
        <v>93</v>
      </c>
      <c r="U1111" s="89" t="s">
        <v>94</v>
      </c>
      <c r="V1111" s="89" t="s">
        <v>95</v>
      </c>
      <c r="W1111" s="89" t="s">
        <v>96</v>
      </c>
      <c r="X1111" s="89" t="s">
        <v>97</v>
      </c>
      <c r="Y1111" s="89">
        <v>267</v>
      </c>
      <c r="Z1111" s="89">
        <v>381.81</v>
      </c>
    </row>
    <row r="1112" spans="16:26" ht="18" customHeight="1" x14ac:dyDescent="0.45">
      <c r="P1112" s="89" t="s">
        <v>98</v>
      </c>
      <c r="Q1112" s="89">
        <v>2021</v>
      </c>
      <c r="R1112" s="89" t="s">
        <v>11</v>
      </c>
      <c r="S1112" s="89" t="s">
        <v>92</v>
      </c>
      <c r="T1112" s="89" t="s">
        <v>93</v>
      </c>
      <c r="U1112" s="89" t="s">
        <v>94</v>
      </c>
      <c r="V1112" s="89" t="s">
        <v>95</v>
      </c>
      <c r="W1112" s="89" t="s">
        <v>96</v>
      </c>
      <c r="X1112" s="89" t="s">
        <v>97</v>
      </c>
      <c r="Y1112" s="89">
        <v>247</v>
      </c>
      <c r="Z1112" s="89">
        <v>353.21</v>
      </c>
    </row>
    <row r="1113" spans="16:26" ht="18" customHeight="1" x14ac:dyDescent="0.45">
      <c r="P1113" s="89" t="s">
        <v>98</v>
      </c>
      <c r="Q1113" s="89">
        <v>2021</v>
      </c>
      <c r="R1113" s="89" t="s">
        <v>11</v>
      </c>
      <c r="S1113" s="89" t="s">
        <v>92</v>
      </c>
      <c r="T1113" s="89" t="s">
        <v>93</v>
      </c>
      <c r="U1113" s="89" t="s">
        <v>94</v>
      </c>
      <c r="V1113" s="89" t="s">
        <v>95</v>
      </c>
      <c r="W1113" s="89" t="s">
        <v>96</v>
      </c>
      <c r="X1113" s="89" t="s">
        <v>97</v>
      </c>
      <c r="Y1113" s="89">
        <v>241</v>
      </c>
      <c r="Z1113" s="89">
        <v>344.63</v>
      </c>
    </row>
    <row r="1114" spans="16:26" ht="18" customHeight="1" x14ac:dyDescent="0.45">
      <c r="P1114" s="89" t="s">
        <v>98</v>
      </c>
      <c r="Q1114" s="89">
        <v>2021</v>
      </c>
      <c r="R1114" s="89" t="s">
        <v>11</v>
      </c>
      <c r="S1114" s="89" t="s">
        <v>92</v>
      </c>
      <c r="T1114" s="89" t="s">
        <v>93</v>
      </c>
      <c r="U1114" s="89" t="s">
        <v>94</v>
      </c>
      <c r="V1114" s="89" t="s">
        <v>95</v>
      </c>
      <c r="W1114" s="89" t="s">
        <v>96</v>
      </c>
      <c r="X1114" s="89" t="s">
        <v>97</v>
      </c>
      <c r="Y1114" s="89">
        <v>235</v>
      </c>
      <c r="Z1114" s="89">
        <v>336.05</v>
      </c>
    </row>
    <row r="1115" spans="16:26" ht="18" customHeight="1" x14ac:dyDescent="0.45">
      <c r="P1115" s="89" t="s">
        <v>100</v>
      </c>
      <c r="Q1115" s="89">
        <v>2021</v>
      </c>
      <c r="R1115" s="89" t="s">
        <v>11</v>
      </c>
      <c r="S1115" s="89" t="s">
        <v>92</v>
      </c>
      <c r="T1115" s="89" t="s">
        <v>93</v>
      </c>
      <c r="U1115" s="89" t="s">
        <v>94</v>
      </c>
      <c r="V1115" s="89" t="s">
        <v>95</v>
      </c>
      <c r="W1115" s="89" t="s">
        <v>96</v>
      </c>
      <c r="X1115" s="89" t="s">
        <v>97</v>
      </c>
      <c r="Y1115" s="89">
        <v>788</v>
      </c>
      <c r="Z1115" s="89">
        <v>1126.8399999999999</v>
      </c>
    </row>
    <row r="1116" spans="16:26" ht="18" customHeight="1" x14ac:dyDescent="0.45">
      <c r="P1116" s="89" t="s">
        <v>98</v>
      </c>
      <c r="Q1116" s="89">
        <v>2021</v>
      </c>
      <c r="R1116" s="89" t="s">
        <v>11</v>
      </c>
      <c r="S1116" s="89" t="s">
        <v>92</v>
      </c>
      <c r="T1116" s="89" t="s">
        <v>93</v>
      </c>
      <c r="U1116" s="89" t="s">
        <v>94</v>
      </c>
      <c r="V1116" s="89" t="s">
        <v>95</v>
      </c>
      <c r="W1116" s="89" t="s">
        <v>96</v>
      </c>
      <c r="X1116" s="89" t="s">
        <v>97</v>
      </c>
      <c r="Y1116" s="89">
        <v>821</v>
      </c>
      <c r="Z1116" s="89">
        <v>1174.03</v>
      </c>
    </row>
    <row r="1117" spans="16:26" ht="18" customHeight="1" x14ac:dyDescent="0.45">
      <c r="P1117" s="89" t="s">
        <v>91</v>
      </c>
      <c r="Q1117" s="89">
        <v>2021</v>
      </c>
      <c r="R1117" s="89" t="s">
        <v>11</v>
      </c>
      <c r="S1117" s="89" t="s">
        <v>92</v>
      </c>
      <c r="T1117" s="89" t="s">
        <v>93</v>
      </c>
      <c r="U1117" s="89" t="s">
        <v>94</v>
      </c>
      <c r="V1117" s="89" t="s">
        <v>95</v>
      </c>
      <c r="W1117" s="89" t="s">
        <v>96</v>
      </c>
      <c r="X1117" s="89" t="s">
        <v>99</v>
      </c>
      <c r="Y1117" s="89">
        <v>245</v>
      </c>
      <c r="Z1117" s="89">
        <v>350.35</v>
      </c>
    </row>
    <row r="1118" spans="16:26" ht="18" customHeight="1" x14ac:dyDescent="0.45">
      <c r="P1118" s="89" t="s">
        <v>91</v>
      </c>
      <c r="Q1118" s="89">
        <v>2021</v>
      </c>
      <c r="R1118" s="89" t="s">
        <v>11</v>
      </c>
      <c r="S1118" s="89" t="s">
        <v>92</v>
      </c>
      <c r="T1118" s="89" t="s">
        <v>93</v>
      </c>
      <c r="U1118" s="89" t="s">
        <v>94</v>
      </c>
      <c r="V1118" s="89" t="s">
        <v>95</v>
      </c>
      <c r="W1118" s="89" t="s">
        <v>96</v>
      </c>
      <c r="X1118" s="89" t="s">
        <v>99</v>
      </c>
      <c r="Y1118" s="89">
        <v>239</v>
      </c>
      <c r="Z1118" s="89">
        <v>341.77</v>
      </c>
    </row>
    <row r="1119" spans="16:26" ht="18" customHeight="1" x14ac:dyDescent="0.45">
      <c r="P1119" s="89" t="s">
        <v>100</v>
      </c>
      <c r="Q1119" s="89">
        <v>2021</v>
      </c>
      <c r="R1119" s="89" t="s">
        <v>11</v>
      </c>
      <c r="S1119" s="89" t="s">
        <v>92</v>
      </c>
      <c r="T1119" s="89" t="s">
        <v>93</v>
      </c>
      <c r="U1119" s="89" t="s">
        <v>94</v>
      </c>
      <c r="V1119" s="89" t="s">
        <v>95</v>
      </c>
      <c r="W1119" s="89" t="s">
        <v>96</v>
      </c>
      <c r="X1119" s="89" t="s">
        <v>97</v>
      </c>
      <c r="Y1119" s="89">
        <v>221</v>
      </c>
      <c r="Z1119" s="89">
        <v>316.02999999999997</v>
      </c>
    </row>
    <row r="1120" spans="16:26" ht="18" customHeight="1" x14ac:dyDescent="0.45">
      <c r="P1120" s="89" t="s">
        <v>91</v>
      </c>
      <c r="Q1120" s="89">
        <v>2021</v>
      </c>
      <c r="R1120" s="89" t="s">
        <v>11</v>
      </c>
      <c r="S1120" s="89" t="s">
        <v>92</v>
      </c>
      <c r="T1120" s="89" t="s">
        <v>93</v>
      </c>
      <c r="U1120" s="89" t="s">
        <v>94</v>
      </c>
      <c r="V1120" s="89" t="s">
        <v>95</v>
      </c>
      <c r="W1120" s="89" t="s">
        <v>96</v>
      </c>
      <c r="X1120" s="89" t="s">
        <v>97</v>
      </c>
      <c r="Y1120" s="89">
        <v>269</v>
      </c>
      <c r="Z1120" s="89">
        <v>384.67</v>
      </c>
    </row>
    <row r="1121" spans="16:26" ht="18" customHeight="1" x14ac:dyDescent="0.45">
      <c r="P1121" s="89" t="s">
        <v>91</v>
      </c>
      <c r="Q1121" s="89">
        <v>2021</v>
      </c>
      <c r="R1121" s="89" t="s">
        <v>1</v>
      </c>
      <c r="S1121" s="89" t="s">
        <v>92</v>
      </c>
      <c r="T1121" s="89" t="s">
        <v>93</v>
      </c>
      <c r="U1121" s="89" t="s">
        <v>94</v>
      </c>
      <c r="V1121" s="89" t="s">
        <v>95</v>
      </c>
      <c r="W1121" s="89" t="s">
        <v>96</v>
      </c>
      <c r="X1121" s="89" t="s">
        <v>97</v>
      </c>
      <c r="Y1121" s="89">
        <v>278</v>
      </c>
      <c r="Z1121" s="89">
        <v>397.53999999999996</v>
      </c>
    </row>
    <row r="1122" spans="16:26" ht="18" customHeight="1" x14ac:dyDescent="0.45">
      <c r="P1122" s="89" t="s">
        <v>98</v>
      </c>
      <c r="Q1122" s="89">
        <v>2021</v>
      </c>
      <c r="R1122" s="89" t="s">
        <v>1</v>
      </c>
      <c r="S1122" s="89" t="s">
        <v>92</v>
      </c>
      <c r="T1122" s="89" t="s">
        <v>93</v>
      </c>
      <c r="U1122" s="89" t="s">
        <v>94</v>
      </c>
      <c r="V1122" s="89" t="s">
        <v>95</v>
      </c>
      <c r="W1122" s="89" t="s">
        <v>96</v>
      </c>
      <c r="X1122" s="89" t="s">
        <v>97</v>
      </c>
      <c r="Y1122" s="89">
        <v>320</v>
      </c>
      <c r="Z1122" s="89">
        <v>457.6</v>
      </c>
    </row>
    <row r="1123" spans="16:26" ht="18" customHeight="1" x14ac:dyDescent="0.45">
      <c r="P1123" s="89" t="s">
        <v>98</v>
      </c>
      <c r="Q1123" s="89">
        <v>2021</v>
      </c>
      <c r="R1123" s="89" t="s">
        <v>1</v>
      </c>
      <c r="S1123" s="89" t="s">
        <v>92</v>
      </c>
      <c r="T1123" s="89" t="s">
        <v>93</v>
      </c>
      <c r="U1123" s="89" t="s">
        <v>94</v>
      </c>
      <c r="V1123" s="89" t="s">
        <v>95</v>
      </c>
      <c r="W1123" s="89" t="s">
        <v>96</v>
      </c>
      <c r="X1123" s="89" t="s">
        <v>97</v>
      </c>
      <c r="Y1123" s="89">
        <v>248</v>
      </c>
      <c r="Z1123" s="89">
        <v>354.64</v>
      </c>
    </row>
    <row r="1124" spans="16:26" ht="18" customHeight="1" x14ac:dyDescent="0.45">
      <c r="P1124" s="89" t="s">
        <v>91</v>
      </c>
      <c r="Q1124" s="89">
        <v>2021</v>
      </c>
      <c r="R1124" s="89" t="s">
        <v>1</v>
      </c>
      <c r="S1124" s="89" t="s">
        <v>92</v>
      </c>
      <c r="T1124" s="89" t="s">
        <v>93</v>
      </c>
      <c r="U1124" s="89" t="s">
        <v>94</v>
      </c>
      <c r="V1124" s="89" t="s">
        <v>95</v>
      </c>
      <c r="W1124" s="89" t="s">
        <v>96</v>
      </c>
      <c r="X1124" s="89" t="s">
        <v>97</v>
      </c>
      <c r="Y1124" s="89">
        <v>274</v>
      </c>
      <c r="Z1124" s="89">
        <v>526.24</v>
      </c>
    </row>
    <row r="1125" spans="16:26" ht="18" customHeight="1" x14ac:dyDescent="0.45">
      <c r="P1125" s="89" t="s">
        <v>98</v>
      </c>
      <c r="Q1125" s="89">
        <v>2021</v>
      </c>
      <c r="R1125" s="89" t="s">
        <v>1</v>
      </c>
      <c r="S1125" s="89" t="s">
        <v>92</v>
      </c>
      <c r="T1125" s="89" t="s">
        <v>93</v>
      </c>
      <c r="U1125" s="89" t="s">
        <v>94</v>
      </c>
      <c r="V1125" s="89" t="s">
        <v>95</v>
      </c>
      <c r="W1125" s="89" t="s">
        <v>96</v>
      </c>
      <c r="X1125" s="89" t="s">
        <v>97</v>
      </c>
      <c r="Y1125" s="89">
        <v>322</v>
      </c>
      <c r="Z1125" s="89">
        <v>526.24</v>
      </c>
    </row>
    <row r="1126" spans="16:26" ht="18" customHeight="1" x14ac:dyDescent="0.45">
      <c r="P1126" s="89" t="s">
        <v>98</v>
      </c>
      <c r="Q1126" s="89">
        <v>2021</v>
      </c>
      <c r="R1126" s="89" t="s">
        <v>1</v>
      </c>
      <c r="S1126" s="89" t="s">
        <v>92</v>
      </c>
      <c r="T1126" s="89" t="s">
        <v>93</v>
      </c>
      <c r="U1126" s="89" t="s">
        <v>94</v>
      </c>
      <c r="V1126" s="89" t="s">
        <v>95</v>
      </c>
      <c r="W1126" s="89" t="s">
        <v>96</v>
      </c>
      <c r="X1126" s="89" t="s">
        <v>97</v>
      </c>
      <c r="Y1126" s="89">
        <v>250</v>
      </c>
      <c r="Z1126" s="89">
        <v>526.24</v>
      </c>
    </row>
    <row r="1127" spans="16:26" ht="18" customHeight="1" x14ac:dyDescent="0.45">
      <c r="P1127" s="89" t="s">
        <v>102</v>
      </c>
      <c r="Q1127" s="89">
        <v>2021</v>
      </c>
      <c r="R1127" s="89" t="s">
        <v>1</v>
      </c>
      <c r="S1127" s="89" t="s">
        <v>92</v>
      </c>
      <c r="T1127" s="89" t="s">
        <v>93</v>
      </c>
      <c r="U1127" s="89" t="s">
        <v>94</v>
      </c>
      <c r="V1127" s="89" t="s">
        <v>95</v>
      </c>
      <c r="W1127" s="89" t="s">
        <v>96</v>
      </c>
      <c r="X1127" s="89" t="s">
        <v>97</v>
      </c>
      <c r="Y1127" s="89">
        <v>998</v>
      </c>
      <c r="Z1127" s="89">
        <v>1427.1399999999999</v>
      </c>
    </row>
    <row r="1128" spans="16:26" ht="18" customHeight="1" x14ac:dyDescent="0.45">
      <c r="P1128" s="89" t="s">
        <v>98</v>
      </c>
      <c r="Q1128" s="89">
        <v>2021</v>
      </c>
      <c r="R1128" s="89" t="s">
        <v>1</v>
      </c>
      <c r="S1128" s="89" t="s">
        <v>92</v>
      </c>
      <c r="T1128" s="89" t="s">
        <v>93</v>
      </c>
      <c r="U1128" s="89" t="s">
        <v>94</v>
      </c>
      <c r="V1128" s="89" t="s">
        <v>95</v>
      </c>
      <c r="W1128" s="89" t="s">
        <v>96</v>
      </c>
      <c r="X1128" s="89" t="s">
        <v>97</v>
      </c>
      <c r="Y1128" s="89">
        <v>1031</v>
      </c>
      <c r="Z1128" s="89">
        <v>1474.33</v>
      </c>
    </row>
    <row r="1129" spans="16:26" ht="18" customHeight="1" x14ac:dyDescent="0.45">
      <c r="P1129" s="89" t="s">
        <v>91</v>
      </c>
      <c r="Q1129" s="89">
        <v>2021</v>
      </c>
      <c r="R1129" s="89" t="s">
        <v>1</v>
      </c>
      <c r="S1129" s="89" t="s">
        <v>92</v>
      </c>
      <c r="T1129" s="89" t="s">
        <v>93</v>
      </c>
      <c r="U1129" s="89" t="s">
        <v>94</v>
      </c>
      <c r="V1129" s="89" t="s">
        <v>95</v>
      </c>
      <c r="W1129" s="89" t="s">
        <v>96</v>
      </c>
      <c r="X1129" s="89" t="s">
        <v>97</v>
      </c>
      <c r="Y1129" s="89">
        <v>321</v>
      </c>
      <c r="Z1129" s="89">
        <v>459.03</v>
      </c>
    </row>
    <row r="1130" spans="16:26" ht="18" customHeight="1" x14ac:dyDescent="0.45">
      <c r="P1130" s="89" t="s">
        <v>102</v>
      </c>
      <c r="Q1130" s="89">
        <v>2021</v>
      </c>
      <c r="R1130" s="89" t="s">
        <v>1</v>
      </c>
      <c r="S1130" s="89" t="s">
        <v>92</v>
      </c>
      <c r="T1130" s="89" t="s">
        <v>93</v>
      </c>
      <c r="U1130" s="89" t="s">
        <v>94</v>
      </c>
      <c r="V1130" s="89" t="s">
        <v>95</v>
      </c>
      <c r="W1130" s="89" t="s">
        <v>96</v>
      </c>
      <c r="X1130" s="89" t="s">
        <v>97</v>
      </c>
      <c r="Y1130" s="89">
        <v>249</v>
      </c>
      <c r="Z1130" s="89">
        <v>356.07</v>
      </c>
    </row>
    <row r="1131" spans="16:26" ht="18" customHeight="1" x14ac:dyDescent="0.45">
      <c r="P1131" s="89" t="s">
        <v>98</v>
      </c>
      <c r="Q1131" s="89">
        <v>2021</v>
      </c>
      <c r="R1131" s="89" t="s">
        <v>1</v>
      </c>
      <c r="S1131" s="89" t="s">
        <v>92</v>
      </c>
      <c r="T1131" s="89" t="s">
        <v>93</v>
      </c>
      <c r="U1131" s="89" t="s">
        <v>94</v>
      </c>
      <c r="V1131" s="89" t="s">
        <v>95</v>
      </c>
      <c r="W1131" s="89" t="s">
        <v>96</v>
      </c>
      <c r="X1131" s="89" t="s">
        <v>97</v>
      </c>
      <c r="Y1131" s="89">
        <v>779</v>
      </c>
      <c r="Z1131" s="89">
        <v>1113.97</v>
      </c>
    </row>
    <row r="1132" spans="16:26" ht="18" customHeight="1" x14ac:dyDescent="0.45">
      <c r="P1132" s="89" t="s">
        <v>91</v>
      </c>
      <c r="Q1132" s="89">
        <v>2021</v>
      </c>
      <c r="R1132" s="89" t="s">
        <v>1</v>
      </c>
      <c r="S1132" s="89" t="s">
        <v>92</v>
      </c>
      <c r="T1132" s="89" t="s">
        <v>93</v>
      </c>
      <c r="U1132" s="89" t="s">
        <v>94</v>
      </c>
      <c r="V1132" s="89" t="s">
        <v>95</v>
      </c>
      <c r="W1132" s="89" t="s">
        <v>96</v>
      </c>
      <c r="X1132" s="89" t="s">
        <v>97</v>
      </c>
      <c r="Y1132" s="89">
        <v>812</v>
      </c>
      <c r="Z1132" s="89">
        <v>1161.1599999999999</v>
      </c>
    </row>
    <row r="1133" spans="16:26" ht="18" customHeight="1" x14ac:dyDescent="0.45">
      <c r="P1133" s="89" t="s">
        <v>91</v>
      </c>
      <c r="Q1133" s="89">
        <v>2021</v>
      </c>
      <c r="R1133" s="89" t="s">
        <v>1</v>
      </c>
      <c r="S1133" s="89" t="s">
        <v>92</v>
      </c>
      <c r="T1133" s="89" t="s">
        <v>93</v>
      </c>
      <c r="U1133" s="89" t="s">
        <v>94</v>
      </c>
      <c r="V1133" s="89" t="s">
        <v>95</v>
      </c>
      <c r="W1133" s="89" t="s">
        <v>96</v>
      </c>
      <c r="X1133" s="89" t="s">
        <v>97</v>
      </c>
      <c r="Y1133" s="89">
        <v>866</v>
      </c>
      <c r="Z1133" s="89">
        <v>1238.3800000000001</v>
      </c>
    </row>
    <row r="1134" spans="16:26" ht="18" customHeight="1" x14ac:dyDescent="0.45">
      <c r="P1134" s="89" t="s">
        <v>98</v>
      </c>
      <c r="Q1134" s="89">
        <v>2021</v>
      </c>
      <c r="R1134" s="89" t="s">
        <v>1</v>
      </c>
      <c r="S1134" s="89" t="s">
        <v>92</v>
      </c>
      <c r="T1134" s="89" t="s">
        <v>93</v>
      </c>
      <c r="U1134" s="89" t="s">
        <v>94</v>
      </c>
      <c r="V1134" s="89" t="s">
        <v>95</v>
      </c>
      <c r="W1134" s="89" t="s">
        <v>96</v>
      </c>
      <c r="X1134" s="89" t="s">
        <v>97</v>
      </c>
      <c r="Y1134" s="89">
        <v>275</v>
      </c>
      <c r="Z1134" s="89">
        <v>393.25</v>
      </c>
    </row>
    <row r="1135" spans="16:26" ht="18" customHeight="1" x14ac:dyDescent="0.45">
      <c r="P1135" s="89" t="s">
        <v>98</v>
      </c>
      <c r="Q1135" s="89">
        <v>2021</v>
      </c>
      <c r="R1135" s="89" t="s">
        <v>1</v>
      </c>
      <c r="S1135" s="89" t="s">
        <v>92</v>
      </c>
      <c r="T1135" s="89" t="s">
        <v>93</v>
      </c>
      <c r="U1135" s="89" t="s">
        <v>94</v>
      </c>
      <c r="V1135" s="89" t="s">
        <v>95</v>
      </c>
      <c r="W1135" s="89" t="s">
        <v>96</v>
      </c>
      <c r="X1135" s="89" t="s">
        <v>97</v>
      </c>
      <c r="Y1135" s="89">
        <v>323</v>
      </c>
      <c r="Z1135" s="89">
        <v>461.89</v>
      </c>
    </row>
    <row r="1136" spans="16:26" ht="18" customHeight="1" x14ac:dyDescent="0.45">
      <c r="P1136" s="89" t="s">
        <v>91</v>
      </c>
      <c r="Q1136" s="89">
        <v>2021</v>
      </c>
      <c r="R1136" s="89" t="s">
        <v>1</v>
      </c>
      <c r="S1136" s="89" t="s">
        <v>92</v>
      </c>
      <c r="T1136" s="89" t="s">
        <v>93</v>
      </c>
      <c r="U1136" s="89" t="s">
        <v>94</v>
      </c>
      <c r="V1136" s="89" t="s">
        <v>95</v>
      </c>
      <c r="W1136" s="89" t="s">
        <v>96</v>
      </c>
      <c r="X1136" s="89" t="s">
        <v>97</v>
      </c>
      <c r="Y1136" s="89">
        <v>251</v>
      </c>
      <c r="Z1136" s="89">
        <v>358.93</v>
      </c>
    </row>
    <row r="1137" spans="16:26" ht="18" customHeight="1" x14ac:dyDescent="0.45">
      <c r="P1137" s="89" t="s">
        <v>91</v>
      </c>
      <c r="Q1137" s="89">
        <v>2021</v>
      </c>
      <c r="R1137" s="89" t="s">
        <v>0</v>
      </c>
      <c r="S1137" s="89" t="s">
        <v>92</v>
      </c>
      <c r="T1137" s="89" t="s">
        <v>93</v>
      </c>
      <c r="U1137" s="89" t="s">
        <v>94</v>
      </c>
      <c r="V1137" s="89" t="s">
        <v>95</v>
      </c>
      <c r="W1137" s="89" t="s">
        <v>96</v>
      </c>
      <c r="X1137" s="89" t="s">
        <v>97</v>
      </c>
      <c r="Y1137" s="89">
        <v>326</v>
      </c>
      <c r="Z1137" s="89">
        <v>466.18</v>
      </c>
    </row>
    <row r="1138" spans="16:26" ht="18" customHeight="1" x14ac:dyDescent="0.45">
      <c r="P1138" s="89" t="s">
        <v>91</v>
      </c>
      <c r="Q1138" s="89">
        <v>2021</v>
      </c>
      <c r="R1138" s="89" t="s">
        <v>0</v>
      </c>
      <c r="S1138" s="89" t="s">
        <v>92</v>
      </c>
      <c r="T1138" s="89" t="s">
        <v>93</v>
      </c>
      <c r="U1138" s="89" t="s">
        <v>94</v>
      </c>
      <c r="V1138" s="89" t="s">
        <v>95</v>
      </c>
      <c r="W1138" s="89" t="s">
        <v>96</v>
      </c>
      <c r="X1138" s="89" t="s">
        <v>97</v>
      </c>
      <c r="Y1138" s="89">
        <v>254</v>
      </c>
      <c r="Z1138" s="89">
        <v>363.22</v>
      </c>
    </row>
    <row r="1139" spans="16:26" ht="18" customHeight="1" x14ac:dyDescent="0.45">
      <c r="P1139" s="89" t="s">
        <v>100</v>
      </c>
      <c r="Q1139" s="89">
        <v>2021</v>
      </c>
      <c r="R1139" s="89" t="s">
        <v>0</v>
      </c>
      <c r="S1139" s="89" t="s">
        <v>92</v>
      </c>
      <c r="T1139" s="89" t="s">
        <v>93</v>
      </c>
      <c r="U1139" s="89" t="s">
        <v>94</v>
      </c>
      <c r="V1139" s="89" t="s">
        <v>95</v>
      </c>
      <c r="W1139" s="89" t="s">
        <v>96</v>
      </c>
      <c r="X1139" s="89" t="s">
        <v>97</v>
      </c>
      <c r="Y1139" s="89">
        <v>280</v>
      </c>
      <c r="Z1139" s="89">
        <v>526.24</v>
      </c>
    </row>
    <row r="1140" spans="16:26" ht="18" customHeight="1" x14ac:dyDescent="0.45">
      <c r="P1140" s="89" t="s">
        <v>98</v>
      </c>
      <c r="Q1140" s="89">
        <v>2021</v>
      </c>
      <c r="R1140" s="89" t="s">
        <v>0</v>
      </c>
      <c r="S1140" s="89" t="s">
        <v>92</v>
      </c>
      <c r="T1140" s="89" t="s">
        <v>93</v>
      </c>
      <c r="U1140" s="89" t="s">
        <v>94</v>
      </c>
      <c r="V1140" s="89" t="s">
        <v>95</v>
      </c>
      <c r="W1140" s="89" t="s">
        <v>96</v>
      </c>
      <c r="X1140" s="89" t="s">
        <v>97</v>
      </c>
      <c r="Y1140" s="89">
        <v>328</v>
      </c>
      <c r="Z1140" s="89">
        <v>526.24</v>
      </c>
    </row>
    <row r="1141" spans="16:26" ht="18" customHeight="1" x14ac:dyDescent="0.45">
      <c r="P1141" s="89" t="s">
        <v>100</v>
      </c>
      <c r="Q1141" s="89">
        <v>2021</v>
      </c>
      <c r="R1141" s="89" t="s">
        <v>0</v>
      </c>
      <c r="S1141" s="89" t="s">
        <v>92</v>
      </c>
      <c r="T1141" s="89" t="s">
        <v>93</v>
      </c>
      <c r="U1141" s="89" t="s">
        <v>94</v>
      </c>
      <c r="V1141" s="89" t="s">
        <v>95</v>
      </c>
      <c r="W1141" s="89" t="s">
        <v>96</v>
      </c>
      <c r="X1141" s="89" t="s">
        <v>97</v>
      </c>
      <c r="Y1141" s="89">
        <v>256</v>
      </c>
      <c r="Z1141" s="89">
        <v>526.24</v>
      </c>
    </row>
    <row r="1142" spans="16:26" ht="18" customHeight="1" x14ac:dyDescent="0.45">
      <c r="P1142" s="89" t="s">
        <v>100</v>
      </c>
      <c r="Q1142" s="89">
        <v>2021</v>
      </c>
      <c r="R1142" s="89" t="s">
        <v>0</v>
      </c>
      <c r="S1142" s="89" t="s">
        <v>92</v>
      </c>
      <c r="T1142" s="89" t="s">
        <v>93</v>
      </c>
      <c r="U1142" s="89" t="s">
        <v>94</v>
      </c>
      <c r="V1142" s="89" t="s">
        <v>95</v>
      </c>
      <c r="W1142" s="89" t="s">
        <v>96</v>
      </c>
      <c r="X1142" s="89" t="s">
        <v>97</v>
      </c>
      <c r="Y1142" s="89">
        <v>997</v>
      </c>
      <c r="Z1142" s="89">
        <v>1425.71</v>
      </c>
    </row>
    <row r="1143" spans="16:26" ht="18" customHeight="1" x14ac:dyDescent="0.45">
      <c r="P1143" s="89" t="s">
        <v>101</v>
      </c>
      <c r="Q1143" s="89">
        <v>2021</v>
      </c>
      <c r="R1143" s="89" t="s">
        <v>0</v>
      </c>
      <c r="S1143" s="89" t="s">
        <v>92</v>
      </c>
      <c r="T1143" s="89" t="s">
        <v>93</v>
      </c>
      <c r="U1143" s="89" t="s">
        <v>94</v>
      </c>
      <c r="V1143" s="89" t="s">
        <v>95</v>
      </c>
      <c r="W1143" s="89" t="s">
        <v>96</v>
      </c>
      <c r="X1143" s="89" t="s">
        <v>97</v>
      </c>
      <c r="Y1143" s="89">
        <v>1030</v>
      </c>
      <c r="Z1143" s="89">
        <v>1472.9</v>
      </c>
    </row>
    <row r="1144" spans="16:26" ht="18" customHeight="1" x14ac:dyDescent="0.45">
      <c r="P1144" s="89" t="s">
        <v>101</v>
      </c>
      <c r="Q1144" s="89">
        <v>2021</v>
      </c>
      <c r="R1144" s="89" t="s">
        <v>0</v>
      </c>
      <c r="S1144" s="89" t="s">
        <v>92</v>
      </c>
      <c r="T1144" s="89" t="s">
        <v>93</v>
      </c>
      <c r="U1144" s="89" t="s">
        <v>94</v>
      </c>
      <c r="V1144" s="89" t="s">
        <v>95</v>
      </c>
      <c r="W1144" s="89" t="s">
        <v>96</v>
      </c>
      <c r="X1144" s="89" t="s">
        <v>97</v>
      </c>
      <c r="Y1144" s="89">
        <v>252</v>
      </c>
      <c r="Z1144" s="89">
        <v>360.36</v>
      </c>
    </row>
    <row r="1145" spans="16:26" ht="18" customHeight="1" x14ac:dyDescent="0.45">
      <c r="P1145" s="89" t="s">
        <v>101</v>
      </c>
      <c r="Q1145" s="89">
        <v>2021</v>
      </c>
      <c r="R1145" s="89" t="s">
        <v>0</v>
      </c>
      <c r="S1145" s="89" t="s">
        <v>92</v>
      </c>
      <c r="T1145" s="89" t="s">
        <v>93</v>
      </c>
      <c r="U1145" s="89" t="s">
        <v>94</v>
      </c>
      <c r="V1145" s="89" t="s">
        <v>95</v>
      </c>
      <c r="W1145" s="89" t="s">
        <v>96</v>
      </c>
      <c r="X1145" s="89" t="s">
        <v>97</v>
      </c>
      <c r="Y1145" s="89">
        <v>279</v>
      </c>
      <c r="Z1145" s="89">
        <v>398.97</v>
      </c>
    </row>
    <row r="1146" spans="16:26" ht="18" customHeight="1" x14ac:dyDescent="0.45">
      <c r="P1146" s="89" t="s">
        <v>98</v>
      </c>
      <c r="Q1146" s="89">
        <v>2021</v>
      </c>
      <c r="R1146" s="89" t="s">
        <v>0</v>
      </c>
      <c r="S1146" s="89" t="s">
        <v>92</v>
      </c>
      <c r="T1146" s="89" t="s">
        <v>93</v>
      </c>
      <c r="U1146" s="89" t="s">
        <v>94</v>
      </c>
      <c r="V1146" s="89" t="s">
        <v>95</v>
      </c>
      <c r="W1146" s="89" t="s">
        <v>96</v>
      </c>
      <c r="X1146" s="89" t="s">
        <v>97</v>
      </c>
      <c r="Y1146" s="89">
        <v>327</v>
      </c>
      <c r="Z1146" s="89">
        <v>467.61</v>
      </c>
    </row>
    <row r="1147" spans="16:26" ht="18" customHeight="1" x14ac:dyDescent="0.45">
      <c r="P1147" s="89" t="s">
        <v>100</v>
      </c>
      <c r="Q1147" s="89">
        <v>2021</v>
      </c>
      <c r="R1147" s="89" t="s">
        <v>0</v>
      </c>
      <c r="S1147" s="89" t="s">
        <v>92</v>
      </c>
      <c r="T1147" s="89" t="s">
        <v>93</v>
      </c>
      <c r="U1147" s="89" t="s">
        <v>94</v>
      </c>
      <c r="V1147" s="89" t="s">
        <v>95</v>
      </c>
      <c r="W1147" s="89" t="s">
        <v>96</v>
      </c>
      <c r="X1147" s="89" t="s">
        <v>97</v>
      </c>
      <c r="Y1147" s="89">
        <v>255</v>
      </c>
      <c r="Z1147" s="89">
        <v>364.65</v>
      </c>
    </row>
    <row r="1148" spans="16:26" ht="18" customHeight="1" x14ac:dyDescent="0.45">
      <c r="P1148" s="89" t="s">
        <v>100</v>
      </c>
      <c r="Q1148" s="89">
        <v>2021</v>
      </c>
      <c r="R1148" s="89" t="s">
        <v>0</v>
      </c>
      <c r="S1148" s="89" t="s">
        <v>92</v>
      </c>
      <c r="T1148" s="89" t="s">
        <v>93</v>
      </c>
      <c r="U1148" s="89" t="s">
        <v>94</v>
      </c>
      <c r="V1148" s="89" t="s">
        <v>95</v>
      </c>
      <c r="W1148" s="89" t="s">
        <v>96</v>
      </c>
      <c r="X1148" s="89" t="s">
        <v>97</v>
      </c>
      <c r="Y1148" s="89">
        <v>778</v>
      </c>
      <c r="Z1148" s="89">
        <v>1112.54</v>
      </c>
    </row>
    <row r="1149" spans="16:26" ht="18" customHeight="1" x14ac:dyDescent="0.45">
      <c r="P1149" s="89" t="s">
        <v>100</v>
      </c>
      <c r="Q1149" s="89">
        <v>2021</v>
      </c>
      <c r="R1149" s="89" t="s">
        <v>0</v>
      </c>
      <c r="S1149" s="89" t="s">
        <v>92</v>
      </c>
      <c r="T1149" s="89" t="s">
        <v>93</v>
      </c>
      <c r="U1149" s="89" t="s">
        <v>94</v>
      </c>
      <c r="V1149" s="89" t="s">
        <v>95</v>
      </c>
      <c r="W1149" s="89" t="s">
        <v>96</v>
      </c>
      <c r="X1149" s="89" t="s">
        <v>97</v>
      </c>
      <c r="Y1149" s="89">
        <v>865</v>
      </c>
      <c r="Z1149" s="89">
        <v>1236.95</v>
      </c>
    </row>
    <row r="1150" spans="16:26" ht="18" customHeight="1" x14ac:dyDescent="0.45">
      <c r="P1150" s="89" t="s">
        <v>91</v>
      </c>
      <c r="Q1150" s="89">
        <v>2021</v>
      </c>
      <c r="R1150" s="89" t="s">
        <v>0</v>
      </c>
      <c r="S1150" s="89" t="s">
        <v>92</v>
      </c>
      <c r="T1150" s="89" t="s">
        <v>93</v>
      </c>
      <c r="U1150" s="89" t="s">
        <v>94</v>
      </c>
      <c r="V1150" s="89" t="s">
        <v>95</v>
      </c>
      <c r="W1150" s="89" t="s">
        <v>96</v>
      </c>
      <c r="X1150" s="89" t="s">
        <v>97</v>
      </c>
      <c r="Y1150" s="89">
        <v>281</v>
      </c>
      <c r="Z1150" s="89">
        <v>401.83</v>
      </c>
    </row>
    <row r="1151" spans="16:26" ht="18" customHeight="1" x14ac:dyDescent="0.45">
      <c r="P1151" s="89" t="s">
        <v>100</v>
      </c>
      <c r="Q1151" s="89">
        <v>2021</v>
      </c>
      <c r="R1151" s="89" t="s">
        <v>0</v>
      </c>
      <c r="S1151" s="89" t="s">
        <v>92</v>
      </c>
      <c r="T1151" s="89" t="s">
        <v>93</v>
      </c>
      <c r="U1151" s="89" t="s">
        <v>94</v>
      </c>
      <c r="V1151" s="89" t="s">
        <v>95</v>
      </c>
      <c r="W1151" s="89" t="s">
        <v>96</v>
      </c>
      <c r="X1151" s="89" t="s">
        <v>97</v>
      </c>
      <c r="Y1151" s="89">
        <v>329</v>
      </c>
      <c r="Z1151" s="89">
        <v>470.47</v>
      </c>
    </row>
    <row r="1152" spans="16:26" ht="18" customHeight="1" x14ac:dyDescent="0.45">
      <c r="P1152" s="89" t="s">
        <v>91</v>
      </c>
      <c r="Q1152" s="89">
        <v>2021</v>
      </c>
      <c r="R1152" s="89" t="s">
        <v>6</v>
      </c>
      <c r="S1152" s="89" t="s">
        <v>92</v>
      </c>
      <c r="T1152" s="89" t="s">
        <v>93</v>
      </c>
      <c r="U1152" s="89" t="s">
        <v>94</v>
      </c>
      <c r="V1152" s="89" t="s">
        <v>95</v>
      </c>
      <c r="W1152" s="89" t="s">
        <v>96</v>
      </c>
      <c r="X1152" s="89" t="s">
        <v>97</v>
      </c>
      <c r="Y1152" s="89">
        <v>248</v>
      </c>
      <c r="Z1152" s="89">
        <v>354.64</v>
      </c>
    </row>
    <row r="1153" spans="16:26" ht="18" customHeight="1" x14ac:dyDescent="0.45">
      <c r="P1153" s="89" t="s">
        <v>91</v>
      </c>
      <c r="Q1153" s="89">
        <v>2021</v>
      </c>
      <c r="R1153" s="89" t="s">
        <v>6</v>
      </c>
      <c r="S1153" s="89" t="s">
        <v>92</v>
      </c>
      <c r="T1153" s="89" t="s">
        <v>93</v>
      </c>
      <c r="U1153" s="89" t="s">
        <v>94</v>
      </c>
      <c r="V1153" s="89" t="s">
        <v>95</v>
      </c>
      <c r="W1153" s="89" t="s">
        <v>96</v>
      </c>
      <c r="X1153" s="89" t="s">
        <v>97</v>
      </c>
      <c r="Y1153" s="89">
        <v>296</v>
      </c>
      <c r="Z1153" s="89">
        <v>423.28</v>
      </c>
    </row>
    <row r="1154" spans="16:26" ht="18" customHeight="1" x14ac:dyDescent="0.45">
      <c r="P1154" s="89" t="s">
        <v>91</v>
      </c>
      <c r="Q1154" s="89">
        <v>2021</v>
      </c>
      <c r="R1154" s="89" t="s">
        <v>6</v>
      </c>
      <c r="S1154" s="89" t="s">
        <v>92</v>
      </c>
      <c r="T1154" s="89" t="s">
        <v>93</v>
      </c>
      <c r="U1154" s="89" t="s">
        <v>94</v>
      </c>
      <c r="V1154" s="89" t="s">
        <v>95</v>
      </c>
      <c r="W1154" s="89" t="s">
        <v>96</v>
      </c>
      <c r="X1154" s="89" t="s">
        <v>97</v>
      </c>
      <c r="Y1154" s="89">
        <v>224</v>
      </c>
      <c r="Z1154" s="89">
        <v>320.32</v>
      </c>
    </row>
    <row r="1155" spans="16:26" ht="18" customHeight="1" x14ac:dyDescent="0.45">
      <c r="P1155" s="89" t="s">
        <v>91</v>
      </c>
      <c r="Q1155" s="89">
        <v>2021</v>
      </c>
      <c r="R1155" s="89" t="s">
        <v>6</v>
      </c>
      <c r="S1155" s="89" t="s">
        <v>92</v>
      </c>
      <c r="T1155" s="89" t="s">
        <v>93</v>
      </c>
      <c r="U1155" s="89" t="s">
        <v>94</v>
      </c>
      <c r="V1155" s="89" t="s">
        <v>95</v>
      </c>
      <c r="W1155" s="89" t="s">
        <v>96</v>
      </c>
      <c r="X1155" s="89" t="s">
        <v>97</v>
      </c>
      <c r="Y1155" s="89">
        <v>250</v>
      </c>
      <c r="Z1155" s="89">
        <v>526.24</v>
      </c>
    </row>
    <row r="1156" spans="16:26" ht="18" customHeight="1" x14ac:dyDescent="0.45">
      <c r="P1156" s="89" t="s">
        <v>91</v>
      </c>
      <c r="Q1156" s="89">
        <v>2021</v>
      </c>
      <c r="R1156" s="89" t="s">
        <v>6</v>
      </c>
      <c r="S1156" s="89" t="s">
        <v>92</v>
      </c>
      <c r="T1156" s="89" t="s">
        <v>93</v>
      </c>
      <c r="U1156" s="89" t="s">
        <v>94</v>
      </c>
      <c r="V1156" s="89" t="s">
        <v>95</v>
      </c>
      <c r="W1156" s="89" t="s">
        <v>96</v>
      </c>
      <c r="X1156" s="89" t="s">
        <v>97</v>
      </c>
      <c r="Y1156" s="89">
        <v>298</v>
      </c>
      <c r="Z1156" s="89">
        <v>526.24</v>
      </c>
    </row>
    <row r="1157" spans="16:26" ht="18" customHeight="1" x14ac:dyDescent="0.45">
      <c r="P1157" s="89" t="s">
        <v>98</v>
      </c>
      <c r="Q1157" s="89">
        <v>2021</v>
      </c>
      <c r="R1157" s="89" t="s">
        <v>6</v>
      </c>
      <c r="S1157" s="89" t="s">
        <v>92</v>
      </c>
      <c r="T1157" s="89" t="s">
        <v>93</v>
      </c>
      <c r="U1157" s="89" t="s">
        <v>94</v>
      </c>
      <c r="V1157" s="89" t="s">
        <v>95</v>
      </c>
      <c r="W1157" s="89" t="s">
        <v>96</v>
      </c>
      <c r="X1157" s="89" t="s">
        <v>97</v>
      </c>
      <c r="Y1157" s="89">
        <v>220</v>
      </c>
      <c r="Z1157" s="89">
        <v>526.24</v>
      </c>
    </row>
    <row r="1158" spans="16:26" ht="18" customHeight="1" x14ac:dyDescent="0.45">
      <c r="P1158" s="89" t="s">
        <v>102</v>
      </c>
      <c r="Q1158" s="89">
        <v>2021</v>
      </c>
      <c r="R1158" s="89" t="s">
        <v>6</v>
      </c>
      <c r="S1158" s="89" t="s">
        <v>92</v>
      </c>
      <c r="T1158" s="89" t="s">
        <v>93</v>
      </c>
      <c r="U1158" s="89" t="s">
        <v>94</v>
      </c>
      <c r="V1158" s="89" t="s">
        <v>95</v>
      </c>
      <c r="W1158" s="89" t="s">
        <v>96</v>
      </c>
      <c r="X1158" s="89" t="s">
        <v>97</v>
      </c>
      <c r="Y1158" s="89">
        <v>1036</v>
      </c>
      <c r="Z1158" s="89">
        <v>1481.48</v>
      </c>
    </row>
    <row r="1159" spans="16:26" ht="18" customHeight="1" x14ac:dyDescent="0.45">
      <c r="P1159" s="89" t="s">
        <v>101</v>
      </c>
      <c r="Q1159" s="89">
        <v>2021</v>
      </c>
      <c r="R1159" s="89" t="s">
        <v>6</v>
      </c>
      <c r="S1159" s="89" t="s">
        <v>92</v>
      </c>
      <c r="T1159" s="89" t="s">
        <v>93</v>
      </c>
      <c r="U1159" s="89" t="s">
        <v>94</v>
      </c>
      <c r="V1159" s="89" t="s">
        <v>95</v>
      </c>
      <c r="W1159" s="89" t="s">
        <v>96</v>
      </c>
      <c r="X1159" s="89" t="s">
        <v>97</v>
      </c>
      <c r="Y1159" s="89">
        <v>222</v>
      </c>
      <c r="Z1159" s="89">
        <v>317.45999999999998</v>
      </c>
    </row>
    <row r="1160" spans="16:26" ht="18" customHeight="1" x14ac:dyDescent="0.45">
      <c r="P1160" s="89" t="s">
        <v>101</v>
      </c>
      <c r="Q1160" s="89">
        <v>2021</v>
      </c>
      <c r="R1160" s="89" t="s">
        <v>6</v>
      </c>
      <c r="S1160" s="89" t="s">
        <v>92</v>
      </c>
      <c r="T1160" s="89" t="s">
        <v>93</v>
      </c>
      <c r="U1160" s="89" t="s">
        <v>94</v>
      </c>
      <c r="V1160" s="89" t="s">
        <v>95</v>
      </c>
      <c r="W1160" s="89" t="s">
        <v>96</v>
      </c>
      <c r="X1160" s="89" t="s">
        <v>97</v>
      </c>
      <c r="Y1160" s="89">
        <v>249</v>
      </c>
      <c r="Z1160" s="89">
        <v>356.07</v>
      </c>
    </row>
    <row r="1161" spans="16:26" ht="18" customHeight="1" x14ac:dyDescent="0.45">
      <c r="P1161" s="89" t="s">
        <v>91</v>
      </c>
      <c r="Q1161" s="89">
        <v>2021</v>
      </c>
      <c r="R1161" s="89" t="s">
        <v>6</v>
      </c>
      <c r="S1161" s="89" t="s">
        <v>92</v>
      </c>
      <c r="T1161" s="89" t="s">
        <v>93</v>
      </c>
      <c r="U1161" s="89" t="s">
        <v>94</v>
      </c>
      <c r="V1161" s="89" t="s">
        <v>95</v>
      </c>
      <c r="W1161" s="89" t="s">
        <v>96</v>
      </c>
      <c r="X1161" s="89" t="s">
        <v>97</v>
      </c>
      <c r="Y1161" s="89">
        <v>297</v>
      </c>
      <c r="Z1161" s="89">
        <v>424.71</v>
      </c>
    </row>
    <row r="1162" spans="16:26" ht="18" customHeight="1" x14ac:dyDescent="0.45">
      <c r="P1162" s="89" t="s">
        <v>98</v>
      </c>
      <c r="Q1162" s="89">
        <v>2021</v>
      </c>
      <c r="R1162" s="89" t="s">
        <v>6</v>
      </c>
      <c r="S1162" s="89" t="s">
        <v>92</v>
      </c>
      <c r="T1162" s="89" t="s">
        <v>93</v>
      </c>
      <c r="U1162" s="89" t="s">
        <v>94</v>
      </c>
      <c r="V1162" s="89" t="s">
        <v>95</v>
      </c>
      <c r="W1162" s="89" t="s">
        <v>96</v>
      </c>
      <c r="X1162" s="89" t="s">
        <v>97</v>
      </c>
      <c r="Y1162" s="89">
        <v>784</v>
      </c>
      <c r="Z1162" s="89">
        <v>1121.1199999999999</v>
      </c>
    </row>
    <row r="1163" spans="16:26" ht="18" customHeight="1" x14ac:dyDescent="0.45">
      <c r="P1163" s="89" t="s">
        <v>91</v>
      </c>
      <c r="Q1163" s="89">
        <v>2021</v>
      </c>
      <c r="R1163" s="89" t="s">
        <v>6</v>
      </c>
      <c r="S1163" s="89" t="s">
        <v>92</v>
      </c>
      <c r="T1163" s="89" t="s">
        <v>93</v>
      </c>
      <c r="U1163" s="89" t="s">
        <v>94</v>
      </c>
      <c r="V1163" s="89" t="s">
        <v>95</v>
      </c>
      <c r="W1163" s="89" t="s">
        <v>96</v>
      </c>
      <c r="X1163" s="89" t="s">
        <v>97</v>
      </c>
      <c r="Y1163" s="89">
        <v>817</v>
      </c>
      <c r="Z1163" s="89">
        <v>1168.31</v>
      </c>
    </row>
    <row r="1164" spans="16:26" ht="18" customHeight="1" x14ac:dyDescent="0.45">
      <c r="P1164" s="89" t="s">
        <v>91</v>
      </c>
      <c r="Q1164" s="89">
        <v>2021</v>
      </c>
      <c r="R1164" s="89" t="s">
        <v>6</v>
      </c>
      <c r="S1164" s="89" t="s">
        <v>92</v>
      </c>
      <c r="T1164" s="89" t="s">
        <v>93</v>
      </c>
      <c r="U1164" s="89" t="s">
        <v>94</v>
      </c>
      <c r="V1164" s="89" t="s">
        <v>95</v>
      </c>
      <c r="W1164" s="89" t="s">
        <v>96</v>
      </c>
      <c r="X1164" s="89" t="s">
        <v>97</v>
      </c>
      <c r="Y1164" s="89">
        <v>870</v>
      </c>
      <c r="Z1164" s="89">
        <v>1244.0999999999999</v>
      </c>
    </row>
    <row r="1165" spans="16:26" ht="18" customHeight="1" x14ac:dyDescent="0.45">
      <c r="P1165" s="89" t="s">
        <v>91</v>
      </c>
      <c r="Q1165" s="89">
        <v>2021</v>
      </c>
      <c r="R1165" s="89" t="s">
        <v>6</v>
      </c>
      <c r="S1165" s="89" t="s">
        <v>92</v>
      </c>
      <c r="T1165" s="89" t="s">
        <v>93</v>
      </c>
      <c r="U1165" s="89" t="s">
        <v>94</v>
      </c>
      <c r="V1165" s="89" t="s">
        <v>95</v>
      </c>
      <c r="W1165" s="89" t="s">
        <v>96</v>
      </c>
      <c r="X1165" s="89" t="s">
        <v>97</v>
      </c>
      <c r="Y1165" s="89">
        <v>251</v>
      </c>
      <c r="Z1165" s="89">
        <v>358.93</v>
      </c>
    </row>
    <row r="1166" spans="16:26" ht="18" customHeight="1" x14ac:dyDescent="0.45">
      <c r="P1166" s="89" t="s">
        <v>91</v>
      </c>
      <c r="Q1166" s="89">
        <v>2021</v>
      </c>
      <c r="R1166" s="89" t="s">
        <v>6</v>
      </c>
      <c r="S1166" s="89" t="s">
        <v>92</v>
      </c>
      <c r="T1166" s="89" t="s">
        <v>93</v>
      </c>
      <c r="U1166" s="89" t="s">
        <v>94</v>
      </c>
      <c r="V1166" s="89" t="s">
        <v>95</v>
      </c>
      <c r="W1166" s="89" t="s">
        <v>96</v>
      </c>
      <c r="X1166" s="89" t="s">
        <v>97</v>
      </c>
      <c r="Y1166" s="89">
        <v>221</v>
      </c>
      <c r="Z1166" s="89">
        <v>316.02999999999997</v>
      </c>
    </row>
    <row r="1167" spans="16:26" ht="18" customHeight="1" x14ac:dyDescent="0.45">
      <c r="P1167" s="89" t="s">
        <v>98</v>
      </c>
      <c r="Q1167" s="89">
        <v>2021</v>
      </c>
      <c r="R1167" s="89" t="s">
        <v>5</v>
      </c>
      <c r="S1167" s="89" t="s">
        <v>92</v>
      </c>
      <c r="T1167" s="89" t="s">
        <v>93</v>
      </c>
      <c r="U1167" s="89" t="s">
        <v>94</v>
      </c>
      <c r="V1167" s="89" t="s">
        <v>95</v>
      </c>
      <c r="W1167" s="89" t="s">
        <v>96</v>
      </c>
      <c r="X1167" s="89" t="s">
        <v>97</v>
      </c>
      <c r="Y1167" s="89">
        <v>254</v>
      </c>
      <c r="Z1167" s="89">
        <v>363.22</v>
      </c>
    </row>
    <row r="1168" spans="16:26" ht="18" customHeight="1" x14ac:dyDescent="0.45">
      <c r="P1168" s="89" t="s">
        <v>91</v>
      </c>
      <c r="Q1168" s="89">
        <v>2021</v>
      </c>
      <c r="R1168" s="89" t="s">
        <v>5</v>
      </c>
      <c r="S1168" s="89" t="s">
        <v>92</v>
      </c>
      <c r="T1168" s="89" t="s">
        <v>93</v>
      </c>
      <c r="U1168" s="89" t="s">
        <v>94</v>
      </c>
      <c r="V1168" s="89" t="s">
        <v>95</v>
      </c>
      <c r="W1168" s="89" t="s">
        <v>96</v>
      </c>
      <c r="X1168" s="89" t="s">
        <v>97</v>
      </c>
      <c r="Y1168" s="89">
        <v>302</v>
      </c>
      <c r="Z1168" s="89">
        <v>431.86</v>
      </c>
    </row>
    <row r="1169" spans="16:26" ht="18" customHeight="1" x14ac:dyDescent="0.45">
      <c r="P1169" s="89" t="s">
        <v>102</v>
      </c>
      <c r="Q1169" s="89">
        <v>2021</v>
      </c>
      <c r="R1169" s="89" t="s">
        <v>5</v>
      </c>
      <c r="S1169" s="89" t="s">
        <v>92</v>
      </c>
      <c r="T1169" s="89" t="s">
        <v>93</v>
      </c>
      <c r="U1169" s="89" t="s">
        <v>94</v>
      </c>
      <c r="V1169" s="89" t="s">
        <v>95</v>
      </c>
      <c r="W1169" s="89" t="s">
        <v>96</v>
      </c>
      <c r="X1169" s="89" t="s">
        <v>97</v>
      </c>
      <c r="Y1169" s="89">
        <v>230</v>
      </c>
      <c r="Z1169" s="89">
        <v>328.9</v>
      </c>
    </row>
    <row r="1170" spans="16:26" ht="18" customHeight="1" x14ac:dyDescent="0.45">
      <c r="P1170" s="89" t="s">
        <v>98</v>
      </c>
      <c r="Q1170" s="89">
        <v>2021</v>
      </c>
      <c r="R1170" s="89" t="s">
        <v>5</v>
      </c>
      <c r="S1170" s="89" t="s">
        <v>92</v>
      </c>
      <c r="T1170" s="89" t="s">
        <v>93</v>
      </c>
      <c r="U1170" s="89" t="s">
        <v>94</v>
      </c>
      <c r="V1170" s="89" t="s">
        <v>95</v>
      </c>
      <c r="W1170" s="89" t="s">
        <v>96</v>
      </c>
      <c r="X1170" s="89" t="s">
        <v>97</v>
      </c>
      <c r="Y1170" s="89">
        <v>256</v>
      </c>
      <c r="Z1170" s="89">
        <v>526.24</v>
      </c>
    </row>
    <row r="1171" spans="16:26" ht="18" customHeight="1" x14ac:dyDescent="0.45">
      <c r="P1171" s="89" t="s">
        <v>91</v>
      </c>
      <c r="Q1171" s="89">
        <v>2021</v>
      </c>
      <c r="R1171" s="89" t="s">
        <v>5</v>
      </c>
      <c r="S1171" s="89" t="s">
        <v>92</v>
      </c>
      <c r="T1171" s="89" t="s">
        <v>93</v>
      </c>
      <c r="U1171" s="89" t="s">
        <v>94</v>
      </c>
      <c r="V1171" s="89" t="s">
        <v>95</v>
      </c>
      <c r="W1171" s="89" t="s">
        <v>96</v>
      </c>
      <c r="X1171" s="89" t="s">
        <v>97</v>
      </c>
      <c r="Y1171" s="89">
        <v>226</v>
      </c>
      <c r="Z1171" s="89">
        <v>526.24</v>
      </c>
    </row>
    <row r="1172" spans="16:26" ht="18" customHeight="1" x14ac:dyDescent="0.45">
      <c r="P1172" s="89" t="s">
        <v>91</v>
      </c>
      <c r="Q1172" s="89">
        <v>2021</v>
      </c>
      <c r="R1172" s="89" t="s">
        <v>5</v>
      </c>
      <c r="S1172" s="89" t="s">
        <v>92</v>
      </c>
      <c r="T1172" s="89" t="s">
        <v>93</v>
      </c>
      <c r="U1172" s="89" t="s">
        <v>94</v>
      </c>
      <c r="V1172" s="89" t="s">
        <v>95</v>
      </c>
      <c r="W1172" s="89" t="s">
        <v>96</v>
      </c>
      <c r="X1172" s="89" t="s">
        <v>97</v>
      </c>
      <c r="Y1172" s="89">
        <v>1002</v>
      </c>
      <c r="Z1172" s="89">
        <v>1432.8600000000001</v>
      </c>
    </row>
    <row r="1173" spans="16:26" ht="18" customHeight="1" x14ac:dyDescent="0.45">
      <c r="P1173" s="89" t="s">
        <v>100</v>
      </c>
      <c r="Q1173" s="89">
        <v>2021</v>
      </c>
      <c r="R1173" s="89" t="s">
        <v>5</v>
      </c>
      <c r="S1173" s="89" t="s">
        <v>92</v>
      </c>
      <c r="T1173" s="89" t="s">
        <v>93</v>
      </c>
      <c r="U1173" s="89" t="s">
        <v>94</v>
      </c>
      <c r="V1173" s="89" t="s">
        <v>95</v>
      </c>
      <c r="W1173" s="89" t="s">
        <v>96</v>
      </c>
      <c r="X1173" s="89" t="s">
        <v>97</v>
      </c>
      <c r="Y1173" s="89">
        <v>1035</v>
      </c>
      <c r="Z1173" s="89">
        <v>1480.05</v>
      </c>
    </row>
    <row r="1174" spans="16:26" ht="18" customHeight="1" x14ac:dyDescent="0.45">
      <c r="P1174" s="89" t="s">
        <v>91</v>
      </c>
      <c r="Q1174" s="89">
        <v>2021</v>
      </c>
      <c r="R1174" s="89" t="s">
        <v>5</v>
      </c>
      <c r="S1174" s="89" t="s">
        <v>92</v>
      </c>
      <c r="T1174" s="89" t="s">
        <v>93</v>
      </c>
      <c r="U1174" s="89" t="s">
        <v>94</v>
      </c>
      <c r="V1174" s="89" t="s">
        <v>95</v>
      </c>
      <c r="W1174" s="89" t="s">
        <v>96</v>
      </c>
      <c r="X1174" s="89" t="s">
        <v>97</v>
      </c>
      <c r="Y1174" s="89">
        <v>228</v>
      </c>
      <c r="Z1174" s="89">
        <v>326.03999999999996</v>
      </c>
    </row>
    <row r="1175" spans="16:26" ht="18" customHeight="1" x14ac:dyDescent="0.45">
      <c r="P1175" s="89" t="s">
        <v>91</v>
      </c>
      <c r="Q1175" s="89">
        <v>2021</v>
      </c>
      <c r="R1175" s="89" t="s">
        <v>5</v>
      </c>
      <c r="S1175" s="89" t="s">
        <v>92</v>
      </c>
      <c r="T1175" s="89" t="s">
        <v>93</v>
      </c>
      <c r="U1175" s="89" t="s">
        <v>94</v>
      </c>
      <c r="V1175" s="89" t="s">
        <v>95</v>
      </c>
      <c r="W1175" s="89" t="s">
        <v>96</v>
      </c>
      <c r="X1175" s="89" t="s">
        <v>97</v>
      </c>
      <c r="Y1175" s="89">
        <v>255</v>
      </c>
      <c r="Z1175" s="89">
        <v>364.65</v>
      </c>
    </row>
    <row r="1176" spans="16:26" ht="18" customHeight="1" x14ac:dyDescent="0.45">
      <c r="P1176" s="89" t="s">
        <v>98</v>
      </c>
      <c r="Q1176" s="89">
        <v>2021</v>
      </c>
      <c r="R1176" s="89" t="s">
        <v>5</v>
      </c>
      <c r="S1176" s="89" t="s">
        <v>92</v>
      </c>
      <c r="T1176" s="89" t="s">
        <v>93</v>
      </c>
      <c r="U1176" s="89" t="s">
        <v>94</v>
      </c>
      <c r="V1176" s="89" t="s">
        <v>95</v>
      </c>
      <c r="W1176" s="89" t="s">
        <v>96</v>
      </c>
      <c r="X1176" s="89" t="s">
        <v>97</v>
      </c>
      <c r="Y1176" s="89">
        <v>303</v>
      </c>
      <c r="Z1176" s="89">
        <v>433.28999999999996</v>
      </c>
    </row>
    <row r="1177" spans="16:26" ht="18" customHeight="1" x14ac:dyDescent="0.45">
      <c r="P1177" s="89" t="s">
        <v>91</v>
      </c>
      <c r="Q1177" s="89">
        <v>2021</v>
      </c>
      <c r="R1177" s="89" t="s">
        <v>5</v>
      </c>
      <c r="S1177" s="89" t="s">
        <v>92</v>
      </c>
      <c r="T1177" s="89" t="s">
        <v>93</v>
      </c>
      <c r="U1177" s="89" t="s">
        <v>94</v>
      </c>
      <c r="V1177" s="89" t="s">
        <v>95</v>
      </c>
      <c r="W1177" s="89" t="s">
        <v>96</v>
      </c>
      <c r="X1177" s="89" t="s">
        <v>97</v>
      </c>
      <c r="Y1177" s="89">
        <v>225</v>
      </c>
      <c r="Z1177" s="89">
        <v>321.75</v>
      </c>
    </row>
    <row r="1178" spans="16:26" ht="18" customHeight="1" x14ac:dyDescent="0.45">
      <c r="P1178" s="89" t="s">
        <v>91</v>
      </c>
      <c r="Q1178" s="89">
        <v>2021</v>
      </c>
      <c r="R1178" s="89" t="s">
        <v>5</v>
      </c>
      <c r="S1178" s="89" t="s">
        <v>92</v>
      </c>
      <c r="T1178" s="89" t="s">
        <v>93</v>
      </c>
      <c r="U1178" s="89" t="s">
        <v>94</v>
      </c>
      <c r="V1178" s="89" t="s">
        <v>95</v>
      </c>
      <c r="W1178" s="89" t="s">
        <v>96</v>
      </c>
      <c r="X1178" s="89" t="s">
        <v>97</v>
      </c>
      <c r="Y1178" s="89">
        <v>783</v>
      </c>
      <c r="Z1178" s="89">
        <v>1119.69</v>
      </c>
    </row>
    <row r="1179" spans="16:26" ht="18" customHeight="1" x14ac:dyDescent="0.45">
      <c r="P1179" s="89" t="s">
        <v>100</v>
      </c>
      <c r="Q1179" s="89">
        <v>2021</v>
      </c>
      <c r="R1179" s="89" t="s">
        <v>5</v>
      </c>
      <c r="S1179" s="89" t="s">
        <v>92</v>
      </c>
      <c r="T1179" s="89" t="s">
        <v>93</v>
      </c>
      <c r="U1179" s="89" t="s">
        <v>94</v>
      </c>
      <c r="V1179" s="89" t="s">
        <v>95</v>
      </c>
      <c r="W1179" s="89" t="s">
        <v>96</v>
      </c>
      <c r="X1179" s="89" t="s">
        <v>97</v>
      </c>
      <c r="Y1179" s="89">
        <v>816</v>
      </c>
      <c r="Z1179" s="89">
        <v>1166.8800000000001</v>
      </c>
    </row>
    <row r="1180" spans="16:26" ht="18" customHeight="1" x14ac:dyDescent="0.45">
      <c r="P1180" s="89" t="s">
        <v>98</v>
      </c>
      <c r="Q1180" s="89">
        <v>2021</v>
      </c>
      <c r="R1180" s="89" t="s">
        <v>5</v>
      </c>
      <c r="S1180" s="89" t="s">
        <v>92</v>
      </c>
      <c r="T1180" s="89" t="s">
        <v>93</v>
      </c>
      <c r="U1180" s="89" t="s">
        <v>94</v>
      </c>
      <c r="V1180" s="89" t="s">
        <v>95</v>
      </c>
      <c r="W1180" s="89" t="s">
        <v>96</v>
      </c>
      <c r="X1180" s="89" t="s">
        <v>97</v>
      </c>
      <c r="Y1180" s="89">
        <v>869</v>
      </c>
      <c r="Z1180" s="89">
        <v>1242.67</v>
      </c>
    </row>
    <row r="1181" spans="16:26" ht="18" customHeight="1" x14ac:dyDescent="0.45">
      <c r="P1181" s="89" t="s">
        <v>102</v>
      </c>
      <c r="Q1181" s="89">
        <v>2021</v>
      </c>
      <c r="R1181" s="89" t="s">
        <v>5</v>
      </c>
      <c r="S1181" s="89" t="s">
        <v>92</v>
      </c>
      <c r="T1181" s="89" t="s">
        <v>93</v>
      </c>
      <c r="U1181" s="89" t="s">
        <v>94</v>
      </c>
      <c r="V1181" s="89" t="s">
        <v>95</v>
      </c>
      <c r="W1181" s="89" t="s">
        <v>96</v>
      </c>
      <c r="X1181" s="89" t="s">
        <v>97</v>
      </c>
      <c r="Y1181" s="89">
        <v>257</v>
      </c>
      <c r="Z1181" s="89">
        <v>367.51</v>
      </c>
    </row>
    <row r="1182" spans="16:26" ht="18" customHeight="1" x14ac:dyDescent="0.45">
      <c r="P1182" s="89" t="s">
        <v>98</v>
      </c>
      <c r="Q1182" s="89">
        <v>2021</v>
      </c>
      <c r="R1182" s="89" t="s">
        <v>5</v>
      </c>
      <c r="S1182" s="89" t="s">
        <v>92</v>
      </c>
      <c r="T1182" s="89" t="s">
        <v>93</v>
      </c>
      <c r="U1182" s="89" t="s">
        <v>94</v>
      </c>
      <c r="V1182" s="89" t="s">
        <v>95</v>
      </c>
      <c r="W1182" s="89" t="s">
        <v>96</v>
      </c>
      <c r="X1182" s="89" t="s">
        <v>97</v>
      </c>
      <c r="Y1182" s="89">
        <v>299</v>
      </c>
      <c r="Z1182" s="89">
        <v>427.57</v>
      </c>
    </row>
    <row r="1183" spans="16:26" ht="18" customHeight="1" x14ac:dyDescent="0.45">
      <c r="P1183" s="89" t="s">
        <v>98</v>
      </c>
      <c r="Q1183" s="89">
        <v>2021</v>
      </c>
      <c r="R1183" s="89" t="s">
        <v>5</v>
      </c>
      <c r="S1183" s="89" t="s">
        <v>92</v>
      </c>
      <c r="T1183" s="89" t="s">
        <v>93</v>
      </c>
      <c r="U1183" s="89" t="s">
        <v>94</v>
      </c>
      <c r="V1183" s="89" t="s">
        <v>95</v>
      </c>
      <c r="W1183" s="89" t="s">
        <v>96</v>
      </c>
      <c r="X1183" s="89" t="s">
        <v>97</v>
      </c>
      <c r="Y1183" s="89">
        <v>227</v>
      </c>
      <c r="Z1183" s="89">
        <v>324.61</v>
      </c>
    </row>
    <row r="1184" spans="16:26" ht="18" customHeight="1" x14ac:dyDescent="0.45">
      <c r="P1184" s="89" t="s">
        <v>91</v>
      </c>
      <c r="Q1184" s="89">
        <v>2021</v>
      </c>
      <c r="R1184" s="89" t="s">
        <v>2</v>
      </c>
      <c r="S1184" s="89" t="s">
        <v>92</v>
      </c>
      <c r="T1184" s="89" t="s">
        <v>93</v>
      </c>
      <c r="U1184" s="89" t="s">
        <v>94</v>
      </c>
      <c r="V1184" s="89" t="s">
        <v>95</v>
      </c>
      <c r="W1184" s="89" t="s">
        <v>96</v>
      </c>
      <c r="X1184" s="89" t="s">
        <v>97</v>
      </c>
      <c r="Y1184" s="89">
        <v>272</v>
      </c>
      <c r="Z1184" s="89">
        <v>388.96</v>
      </c>
    </row>
    <row r="1185" spans="16:26" ht="18" customHeight="1" x14ac:dyDescent="0.45">
      <c r="P1185" s="89" t="s">
        <v>98</v>
      </c>
      <c r="Q1185" s="89">
        <v>2021</v>
      </c>
      <c r="R1185" s="89" t="s">
        <v>2</v>
      </c>
      <c r="S1185" s="89" t="s">
        <v>92</v>
      </c>
      <c r="T1185" s="89" t="s">
        <v>93</v>
      </c>
      <c r="U1185" s="89" t="s">
        <v>94</v>
      </c>
      <c r="V1185" s="89" t="s">
        <v>95</v>
      </c>
      <c r="W1185" s="89" t="s">
        <v>96</v>
      </c>
      <c r="X1185" s="89" t="s">
        <v>97</v>
      </c>
      <c r="Y1185" s="89">
        <v>242</v>
      </c>
      <c r="Z1185" s="89">
        <v>346.06</v>
      </c>
    </row>
    <row r="1186" spans="16:26" ht="18" customHeight="1" x14ac:dyDescent="0.45">
      <c r="P1186" s="89" t="s">
        <v>98</v>
      </c>
      <c r="Q1186" s="89">
        <v>2021</v>
      </c>
      <c r="R1186" s="89" t="s">
        <v>2</v>
      </c>
      <c r="S1186" s="89" t="s">
        <v>92</v>
      </c>
      <c r="T1186" s="89" t="s">
        <v>93</v>
      </c>
      <c r="U1186" s="89" t="s">
        <v>94</v>
      </c>
      <c r="V1186" s="89" t="s">
        <v>95</v>
      </c>
      <c r="W1186" s="89" t="s">
        <v>96</v>
      </c>
      <c r="X1186" s="89" t="s">
        <v>97</v>
      </c>
      <c r="Y1186" s="89">
        <v>268</v>
      </c>
      <c r="Z1186" s="89">
        <v>526.24</v>
      </c>
    </row>
    <row r="1187" spans="16:26" ht="18" customHeight="1" x14ac:dyDescent="0.45">
      <c r="P1187" s="89" t="s">
        <v>98</v>
      </c>
      <c r="Q1187" s="89">
        <v>2021</v>
      </c>
      <c r="R1187" s="89" t="s">
        <v>2</v>
      </c>
      <c r="S1187" s="89" t="s">
        <v>92</v>
      </c>
      <c r="T1187" s="89" t="s">
        <v>93</v>
      </c>
      <c r="U1187" s="89" t="s">
        <v>94</v>
      </c>
      <c r="V1187" s="89" t="s">
        <v>95</v>
      </c>
      <c r="W1187" s="89" t="s">
        <v>96</v>
      </c>
      <c r="X1187" s="89" t="s">
        <v>97</v>
      </c>
      <c r="Y1187" s="89">
        <v>316</v>
      </c>
      <c r="Z1187" s="89">
        <v>526.24</v>
      </c>
    </row>
    <row r="1188" spans="16:26" ht="18" customHeight="1" x14ac:dyDescent="0.45">
      <c r="P1188" s="89" t="s">
        <v>91</v>
      </c>
      <c r="Q1188" s="89">
        <v>2021</v>
      </c>
      <c r="R1188" s="89" t="s">
        <v>2</v>
      </c>
      <c r="S1188" s="89" t="s">
        <v>92</v>
      </c>
      <c r="T1188" s="89" t="s">
        <v>93</v>
      </c>
      <c r="U1188" s="89" t="s">
        <v>94</v>
      </c>
      <c r="V1188" s="89" t="s">
        <v>95</v>
      </c>
      <c r="W1188" s="89" t="s">
        <v>96</v>
      </c>
      <c r="X1188" s="89" t="s">
        <v>97</v>
      </c>
      <c r="Y1188" s="89">
        <v>244</v>
      </c>
      <c r="Z1188" s="89">
        <v>526.24</v>
      </c>
    </row>
    <row r="1189" spans="16:26" ht="18" customHeight="1" x14ac:dyDescent="0.45">
      <c r="P1189" s="89" t="s">
        <v>98</v>
      </c>
      <c r="Q1189" s="89">
        <v>2021</v>
      </c>
      <c r="R1189" s="89" t="s">
        <v>2</v>
      </c>
      <c r="S1189" s="89" t="s">
        <v>92</v>
      </c>
      <c r="T1189" s="89" t="s">
        <v>93</v>
      </c>
      <c r="U1189" s="89" t="s">
        <v>94</v>
      </c>
      <c r="V1189" s="89" t="s">
        <v>95</v>
      </c>
      <c r="W1189" s="89" t="s">
        <v>96</v>
      </c>
      <c r="X1189" s="89" t="s">
        <v>97</v>
      </c>
      <c r="Y1189" s="89">
        <v>999</v>
      </c>
      <c r="Z1189" s="89">
        <v>1428.57</v>
      </c>
    </row>
    <row r="1190" spans="16:26" ht="18" customHeight="1" x14ac:dyDescent="0.45">
      <c r="P1190" s="89" t="s">
        <v>100</v>
      </c>
      <c r="Q1190" s="89">
        <v>2021</v>
      </c>
      <c r="R1190" s="89" t="s">
        <v>2</v>
      </c>
      <c r="S1190" s="89" t="s">
        <v>92</v>
      </c>
      <c r="T1190" s="89" t="s">
        <v>93</v>
      </c>
      <c r="U1190" s="89" t="s">
        <v>94</v>
      </c>
      <c r="V1190" s="89" t="s">
        <v>95</v>
      </c>
      <c r="W1190" s="89" t="s">
        <v>96</v>
      </c>
      <c r="X1190" s="89" t="s">
        <v>97</v>
      </c>
      <c r="Y1190" s="89">
        <v>1032</v>
      </c>
      <c r="Z1190" s="89">
        <v>1475.76</v>
      </c>
    </row>
    <row r="1191" spans="16:26" ht="18" customHeight="1" x14ac:dyDescent="0.45">
      <c r="P1191" s="89" t="s">
        <v>98</v>
      </c>
      <c r="Q1191" s="89">
        <v>2021</v>
      </c>
      <c r="R1191" s="89" t="s">
        <v>2</v>
      </c>
      <c r="S1191" s="89" t="s">
        <v>92</v>
      </c>
      <c r="T1191" s="89" t="s">
        <v>93</v>
      </c>
      <c r="U1191" s="89" t="s">
        <v>94</v>
      </c>
      <c r="V1191" s="89" t="s">
        <v>95</v>
      </c>
      <c r="W1191" s="89" t="s">
        <v>96</v>
      </c>
      <c r="X1191" s="89" t="s">
        <v>97</v>
      </c>
      <c r="Y1191" s="89">
        <v>246</v>
      </c>
      <c r="Z1191" s="89">
        <v>351.78</v>
      </c>
    </row>
    <row r="1192" spans="16:26" ht="18" customHeight="1" x14ac:dyDescent="0.45">
      <c r="P1192" s="89" t="s">
        <v>98</v>
      </c>
      <c r="Q1192" s="89">
        <v>2021</v>
      </c>
      <c r="R1192" s="89" t="s">
        <v>2</v>
      </c>
      <c r="S1192" s="89" t="s">
        <v>92</v>
      </c>
      <c r="T1192" s="89" t="s">
        <v>93</v>
      </c>
      <c r="U1192" s="89" t="s">
        <v>94</v>
      </c>
      <c r="V1192" s="89" t="s">
        <v>95</v>
      </c>
      <c r="W1192" s="89" t="s">
        <v>96</v>
      </c>
      <c r="X1192" s="89" t="s">
        <v>97</v>
      </c>
      <c r="Y1192" s="89">
        <v>273</v>
      </c>
      <c r="Z1192" s="89">
        <v>390.39</v>
      </c>
    </row>
    <row r="1193" spans="16:26" ht="18" customHeight="1" x14ac:dyDescent="0.45">
      <c r="P1193" s="89" t="s">
        <v>100</v>
      </c>
      <c r="Q1193" s="89">
        <v>2021</v>
      </c>
      <c r="R1193" s="89" t="s">
        <v>2</v>
      </c>
      <c r="S1193" s="89" t="s">
        <v>92</v>
      </c>
      <c r="T1193" s="89" t="s">
        <v>93</v>
      </c>
      <c r="U1193" s="89" t="s">
        <v>94</v>
      </c>
      <c r="V1193" s="89" t="s">
        <v>95</v>
      </c>
      <c r="W1193" s="89" t="s">
        <v>96</v>
      </c>
      <c r="X1193" s="89" t="s">
        <v>97</v>
      </c>
      <c r="Y1193" s="89">
        <v>315</v>
      </c>
      <c r="Z1193" s="89">
        <v>450.45</v>
      </c>
    </row>
    <row r="1194" spans="16:26" ht="18" customHeight="1" x14ac:dyDescent="0.45">
      <c r="P1194" s="89" t="s">
        <v>98</v>
      </c>
      <c r="Q1194" s="89">
        <v>2021</v>
      </c>
      <c r="R1194" s="89" t="s">
        <v>2</v>
      </c>
      <c r="S1194" s="89" t="s">
        <v>92</v>
      </c>
      <c r="T1194" s="89" t="s">
        <v>93</v>
      </c>
      <c r="U1194" s="89" t="s">
        <v>94</v>
      </c>
      <c r="V1194" s="89" t="s">
        <v>95</v>
      </c>
      <c r="W1194" s="89" t="s">
        <v>96</v>
      </c>
      <c r="X1194" s="89" t="s">
        <v>97</v>
      </c>
      <c r="Y1194" s="89">
        <v>243</v>
      </c>
      <c r="Z1194" s="89">
        <v>347.49</v>
      </c>
    </row>
    <row r="1195" spans="16:26" ht="18" customHeight="1" x14ac:dyDescent="0.45">
      <c r="P1195" s="89" t="s">
        <v>91</v>
      </c>
      <c r="Q1195" s="89">
        <v>2021</v>
      </c>
      <c r="R1195" s="89" t="s">
        <v>2</v>
      </c>
      <c r="S1195" s="89" t="s">
        <v>92</v>
      </c>
      <c r="T1195" s="89" t="s">
        <v>93</v>
      </c>
      <c r="U1195" s="89" t="s">
        <v>94</v>
      </c>
      <c r="V1195" s="89" t="s">
        <v>95</v>
      </c>
      <c r="W1195" s="89" t="s">
        <v>96</v>
      </c>
      <c r="X1195" s="89" t="s">
        <v>97</v>
      </c>
      <c r="Y1195" s="89">
        <v>780</v>
      </c>
      <c r="Z1195" s="89">
        <v>1115.4000000000001</v>
      </c>
    </row>
    <row r="1196" spans="16:26" ht="18" customHeight="1" x14ac:dyDescent="0.45">
      <c r="P1196" s="89" t="s">
        <v>100</v>
      </c>
      <c r="Q1196" s="89">
        <v>2021</v>
      </c>
      <c r="R1196" s="89" t="s">
        <v>2</v>
      </c>
      <c r="S1196" s="89" t="s">
        <v>92</v>
      </c>
      <c r="T1196" s="89" t="s">
        <v>93</v>
      </c>
      <c r="U1196" s="89" t="s">
        <v>94</v>
      </c>
      <c r="V1196" s="89" t="s">
        <v>95</v>
      </c>
      <c r="W1196" s="89" t="s">
        <v>96</v>
      </c>
      <c r="X1196" s="89" t="s">
        <v>97</v>
      </c>
      <c r="Y1196" s="89">
        <v>813</v>
      </c>
      <c r="Z1196" s="89">
        <v>1162.5899999999999</v>
      </c>
    </row>
    <row r="1197" spans="16:26" ht="18" customHeight="1" x14ac:dyDescent="0.45">
      <c r="P1197" s="89" t="s">
        <v>98</v>
      </c>
      <c r="Q1197" s="89">
        <v>2021</v>
      </c>
      <c r="R1197" s="89" t="s">
        <v>2</v>
      </c>
      <c r="S1197" s="89" t="s">
        <v>92</v>
      </c>
      <c r="T1197" s="89" t="s">
        <v>93</v>
      </c>
      <c r="U1197" s="89" t="s">
        <v>94</v>
      </c>
      <c r="V1197" s="89" t="s">
        <v>95</v>
      </c>
      <c r="W1197" s="89" t="s">
        <v>96</v>
      </c>
      <c r="X1197" s="89" t="s">
        <v>97</v>
      </c>
      <c r="Y1197" s="89">
        <v>867</v>
      </c>
      <c r="Z1197" s="89">
        <v>1239.81</v>
      </c>
    </row>
    <row r="1198" spans="16:26" ht="18" customHeight="1" x14ac:dyDescent="0.45">
      <c r="P1198" s="89" t="s">
        <v>98</v>
      </c>
      <c r="Q1198" s="89">
        <v>2021</v>
      </c>
      <c r="R1198" s="89" t="s">
        <v>2</v>
      </c>
      <c r="S1198" s="89" t="s">
        <v>92</v>
      </c>
      <c r="T1198" s="89" t="s">
        <v>93</v>
      </c>
      <c r="U1198" s="89" t="s">
        <v>94</v>
      </c>
      <c r="V1198" s="89" t="s">
        <v>95</v>
      </c>
      <c r="W1198" s="89" t="s">
        <v>96</v>
      </c>
      <c r="X1198" s="89" t="s">
        <v>97</v>
      </c>
      <c r="Y1198" s="89">
        <v>269</v>
      </c>
      <c r="Z1198" s="89">
        <v>384.67</v>
      </c>
    </row>
    <row r="1199" spans="16:26" ht="18" customHeight="1" x14ac:dyDescent="0.45">
      <c r="P1199" s="89" t="s">
        <v>91</v>
      </c>
      <c r="Q1199" s="89">
        <v>2021</v>
      </c>
      <c r="R1199" s="89" t="s">
        <v>2</v>
      </c>
      <c r="S1199" s="89" t="s">
        <v>92</v>
      </c>
      <c r="T1199" s="89" t="s">
        <v>93</v>
      </c>
      <c r="U1199" s="89" t="s">
        <v>94</v>
      </c>
      <c r="V1199" s="89" t="s">
        <v>95</v>
      </c>
      <c r="W1199" s="89" t="s">
        <v>96</v>
      </c>
      <c r="X1199" s="89" t="s">
        <v>97</v>
      </c>
      <c r="Y1199" s="89">
        <v>317</v>
      </c>
      <c r="Z1199" s="89">
        <v>453.31</v>
      </c>
    </row>
    <row r="1200" spans="16:26" ht="18" customHeight="1" x14ac:dyDescent="0.45">
      <c r="P1200" s="89" t="s">
        <v>91</v>
      </c>
      <c r="Q1200" s="89">
        <v>2021</v>
      </c>
      <c r="R1200" s="89" t="s">
        <v>2</v>
      </c>
      <c r="S1200" s="89" t="s">
        <v>92</v>
      </c>
      <c r="T1200" s="89" t="s">
        <v>93</v>
      </c>
      <c r="U1200" s="89" t="s">
        <v>94</v>
      </c>
      <c r="V1200" s="89" t="s">
        <v>95</v>
      </c>
      <c r="W1200" s="89" t="s">
        <v>96</v>
      </c>
      <c r="X1200" s="89" t="s">
        <v>97</v>
      </c>
      <c r="Y1200" s="89">
        <v>245</v>
      </c>
      <c r="Z1200" s="89">
        <v>350.35</v>
      </c>
    </row>
    <row r="1201" spans="16:26" ht="18" customHeight="1" x14ac:dyDescent="0.45">
      <c r="P1201" s="89" t="s">
        <v>91</v>
      </c>
      <c r="Q1201" s="89">
        <v>2021</v>
      </c>
      <c r="R1201" s="89" t="s">
        <v>4</v>
      </c>
      <c r="S1201" s="89" t="s">
        <v>92</v>
      </c>
      <c r="T1201" s="89" t="s">
        <v>93</v>
      </c>
      <c r="U1201" s="89" t="s">
        <v>94</v>
      </c>
      <c r="V1201" s="89" t="s">
        <v>95</v>
      </c>
      <c r="W1201" s="89" t="s">
        <v>96</v>
      </c>
      <c r="X1201" s="89" t="s">
        <v>97</v>
      </c>
      <c r="Y1201" s="89">
        <v>260</v>
      </c>
      <c r="Z1201" s="89">
        <v>371.8</v>
      </c>
    </row>
    <row r="1202" spans="16:26" ht="18" customHeight="1" x14ac:dyDescent="0.45">
      <c r="P1202" s="89" t="s">
        <v>91</v>
      </c>
      <c r="Q1202" s="89">
        <v>2021</v>
      </c>
      <c r="R1202" s="89" t="s">
        <v>4</v>
      </c>
      <c r="S1202" s="89" t="s">
        <v>92</v>
      </c>
      <c r="T1202" s="89" t="s">
        <v>93</v>
      </c>
      <c r="U1202" s="89" t="s">
        <v>94</v>
      </c>
      <c r="V1202" s="89" t="s">
        <v>95</v>
      </c>
      <c r="W1202" s="89" t="s">
        <v>96</v>
      </c>
      <c r="X1202" s="89" t="s">
        <v>97</v>
      </c>
      <c r="Y1202" s="89">
        <v>308</v>
      </c>
      <c r="Z1202" s="89">
        <v>440.44</v>
      </c>
    </row>
    <row r="1203" spans="16:26" ht="18" customHeight="1" x14ac:dyDescent="0.45">
      <c r="P1203" s="89" t="s">
        <v>100</v>
      </c>
      <c r="Q1203" s="89">
        <v>2021</v>
      </c>
      <c r="R1203" s="89" t="s">
        <v>4</v>
      </c>
      <c r="S1203" s="89" t="s">
        <v>92</v>
      </c>
      <c r="T1203" s="89" t="s">
        <v>93</v>
      </c>
      <c r="U1203" s="89" t="s">
        <v>94</v>
      </c>
      <c r="V1203" s="89" t="s">
        <v>95</v>
      </c>
      <c r="W1203" s="89" t="s">
        <v>96</v>
      </c>
      <c r="X1203" s="89" t="s">
        <v>97</v>
      </c>
      <c r="Y1203" s="89">
        <v>262</v>
      </c>
      <c r="Z1203" s="89">
        <v>526.24</v>
      </c>
    </row>
    <row r="1204" spans="16:26" ht="18" customHeight="1" x14ac:dyDescent="0.45">
      <c r="P1204" s="89" t="s">
        <v>101</v>
      </c>
      <c r="Q1204" s="89">
        <v>2021</v>
      </c>
      <c r="R1204" s="89" t="s">
        <v>4</v>
      </c>
      <c r="S1204" s="89" t="s">
        <v>92</v>
      </c>
      <c r="T1204" s="89" t="s">
        <v>93</v>
      </c>
      <c r="U1204" s="89" t="s">
        <v>94</v>
      </c>
      <c r="V1204" s="89" t="s">
        <v>95</v>
      </c>
      <c r="W1204" s="89" t="s">
        <v>96</v>
      </c>
      <c r="X1204" s="89" t="s">
        <v>97</v>
      </c>
      <c r="Y1204" s="89">
        <v>304</v>
      </c>
      <c r="Z1204" s="89">
        <v>526.24</v>
      </c>
    </row>
    <row r="1205" spans="16:26" ht="18" customHeight="1" x14ac:dyDescent="0.45">
      <c r="P1205" s="89" t="s">
        <v>98</v>
      </c>
      <c r="Q1205" s="89">
        <v>2021</v>
      </c>
      <c r="R1205" s="89" t="s">
        <v>4</v>
      </c>
      <c r="S1205" s="89" t="s">
        <v>92</v>
      </c>
      <c r="T1205" s="89" t="s">
        <v>93</v>
      </c>
      <c r="U1205" s="89" t="s">
        <v>94</v>
      </c>
      <c r="V1205" s="89" t="s">
        <v>95</v>
      </c>
      <c r="W1205" s="89" t="s">
        <v>96</v>
      </c>
      <c r="X1205" s="89" t="s">
        <v>97</v>
      </c>
      <c r="Y1205" s="89">
        <v>232</v>
      </c>
      <c r="Z1205" s="89">
        <v>526.24</v>
      </c>
    </row>
    <row r="1206" spans="16:26" ht="18" customHeight="1" x14ac:dyDescent="0.45">
      <c r="P1206" s="89" t="s">
        <v>98</v>
      </c>
      <c r="Q1206" s="89">
        <v>2021</v>
      </c>
      <c r="R1206" s="89" t="s">
        <v>4</v>
      </c>
      <c r="S1206" s="89" t="s">
        <v>92</v>
      </c>
      <c r="T1206" s="89" t="s">
        <v>93</v>
      </c>
      <c r="U1206" s="89" t="s">
        <v>94</v>
      </c>
      <c r="V1206" s="89" t="s">
        <v>95</v>
      </c>
      <c r="W1206" s="89" t="s">
        <v>96</v>
      </c>
      <c r="X1206" s="89" t="s">
        <v>97</v>
      </c>
      <c r="Y1206" s="89">
        <v>1001</v>
      </c>
      <c r="Z1206" s="89">
        <v>1431.43</v>
      </c>
    </row>
    <row r="1207" spans="16:26" ht="18" customHeight="1" x14ac:dyDescent="0.45">
      <c r="P1207" s="89" t="s">
        <v>98</v>
      </c>
      <c r="Q1207" s="89">
        <v>2021</v>
      </c>
      <c r="R1207" s="89" t="s">
        <v>4</v>
      </c>
      <c r="S1207" s="89" t="s">
        <v>92</v>
      </c>
      <c r="T1207" s="89" t="s">
        <v>93</v>
      </c>
      <c r="U1207" s="89" t="s">
        <v>94</v>
      </c>
      <c r="V1207" s="89" t="s">
        <v>95</v>
      </c>
      <c r="W1207" s="89" t="s">
        <v>96</v>
      </c>
      <c r="X1207" s="89" t="s">
        <v>97</v>
      </c>
      <c r="Y1207" s="89">
        <v>1034</v>
      </c>
      <c r="Z1207" s="89">
        <v>1478.62</v>
      </c>
    </row>
    <row r="1208" spans="16:26" ht="18" customHeight="1" x14ac:dyDescent="0.45">
      <c r="P1208" s="89" t="s">
        <v>91</v>
      </c>
      <c r="Q1208" s="89">
        <v>2021</v>
      </c>
      <c r="R1208" s="89" t="s">
        <v>4</v>
      </c>
      <c r="S1208" s="89" t="s">
        <v>92</v>
      </c>
      <c r="T1208" s="89" t="s">
        <v>93</v>
      </c>
      <c r="U1208" s="89" t="s">
        <v>94</v>
      </c>
      <c r="V1208" s="89" t="s">
        <v>95</v>
      </c>
      <c r="W1208" s="89" t="s">
        <v>96</v>
      </c>
      <c r="X1208" s="89" t="s">
        <v>97</v>
      </c>
      <c r="Y1208" s="89">
        <v>234</v>
      </c>
      <c r="Z1208" s="89">
        <v>334.62</v>
      </c>
    </row>
    <row r="1209" spans="16:26" ht="18" customHeight="1" x14ac:dyDescent="0.45">
      <c r="P1209" s="89" t="s">
        <v>91</v>
      </c>
      <c r="Q1209" s="89">
        <v>2021</v>
      </c>
      <c r="R1209" s="89" t="s">
        <v>4</v>
      </c>
      <c r="S1209" s="89" t="s">
        <v>92</v>
      </c>
      <c r="T1209" s="89" t="s">
        <v>93</v>
      </c>
      <c r="U1209" s="89" t="s">
        <v>94</v>
      </c>
      <c r="V1209" s="89" t="s">
        <v>95</v>
      </c>
      <c r="W1209" s="89" t="s">
        <v>96</v>
      </c>
      <c r="X1209" s="89" t="s">
        <v>97</v>
      </c>
      <c r="Y1209" s="89">
        <v>261</v>
      </c>
      <c r="Z1209" s="89">
        <v>373.23</v>
      </c>
    </row>
    <row r="1210" spans="16:26" ht="18" customHeight="1" x14ac:dyDescent="0.45">
      <c r="P1210" s="89" t="s">
        <v>100</v>
      </c>
      <c r="Q1210" s="89">
        <v>2021</v>
      </c>
      <c r="R1210" s="89" t="s">
        <v>4</v>
      </c>
      <c r="S1210" s="89" t="s">
        <v>92</v>
      </c>
      <c r="T1210" s="89" t="s">
        <v>93</v>
      </c>
      <c r="U1210" s="89" t="s">
        <v>94</v>
      </c>
      <c r="V1210" s="89" t="s">
        <v>95</v>
      </c>
      <c r="W1210" s="89" t="s">
        <v>96</v>
      </c>
      <c r="X1210" s="89" t="s">
        <v>97</v>
      </c>
      <c r="Y1210" s="89">
        <v>309</v>
      </c>
      <c r="Z1210" s="89">
        <v>441.87</v>
      </c>
    </row>
    <row r="1211" spans="16:26" ht="18" customHeight="1" x14ac:dyDescent="0.45">
      <c r="P1211" s="89" t="s">
        <v>98</v>
      </c>
      <c r="Q1211" s="89">
        <v>2021</v>
      </c>
      <c r="R1211" s="89" t="s">
        <v>4</v>
      </c>
      <c r="S1211" s="89" t="s">
        <v>92</v>
      </c>
      <c r="T1211" s="89" t="s">
        <v>93</v>
      </c>
      <c r="U1211" s="89" t="s">
        <v>94</v>
      </c>
      <c r="V1211" s="89" t="s">
        <v>95</v>
      </c>
      <c r="W1211" s="89" t="s">
        <v>96</v>
      </c>
      <c r="X1211" s="89" t="s">
        <v>97</v>
      </c>
      <c r="Y1211" s="89">
        <v>231</v>
      </c>
      <c r="Z1211" s="89">
        <v>330.33</v>
      </c>
    </row>
    <row r="1212" spans="16:26" ht="18" customHeight="1" x14ac:dyDescent="0.45">
      <c r="P1212" s="89" t="s">
        <v>98</v>
      </c>
      <c r="Q1212" s="89">
        <v>2021</v>
      </c>
      <c r="R1212" s="89" t="s">
        <v>4</v>
      </c>
      <c r="S1212" s="89" t="s">
        <v>92</v>
      </c>
      <c r="T1212" s="89" t="s">
        <v>93</v>
      </c>
      <c r="U1212" s="89" t="s">
        <v>94</v>
      </c>
      <c r="V1212" s="89" t="s">
        <v>95</v>
      </c>
      <c r="W1212" s="89" t="s">
        <v>96</v>
      </c>
      <c r="X1212" s="89" t="s">
        <v>97</v>
      </c>
      <c r="Y1212" s="89">
        <v>782</v>
      </c>
      <c r="Z1212" s="89">
        <v>1118.26</v>
      </c>
    </row>
    <row r="1213" spans="16:26" ht="18" customHeight="1" x14ac:dyDescent="0.45">
      <c r="P1213" s="89" t="s">
        <v>91</v>
      </c>
      <c r="Q1213" s="89">
        <v>2021</v>
      </c>
      <c r="R1213" s="89" t="s">
        <v>4</v>
      </c>
      <c r="S1213" s="89" t="s">
        <v>92</v>
      </c>
      <c r="T1213" s="89" t="s">
        <v>93</v>
      </c>
      <c r="U1213" s="89" t="s">
        <v>94</v>
      </c>
      <c r="V1213" s="89" t="s">
        <v>95</v>
      </c>
      <c r="W1213" s="89" t="s">
        <v>96</v>
      </c>
      <c r="X1213" s="89" t="s">
        <v>97</v>
      </c>
      <c r="Y1213" s="89">
        <v>815</v>
      </c>
      <c r="Z1213" s="89">
        <v>1165.45</v>
      </c>
    </row>
    <row r="1214" spans="16:26" ht="18" customHeight="1" x14ac:dyDescent="0.45">
      <c r="P1214" s="89" t="s">
        <v>100</v>
      </c>
      <c r="Q1214" s="89">
        <v>2021</v>
      </c>
      <c r="R1214" s="89" t="s">
        <v>4</v>
      </c>
      <c r="S1214" s="89" t="s">
        <v>92</v>
      </c>
      <c r="T1214" s="89" t="s">
        <v>93</v>
      </c>
      <c r="U1214" s="89" t="s">
        <v>94</v>
      </c>
      <c r="V1214" s="89" t="s">
        <v>95</v>
      </c>
      <c r="W1214" s="89" t="s">
        <v>96</v>
      </c>
      <c r="X1214" s="89" t="s">
        <v>97</v>
      </c>
      <c r="Y1214" s="89">
        <v>868</v>
      </c>
      <c r="Z1214" s="89">
        <v>1241.24</v>
      </c>
    </row>
    <row r="1215" spans="16:26" ht="18" customHeight="1" x14ac:dyDescent="0.45">
      <c r="P1215" s="89" t="s">
        <v>91</v>
      </c>
      <c r="Q1215" s="89">
        <v>2021</v>
      </c>
      <c r="R1215" s="89" t="s">
        <v>4</v>
      </c>
      <c r="S1215" s="89" t="s">
        <v>92</v>
      </c>
      <c r="T1215" s="89" t="s">
        <v>93</v>
      </c>
      <c r="U1215" s="89" t="s">
        <v>94</v>
      </c>
      <c r="V1215" s="89" t="s">
        <v>95</v>
      </c>
      <c r="W1215" s="89" t="s">
        <v>96</v>
      </c>
      <c r="X1215" s="89" t="s">
        <v>97</v>
      </c>
      <c r="Y1215" s="89">
        <v>305</v>
      </c>
      <c r="Z1215" s="89">
        <v>436.15</v>
      </c>
    </row>
    <row r="1216" spans="16:26" ht="18" customHeight="1" x14ac:dyDescent="0.45">
      <c r="P1216" s="89" t="s">
        <v>91</v>
      </c>
      <c r="Q1216" s="89">
        <v>2021</v>
      </c>
      <c r="R1216" s="89" t="s">
        <v>4</v>
      </c>
      <c r="S1216" s="89" t="s">
        <v>92</v>
      </c>
      <c r="T1216" s="89" t="s">
        <v>93</v>
      </c>
      <c r="U1216" s="89" t="s">
        <v>94</v>
      </c>
      <c r="V1216" s="89" t="s">
        <v>95</v>
      </c>
      <c r="W1216" s="89" t="s">
        <v>96</v>
      </c>
      <c r="X1216" s="89" t="s">
        <v>97</v>
      </c>
      <c r="Y1216" s="89">
        <v>233</v>
      </c>
      <c r="Z1216" s="89">
        <v>333.19</v>
      </c>
    </row>
    <row r="1217" spans="16:26" ht="18" customHeight="1" x14ac:dyDescent="0.45">
      <c r="P1217" s="89" t="s">
        <v>98</v>
      </c>
      <c r="Q1217" s="89">
        <v>2021</v>
      </c>
      <c r="R1217" s="89" t="s">
        <v>10</v>
      </c>
      <c r="S1217" s="89" t="s">
        <v>104</v>
      </c>
      <c r="T1217" s="89" t="s">
        <v>93</v>
      </c>
      <c r="U1217" s="89" t="s">
        <v>94</v>
      </c>
      <c r="V1217" s="89" t="s">
        <v>95</v>
      </c>
      <c r="W1217" s="89" t="s">
        <v>96</v>
      </c>
      <c r="X1217" s="89" t="s">
        <v>99</v>
      </c>
      <c r="Y1217" s="89">
        <v>266</v>
      </c>
      <c r="Z1217" s="89">
        <v>380.38</v>
      </c>
    </row>
    <row r="1218" spans="16:26" ht="18" customHeight="1" x14ac:dyDescent="0.45">
      <c r="P1218" s="89" t="s">
        <v>98</v>
      </c>
      <c r="Q1218" s="89">
        <v>2021</v>
      </c>
      <c r="R1218" s="89" t="s">
        <v>10</v>
      </c>
      <c r="S1218" s="89" t="s">
        <v>104</v>
      </c>
      <c r="T1218" s="89" t="s">
        <v>93</v>
      </c>
      <c r="U1218" s="89" t="s">
        <v>94</v>
      </c>
      <c r="V1218" s="89" t="s">
        <v>95</v>
      </c>
      <c r="W1218" s="89" t="s">
        <v>96</v>
      </c>
      <c r="X1218" s="89" t="s">
        <v>99</v>
      </c>
      <c r="Y1218" s="89">
        <v>260</v>
      </c>
      <c r="Z1218" s="89">
        <v>371.8</v>
      </c>
    </row>
    <row r="1219" spans="16:26" ht="18" customHeight="1" x14ac:dyDescent="0.45">
      <c r="P1219" s="89" t="s">
        <v>91</v>
      </c>
      <c r="Q1219" s="89">
        <v>2021</v>
      </c>
      <c r="R1219" s="89" t="s">
        <v>10</v>
      </c>
      <c r="S1219" s="89" t="s">
        <v>104</v>
      </c>
      <c r="T1219" s="89" t="s">
        <v>93</v>
      </c>
      <c r="U1219" s="89" t="s">
        <v>94</v>
      </c>
      <c r="V1219" s="89" t="s">
        <v>95</v>
      </c>
      <c r="W1219" s="89" t="s">
        <v>96</v>
      </c>
      <c r="X1219" s="89" t="s">
        <v>99</v>
      </c>
      <c r="Y1219" s="89">
        <v>254</v>
      </c>
      <c r="Z1219" s="89">
        <v>363.22</v>
      </c>
    </row>
    <row r="1220" spans="16:26" ht="18" customHeight="1" x14ac:dyDescent="0.45">
      <c r="P1220" s="89" t="s">
        <v>91</v>
      </c>
      <c r="Q1220" s="89">
        <v>2021</v>
      </c>
      <c r="R1220" s="89" t="s">
        <v>10</v>
      </c>
      <c r="S1220" s="89" t="s">
        <v>104</v>
      </c>
      <c r="T1220" s="89" t="s">
        <v>93</v>
      </c>
      <c r="U1220" s="89" t="s">
        <v>94</v>
      </c>
      <c r="V1220" s="89" t="s">
        <v>95</v>
      </c>
      <c r="W1220" s="89" t="s">
        <v>96</v>
      </c>
      <c r="X1220" s="89" t="s">
        <v>97</v>
      </c>
      <c r="Y1220" s="89">
        <v>230</v>
      </c>
      <c r="Z1220" s="89">
        <v>328.9</v>
      </c>
    </row>
    <row r="1221" spans="16:26" ht="18" customHeight="1" x14ac:dyDescent="0.45">
      <c r="P1221" s="89" t="s">
        <v>91</v>
      </c>
      <c r="Q1221" s="89">
        <v>2021</v>
      </c>
      <c r="R1221" s="89" t="s">
        <v>10</v>
      </c>
      <c r="S1221" s="89" t="s">
        <v>104</v>
      </c>
      <c r="T1221" s="89" t="s">
        <v>93</v>
      </c>
      <c r="U1221" s="89" t="s">
        <v>94</v>
      </c>
      <c r="V1221" s="89" t="s">
        <v>95</v>
      </c>
      <c r="W1221" s="89" t="s">
        <v>96</v>
      </c>
      <c r="X1221" s="89" t="s">
        <v>97</v>
      </c>
      <c r="Y1221" s="89">
        <v>272</v>
      </c>
      <c r="Z1221" s="89">
        <v>388.96</v>
      </c>
    </row>
    <row r="1222" spans="16:26" ht="18" customHeight="1" x14ac:dyDescent="0.45">
      <c r="P1222" s="89" t="s">
        <v>100</v>
      </c>
      <c r="Q1222" s="89">
        <v>2021</v>
      </c>
      <c r="R1222" s="89" t="s">
        <v>10</v>
      </c>
      <c r="S1222" s="89" t="s">
        <v>104</v>
      </c>
      <c r="T1222" s="89" t="s">
        <v>93</v>
      </c>
      <c r="U1222" s="89" t="s">
        <v>94</v>
      </c>
      <c r="V1222" s="89" t="s">
        <v>95</v>
      </c>
      <c r="W1222" s="89" t="s">
        <v>96</v>
      </c>
      <c r="X1222" s="89" t="s">
        <v>97</v>
      </c>
      <c r="Y1222" s="89">
        <v>262</v>
      </c>
      <c r="Z1222" s="89">
        <v>374.65999999999997</v>
      </c>
    </row>
    <row r="1223" spans="16:26" ht="18" customHeight="1" x14ac:dyDescent="0.45">
      <c r="P1223" s="89" t="s">
        <v>98</v>
      </c>
      <c r="Q1223" s="89">
        <v>2021</v>
      </c>
      <c r="R1223" s="89" t="s">
        <v>10</v>
      </c>
      <c r="S1223" s="89" t="s">
        <v>104</v>
      </c>
      <c r="T1223" s="89" t="s">
        <v>93</v>
      </c>
      <c r="U1223" s="89" t="s">
        <v>94</v>
      </c>
      <c r="V1223" s="89" t="s">
        <v>95</v>
      </c>
      <c r="W1223" s="89" t="s">
        <v>96</v>
      </c>
      <c r="X1223" s="89" t="s">
        <v>97</v>
      </c>
      <c r="Y1223" s="89">
        <v>256</v>
      </c>
      <c r="Z1223" s="89">
        <v>366.08</v>
      </c>
    </row>
    <row r="1224" spans="16:26" ht="18" customHeight="1" x14ac:dyDescent="0.45">
      <c r="P1224" s="89" t="s">
        <v>100</v>
      </c>
      <c r="Q1224" s="89">
        <v>2021</v>
      </c>
      <c r="R1224" s="89" t="s">
        <v>10</v>
      </c>
      <c r="S1224" s="89" t="s">
        <v>104</v>
      </c>
      <c r="T1224" s="89" t="s">
        <v>93</v>
      </c>
      <c r="U1224" s="89" t="s">
        <v>94</v>
      </c>
      <c r="V1224" s="89" t="s">
        <v>95</v>
      </c>
      <c r="W1224" s="89" t="s">
        <v>96</v>
      </c>
      <c r="X1224" s="89" t="s">
        <v>97</v>
      </c>
      <c r="Y1224" s="89">
        <v>226</v>
      </c>
      <c r="Z1224" s="89">
        <v>526.24</v>
      </c>
    </row>
    <row r="1225" spans="16:26" ht="18" customHeight="1" x14ac:dyDescent="0.45">
      <c r="P1225" s="89" t="s">
        <v>100</v>
      </c>
      <c r="Q1225" s="89">
        <v>2021</v>
      </c>
      <c r="R1225" s="89" t="s">
        <v>10</v>
      </c>
      <c r="S1225" s="89" t="s">
        <v>104</v>
      </c>
      <c r="T1225" s="89" t="s">
        <v>93</v>
      </c>
      <c r="U1225" s="89" t="s">
        <v>94</v>
      </c>
      <c r="V1225" s="89" t="s">
        <v>95</v>
      </c>
      <c r="W1225" s="89" t="s">
        <v>96</v>
      </c>
      <c r="X1225" s="89" t="s">
        <v>97</v>
      </c>
      <c r="Y1225" s="89">
        <v>274</v>
      </c>
      <c r="Z1225" s="89">
        <v>526.24</v>
      </c>
    </row>
    <row r="1226" spans="16:26" ht="18" customHeight="1" x14ac:dyDescent="0.45">
      <c r="P1226" s="89" t="s">
        <v>102</v>
      </c>
      <c r="Q1226" s="89">
        <v>2021</v>
      </c>
      <c r="R1226" s="89" t="s">
        <v>10</v>
      </c>
      <c r="S1226" s="89" t="s">
        <v>104</v>
      </c>
      <c r="T1226" s="89" t="s">
        <v>93</v>
      </c>
      <c r="U1226" s="89" t="s">
        <v>94</v>
      </c>
      <c r="V1226" s="89" t="s">
        <v>95</v>
      </c>
      <c r="W1226" s="89" t="s">
        <v>96</v>
      </c>
      <c r="X1226" s="89" t="s">
        <v>97</v>
      </c>
      <c r="Y1226" s="89">
        <v>1006</v>
      </c>
      <c r="Z1226" s="89">
        <v>1438.58</v>
      </c>
    </row>
    <row r="1227" spans="16:26" ht="18" customHeight="1" x14ac:dyDescent="0.45">
      <c r="P1227" s="89" t="s">
        <v>101</v>
      </c>
      <c r="Q1227" s="89">
        <v>2021</v>
      </c>
      <c r="R1227" s="89" t="s">
        <v>10</v>
      </c>
      <c r="S1227" s="89" t="s">
        <v>104</v>
      </c>
      <c r="T1227" s="89" t="s">
        <v>93</v>
      </c>
      <c r="U1227" s="89" t="s">
        <v>94</v>
      </c>
      <c r="V1227" s="89" t="s">
        <v>95</v>
      </c>
      <c r="W1227" s="89" t="s">
        <v>96</v>
      </c>
      <c r="X1227" s="89" t="s">
        <v>97</v>
      </c>
      <c r="Y1227" s="89">
        <v>1039</v>
      </c>
      <c r="Z1227" s="89">
        <v>1485.77</v>
      </c>
    </row>
    <row r="1228" spans="16:26" ht="18" customHeight="1" x14ac:dyDescent="0.45">
      <c r="P1228" s="89" t="s">
        <v>101</v>
      </c>
      <c r="Q1228" s="89">
        <v>2021</v>
      </c>
      <c r="R1228" s="89" t="s">
        <v>10</v>
      </c>
      <c r="S1228" s="89" t="s">
        <v>104</v>
      </c>
      <c r="T1228" s="89" t="s">
        <v>93</v>
      </c>
      <c r="U1228" s="89" t="s">
        <v>94</v>
      </c>
      <c r="V1228" s="89" t="s">
        <v>95</v>
      </c>
      <c r="W1228" s="89" t="s">
        <v>96</v>
      </c>
      <c r="X1228" s="89" t="s">
        <v>97</v>
      </c>
      <c r="Y1228" s="89">
        <v>273</v>
      </c>
      <c r="Z1228" s="89">
        <v>390.39</v>
      </c>
    </row>
    <row r="1229" spans="16:26" ht="18" customHeight="1" x14ac:dyDescent="0.45">
      <c r="P1229" s="89" t="s">
        <v>91</v>
      </c>
      <c r="Q1229" s="89">
        <v>2021</v>
      </c>
      <c r="R1229" s="89" t="s">
        <v>10</v>
      </c>
      <c r="S1229" s="89" t="s">
        <v>104</v>
      </c>
      <c r="T1229" s="89" t="s">
        <v>93</v>
      </c>
      <c r="U1229" s="89" t="s">
        <v>94</v>
      </c>
      <c r="V1229" s="89" t="s">
        <v>95</v>
      </c>
      <c r="W1229" s="89" t="s">
        <v>96</v>
      </c>
      <c r="X1229" s="89" t="s">
        <v>97</v>
      </c>
      <c r="Y1229" s="89">
        <v>265</v>
      </c>
      <c r="Z1229" s="89">
        <v>378.95</v>
      </c>
    </row>
    <row r="1230" spans="16:26" ht="18" customHeight="1" x14ac:dyDescent="0.45">
      <c r="P1230" s="89" t="s">
        <v>102</v>
      </c>
      <c r="Q1230" s="89">
        <v>2021</v>
      </c>
      <c r="R1230" s="89" t="s">
        <v>10</v>
      </c>
      <c r="S1230" s="89" t="s">
        <v>104</v>
      </c>
      <c r="T1230" s="89" t="s">
        <v>93</v>
      </c>
      <c r="U1230" s="89" t="s">
        <v>94</v>
      </c>
      <c r="V1230" s="89" t="s">
        <v>95</v>
      </c>
      <c r="W1230" s="89" t="s">
        <v>96</v>
      </c>
      <c r="X1230" s="89" t="s">
        <v>97</v>
      </c>
      <c r="Y1230" s="89">
        <v>259</v>
      </c>
      <c r="Z1230" s="89">
        <v>370.37</v>
      </c>
    </row>
    <row r="1231" spans="16:26" ht="18" customHeight="1" x14ac:dyDescent="0.45">
      <c r="P1231" s="89" t="s">
        <v>100</v>
      </c>
      <c r="Q1231" s="89">
        <v>2021</v>
      </c>
      <c r="R1231" s="89" t="s">
        <v>10</v>
      </c>
      <c r="S1231" s="89" t="s">
        <v>104</v>
      </c>
      <c r="T1231" s="89" t="s">
        <v>93</v>
      </c>
      <c r="U1231" s="89" t="s">
        <v>94</v>
      </c>
      <c r="V1231" s="89" t="s">
        <v>95</v>
      </c>
      <c r="W1231" s="89" t="s">
        <v>96</v>
      </c>
      <c r="X1231" s="89" t="s">
        <v>97</v>
      </c>
      <c r="Y1231" s="89">
        <v>253</v>
      </c>
      <c r="Z1231" s="89">
        <v>361.78999999999996</v>
      </c>
    </row>
    <row r="1232" spans="16:26" ht="18" customHeight="1" x14ac:dyDescent="0.45">
      <c r="P1232" s="89" t="s">
        <v>100</v>
      </c>
      <c r="Q1232" s="89">
        <v>2021</v>
      </c>
      <c r="R1232" s="89" t="s">
        <v>10</v>
      </c>
      <c r="S1232" s="89" t="s">
        <v>104</v>
      </c>
      <c r="T1232" s="89" t="s">
        <v>93</v>
      </c>
      <c r="U1232" s="89" t="s">
        <v>94</v>
      </c>
      <c r="V1232" s="89" t="s">
        <v>95</v>
      </c>
      <c r="W1232" s="89" t="s">
        <v>96</v>
      </c>
      <c r="X1232" s="89" t="s">
        <v>97</v>
      </c>
      <c r="Y1232" s="89">
        <v>787</v>
      </c>
      <c r="Z1232" s="89">
        <v>1125.4099999999999</v>
      </c>
    </row>
    <row r="1233" spans="16:26" ht="18" customHeight="1" x14ac:dyDescent="0.45">
      <c r="P1233" s="89" t="s">
        <v>100</v>
      </c>
      <c r="Q1233" s="89">
        <v>2021</v>
      </c>
      <c r="R1233" s="89" t="s">
        <v>10</v>
      </c>
      <c r="S1233" s="89" t="s">
        <v>104</v>
      </c>
      <c r="T1233" s="89" t="s">
        <v>93</v>
      </c>
      <c r="U1233" s="89" t="s">
        <v>94</v>
      </c>
      <c r="V1233" s="89" t="s">
        <v>95</v>
      </c>
      <c r="W1233" s="89" t="s">
        <v>96</v>
      </c>
      <c r="X1233" s="89" t="s">
        <v>97</v>
      </c>
      <c r="Y1233" s="89">
        <v>820</v>
      </c>
      <c r="Z1233" s="89">
        <v>1172.5999999999999</v>
      </c>
    </row>
    <row r="1234" spans="16:26" ht="18" customHeight="1" x14ac:dyDescent="0.45">
      <c r="P1234" s="89" t="s">
        <v>91</v>
      </c>
      <c r="Q1234" s="89">
        <v>2021</v>
      </c>
      <c r="R1234" s="89" t="s">
        <v>10</v>
      </c>
      <c r="S1234" s="89" t="s">
        <v>104</v>
      </c>
      <c r="T1234" s="89" t="s">
        <v>93</v>
      </c>
      <c r="U1234" s="89" t="s">
        <v>94</v>
      </c>
      <c r="V1234" s="89" t="s">
        <v>95</v>
      </c>
      <c r="W1234" s="89" t="s">
        <v>96</v>
      </c>
      <c r="X1234" s="89" t="s">
        <v>99</v>
      </c>
      <c r="Y1234" s="89">
        <v>263</v>
      </c>
      <c r="Z1234" s="89">
        <v>376.09000000000003</v>
      </c>
    </row>
    <row r="1235" spans="16:26" ht="18" customHeight="1" x14ac:dyDescent="0.45">
      <c r="P1235" s="89" t="s">
        <v>98</v>
      </c>
      <c r="Q1235" s="89">
        <v>2021</v>
      </c>
      <c r="R1235" s="89" t="s">
        <v>10</v>
      </c>
      <c r="S1235" s="89" t="s">
        <v>104</v>
      </c>
      <c r="T1235" s="89" t="s">
        <v>93</v>
      </c>
      <c r="U1235" s="89" t="s">
        <v>94</v>
      </c>
      <c r="V1235" s="89" t="s">
        <v>95</v>
      </c>
      <c r="W1235" s="89" t="s">
        <v>96</v>
      </c>
      <c r="X1235" s="89" t="s">
        <v>99</v>
      </c>
      <c r="Y1235" s="89">
        <v>257</v>
      </c>
      <c r="Z1235" s="89">
        <v>367.51</v>
      </c>
    </row>
    <row r="1236" spans="16:26" ht="18" customHeight="1" x14ac:dyDescent="0.45">
      <c r="P1236" s="89" t="s">
        <v>91</v>
      </c>
      <c r="Q1236" s="89">
        <v>2021</v>
      </c>
      <c r="R1236" s="89" t="s">
        <v>10</v>
      </c>
      <c r="S1236" s="89" t="s">
        <v>104</v>
      </c>
      <c r="T1236" s="89" t="s">
        <v>93</v>
      </c>
      <c r="U1236" s="89" t="s">
        <v>94</v>
      </c>
      <c r="V1236" s="89" t="s">
        <v>95</v>
      </c>
      <c r="W1236" s="89" t="s">
        <v>96</v>
      </c>
      <c r="X1236" s="89" t="s">
        <v>99</v>
      </c>
      <c r="Y1236" s="89">
        <v>251</v>
      </c>
      <c r="Z1236" s="89">
        <v>358.93</v>
      </c>
    </row>
    <row r="1237" spans="16:26" ht="18" customHeight="1" x14ac:dyDescent="0.45">
      <c r="P1237" s="89" t="s">
        <v>98</v>
      </c>
      <c r="Q1237" s="89">
        <v>2021</v>
      </c>
      <c r="R1237" s="89" t="s">
        <v>10</v>
      </c>
      <c r="S1237" s="89" t="s">
        <v>104</v>
      </c>
      <c r="T1237" s="89" t="s">
        <v>93</v>
      </c>
      <c r="U1237" s="89" t="s">
        <v>94</v>
      </c>
      <c r="V1237" s="89" t="s">
        <v>95</v>
      </c>
      <c r="W1237" s="89" t="s">
        <v>96</v>
      </c>
      <c r="X1237" s="89" t="s">
        <v>97</v>
      </c>
      <c r="Y1237" s="89">
        <v>227</v>
      </c>
      <c r="Z1237" s="89">
        <v>324.61</v>
      </c>
    </row>
    <row r="1238" spans="16:26" ht="18" customHeight="1" x14ac:dyDescent="0.45">
      <c r="P1238" s="89" t="s">
        <v>98</v>
      </c>
      <c r="Q1238" s="89">
        <v>2021</v>
      </c>
      <c r="R1238" s="89" t="s">
        <v>10</v>
      </c>
      <c r="S1238" s="89" t="s">
        <v>104</v>
      </c>
      <c r="T1238" s="89" t="s">
        <v>93</v>
      </c>
      <c r="U1238" s="89" t="s">
        <v>94</v>
      </c>
      <c r="V1238" s="89" t="s">
        <v>95</v>
      </c>
      <c r="W1238" s="89" t="s">
        <v>96</v>
      </c>
      <c r="X1238" s="89" t="s">
        <v>97</v>
      </c>
      <c r="Y1238" s="89">
        <v>275</v>
      </c>
      <c r="Z1238" s="89">
        <v>393.25</v>
      </c>
    </row>
    <row r="1239" spans="16:26" ht="18" customHeight="1" x14ac:dyDescent="0.45">
      <c r="P1239" s="89" t="s">
        <v>100</v>
      </c>
      <c r="Q1239" s="89">
        <v>2021</v>
      </c>
      <c r="R1239" s="89" t="s">
        <v>9</v>
      </c>
      <c r="S1239" s="89" t="s">
        <v>104</v>
      </c>
      <c r="T1239" s="89" t="s">
        <v>93</v>
      </c>
      <c r="U1239" s="89" t="s">
        <v>94</v>
      </c>
      <c r="V1239" s="89" t="s">
        <v>95</v>
      </c>
      <c r="W1239" s="89" t="s">
        <v>96</v>
      </c>
      <c r="X1239" s="89" t="s">
        <v>99</v>
      </c>
      <c r="Y1239" s="89">
        <v>278</v>
      </c>
      <c r="Z1239" s="89">
        <v>397.53999999999996</v>
      </c>
    </row>
    <row r="1240" spans="16:26" ht="18" customHeight="1" x14ac:dyDescent="0.45">
      <c r="P1240" s="89" t="s">
        <v>98</v>
      </c>
      <c r="Q1240" s="89">
        <v>2021</v>
      </c>
      <c r="R1240" s="89" t="s">
        <v>9</v>
      </c>
      <c r="S1240" s="89" t="s">
        <v>104</v>
      </c>
      <c r="T1240" s="89" t="s">
        <v>93</v>
      </c>
      <c r="U1240" s="89" t="s">
        <v>94</v>
      </c>
      <c r="V1240" s="89" t="s">
        <v>95</v>
      </c>
      <c r="W1240" s="89" t="s">
        <v>96</v>
      </c>
      <c r="X1240" s="89" t="s">
        <v>99</v>
      </c>
      <c r="Y1240" s="89">
        <v>272</v>
      </c>
      <c r="Z1240" s="89">
        <v>388.96</v>
      </c>
    </row>
    <row r="1241" spans="16:26" ht="18" customHeight="1" x14ac:dyDescent="0.45">
      <c r="P1241" s="89" t="s">
        <v>91</v>
      </c>
      <c r="Q1241" s="89">
        <v>2021</v>
      </c>
      <c r="R1241" s="89" t="s">
        <v>9</v>
      </c>
      <c r="S1241" s="89" t="s">
        <v>104</v>
      </c>
      <c r="T1241" s="89" t="s">
        <v>93</v>
      </c>
      <c r="U1241" s="89" t="s">
        <v>94</v>
      </c>
      <c r="V1241" s="89" t="s">
        <v>95</v>
      </c>
      <c r="W1241" s="89" t="s">
        <v>96</v>
      </c>
      <c r="X1241" s="89" t="s">
        <v>97</v>
      </c>
      <c r="Y1241" s="89">
        <v>278</v>
      </c>
      <c r="Z1241" s="89">
        <v>397.53999999999996</v>
      </c>
    </row>
    <row r="1242" spans="16:26" ht="18" customHeight="1" x14ac:dyDescent="0.45">
      <c r="P1242" s="89" t="s">
        <v>98</v>
      </c>
      <c r="Q1242" s="89">
        <v>2021</v>
      </c>
      <c r="R1242" s="89" t="s">
        <v>9</v>
      </c>
      <c r="S1242" s="89" t="s">
        <v>104</v>
      </c>
      <c r="T1242" s="89" t="s">
        <v>93</v>
      </c>
      <c r="U1242" s="89" t="s">
        <v>94</v>
      </c>
      <c r="V1242" s="89" t="s">
        <v>95</v>
      </c>
      <c r="W1242" s="89" t="s">
        <v>96</v>
      </c>
      <c r="X1242" s="89" t="s">
        <v>97</v>
      </c>
      <c r="Y1242" s="89">
        <v>280</v>
      </c>
      <c r="Z1242" s="89">
        <v>400.4</v>
      </c>
    </row>
    <row r="1243" spans="16:26" ht="18" customHeight="1" x14ac:dyDescent="0.45">
      <c r="P1243" s="89" t="s">
        <v>98</v>
      </c>
      <c r="Q1243" s="89">
        <v>2021</v>
      </c>
      <c r="R1243" s="89" t="s">
        <v>9</v>
      </c>
      <c r="S1243" s="89" t="s">
        <v>104</v>
      </c>
      <c r="T1243" s="89" t="s">
        <v>93</v>
      </c>
      <c r="U1243" s="89" t="s">
        <v>94</v>
      </c>
      <c r="V1243" s="89" t="s">
        <v>95</v>
      </c>
      <c r="W1243" s="89" t="s">
        <v>96</v>
      </c>
      <c r="X1243" s="89" t="s">
        <v>97</v>
      </c>
      <c r="Y1243" s="89">
        <v>274</v>
      </c>
      <c r="Z1243" s="89">
        <v>391.82</v>
      </c>
    </row>
    <row r="1244" spans="16:26" ht="18" customHeight="1" x14ac:dyDescent="0.45">
      <c r="P1244" s="89" t="s">
        <v>91</v>
      </c>
      <c r="Q1244" s="89">
        <v>2021</v>
      </c>
      <c r="R1244" s="89" t="s">
        <v>9</v>
      </c>
      <c r="S1244" s="89" t="s">
        <v>104</v>
      </c>
      <c r="T1244" s="89" t="s">
        <v>93</v>
      </c>
      <c r="U1244" s="89" t="s">
        <v>94</v>
      </c>
      <c r="V1244" s="89" t="s">
        <v>95</v>
      </c>
      <c r="W1244" s="89" t="s">
        <v>96</v>
      </c>
      <c r="X1244" s="89" t="s">
        <v>97</v>
      </c>
      <c r="Y1244" s="89">
        <v>268</v>
      </c>
      <c r="Z1244" s="89">
        <v>383.24</v>
      </c>
    </row>
    <row r="1245" spans="16:26" ht="18" customHeight="1" x14ac:dyDescent="0.45">
      <c r="P1245" s="89" t="s">
        <v>100</v>
      </c>
      <c r="Q1245" s="89">
        <v>2021</v>
      </c>
      <c r="R1245" s="89" t="s">
        <v>9</v>
      </c>
      <c r="S1245" s="89" t="s">
        <v>104</v>
      </c>
      <c r="T1245" s="89" t="s">
        <v>93</v>
      </c>
      <c r="U1245" s="89" t="s">
        <v>94</v>
      </c>
      <c r="V1245" s="89" t="s">
        <v>95</v>
      </c>
      <c r="W1245" s="89" t="s">
        <v>96</v>
      </c>
      <c r="X1245" s="89" t="s">
        <v>97</v>
      </c>
      <c r="Y1245" s="89">
        <v>232</v>
      </c>
      <c r="Z1245" s="89">
        <v>526.24</v>
      </c>
    </row>
    <row r="1246" spans="16:26" ht="18" customHeight="1" x14ac:dyDescent="0.45">
      <c r="P1246" s="89" t="s">
        <v>91</v>
      </c>
      <c r="Q1246" s="89">
        <v>2021</v>
      </c>
      <c r="R1246" s="89" t="s">
        <v>9</v>
      </c>
      <c r="S1246" s="89" t="s">
        <v>104</v>
      </c>
      <c r="T1246" s="89" t="s">
        <v>93</v>
      </c>
      <c r="U1246" s="89" t="s">
        <v>94</v>
      </c>
      <c r="V1246" s="89" t="s">
        <v>95</v>
      </c>
      <c r="W1246" s="89" t="s">
        <v>96</v>
      </c>
      <c r="X1246" s="89" t="s">
        <v>97</v>
      </c>
      <c r="Y1246" s="89">
        <v>280</v>
      </c>
      <c r="Z1246" s="89">
        <v>526.24</v>
      </c>
    </row>
    <row r="1247" spans="16:26" ht="18" customHeight="1" x14ac:dyDescent="0.45">
      <c r="P1247" s="89" t="s">
        <v>101</v>
      </c>
      <c r="Q1247" s="89">
        <v>2021</v>
      </c>
      <c r="R1247" s="89" t="s">
        <v>9</v>
      </c>
      <c r="S1247" s="89" t="s">
        <v>104</v>
      </c>
      <c r="T1247" s="89" t="s">
        <v>93</v>
      </c>
      <c r="U1247" s="89" t="s">
        <v>94</v>
      </c>
      <c r="V1247" s="89" t="s">
        <v>95</v>
      </c>
      <c r="W1247" s="89" t="s">
        <v>96</v>
      </c>
      <c r="X1247" s="89" t="s">
        <v>97</v>
      </c>
      <c r="Y1247" s="89">
        <v>1005</v>
      </c>
      <c r="Z1247" s="89">
        <v>1437.15</v>
      </c>
    </row>
    <row r="1248" spans="16:26" ht="18" customHeight="1" x14ac:dyDescent="0.45">
      <c r="P1248" s="89" t="s">
        <v>98</v>
      </c>
      <c r="Q1248" s="89">
        <v>2021</v>
      </c>
      <c r="R1248" s="89" t="s">
        <v>9</v>
      </c>
      <c r="S1248" s="89" t="s">
        <v>104</v>
      </c>
      <c r="T1248" s="89" t="s">
        <v>93</v>
      </c>
      <c r="U1248" s="89" t="s">
        <v>94</v>
      </c>
      <c r="V1248" s="89" t="s">
        <v>95</v>
      </c>
      <c r="W1248" s="89" t="s">
        <v>96</v>
      </c>
      <c r="X1248" s="89" t="s">
        <v>97</v>
      </c>
      <c r="Y1248" s="89">
        <v>1038</v>
      </c>
      <c r="Z1248" s="89">
        <v>1484.34</v>
      </c>
    </row>
    <row r="1249" spans="16:26" ht="18" customHeight="1" x14ac:dyDescent="0.45">
      <c r="P1249" s="89" t="s">
        <v>91</v>
      </c>
      <c r="Q1249" s="89">
        <v>2021</v>
      </c>
      <c r="R1249" s="89" t="s">
        <v>9</v>
      </c>
      <c r="S1249" s="89" t="s">
        <v>104</v>
      </c>
      <c r="T1249" s="89" t="s">
        <v>93</v>
      </c>
      <c r="U1249" s="89" t="s">
        <v>94</v>
      </c>
      <c r="V1249" s="89" t="s">
        <v>95</v>
      </c>
      <c r="W1249" s="89" t="s">
        <v>96</v>
      </c>
      <c r="X1249" s="89" t="s">
        <v>97</v>
      </c>
      <c r="Y1249" s="89">
        <v>231</v>
      </c>
      <c r="Z1249" s="89">
        <v>330.33</v>
      </c>
    </row>
    <row r="1250" spans="16:26" ht="18" customHeight="1" x14ac:dyDescent="0.45">
      <c r="P1250" s="89" t="s">
        <v>98</v>
      </c>
      <c r="Q1250" s="89">
        <v>2021</v>
      </c>
      <c r="R1250" s="89" t="s">
        <v>9</v>
      </c>
      <c r="S1250" s="89" t="s">
        <v>104</v>
      </c>
      <c r="T1250" s="89" t="s">
        <v>93</v>
      </c>
      <c r="U1250" s="89" t="s">
        <v>94</v>
      </c>
      <c r="V1250" s="89" t="s">
        <v>95</v>
      </c>
      <c r="W1250" s="89" t="s">
        <v>96</v>
      </c>
      <c r="X1250" s="89" t="s">
        <v>97</v>
      </c>
      <c r="Y1250" s="89">
        <v>279</v>
      </c>
      <c r="Z1250" s="89">
        <v>398.97</v>
      </c>
    </row>
    <row r="1251" spans="16:26" ht="18" customHeight="1" x14ac:dyDescent="0.45">
      <c r="P1251" s="89" t="s">
        <v>101</v>
      </c>
      <c r="Q1251" s="89">
        <v>2021</v>
      </c>
      <c r="R1251" s="89" t="s">
        <v>9</v>
      </c>
      <c r="S1251" s="89" t="s">
        <v>104</v>
      </c>
      <c r="T1251" s="89" t="s">
        <v>93</v>
      </c>
      <c r="U1251" s="89" t="s">
        <v>94</v>
      </c>
      <c r="V1251" s="89" t="s">
        <v>95</v>
      </c>
      <c r="W1251" s="89" t="s">
        <v>96</v>
      </c>
      <c r="X1251" s="89" t="s">
        <v>97</v>
      </c>
      <c r="Y1251" s="89">
        <v>277</v>
      </c>
      <c r="Z1251" s="89">
        <v>396.11</v>
      </c>
    </row>
    <row r="1252" spans="16:26" ht="18" customHeight="1" x14ac:dyDescent="0.45">
      <c r="P1252" s="89" t="s">
        <v>100</v>
      </c>
      <c r="Q1252" s="89">
        <v>2021</v>
      </c>
      <c r="R1252" s="89" t="s">
        <v>9</v>
      </c>
      <c r="S1252" s="89" t="s">
        <v>104</v>
      </c>
      <c r="T1252" s="89" t="s">
        <v>93</v>
      </c>
      <c r="U1252" s="89" t="s">
        <v>94</v>
      </c>
      <c r="V1252" s="89" t="s">
        <v>95</v>
      </c>
      <c r="W1252" s="89" t="s">
        <v>96</v>
      </c>
      <c r="X1252" s="89" t="s">
        <v>97</v>
      </c>
      <c r="Y1252" s="89">
        <v>271</v>
      </c>
      <c r="Z1252" s="89">
        <v>387.53</v>
      </c>
    </row>
    <row r="1253" spans="16:26" ht="18" customHeight="1" x14ac:dyDescent="0.45">
      <c r="P1253" s="89" t="s">
        <v>98</v>
      </c>
      <c r="Q1253" s="89">
        <v>2021</v>
      </c>
      <c r="R1253" s="89" t="s">
        <v>9</v>
      </c>
      <c r="S1253" s="89" t="s">
        <v>104</v>
      </c>
      <c r="T1253" s="89" t="s">
        <v>93</v>
      </c>
      <c r="U1253" s="89" t="s">
        <v>94</v>
      </c>
      <c r="V1253" s="89" t="s">
        <v>95</v>
      </c>
      <c r="W1253" s="89" t="s">
        <v>96</v>
      </c>
      <c r="X1253" s="89" t="s">
        <v>97</v>
      </c>
      <c r="Y1253" s="89">
        <v>786</v>
      </c>
      <c r="Z1253" s="89">
        <v>1123.98</v>
      </c>
    </row>
    <row r="1254" spans="16:26" ht="18" customHeight="1" x14ac:dyDescent="0.45">
      <c r="P1254" s="89" t="s">
        <v>98</v>
      </c>
      <c r="Q1254" s="89">
        <v>2021</v>
      </c>
      <c r="R1254" s="89" t="s">
        <v>9</v>
      </c>
      <c r="S1254" s="89" t="s">
        <v>104</v>
      </c>
      <c r="T1254" s="89" t="s">
        <v>93</v>
      </c>
      <c r="U1254" s="89" t="s">
        <v>94</v>
      </c>
      <c r="V1254" s="89" t="s">
        <v>95</v>
      </c>
      <c r="W1254" s="89" t="s">
        <v>96</v>
      </c>
      <c r="X1254" s="89" t="s">
        <v>99</v>
      </c>
      <c r="Y1254" s="89">
        <v>281</v>
      </c>
      <c r="Z1254" s="89">
        <v>401.83</v>
      </c>
    </row>
    <row r="1255" spans="16:26" ht="18" customHeight="1" x14ac:dyDescent="0.45">
      <c r="P1255" s="89" t="s">
        <v>98</v>
      </c>
      <c r="Q1255" s="89">
        <v>2021</v>
      </c>
      <c r="R1255" s="89" t="s">
        <v>9</v>
      </c>
      <c r="S1255" s="89" t="s">
        <v>104</v>
      </c>
      <c r="T1255" s="89" t="s">
        <v>93</v>
      </c>
      <c r="U1255" s="89" t="s">
        <v>94</v>
      </c>
      <c r="V1255" s="89" t="s">
        <v>95</v>
      </c>
      <c r="W1255" s="89" t="s">
        <v>96</v>
      </c>
      <c r="X1255" s="89" t="s">
        <v>99</v>
      </c>
      <c r="Y1255" s="89">
        <v>275</v>
      </c>
      <c r="Z1255" s="89">
        <v>393.25</v>
      </c>
    </row>
    <row r="1256" spans="16:26" ht="18" customHeight="1" x14ac:dyDescent="0.45">
      <c r="P1256" s="89" t="s">
        <v>102</v>
      </c>
      <c r="Q1256" s="89">
        <v>2021</v>
      </c>
      <c r="R1256" s="89" t="s">
        <v>9</v>
      </c>
      <c r="S1256" s="89" t="s">
        <v>104</v>
      </c>
      <c r="T1256" s="89" t="s">
        <v>93</v>
      </c>
      <c r="U1256" s="89" t="s">
        <v>94</v>
      </c>
      <c r="V1256" s="89" t="s">
        <v>95</v>
      </c>
      <c r="W1256" s="89" t="s">
        <v>96</v>
      </c>
      <c r="X1256" s="89" t="s">
        <v>99</v>
      </c>
      <c r="Y1256" s="89">
        <v>269</v>
      </c>
      <c r="Z1256" s="89">
        <v>384.67</v>
      </c>
    </row>
    <row r="1257" spans="16:26" ht="18" customHeight="1" x14ac:dyDescent="0.45">
      <c r="P1257" s="89" t="s">
        <v>98</v>
      </c>
      <c r="Q1257" s="89">
        <v>2021</v>
      </c>
      <c r="R1257" s="89" t="s">
        <v>9</v>
      </c>
      <c r="S1257" s="89" t="s">
        <v>104</v>
      </c>
      <c r="T1257" s="89" t="s">
        <v>93</v>
      </c>
      <c r="U1257" s="89" t="s">
        <v>94</v>
      </c>
      <c r="V1257" s="89" t="s">
        <v>95</v>
      </c>
      <c r="W1257" s="89" t="s">
        <v>96</v>
      </c>
      <c r="X1257" s="89" t="s">
        <v>97</v>
      </c>
      <c r="Y1257" s="89">
        <v>233</v>
      </c>
      <c r="Z1257" s="89">
        <v>333.19</v>
      </c>
    </row>
    <row r="1258" spans="16:26" ht="18" customHeight="1" x14ac:dyDescent="0.45">
      <c r="P1258" s="89" t="s">
        <v>100</v>
      </c>
      <c r="Q1258" s="89">
        <v>2021</v>
      </c>
      <c r="R1258" s="89" t="s">
        <v>9</v>
      </c>
      <c r="S1258" s="89" t="s">
        <v>104</v>
      </c>
      <c r="T1258" s="89" t="s">
        <v>93</v>
      </c>
      <c r="U1258" s="89" t="s">
        <v>94</v>
      </c>
      <c r="V1258" s="89" t="s">
        <v>95</v>
      </c>
      <c r="W1258" s="89" t="s">
        <v>96</v>
      </c>
      <c r="X1258" s="89" t="s">
        <v>97</v>
      </c>
      <c r="Y1258" s="89">
        <v>281</v>
      </c>
      <c r="Z1258" s="89">
        <v>401.83</v>
      </c>
    </row>
    <row r="1259" spans="16:26" ht="18" customHeight="1" x14ac:dyDescent="0.45">
      <c r="P1259" s="89" t="s">
        <v>100</v>
      </c>
      <c r="Q1259" s="89">
        <v>2021</v>
      </c>
      <c r="R1259" s="89" t="s">
        <v>8</v>
      </c>
      <c r="S1259" s="89" t="s">
        <v>104</v>
      </c>
      <c r="T1259" s="89" t="s">
        <v>93</v>
      </c>
      <c r="U1259" s="89" t="s">
        <v>94</v>
      </c>
      <c r="V1259" s="89" t="s">
        <v>95</v>
      </c>
      <c r="W1259" s="89" t="s">
        <v>96</v>
      </c>
      <c r="X1259" s="89" t="s">
        <v>99</v>
      </c>
      <c r="Y1259" s="89">
        <v>284</v>
      </c>
      <c r="Z1259" s="89">
        <v>406.12</v>
      </c>
    </row>
    <row r="1260" spans="16:26" ht="18" customHeight="1" x14ac:dyDescent="0.45">
      <c r="P1260" s="89" t="s">
        <v>91</v>
      </c>
      <c r="Q1260" s="89">
        <v>2021</v>
      </c>
      <c r="R1260" s="89" t="s">
        <v>8</v>
      </c>
      <c r="S1260" s="89" t="s">
        <v>104</v>
      </c>
      <c r="T1260" s="89" t="s">
        <v>93</v>
      </c>
      <c r="U1260" s="89" t="s">
        <v>94</v>
      </c>
      <c r="V1260" s="89" t="s">
        <v>95</v>
      </c>
      <c r="W1260" s="89" t="s">
        <v>96</v>
      </c>
      <c r="X1260" s="89" t="s">
        <v>97</v>
      </c>
      <c r="Y1260" s="89">
        <v>236</v>
      </c>
      <c r="Z1260" s="89">
        <v>337.48</v>
      </c>
    </row>
    <row r="1261" spans="16:26" ht="18" customHeight="1" x14ac:dyDescent="0.45">
      <c r="P1261" s="89" t="s">
        <v>91</v>
      </c>
      <c r="Q1261" s="89">
        <v>2021</v>
      </c>
      <c r="R1261" s="89" t="s">
        <v>8</v>
      </c>
      <c r="S1261" s="89" t="s">
        <v>104</v>
      </c>
      <c r="T1261" s="89" t="s">
        <v>93</v>
      </c>
      <c r="U1261" s="89" t="s">
        <v>94</v>
      </c>
      <c r="V1261" s="89" t="s">
        <v>95</v>
      </c>
      <c r="W1261" s="89" t="s">
        <v>96</v>
      </c>
      <c r="X1261" s="89" t="s">
        <v>97</v>
      </c>
      <c r="Y1261" s="89">
        <v>284</v>
      </c>
      <c r="Z1261" s="89">
        <v>406.12</v>
      </c>
    </row>
    <row r="1262" spans="16:26" ht="18" customHeight="1" x14ac:dyDescent="0.45">
      <c r="P1262" s="89" t="s">
        <v>98</v>
      </c>
      <c r="Q1262" s="89">
        <v>2021</v>
      </c>
      <c r="R1262" s="89" t="s">
        <v>8</v>
      </c>
      <c r="S1262" s="89" t="s">
        <v>104</v>
      </c>
      <c r="T1262" s="89" t="s">
        <v>93</v>
      </c>
      <c r="U1262" s="89" t="s">
        <v>94</v>
      </c>
      <c r="V1262" s="89" t="s">
        <v>95</v>
      </c>
      <c r="W1262" s="89" t="s">
        <v>96</v>
      </c>
      <c r="X1262" s="89" t="s">
        <v>97</v>
      </c>
      <c r="Y1262" s="89">
        <v>212</v>
      </c>
      <c r="Z1262" s="89">
        <v>303.15999999999997</v>
      </c>
    </row>
    <row r="1263" spans="16:26" ht="18" customHeight="1" x14ac:dyDescent="0.45">
      <c r="P1263" s="89" t="s">
        <v>100</v>
      </c>
      <c r="Q1263" s="89">
        <v>2021</v>
      </c>
      <c r="R1263" s="89" t="s">
        <v>8</v>
      </c>
      <c r="S1263" s="89" t="s">
        <v>104</v>
      </c>
      <c r="T1263" s="89" t="s">
        <v>93</v>
      </c>
      <c r="U1263" s="89" t="s">
        <v>94</v>
      </c>
      <c r="V1263" s="89" t="s">
        <v>95</v>
      </c>
      <c r="W1263" s="89" t="s">
        <v>96</v>
      </c>
      <c r="X1263" s="89" t="s">
        <v>97</v>
      </c>
      <c r="Y1263" s="89">
        <v>286</v>
      </c>
      <c r="Z1263" s="89">
        <v>408.98</v>
      </c>
    </row>
    <row r="1264" spans="16:26" ht="18" customHeight="1" x14ac:dyDescent="0.45">
      <c r="P1264" s="89" t="s">
        <v>100</v>
      </c>
      <c r="Q1264" s="89">
        <v>2021</v>
      </c>
      <c r="R1264" s="89" t="s">
        <v>8</v>
      </c>
      <c r="S1264" s="89" t="s">
        <v>104</v>
      </c>
      <c r="T1264" s="89" t="s">
        <v>93</v>
      </c>
      <c r="U1264" s="89" t="s">
        <v>94</v>
      </c>
      <c r="V1264" s="89" t="s">
        <v>95</v>
      </c>
      <c r="W1264" s="89" t="s">
        <v>96</v>
      </c>
      <c r="X1264" s="89" t="s">
        <v>97</v>
      </c>
      <c r="Y1264" s="89">
        <v>238</v>
      </c>
      <c r="Z1264" s="89">
        <v>526.24</v>
      </c>
    </row>
    <row r="1265" spans="16:26" ht="18" customHeight="1" x14ac:dyDescent="0.45">
      <c r="P1265" s="89" t="s">
        <v>100</v>
      </c>
      <c r="Q1265" s="89">
        <v>2021</v>
      </c>
      <c r="R1265" s="89" t="s">
        <v>8</v>
      </c>
      <c r="S1265" s="89" t="s">
        <v>104</v>
      </c>
      <c r="T1265" s="89" t="s">
        <v>93</v>
      </c>
      <c r="U1265" s="89" t="s">
        <v>94</v>
      </c>
      <c r="V1265" s="89" t="s">
        <v>95</v>
      </c>
      <c r="W1265" s="89" t="s">
        <v>96</v>
      </c>
      <c r="X1265" s="89" t="s">
        <v>97</v>
      </c>
      <c r="Y1265" s="89">
        <v>286</v>
      </c>
      <c r="Z1265" s="89">
        <v>526.24</v>
      </c>
    </row>
    <row r="1266" spans="16:26" ht="18" customHeight="1" x14ac:dyDescent="0.45">
      <c r="P1266" s="89" t="s">
        <v>91</v>
      </c>
      <c r="Q1266" s="89">
        <v>2021</v>
      </c>
      <c r="R1266" s="89" t="s">
        <v>8</v>
      </c>
      <c r="S1266" s="89" t="s">
        <v>104</v>
      </c>
      <c r="T1266" s="89" t="s">
        <v>93</v>
      </c>
      <c r="U1266" s="89" t="s">
        <v>94</v>
      </c>
      <c r="V1266" s="89" t="s">
        <v>95</v>
      </c>
      <c r="W1266" s="89" t="s">
        <v>96</v>
      </c>
      <c r="X1266" s="89" t="s">
        <v>97</v>
      </c>
      <c r="Y1266" s="89">
        <v>214</v>
      </c>
      <c r="Z1266" s="89">
        <v>526.24</v>
      </c>
    </row>
    <row r="1267" spans="16:26" ht="18" customHeight="1" x14ac:dyDescent="0.45">
      <c r="P1267" s="89" t="s">
        <v>91</v>
      </c>
      <c r="Q1267" s="89">
        <v>2021</v>
      </c>
      <c r="R1267" s="89" t="s">
        <v>8</v>
      </c>
      <c r="S1267" s="89" t="s">
        <v>104</v>
      </c>
      <c r="T1267" s="89" t="s">
        <v>93</v>
      </c>
      <c r="U1267" s="89" t="s">
        <v>94</v>
      </c>
      <c r="V1267" s="89" t="s">
        <v>95</v>
      </c>
      <c r="W1267" s="89" t="s">
        <v>96</v>
      </c>
      <c r="X1267" s="89" t="s">
        <v>97</v>
      </c>
      <c r="Y1267" s="89">
        <v>1004</v>
      </c>
      <c r="Z1267" s="89">
        <v>1435.72</v>
      </c>
    </row>
    <row r="1268" spans="16:26" ht="18" customHeight="1" x14ac:dyDescent="0.45">
      <c r="P1268" s="89" t="s">
        <v>100</v>
      </c>
      <c r="Q1268" s="89">
        <v>2021</v>
      </c>
      <c r="R1268" s="89" t="s">
        <v>8</v>
      </c>
      <c r="S1268" s="89" t="s">
        <v>104</v>
      </c>
      <c r="T1268" s="89" t="s">
        <v>93</v>
      </c>
      <c r="U1268" s="89" t="s">
        <v>94</v>
      </c>
      <c r="V1268" s="89" t="s">
        <v>95</v>
      </c>
      <c r="W1268" s="89" t="s">
        <v>96</v>
      </c>
      <c r="X1268" s="89" t="s">
        <v>97</v>
      </c>
      <c r="Y1268" s="89">
        <v>237</v>
      </c>
      <c r="Z1268" s="89">
        <v>338.90999999999997</v>
      </c>
    </row>
    <row r="1269" spans="16:26" ht="18" customHeight="1" x14ac:dyDescent="0.45">
      <c r="P1269" s="89" t="s">
        <v>100</v>
      </c>
      <c r="Q1269" s="89">
        <v>2021</v>
      </c>
      <c r="R1269" s="89" t="s">
        <v>8</v>
      </c>
      <c r="S1269" s="89" t="s">
        <v>104</v>
      </c>
      <c r="T1269" s="89" t="s">
        <v>93</v>
      </c>
      <c r="U1269" s="89" t="s">
        <v>94</v>
      </c>
      <c r="V1269" s="89" t="s">
        <v>95</v>
      </c>
      <c r="W1269" s="89" t="s">
        <v>105</v>
      </c>
      <c r="X1269" s="89" t="s">
        <v>97</v>
      </c>
      <c r="Y1269" s="89">
        <v>285</v>
      </c>
      <c r="Z1269" s="89">
        <v>407.55</v>
      </c>
    </row>
    <row r="1270" spans="16:26" ht="18" customHeight="1" x14ac:dyDescent="0.45">
      <c r="P1270" s="89" t="s">
        <v>91</v>
      </c>
      <c r="Q1270" s="89">
        <v>2021</v>
      </c>
      <c r="R1270" s="89" t="s">
        <v>8</v>
      </c>
      <c r="S1270" s="89" t="s">
        <v>104</v>
      </c>
      <c r="T1270" s="89" t="s">
        <v>93</v>
      </c>
      <c r="U1270" s="89" t="s">
        <v>94</v>
      </c>
      <c r="V1270" s="89" t="s">
        <v>95</v>
      </c>
      <c r="W1270" s="89" t="s">
        <v>105</v>
      </c>
      <c r="X1270" s="89" t="s">
        <v>97</v>
      </c>
      <c r="Y1270" s="89">
        <v>213</v>
      </c>
      <c r="Z1270" s="89">
        <v>304.59000000000003</v>
      </c>
    </row>
    <row r="1271" spans="16:26" ht="18" customHeight="1" x14ac:dyDescent="0.45">
      <c r="P1271" s="89" t="s">
        <v>91</v>
      </c>
      <c r="Q1271" s="89">
        <v>2021</v>
      </c>
      <c r="R1271" s="89" t="s">
        <v>8</v>
      </c>
      <c r="S1271" s="89" t="s">
        <v>104</v>
      </c>
      <c r="T1271" s="89" t="s">
        <v>93</v>
      </c>
      <c r="U1271" s="89" t="s">
        <v>94</v>
      </c>
      <c r="V1271" s="89" t="s">
        <v>95</v>
      </c>
      <c r="W1271" s="89" t="s">
        <v>105</v>
      </c>
      <c r="X1271" s="89" t="s">
        <v>97</v>
      </c>
      <c r="Y1271" s="89">
        <v>283</v>
      </c>
      <c r="Z1271" s="89">
        <v>404.69</v>
      </c>
    </row>
    <row r="1272" spans="16:26" ht="18" customHeight="1" x14ac:dyDescent="0.45">
      <c r="P1272" s="89" t="s">
        <v>91</v>
      </c>
      <c r="Q1272" s="89">
        <v>2021</v>
      </c>
      <c r="R1272" s="89" t="s">
        <v>8</v>
      </c>
      <c r="S1272" s="89" t="s">
        <v>104</v>
      </c>
      <c r="T1272" s="89" t="s">
        <v>93</v>
      </c>
      <c r="U1272" s="89" t="s">
        <v>94</v>
      </c>
      <c r="V1272" s="89" t="s">
        <v>95</v>
      </c>
      <c r="W1272" s="89" t="s">
        <v>105</v>
      </c>
      <c r="X1272" s="89" t="s">
        <v>97</v>
      </c>
      <c r="Y1272" s="89">
        <v>785</v>
      </c>
      <c r="Z1272" s="89">
        <v>1122.55</v>
      </c>
    </row>
    <row r="1273" spans="16:26" ht="18" customHeight="1" x14ac:dyDescent="0.45">
      <c r="P1273" s="89" t="s">
        <v>91</v>
      </c>
      <c r="Q1273" s="89">
        <v>2021</v>
      </c>
      <c r="R1273" s="89" t="s">
        <v>8</v>
      </c>
      <c r="S1273" s="89" t="s">
        <v>104</v>
      </c>
      <c r="T1273" s="89" t="s">
        <v>93</v>
      </c>
      <c r="U1273" s="89" t="s">
        <v>94</v>
      </c>
      <c r="V1273" s="89" t="s">
        <v>95</v>
      </c>
      <c r="W1273" s="89" t="s">
        <v>105</v>
      </c>
      <c r="X1273" s="89" t="s">
        <v>97</v>
      </c>
      <c r="Y1273" s="89">
        <v>819</v>
      </c>
      <c r="Z1273" s="89">
        <v>1171.17</v>
      </c>
    </row>
    <row r="1274" spans="16:26" ht="18" customHeight="1" x14ac:dyDescent="0.45">
      <c r="P1274" s="89" t="s">
        <v>100</v>
      </c>
      <c r="Q1274" s="89">
        <v>2021</v>
      </c>
      <c r="R1274" s="89" t="s">
        <v>8</v>
      </c>
      <c r="S1274" s="89" t="s">
        <v>104</v>
      </c>
      <c r="T1274" s="89" t="s">
        <v>93</v>
      </c>
      <c r="U1274" s="89" t="s">
        <v>94</v>
      </c>
      <c r="V1274" s="89" t="s">
        <v>95</v>
      </c>
      <c r="W1274" s="89" t="s">
        <v>105</v>
      </c>
      <c r="X1274" s="89" t="s">
        <v>97</v>
      </c>
      <c r="Y1274" s="89">
        <v>872</v>
      </c>
      <c r="Z1274" s="89">
        <v>1246.96</v>
      </c>
    </row>
    <row r="1275" spans="16:26" ht="18" customHeight="1" x14ac:dyDescent="0.45">
      <c r="P1275" s="89" t="s">
        <v>98</v>
      </c>
      <c r="Q1275" s="89">
        <v>2021</v>
      </c>
      <c r="R1275" s="89" t="s">
        <v>8</v>
      </c>
      <c r="S1275" s="89" t="s">
        <v>104</v>
      </c>
      <c r="T1275" s="89" t="s">
        <v>93</v>
      </c>
      <c r="U1275" s="89" t="s">
        <v>94</v>
      </c>
      <c r="V1275" s="89" t="s">
        <v>95</v>
      </c>
      <c r="W1275" s="89" t="s">
        <v>105</v>
      </c>
      <c r="X1275" s="89" t="s">
        <v>99</v>
      </c>
      <c r="Y1275" s="89">
        <v>287</v>
      </c>
      <c r="Z1275" s="89">
        <v>410.40999999999997</v>
      </c>
    </row>
    <row r="1276" spans="16:26" ht="18" customHeight="1" x14ac:dyDescent="0.45">
      <c r="P1276" s="89" t="s">
        <v>98</v>
      </c>
      <c r="Q1276" s="89">
        <v>2021</v>
      </c>
      <c r="R1276" s="89" t="s">
        <v>8</v>
      </c>
      <c r="S1276" s="89" t="s">
        <v>104</v>
      </c>
      <c r="T1276" s="89" t="s">
        <v>93</v>
      </c>
      <c r="U1276" s="89" t="s">
        <v>94</v>
      </c>
      <c r="V1276" s="89" t="s">
        <v>95</v>
      </c>
      <c r="W1276" s="89" t="s">
        <v>105</v>
      </c>
      <c r="X1276" s="89" t="s">
        <v>97</v>
      </c>
      <c r="Y1276" s="89">
        <v>239</v>
      </c>
      <c r="Z1276" s="89">
        <v>341.77</v>
      </c>
    </row>
    <row r="1277" spans="16:26" ht="18" customHeight="1" x14ac:dyDescent="0.45">
      <c r="P1277" s="89" t="s">
        <v>91</v>
      </c>
      <c r="Q1277" s="89">
        <v>2021</v>
      </c>
      <c r="R1277" s="89" t="s">
        <v>8</v>
      </c>
      <c r="S1277" s="89" t="s">
        <v>104</v>
      </c>
      <c r="T1277" s="89" t="s">
        <v>93</v>
      </c>
      <c r="U1277" s="89" t="s">
        <v>94</v>
      </c>
      <c r="V1277" s="89" t="s">
        <v>95</v>
      </c>
      <c r="W1277" s="89" t="s">
        <v>105</v>
      </c>
      <c r="X1277" s="89" t="s">
        <v>97</v>
      </c>
      <c r="Y1277" s="89">
        <v>287</v>
      </c>
      <c r="Z1277" s="89">
        <v>410.40999999999997</v>
      </c>
    </row>
    <row r="1278" spans="16:26" ht="18" customHeight="1" x14ac:dyDescent="0.45">
      <c r="P1278" s="89" t="s">
        <v>98</v>
      </c>
      <c r="Q1278" s="89">
        <v>2021</v>
      </c>
      <c r="R1278" s="89" t="s">
        <v>3</v>
      </c>
      <c r="S1278" s="89" t="s">
        <v>92</v>
      </c>
      <c r="T1278" s="89" t="s">
        <v>106</v>
      </c>
      <c r="U1278" s="89" t="s">
        <v>107</v>
      </c>
      <c r="V1278" s="89" t="s">
        <v>103</v>
      </c>
      <c r="W1278" s="89" t="s">
        <v>105</v>
      </c>
      <c r="X1278" s="89" t="s">
        <v>108</v>
      </c>
      <c r="Y1278" s="89">
        <v>160</v>
      </c>
      <c r="Z1278" s="89">
        <v>228.8</v>
      </c>
    </row>
    <row r="1279" spans="16:26" ht="18" customHeight="1" x14ac:dyDescent="0.45">
      <c r="P1279" s="89" t="s">
        <v>91</v>
      </c>
      <c r="Q1279" s="89">
        <v>2021</v>
      </c>
      <c r="R1279" s="89" t="s">
        <v>3</v>
      </c>
      <c r="S1279" s="89" t="s">
        <v>92</v>
      </c>
      <c r="T1279" s="89" t="s">
        <v>106</v>
      </c>
      <c r="U1279" s="89" t="s">
        <v>107</v>
      </c>
      <c r="V1279" s="89" t="s">
        <v>103</v>
      </c>
      <c r="W1279" s="89" t="s">
        <v>105</v>
      </c>
      <c r="X1279" s="89" t="s">
        <v>108</v>
      </c>
      <c r="Y1279" s="89">
        <v>154</v>
      </c>
      <c r="Z1279" s="89">
        <v>220.22</v>
      </c>
    </row>
    <row r="1280" spans="16:26" ht="18" customHeight="1" x14ac:dyDescent="0.45">
      <c r="P1280" s="89" t="s">
        <v>98</v>
      </c>
      <c r="Q1280" s="89">
        <v>2021</v>
      </c>
      <c r="R1280" s="89" t="s">
        <v>3</v>
      </c>
      <c r="S1280" s="89" t="s">
        <v>92</v>
      </c>
      <c r="T1280" s="89" t="s">
        <v>106</v>
      </c>
      <c r="U1280" s="89" t="s">
        <v>107</v>
      </c>
      <c r="V1280" s="89" t="s">
        <v>103</v>
      </c>
      <c r="W1280" s="89" t="s">
        <v>105</v>
      </c>
      <c r="X1280" s="89" t="s">
        <v>108</v>
      </c>
      <c r="Y1280" s="89">
        <v>148</v>
      </c>
      <c r="Z1280" s="89">
        <v>211.64</v>
      </c>
    </row>
    <row r="1281" spans="16:26" ht="18" customHeight="1" x14ac:dyDescent="0.45">
      <c r="P1281" s="89" t="s">
        <v>98</v>
      </c>
      <c r="Q1281" s="89">
        <v>2021</v>
      </c>
      <c r="R1281" s="89" t="s">
        <v>3</v>
      </c>
      <c r="S1281" s="89" t="s">
        <v>92</v>
      </c>
      <c r="T1281" s="89" t="s">
        <v>106</v>
      </c>
      <c r="U1281" s="89" t="s">
        <v>107</v>
      </c>
      <c r="V1281" s="89" t="s">
        <v>103</v>
      </c>
      <c r="W1281" s="89" t="s">
        <v>105</v>
      </c>
      <c r="X1281" s="89" t="s">
        <v>108</v>
      </c>
      <c r="Y1281" s="89">
        <v>157</v>
      </c>
      <c r="Z1281" s="89">
        <v>224.51</v>
      </c>
    </row>
    <row r="1282" spans="16:26" ht="18" customHeight="1" x14ac:dyDescent="0.45">
      <c r="P1282" s="89" t="s">
        <v>98</v>
      </c>
      <c r="Q1282" s="89">
        <v>2021</v>
      </c>
      <c r="R1282" s="89" t="s">
        <v>3</v>
      </c>
      <c r="S1282" s="89" t="s">
        <v>92</v>
      </c>
      <c r="T1282" s="89" t="s">
        <v>106</v>
      </c>
      <c r="U1282" s="89" t="s">
        <v>107</v>
      </c>
      <c r="V1282" s="89" t="s">
        <v>103</v>
      </c>
      <c r="W1282" s="89" t="s">
        <v>105</v>
      </c>
      <c r="X1282" s="89" t="s">
        <v>108</v>
      </c>
      <c r="Y1282" s="89">
        <v>151</v>
      </c>
      <c r="Z1282" s="89">
        <v>215.93</v>
      </c>
    </row>
    <row r="1283" spans="16:26" ht="18" customHeight="1" x14ac:dyDescent="0.45">
      <c r="P1283" s="89" t="s">
        <v>98</v>
      </c>
      <c r="Q1283" s="89">
        <v>2021</v>
      </c>
      <c r="R1283" s="89" t="s">
        <v>7</v>
      </c>
      <c r="S1283" s="89" t="s">
        <v>92</v>
      </c>
      <c r="T1283" s="89" t="s">
        <v>106</v>
      </c>
      <c r="U1283" s="89" t="s">
        <v>107</v>
      </c>
      <c r="V1283" s="89" t="s">
        <v>103</v>
      </c>
      <c r="W1283" s="89" t="s">
        <v>105</v>
      </c>
      <c r="X1283" s="89" t="s">
        <v>108</v>
      </c>
      <c r="Y1283" s="89">
        <v>343</v>
      </c>
      <c r="Z1283" s="89">
        <v>490.49</v>
      </c>
    </row>
    <row r="1284" spans="16:26" ht="18" customHeight="1" x14ac:dyDescent="0.45">
      <c r="P1284" s="89" t="s">
        <v>100</v>
      </c>
      <c r="Q1284" s="89">
        <v>2021</v>
      </c>
      <c r="R1284" s="89" t="s">
        <v>11</v>
      </c>
      <c r="S1284" s="89" t="s">
        <v>92</v>
      </c>
      <c r="T1284" s="89" t="s">
        <v>106</v>
      </c>
      <c r="U1284" s="89" t="s">
        <v>107</v>
      </c>
      <c r="V1284" s="89" t="s">
        <v>103</v>
      </c>
      <c r="W1284" s="89" t="s">
        <v>105</v>
      </c>
      <c r="X1284" s="89" t="s">
        <v>97</v>
      </c>
      <c r="Y1284" s="89">
        <v>280</v>
      </c>
      <c r="Z1284" s="89">
        <v>400.4</v>
      </c>
    </row>
    <row r="1285" spans="16:26" ht="18" customHeight="1" x14ac:dyDescent="0.45">
      <c r="P1285" s="89" t="s">
        <v>98</v>
      </c>
      <c r="Q1285" s="89">
        <v>2021</v>
      </c>
      <c r="R1285" s="89" t="s">
        <v>11</v>
      </c>
      <c r="S1285" s="89" t="s">
        <v>92</v>
      </c>
      <c r="T1285" s="89" t="s">
        <v>106</v>
      </c>
      <c r="U1285" s="89" t="s">
        <v>107</v>
      </c>
      <c r="V1285" s="89" t="s">
        <v>103</v>
      </c>
      <c r="W1285" s="89" t="s">
        <v>105</v>
      </c>
      <c r="X1285" s="89" t="s">
        <v>97</v>
      </c>
      <c r="Y1285" s="89">
        <v>274</v>
      </c>
      <c r="Z1285" s="89">
        <v>391.82</v>
      </c>
    </row>
    <row r="1286" spans="16:26" ht="18" customHeight="1" x14ac:dyDescent="0.45">
      <c r="P1286" s="89" t="s">
        <v>98</v>
      </c>
      <c r="Q1286" s="89">
        <v>2021</v>
      </c>
      <c r="R1286" s="89" t="s">
        <v>11</v>
      </c>
      <c r="S1286" s="89" t="s">
        <v>92</v>
      </c>
      <c r="T1286" s="89" t="s">
        <v>106</v>
      </c>
      <c r="U1286" s="89" t="s">
        <v>107</v>
      </c>
      <c r="V1286" s="89" t="s">
        <v>103</v>
      </c>
      <c r="W1286" s="89" t="s">
        <v>105</v>
      </c>
      <c r="X1286" s="89" t="s">
        <v>97</v>
      </c>
      <c r="Y1286" s="89">
        <v>268</v>
      </c>
      <c r="Z1286" s="89">
        <v>383.24</v>
      </c>
    </row>
    <row r="1287" spans="16:26" ht="18" customHeight="1" x14ac:dyDescent="0.45">
      <c r="P1287" s="89" t="s">
        <v>98</v>
      </c>
      <c r="Q1287" s="89">
        <v>2021</v>
      </c>
      <c r="R1287" s="89" t="s">
        <v>11</v>
      </c>
      <c r="S1287" s="89" t="s">
        <v>92</v>
      </c>
      <c r="T1287" s="89" t="s">
        <v>106</v>
      </c>
      <c r="U1287" s="89" t="s">
        <v>107</v>
      </c>
      <c r="V1287" s="89" t="s">
        <v>103</v>
      </c>
      <c r="W1287" s="89" t="s">
        <v>105</v>
      </c>
      <c r="X1287" s="89" t="s">
        <v>97</v>
      </c>
      <c r="Y1287" s="89">
        <v>277</v>
      </c>
      <c r="Z1287" s="89">
        <v>396.11</v>
      </c>
    </row>
    <row r="1288" spans="16:26" ht="18" customHeight="1" x14ac:dyDescent="0.45">
      <c r="P1288" s="89" t="s">
        <v>98</v>
      </c>
      <c r="Q1288" s="89">
        <v>2021</v>
      </c>
      <c r="R1288" s="89" t="s">
        <v>11</v>
      </c>
      <c r="S1288" s="89" t="s">
        <v>92</v>
      </c>
      <c r="T1288" s="89" t="s">
        <v>106</v>
      </c>
      <c r="U1288" s="89" t="s">
        <v>107</v>
      </c>
      <c r="V1288" s="89" t="s">
        <v>103</v>
      </c>
      <c r="W1288" s="89" t="s">
        <v>105</v>
      </c>
      <c r="X1288" s="89" t="s">
        <v>97</v>
      </c>
      <c r="Y1288" s="89">
        <v>271</v>
      </c>
      <c r="Z1288" s="89">
        <v>387.53</v>
      </c>
    </row>
    <row r="1289" spans="16:26" ht="18" customHeight="1" x14ac:dyDescent="0.45">
      <c r="P1289" s="89" t="s">
        <v>91</v>
      </c>
      <c r="Q1289" s="89">
        <v>2021</v>
      </c>
      <c r="R1289" s="89" t="s">
        <v>11</v>
      </c>
      <c r="S1289" s="89" t="s">
        <v>92</v>
      </c>
      <c r="T1289" s="89" t="s">
        <v>106</v>
      </c>
      <c r="U1289" s="89" t="s">
        <v>107</v>
      </c>
      <c r="V1289" s="89" t="s">
        <v>103</v>
      </c>
      <c r="W1289" s="89" t="s">
        <v>96</v>
      </c>
      <c r="X1289" s="89" t="s">
        <v>97</v>
      </c>
      <c r="Y1289" s="89">
        <v>265</v>
      </c>
      <c r="Z1289" s="89">
        <v>378.95</v>
      </c>
    </row>
    <row r="1290" spans="16:26" ht="18" customHeight="1" x14ac:dyDescent="0.45">
      <c r="P1290" s="89" t="s">
        <v>100</v>
      </c>
      <c r="Q1290" s="89">
        <v>2021</v>
      </c>
      <c r="R1290" s="89" t="s">
        <v>1</v>
      </c>
      <c r="S1290" s="89" t="s">
        <v>92</v>
      </c>
      <c r="T1290" s="89" t="s">
        <v>106</v>
      </c>
      <c r="U1290" s="89" t="s">
        <v>107</v>
      </c>
      <c r="V1290" s="89" t="s">
        <v>103</v>
      </c>
      <c r="W1290" s="89" t="s">
        <v>96</v>
      </c>
      <c r="X1290" s="89" t="s">
        <v>97</v>
      </c>
      <c r="Y1290" s="89">
        <v>190</v>
      </c>
      <c r="Z1290" s="89">
        <v>271.7</v>
      </c>
    </row>
    <row r="1291" spans="16:26" ht="18" customHeight="1" x14ac:dyDescent="0.45">
      <c r="P1291" s="89" t="s">
        <v>91</v>
      </c>
      <c r="Q1291" s="89">
        <v>2021</v>
      </c>
      <c r="R1291" s="89" t="s">
        <v>1</v>
      </c>
      <c r="S1291" s="89" t="s">
        <v>92</v>
      </c>
      <c r="T1291" s="89" t="s">
        <v>106</v>
      </c>
      <c r="U1291" s="89" t="s">
        <v>107</v>
      </c>
      <c r="V1291" s="89" t="s">
        <v>103</v>
      </c>
      <c r="W1291" s="89" t="s">
        <v>96</v>
      </c>
      <c r="X1291" s="89" t="s">
        <v>97</v>
      </c>
      <c r="Y1291" s="89">
        <v>184</v>
      </c>
      <c r="Z1291" s="89">
        <v>263.12</v>
      </c>
    </row>
    <row r="1292" spans="16:26" ht="18" customHeight="1" x14ac:dyDescent="0.45">
      <c r="P1292" s="89" t="s">
        <v>100</v>
      </c>
      <c r="Q1292" s="89">
        <v>2021</v>
      </c>
      <c r="R1292" s="89" t="s">
        <v>1</v>
      </c>
      <c r="S1292" s="89" t="s">
        <v>92</v>
      </c>
      <c r="T1292" s="89" t="s">
        <v>106</v>
      </c>
      <c r="U1292" s="89" t="s">
        <v>107</v>
      </c>
      <c r="V1292" s="89" t="s">
        <v>103</v>
      </c>
      <c r="W1292" s="89" t="s">
        <v>96</v>
      </c>
      <c r="X1292" s="89" t="s">
        <v>97</v>
      </c>
      <c r="Y1292" s="89">
        <v>193</v>
      </c>
      <c r="Z1292" s="89">
        <v>275.99</v>
      </c>
    </row>
    <row r="1293" spans="16:26" ht="18" customHeight="1" x14ac:dyDescent="0.45">
      <c r="P1293" s="89" t="s">
        <v>100</v>
      </c>
      <c r="Q1293" s="89">
        <v>2021</v>
      </c>
      <c r="R1293" s="89" t="s">
        <v>1</v>
      </c>
      <c r="S1293" s="89" t="s">
        <v>92</v>
      </c>
      <c r="T1293" s="89" t="s">
        <v>106</v>
      </c>
      <c r="U1293" s="89" t="s">
        <v>107</v>
      </c>
      <c r="V1293" s="89" t="s">
        <v>103</v>
      </c>
      <c r="W1293" s="89" t="s">
        <v>96</v>
      </c>
      <c r="X1293" s="89" t="s">
        <v>97</v>
      </c>
      <c r="Y1293" s="89">
        <v>187</v>
      </c>
      <c r="Z1293" s="89">
        <v>267.40999999999997</v>
      </c>
    </row>
    <row r="1294" spans="16:26" ht="18" customHeight="1" x14ac:dyDescent="0.45">
      <c r="P1294" s="89" t="s">
        <v>91</v>
      </c>
      <c r="Q1294" s="89">
        <v>2021</v>
      </c>
      <c r="R1294" s="89" t="s">
        <v>1</v>
      </c>
      <c r="S1294" s="89" t="s">
        <v>92</v>
      </c>
      <c r="T1294" s="89" t="s">
        <v>106</v>
      </c>
      <c r="U1294" s="89" t="s">
        <v>107</v>
      </c>
      <c r="V1294" s="89" t="s">
        <v>103</v>
      </c>
      <c r="W1294" s="89" t="s">
        <v>96</v>
      </c>
      <c r="X1294" s="89" t="s">
        <v>97</v>
      </c>
      <c r="Y1294" s="89">
        <v>181</v>
      </c>
      <c r="Z1294" s="89">
        <v>258.83</v>
      </c>
    </row>
    <row r="1295" spans="16:26" ht="18" customHeight="1" x14ac:dyDescent="0.45">
      <c r="P1295" s="89" t="s">
        <v>98</v>
      </c>
      <c r="Q1295" s="89">
        <v>2021</v>
      </c>
      <c r="R1295" s="89" t="s">
        <v>0</v>
      </c>
      <c r="S1295" s="89" t="s">
        <v>92</v>
      </c>
      <c r="T1295" s="89" t="s">
        <v>106</v>
      </c>
      <c r="U1295" s="89" t="s">
        <v>107</v>
      </c>
      <c r="V1295" s="89" t="s">
        <v>103</v>
      </c>
      <c r="W1295" s="89" t="s">
        <v>96</v>
      </c>
      <c r="X1295" s="89" t="s">
        <v>97</v>
      </c>
      <c r="Y1295" s="89">
        <v>208</v>
      </c>
      <c r="Z1295" s="89">
        <v>297.44</v>
      </c>
    </row>
    <row r="1296" spans="16:26" ht="18" customHeight="1" x14ac:dyDescent="0.45">
      <c r="P1296" s="89" t="s">
        <v>91</v>
      </c>
      <c r="Q1296" s="89">
        <v>2021</v>
      </c>
      <c r="R1296" s="89" t="s">
        <v>0</v>
      </c>
      <c r="S1296" s="89" t="s">
        <v>92</v>
      </c>
      <c r="T1296" s="89" t="s">
        <v>106</v>
      </c>
      <c r="U1296" s="89" t="s">
        <v>107</v>
      </c>
      <c r="V1296" s="89" t="s">
        <v>103</v>
      </c>
      <c r="W1296" s="89" t="s">
        <v>96</v>
      </c>
      <c r="X1296" s="89" t="s">
        <v>97</v>
      </c>
      <c r="Y1296" s="89">
        <v>202</v>
      </c>
      <c r="Z1296" s="89">
        <v>288.86</v>
      </c>
    </row>
    <row r="1297" spans="16:26" ht="18" customHeight="1" x14ac:dyDescent="0.45">
      <c r="P1297" s="89" t="s">
        <v>100</v>
      </c>
      <c r="Q1297" s="89">
        <v>2021</v>
      </c>
      <c r="R1297" s="89" t="s">
        <v>0</v>
      </c>
      <c r="S1297" s="89" t="s">
        <v>92</v>
      </c>
      <c r="T1297" s="89" t="s">
        <v>106</v>
      </c>
      <c r="U1297" s="89" t="s">
        <v>107</v>
      </c>
      <c r="V1297" s="89" t="s">
        <v>103</v>
      </c>
      <c r="W1297" s="89" t="s">
        <v>96</v>
      </c>
      <c r="X1297" s="89" t="s">
        <v>97</v>
      </c>
      <c r="Y1297" s="89">
        <v>196</v>
      </c>
      <c r="Z1297" s="89">
        <v>280.27999999999997</v>
      </c>
    </row>
    <row r="1298" spans="16:26" ht="18" customHeight="1" x14ac:dyDescent="0.45">
      <c r="P1298" s="89" t="s">
        <v>98</v>
      </c>
      <c r="Q1298" s="89">
        <v>2021</v>
      </c>
      <c r="R1298" s="89" t="s">
        <v>0</v>
      </c>
      <c r="S1298" s="89" t="s">
        <v>92</v>
      </c>
      <c r="T1298" s="89" t="s">
        <v>106</v>
      </c>
      <c r="U1298" s="89" t="s">
        <v>107</v>
      </c>
      <c r="V1298" s="89" t="s">
        <v>103</v>
      </c>
      <c r="W1298" s="89" t="s">
        <v>96</v>
      </c>
      <c r="X1298" s="89" t="s">
        <v>97</v>
      </c>
      <c r="Y1298" s="89">
        <v>205</v>
      </c>
      <c r="Z1298" s="89">
        <v>293.14999999999998</v>
      </c>
    </row>
    <row r="1299" spans="16:26" ht="18" customHeight="1" x14ac:dyDescent="0.45">
      <c r="P1299" s="89" t="s">
        <v>91</v>
      </c>
      <c r="Q1299" s="89">
        <v>2021</v>
      </c>
      <c r="R1299" s="89" t="s">
        <v>0</v>
      </c>
      <c r="S1299" s="89" t="s">
        <v>92</v>
      </c>
      <c r="T1299" s="89" t="s">
        <v>106</v>
      </c>
      <c r="U1299" s="89" t="s">
        <v>107</v>
      </c>
      <c r="V1299" s="89" t="s">
        <v>103</v>
      </c>
      <c r="W1299" s="89" t="s">
        <v>96</v>
      </c>
      <c r="X1299" s="89" t="s">
        <v>97</v>
      </c>
      <c r="Y1299" s="89">
        <v>199</v>
      </c>
      <c r="Z1299" s="89">
        <v>284.57</v>
      </c>
    </row>
    <row r="1300" spans="16:26" ht="18" customHeight="1" x14ac:dyDescent="0.45">
      <c r="P1300" s="89" t="s">
        <v>101</v>
      </c>
      <c r="Q1300" s="89">
        <v>2021</v>
      </c>
      <c r="R1300" s="89" t="s">
        <v>6</v>
      </c>
      <c r="S1300" s="89" t="s">
        <v>92</v>
      </c>
      <c r="T1300" s="89" t="s">
        <v>106</v>
      </c>
      <c r="U1300" s="89" t="s">
        <v>107</v>
      </c>
      <c r="V1300" s="89" t="s">
        <v>103</v>
      </c>
      <c r="W1300" s="89" t="s">
        <v>96</v>
      </c>
      <c r="X1300" s="89" t="s">
        <v>108</v>
      </c>
      <c r="Y1300" s="89">
        <v>358</v>
      </c>
      <c r="Z1300" s="89">
        <v>511.94</v>
      </c>
    </row>
    <row r="1301" spans="16:26" ht="18" customHeight="1" x14ac:dyDescent="0.45">
      <c r="P1301" s="89" t="s">
        <v>91</v>
      </c>
      <c r="Q1301" s="89">
        <v>2021</v>
      </c>
      <c r="R1301" s="89" t="s">
        <v>6</v>
      </c>
      <c r="S1301" s="89" t="s">
        <v>92</v>
      </c>
      <c r="T1301" s="89" t="s">
        <v>106</v>
      </c>
      <c r="U1301" s="89" t="s">
        <v>107</v>
      </c>
      <c r="V1301" s="89" t="s">
        <v>103</v>
      </c>
      <c r="W1301" s="89" t="s">
        <v>96</v>
      </c>
      <c r="X1301" s="89" t="s">
        <v>108</v>
      </c>
      <c r="Y1301" s="89">
        <v>352</v>
      </c>
      <c r="Z1301" s="89">
        <v>503.36</v>
      </c>
    </row>
    <row r="1302" spans="16:26" ht="18" customHeight="1" x14ac:dyDescent="0.45">
      <c r="P1302" s="89" t="s">
        <v>98</v>
      </c>
      <c r="Q1302" s="89">
        <v>2021</v>
      </c>
      <c r="R1302" s="89" t="s">
        <v>6</v>
      </c>
      <c r="S1302" s="89" t="s">
        <v>92</v>
      </c>
      <c r="T1302" s="89" t="s">
        <v>106</v>
      </c>
      <c r="U1302" s="89" t="s">
        <v>107</v>
      </c>
      <c r="V1302" s="89" t="s">
        <v>103</v>
      </c>
      <c r="W1302" s="89" t="s">
        <v>96</v>
      </c>
      <c r="X1302" s="89" t="s">
        <v>108</v>
      </c>
      <c r="Y1302" s="89">
        <v>346</v>
      </c>
      <c r="Z1302" s="89">
        <v>494.78</v>
      </c>
    </row>
    <row r="1303" spans="16:26" ht="18" customHeight="1" x14ac:dyDescent="0.45">
      <c r="P1303" s="89" t="s">
        <v>98</v>
      </c>
      <c r="Q1303" s="89">
        <v>2021</v>
      </c>
      <c r="R1303" s="89" t="s">
        <v>6</v>
      </c>
      <c r="S1303" s="89" t="s">
        <v>92</v>
      </c>
      <c r="T1303" s="89" t="s">
        <v>106</v>
      </c>
      <c r="U1303" s="89" t="s">
        <v>107</v>
      </c>
      <c r="V1303" s="89" t="s">
        <v>103</v>
      </c>
      <c r="W1303" s="89" t="s">
        <v>96</v>
      </c>
      <c r="X1303" s="89" t="s">
        <v>108</v>
      </c>
      <c r="Y1303" s="89">
        <v>355</v>
      </c>
      <c r="Z1303" s="89">
        <v>507.65</v>
      </c>
    </row>
    <row r="1304" spans="16:26" ht="18" customHeight="1" x14ac:dyDescent="0.45">
      <c r="P1304" s="89" t="s">
        <v>100</v>
      </c>
      <c r="Q1304" s="89">
        <v>2021</v>
      </c>
      <c r="R1304" s="89" t="s">
        <v>6</v>
      </c>
      <c r="S1304" s="89" t="s">
        <v>92</v>
      </c>
      <c r="T1304" s="89" t="s">
        <v>106</v>
      </c>
      <c r="U1304" s="89" t="s">
        <v>107</v>
      </c>
      <c r="V1304" s="89" t="s">
        <v>103</v>
      </c>
      <c r="W1304" s="89" t="s">
        <v>96</v>
      </c>
      <c r="X1304" s="89" t="s">
        <v>108</v>
      </c>
      <c r="Y1304" s="89">
        <v>349</v>
      </c>
      <c r="Z1304" s="89">
        <v>499.07</v>
      </c>
    </row>
    <row r="1305" spans="16:26" ht="18" customHeight="1" x14ac:dyDescent="0.45">
      <c r="P1305" s="89" t="s">
        <v>98</v>
      </c>
      <c r="Q1305" s="89">
        <v>2021</v>
      </c>
      <c r="R1305" s="89" t="s">
        <v>5</v>
      </c>
      <c r="S1305" s="89" t="s">
        <v>92</v>
      </c>
      <c r="T1305" s="89" t="s">
        <v>106</v>
      </c>
      <c r="U1305" s="89" t="s">
        <v>107</v>
      </c>
      <c r="V1305" s="89" t="s">
        <v>103</v>
      </c>
      <c r="W1305" s="89" t="s">
        <v>96</v>
      </c>
      <c r="X1305" s="89" t="s">
        <v>108</v>
      </c>
      <c r="Y1305" s="89">
        <v>130</v>
      </c>
      <c r="Z1305" s="89">
        <v>185.9</v>
      </c>
    </row>
    <row r="1306" spans="16:26" ht="18" customHeight="1" x14ac:dyDescent="0.45">
      <c r="P1306" s="89" t="s">
        <v>98</v>
      </c>
      <c r="Q1306" s="89">
        <v>2021</v>
      </c>
      <c r="R1306" s="89" t="s">
        <v>5</v>
      </c>
      <c r="S1306" s="89" t="s">
        <v>92</v>
      </c>
      <c r="T1306" s="89" t="s">
        <v>106</v>
      </c>
      <c r="U1306" s="89" t="s">
        <v>107</v>
      </c>
      <c r="V1306" s="89" t="s">
        <v>103</v>
      </c>
      <c r="W1306" s="89" t="s">
        <v>96</v>
      </c>
      <c r="X1306" s="89" t="s">
        <v>108</v>
      </c>
      <c r="Y1306" s="89">
        <v>370</v>
      </c>
      <c r="Z1306" s="89">
        <v>529.1</v>
      </c>
    </row>
    <row r="1307" spans="16:26" ht="18" customHeight="1" x14ac:dyDescent="0.45">
      <c r="P1307" s="89" t="s">
        <v>91</v>
      </c>
      <c r="Q1307" s="89">
        <v>2021</v>
      </c>
      <c r="R1307" s="89" t="s">
        <v>5</v>
      </c>
      <c r="S1307" s="89" t="s">
        <v>92</v>
      </c>
      <c r="T1307" s="89" t="s">
        <v>106</v>
      </c>
      <c r="U1307" s="89" t="s">
        <v>107</v>
      </c>
      <c r="V1307" s="89" t="s">
        <v>103</v>
      </c>
      <c r="W1307" s="89" t="s">
        <v>96</v>
      </c>
      <c r="X1307" s="89" t="s">
        <v>108</v>
      </c>
      <c r="Y1307" s="89">
        <v>364</v>
      </c>
      <c r="Z1307" s="89">
        <v>520.52</v>
      </c>
    </row>
    <row r="1308" spans="16:26" ht="18" customHeight="1" x14ac:dyDescent="0.45">
      <c r="P1308" s="89" t="s">
        <v>91</v>
      </c>
      <c r="Q1308" s="89">
        <v>2021</v>
      </c>
      <c r="R1308" s="89" t="s">
        <v>5</v>
      </c>
      <c r="S1308" s="89" t="s">
        <v>92</v>
      </c>
      <c r="T1308" s="89" t="s">
        <v>106</v>
      </c>
      <c r="U1308" s="89" t="s">
        <v>107</v>
      </c>
      <c r="V1308" s="89" t="s">
        <v>103</v>
      </c>
      <c r="W1308" s="89" t="s">
        <v>96</v>
      </c>
      <c r="X1308" s="89" t="s">
        <v>108</v>
      </c>
      <c r="Y1308" s="89">
        <v>127</v>
      </c>
      <c r="Z1308" s="89">
        <v>181.61</v>
      </c>
    </row>
    <row r="1309" spans="16:26" ht="18" customHeight="1" x14ac:dyDescent="0.45">
      <c r="P1309" s="89" t="s">
        <v>98</v>
      </c>
      <c r="Q1309" s="89">
        <v>2021</v>
      </c>
      <c r="R1309" s="89" t="s">
        <v>5</v>
      </c>
      <c r="S1309" s="89" t="s">
        <v>92</v>
      </c>
      <c r="T1309" s="89" t="s">
        <v>106</v>
      </c>
      <c r="U1309" s="89" t="s">
        <v>107</v>
      </c>
      <c r="V1309" s="89" t="s">
        <v>103</v>
      </c>
      <c r="W1309" s="89" t="s">
        <v>96</v>
      </c>
      <c r="X1309" s="89" t="s">
        <v>108</v>
      </c>
      <c r="Y1309" s="89">
        <v>367</v>
      </c>
      <c r="Z1309" s="89">
        <v>524.80999999999995</v>
      </c>
    </row>
    <row r="1310" spans="16:26" ht="18" customHeight="1" x14ac:dyDescent="0.45">
      <c r="P1310" s="89" t="s">
        <v>91</v>
      </c>
      <c r="Q1310" s="89">
        <v>2021</v>
      </c>
      <c r="R1310" s="89" t="s">
        <v>5</v>
      </c>
      <c r="S1310" s="89" t="s">
        <v>92</v>
      </c>
      <c r="T1310" s="89" t="s">
        <v>106</v>
      </c>
      <c r="U1310" s="89" t="s">
        <v>107</v>
      </c>
      <c r="V1310" s="89" t="s">
        <v>103</v>
      </c>
      <c r="W1310" s="89" t="s">
        <v>96</v>
      </c>
      <c r="X1310" s="89" t="s">
        <v>108</v>
      </c>
      <c r="Y1310" s="89">
        <v>361</v>
      </c>
      <c r="Z1310" s="89">
        <v>516.23</v>
      </c>
    </row>
    <row r="1311" spans="16:26" ht="18" customHeight="1" x14ac:dyDescent="0.45">
      <c r="P1311" s="89" t="s">
        <v>98</v>
      </c>
      <c r="Q1311" s="89">
        <v>2021</v>
      </c>
      <c r="R1311" s="89" t="s">
        <v>2</v>
      </c>
      <c r="S1311" s="89" t="s">
        <v>92</v>
      </c>
      <c r="T1311" s="89" t="s">
        <v>106</v>
      </c>
      <c r="U1311" s="89" t="s">
        <v>107</v>
      </c>
      <c r="V1311" s="89" t="s">
        <v>103</v>
      </c>
      <c r="W1311" s="89" t="s">
        <v>96</v>
      </c>
      <c r="X1311" s="89" t="s">
        <v>97</v>
      </c>
      <c r="Y1311" s="89">
        <v>178</v>
      </c>
      <c r="Z1311" s="89">
        <v>254.54</v>
      </c>
    </row>
    <row r="1312" spans="16:26" ht="18" customHeight="1" x14ac:dyDescent="0.45">
      <c r="P1312" s="89" t="s">
        <v>98</v>
      </c>
      <c r="Q1312" s="89">
        <v>2021</v>
      </c>
      <c r="R1312" s="89" t="s">
        <v>2</v>
      </c>
      <c r="S1312" s="89" t="s">
        <v>92</v>
      </c>
      <c r="T1312" s="89" t="s">
        <v>106</v>
      </c>
      <c r="U1312" s="89" t="s">
        <v>107</v>
      </c>
      <c r="V1312" s="89" t="s">
        <v>103</v>
      </c>
      <c r="W1312" s="89" t="s">
        <v>96</v>
      </c>
      <c r="X1312" s="89" t="s">
        <v>97</v>
      </c>
      <c r="Y1312" s="89">
        <v>172</v>
      </c>
      <c r="Z1312" s="89">
        <v>245.95999999999998</v>
      </c>
    </row>
    <row r="1313" spans="16:26" ht="18" customHeight="1" x14ac:dyDescent="0.45">
      <c r="P1313" s="89" t="s">
        <v>101</v>
      </c>
      <c r="Q1313" s="89">
        <v>2021</v>
      </c>
      <c r="R1313" s="89" t="s">
        <v>2</v>
      </c>
      <c r="S1313" s="89" t="s">
        <v>92</v>
      </c>
      <c r="T1313" s="89" t="s">
        <v>106</v>
      </c>
      <c r="U1313" s="89" t="s">
        <v>107</v>
      </c>
      <c r="V1313" s="89" t="s">
        <v>103</v>
      </c>
      <c r="W1313" s="89" t="s">
        <v>96</v>
      </c>
      <c r="X1313" s="89" t="s">
        <v>97</v>
      </c>
      <c r="Y1313" s="89">
        <v>166</v>
      </c>
      <c r="Z1313" s="89">
        <v>237.38</v>
      </c>
    </row>
    <row r="1314" spans="16:26" ht="18" customHeight="1" x14ac:dyDescent="0.45">
      <c r="P1314" s="89" t="s">
        <v>98</v>
      </c>
      <c r="Q1314" s="89">
        <v>2021</v>
      </c>
      <c r="R1314" s="89" t="s">
        <v>2</v>
      </c>
      <c r="S1314" s="89" t="s">
        <v>92</v>
      </c>
      <c r="T1314" s="89" t="s">
        <v>106</v>
      </c>
      <c r="U1314" s="89" t="s">
        <v>107</v>
      </c>
      <c r="V1314" s="89" t="s">
        <v>103</v>
      </c>
      <c r="W1314" s="89" t="s">
        <v>96</v>
      </c>
      <c r="X1314" s="89" t="s">
        <v>97</v>
      </c>
      <c r="Y1314" s="89">
        <v>175</v>
      </c>
      <c r="Z1314" s="89">
        <v>250.25</v>
      </c>
    </row>
    <row r="1315" spans="16:26" ht="18" customHeight="1" x14ac:dyDescent="0.45">
      <c r="P1315" s="89" t="s">
        <v>91</v>
      </c>
      <c r="Q1315" s="89">
        <v>2021</v>
      </c>
      <c r="R1315" s="89" t="s">
        <v>2</v>
      </c>
      <c r="S1315" s="89" t="s">
        <v>92</v>
      </c>
      <c r="T1315" s="89" t="s">
        <v>106</v>
      </c>
      <c r="U1315" s="89" t="s">
        <v>107</v>
      </c>
      <c r="V1315" s="89" t="s">
        <v>103</v>
      </c>
      <c r="W1315" s="89" t="s">
        <v>96</v>
      </c>
      <c r="X1315" s="89" t="s">
        <v>97</v>
      </c>
      <c r="Y1315" s="89">
        <v>169</v>
      </c>
      <c r="Z1315" s="89">
        <v>241.67000000000002</v>
      </c>
    </row>
    <row r="1316" spans="16:26" ht="18" customHeight="1" x14ac:dyDescent="0.45">
      <c r="P1316" s="89" t="s">
        <v>98</v>
      </c>
      <c r="Q1316" s="89">
        <v>2021</v>
      </c>
      <c r="R1316" s="89" t="s">
        <v>2</v>
      </c>
      <c r="S1316" s="89" t="s">
        <v>92</v>
      </c>
      <c r="T1316" s="89" t="s">
        <v>106</v>
      </c>
      <c r="U1316" s="89" t="s">
        <v>107</v>
      </c>
      <c r="V1316" s="89" t="s">
        <v>103</v>
      </c>
      <c r="W1316" s="89" t="s">
        <v>96</v>
      </c>
      <c r="X1316" s="89" t="s">
        <v>108</v>
      </c>
      <c r="Y1316" s="89">
        <v>163</v>
      </c>
      <c r="Z1316" s="89">
        <v>233.09</v>
      </c>
    </row>
    <row r="1317" spans="16:26" ht="18" customHeight="1" x14ac:dyDescent="0.45">
      <c r="P1317" s="89" t="s">
        <v>101</v>
      </c>
      <c r="Q1317" s="89">
        <v>2021</v>
      </c>
      <c r="R1317" s="89" t="s">
        <v>4</v>
      </c>
      <c r="S1317" s="89" t="s">
        <v>92</v>
      </c>
      <c r="T1317" s="89" t="s">
        <v>106</v>
      </c>
      <c r="U1317" s="89" t="s">
        <v>107</v>
      </c>
      <c r="V1317" s="89" t="s">
        <v>103</v>
      </c>
      <c r="W1317" s="89" t="s">
        <v>96</v>
      </c>
      <c r="X1317" s="89" t="s">
        <v>108</v>
      </c>
      <c r="Y1317" s="89">
        <v>142</v>
      </c>
      <c r="Z1317" s="89">
        <v>203.06</v>
      </c>
    </row>
    <row r="1318" spans="16:26" ht="18" customHeight="1" x14ac:dyDescent="0.45">
      <c r="P1318" s="89" t="s">
        <v>98</v>
      </c>
      <c r="Q1318" s="89">
        <v>2021</v>
      </c>
      <c r="R1318" s="89" t="s">
        <v>4</v>
      </c>
      <c r="S1318" s="89" t="s">
        <v>92</v>
      </c>
      <c r="T1318" s="89" t="s">
        <v>106</v>
      </c>
      <c r="U1318" s="89" t="s">
        <v>107</v>
      </c>
      <c r="V1318" s="89" t="s">
        <v>103</v>
      </c>
      <c r="W1318" s="89" t="s">
        <v>96</v>
      </c>
      <c r="X1318" s="89" t="s">
        <v>108</v>
      </c>
      <c r="Y1318" s="89">
        <v>136</v>
      </c>
      <c r="Z1318" s="89">
        <v>194.48</v>
      </c>
    </row>
    <row r="1319" spans="16:26" ht="18" customHeight="1" x14ac:dyDescent="0.45">
      <c r="P1319" s="89" t="s">
        <v>91</v>
      </c>
      <c r="Q1319" s="89">
        <v>2021</v>
      </c>
      <c r="R1319" s="89" t="s">
        <v>4</v>
      </c>
      <c r="S1319" s="89" t="s">
        <v>92</v>
      </c>
      <c r="T1319" s="89" t="s">
        <v>106</v>
      </c>
      <c r="U1319" s="89" t="s">
        <v>107</v>
      </c>
      <c r="V1319" s="89" t="s">
        <v>103</v>
      </c>
      <c r="W1319" s="89" t="s">
        <v>96</v>
      </c>
      <c r="X1319" s="89" t="s">
        <v>108</v>
      </c>
      <c r="Y1319" s="89">
        <v>145</v>
      </c>
      <c r="Z1319" s="89">
        <v>207.35</v>
      </c>
    </row>
    <row r="1320" spans="16:26" ht="18" customHeight="1" x14ac:dyDescent="0.45">
      <c r="P1320" s="89" t="s">
        <v>91</v>
      </c>
      <c r="Q1320" s="89">
        <v>2021</v>
      </c>
      <c r="R1320" s="89" t="s">
        <v>4</v>
      </c>
      <c r="S1320" s="89" t="s">
        <v>92</v>
      </c>
      <c r="T1320" s="89" t="s">
        <v>106</v>
      </c>
      <c r="U1320" s="89" t="s">
        <v>107</v>
      </c>
      <c r="V1320" s="89" t="s">
        <v>103</v>
      </c>
      <c r="W1320" s="89" t="s">
        <v>96</v>
      </c>
      <c r="X1320" s="89" t="s">
        <v>108</v>
      </c>
      <c r="Y1320" s="89">
        <v>139</v>
      </c>
      <c r="Z1320" s="89">
        <v>198.76999999999998</v>
      </c>
    </row>
    <row r="1321" spans="16:26" ht="18" customHeight="1" x14ac:dyDescent="0.45">
      <c r="P1321" s="89" t="s">
        <v>91</v>
      </c>
      <c r="Q1321" s="89">
        <v>2021</v>
      </c>
      <c r="R1321" s="89" t="s">
        <v>4</v>
      </c>
      <c r="S1321" s="89" t="s">
        <v>92</v>
      </c>
      <c r="T1321" s="89" t="s">
        <v>106</v>
      </c>
      <c r="U1321" s="89" t="s">
        <v>107</v>
      </c>
      <c r="V1321" s="89" t="s">
        <v>103</v>
      </c>
      <c r="W1321" s="89" t="s">
        <v>96</v>
      </c>
      <c r="X1321" s="89" t="s">
        <v>108</v>
      </c>
      <c r="Y1321" s="89">
        <v>133</v>
      </c>
      <c r="Z1321" s="89">
        <v>190.19</v>
      </c>
    </row>
    <row r="1322" spans="16:26" ht="18" customHeight="1" x14ac:dyDescent="0.45">
      <c r="P1322" s="89" t="s">
        <v>98</v>
      </c>
      <c r="Q1322" s="89">
        <v>2021</v>
      </c>
      <c r="R1322" s="89" t="s">
        <v>10</v>
      </c>
      <c r="S1322" s="89" t="s">
        <v>92</v>
      </c>
      <c r="T1322" s="89" t="s">
        <v>106</v>
      </c>
      <c r="U1322" s="89" t="s">
        <v>107</v>
      </c>
      <c r="V1322" s="89" t="s">
        <v>103</v>
      </c>
      <c r="W1322" s="89" t="s">
        <v>96</v>
      </c>
      <c r="X1322" s="89" t="s">
        <v>97</v>
      </c>
      <c r="Y1322" s="89">
        <v>292</v>
      </c>
      <c r="Z1322" s="89">
        <v>417.56</v>
      </c>
    </row>
    <row r="1323" spans="16:26" ht="18" customHeight="1" x14ac:dyDescent="0.45">
      <c r="P1323" s="89" t="s">
        <v>98</v>
      </c>
      <c r="Q1323" s="89">
        <v>2021</v>
      </c>
      <c r="R1323" s="89" t="s">
        <v>10</v>
      </c>
      <c r="S1323" s="89" t="s">
        <v>92</v>
      </c>
      <c r="T1323" s="89" t="s">
        <v>106</v>
      </c>
      <c r="U1323" s="89" t="s">
        <v>107</v>
      </c>
      <c r="V1323" s="89" t="s">
        <v>103</v>
      </c>
      <c r="W1323" s="89" t="s">
        <v>96</v>
      </c>
      <c r="X1323" s="89" t="s">
        <v>97</v>
      </c>
      <c r="Y1323" s="89">
        <v>286</v>
      </c>
      <c r="Z1323" s="89">
        <v>408.98</v>
      </c>
    </row>
    <row r="1324" spans="16:26" ht="18" customHeight="1" x14ac:dyDescent="0.45">
      <c r="P1324" s="89" t="s">
        <v>98</v>
      </c>
      <c r="Q1324" s="89">
        <v>2021</v>
      </c>
      <c r="R1324" s="89" t="s">
        <v>10</v>
      </c>
      <c r="S1324" s="89" t="s">
        <v>92</v>
      </c>
      <c r="T1324" s="89" t="s">
        <v>106</v>
      </c>
      <c r="U1324" s="89" t="s">
        <v>107</v>
      </c>
      <c r="V1324" s="89" t="s">
        <v>103</v>
      </c>
      <c r="W1324" s="89" t="s">
        <v>96</v>
      </c>
      <c r="X1324" s="89" t="s">
        <v>97</v>
      </c>
      <c r="Y1324" s="89">
        <v>295</v>
      </c>
      <c r="Z1324" s="89">
        <v>421.85</v>
      </c>
    </row>
    <row r="1325" spans="16:26" ht="18" customHeight="1" x14ac:dyDescent="0.45">
      <c r="P1325" s="89" t="s">
        <v>91</v>
      </c>
      <c r="Q1325" s="89">
        <v>2021</v>
      </c>
      <c r="R1325" s="89" t="s">
        <v>10</v>
      </c>
      <c r="S1325" s="89" t="s">
        <v>92</v>
      </c>
      <c r="T1325" s="89" t="s">
        <v>106</v>
      </c>
      <c r="U1325" s="89" t="s">
        <v>107</v>
      </c>
      <c r="V1325" s="89" t="s">
        <v>103</v>
      </c>
      <c r="W1325" s="89" t="s">
        <v>96</v>
      </c>
      <c r="X1325" s="89" t="s">
        <v>97</v>
      </c>
      <c r="Y1325" s="89">
        <v>289</v>
      </c>
      <c r="Z1325" s="89">
        <v>413.27</v>
      </c>
    </row>
    <row r="1326" spans="16:26" ht="18" customHeight="1" x14ac:dyDescent="0.45">
      <c r="P1326" s="89" t="s">
        <v>98</v>
      </c>
      <c r="Q1326" s="89">
        <v>2021</v>
      </c>
      <c r="R1326" s="89" t="s">
        <v>10</v>
      </c>
      <c r="S1326" s="89" t="s">
        <v>92</v>
      </c>
      <c r="T1326" s="89" t="s">
        <v>106</v>
      </c>
      <c r="U1326" s="89" t="s">
        <v>107</v>
      </c>
      <c r="V1326" s="89" t="s">
        <v>103</v>
      </c>
      <c r="W1326" s="89" t="s">
        <v>96</v>
      </c>
      <c r="X1326" s="89" t="s">
        <v>97</v>
      </c>
      <c r="Y1326" s="89">
        <v>283</v>
      </c>
      <c r="Z1326" s="89">
        <v>404.69</v>
      </c>
    </row>
    <row r="1327" spans="16:26" ht="18" customHeight="1" x14ac:dyDescent="0.45">
      <c r="P1327" s="89" t="s">
        <v>98</v>
      </c>
      <c r="Q1327" s="89">
        <v>2021</v>
      </c>
      <c r="R1327" s="89" t="s">
        <v>9</v>
      </c>
      <c r="S1327" s="89" t="s">
        <v>92</v>
      </c>
      <c r="T1327" s="89" t="s">
        <v>106</v>
      </c>
      <c r="U1327" s="89" t="s">
        <v>107</v>
      </c>
      <c r="V1327" s="89" t="s">
        <v>103</v>
      </c>
      <c r="W1327" s="89" t="s">
        <v>96</v>
      </c>
      <c r="X1327" s="89" t="s">
        <v>97</v>
      </c>
      <c r="Y1327" s="89">
        <v>310</v>
      </c>
      <c r="Z1327" s="89">
        <v>443.3</v>
      </c>
    </row>
    <row r="1328" spans="16:26" ht="18" customHeight="1" x14ac:dyDescent="0.45">
      <c r="P1328" s="89" t="s">
        <v>100</v>
      </c>
      <c r="Q1328" s="89">
        <v>2021</v>
      </c>
      <c r="R1328" s="89" t="s">
        <v>9</v>
      </c>
      <c r="S1328" s="89" t="s">
        <v>92</v>
      </c>
      <c r="T1328" s="89" t="s">
        <v>106</v>
      </c>
      <c r="U1328" s="89" t="s">
        <v>107</v>
      </c>
      <c r="V1328" s="89" t="s">
        <v>103</v>
      </c>
      <c r="W1328" s="89" t="s">
        <v>96</v>
      </c>
      <c r="X1328" s="89" t="s">
        <v>97</v>
      </c>
      <c r="Y1328" s="89">
        <v>304</v>
      </c>
      <c r="Z1328" s="89">
        <v>434.72</v>
      </c>
    </row>
    <row r="1329" spans="16:26" ht="18" customHeight="1" x14ac:dyDescent="0.45">
      <c r="P1329" s="89" t="s">
        <v>91</v>
      </c>
      <c r="Q1329" s="89">
        <v>2021</v>
      </c>
      <c r="R1329" s="89" t="s">
        <v>9</v>
      </c>
      <c r="S1329" s="89" t="s">
        <v>92</v>
      </c>
      <c r="T1329" s="89" t="s">
        <v>106</v>
      </c>
      <c r="U1329" s="89" t="s">
        <v>107</v>
      </c>
      <c r="V1329" s="89" t="s">
        <v>103</v>
      </c>
      <c r="W1329" s="89" t="s">
        <v>96</v>
      </c>
      <c r="X1329" s="89" t="s">
        <v>97</v>
      </c>
      <c r="Y1329" s="89">
        <v>298</v>
      </c>
      <c r="Z1329" s="89">
        <v>426.14</v>
      </c>
    </row>
    <row r="1330" spans="16:26" ht="18" customHeight="1" x14ac:dyDescent="0.45">
      <c r="P1330" s="89" t="s">
        <v>91</v>
      </c>
      <c r="Q1330" s="89">
        <v>2021</v>
      </c>
      <c r="R1330" s="89" t="s">
        <v>9</v>
      </c>
      <c r="S1330" s="89" t="s">
        <v>92</v>
      </c>
      <c r="T1330" s="89" t="s">
        <v>106</v>
      </c>
      <c r="U1330" s="89" t="s">
        <v>107</v>
      </c>
      <c r="V1330" s="89" t="s">
        <v>103</v>
      </c>
      <c r="W1330" s="89" t="s">
        <v>96</v>
      </c>
      <c r="X1330" s="89" t="s">
        <v>97</v>
      </c>
      <c r="Y1330" s="89">
        <v>307</v>
      </c>
      <c r="Z1330" s="89">
        <v>439.01</v>
      </c>
    </row>
    <row r="1331" spans="16:26" ht="18" customHeight="1" x14ac:dyDescent="0.45">
      <c r="P1331" s="89" t="s">
        <v>102</v>
      </c>
      <c r="Q1331" s="89">
        <v>2021</v>
      </c>
      <c r="R1331" s="89" t="s">
        <v>9</v>
      </c>
      <c r="S1331" s="89" t="s">
        <v>92</v>
      </c>
      <c r="T1331" s="89" t="s">
        <v>106</v>
      </c>
      <c r="U1331" s="89" t="s">
        <v>107</v>
      </c>
      <c r="V1331" s="89" t="s">
        <v>103</v>
      </c>
      <c r="W1331" s="89" t="s">
        <v>96</v>
      </c>
      <c r="X1331" s="89" t="s">
        <v>97</v>
      </c>
      <c r="Y1331" s="89">
        <v>301</v>
      </c>
      <c r="Z1331" s="89">
        <v>430.43</v>
      </c>
    </row>
    <row r="1332" spans="16:26" ht="18" customHeight="1" x14ac:dyDescent="0.45">
      <c r="P1332" s="89" t="s">
        <v>91</v>
      </c>
      <c r="Q1332" s="89">
        <v>2021</v>
      </c>
      <c r="R1332" s="89" t="s">
        <v>3</v>
      </c>
      <c r="S1332" s="89" t="s">
        <v>104</v>
      </c>
      <c r="T1332" s="89" t="s">
        <v>106</v>
      </c>
      <c r="U1332" s="89" t="s">
        <v>107</v>
      </c>
      <c r="V1332" s="89" t="s">
        <v>103</v>
      </c>
      <c r="W1332" s="89" t="s">
        <v>96</v>
      </c>
      <c r="X1332" s="89" t="s">
        <v>108</v>
      </c>
      <c r="Y1332" s="89">
        <v>344</v>
      </c>
      <c r="Z1332" s="89">
        <v>491.91999999999996</v>
      </c>
    </row>
    <row r="1333" spans="16:26" ht="18" customHeight="1" x14ac:dyDescent="0.45">
      <c r="P1333" s="89" t="s">
        <v>98</v>
      </c>
      <c r="Q1333" s="89">
        <v>2021</v>
      </c>
      <c r="R1333" s="89" t="s">
        <v>3</v>
      </c>
      <c r="S1333" s="89" t="s">
        <v>104</v>
      </c>
      <c r="T1333" s="89" t="s">
        <v>106</v>
      </c>
      <c r="U1333" s="89" t="s">
        <v>107</v>
      </c>
      <c r="V1333" s="89" t="s">
        <v>103</v>
      </c>
      <c r="W1333" s="89" t="s">
        <v>96</v>
      </c>
      <c r="X1333" s="89" t="s">
        <v>108</v>
      </c>
      <c r="Y1333" s="89">
        <v>314</v>
      </c>
      <c r="Z1333" s="89">
        <v>449.02</v>
      </c>
    </row>
    <row r="1334" spans="16:26" ht="18" customHeight="1" x14ac:dyDescent="0.45">
      <c r="P1334" s="89" t="s">
        <v>91</v>
      </c>
      <c r="Q1334" s="89">
        <v>2021</v>
      </c>
      <c r="R1334" s="89" t="s">
        <v>3</v>
      </c>
      <c r="S1334" s="89" t="s">
        <v>104</v>
      </c>
      <c r="T1334" s="89" t="s">
        <v>106</v>
      </c>
      <c r="U1334" s="89" t="s">
        <v>107</v>
      </c>
      <c r="V1334" s="89" t="s">
        <v>103</v>
      </c>
      <c r="W1334" s="89" t="s">
        <v>96</v>
      </c>
      <c r="X1334" s="89" t="s">
        <v>108</v>
      </c>
      <c r="Y1334" s="89">
        <v>340</v>
      </c>
      <c r="Z1334" s="89">
        <v>486.2</v>
      </c>
    </row>
    <row r="1335" spans="16:26" ht="18" customHeight="1" x14ac:dyDescent="0.45">
      <c r="P1335" s="89" t="s">
        <v>98</v>
      </c>
      <c r="Q1335" s="89">
        <v>2021</v>
      </c>
      <c r="R1335" s="89" t="s">
        <v>3</v>
      </c>
      <c r="S1335" s="89" t="s">
        <v>104</v>
      </c>
      <c r="T1335" s="89" t="s">
        <v>106</v>
      </c>
      <c r="U1335" s="89" t="s">
        <v>107</v>
      </c>
      <c r="V1335" s="89" t="s">
        <v>103</v>
      </c>
      <c r="W1335" s="89" t="s">
        <v>96</v>
      </c>
      <c r="X1335" s="89" t="s">
        <v>108</v>
      </c>
      <c r="Y1335" s="89">
        <v>142</v>
      </c>
      <c r="Z1335" s="89">
        <v>203.06</v>
      </c>
    </row>
    <row r="1336" spans="16:26" ht="18" customHeight="1" x14ac:dyDescent="0.45">
      <c r="P1336" s="89" t="s">
        <v>98</v>
      </c>
      <c r="Q1336" s="89">
        <v>2021</v>
      </c>
      <c r="R1336" s="89" t="s">
        <v>3</v>
      </c>
      <c r="S1336" s="89" t="s">
        <v>104</v>
      </c>
      <c r="T1336" s="89" t="s">
        <v>106</v>
      </c>
      <c r="U1336" s="89" t="s">
        <v>107</v>
      </c>
      <c r="V1336" s="89" t="s">
        <v>103</v>
      </c>
      <c r="W1336" s="89" t="s">
        <v>96</v>
      </c>
      <c r="X1336" s="89" t="s">
        <v>108</v>
      </c>
      <c r="Y1336" s="89">
        <v>316</v>
      </c>
      <c r="Z1336" s="89">
        <v>451.88</v>
      </c>
    </row>
    <row r="1337" spans="16:26" ht="18" customHeight="1" x14ac:dyDescent="0.45">
      <c r="P1337" s="89" t="s">
        <v>100</v>
      </c>
      <c r="Q1337" s="89">
        <v>2021</v>
      </c>
      <c r="R1337" s="89" t="s">
        <v>3</v>
      </c>
      <c r="S1337" s="89" t="s">
        <v>104</v>
      </c>
      <c r="T1337" s="89" t="s">
        <v>106</v>
      </c>
      <c r="U1337" s="89" t="s">
        <v>107</v>
      </c>
      <c r="V1337" s="89" t="s">
        <v>103</v>
      </c>
      <c r="W1337" s="89" t="s">
        <v>96</v>
      </c>
      <c r="X1337" s="89" t="s">
        <v>108</v>
      </c>
      <c r="Y1337" s="89">
        <v>823</v>
      </c>
      <c r="Z1337" s="89">
        <v>1176.8899999999999</v>
      </c>
    </row>
    <row r="1338" spans="16:26" ht="18" customHeight="1" x14ac:dyDescent="0.45">
      <c r="P1338" s="89" t="s">
        <v>98</v>
      </c>
      <c r="Q1338" s="89">
        <v>2021</v>
      </c>
      <c r="R1338" s="89" t="s">
        <v>3</v>
      </c>
      <c r="S1338" s="89" t="s">
        <v>104</v>
      </c>
      <c r="T1338" s="89" t="s">
        <v>106</v>
      </c>
      <c r="U1338" s="89" t="s">
        <v>107</v>
      </c>
      <c r="V1338" s="89" t="s">
        <v>103</v>
      </c>
      <c r="W1338" s="89" t="s">
        <v>96</v>
      </c>
      <c r="X1338" s="89" t="s">
        <v>108</v>
      </c>
      <c r="Y1338" s="89">
        <v>856</v>
      </c>
      <c r="Z1338" s="89">
        <v>1224.08</v>
      </c>
    </row>
    <row r="1339" spans="16:26" ht="18" customHeight="1" x14ac:dyDescent="0.45">
      <c r="P1339" s="89" t="s">
        <v>98</v>
      </c>
      <c r="Q1339" s="89">
        <v>2021</v>
      </c>
      <c r="R1339" s="89" t="s">
        <v>3</v>
      </c>
      <c r="S1339" s="89" t="s">
        <v>104</v>
      </c>
      <c r="T1339" s="89" t="s">
        <v>106</v>
      </c>
      <c r="U1339" s="89" t="s">
        <v>107</v>
      </c>
      <c r="V1339" s="89" t="s">
        <v>103</v>
      </c>
      <c r="W1339" s="89" t="s">
        <v>96</v>
      </c>
      <c r="X1339" s="89" t="s">
        <v>108</v>
      </c>
      <c r="Y1339" s="89">
        <v>909</v>
      </c>
      <c r="Z1339" s="89">
        <v>1299.8699999999999</v>
      </c>
    </row>
    <row r="1340" spans="16:26" ht="18" customHeight="1" x14ac:dyDescent="0.45">
      <c r="P1340" s="89" t="s">
        <v>98</v>
      </c>
      <c r="Q1340" s="89">
        <v>2021</v>
      </c>
      <c r="R1340" s="89" t="s">
        <v>3</v>
      </c>
      <c r="S1340" s="89" t="s">
        <v>104</v>
      </c>
      <c r="T1340" s="89" t="s">
        <v>106</v>
      </c>
      <c r="U1340" s="89" t="s">
        <v>107</v>
      </c>
      <c r="V1340" s="89" t="s">
        <v>103</v>
      </c>
      <c r="W1340" s="89" t="s">
        <v>96</v>
      </c>
      <c r="X1340" s="89" t="s">
        <v>108</v>
      </c>
      <c r="Y1340" s="89">
        <v>862</v>
      </c>
      <c r="Z1340" s="89">
        <v>526.24</v>
      </c>
    </row>
    <row r="1341" spans="16:26" ht="18" customHeight="1" x14ac:dyDescent="0.45">
      <c r="P1341" s="89" t="s">
        <v>98</v>
      </c>
      <c r="Q1341" s="89">
        <v>2021</v>
      </c>
      <c r="R1341" s="89" t="s">
        <v>3</v>
      </c>
      <c r="S1341" s="89" t="s">
        <v>104</v>
      </c>
      <c r="T1341" s="89" t="s">
        <v>106</v>
      </c>
      <c r="U1341" s="89" t="s">
        <v>107</v>
      </c>
      <c r="V1341" s="89" t="s">
        <v>103</v>
      </c>
      <c r="W1341" s="89" t="s">
        <v>96</v>
      </c>
      <c r="X1341" s="89" t="s">
        <v>108</v>
      </c>
      <c r="Y1341" s="89">
        <v>141</v>
      </c>
      <c r="Z1341" s="89">
        <v>526.24</v>
      </c>
    </row>
    <row r="1342" spans="16:26" ht="18" customHeight="1" x14ac:dyDescent="0.45">
      <c r="P1342" s="89" t="s">
        <v>100</v>
      </c>
      <c r="Q1342" s="89">
        <v>2021</v>
      </c>
      <c r="R1342" s="89" t="s">
        <v>3</v>
      </c>
      <c r="S1342" s="89" t="s">
        <v>104</v>
      </c>
      <c r="T1342" s="89" t="s">
        <v>106</v>
      </c>
      <c r="U1342" s="89" t="s">
        <v>107</v>
      </c>
      <c r="V1342" s="89" t="s">
        <v>103</v>
      </c>
      <c r="W1342" s="89" t="s">
        <v>96</v>
      </c>
      <c r="X1342" s="89" t="s">
        <v>108</v>
      </c>
      <c r="Y1342" s="89">
        <v>315</v>
      </c>
      <c r="Z1342" s="89">
        <v>450.45</v>
      </c>
    </row>
    <row r="1343" spans="16:26" ht="18" customHeight="1" x14ac:dyDescent="0.45">
      <c r="P1343" s="89" t="s">
        <v>98</v>
      </c>
      <c r="Q1343" s="89">
        <v>2021</v>
      </c>
      <c r="R1343" s="89" t="s">
        <v>3</v>
      </c>
      <c r="S1343" s="89" t="s">
        <v>104</v>
      </c>
      <c r="T1343" s="89" t="s">
        <v>106</v>
      </c>
      <c r="U1343" s="89" t="s">
        <v>107</v>
      </c>
      <c r="V1343" s="89" t="s">
        <v>103</v>
      </c>
      <c r="W1343" s="89" t="s">
        <v>96</v>
      </c>
      <c r="X1343" s="89" t="s">
        <v>108</v>
      </c>
      <c r="Y1343" s="89">
        <v>343</v>
      </c>
      <c r="Z1343" s="89">
        <v>490.49</v>
      </c>
    </row>
    <row r="1344" spans="16:26" ht="18" customHeight="1" x14ac:dyDescent="0.45">
      <c r="P1344" s="89" t="s">
        <v>98</v>
      </c>
      <c r="Q1344" s="89">
        <v>2021</v>
      </c>
      <c r="R1344" s="89" t="s">
        <v>3</v>
      </c>
      <c r="S1344" s="89" t="s">
        <v>104</v>
      </c>
      <c r="T1344" s="89" t="s">
        <v>106</v>
      </c>
      <c r="U1344" s="89" t="s">
        <v>107</v>
      </c>
      <c r="V1344" s="89" t="s">
        <v>103</v>
      </c>
      <c r="W1344" s="89" t="s">
        <v>96</v>
      </c>
      <c r="X1344" s="89" t="s">
        <v>108</v>
      </c>
      <c r="Y1344" s="89">
        <v>145</v>
      </c>
      <c r="Z1344" s="89">
        <v>207.35</v>
      </c>
    </row>
    <row r="1345" spans="16:26" ht="18" customHeight="1" x14ac:dyDescent="0.45">
      <c r="P1345" s="89" t="s">
        <v>91</v>
      </c>
      <c r="Q1345" s="89">
        <v>2021</v>
      </c>
      <c r="R1345" s="89" t="s">
        <v>3</v>
      </c>
      <c r="S1345" s="89" t="s">
        <v>104</v>
      </c>
      <c r="T1345" s="89" t="s">
        <v>106</v>
      </c>
      <c r="U1345" s="89" t="s">
        <v>107</v>
      </c>
      <c r="V1345" s="89" t="s">
        <v>103</v>
      </c>
      <c r="W1345" s="89" t="s">
        <v>96</v>
      </c>
      <c r="X1345" s="89" t="s">
        <v>108</v>
      </c>
      <c r="Y1345" s="89">
        <v>313</v>
      </c>
      <c r="Z1345" s="89">
        <v>447.59000000000003</v>
      </c>
    </row>
    <row r="1346" spans="16:26" ht="18" customHeight="1" x14ac:dyDescent="0.45">
      <c r="P1346" s="89" t="s">
        <v>98</v>
      </c>
      <c r="Q1346" s="89">
        <v>2021</v>
      </c>
      <c r="R1346" s="89" t="s">
        <v>3</v>
      </c>
      <c r="S1346" s="89" t="s">
        <v>104</v>
      </c>
      <c r="T1346" s="89" t="s">
        <v>106</v>
      </c>
      <c r="U1346" s="89" t="s">
        <v>107</v>
      </c>
      <c r="V1346" s="89" t="s">
        <v>103</v>
      </c>
      <c r="W1346" s="89" t="s">
        <v>96</v>
      </c>
      <c r="X1346" s="89" t="s">
        <v>108</v>
      </c>
      <c r="Y1346" s="89">
        <v>832</v>
      </c>
      <c r="Z1346" s="89">
        <v>1189.76</v>
      </c>
    </row>
    <row r="1347" spans="16:26" ht="18" customHeight="1" x14ac:dyDescent="0.45">
      <c r="P1347" s="89" t="s">
        <v>91</v>
      </c>
      <c r="Q1347" s="89">
        <v>2021</v>
      </c>
      <c r="R1347" s="89" t="s">
        <v>3</v>
      </c>
      <c r="S1347" s="89" t="s">
        <v>104</v>
      </c>
      <c r="T1347" s="89" t="s">
        <v>106</v>
      </c>
      <c r="U1347" s="89" t="s">
        <v>107</v>
      </c>
      <c r="V1347" s="89" t="s">
        <v>103</v>
      </c>
      <c r="W1347" s="89" t="s">
        <v>96</v>
      </c>
      <c r="X1347" s="89" t="s">
        <v>108</v>
      </c>
      <c r="Y1347" s="89">
        <v>865</v>
      </c>
      <c r="Z1347" s="89">
        <v>1236.95</v>
      </c>
    </row>
    <row r="1348" spans="16:26" ht="18" customHeight="1" x14ac:dyDescent="0.45">
      <c r="P1348" s="89" t="s">
        <v>91</v>
      </c>
      <c r="Q1348" s="89">
        <v>2021</v>
      </c>
      <c r="R1348" s="89" t="s">
        <v>3</v>
      </c>
      <c r="S1348" s="89" t="s">
        <v>104</v>
      </c>
      <c r="T1348" s="89" t="s">
        <v>106</v>
      </c>
      <c r="U1348" s="89" t="s">
        <v>107</v>
      </c>
      <c r="V1348" s="89" t="s">
        <v>103</v>
      </c>
      <c r="W1348" s="89" t="s">
        <v>96</v>
      </c>
      <c r="X1348" s="89" t="s">
        <v>108</v>
      </c>
      <c r="Y1348" s="89">
        <v>317</v>
      </c>
      <c r="Z1348" s="89">
        <v>453.31</v>
      </c>
    </row>
    <row r="1349" spans="16:26" ht="18" customHeight="1" x14ac:dyDescent="0.45">
      <c r="P1349" s="89" t="s">
        <v>91</v>
      </c>
      <c r="Q1349" s="89">
        <v>2021</v>
      </c>
      <c r="R1349" s="89" t="s">
        <v>7</v>
      </c>
      <c r="S1349" s="89" t="s">
        <v>104</v>
      </c>
      <c r="T1349" s="89" t="s">
        <v>106</v>
      </c>
      <c r="U1349" s="89" t="s">
        <v>107</v>
      </c>
      <c r="V1349" s="89" t="s">
        <v>103</v>
      </c>
      <c r="W1349" s="89" t="s">
        <v>96</v>
      </c>
      <c r="X1349" s="89" t="s">
        <v>108</v>
      </c>
      <c r="Y1349" s="89">
        <v>320</v>
      </c>
      <c r="Z1349" s="89">
        <v>457.6</v>
      </c>
    </row>
    <row r="1350" spans="16:26" ht="18" customHeight="1" x14ac:dyDescent="0.45">
      <c r="P1350" s="89" t="s">
        <v>98</v>
      </c>
      <c r="Q1350" s="89">
        <v>2021</v>
      </c>
      <c r="R1350" s="89" t="s">
        <v>7</v>
      </c>
      <c r="S1350" s="89" t="s">
        <v>104</v>
      </c>
      <c r="T1350" s="89" t="s">
        <v>106</v>
      </c>
      <c r="U1350" s="89" t="s">
        <v>107</v>
      </c>
      <c r="V1350" s="89" t="s">
        <v>103</v>
      </c>
      <c r="W1350" s="89" t="s">
        <v>96</v>
      </c>
      <c r="X1350" s="89" t="s">
        <v>108</v>
      </c>
      <c r="Y1350" s="89">
        <v>368</v>
      </c>
      <c r="Z1350" s="89">
        <v>526.24</v>
      </c>
    </row>
    <row r="1351" spans="16:26" ht="18" customHeight="1" x14ac:dyDescent="0.45">
      <c r="P1351" s="89" t="s">
        <v>98</v>
      </c>
      <c r="Q1351" s="89">
        <v>2021</v>
      </c>
      <c r="R1351" s="89" t="s">
        <v>7</v>
      </c>
      <c r="S1351" s="89" t="s">
        <v>104</v>
      </c>
      <c r="T1351" s="89" t="s">
        <v>106</v>
      </c>
      <c r="U1351" s="89" t="s">
        <v>107</v>
      </c>
      <c r="V1351" s="89" t="s">
        <v>103</v>
      </c>
      <c r="W1351" s="89" t="s">
        <v>96</v>
      </c>
      <c r="X1351" s="89" t="s">
        <v>108</v>
      </c>
      <c r="Y1351" s="89">
        <v>296</v>
      </c>
      <c r="Z1351" s="89">
        <v>423.28</v>
      </c>
    </row>
    <row r="1352" spans="16:26" ht="18" customHeight="1" x14ac:dyDescent="0.45">
      <c r="P1352" s="89" t="s">
        <v>102</v>
      </c>
      <c r="Q1352" s="89">
        <v>2021</v>
      </c>
      <c r="R1352" s="89" t="s">
        <v>7</v>
      </c>
      <c r="S1352" s="89" t="s">
        <v>92</v>
      </c>
      <c r="T1352" s="89" t="s">
        <v>106</v>
      </c>
      <c r="U1352" s="89" t="s">
        <v>107</v>
      </c>
      <c r="V1352" s="89" t="s">
        <v>103</v>
      </c>
      <c r="W1352" s="89" t="s">
        <v>96</v>
      </c>
      <c r="X1352" s="89" t="s">
        <v>108</v>
      </c>
      <c r="Y1352" s="89">
        <v>322</v>
      </c>
      <c r="Z1352" s="89">
        <v>460.46000000000004</v>
      </c>
    </row>
    <row r="1353" spans="16:26" ht="18" customHeight="1" x14ac:dyDescent="0.45">
      <c r="P1353" s="89" t="s">
        <v>98</v>
      </c>
      <c r="Q1353" s="89">
        <v>2021</v>
      </c>
      <c r="R1353" s="89" t="s">
        <v>7</v>
      </c>
      <c r="S1353" s="89" t="s">
        <v>92</v>
      </c>
      <c r="T1353" s="89" t="s">
        <v>106</v>
      </c>
      <c r="U1353" s="89" t="s">
        <v>107</v>
      </c>
      <c r="V1353" s="89" t="s">
        <v>103</v>
      </c>
      <c r="W1353" s="89" t="s">
        <v>96</v>
      </c>
      <c r="X1353" s="89" t="s">
        <v>108</v>
      </c>
      <c r="Y1353" s="89">
        <v>370</v>
      </c>
      <c r="Z1353" s="89">
        <v>529.1</v>
      </c>
    </row>
    <row r="1354" spans="16:26" ht="18" customHeight="1" x14ac:dyDescent="0.45">
      <c r="P1354" s="89" t="s">
        <v>98</v>
      </c>
      <c r="Q1354" s="89">
        <v>2021</v>
      </c>
      <c r="R1354" s="89" t="s">
        <v>7</v>
      </c>
      <c r="S1354" s="89" t="s">
        <v>92</v>
      </c>
      <c r="T1354" s="89" t="s">
        <v>106</v>
      </c>
      <c r="U1354" s="89" t="s">
        <v>107</v>
      </c>
      <c r="V1354" s="89" t="s">
        <v>103</v>
      </c>
      <c r="W1354" s="89" t="s">
        <v>96</v>
      </c>
      <c r="X1354" s="89" t="s">
        <v>108</v>
      </c>
      <c r="Y1354" s="89">
        <v>292</v>
      </c>
      <c r="Z1354" s="89">
        <v>417.56</v>
      </c>
    </row>
    <row r="1355" spans="16:26" ht="18" customHeight="1" x14ac:dyDescent="0.45">
      <c r="P1355" s="89" t="s">
        <v>100</v>
      </c>
      <c r="Q1355" s="89">
        <v>2021</v>
      </c>
      <c r="R1355" s="89" t="s">
        <v>7</v>
      </c>
      <c r="S1355" s="89" t="s">
        <v>92</v>
      </c>
      <c r="T1355" s="89" t="s">
        <v>106</v>
      </c>
      <c r="U1355" s="89" t="s">
        <v>107</v>
      </c>
      <c r="V1355" s="89" t="s">
        <v>103</v>
      </c>
      <c r="W1355" s="89" t="s">
        <v>105</v>
      </c>
      <c r="X1355" s="89" t="s">
        <v>108</v>
      </c>
      <c r="Y1355" s="89">
        <v>860</v>
      </c>
      <c r="Z1355" s="89">
        <v>1229.8</v>
      </c>
    </row>
    <row r="1356" spans="16:26" ht="18" customHeight="1" x14ac:dyDescent="0.45">
      <c r="P1356" s="89" t="s">
        <v>98</v>
      </c>
      <c r="Q1356" s="89">
        <v>2021</v>
      </c>
      <c r="R1356" s="89" t="s">
        <v>7</v>
      </c>
      <c r="S1356" s="89" t="s">
        <v>92</v>
      </c>
      <c r="T1356" s="89" t="s">
        <v>106</v>
      </c>
      <c r="U1356" s="89" t="s">
        <v>107</v>
      </c>
      <c r="V1356" s="89" t="s">
        <v>103</v>
      </c>
      <c r="W1356" s="89" t="s">
        <v>105</v>
      </c>
      <c r="X1356" s="89" t="s">
        <v>108</v>
      </c>
      <c r="Y1356" s="89">
        <v>913</v>
      </c>
      <c r="Z1356" s="89">
        <v>1305.5899999999999</v>
      </c>
    </row>
    <row r="1357" spans="16:26" ht="18" customHeight="1" x14ac:dyDescent="0.45">
      <c r="P1357" s="89" t="s">
        <v>98</v>
      </c>
      <c r="Q1357" s="89">
        <v>2021</v>
      </c>
      <c r="R1357" s="89" t="s">
        <v>7</v>
      </c>
      <c r="S1357" s="89" t="s">
        <v>92</v>
      </c>
      <c r="T1357" s="89" t="s">
        <v>106</v>
      </c>
      <c r="U1357" s="89" t="s">
        <v>107</v>
      </c>
      <c r="V1357" s="89" t="s">
        <v>103</v>
      </c>
      <c r="W1357" s="89" t="s">
        <v>105</v>
      </c>
      <c r="X1357" s="89" t="s">
        <v>108</v>
      </c>
      <c r="Y1357" s="89">
        <v>866</v>
      </c>
      <c r="Z1357" s="89">
        <v>526.24</v>
      </c>
    </row>
    <row r="1358" spans="16:26" ht="18" customHeight="1" x14ac:dyDescent="0.45">
      <c r="P1358" s="89" t="s">
        <v>100</v>
      </c>
      <c r="Q1358" s="89">
        <v>2021</v>
      </c>
      <c r="R1358" s="89" t="s">
        <v>7</v>
      </c>
      <c r="S1358" s="89" t="s">
        <v>92</v>
      </c>
      <c r="T1358" s="89" t="s">
        <v>106</v>
      </c>
      <c r="U1358" s="89" t="s">
        <v>107</v>
      </c>
      <c r="V1358" s="89" t="s">
        <v>103</v>
      </c>
      <c r="W1358" s="89" t="s">
        <v>105</v>
      </c>
      <c r="X1358" s="89" t="s">
        <v>108</v>
      </c>
      <c r="Y1358" s="89">
        <v>369</v>
      </c>
      <c r="Z1358" s="89">
        <v>526.24</v>
      </c>
    </row>
    <row r="1359" spans="16:26" ht="18" customHeight="1" x14ac:dyDescent="0.45">
      <c r="P1359" s="89" t="s">
        <v>98</v>
      </c>
      <c r="Q1359" s="89">
        <v>2021</v>
      </c>
      <c r="R1359" s="89" t="s">
        <v>7</v>
      </c>
      <c r="S1359" s="89" t="s">
        <v>92</v>
      </c>
      <c r="T1359" s="89" t="s">
        <v>106</v>
      </c>
      <c r="U1359" s="89" t="s">
        <v>107</v>
      </c>
      <c r="V1359" s="89" t="s">
        <v>103</v>
      </c>
      <c r="W1359" s="89" t="s">
        <v>105</v>
      </c>
      <c r="X1359" s="89" t="s">
        <v>108</v>
      </c>
      <c r="Y1359" s="89">
        <v>319</v>
      </c>
      <c r="Z1359" s="89">
        <v>456.16999999999996</v>
      </c>
    </row>
    <row r="1360" spans="16:26" ht="18" customHeight="1" x14ac:dyDescent="0.45">
      <c r="P1360" s="89" t="s">
        <v>98</v>
      </c>
      <c r="Q1360" s="89">
        <v>2021</v>
      </c>
      <c r="R1360" s="89" t="s">
        <v>7</v>
      </c>
      <c r="S1360" s="89" t="s">
        <v>92</v>
      </c>
      <c r="T1360" s="89" t="s">
        <v>106</v>
      </c>
      <c r="U1360" s="89" t="s">
        <v>107</v>
      </c>
      <c r="V1360" s="89" t="s">
        <v>103</v>
      </c>
      <c r="W1360" s="89" t="s">
        <v>105</v>
      </c>
      <c r="X1360" s="89" t="s">
        <v>108</v>
      </c>
      <c r="Y1360" s="89">
        <v>367</v>
      </c>
      <c r="Z1360" s="89">
        <v>524.80999999999995</v>
      </c>
    </row>
    <row r="1361" spans="16:26" ht="18" customHeight="1" x14ac:dyDescent="0.45">
      <c r="P1361" s="89" t="s">
        <v>102</v>
      </c>
      <c r="Q1361" s="89">
        <v>2021</v>
      </c>
      <c r="R1361" s="89" t="s">
        <v>7</v>
      </c>
      <c r="S1361" s="89" t="s">
        <v>92</v>
      </c>
      <c r="T1361" s="89" t="s">
        <v>106</v>
      </c>
      <c r="U1361" s="89" t="s">
        <v>107</v>
      </c>
      <c r="V1361" s="89" t="s">
        <v>103</v>
      </c>
      <c r="W1361" s="89" t="s">
        <v>105</v>
      </c>
      <c r="X1361" s="89" t="s">
        <v>108</v>
      </c>
      <c r="Y1361" s="89">
        <v>295</v>
      </c>
      <c r="Z1361" s="89">
        <v>421.85</v>
      </c>
    </row>
    <row r="1362" spans="16:26" ht="18" customHeight="1" x14ac:dyDescent="0.45">
      <c r="P1362" s="89" t="s">
        <v>98</v>
      </c>
      <c r="Q1362" s="89">
        <v>2021</v>
      </c>
      <c r="R1362" s="89" t="s">
        <v>7</v>
      </c>
      <c r="S1362" s="89" t="s">
        <v>92</v>
      </c>
      <c r="T1362" s="89" t="s">
        <v>106</v>
      </c>
      <c r="U1362" s="89" t="s">
        <v>107</v>
      </c>
      <c r="V1362" s="89" t="s">
        <v>103</v>
      </c>
      <c r="W1362" s="89" t="s">
        <v>105</v>
      </c>
      <c r="X1362" s="89" t="s">
        <v>108</v>
      </c>
      <c r="Y1362" s="89">
        <v>835</v>
      </c>
      <c r="Z1362" s="89">
        <v>1194.05</v>
      </c>
    </row>
    <row r="1363" spans="16:26" ht="18" customHeight="1" x14ac:dyDescent="0.45">
      <c r="P1363" s="89" t="s">
        <v>91</v>
      </c>
      <c r="Q1363" s="89">
        <v>2021</v>
      </c>
      <c r="R1363" s="89" t="s">
        <v>7</v>
      </c>
      <c r="S1363" s="89" t="s">
        <v>92</v>
      </c>
      <c r="T1363" s="89" t="s">
        <v>106</v>
      </c>
      <c r="U1363" s="89" t="s">
        <v>107</v>
      </c>
      <c r="V1363" s="89" t="s">
        <v>103</v>
      </c>
      <c r="W1363" s="89" t="s">
        <v>105</v>
      </c>
      <c r="X1363" s="89" t="s">
        <v>108</v>
      </c>
      <c r="Y1363" s="89">
        <v>293</v>
      </c>
      <c r="Z1363" s="89">
        <v>418.99</v>
      </c>
    </row>
    <row r="1364" spans="16:26" ht="18" customHeight="1" x14ac:dyDescent="0.45">
      <c r="P1364" s="89" t="s">
        <v>100</v>
      </c>
      <c r="Q1364" s="89">
        <v>2021</v>
      </c>
      <c r="R1364" s="89" t="s">
        <v>11</v>
      </c>
      <c r="S1364" s="89" t="s">
        <v>92</v>
      </c>
      <c r="T1364" s="89" t="s">
        <v>106</v>
      </c>
      <c r="U1364" s="89" t="s">
        <v>107</v>
      </c>
      <c r="V1364" s="89" t="s">
        <v>103</v>
      </c>
      <c r="W1364" s="89" t="s">
        <v>105</v>
      </c>
      <c r="X1364" s="89" t="s">
        <v>108</v>
      </c>
      <c r="Y1364" s="89">
        <v>302</v>
      </c>
      <c r="Z1364" s="89">
        <v>431.86</v>
      </c>
    </row>
    <row r="1365" spans="16:26" ht="18" customHeight="1" x14ac:dyDescent="0.45">
      <c r="P1365" s="89" t="s">
        <v>91</v>
      </c>
      <c r="Q1365" s="89">
        <v>2021</v>
      </c>
      <c r="R1365" s="89" t="s">
        <v>11</v>
      </c>
      <c r="S1365" s="89" t="s">
        <v>92</v>
      </c>
      <c r="T1365" s="89" t="s">
        <v>106</v>
      </c>
      <c r="U1365" s="89" t="s">
        <v>107</v>
      </c>
      <c r="V1365" s="89" t="s">
        <v>103</v>
      </c>
      <c r="W1365" s="89" t="s">
        <v>105</v>
      </c>
      <c r="X1365" s="89" t="s">
        <v>108</v>
      </c>
      <c r="Y1365" s="89">
        <v>344</v>
      </c>
      <c r="Z1365" s="89">
        <v>491.91999999999996</v>
      </c>
    </row>
    <row r="1366" spans="16:26" ht="18" customHeight="1" x14ac:dyDescent="0.45">
      <c r="P1366" s="89" t="s">
        <v>101</v>
      </c>
      <c r="Q1366" s="89">
        <v>2021</v>
      </c>
      <c r="R1366" s="89" t="s">
        <v>11</v>
      </c>
      <c r="S1366" s="89" t="s">
        <v>92</v>
      </c>
      <c r="T1366" s="89" t="s">
        <v>106</v>
      </c>
      <c r="U1366" s="89" t="s">
        <v>107</v>
      </c>
      <c r="V1366" s="89" t="s">
        <v>103</v>
      </c>
      <c r="W1366" s="89" t="s">
        <v>105</v>
      </c>
      <c r="X1366" s="89" t="s">
        <v>108</v>
      </c>
      <c r="Y1366" s="89">
        <v>298</v>
      </c>
      <c r="Z1366" s="89">
        <v>426.14</v>
      </c>
    </row>
    <row r="1367" spans="16:26" ht="18" customHeight="1" x14ac:dyDescent="0.45">
      <c r="P1367" s="89" t="s">
        <v>98</v>
      </c>
      <c r="Q1367" s="89">
        <v>2021</v>
      </c>
      <c r="R1367" s="89" t="s">
        <v>11</v>
      </c>
      <c r="S1367" s="89" t="s">
        <v>92</v>
      </c>
      <c r="T1367" s="89" t="s">
        <v>106</v>
      </c>
      <c r="U1367" s="89" t="s">
        <v>107</v>
      </c>
      <c r="V1367" s="89" t="s">
        <v>103</v>
      </c>
      <c r="W1367" s="89" t="s">
        <v>105</v>
      </c>
      <c r="X1367" s="89" t="s">
        <v>108</v>
      </c>
      <c r="Y1367" s="89">
        <v>346</v>
      </c>
      <c r="Z1367" s="89">
        <v>494.78</v>
      </c>
    </row>
    <row r="1368" spans="16:26" ht="18" customHeight="1" x14ac:dyDescent="0.45">
      <c r="P1368" s="89" t="s">
        <v>91</v>
      </c>
      <c r="Q1368" s="89">
        <v>2021</v>
      </c>
      <c r="R1368" s="89" t="s">
        <v>11</v>
      </c>
      <c r="S1368" s="89" t="s">
        <v>92</v>
      </c>
      <c r="T1368" s="89" t="s">
        <v>106</v>
      </c>
      <c r="U1368" s="89" t="s">
        <v>107</v>
      </c>
      <c r="V1368" s="89" t="s">
        <v>103</v>
      </c>
      <c r="W1368" s="89" t="s">
        <v>105</v>
      </c>
      <c r="X1368" s="89" t="s">
        <v>108</v>
      </c>
      <c r="Y1368" s="89">
        <v>830</v>
      </c>
      <c r="Z1368" s="89">
        <v>1186.9000000000001</v>
      </c>
    </row>
    <row r="1369" spans="16:26" ht="18" customHeight="1" x14ac:dyDescent="0.45">
      <c r="P1369" s="89" t="s">
        <v>98</v>
      </c>
      <c r="Q1369" s="89">
        <v>2021</v>
      </c>
      <c r="R1369" s="89" t="s">
        <v>11</v>
      </c>
      <c r="S1369" s="89" t="s">
        <v>92</v>
      </c>
      <c r="T1369" s="89" t="s">
        <v>106</v>
      </c>
      <c r="U1369" s="89" t="s">
        <v>107</v>
      </c>
      <c r="V1369" s="89" t="s">
        <v>103</v>
      </c>
      <c r="W1369" s="89" t="s">
        <v>105</v>
      </c>
      <c r="X1369" s="89" t="s">
        <v>108</v>
      </c>
      <c r="Y1369" s="89">
        <v>863</v>
      </c>
      <c r="Z1369" s="89">
        <v>1234.0899999999999</v>
      </c>
    </row>
    <row r="1370" spans="16:26" ht="18" customHeight="1" x14ac:dyDescent="0.45">
      <c r="P1370" s="89" t="s">
        <v>100</v>
      </c>
      <c r="Q1370" s="89">
        <v>2021</v>
      </c>
      <c r="R1370" s="89" t="s">
        <v>11</v>
      </c>
      <c r="S1370" s="89" t="s">
        <v>92</v>
      </c>
      <c r="T1370" s="89" t="s">
        <v>106</v>
      </c>
      <c r="U1370" s="89" t="s">
        <v>107</v>
      </c>
      <c r="V1370" s="89" t="s">
        <v>103</v>
      </c>
      <c r="W1370" s="89" t="s">
        <v>105</v>
      </c>
      <c r="X1370" s="89" t="s">
        <v>108</v>
      </c>
      <c r="Y1370" s="89">
        <v>921</v>
      </c>
      <c r="Z1370" s="89">
        <v>1317.03</v>
      </c>
    </row>
    <row r="1371" spans="16:26" ht="18" customHeight="1" x14ac:dyDescent="0.45">
      <c r="P1371" s="89" t="s">
        <v>98</v>
      </c>
      <c r="Q1371" s="89">
        <v>2021</v>
      </c>
      <c r="R1371" s="89" t="s">
        <v>11</v>
      </c>
      <c r="S1371" s="89" t="s">
        <v>92</v>
      </c>
      <c r="T1371" s="89" t="s">
        <v>106</v>
      </c>
      <c r="U1371" s="89" t="s">
        <v>107</v>
      </c>
      <c r="V1371" s="89" t="s">
        <v>103</v>
      </c>
      <c r="W1371" s="89" t="s">
        <v>105</v>
      </c>
      <c r="X1371" s="89" t="s">
        <v>108</v>
      </c>
      <c r="Y1371" s="89">
        <v>922</v>
      </c>
      <c r="Z1371" s="89">
        <v>1318.46</v>
      </c>
    </row>
    <row r="1372" spans="16:26" ht="18" customHeight="1" x14ac:dyDescent="0.45">
      <c r="P1372" s="89" t="s">
        <v>98</v>
      </c>
      <c r="Q1372" s="89">
        <v>2021</v>
      </c>
      <c r="R1372" s="89" t="s">
        <v>11</v>
      </c>
      <c r="S1372" s="89" t="s">
        <v>92</v>
      </c>
      <c r="T1372" s="89" t="s">
        <v>106</v>
      </c>
      <c r="U1372" s="89" t="s">
        <v>107</v>
      </c>
      <c r="V1372" s="89" t="s">
        <v>103</v>
      </c>
      <c r="W1372" s="89" t="s">
        <v>105</v>
      </c>
      <c r="X1372" s="89" t="s">
        <v>108</v>
      </c>
      <c r="Y1372" s="89">
        <v>345</v>
      </c>
      <c r="Z1372" s="89">
        <v>493.35</v>
      </c>
    </row>
    <row r="1373" spans="16:26" ht="18" customHeight="1" x14ac:dyDescent="0.45">
      <c r="P1373" s="89" t="s">
        <v>100</v>
      </c>
      <c r="Q1373" s="89">
        <v>2021</v>
      </c>
      <c r="R1373" s="89" t="s">
        <v>11</v>
      </c>
      <c r="S1373" s="89" t="s">
        <v>92</v>
      </c>
      <c r="T1373" s="89" t="s">
        <v>106</v>
      </c>
      <c r="U1373" s="89" t="s">
        <v>107</v>
      </c>
      <c r="V1373" s="89" t="s">
        <v>103</v>
      </c>
      <c r="W1373" s="89" t="s">
        <v>105</v>
      </c>
      <c r="X1373" s="89" t="s">
        <v>108</v>
      </c>
      <c r="Y1373" s="89">
        <v>249</v>
      </c>
      <c r="Z1373" s="89">
        <v>356.07</v>
      </c>
    </row>
    <row r="1374" spans="16:26" ht="18" customHeight="1" x14ac:dyDescent="0.45">
      <c r="P1374" s="89" t="s">
        <v>91</v>
      </c>
      <c r="Q1374" s="89">
        <v>2021</v>
      </c>
      <c r="R1374" s="89" t="s">
        <v>11</v>
      </c>
      <c r="S1374" s="89" t="s">
        <v>92</v>
      </c>
      <c r="T1374" s="89" t="s">
        <v>106</v>
      </c>
      <c r="U1374" s="89" t="s">
        <v>107</v>
      </c>
      <c r="V1374" s="89" t="s">
        <v>103</v>
      </c>
      <c r="W1374" s="89" t="s">
        <v>105</v>
      </c>
      <c r="X1374" s="89" t="s">
        <v>108</v>
      </c>
      <c r="Y1374" s="89">
        <v>243</v>
      </c>
      <c r="Z1374" s="89">
        <v>347.49</v>
      </c>
    </row>
    <row r="1375" spans="16:26" ht="18" customHeight="1" x14ac:dyDescent="0.45">
      <c r="P1375" s="89" t="s">
        <v>101</v>
      </c>
      <c r="Q1375" s="89">
        <v>2021</v>
      </c>
      <c r="R1375" s="89" t="s">
        <v>11</v>
      </c>
      <c r="S1375" s="89" t="s">
        <v>92</v>
      </c>
      <c r="T1375" s="89" t="s">
        <v>106</v>
      </c>
      <c r="U1375" s="89" t="s">
        <v>107</v>
      </c>
      <c r="V1375" s="89" t="s">
        <v>103</v>
      </c>
      <c r="W1375" s="89" t="s">
        <v>105</v>
      </c>
      <c r="X1375" s="89" t="s">
        <v>108</v>
      </c>
      <c r="Y1375" s="89">
        <v>237</v>
      </c>
      <c r="Z1375" s="89">
        <v>338.90999999999997</v>
      </c>
    </row>
    <row r="1376" spans="16:26" ht="18" customHeight="1" x14ac:dyDescent="0.45">
      <c r="P1376" s="89" t="s">
        <v>100</v>
      </c>
      <c r="Q1376" s="89">
        <v>2021</v>
      </c>
      <c r="R1376" s="89" t="s">
        <v>11</v>
      </c>
      <c r="S1376" s="89" t="s">
        <v>92</v>
      </c>
      <c r="T1376" s="89" t="s">
        <v>106</v>
      </c>
      <c r="U1376" s="89" t="s">
        <v>107</v>
      </c>
      <c r="V1376" s="89" t="s">
        <v>103</v>
      </c>
      <c r="W1376" s="89" t="s">
        <v>105</v>
      </c>
      <c r="X1376" s="89" t="s">
        <v>108</v>
      </c>
      <c r="Y1376" s="89">
        <v>301</v>
      </c>
      <c r="Z1376" s="89">
        <v>430.43</v>
      </c>
    </row>
    <row r="1377" spans="16:26" ht="18" customHeight="1" x14ac:dyDescent="0.45">
      <c r="P1377" s="89" t="s">
        <v>100</v>
      </c>
      <c r="Q1377" s="89">
        <v>2021</v>
      </c>
      <c r="R1377" s="89" t="s">
        <v>11</v>
      </c>
      <c r="S1377" s="89" t="s">
        <v>92</v>
      </c>
      <c r="T1377" s="89" t="s">
        <v>106</v>
      </c>
      <c r="U1377" s="89" t="s">
        <v>107</v>
      </c>
      <c r="V1377" s="89" t="s">
        <v>103</v>
      </c>
      <c r="W1377" s="89" t="s">
        <v>105</v>
      </c>
      <c r="X1377" s="89" t="s">
        <v>108</v>
      </c>
      <c r="Y1377" s="89">
        <v>349</v>
      </c>
      <c r="Z1377" s="89">
        <v>499.07</v>
      </c>
    </row>
    <row r="1378" spans="16:26" ht="18" customHeight="1" x14ac:dyDescent="0.45">
      <c r="P1378" s="89" t="s">
        <v>98</v>
      </c>
      <c r="Q1378" s="89">
        <v>2021</v>
      </c>
      <c r="R1378" s="89" t="s">
        <v>11</v>
      </c>
      <c r="S1378" s="89" t="s">
        <v>92</v>
      </c>
      <c r="T1378" s="89" t="s">
        <v>106</v>
      </c>
      <c r="U1378" s="89" t="s">
        <v>107</v>
      </c>
      <c r="V1378" s="89" t="s">
        <v>103</v>
      </c>
      <c r="W1378" s="89" t="s">
        <v>105</v>
      </c>
      <c r="X1378" s="89" t="s">
        <v>108</v>
      </c>
      <c r="Y1378" s="89">
        <v>839</v>
      </c>
      <c r="Z1378" s="89">
        <v>1199.77</v>
      </c>
    </row>
    <row r="1379" spans="16:26" ht="18" customHeight="1" x14ac:dyDescent="0.45">
      <c r="P1379" s="89" t="s">
        <v>98</v>
      </c>
      <c r="Q1379" s="89">
        <v>2021</v>
      </c>
      <c r="R1379" s="89" t="s">
        <v>11</v>
      </c>
      <c r="S1379" s="89" t="s">
        <v>92</v>
      </c>
      <c r="T1379" s="89" t="s">
        <v>106</v>
      </c>
      <c r="U1379" s="89" t="s">
        <v>107</v>
      </c>
      <c r="V1379" s="89" t="s">
        <v>103</v>
      </c>
      <c r="W1379" s="89" t="s">
        <v>105</v>
      </c>
      <c r="X1379" s="89" t="s">
        <v>108</v>
      </c>
      <c r="Y1379" s="89">
        <v>872</v>
      </c>
      <c r="Z1379" s="89">
        <v>1246.96</v>
      </c>
    </row>
    <row r="1380" spans="16:26" ht="18" customHeight="1" x14ac:dyDescent="0.45">
      <c r="P1380" s="89" t="s">
        <v>91</v>
      </c>
      <c r="Q1380" s="89">
        <v>2021</v>
      </c>
      <c r="R1380" s="89" t="s">
        <v>1</v>
      </c>
      <c r="S1380" s="89" t="s">
        <v>92</v>
      </c>
      <c r="T1380" s="89" t="s">
        <v>106</v>
      </c>
      <c r="U1380" s="89" t="s">
        <v>107</v>
      </c>
      <c r="V1380" s="89" t="s">
        <v>103</v>
      </c>
      <c r="W1380" s="89" t="s">
        <v>105</v>
      </c>
      <c r="X1380" s="89" t="s">
        <v>108</v>
      </c>
      <c r="Y1380" s="89">
        <v>152</v>
      </c>
      <c r="Z1380" s="89">
        <v>217.36</v>
      </c>
    </row>
    <row r="1381" spans="16:26" ht="18" customHeight="1" x14ac:dyDescent="0.45">
      <c r="P1381" s="89" t="s">
        <v>91</v>
      </c>
      <c r="Q1381" s="89">
        <v>2021</v>
      </c>
      <c r="R1381" s="89" t="s">
        <v>1</v>
      </c>
      <c r="S1381" s="89" t="s">
        <v>92</v>
      </c>
      <c r="T1381" s="89" t="s">
        <v>106</v>
      </c>
      <c r="U1381" s="89" t="s">
        <v>107</v>
      </c>
      <c r="V1381" s="89" t="s">
        <v>103</v>
      </c>
      <c r="W1381" s="89" t="s">
        <v>105</v>
      </c>
      <c r="X1381" s="89" t="s">
        <v>108</v>
      </c>
      <c r="Y1381" s="89">
        <v>326</v>
      </c>
      <c r="Z1381" s="89">
        <v>466.18</v>
      </c>
    </row>
    <row r="1382" spans="16:26" ht="18" customHeight="1" x14ac:dyDescent="0.45">
      <c r="P1382" s="89" t="s">
        <v>98</v>
      </c>
      <c r="Q1382" s="89">
        <v>2021</v>
      </c>
      <c r="R1382" s="89" t="s">
        <v>1</v>
      </c>
      <c r="S1382" s="89" t="s">
        <v>92</v>
      </c>
      <c r="T1382" s="89" t="s">
        <v>106</v>
      </c>
      <c r="U1382" s="89" t="s">
        <v>107</v>
      </c>
      <c r="V1382" s="89" t="s">
        <v>103</v>
      </c>
      <c r="W1382" s="89" t="s">
        <v>105</v>
      </c>
      <c r="X1382" s="89" t="s">
        <v>108</v>
      </c>
      <c r="Y1382" s="89">
        <v>352</v>
      </c>
      <c r="Z1382" s="89">
        <v>503.36</v>
      </c>
    </row>
    <row r="1383" spans="16:26" ht="18" customHeight="1" x14ac:dyDescent="0.45">
      <c r="P1383" s="89" t="s">
        <v>100</v>
      </c>
      <c r="Q1383" s="89">
        <v>2021</v>
      </c>
      <c r="R1383" s="89" t="s">
        <v>1</v>
      </c>
      <c r="S1383" s="89" t="s">
        <v>92</v>
      </c>
      <c r="T1383" s="89" t="s">
        <v>106</v>
      </c>
      <c r="U1383" s="89" t="s">
        <v>107</v>
      </c>
      <c r="V1383" s="89" t="s">
        <v>103</v>
      </c>
      <c r="W1383" s="89" t="s">
        <v>105</v>
      </c>
      <c r="X1383" s="89" t="s">
        <v>108</v>
      </c>
      <c r="Y1383" s="89">
        <v>154</v>
      </c>
      <c r="Z1383" s="89">
        <v>220.22</v>
      </c>
    </row>
    <row r="1384" spans="16:26" ht="18" customHeight="1" x14ac:dyDescent="0.45">
      <c r="P1384" s="89" t="s">
        <v>91</v>
      </c>
      <c r="Q1384" s="89">
        <v>2021</v>
      </c>
      <c r="R1384" s="89" t="s">
        <v>1</v>
      </c>
      <c r="S1384" s="89" t="s">
        <v>92</v>
      </c>
      <c r="T1384" s="89" t="s">
        <v>106</v>
      </c>
      <c r="U1384" s="89" t="s">
        <v>107</v>
      </c>
      <c r="V1384" s="89" t="s">
        <v>103</v>
      </c>
      <c r="W1384" s="89" t="s">
        <v>105</v>
      </c>
      <c r="X1384" s="89" t="s">
        <v>108</v>
      </c>
      <c r="Y1384" s="89">
        <v>328</v>
      </c>
      <c r="Z1384" s="89">
        <v>469.03999999999996</v>
      </c>
    </row>
    <row r="1385" spans="16:26" ht="18" customHeight="1" x14ac:dyDescent="0.45">
      <c r="P1385" s="89" t="s">
        <v>98</v>
      </c>
      <c r="Q1385" s="89">
        <v>2021</v>
      </c>
      <c r="R1385" s="89" t="s">
        <v>1</v>
      </c>
      <c r="S1385" s="89" t="s">
        <v>92</v>
      </c>
      <c r="T1385" s="89" t="s">
        <v>106</v>
      </c>
      <c r="U1385" s="89" t="s">
        <v>107</v>
      </c>
      <c r="V1385" s="89" t="s">
        <v>103</v>
      </c>
      <c r="W1385" s="89" t="s">
        <v>105</v>
      </c>
      <c r="X1385" s="89" t="s">
        <v>108</v>
      </c>
      <c r="Y1385" s="89">
        <v>821</v>
      </c>
      <c r="Z1385" s="89">
        <v>1174.03</v>
      </c>
    </row>
    <row r="1386" spans="16:26" ht="18" customHeight="1" x14ac:dyDescent="0.45">
      <c r="P1386" s="89" t="s">
        <v>100</v>
      </c>
      <c r="Q1386" s="89">
        <v>2021</v>
      </c>
      <c r="R1386" s="89" t="s">
        <v>1</v>
      </c>
      <c r="S1386" s="89" t="s">
        <v>92</v>
      </c>
      <c r="T1386" s="89" t="s">
        <v>106</v>
      </c>
      <c r="U1386" s="89" t="s">
        <v>107</v>
      </c>
      <c r="V1386" s="89" t="s">
        <v>103</v>
      </c>
      <c r="W1386" s="89" t="s">
        <v>105</v>
      </c>
      <c r="X1386" s="89" t="s">
        <v>108</v>
      </c>
      <c r="Y1386" s="89">
        <v>854</v>
      </c>
      <c r="Z1386" s="89">
        <v>1221.22</v>
      </c>
    </row>
    <row r="1387" spans="16:26" ht="18" customHeight="1" x14ac:dyDescent="0.45">
      <c r="P1387" s="89" t="s">
        <v>101</v>
      </c>
      <c r="Q1387" s="89">
        <v>2021</v>
      </c>
      <c r="R1387" s="89" t="s">
        <v>1</v>
      </c>
      <c r="S1387" s="89" t="s">
        <v>92</v>
      </c>
      <c r="T1387" s="89" t="s">
        <v>106</v>
      </c>
      <c r="U1387" s="89" t="s">
        <v>107</v>
      </c>
      <c r="V1387" s="89" t="s">
        <v>103</v>
      </c>
      <c r="W1387" s="89" t="s">
        <v>105</v>
      </c>
      <c r="X1387" s="89" t="s">
        <v>108</v>
      </c>
      <c r="Y1387" s="89">
        <v>908</v>
      </c>
      <c r="Z1387" s="89">
        <v>1298.44</v>
      </c>
    </row>
    <row r="1388" spans="16:26" ht="18" customHeight="1" x14ac:dyDescent="0.45">
      <c r="P1388" s="89" t="s">
        <v>101</v>
      </c>
      <c r="Q1388" s="89">
        <v>2021</v>
      </c>
      <c r="R1388" s="89" t="s">
        <v>1</v>
      </c>
      <c r="S1388" s="89" t="s">
        <v>92</v>
      </c>
      <c r="T1388" s="89" t="s">
        <v>106</v>
      </c>
      <c r="U1388" s="89" t="s">
        <v>107</v>
      </c>
      <c r="V1388" s="89" t="s">
        <v>103</v>
      </c>
      <c r="W1388" s="89" t="s">
        <v>105</v>
      </c>
      <c r="X1388" s="89" t="s">
        <v>108</v>
      </c>
      <c r="Y1388" s="89">
        <v>861</v>
      </c>
      <c r="Z1388" s="89">
        <v>526.24</v>
      </c>
    </row>
    <row r="1389" spans="16:26" ht="18" customHeight="1" x14ac:dyDescent="0.45">
      <c r="P1389" s="89" t="s">
        <v>91</v>
      </c>
      <c r="Q1389" s="89">
        <v>2021</v>
      </c>
      <c r="R1389" s="89" t="s">
        <v>1</v>
      </c>
      <c r="S1389" s="89" t="s">
        <v>92</v>
      </c>
      <c r="T1389" s="89" t="s">
        <v>106</v>
      </c>
      <c r="U1389" s="89" t="s">
        <v>107</v>
      </c>
      <c r="V1389" s="89" t="s">
        <v>103</v>
      </c>
      <c r="W1389" s="89" t="s">
        <v>105</v>
      </c>
      <c r="X1389" s="89" t="s">
        <v>108</v>
      </c>
      <c r="Y1389" s="89">
        <v>153</v>
      </c>
      <c r="Z1389" s="89">
        <v>526.24</v>
      </c>
    </row>
    <row r="1390" spans="16:26" ht="18" customHeight="1" x14ac:dyDescent="0.45">
      <c r="P1390" s="89" t="s">
        <v>98</v>
      </c>
      <c r="Q1390" s="89">
        <v>2021</v>
      </c>
      <c r="R1390" s="89" t="s">
        <v>1</v>
      </c>
      <c r="S1390" s="89" t="s">
        <v>92</v>
      </c>
      <c r="T1390" s="89" t="s">
        <v>106</v>
      </c>
      <c r="U1390" s="89" t="s">
        <v>107</v>
      </c>
      <c r="V1390" s="89" t="s">
        <v>103</v>
      </c>
      <c r="W1390" s="89" t="s">
        <v>105</v>
      </c>
      <c r="X1390" s="89" t="s">
        <v>108</v>
      </c>
      <c r="Y1390" s="89">
        <v>327</v>
      </c>
      <c r="Z1390" s="89">
        <v>467.61</v>
      </c>
    </row>
    <row r="1391" spans="16:26" ht="18" customHeight="1" x14ac:dyDescent="0.45">
      <c r="P1391" s="89" t="s">
        <v>91</v>
      </c>
      <c r="Q1391" s="89">
        <v>2021</v>
      </c>
      <c r="R1391" s="89" t="s">
        <v>1</v>
      </c>
      <c r="S1391" s="89" t="s">
        <v>92</v>
      </c>
      <c r="T1391" s="89" t="s">
        <v>106</v>
      </c>
      <c r="U1391" s="89" t="s">
        <v>107</v>
      </c>
      <c r="V1391" s="89" t="s">
        <v>103</v>
      </c>
      <c r="W1391" s="89" t="s">
        <v>105</v>
      </c>
      <c r="X1391" s="89" t="s">
        <v>108</v>
      </c>
      <c r="Y1391" s="89">
        <v>355</v>
      </c>
      <c r="Z1391" s="89">
        <v>507.65</v>
      </c>
    </row>
    <row r="1392" spans="16:26" ht="18" customHeight="1" x14ac:dyDescent="0.45">
      <c r="P1392" s="89" t="s">
        <v>98</v>
      </c>
      <c r="Q1392" s="89">
        <v>2021</v>
      </c>
      <c r="R1392" s="89" t="s">
        <v>1</v>
      </c>
      <c r="S1392" s="89" t="s">
        <v>92</v>
      </c>
      <c r="T1392" s="89" t="s">
        <v>106</v>
      </c>
      <c r="U1392" s="89" t="s">
        <v>107</v>
      </c>
      <c r="V1392" s="89" t="s">
        <v>103</v>
      </c>
      <c r="W1392" s="89" t="s">
        <v>96</v>
      </c>
      <c r="X1392" s="89" t="s">
        <v>108</v>
      </c>
      <c r="Y1392" s="89">
        <v>325</v>
      </c>
      <c r="Z1392" s="89">
        <v>464.75</v>
      </c>
    </row>
    <row r="1393" spans="16:26" ht="18" customHeight="1" x14ac:dyDescent="0.45">
      <c r="P1393" s="89" t="s">
        <v>91</v>
      </c>
      <c r="Q1393" s="89">
        <v>2021</v>
      </c>
      <c r="R1393" s="89" t="s">
        <v>1</v>
      </c>
      <c r="S1393" s="89" t="s">
        <v>92</v>
      </c>
      <c r="T1393" s="89" t="s">
        <v>106</v>
      </c>
      <c r="U1393" s="89" t="s">
        <v>107</v>
      </c>
      <c r="V1393" s="89" t="s">
        <v>103</v>
      </c>
      <c r="W1393" s="89" t="s">
        <v>96</v>
      </c>
      <c r="X1393" s="89" t="s">
        <v>108</v>
      </c>
      <c r="Y1393" s="89">
        <v>830</v>
      </c>
      <c r="Z1393" s="89">
        <v>1186.9000000000001</v>
      </c>
    </row>
    <row r="1394" spans="16:26" ht="18" customHeight="1" x14ac:dyDescent="0.45">
      <c r="P1394" s="89" t="s">
        <v>100</v>
      </c>
      <c r="Q1394" s="89">
        <v>2021</v>
      </c>
      <c r="R1394" s="89" t="s">
        <v>1</v>
      </c>
      <c r="S1394" s="89" t="s">
        <v>92</v>
      </c>
      <c r="T1394" s="89" t="s">
        <v>106</v>
      </c>
      <c r="U1394" s="89" t="s">
        <v>107</v>
      </c>
      <c r="V1394" s="89" t="s">
        <v>103</v>
      </c>
      <c r="W1394" s="89" t="s">
        <v>96</v>
      </c>
      <c r="X1394" s="89" t="s">
        <v>108</v>
      </c>
      <c r="Y1394" s="89">
        <v>863</v>
      </c>
      <c r="Z1394" s="89">
        <v>1234.0899999999999</v>
      </c>
    </row>
    <row r="1395" spans="16:26" ht="18" customHeight="1" x14ac:dyDescent="0.45">
      <c r="P1395" s="89" t="s">
        <v>98</v>
      </c>
      <c r="Q1395" s="89">
        <v>2021</v>
      </c>
      <c r="R1395" s="89" t="s">
        <v>0</v>
      </c>
      <c r="S1395" s="89" t="s">
        <v>92</v>
      </c>
      <c r="T1395" s="89" t="s">
        <v>106</v>
      </c>
      <c r="U1395" s="89" t="s">
        <v>107</v>
      </c>
      <c r="V1395" s="89" t="s">
        <v>103</v>
      </c>
      <c r="W1395" s="89" t="s">
        <v>96</v>
      </c>
      <c r="X1395" s="89" t="s">
        <v>108</v>
      </c>
      <c r="Y1395" s="89">
        <v>356</v>
      </c>
      <c r="Z1395" s="89">
        <v>509.08</v>
      </c>
    </row>
    <row r="1396" spans="16:26" ht="18" customHeight="1" x14ac:dyDescent="0.45">
      <c r="P1396" s="89" t="s">
        <v>91</v>
      </c>
      <c r="Q1396" s="89">
        <v>2021</v>
      </c>
      <c r="R1396" s="89" t="s">
        <v>0</v>
      </c>
      <c r="S1396" s="89" t="s">
        <v>92</v>
      </c>
      <c r="T1396" s="89" t="s">
        <v>106</v>
      </c>
      <c r="U1396" s="89" t="s">
        <v>107</v>
      </c>
      <c r="V1396" s="89" t="s">
        <v>103</v>
      </c>
      <c r="W1396" s="89" t="s">
        <v>96</v>
      </c>
      <c r="X1396" s="89" t="s">
        <v>108</v>
      </c>
      <c r="Y1396" s="89">
        <v>158</v>
      </c>
      <c r="Z1396" s="89">
        <v>225.94</v>
      </c>
    </row>
    <row r="1397" spans="16:26" ht="18" customHeight="1" x14ac:dyDescent="0.45">
      <c r="P1397" s="89" t="s">
        <v>98</v>
      </c>
      <c r="Q1397" s="89">
        <v>2021</v>
      </c>
      <c r="R1397" s="89" t="s">
        <v>0</v>
      </c>
      <c r="S1397" s="89" t="s">
        <v>92</v>
      </c>
      <c r="T1397" s="89" t="s">
        <v>106</v>
      </c>
      <c r="U1397" s="89" t="s">
        <v>107</v>
      </c>
      <c r="V1397" s="89" t="s">
        <v>103</v>
      </c>
      <c r="W1397" s="89" t="s">
        <v>96</v>
      </c>
      <c r="X1397" s="89" t="s">
        <v>108</v>
      </c>
      <c r="Y1397" s="89">
        <v>332</v>
      </c>
      <c r="Z1397" s="89">
        <v>474.76</v>
      </c>
    </row>
    <row r="1398" spans="16:26" ht="18" customHeight="1" x14ac:dyDescent="0.45">
      <c r="P1398" s="89" t="s">
        <v>98</v>
      </c>
      <c r="Q1398" s="89">
        <v>2021</v>
      </c>
      <c r="R1398" s="89" t="s">
        <v>0</v>
      </c>
      <c r="S1398" s="89" t="s">
        <v>92</v>
      </c>
      <c r="T1398" s="89" t="s">
        <v>106</v>
      </c>
      <c r="U1398" s="89" t="s">
        <v>107</v>
      </c>
      <c r="V1398" s="89" t="s">
        <v>103</v>
      </c>
      <c r="W1398" s="89" t="s">
        <v>96</v>
      </c>
      <c r="X1398" s="89" t="s">
        <v>108</v>
      </c>
      <c r="Y1398" s="89">
        <v>358</v>
      </c>
      <c r="Z1398" s="89">
        <v>511.94</v>
      </c>
    </row>
    <row r="1399" spans="16:26" ht="18" customHeight="1" x14ac:dyDescent="0.45">
      <c r="P1399" s="89" t="s">
        <v>98</v>
      </c>
      <c r="Q1399" s="89">
        <v>2021</v>
      </c>
      <c r="R1399" s="89" t="s">
        <v>0</v>
      </c>
      <c r="S1399" s="89" t="s">
        <v>92</v>
      </c>
      <c r="T1399" s="89" t="s">
        <v>106</v>
      </c>
      <c r="U1399" s="89" t="s">
        <v>107</v>
      </c>
      <c r="V1399" s="89" t="s">
        <v>103</v>
      </c>
      <c r="W1399" s="89" t="s">
        <v>96</v>
      </c>
      <c r="X1399" s="89" t="s">
        <v>108</v>
      </c>
      <c r="Y1399" s="89">
        <v>160</v>
      </c>
      <c r="Z1399" s="89">
        <v>228.8</v>
      </c>
    </row>
    <row r="1400" spans="16:26" ht="18" customHeight="1" x14ac:dyDescent="0.45">
      <c r="P1400" s="89" t="s">
        <v>101</v>
      </c>
      <c r="Q1400" s="89">
        <v>2021</v>
      </c>
      <c r="R1400" s="89" t="s">
        <v>0</v>
      </c>
      <c r="S1400" s="89" t="s">
        <v>92</v>
      </c>
      <c r="T1400" s="89" t="s">
        <v>106</v>
      </c>
      <c r="U1400" s="89" t="s">
        <v>107</v>
      </c>
      <c r="V1400" s="89" t="s">
        <v>103</v>
      </c>
      <c r="W1400" s="89" t="s">
        <v>96</v>
      </c>
      <c r="X1400" s="89" t="s">
        <v>108</v>
      </c>
      <c r="Y1400" s="89">
        <v>334</v>
      </c>
      <c r="Z1400" s="89">
        <v>477.62</v>
      </c>
    </row>
    <row r="1401" spans="16:26" ht="18" customHeight="1" x14ac:dyDescent="0.45">
      <c r="P1401" s="89" t="s">
        <v>98</v>
      </c>
      <c r="Q1401" s="89">
        <v>2021</v>
      </c>
      <c r="R1401" s="89" t="s">
        <v>0</v>
      </c>
      <c r="S1401" s="89" t="s">
        <v>92</v>
      </c>
      <c r="T1401" s="89" t="s">
        <v>106</v>
      </c>
      <c r="U1401" s="89" t="s">
        <v>107</v>
      </c>
      <c r="V1401" s="89" t="s">
        <v>103</v>
      </c>
      <c r="W1401" s="89" t="s">
        <v>96</v>
      </c>
      <c r="X1401" s="89" t="s">
        <v>108</v>
      </c>
      <c r="Y1401" s="89">
        <v>820</v>
      </c>
      <c r="Z1401" s="89">
        <v>1172.5999999999999</v>
      </c>
    </row>
    <row r="1402" spans="16:26" ht="18" customHeight="1" x14ac:dyDescent="0.45">
      <c r="P1402" s="89" t="s">
        <v>98</v>
      </c>
      <c r="Q1402" s="89">
        <v>2021</v>
      </c>
      <c r="R1402" s="89" t="s">
        <v>0</v>
      </c>
      <c r="S1402" s="89" t="s">
        <v>92</v>
      </c>
      <c r="T1402" s="89" t="s">
        <v>106</v>
      </c>
      <c r="U1402" s="89" t="s">
        <v>107</v>
      </c>
      <c r="V1402" s="89" t="s">
        <v>103</v>
      </c>
      <c r="W1402" s="89" t="s">
        <v>96</v>
      </c>
      <c r="X1402" s="89" t="s">
        <v>108</v>
      </c>
      <c r="Y1402" s="89">
        <v>907</v>
      </c>
      <c r="Z1402" s="89">
        <v>1297.01</v>
      </c>
    </row>
    <row r="1403" spans="16:26" ht="18" customHeight="1" x14ac:dyDescent="0.45">
      <c r="P1403" s="89" t="s">
        <v>98</v>
      </c>
      <c r="Q1403" s="89">
        <v>2021</v>
      </c>
      <c r="R1403" s="89" t="s">
        <v>0</v>
      </c>
      <c r="S1403" s="89" t="s">
        <v>92</v>
      </c>
      <c r="T1403" s="89" t="s">
        <v>106</v>
      </c>
      <c r="U1403" s="89" t="s">
        <v>107</v>
      </c>
      <c r="V1403" s="89" t="s">
        <v>103</v>
      </c>
      <c r="W1403" s="89" t="s">
        <v>96</v>
      </c>
      <c r="X1403" s="89" t="s">
        <v>108</v>
      </c>
      <c r="Y1403" s="89">
        <v>860</v>
      </c>
      <c r="Z1403" s="89">
        <v>526.24</v>
      </c>
    </row>
    <row r="1404" spans="16:26" ht="18" customHeight="1" x14ac:dyDescent="0.45">
      <c r="P1404" s="89" t="s">
        <v>91</v>
      </c>
      <c r="Q1404" s="89">
        <v>2021</v>
      </c>
      <c r="R1404" s="89" t="s">
        <v>0</v>
      </c>
      <c r="S1404" s="89" t="s">
        <v>92</v>
      </c>
      <c r="T1404" s="89" t="s">
        <v>106</v>
      </c>
      <c r="U1404" s="89" t="s">
        <v>107</v>
      </c>
      <c r="V1404" s="89" t="s">
        <v>103</v>
      </c>
      <c r="W1404" s="89" t="s">
        <v>96</v>
      </c>
      <c r="X1404" s="89" t="s">
        <v>108</v>
      </c>
      <c r="Y1404" s="89">
        <v>159</v>
      </c>
      <c r="Z1404" s="89">
        <v>526.24</v>
      </c>
    </row>
    <row r="1405" spans="16:26" ht="18" customHeight="1" x14ac:dyDescent="0.45">
      <c r="P1405" s="89" t="s">
        <v>98</v>
      </c>
      <c r="Q1405" s="89">
        <v>2021</v>
      </c>
      <c r="R1405" s="89" t="s">
        <v>0</v>
      </c>
      <c r="S1405" s="89" t="s">
        <v>92</v>
      </c>
      <c r="T1405" s="89" t="s">
        <v>106</v>
      </c>
      <c r="U1405" s="89" t="s">
        <v>107</v>
      </c>
      <c r="V1405" s="89" t="s">
        <v>103</v>
      </c>
      <c r="W1405" s="89" t="s">
        <v>96</v>
      </c>
      <c r="X1405" s="89" t="s">
        <v>108</v>
      </c>
      <c r="Y1405" s="89">
        <v>333</v>
      </c>
      <c r="Z1405" s="89">
        <v>476.19</v>
      </c>
    </row>
    <row r="1406" spans="16:26" ht="18" customHeight="1" x14ac:dyDescent="0.45">
      <c r="P1406" s="89" t="s">
        <v>101</v>
      </c>
      <c r="Q1406" s="89">
        <v>2021</v>
      </c>
      <c r="R1406" s="89" t="s">
        <v>0</v>
      </c>
      <c r="S1406" s="89" t="s">
        <v>92</v>
      </c>
      <c r="T1406" s="89" t="s">
        <v>106</v>
      </c>
      <c r="U1406" s="89" t="s">
        <v>107</v>
      </c>
      <c r="V1406" s="89" t="s">
        <v>103</v>
      </c>
      <c r="W1406" s="89" t="s">
        <v>96</v>
      </c>
      <c r="X1406" s="89" t="s">
        <v>108</v>
      </c>
      <c r="Y1406" s="89">
        <v>361</v>
      </c>
      <c r="Z1406" s="89">
        <v>516.23</v>
      </c>
    </row>
    <row r="1407" spans="16:26" ht="18" customHeight="1" x14ac:dyDescent="0.45">
      <c r="P1407" s="89" t="s">
        <v>100</v>
      </c>
      <c r="Q1407" s="89">
        <v>2021</v>
      </c>
      <c r="R1407" s="89" t="s">
        <v>0</v>
      </c>
      <c r="S1407" s="89" t="s">
        <v>92</v>
      </c>
      <c r="T1407" s="89" t="s">
        <v>106</v>
      </c>
      <c r="U1407" s="89" t="s">
        <v>107</v>
      </c>
      <c r="V1407" s="89" t="s">
        <v>103</v>
      </c>
      <c r="W1407" s="89" t="s">
        <v>96</v>
      </c>
      <c r="X1407" s="89" t="s">
        <v>108</v>
      </c>
      <c r="Y1407" s="89">
        <v>157</v>
      </c>
      <c r="Z1407" s="89">
        <v>224.51</v>
      </c>
    </row>
    <row r="1408" spans="16:26" ht="18" customHeight="1" x14ac:dyDescent="0.45">
      <c r="P1408" s="89" t="s">
        <v>98</v>
      </c>
      <c r="Q1408" s="89">
        <v>2021</v>
      </c>
      <c r="R1408" s="89" t="s">
        <v>0</v>
      </c>
      <c r="S1408" s="89" t="s">
        <v>92</v>
      </c>
      <c r="T1408" s="89" t="s">
        <v>106</v>
      </c>
      <c r="U1408" s="89" t="s">
        <v>107</v>
      </c>
      <c r="V1408" s="89" t="s">
        <v>103</v>
      </c>
      <c r="W1408" s="89" t="s">
        <v>96</v>
      </c>
      <c r="X1408" s="89" t="s">
        <v>108</v>
      </c>
      <c r="Y1408" s="89">
        <v>331</v>
      </c>
      <c r="Z1408" s="89">
        <v>473.33</v>
      </c>
    </row>
    <row r="1409" spans="16:26" ht="18" customHeight="1" x14ac:dyDescent="0.45">
      <c r="P1409" s="89" t="s">
        <v>98</v>
      </c>
      <c r="Q1409" s="89">
        <v>2021</v>
      </c>
      <c r="R1409" s="89" t="s">
        <v>0</v>
      </c>
      <c r="S1409" s="89" t="s">
        <v>92</v>
      </c>
      <c r="T1409" s="89" t="s">
        <v>106</v>
      </c>
      <c r="U1409" s="89" t="s">
        <v>107</v>
      </c>
      <c r="V1409" s="89" t="s">
        <v>103</v>
      </c>
      <c r="W1409" s="89" t="s">
        <v>96</v>
      </c>
      <c r="X1409" s="89" t="s">
        <v>108</v>
      </c>
      <c r="Y1409" s="89">
        <v>829</v>
      </c>
      <c r="Z1409" s="89">
        <v>1185.47</v>
      </c>
    </row>
    <row r="1410" spans="16:26" ht="18" customHeight="1" x14ac:dyDescent="0.45">
      <c r="P1410" s="89" t="s">
        <v>98</v>
      </c>
      <c r="Q1410" s="89">
        <v>2021</v>
      </c>
      <c r="R1410" s="89" t="s">
        <v>0</v>
      </c>
      <c r="S1410" s="89" t="s">
        <v>92</v>
      </c>
      <c r="T1410" s="89" t="s">
        <v>106</v>
      </c>
      <c r="U1410" s="89" t="s">
        <v>107</v>
      </c>
      <c r="V1410" s="89" t="s">
        <v>103</v>
      </c>
      <c r="W1410" s="89" t="s">
        <v>96</v>
      </c>
      <c r="X1410" s="89" t="s">
        <v>108</v>
      </c>
      <c r="Y1410" s="89">
        <v>862</v>
      </c>
      <c r="Z1410" s="89">
        <v>1232.6599999999999</v>
      </c>
    </row>
    <row r="1411" spans="16:26" ht="18" customHeight="1" x14ac:dyDescent="0.45">
      <c r="P1411" s="89" t="s">
        <v>98</v>
      </c>
      <c r="Q1411" s="89">
        <v>2021</v>
      </c>
      <c r="R1411" s="89" t="s">
        <v>0</v>
      </c>
      <c r="S1411" s="89" t="s">
        <v>92</v>
      </c>
      <c r="T1411" s="89" t="s">
        <v>106</v>
      </c>
      <c r="U1411" s="89" t="s">
        <v>107</v>
      </c>
      <c r="V1411" s="89" t="s">
        <v>103</v>
      </c>
      <c r="W1411" s="89" t="s">
        <v>96</v>
      </c>
      <c r="X1411" s="89" t="s">
        <v>108</v>
      </c>
      <c r="Y1411" s="89">
        <v>329</v>
      </c>
      <c r="Z1411" s="89">
        <v>470.47</v>
      </c>
    </row>
    <row r="1412" spans="16:26" ht="18" customHeight="1" x14ac:dyDescent="0.45">
      <c r="P1412" s="89" t="s">
        <v>98</v>
      </c>
      <c r="Q1412" s="89">
        <v>2021</v>
      </c>
      <c r="R1412" s="89" t="s">
        <v>6</v>
      </c>
      <c r="S1412" s="89" t="s">
        <v>92</v>
      </c>
      <c r="T1412" s="89" t="s">
        <v>106</v>
      </c>
      <c r="U1412" s="89" t="s">
        <v>107</v>
      </c>
      <c r="V1412" s="89" t="s">
        <v>103</v>
      </c>
      <c r="W1412" s="89" t="s">
        <v>96</v>
      </c>
      <c r="X1412" s="89" t="s">
        <v>108</v>
      </c>
      <c r="Y1412" s="89">
        <v>326</v>
      </c>
      <c r="Z1412" s="89">
        <v>466.18</v>
      </c>
    </row>
    <row r="1413" spans="16:26" ht="18" customHeight="1" x14ac:dyDescent="0.45">
      <c r="P1413" s="89" t="s">
        <v>98</v>
      </c>
      <c r="Q1413" s="89">
        <v>2021</v>
      </c>
      <c r="R1413" s="89" t="s">
        <v>6</v>
      </c>
      <c r="S1413" s="89" t="s">
        <v>92</v>
      </c>
      <c r="T1413" s="89" t="s">
        <v>106</v>
      </c>
      <c r="U1413" s="89" t="s">
        <v>107</v>
      </c>
      <c r="V1413" s="89" t="s">
        <v>103</v>
      </c>
      <c r="W1413" s="89" t="s">
        <v>96</v>
      </c>
      <c r="X1413" s="89" t="s">
        <v>108</v>
      </c>
      <c r="Y1413" s="89">
        <v>128</v>
      </c>
      <c r="Z1413" s="89">
        <v>183.04</v>
      </c>
    </row>
    <row r="1414" spans="16:26" ht="18" customHeight="1" x14ac:dyDescent="0.45">
      <c r="P1414" s="89" t="s">
        <v>91</v>
      </c>
      <c r="Q1414" s="89">
        <v>2021</v>
      </c>
      <c r="R1414" s="89" t="s">
        <v>6</v>
      </c>
      <c r="S1414" s="89" t="s">
        <v>92</v>
      </c>
      <c r="T1414" s="89" t="s">
        <v>106</v>
      </c>
      <c r="U1414" s="89" t="s">
        <v>107</v>
      </c>
      <c r="V1414" s="89" t="s">
        <v>103</v>
      </c>
      <c r="W1414" s="89" t="s">
        <v>96</v>
      </c>
      <c r="X1414" s="89" t="s">
        <v>108</v>
      </c>
      <c r="Y1414" s="89">
        <v>302</v>
      </c>
      <c r="Z1414" s="89">
        <v>431.86</v>
      </c>
    </row>
    <row r="1415" spans="16:26" ht="18" customHeight="1" x14ac:dyDescent="0.45">
      <c r="P1415" s="89" t="s">
        <v>98</v>
      </c>
      <c r="Q1415" s="89">
        <v>2021</v>
      </c>
      <c r="R1415" s="89" t="s">
        <v>6</v>
      </c>
      <c r="S1415" s="89" t="s">
        <v>92</v>
      </c>
      <c r="T1415" s="89" t="s">
        <v>106</v>
      </c>
      <c r="U1415" s="89" t="s">
        <v>107</v>
      </c>
      <c r="V1415" s="89" t="s">
        <v>103</v>
      </c>
      <c r="W1415" s="89" t="s">
        <v>96</v>
      </c>
      <c r="X1415" s="89" t="s">
        <v>108</v>
      </c>
      <c r="Y1415" s="89">
        <v>328</v>
      </c>
      <c r="Z1415" s="89">
        <v>469.03999999999996</v>
      </c>
    </row>
    <row r="1416" spans="16:26" ht="18" customHeight="1" x14ac:dyDescent="0.45">
      <c r="P1416" s="89" t="s">
        <v>100</v>
      </c>
      <c r="Q1416" s="89">
        <v>2021</v>
      </c>
      <c r="R1416" s="89" t="s">
        <v>6</v>
      </c>
      <c r="S1416" s="89" t="s">
        <v>92</v>
      </c>
      <c r="T1416" s="89" t="s">
        <v>106</v>
      </c>
      <c r="U1416" s="89" t="s">
        <v>107</v>
      </c>
      <c r="V1416" s="89" t="s">
        <v>103</v>
      </c>
      <c r="W1416" s="89" t="s">
        <v>96</v>
      </c>
      <c r="X1416" s="89" t="s">
        <v>108</v>
      </c>
      <c r="Y1416" s="89">
        <v>298</v>
      </c>
      <c r="Z1416" s="89">
        <v>426.14</v>
      </c>
    </row>
    <row r="1417" spans="16:26" ht="18" customHeight="1" x14ac:dyDescent="0.45">
      <c r="P1417" s="89" t="s">
        <v>98</v>
      </c>
      <c r="Q1417" s="89">
        <v>2021</v>
      </c>
      <c r="R1417" s="89" t="s">
        <v>6</v>
      </c>
      <c r="S1417" s="89" t="s">
        <v>92</v>
      </c>
      <c r="T1417" s="89" t="s">
        <v>106</v>
      </c>
      <c r="U1417" s="89" t="s">
        <v>107</v>
      </c>
      <c r="V1417" s="89" t="s">
        <v>103</v>
      </c>
      <c r="W1417" s="89" t="s">
        <v>96</v>
      </c>
      <c r="X1417" s="89" t="s">
        <v>108</v>
      </c>
      <c r="Y1417" s="89">
        <v>826</v>
      </c>
      <c r="Z1417" s="89">
        <v>1181.18</v>
      </c>
    </row>
    <row r="1418" spans="16:26" ht="18" customHeight="1" x14ac:dyDescent="0.45">
      <c r="P1418" s="89" t="s">
        <v>100</v>
      </c>
      <c r="Q1418" s="89">
        <v>2021</v>
      </c>
      <c r="R1418" s="89" t="s">
        <v>6</v>
      </c>
      <c r="S1418" s="89" t="s">
        <v>92</v>
      </c>
      <c r="T1418" s="89" t="s">
        <v>106</v>
      </c>
      <c r="U1418" s="89" t="s">
        <v>107</v>
      </c>
      <c r="V1418" s="89" t="s">
        <v>103</v>
      </c>
      <c r="W1418" s="89" t="s">
        <v>96</v>
      </c>
      <c r="X1418" s="89" t="s">
        <v>108</v>
      </c>
      <c r="Y1418" s="89">
        <v>859</v>
      </c>
      <c r="Z1418" s="89">
        <v>1228.3699999999999</v>
      </c>
    </row>
    <row r="1419" spans="16:26" ht="18" customHeight="1" x14ac:dyDescent="0.45">
      <c r="P1419" s="89" t="s">
        <v>100</v>
      </c>
      <c r="Q1419" s="89">
        <v>2021</v>
      </c>
      <c r="R1419" s="89" t="s">
        <v>6</v>
      </c>
      <c r="S1419" s="89" t="s">
        <v>92</v>
      </c>
      <c r="T1419" s="89" t="s">
        <v>106</v>
      </c>
      <c r="U1419" s="89" t="s">
        <v>107</v>
      </c>
      <c r="V1419" s="89" t="s">
        <v>103</v>
      </c>
      <c r="W1419" s="89" t="s">
        <v>96</v>
      </c>
      <c r="X1419" s="89" t="s">
        <v>108</v>
      </c>
      <c r="Y1419" s="89">
        <v>912</v>
      </c>
      <c r="Z1419" s="89">
        <v>1304.1599999999999</v>
      </c>
    </row>
    <row r="1420" spans="16:26" ht="18" customHeight="1" x14ac:dyDescent="0.45">
      <c r="P1420" s="89" t="s">
        <v>100</v>
      </c>
      <c r="Q1420" s="89">
        <v>2021</v>
      </c>
      <c r="R1420" s="89" t="s">
        <v>6</v>
      </c>
      <c r="S1420" s="89" t="s">
        <v>92</v>
      </c>
      <c r="T1420" s="89" t="s">
        <v>106</v>
      </c>
      <c r="U1420" s="89" t="s">
        <v>107</v>
      </c>
      <c r="V1420" s="89" t="s">
        <v>103</v>
      </c>
      <c r="W1420" s="89" t="s">
        <v>96</v>
      </c>
      <c r="X1420" s="89" t="s">
        <v>108</v>
      </c>
      <c r="Y1420" s="89">
        <v>865</v>
      </c>
      <c r="Z1420" s="89">
        <v>526.24</v>
      </c>
    </row>
    <row r="1421" spans="16:26" ht="18" customHeight="1" x14ac:dyDescent="0.45">
      <c r="P1421" s="89" t="s">
        <v>101</v>
      </c>
      <c r="Q1421" s="89">
        <v>2021</v>
      </c>
      <c r="R1421" s="89" t="s">
        <v>6</v>
      </c>
      <c r="S1421" s="89" t="s">
        <v>92</v>
      </c>
      <c r="T1421" s="89" t="s">
        <v>106</v>
      </c>
      <c r="U1421" s="89" t="s">
        <v>107</v>
      </c>
      <c r="V1421" s="89" t="s">
        <v>103</v>
      </c>
      <c r="W1421" s="89" t="s">
        <v>96</v>
      </c>
      <c r="X1421" s="89" t="s">
        <v>108</v>
      </c>
      <c r="Y1421" s="89">
        <v>129</v>
      </c>
      <c r="Z1421" s="89">
        <v>526.24</v>
      </c>
    </row>
    <row r="1422" spans="16:26" ht="18" customHeight="1" x14ac:dyDescent="0.45">
      <c r="P1422" s="89" t="s">
        <v>98</v>
      </c>
      <c r="Q1422" s="89">
        <v>2021</v>
      </c>
      <c r="R1422" s="89" t="s">
        <v>6</v>
      </c>
      <c r="S1422" s="89" t="s">
        <v>92</v>
      </c>
      <c r="T1422" s="89" t="s">
        <v>106</v>
      </c>
      <c r="U1422" s="89" t="s">
        <v>107</v>
      </c>
      <c r="V1422" s="89" t="s">
        <v>103</v>
      </c>
      <c r="W1422" s="89" t="s">
        <v>96</v>
      </c>
      <c r="X1422" s="89" t="s">
        <v>108</v>
      </c>
      <c r="Y1422" s="89">
        <v>297</v>
      </c>
      <c r="Z1422" s="89">
        <v>424.71</v>
      </c>
    </row>
    <row r="1423" spans="16:26" ht="18" customHeight="1" x14ac:dyDescent="0.45">
      <c r="P1423" s="89" t="s">
        <v>100</v>
      </c>
      <c r="Q1423" s="89">
        <v>2021</v>
      </c>
      <c r="R1423" s="89" t="s">
        <v>6</v>
      </c>
      <c r="S1423" s="89" t="s">
        <v>92</v>
      </c>
      <c r="T1423" s="89" t="s">
        <v>106</v>
      </c>
      <c r="U1423" s="89" t="s">
        <v>107</v>
      </c>
      <c r="V1423" s="89" t="s">
        <v>103</v>
      </c>
      <c r="W1423" s="89" t="s">
        <v>96</v>
      </c>
      <c r="X1423" s="89" t="s">
        <v>108</v>
      </c>
      <c r="Y1423" s="89">
        <v>325</v>
      </c>
      <c r="Z1423" s="89">
        <v>464.75</v>
      </c>
    </row>
    <row r="1424" spans="16:26" ht="18" customHeight="1" x14ac:dyDescent="0.45">
      <c r="P1424" s="89" t="s">
        <v>91</v>
      </c>
      <c r="Q1424" s="89">
        <v>2021</v>
      </c>
      <c r="R1424" s="89" t="s">
        <v>6</v>
      </c>
      <c r="S1424" s="89" t="s">
        <v>92</v>
      </c>
      <c r="T1424" s="89" t="s">
        <v>106</v>
      </c>
      <c r="U1424" s="89" t="s">
        <v>107</v>
      </c>
      <c r="V1424" s="89" t="s">
        <v>103</v>
      </c>
      <c r="W1424" s="89" t="s">
        <v>96</v>
      </c>
      <c r="X1424" s="89" t="s">
        <v>108</v>
      </c>
      <c r="Y1424" s="89">
        <v>127</v>
      </c>
      <c r="Z1424" s="89">
        <v>181.61</v>
      </c>
    </row>
    <row r="1425" spans="16:26" ht="18" customHeight="1" x14ac:dyDescent="0.45">
      <c r="P1425" s="89" t="s">
        <v>98</v>
      </c>
      <c r="Q1425" s="89">
        <v>2021</v>
      </c>
      <c r="R1425" s="89" t="s">
        <v>6</v>
      </c>
      <c r="S1425" s="89" t="s">
        <v>92</v>
      </c>
      <c r="T1425" s="89" t="s">
        <v>106</v>
      </c>
      <c r="U1425" s="89" t="s">
        <v>107</v>
      </c>
      <c r="V1425" s="89" t="s">
        <v>103</v>
      </c>
      <c r="W1425" s="89" t="s">
        <v>96</v>
      </c>
      <c r="X1425" s="89" t="s">
        <v>108</v>
      </c>
      <c r="Y1425" s="89">
        <v>301</v>
      </c>
      <c r="Z1425" s="89">
        <v>430.43</v>
      </c>
    </row>
    <row r="1426" spans="16:26" ht="18" customHeight="1" x14ac:dyDescent="0.45">
      <c r="P1426" s="89" t="s">
        <v>91</v>
      </c>
      <c r="Q1426" s="89">
        <v>2021</v>
      </c>
      <c r="R1426" s="89" t="s">
        <v>6</v>
      </c>
      <c r="S1426" s="89" t="s">
        <v>92</v>
      </c>
      <c r="T1426" s="89" t="s">
        <v>106</v>
      </c>
      <c r="U1426" s="89" t="s">
        <v>107</v>
      </c>
      <c r="V1426" s="89" t="s">
        <v>103</v>
      </c>
      <c r="W1426" s="89" t="s">
        <v>96</v>
      </c>
      <c r="X1426" s="89" t="s">
        <v>108</v>
      </c>
      <c r="Y1426" s="89">
        <v>834</v>
      </c>
      <c r="Z1426" s="89">
        <v>1192.6199999999999</v>
      </c>
    </row>
    <row r="1427" spans="16:26" ht="18" customHeight="1" x14ac:dyDescent="0.45">
      <c r="P1427" s="89" t="s">
        <v>98</v>
      </c>
      <c r="Q1427" s="89">
        <v>2021</v>
      </c>
      <c r="R1427" s="89" t="s">
        <v>6</v>
      </c>
      <c r="S1427" s="89" t="s">
        <v>92</v>
      </c>
      <c r="T1427" s="89" t="s">
        <v>106</v>
      </c>
      <c r="U1427" s="89" t="s">
        <v>107</v>
      </c>
      <c r="V1427" s="89" t="s">
        <v>103</v>
      </c>
      <c r="W1427" s="89" t="s">
        <v>96</v>
      </c>
      <c r="X1427" s="89" t="s">
        <v>108</v>
      </c>
      <c r="Y1427" s="89">
        <v>868</v>
      </c>
      <c r="Z1427" s="89">
        <v>1241.24</v>
      </c>
    </row>
    <row r="1428" spans="16:26" ht="18" customHeight="1" x14ac:dyDescent="0.45">
      <c r="P1428" s="89" t="s">
        <v>98</v>
      </c>
      <c r="Q1428" s="89">
        <v>2021</v>
      </c>
      <c r="R1428" s="89" t="s">
        <v>6</v>
      </c>
      <c r="S1428" s="89" t="s">
        <v>92</v>
      </c>
      <c r="T1428" s="89" t="s">
        <v>106</v>
      </c>
      <c r="U1428" s="89" t="s">
        <v>107</v>
      </c>
      <c r="V1428" s="89" t="s">
        <v>103</v>
      </c>
      <c r="W1428" s="89" t="s">
        <v>96</v>
      </c>
      <c r="X1428" s="89" t="s">
        <v>108</v>
      </c>
      <c r="Y1428" s="89">
        <v>299</v>
      </c>
      <c r="Z1428" s="89">
        <v>427.57</v>
      </c>
    </row>
    <row r="1429" spans="16:26" ht="18" customHeight="1" x14ac:dyDescent="0.45">
      <c r="P1429" s="89" t="s">
        <v>102</v>
      </c>
      <c r="Q1429" s="89">
        <v>2021</v>
      </c>
      <c r="R1429" s="89" t="s">
        <v>5</v>
      </c>
      <c r="S1429" s="89" t="s">
        <v>92</v>
      </c>
      <c r="T1429" s="89" t="s">
        <v>106</v>
      </c>
      <c r="U1429" s="89" t="s">
        <v>107</v>
      </c>
      <c r="V1429" s="89" t="s">
        <v>103</v>
      </c>
      <c r="W1429" s="89" t="s">
        <v>96</v>
      </c>
      <c r="X1429" s="89" t="s">
        <v>108</v>
      </c>
      <c r="Y1429" s="89">
        <v>332</v>
      </c>
      <c r="Z1429" s="89">
        <v>474.76</v>
      </c>
    </row>
    <row r="1430" spans="16:26" ht="18" customHeight="1" x14ac:dyDescent="0.45">
      <c r="P1430" s="89" t="s">
        <v>91</v>
      </c>
      <c r="Q1430" s="89">
        <v>2021</v>
      </c>
      <c r="R1430" s="89" t="s">
        <v>5</v>
      </c>
      <c r="S1430" s="89" t="s">
        <v>92</v>
      </c>
      <c r="T1430" s="89" t="s">
        <v>106</v>
      </c>
      <c r="U1430" s="89" t="s">
        <v>107</v>
      </c>
      <c r="V1430" s="89" t="s">
        <v>103</v>
      </c>
      <c r="W1430" s="89" t="s">
        <v>96</v>
      </c>
      <c r="X1430" s="89" t="s">
        <v>108</v>
      </c>
      <c r="Y1430" s="89">
        <v>134</v>
      </c>
      <c r="Z1430" s="89">
        <v>191.62</v>
      </c>
    </row>
    <row r="1431" spans="16:26" ht="18" customHeight="1" x14ac:dyDescent="0.45">
      <c r="P1431" s="89" t="s">
        <v>101</v>
      </c>
      <c r="Q1431" s="89">
        <v>2021</v>
      </c>
      <c r="R1431" s="89" t="s">
        <v>5</v>
      </c>
      <c r="S1431" s="89" t="s">
        <v>92</v>
      </c>
      <c r="T1431" s="89" t="s">
        <v>106</v>
      </c>
      <c r="U1431" s="89" t="s">
        <v>107</v>
      </c>
      <c r="V1431" s="89" t="s">
        <v>103</v>
      </c>
      <c r="W1431" s="89" t="s">
        <v>96</v>
      </c>
      <c r="X1431" s="89" t="s">
        <v>108</v>
      </c>
      <c r="Y1431" s="89">
        <v>334</v>
      </c>
      <c r="Z1431" s="89">
        <v>477.62</v>
      </c>
    </row>
    <row r="1432" spans="16:26" ht="18" customHeight="1" x14ac:dyDescent="0.45">
      <c r="P1432" s="89" t="s">
        <v>91</v>
      </c>
      <c r="Q1432" s="89">
        <v>2021</v>
      </c>
      <c r="R1432" s="89" t="s">
        <v>5</v>
      </c>
      <c r="S1432" s="89" t="s">
        <v>92</v>
      </c>
      <c r="T1432" s="89" t="s">
        <v>106</v>
      </c>
      <c r="U1432" s="89" t="s">
        <v>107</v>
      </c>
      <c r="V1432" s="89" t="s">
        <v>103</v>
      </c>
      <c r="W1432" s="89" t="s">
        <v>96</v>
      </c>
      <c r="X1432" s="89" t="s">
        <v>108</v>
      </c>
      <c r="Y1432" s="89">
        <v>130</v>
      </c>
      <c r="Z1432" s="89">
        <v>185.9</v>
      </c>
    </row>
    <row r="1433" spans="16:26" ht="18" customHeight="1" x14ac:dyDescent="0.45">
      <c r="P1433" s="89" t="s">
        <v>98</v>
      </c>
      <c r="Q1433" s="89">
        <v>2021</v>
      </c>
      <c r="R1433" s="89" t="s">
        <v>5</v>
      </c>
      <c r="S1433" s="89" t="s">
        <v>92</v>
      </c>
      <c r="T1433" s="89" t="s">
        <v>106</v>
      </c>
      <c r="U1433" s="89" t="s">
        <v>107</v>
      </c>
      <c r="V1433" s="89" t="s">
        <v>103</v>
      </c>
      <c r="W1433" s="89" t="s">
        <v>96</v>
      </c>
      <c r="X1433" s="89" t="s">
        <v>108</v>
      </c>
      <c r="Y1433" s="89">
        <v>304</v>
      </c>
      <c r="Z1433" s="89">
        <v>434.72</v>
      </c>
    </row>
    <row r="1434" spans="16:26" ht="18" customHeight="1" x14ac:dyDescent="0.45">
      <c r="P1434" s="89" t="s">
        <v>100</v>
      </c>
      <c r="Q1434" s="89">
        <v>2021</v>
      </c>
      <c r="R1434" s="89" t="s">
        <v>5</v>
      </c>
      <c r="S1434" s="89" t="s">
        <v>92</v>
      </c>
      <c r="T1434" s="89" t="s">
        <v>106</v>
      </c>
      <c r="U1434" s="89" t="s">
        <v>107</v>
      </c>
      <c r="V1434" s="89" t="s">
        <v>103</v>
      </c>
      <c r="W1434" s="89" t="s">
        <v>96</v>
      </c>
      <c r="X1434" s="89" t="s">
        <v>108</v>
      </c>
      <c r="Y1434" s="89">
        <v>825</v>
      </c>
      <c r="Z1434" s="89">
        <v>1179.75</v>
      </c>
    </row>
    <row r="1435" spans="16:26" ht="18" customHeight="1" x14ac:dyDescent="0.45">
      <c r="P1435" s="89" t="s">
        <v>98</v>
      </c>
      <c r="Q1435" s="89">
        <v>2021</v>
      </c>
      <c r="R1435" s="89" t="s">
        <v>5</v>
      </c>
      <c r="S1435" s="89" t="s">
        <v>92</v>
      </c>
      <c r="T1435" s="89" t="s">
        <v>106</v>
      </c>
      <c r="U1435" s="89" t="s">
        <v>107</v>
      </c>
      <c r="V1435" s="89" t="s">
        <v>103</v>
      </c>
      <c r="W1435" s="89" t="s">
        <v>96</v>
      </c>
      <c r="X1435" s="89" t="s">
        <v>108</v>
      </c>
      <c r="Y1435" s="89">
        <v>858</v>
      </c>
      <c r="Z1435" s="89">
        <v>1226.94</v>
      </c>
    </row>
    <row r="1436" spans="16:26" ht="18" customHeight="1" x14ac:dyDescent="0.45">
      <c r="P1436" s="89" t="s">
        <v>91</v>
      </c>
      <c r="Q1436" s="89">
        <v>2021</v>
      </c>
      <c r="R1436" s="89" t="s">
        <v>5</v>
      </c>
      <c r="S1436" s="89" t="s">
        <v>92</v>
      </c>
      <c r="T1436" s="89" t="s">
        <v>106</v>
      </c>
      <c r="U1436" s="89" t="s">
        <v>107</v>
      </c>
      <c r="V1436" s="89" t="s">
        <v>103</v>
      </c>
      <c r="W1436" s="89" t="s">
        <v>96</v>
      </c>
      <c r="X1436" s="89" t="s">
        <v>108</v>
      </c>
      <c r="Y1436" s="89">
        <v>911</v>
      </c>
      <c r="Z1436" s="89">
        <v>1302.73</v>
      </c>
    </row>
    <row r="1437" spans="16:26" ht="18" customHeight="1" x14ac:dyDescent="0.45">
      <c r="P1437" s="89" t="s">
        <v>91</v>
      </c>
      <c r="Q1437" s="89">
        <v>2021</v>
      </c>
      <c r="R1437" s="89" t="s">
        <v>5</v>
      </c>
      <c r="S1437" s="89" t="s">
        <v>92</v>
      </c>
      <c r="T1437" s="89" t="s">
        <v>106</v>
      </c>
      <c r="U1437" s="89" t="s">
        <v>107</v>
      </c>
      <c r="V1437" s="89" t="s">
        <v>103</v>
      </c>
      <c r="W1437" s="89" t="s">
        <v>96</v>
      </c>
      <c r="X1437" s="89" t="s">
        <v>108</v>
      </c>
      <c r="Y1437" s="89">
        <v>864</v>
      </c>
      <c r="Z1437" s="89">
        <v>526.24</v>
      </c>
    </row>
    <row r="1438" spans="16:26" ht="18" customHeight="1" x14ac:dyDescent="0.45">
      <c r="P1438" s="89" t="s">
        <v>98</v>
      </c>
      <c r="Q1438" s="89">
        <v>2021</v>
      </c>
      <c r="R1438" s="89" t="s">
        <v>5</v>
      </c>
      <c r="S1438" s="89" t="s">
        <v>92</v>
      </c>
      <c r="T1438" s="89" t="s">
        <v>106</v>
      </c>
      <c r="U1438" s="89" t="s">
        <v>107</v>
      </c>
      <c r="V1438" s="89" t="s">
        <v>103</v>
      </c>
      <c r="W1438" s="89" t="s">
        <v>96</v>
      </c>
      <c r="X1438" s="89" t="s">
        <v>108</v>
      </c>
      <c r="Y1438" s="89">
        <v>135</v>
      </c>
      <c r="Z1438" s="89">
        <v>526.24</v>
      </c>
    </row>
    <row r="1439" spans="16:26" ht="18" customHeight="1" x14ac:dyDescent="0.45">
      <c r="P1439" s="89" t="s">
        <v>100</v>
      </c>
      <c r="Q1439" s="89">
        <v>2021</v>
      </c>
      <c r="R1439" s="89" t="s">
        <v>5</v>
      </c>
      <c r="S1439" s="89" t="s">
        <v>92</v>
      </c>
      <c r="T1439" s="89" t="s">
        <v>106</v>
      </c>
      <c r="U1439" s="89" t="s">
        <v>107</v>
      </c>
      <c r="V1439" s="89" t="s">
        <v>103</v>
      </c>
      <c r="W1439" s="89" t="s">
        <v>96</v>
      </c>
      <c r="X1439" s="89" t="s">
        <v>108</v>
      </c>
      <c r="Y1439" s="89">
        <v>303</v>
      </c>
      <c r="Z1439" s="89">
        <v>433.28999999999996</v>
      </c>
    </row>
    <row r="1440" spans="16:26" ht="18" customHeight="1" x14ac:dyDescent="0.45">
      <c r="P1440" s="89" t="s">
        <v>98</v>
      </c>
      <c r="Q1440" s="89">
        <v>2021</v>
      </c>
      <c r="R1440" s="89" t="s">
        <v>5</v>
      </c>
      <c r="S1440" s="89" t="s">
        <v>92</v>
      </c>
      <c r="T1440" s="89" t="s">
        <v>106</v>
      </c>
      <c r="U1440" s="89" t="s">
        <v>107</v>
      </c>
      <c r="V1440" s="89" t="s">
        <v>103</v>
      </c>
      <c r="W1440" s="89" t="s">
        <v>96</v>
      </c>
      <c r="X1440" s="89" t="s">
        <v>108</v>
      </c>
      <c r="Y1440" s="89">
        <v>331</v>
      </c>
      <c r="Z1440" s="89">
        <v>473.33</v>
      </c>
    </row>
    <row r="1441" spans="16:26" ht="18" customHeight="1" x14ac:dyDescent="0.45">
      <c r="P1441" s="89" t="s">
        <v>98</v>
      </c>
      <c r="Q1441" s="89">
        <v>2021</v>
      </c>
      <c r="R1441" s="89" t="s">
        <v>5</v>
      </c>
      <c r="S1441" s="89" t="s">
        <v>92</v>
      </c>
      <c r="T1441" s="89" t="s">
        <v>106</v>
      </c>
      <c r="U1441" s="89" t="s">
        <v>107</v>
      </c>
      <c r="V1441" s="89" t="s">
        <v>103</v>
      </c>
      <c r="W1441" s="89" t="s">
        <v>96</v>
      </c>
      <c r="X1441" s="89" t="s">
        <v>108</v>
      </c>
      <c r="Y1441" s="89">
        <v>133</v>
      </c>
      <c r="Z1441" s="89">
        <v>190.19</v>
      </c>
    </row>
    <row r="1442" spans="16:26" ht="18" customHeight="1" x14ac:dyDescent="0.45">
      <c r="P1442" s="89" t="s">
        <v>101</v>
      </c>
      <c r="Q1442" s="89">
        <v>2021</v>
      </c>
      <c r="R1442" s="89" t="s">
        <v>5</v>
      </c>
      <c r="S1442" s="89" t="s">
        <v>92</v>
      </c>
      <c r="T1442" s="89" t="s">
        <v>106</v>
      </c>
      <c r="U1442" s="89" t="s">
        <v>107</v>
      </c>
      <c r="V1442" s="89" t="s">
        <v>103</v>
      </c>
      <c r="W1442" s="89" t="s">
        <v>96</v>
      </c>
      <c r="X1442" s="89" t="s">
        <v>108</v>
      </c>
      <c r="Y1442" s="89">
        <v>307</v>
      </c>
      <c r="Z1442" s="89">
        <v>439.01</v>
      </c>
    </row>
    <row r="1443" spans="16:26" ht="18" customHeight="1" x14ac:dyDescent="0.45">
      <c r="P1443" s="89" t="s">
        <v>91</v>
      </c>
      <c r="Q1443" s="89">
        <v>2021</v>
      </c>
      <c r="R1443" s="89" t="s">
        <v>5</v>
      </c>
      <c r="S1443" s="89" t="s">
        <v>92</v>
      </c>
      <c r="T1443" s="89" t="s">
        <v>106</v>
      </c>
      <c r="U1443" s="89" t="s">
        <v>107</v>
      </c>
      <c r="V1443" s="89" t="s">
        <v>103</v>
      </c>
      <c r="W1443" s="89" t="s">
        <v>96</v>
      </c>
      <c r="X1443" s="89" t="s">
        <v>108</v>
      </c>
      <c r="Y1443" s="89">
        <v>867</v>
      </c>
      <c r="Z1443" s="89">
        <v>1239.81</v>
      </c>
    </row>
    <row r="1444" spans="16:26" ht="18" customHeight="1" x14ac:dyDescent="0.45">
      <c r="P1444" s="89" t="s">
        <v>102</v>
      </c>
      <c r="Q1444" s="89">
        <v>2021</v>
      </c>
      <c r="R1444" s="89" t="s">
        <v>5</v>
      </c>
      <c r="S1444" s="89" t="s">
        <v>92</v>
      </c>
      <c r="T1444" s="89" t="s">
        <v>106</v>
      </c>
      <c r="U1444" s="89" t="s">
        <v>107</v>
      </c>
      <c r="V1444" s="89" t="s">
        <v>103</v>
      </c>
      <c r="W1444" s="89" t="s">
        <v>96</v>
      </c>
      <c r="X1444" s="89" t="s">
        <v>108</v>
      </c>
      <c r="Y1444" s="89">
        <v>305</v>
      </c>
      <c r="Z1444" s="89">
        <v>436.15</v>
      </c>
    </row>
    <row r="1445" spans="16:26" ht="18" customHeight="1" x14ac:dyDescent="0.45">
      <c r="P1445" s="89" t="s">
        <v>102</v>
      </c>
      <c r="Q1445" s="89">
        <v>2021</v>
      </c>
      <c r="R1445" s="89" t="s">
        <v>2</v>
      </c>
      <c r="S1445" s="89" t="s">
        <v>92</v>
      </c>
      <c r="T1445" s="89" t="s">
        <v>106</v>
      </c>
      <c r="U1445" s="89" t="s">
        <v>107</v>
      </c>
      <c r="V1445" s="89" t="s">
        <v>103</v>
      </c>
      <c r="W1445" s="89" t="s">
        <v>96</v>
      </c>
      <c r="X1445" s="89" t="s">
        <v>108</v>
      </c>
      <c r="Y1445" s="89">
        <v>350</v>
      </c>
      <c r="Z1445" s="89">
        <v>500.5</v>
      </c>
    </row>
    <row r="1446" spans="16:26" ht="18" customHeight="1" x14ac:dyDescent="0.45">
      <c r="P1446" s="89" t="s">
        <v>98</v>
      </c>
      <c r="Q1446" s="89">
        <v>2021</v>
      </c>
      <c r="R1446" s="89" t="s">
        <v>2</v>
      </c>
      <c r="S1446" s="89" t="s">
        <v>92</v>
      </c>
      <c r="T1446" s="89" t="s">
        <v>106</v>
      </c>
      <c r="U1446" s="89" t="s">
        <v>107</v>
      </c>
      <c r="V1446" s="89" t="s">
        <v>103</v>
      </c>
      <c r="W1446" s="89" t="s">
        <v>96</v>
      </c>
      <c r="X1446" s="89" t="s">
        <v>108</v>
      </c>
      <c r="Y1446" s="89">
        <v>146</v>
      </c>
      <c r="Z1446" s="89">
        <v>208.78</v>
      </c>
    </row>
    <row r="1447" spans="16:26" ht="18" customHeight="1" x14ac:dyDescent="0.45">
      <c r="P1447" s="89" t="s">
        <v>100</v>
      </c>
      <c r="Q1447" s="89">
        <v>2021</v>
      </c>
      <c r="R1447" s="89" t="s">
        <v>2</v>
      </c>
      <c r="S1447" s="89" t="s">
        <v>92</v>
      </c>
      <c r="T1447" s="89" t="s">
        <v>106</v>
      </c>
      <c r="U1447" s="89" t="s">
        <v>107</v>
      </c>
      <c r="V1447" s="89" t="s">
        <v>103</v>
      </c>
      <c r="W1447" s="89" t="s">
        <v>96</v>
      </c>
      <c r="X1447" s="89" t="s">
        <v>108</v>
      </c>
      <c r="Y1447" s="89">
        <v>320</v>
      </c>
      <c r="Z1447" s="89">
        <v>457.6</v>
      </c>
    </row>
    <row r="1448" spans="16:26" ht="18" customHeight="1" x14ac:dyDescent="0.45">
      <c r="P1448" s="89" t="s">
        <v>91</v>
      </c>
      <c r="Q1448" s="89">
        <v>2021</v>
      </c>
      <c r="R1448" s="89" t="s">
        <v>2</v>
      </c>
      <c r="S1448" s="89" t="s">
        <v>92</v>
      </c>
      <c r="T1448" s="89" t="s">
        <v>106</v>
      </c>
      <c r="U1448" s="89" t="s">
        <v>107</v>
      </c>
      <c r="V1448" s="89" t="s">
        <v>103</v>
      </c>
      <c r="W1448" s="89" t="s">
        <v>96</v>
      </c>
      <c r="X1448" s="89" t="s">
        <v>108</v>
      </c>
      <c r="Y1448" s="89">
        <v>346</v>
      </c>
      <c r="Z1448" s="89">
        <v>494.78</v>
      </c>
    </row>
    <row r="1449" spans="16:26" ht="18" customHeight="1" x14ac:dyDescent="0.45">
      <c r="P1449" s="89" t="s">
        <v>91</v>
      </c>
      <c r="Q1449" s="89">
        <v>2021</v>
      </c>
      <c r="R1449" s="89" t="s">
        <v>2</v>
      </c>
      <c r="S1449" s="89" t="s">
        <v>92</v>
      </c>
      <c r="T1449" s="89" t="s">
        <v>106</v>
      </c>
      <c r="U1449" s="89" t="s">
        <v>107</v>
      </c>
      <c r="V1449" s="89" t="s">
        <v>103</v>
      </c>
      <c r="W1449" s="89" t="s">
        <v>96</v>
      </c>
      <c r="X1449" s="89" t="s">
        <v>108</v>
      </c>
      <c r="Y1449" s="89">
        <v>148</v>
      </c>
      <c r="Z1449" s="89">
        <v>211.64</v>
      </c>
    </row>
    <row r="1450" spans="16:26" ht="18" customHeight="1" x14ac:dyDescent="0.45">
      <c r="P1450" s="89" t="s">
        <v>98</v>
      </c>
      <c r="Q1450" s="89">
        <v>2021</v>
      </c>
      <c r="R1450" s="89" t="s">
        <v>2</v>
      </c>
      <c r="S1450" s="89" t="s">
        <v>92</v>
      </c>
      <c r="T1450" s="89" t="s">
        <v>106</v>
      </c>
      <c r="U1450" s="89" t="s">
        <v>107</v>
      </c>
      <c r="V1450" s="89" t="s">
        <v>103</v>
      </c>
      <c r="W1450" s="89" t="s">
        <v>96</v>
      </c>
      <c r="X1450" s="89" t="s">
        <v>108</v>
      </c>
      <c r="Y1450" s="89">
        <v>322</v>
      </c>
      <c r="Z1450" s="89">
        <v>460.46000000000004</v>
      </c>
    </row>
    <row r="1451" spans="16:26" ht="18" customHeight="1" x14ac:dyDescent="0.45">
      <c r="P1451" s="89" t="s">
        <v>98</v>
      </c>
      <c r="Q1451" s="89">
        <v>2021</v>
      </c>
      <c r="R1451" s="89" t="s">
        <v>2</v>
      </c>
      <c r="S1451" s="89" t="s">
        <v>92</v>
      </c>
      <c r="T1451" s="89" t="s">
        <v>106</v>
      </c>
      <c r="U1451" s="89" t="s">
        <v>107</v>
      </c>
      <c r="V1451" s="89" t="s">
        <v>103</v>
      </c>
      <c r="W1451" s="89" t="s">
        <v>105</v>
      </c>
      <c r="X1451" s="89" t="s">
        <v>108</v>
      </c>
      <c r="Y1451" s="89">
        <v>822</v>
      </c>
      <c r="Z1451" s="89">
        <v>1175.46</v>
      </c>
    </row>
    <row r="1452" spans="16:26" ht="18" customHeight="1" x14ac:dyDescent="0.45">
      <c r="P1452" s="89" t="s">
        <v>98</v>
      </c>
      <c r="Q1452" s="89">
        <v>2021</v>
      </c>
      <c r="R1452" s="89" t="s">
        <v>2</v>
      </c>
      <c r="S1452" s="89" t="s">
        <v>92</v>
      </c>
      <c r="T1452" s="89" t="s">
        <v>106</v>
      </c>
      <c r="U1452" s="89" t="s">
        <v>107</v>
      </c>
      <c r="V1452" s="89" t="s">
        <v>103</v>
      </c>
      <c r="W1452" s="89" t="s">
        <v>105</v>
      </c>
      <c r="X1452" s="89" t="s">
        <v>108</v>
      </c>
      <c r="Y1452" s="89">
        <v>855</v>
      </c>
      <c r="Z1452" s="89">
        <v>1222.6500000000001</v>
      </c>
    </row>
    <row r="1453" spans="16:26" ht="18" customHeight="1" x14ac:dyDescent="0.45">
      <c r="P1453" s="89" t="s">
        <v>101</v>
      </c>
      <c r="Q1453" s="89">
        <v>2021</v>
      </c>
      <c r="R1453" s="89" t="s">
        <v>2</v>
      </c>
      <c r="S1453" s="89" t="s">
        <v>92</v>
      </c>
      <c r="T1453" s="89" t="s">
        <v>106</v>
      </c>
      <c r="U1453" s="89" t="s">
        <v>107</v>
      </c>
      <c r="V1453" s="89" t="s">
        <v>103</v>
      </c>
      <c r="W1453" s="89" t="s">
        <v>105</v>
      </c>
      <c r="X1453" s="89" t="s">
        <v>108</v>
      </c>
      <c r="Y1453" s="89">
        <v>147</v>
      </c>
      <c r="Z1453" s="89">
        <v>526.24</v>
      </c>
    </row>
    <row r="1454" spans="16:26" ht="18" customHeight="1" x14ac:dyDescent="0.45">
      <c r="P1454" s="89" t="s">
        <v>98</v>
      </c>
      <c r="Q1454" s="89">
        <v>2021</v>
      </c>
      <c r="R1454" s="89" t="s">
        <v>2</v>
      </c>
      <c r="S1454" s="89" t="s">
        <v>92</v>
      </c>
      <c r="T1454" s="89" t="s">
        <v>106</v>
      </c>
      <c r="U1454" s="89" t="s">
        <v>107</v>
      </c>
      <c r="V1454" s="89" t="s">
        <v>103</v>
      </c>
      <c r="W1454" s="89" t="s">
        <v>105</v>
      </c>
      <c r="X1454" s="89" t="s">
        <v>108</v>
      </c>
      <c r="Y1454" s="89">
        <v>321</v>
      </c>
      <c r="Z1454" s="89">
        <v>459.03</v>
      </c>
    </row>
    <row r="1455" spans="16:26" ht="18" customHeight="1" x14ac:dyDescent="0.45">
      <c r="P1455" s="89" t="s">
        <v>98</v>
      </c>
      <c r="Q1455" s="89">
        <v>2021</v>
      </c>
      <c r="R1455" s="89" t="s">
        <v>2</v>
      </c>
      <c r="S1455" s="89" t="s">
        <v>92</v>
      </c>
      <c r="T1455" s="89" t="s">
        <v>106</v>
      </c>
      <c r="U1455" s="89" t="s">
        <v>107</v>
      </c>
      <c r="V1455" s="89" t="s">
        <v>103</v>
      </c>
      <c r="W1455" s="89" t="s">
        <v>105</v>
      </c>
      <c r="X1455" s="89" t="s">
        <v>108</v>
      </c>
      <c r="Y1455" s="89">
        <v>349</v>
      </c>
      <c r="Z1455" s="89">
        <v>499.07</v>
      </c>
    </row>
    <row r="1456" spans="16:26" ht="18" customHeight="1" x14ac:dyDescent="0.45">
      <c r="P1456" s="89" t="s">
        <v>98</v>
      </c>
      <c r="Q1456" s="89">
        <v>2021</v>
      </c>
      <c r="R1456" s="89" t="s">
        <v>2</v>
      </c>
      <c r="S1456" s="89" t="s">
        <v>92</v>
      </c>
      <c r="T1456" s="89" t="s">
        <v>106</v>
      </c>
      <c r="U1456" s="89" t="s">
        <v>107</v>
      </c>
      <c r="V1456" s="89" t="s">
        <v>103</v>
      </c>
      <c r="W1456" s="89" t="s">
        <v>105</v>
      </c>
      <c r="X1456" s="89" t="s">
        <v>108</v>
      </c>
      <c r="Y1456" s="89">
        <v>151</v>
      </c>
      <c r="Z1456" s="89">
        <v>215.93</v>
      </c>
    </row>
    <row r="1457" spans="16:26" ht="18" customHeight="1" x14ac:dyDescent="0.45">
      <c r="P1457" s="89" t="s">
        <v>91</v>
      </c>
      <c r="Q1457" s="89">
        <v>2021</v>
      </c>
      <c r="R1457" s="89" t="s">
        <v>2</v>
      </c>
      <c r="S1457" s="89" t="s">
        <v>92</v>
      </c>
      <c r="T1457" s="89" t="s">
        <v>106</v>
      </c>
      <c r="U1457" s="89" t="s">
        <v>107</v>
      </c>
      <c r="V1457" s="89" t="s">
        <v>103</v>
      </c>
      <c r="W1457" s="89" t="s">
        <v>105</v>
      </c>
      <c r="X1457" s="89" t="s">
        <v>108</v>
      </c>
      <c r="Y1457" s="89">
        <v>319</v>
      </c>
      <c r="Z1457" s="89">
        <v>456.16999999999996</v>
      </c>
    </row>
    <row r="1458" spans="16:26" ht="18" customHeight="1" x14ac:dyDescent="0.45">
      <c r="P1458" s="89" t="s">
        <v>100</v>
      </c>
      <c r="Q1458" s="89">
        <v>2021</v>
      </c>
      <c r="R1458" s="89" t="s">
        <v>2</v>
      </c>
      <c r="S1458" s="89" t="s">
        <v>92</v>
      </c>
      <c r="T1458" s="89" t="s">
        <v>106</v>
      </c>
      <c r="U1458" s="89" t="s">
        <v>107</v>
      </c>
      <c r="V1458" s="89" t="s">
        <v>103</v>
      </c>
      <c r="W1458" s="89" t="s">
        <v>105</v>
      </c>
      <c r="X1458" s="89" t="s">
        <v>108</v>
      </c>
      <c r="Y1458" s="89">
        <v>831</v>
      </c>
      <c r="Z1458" s="89">
        <v>1188.33</v>
      </c>
    </row>
    <row r="1459" spans="16:26" ht="18" customHeight="1" x14ac:dyDescent="0.45">
      <c r="P1459" s="89" t="s">
        <v>98</v>
      </c>
      <c r="Q1459" s="89">
        <v>2021</v>
      </c>
      <c r="R1459" s="89" t="s">
        <v>2</v>
      </c>
      <c r="S1459" s="89" t="s">
        <v>92</v>
      </c>
      <c r="T1459" s="89" t="s">
        <v>106</v>
      </c>
      <c r="U1459" s="89" t="s">
        <v>107</v>
      </c>
      <c r="V1459" s="89" t="s">
        <v>103</v>
      </c>
      <c r="W1459" s="89" t="s">
        <v>105</v>
      </c>
      <c r="X1459" s="89" t="s">
        <v>108</v>
      </c>
      <c r="Y1459" s="89">
        <v>864</v>
      </c>
      <c r="Z1459" s="89">
        <v>1235.52</v>
      </c>
    </row>
    <row r="1460" spans="16:26" ht="18" customHeight="1" x14ac:dyDescent="0.45">
      <c r="P1460" s="89" t="s">
        <v>102</v>
      </c>
      <c r="Q1460" s="89">
        <v>2021</v>
      </c>
      <c r="R1460" s="89" t="s">
        <v>2</v>
      </c>
      <c r="S1460" s="89" t="s">
        <v>92</v>
      </c>
      <c r="T1460" s="89" t="s">
        <v>106</v>
      </c>
      <c r="U1460" s="89" t="s">
        <v>107</v>
      </c>
      <c r="V1460" s="89" t="s">
        <v>103</v>
      </c>
      <c r="W1460" s="89" t="s">
        <v>105</v>
      </c>
      <c r="X1460" s="89" t="s">
        <v>108</v>
      </c>
      <c r="Y1460" s="89">
        <v>323</v>
      </c>
      <c r="Z1460" s="89">
        <v>461.89</v>
      </c>
    </row>
    <row r="1461" spans="16:26" ht="18" customHeight="1" x14ac:dyDescent="0.45">
      <c r="P1461" s="89" t="s">
        <v>98</v>
      </c>
      <c r="Q1461" s="89">
        <v>2021</v>
      </c>
      <c r="R1461" s="89" t="s">
        <v>4</v>
      </c>
      <c r="S1461" s="89" t="s">
        <v>92</v>
      </c>
      <c r="T1461" s="89" t="s">
        <v>106</v>
      </c>
      <c r="U1461" s="89" t="s">
        <v>107</v>
      </c>
      <c r="V1461" s="89" t="s">
        <v>103</v>
      </c>
      <c r="W1461" s="89" t="s">
        <v>105</v>
      </c>
      <c r="X1461" s="89" t="s">
        <v>108</v>
      </c>
      <c r="Y1461" s="89">
        <v>338</v>
      </c>
      <c r="Z1461" s="89">
        <v>483.34000000000003</v>
      </c>
    </row>
    <row r="1462" spans="16:26" ht="18" customHeight="1" x14ac:dyDescent="0.45">
      <c r="P1462" s="89" t="s">
        <v>91</v>
      </c>
      <c r="Q1462" s="89">
        <v>2021</v>
      </c>
      <c r="R1462" s="89" t="s">
        <v>4</v>
      </c>
      <c r="S1462" s="89" t="s">
        <v>92</v>
      </c>
      <c r="T1462" s="89" t="s">
        <v>106</v>
      </c>
      <c r="U1462" s="89" t="s">
        <v>107</v>
      </c>
      <c r="V1462" s="89" t="s">
        <v>103</v>
      </c>
      <c r="W1462" s="89" t="s">
        <v>105</v>
      </c>
      <c r="X1462" s="89" t="s">
        <v>108</v>
      </c>
      <c r="Y1462" s="89">
        <v>140</v>
      </c>
      <c r="Z1462" s="89">
        <v>200.2</v>
      </c>
    </row>
    <row r="1463" spans="16:26" ht="18" customHeight="1" x14ac:dyDescent="0.45">
      <c r="P1463" s="89" t="s">
        <v>91</v>
      </c>
      <c r="Q1463" s="89">
        <v>2021</v>
      </c>
      <c r="R1463" s="89" t="s">
        <v>4</v>
      </c>
      <c r="S1463" s="89" t="s">
        <v>92</v>
      </c>
      <c r="T1463" s="89" t="s">
        <v>106</v>
      </c>
      <c r="U1463" s="89" t="s">
        <v>107</v>
      </c>
      <c r="V1463" s="89" t="s">
        <v>103</v>
      </c>
      <c r="W1463" s="89" t="s">
        <v>105</v>
      </c>
      <c r="X1463" s="89" t="s">
        <v>108</v>
      </c>
      <c r="Y1463" s="89">
        <v>308</v>
      </c>
      <c r="Z1463" s="89">
        <v>440.44</v>
      </c>
    </row>
    <row r="1464" spans="16:26" ht="18" customHeight="1" x14ac:dyDescent="0.45">
      <c r="P1464" s="89" t="s">
        <v>91</v>
      </c>
      <c r="Q1464" s="89">
        <v>2021</v>
      </c>
      <c r="R1464" s="89" t="s">
        <v>4</v>
      </c>
      <c r="S1464" s="89" t="s">
        <v>92</v>
      </c>
      <c r="T1464" s="89" t="s">
        <v>106</v>
      </c>
      <c r="U1464" s="89" t="s">
        <v>107</v>
      </c>
      <c r="V1464" s="89" t="s">
        <v>103</v>
      </c>
      <c r="W1464" s="89" t="s">
        <v>105</v>
      </c>
      <c r="X1464" s="89" t="s">
        <v>108</v>
      </c>
      <c r="Y1464" s="89">
        <v>136</v>
      </c>
      <c r="Z1464" s="89">
        <v>194.48</v>
      </c>
    </row>
    <row r="1465" spans="16:26" ht="18" customHeight="1" x14ac:dyDescent="0.45">
      <c r="P1465" s="89" t="s">
        <v>100</v>
      </c>
      <c r="Q1465" s="89">
        <v>2021</v>
      </c>
      <c r="R1465" s="89" t="s">
        <v>4</v>
      </c>
      <c r="S1465" s="89" t="s">
        <v>92</v>
      </c>
      <c r="T1465" s="89" t="s">
        <v>106</v>
      </c>
      <c r="U1465" s="89" t="s">
        <v>107</v>
      </c>
      <c r="V1465" s="89" t="s">
        <v>103</v>
      </c>
      <c r="W1465" s="89" t="s">
        <v>105</v>
      </c>
      <c r="X1465" s="89" t="s">
        <v>108</v>
      </c>
      <c r="Y1465" s="89">
        <v>310</v>
      </c>
      <c r="Z1465" s="89">
        <v>443.3</v>
      </c>
    </row>
    <row r="1466" spans="16:26" ht="18" customHeight="1" x14ac:dyDescent="0.45">
      <c r="P1466" s="89" t="s">
        <v>100</v>
      </c>
      <c r="Q1466" s="89">
        <v>2021</v>
      </c>
      <c r="R1466" s="89" t="s">
        <v>4</v>
      </c>
      <c r="S1466" s="89" t="s">
        <v>92</v>
      </c>
      <c r="T1466" s="89" t="s">
        <v>106</v>
      </c>
      <c r="U1466" s="89" t="s">
        <v>107</v>
      </c>
      <c r="V1466" s="89" t="s">
        <v>103</v>
      </c>
      <c r="W1466" s="89" t="s">
        <v>105</v>
      </c>
      <c r="X1466" s="89" t="s">
        <v>108</v>
      </c>
      <c r="Y1466" s="89">
        <v>824</v>
      </c>
      <c r="Z1466" s="89">
        <v>1178.32</v>
      </c>
    </row>
    <row r="1467" spans="16:26" ht="18" customHeight="1" x14ac:dyDescent="0.45">
      <c r="P1467" s="89" t="s">
        <v>91</v>
      </c>
      <c r="Q1467" s="89">
        <v>2021</v>
      </c>
      <c r="R1467" s="89" t="s">
        <v>4</v>
      </c>
      <c r="S1467" s="89" t="s">
        <v>92</v>
      </c>
      <c r="T1467" s="89" t="s">
        <v>106</v>
      </c>
      <c r="U1467" s="89" t="s">
        <v>107</v>
      </c>
      <c r="V1467" s="89" t="s">
        <v>103</v>
      </c>
      <c r="W1467" s="89" t="s">
        <v>105</v>
      </c>
      <c r="X1467" s="89" t="s">
        <v>108</v>
      </c>
      <c r="Y1467" s="89">
        <v>857</v>
      </c>
      <c r="Z1467" s="89">
        <v>1225.51</v>
      </c>
    </row>
    <row r="1468" spans="16:26" ht="18" customHeight="1" x14ac:dyDescent="0.45">
      <c r="P1468" s="89" t="s">
        <v>98</v>
      </c>
      <c r="Q1468" s="89">
        <v>2021</v>
      </c>
      <c r="R1468" s="89" t="s">
        <v>4</v>
      </c>
      <c r="S1468" s="89" t="s">
        <v>92</v>
      </c>
      <c r="T1468" s="89" t="s">
        <v>106</v>
      </c>
      <c r="U1468" s="89" t="s">
        <v>107</v>
      </c>
      <c r="V1468" s="89" t="s">
        <v>103</v>
      </c>
      <c r="W1468" s="89" t="s">
        <v>105</v>
      </c>
      <c r="X1468" s="89" t="s">
        <v>108</v>
      </c>
      <c r="Y1468" s="89">
        <v>910</v>
      </c>
      <c r="Z1468" s="89">
        <v>1301.3</v>
      </c>
    </row>
    <row r="1469" spans="16:26" ht="18" customHeight="1" x14ac:dyDescent="0.45">
      <c r="P1469" s="89" t="s">
        <v>98</v>
      </c>
      <c r="Q1469" s="89">
        <v>2021</v>
      </c>
      <c r="R1469" s="89" t="s">
        <v>4</v>
      </c>
      <c r="S1469" s="89" t="s">
        <v>92</v>
      </c>
      <c r="T1469" s="89" t="s">
        <v>106</v>
      </c>
      <c r="U1469" s="89" t="s">
        <v>107</v>
      </c>
      <c r="V1469" s="89" t="s">
        <v>103</v>
      </c>
      <c r="W1469" s="89" t="s">
        <v>105</v>
      </c>
      <c r="X1469" s="89" t="s">
        <v>108</v>
      </c>
      <c r="Y1469" s="89">
        <v>863</v>
      </c>
      <c r="Z1469" s="89">
        <v>526.24</v>
      </c>
    </row>
    <row r="1470" spans="16:26" ht="18" customHeight="1" x14ac:dyDescent="0.45">
      <c r="P1470" s="89" t="s">
        <v>100</v>
      </c>
      <c r="Q1470" s="89">
        <v>2021</v>
      </c>
      <c r="R1470" s="89" t="s">
        <v>4</v>
      </c>
      <c r="S1470" s="89" t="s">
        <v>92</v>
      </c>
      <c r="T1470" s="89" t="s">
        <v>106</v>
      </c>
      <c r="U1470" s="89" t="s">
        <v>107</v>
      </c>
      <c r="V1470" s="89" t="s">
        <v>103</v>
      </c>
      <c r="W1470" s="89" t="s">
        <v>105</v>
      </c>
      <c r="X1470" s="89" t="s">
        <v>108</v>
      </c>
      <c r="Y1470" s="89">
        <v>309</v>
      </c>
      <c r="Z1470" s="89">
        <v>441.87</v>
      </c>
    </row>
    <row r="1471" spans="16:26" ht="18" customHeight="1" x14ac:dyDescent="0.45">
      <c r="P1471" s="89" t="s">
        <v>100</v>
      </c>
      <c r="Q1471" s="89">
        <v>2021</v>
      </c>
      <c r="R1471" s="89" t="s">
        <v>4</v>
      </c>
      <c r="S1471" s="89" t="s">
        <v>92</v>
      </c>
      <c r="T1471" s="89" t="s">
        <v>106</v>
      </c>
      <c r="U1471" s="89" t="s">
        <v>107</v>
      </c>
      <c r="V1471" s="89" t="s">
        <v>103</v>
      </c>
      <c r="W1471" s="89" t="s">
        <v>105</v>
      </c>
      <c r="X1471" s="89" t="s">
        <v>108</v>
      </c>
      <c r="Y1471" s="89">
        <v>337</v>
      </c>
      <c r="Z1471" s="89">
        <v>481.90999999999997</v>
      </c>
    </row>
    <row r="1472" spans="16:26" ht="18" customHeight="1" x14ac:dyDescent="0.45">
      <c r="P1472" s="89" t="s">
        <v>101</v>
      </c>
      <c r="Q1472" s="89">
        <v>2021</v>
      </c>
      <c r="R1472" s="89" t="s">
        <v>4</v>
      </c>
      <c r="S1472" s="89" t="s">
        <v>92</v>
      </c>
      <c r="T1472" s="89" t="s">
        <v>106</v>
      </c>
      <c r="U1472" s="89" t="s">
        <v>107</v>
      </c>
      <c r="V1472" s="89" t="s">
        <v>103</v>
      </c>
      <c r="W1472" s="89" t="s">
        <v>105</v>
      </c>
      <c r="X1472" s="89" t="s">
        <v>108</v>
      </c>
      <c r="Y1472" s="89">
        <v>139</v>
      </c>
      <c r="Z1472" s="89">
        <v>198.76999999999998</v>
      </c>
    </row>
    <row r="1473" spans="16:26" ht="18" customHeight="1" x14ac:dyDescent="0.45">
      <c r="P1473" s="89" t="s">
        <v>91</v>
      </c>
      <c r="Q1473" s="89">
        <v>2021</v>
      </c>
      <c r="R1473" s="89" t="s">
        <v>4</v>
      </c>
      <c r="S1473" s="89" t="s">
        <v>92</v>
      </c>
      <c r="T1473" s="89" t="s">
        <v>106</v>
      </c>
      <c r="U1473" s="89" t="s">
        <v>107</v>
      </c>
      <c r="V1473" s="89" t="s">
        <v>103</v>
      </c>
      <c r="W1473" s="89" t="s">
        <v>105</v>
      </c>
      <c r="X1473" s="89" t="s">
        <v>108</v>
      </c>
      <c r="Y1473" s="89">
        <v>833</v>
      </c>
      <c r="Z1473" s="89">
        <v>1191.19</v>
      </c>
    </row>
    <row r="1474" spans="16:26" ht="18" customHeight="1" x14ac:dyDescent="0.45">
      <c r="P1474" s="89" t="s">
        <v>98</v>
      </c>
      <c r="Q1474" s="89">
        <v>2021</v>
      </c>
      <c r="R1474" s="89" t="s">
        <v>4</v>
      </c>
      <c r="S1474" s="89" t="s">
        <v>92</v>
      </c>
      <c r="T1474" s="89" t="s">
        <v>106</v>
      </c>
      <c r="U1474" s="89" t="s">
        <v>107</v>
      </c>
      <c r="V1474" s="89" t="s">
        <v>103</v>
      </c>
      <c r="W1474" s="89" t="s">
        <v>105</v>
      </c>
      <c r="X1474" s="89" t="s">
        <v>108</v>
      </c>
      <c r="Y1474" s="89">
        <v>866</v>
      </c>
      <c r="Z1474" s="89">
        <v>1238.3800000000001</v>
      </c>
    </row>
    <row r="1475" spans="16:26" ht="18" customHeight="1" x14ac:dyDescent="0.45">
      <c r="P1475" s="89" t="s">
        <v>98</v>
      </c>
      <c r="Q1475" s="89">
        <v>2021</v>
      </c>
      <c r="R1475" s="89" t="s">
        <v>4</v>
      </c>
      <c r="S1475" s="89" t="s">
        <v>92</v>
      </c>
      <c r="T1475" s="89" t="s">
        <v>106</v>
      </c>
      <c r="U1475" s="89" t="s">
        <v>107</v>
      </c>
      <c r="V1475" s="89" t="s">
        <v>103</v>
      </c>
      <c r="W1475" s="89" t="s">
        <v>105</v>
      </c>
      <c r="X1475" s="89" t="s">
        <v>108</v>
      </c>
      <c r="Y1475" s="89">
        <v>311</v>
      </c>
      <c r="Z1475" s="89">
        <v>444.73</v>
      </c>
    </row>
    <row r="1476" spans="16:26" ht="18" customHeight="1" x14ac:dyDescent="0.45">
      <c r="P1476" s="89" t="s">
        <v>98</v>
      </c>
      <c r="Q1476" s="89">
        <v>2021</v>
      </c>
      <c r="R1476" s="89" t="s">
        <v>10</v>
      </c>
      <c r="S1476" s="89" t="s">
        <v>104</v>
      </c>
      <c r="T1476" s="89" t="s">
        <v>106</v>
      </c>
      <c r="U1476" s="89" t="s">
        <v>107</v>
      </c>
      <c r="V1476" s="89" t="s">
        <v>103</v>
      </c>
      <c r="W1476" s="89" t="s">
        <v>105</v>
      </c>
      <c r="X1476" s="89" t="s">
        <v>108</v>
      </c>
      <c r="Y1476" s="89">
        <v>350</v>
      </c>
      <c r="Z1476" s="89">
        <v>500.5</v>
      </c>
    </row>
    <row r="1477" spans="16:26" ht="18" customHeight="1" x14ac:dyDescent="0.45">
      <c r="P1477" s="89" t="s">
        <v>91</v>
      </c>
      <c r="Q1477" s="89">
        <v>2021</v>
      </c>
      <c r="R1477" s="89" t="s">
        <v>10</v>
      </c>
      <c r="S1477" s="89" t="s">
        <v>104</v>
      </c>
      <c r="T1477" s="89" t="s">
        <v>106</v>
      </c>
      <c r="U1477" s="89" t="s">
        <v>107</v>
      </c>
      <c r="V1477" s="89" t="s">
        <v>103</v>
      </c>
      <c r="W1477" s="89" t="s">
        <v>105</v>
      </c>
      <c r="X1477" s="89" t="s">
        <v>108</v>
      </c>
      <c r="Y1477" s="89">
        <v>304</v>
      </c>
      <c r="Z1477" s="89">
        <v>434.72</v>
      </c>
    </row>
    <row r="1478" spans="16:26" ht="18" customHeight="1" x14ac:dyDescent="0.45">
      <c r="P1478" s="89" t="s">
        <v>91</v>
      </c>
      <c r="Q1478" s="89">
        <v>2021</v>
      </c>
      <c r="R1478" s="89" t="s">
        <v>10</v>
      </c>
      <c r="S1478" s="89" t="s">
        <v>104</v>
      </c>
      <c r="T1478" s="89" t="s">
        <v>106</v>
      </c>
      <c r="U1478" s="89" t="s">
        <v>107</v>
      </c>
      <c r="V1478" s="89" t="s">
        <v>103</v>
      </c>
      <c r="W1478" s="89" t="s">
        <v>105</v>
      </c>
      <c r="X1478" s="89" t="s">
        <v>108</v>
      </c>
      <c r="Y1478" s="89">
        <v>352</v>
      </c>
      <c r="Z1478" s="89">
        <v>503.36</v>
      </c>
    </row>
    <row r="1479" spans="16:26" ht="18" customHeight="1" x14ac:dyDescent="0.45">
      <c r="P1479" s="89" t="s">
        <v>91</v>
      </c>
      <c r="Q1479" s="89">
        <v>2021</v>
      </c>
      <c r="R1479" s="89" t="s">
        <v>10</v>
      </c>
      <c r="S1479" s="89" t="s">
        <v>104</v>
      </c>
      <c r="T1479" s="89" t="s">
        <v>106</v>
      </c>
      <c r="U1479" s="89" t="s">
        <v>107</v>
      </c>
      <c r="V1479" s="89" t="s">
        <v>103</v>
      </c>
      <c r="W1479" s="89" t="s">
        <v>105</v>
      </c>
      <c r="X1479" s="89" t="s">
        <v>108</v>
      </c>
      <c r="Y1479" s="89">
        <v>829</v>
      </c>
      <c r="Z1479" s="89">
        <v>1185.47</v>
      </c>
    </row>
    <row r="1480" spans="16:26" ht="18" customHeight="1" x14ac:dyDescent="0.45">
      <c r="P1480" s="89" t="s">
        <v>98</v>
      </c>
      <c r="Q1480" s="89">
        <v>2021</v>
      </c>
      <c r="R1480" s="89" t="s">
        <v>10</v>
      </c>
      <c r="S1480" s="89" t="s">
        <v>104</v>
      </c>
      <c r="T1480" s="89" t="s">
        <v>106</v>
      </c>
      <c r="U1480" s="89" t="s">
        <v>107</v>
      </c>
      <c r="V1480" s="89" t="s">
        <v>103</v>
      </c>
      <c r="W1480" s="89" t="s">
        <v>105</v>
      </c>
      <c r="X1480" s="89" t="s">
        <v>108</v>
      </c>
      <c r="Y1480" s="89">
        <v>862</v>
      </c>
      <c r="Z1480" s="89">
        <v>1232.6599999999999</v>
      </c>
    </row>
    <row r="1481" spans="16:26" ht="18" customHeight="1" x14ac:dyDescent="0.45">
      <c r="P1481" s="89" t="s">
        <v>91</v>
      </c>
      <c r="Q1481" s="89">
        <v>2021</v>
      </c>
      <c r="R1481" s="89" t="s">
        <v>10</v>
      </c>
      <c r="S1481" s="89" t="s">
        <v>104</v>
      </c>
      <c r="T1481" s="89" t="s">
        <v>106</v>
      </c>
      <c r="U1481" s="89" t="s">
        <v>107</v>
      </c>
      <c r="V1481" s="89" t="s">
        <v>103</v>
      </c>
      <c r="W1481" s="89" t="s">
        <v>105</v>
      </c>
      <c r="X1481" s="89" t="s">
        <v>108</v>
      </c>
      <c r="Y1481" s="89">
        <v>918</v>
      </c>
      <c r="Z1481" s="89">
        <v>1312.74</v>
      </c>
    </row>
    <row r="1482" spans="16:26" ht="18" customHeight="1" x14ac:dyDescent="0.45">
      <c r="P1482" s="89" t="s">
        <v>91</v>
      </c>
      <c r="Q1482" s="89">
        <v>2021</v>
      </c>
      <c r="R1482" s="89" t="s">
        <v>10</v>
      </c>
      <c r="S1482" s="89" t="s">
        <v>104</v>
      </c>
      <c r="T1482" s="89" t="s">
        <v>106</v>
      </c>
      <c r="U1482" s="89" t="s">
        <v>107</v>
      </c>
      <c r="V1482" s="89" t="s">
        <v>103</v>
      </c>
      <c r="W1482" s="89" t="s">
        <v>105</v>
      </c>
      <c r="X1482" s="89" t="s">
        <v>108</v>
      </c>
      <c r="Y1482" s="89">
        <v>919</v>
      </c>
      <c r="Z1482" s="89">
        <v>1314.17</v>
      </c>
    </row>
    <row r="1483" spans="16:26" ht="18" customHeight="1" x14ac:dyDescent="0.45">
      <c r="P1483" s="89" t="s">
        <v>98</v>
      </c>
      <c r="Q1483" s="89">
        <v>2021</v>
      </c>
      <c r="R1483" s="89" t="s">
        <v>10</v>
      </c>
      <c r="S1483" s="89" t="s">
        <v>104</v>
      </c>
      <c r="T1483" s="89" t="s">
        <v>106</v>
      </c>
      <c r="U1483" s="89" t="s">
        <v>107</v>
      </c>
      <c r="V1483" s="89" t="s">
        <v>103</v>
      </c>
      <c r="W1483" s="89" t="s">
        <v>105</v>
      </c>
      <c r="X1483" s="89" t="s">
        <v>108</v>
      </c>
      <c r="Y1483" s="89">
        <v>920</v>
      </c>
      <c r="Z1483" s="89">
        <v>1315.6</v>
      </c>
    </row>
    <row r="1484" spans="16:26" ht="18" customHeight="1" x14ac:dyDescent="0.45">
      <c r="P1484" s="89" t="s">
        <v>98</v>
      </c>
      <c r="Q1484" s="89">
        <v>2021</v>
      </c>
      <c r="R1484" s="89" t="s">
        <v>10</v>
      </c>
      <c r="S1484" s="89" t="s">
        <v>104</v>
      </c>
      <c r="T1484" s="89" t="s">
        <v>106</v>
      </c>
      <c r="U1484" s="89" t="s">
        <v>107</v>
      </c>
      <c r="V1484" s="89" t="s">
        <v>103</v>
      </c>
      <c r="W1484" s="89" t="s">
        <v>105</v>
      </c>
      <c r="X1484" s="89" t="s">
        <v>108</v>
      </c>
      <c r="Y1484" s="89">
        <v>869</v>
      </c>
      <c r="Z1484" s="89">
        <v>526.24</v>
      </c>
    </row>
    <row r="1485" spans="16:26" ht="18" customHeight="1" x14ac:dyDescent="0.45">
      <c r="P1485" s="89" t="s">
        <v>98</v>
      </c>
      <c r="Q1485" s="89">
        <v>2021</v>
      </c>
      <c r="R1485" s="89" t="s">
        <v>10</v>
      </c>
      <c r="S1485" s="89" t="s">
        <v>104</v>
      </c>
      <c r="T1485" s="89" t="s">
        <v>106</v>
      </c>
      <c r="U1485" s="89" t="s">
        <v>107</v>
      </c>
      <c r="V1485" s="89" t="s">
        <v>103</v>
      </c>
      <c r="W1485" s="89" t="s">
        <v>105</v>
      </c>
      <c r="X1485" s="89" t="s">
        <v>108</v>
      </c>
      <c r="Y1485" s="89">
        <v>351</v>
      </c>
      <c r="Z1485" s="89">
        <v>501.93</v>
      </c>
    </row>
    <row r="1486" spans="16:26" ht="18" customHeight="1" x14ac:dyDescent="0.45">
      <c r="P1486" s="89" t="s">
        <v>91</v>
      </c>
      <c r="Q1486" s="89">
        <v>2021</v>
      </c>
      <c r="R1486" s="89" t="s">
        <v>10</v>
      </c>
      <c r="S1486" s="89" t="s">
        <v>104</v>
      </c>
      <c r="T1486" s="89" t="s">
        <v>106</v>
      </c>
      <c r="U1486" s="89" t="s">
        <v>107</v>
      </c>
      <c r="V1486" s="89" t="s">
        <v>103</v>
      </c>
      <c r="W1486" s="89" t="s">
        <v>105</v>
      </c>
      <c r="X1486" s="89" t="s">
        <v>108</v>
      </c>
      <c r="Y1486" s="89">
        <v>261</v>
      </c>
      <c r="Z1486" s="89">
        <v>373.23</v>
      </c>
    </row>
    <row r="1487" spans="16:26" ht="18" customHeight="1" x14ac:dyDescent="0.45">
      <c r="P1487" s="89" t="s">
        <v>91</v>
      </c>
      <c r="Q1487" s="89">
        <v>2021</v>
      </c>
      <c r="R1487" s="89" t="s">
        <v>10</v>
      </c>
      <c r="S1487" s="89" t="s">
        <v>104</v>
      </c>
      <c r="T1487" s="89" t="s">
        <v>106</v>
      </c>
      <c r="U1487" s="89" t="s">
        <v>107</v>
      </c>
      <c r="V1487" s="89" t="s">
        <v>103</v>
      </c>
      <c r="W1487" s="89" t="s">
        <v>105</v>
      </c>
      <c r="X1487" s="89" t="s">
        <v>108</v>
      </c>
      <c r="Y1487" s="89">
        <v>255</v>
      </c>
      <c r="Z1487" s="89">
        <v>364.65</v>
      </c>
    </row>
    <row r="1488" spans="16:26" ht="18" customHeight="1" x14ac:dyDescent="0.45">
      <c r="P1488" s="89" t="s">
        <v>91</v>
      </c>
      <c r="Q1488" s="89">
        <v>2021</v>
      </c>
      <c r="R1488" s="89" t="s">
        <v>10</v>
      </c>
      <c r="S1488" s="89" t="s">
        <v>104</v>
      </c>
      <c r="T1488" s="89" t="s">
        <v>106</v>
      </c>
      <c r="U1488" s="89" t="s">
        <v>107</v>
      </c>
      <c r="V1488" s="89" t="s">
        <v>103</v>
      </c>
      <c r="W1488" s="89" t="s">
        <v>105</v>
      </c>
      <c r="X1488" s="89" t="s">
        <v>108</v>
      </c>
      <c r="Y1488" s="89">
        <v>307</v>
      </c>
      <c r="Z1488" s="89">
        <v>439.01</v>
      </c>
    </row>
    <row r="1489" spans="16:26" ht="18" customHeight="1" x14ac:dyDescent="0.45">
      <c r="P1489" s="89" t="s">
        <v>91</v>
      </c>
      <c r="Q1489" s="89">
        <v>2021</v>
      </c>
      <c r="R1489" s="89" t="s">
        <v>10</v>
      </c>
      <c r="S1489" s="89" t="s">
        <v>104</v>
      </c>
      <c r="T1489" s="89" t="s">
        <v>106</v>
      </c>
      <c r="U1489" s="89" t="s">
        <v>107</v>
      </c>
      <c r="V1489" s="89" t="s">
        <v>103</v>
      </c>
      <c r="W1489" s="89" t="s">
        <v>105</v>
      </c>
      <c r="X1489" s="89" t="s">
        <v>108</v>
      </c>
      <c r="Y1489" s="89">
        <v>838</v>
      </c>
      <c r="Z1489" s="89">
        <v>1198.3399999999999</v>
      </c>
    </row>
    <row r="1490" spans="16:26" ht="18" customHeight="1" x14ac:dyDescent="0.45">
      <c r="P1490" s="89" t="s">
        <v>98</v>
      </c>
      <c r="Q1490" s="89">
        <v>2021</v>
      </c>
      <c r="R1490" s="89" t="s">
        <v>10</v>
      </c>
      <c r="S1490" s="89" t="s">
        <v>104</v>
      </c>
      <c r="T1490" s="89" t="s">
        <v>106</v>
      </c>
      <c r="U1490" s="89" t="s">
        <v>107</v>
      </c>
      <c r="V1490" s="89" t="s">
        <v>103</v>
      </c>
      <c r="W1490" s="89" t="s">
        <v>105</v>
      </c>
      <c r="X1490" s="89" t="s">
        <v>108</v>
      </c>
      <c r="Y1490" s="89">
        <v>871</v>
      </c>
      <c r="Z1490" s="89">
        <v>1245.53</v>
      </c>
    </row>
    <row r="1491" spans="16:26" ht="18" customHeight="1" x14ac:dyDescent="0.45">
      <c r="P1491" s="89" t="s">
        <v>98</v>
      </c>
      <c r="Q1491" s="89">
        <v>2021</v>
      </c>
      <c r="R1491" s="89" t="s">
        <v>9</v>
      </c>
      <c r="S1491" s="89" t="s">
        <v>104</v>
      </c>
      <c r="T1491" s="89" t="s">
        <v>106</v>
      </c>
      <c r="U1491" s="89" t="s">
        <v>107</v>
      </c>
      <c r="V1491" s="89" t="s">
        <v>103</v>
      </c>
      <c r="W1491" s="89" t="s">
        <v>105</v>
      </c>
      <c r="X1491" s="89" t="s">
        <v>108</v>
      </c>
      <c r="Y1491" s="89">
        <v>308</v>
      </c>
      <c r="Z1491" s="89">
        <v>440.44</v>
      </c>
    </row>
    <row r="1492" spans="16:26" ht="18" customHeight="1" x14ac:dyDescent="0.45">
      <c r="P1492" s="89" t="s">
        <v>102</v>
      </c>
      <c r="Q1492" s="89">
        <v>2021</v>
      </c>
      <c r="R1492" s="89" t="s">
        <v>9</v>
      </c>
      <c r="S1492" s="89" t="s">
        <v>104</v>
      </c>
      <c r="T1492" s="89" t="s">
        <v>106</v>
      </c>
      <c r="U1492" s="89" t="s">
        <v>107</v>
      </c>
      <c r="V1492" s="89" t="s">
        <v>103</v>
      </c>
      <c r="W1492" s="89" t="s">
        <v>105</v>
      </c>
      <c r="X1492" s="89" t="s">
        <v>108</v>
      </c>
      <c r="Y1492" s="89">
        <v>356</v>
      </c>
      <c r="Z1492" s="89">
        <v>509.08</v>
      </c>
    </row>
    <row r="1493" spans="16:26" ht="18" customHeight="1" x14ac:dyDescent="0.45">
      <c r="P1493" s="89" t="s">
        <v>98</v>
      </c>
      <c r="Q1493" s="89">
        <v>2021</v>
      </c>
      <c r="R1493" s="89" t="s">
        <v>9</v>
      </c>
      <c r="S1493" s="89" t="s">
        <v>104</v>
      </c>
      <c r="T1493" s="89" t="s">
        <v>106</v>
      </c>
      <c r="U1493" s="89" t="s">
        <v>107</v>
      </c>
      <c r="V1493" s="89" t="s">
        <v>103</v>
      </c>
      <c r="W1493" s="89" t="s">
        <v>105</v>
      </c>
      <c r="X1493" s="89" t="s">
        <v>108</v>
      </c>
      <c r="Y1493" s="89">
        <v>310</v>
      </c>
      <c r="Z1493" s="89">
        <v>443.3</v>
      </c>
    </row>
    <row r="1494" spans="16:26" ht="18" customHeight="1" x14ac:dyDescent="0.45">
      <c r="P1494" s="89" t="s">
        <v>91</v>
      </c>
      <c r="Q1494" s="89">
        <v>2021</v>
      </c>
      <c r="R1494" s="89" t="s">
        <v>9</v>
      </c>
      <c r="S1494" s="89" t="s">
        <v>104</v>
      </c>
      <c r="T1494" s="89" t="s">
        <v>106</v>
      </c>
      <c r="U1494" s="89" t="s">
        <v>107</v>
      </c>
      <c r="V1494" s="89" t="s">
        <v>103</v>
      </c>
      <c r="W1494" s="89" t="s">
        <v>105</v>
      </c>
      <c r="X1494" s="89" t="s">
        <v>108</v>
      </c>
      <c r="Y1494" s="89">
        <v>358</v>
      </c>
      <c r="Z1494" s="89">
        <v>511.94</v>
      </c>
    </row>
    <row r="1495" spans="16:26" ht="18" customHeight="1" x14ac:dyDescent="0.45">
      <c r="P1495" s="89" t="s">
        <v>91</v>
      </c>
      <c r="Q1495" s="89">
        <v>2021</v>
      </c>
      <c r="R1495" s="89" t="s">
        <v>9</v>
      </c>
      <c r="S1495" s="89" t="s">
        <v>104</v>
      </c>
      <c r="T1495" s="89" t="s">
        <v>106</v>
      </c>
      <c r="U1495" s="89" t="s">
        <v>107</v>
      </c>
      <c r="V1495" s="89" t="s">
        <v>103</v>
      </c>
      <c r="W1495" s="89" t="s">
        <v>105</v>
      </c>
      <c r="X1495" s="89" t="s">
        <v>108</v>
      </c>
      <c r="Y1495" s="89">
        <v>828</v>
      </c>
      <c r="Z1495" s="89">
        <v>1184.04</v>
      </c>
    </row>
    <row r="1496" spans="16:26" ht="18" customHeight="1" x14ac:dyDescent="0.45">
      <c r="P1496" s="89" t="s">
        <v>101</v>
      </c>
      <c r="Q1496" s="89">
        <v>2021</v>
      </c>
      <c r="R1496" s="89" t="s">
        <v>9</v>
      </c>
      <c r="S1496" s="89" t="s">
        <v>104</v>
      </c>
      <c r="T1496" s="89" t="s">
        <v>106</v>
      </c>
      <c r="U1496" s="89" t="s">
        <v>107</v>
      </c>
      <c r="V1496" s="89" t="s">
        <v>103</v>
      </c>
      <c r="W1496" s="89" t="s">
        <v>105</v>
      </c>
      <c r="X1496" s="89" t="s">
        <v>108</v>
      </c>
      <c r="Y1496" s="89">
        <v>915</v>
      </c>
      <c r="Z1496" s="89">
        <v>1308.45</v>
      </c>
    </row>
    <row r="1497" spans="16:26" ht="18" customHeight="1" x14ac:dyDescent="0.45">
      <c r="P1497" s="89" t="s">
        <v>98</v>
      </c>
      <c r="Q1497" s="89">
        <v>2021</v>
      </c>
      <c r="R1497" s="89" t="s">
        <v>9</v>
      </c>
      <c r="S1497" s="89" t="s">
        <v>104</v>
      </c>
      <c r="T1497" s="89" t="s">
        <v>106</v>
      </c>
      <c r="U1497" s="89" t="s">
        <v>107</v>
      </c>
      <c r="V1497" s="89" t="s">
        <v>103</v>
      </c>
      <c r="W1497" s="89" t="s">
        <v>105</v>
      </c>
      <c r="X1497" s="89" t="s">
        <v>108</v>
      </c>
      <c r="Y1497" s="89">
        <v>916</v>
      </c>
      <c r="Z1497" s="89">
        <v>1309.8800000000001</v>
      </c>
    </row>
    <row r="1498" spans="16:26" ht="18" customHeight="1" x14ac:dyDescent="0.45">
      <c r="P1498" s="89" t="s">
        <v>98</v>
      </c>
      <c r="Q1498" s="89">
        <v>2021</v>
      </c>
      <c r="R1498" s="89" t="s">
        <v>9</v>
      </c>
      <c r="S1498" s="89" t="s">
        <v>104</v>
      </c>
      <c r="T1498" s="89" t="s">
        <v>106</v>
      </c>
      <c r="U1498" s="89" t="s">
        <v>107</v>
      </c>
      <c r="V1498" s="89" t="s">
        <v>103</v>
      </c>
      <c r="W1498" s="89" t="s">
        <v>105</v>
      </c>
      <c r="X1498" s="89" t="s">
        <v>108</v>
      </c>
      <c r="Y1498" s="89">
        <v>917</v>
      </c>
      <c r="Z1498" s="89">
        <v>1311.31</v>
      </c>
    </row>
    <row r="1499" spans="16:26" ht="18" customHeight="1" x14ac:dyDescent="0.45">
      <c r="P1499" s="89" t="s">
        <v>98</v>
      </c>
      <c r="Q1499" s="89">
        <v>2021</v>
      </c>
      <c r="R1499" s="89" t="s">
        <v>9</v>
      </c>
      <c r="S1499" s="89" t="s">
        <v>104</v>
      </c>
      <c r="T1499" s="89" t="s">
        <v>106</v>
      </c>
      <c r="U1499" s="89" t="s">
        <v>107</v>
      </c>
      <c r="V1499" s="89" t="s">
        <v>103</v>
      </c>
      <c r="W1499" s="89" t="s">
        <v>105</v>
      </c>
      <c r="X1499" s="89" t="s">
        <v>108</v>
      </c>
      <c r="Y1499" s="89">
        <v>868</v>
      </c>
      <c r="Z1499" s="89">
        <v>526.24</v>
      </c>
    </row>
    <row r="1500" spans="16:26" ht="18" customHeight="1" x14ac:dyDescent="0.45">
      <c r="P1500" s="89" t="s">
        <v>100</v>
      </c>
      <c r="Q1500" s="89">
        <v>2021</v>
      </c>
      <c r="R1500" s="89" t="s">
        <v>9</v>
      </c>
      <c r="S1500" s="89" t="s">
        <v>104</v>
      </c>
      <c r="T1500" s="89" t="s">
        <v>106</v>
      </c>
      <c r="U1500" s="89" t="s">
        <v>107</v>
      </c>
      <c r="V1500" s="89" t="s">
        <v>103</v>
      </c>
      <c r="W1500" s="89" t="s">
        <v>105</v>
      </c>
      <c r="X1500" s="89" t="s">
        <v>108</v>
      </c>
      <c r="Y1500" s="89">
        <v>357</v>
      </c>
      <c r="Z1500" s="89">
        <v>526.24</v>
      </c>
    </row>
    <row r="1501" spans="16:26" ht="18" customHeight="1" x14ac:dyDescent="0.45">
      <c r="P1501" s="89" t="s">
        <v>91</v>
      </c>
      <c r="Q1501" s="89">
        <v>2021</v>
      </c>
      <c r="R1501" s="89" t="s">
        <v>9</v>
      </c>
      <c r="S1501" s="89" t="s">
        <v>104</v>
      </c>
      <c r="T1501" s="89" t="s">
        <v>106</v>
      </c>
      <c r="U1501" s="89" t="s">
        <v>107</v>
      </c>
      <c r="V1501" s="89" t="s">
        <v>103</v>
      </c>
      <c r="W1501" s="89" t="s">
        <v>105</v>
      </c>
      <c r="X1501" s="89" t="s">
        <v>108</v>
      </c>
      <c r="Y1501" s="89">
        <v>279</v>
      </c>
      <c r="Z1501" s="89">
        <v>398.97</v>
      </c>
    </row>
    <row r="1502" spans="16:26" ht="18" customHeight="1" x14ac:dyDescent="0.45">
      <c r="P1502" s="89" t="s">
        <v>98</v>
      </c>
      <c r="Q1502" s="89">
        <v>2021</v>
      </c>
      <c r="R1502" s="89" t="s">
        <v>9</v>
      </c>
      <c r="S1502" s="89" t="s">
        <v>104</v>
      </c>
      <c r="T1502" s="89" t="s">
        <v>106</v>
      </c>
      <c r="U1502" s="89" t="s">
        <v>107</v>
      </c>
      <c r="V1502" s="89" t="s">
        <v>103</v>
      </c>
      <c r="W1502" s="89" t="s">
        <v>105</v>
      </c>
      <c r="X1502" s="89" t="s">
        <v>108</v>
      </c>
      <c r="Y1502" s="89">
        <v>273</v>
      </c>
      <c r="Z1502" s="89">
        <v>390.39</v>
      </c>
    </row>
    <row r="1503" spans="16:26" ht="18" customHeight="1" x14ac:dyDescent="0.45">
      <c r="P1503" s="89" t="s">
        <v>98</v>
      </c>
      <c r="Q1503" s="89">
        <v>2021</v>
      </c>
      <c r="R1503" s="89" t="s">
        <v>9</v>
      </c>
      <c r="S1503" s="89" t="s">
        <v>104</v>
      </c>
      <c r="T1503" s="89" t="s">
        <v>106</v>
      </c>
      <c r="U1503" s="89" t="s">
        <v>107</v>
      </c>
      <c r="V1503" s="89" t="s">
        <v>103</v>
      </c>
      <c r="W1503" s="89" t="s">
        <v>105</v>
      </c>
      <c r="X1503" s="89" t="s">
        <v>108</v>
      </c>
      <c r="Y1503" s="89">
        <v>267</v>
      </c>
      <c r="Z1503" s="89">
        <v>381.81</v>
      </c>
    </row>
    <row r="1504" spans="16:26" ht="18" customHeight="1" x14ac:dyDescent="0.45">
      <c r="P1504" s="89" t="s">
        <v>101</v>
      </c>
      <c r="Q1504" s="89">
        <v>2021</v>
      </c>
      <c r="R1504" s="89" t="s">
        <v>9</v>
      </c>
      <c r="S1504" s="89" t="s">
        <v>104</v>
      </c>
      <c r="T1504" s="89" t="s">
        <v>106</v>
      </c>
      <c r="U1504" s="89" t="s">
        <v>107</v>
      </c>
      <c r="V1504" s="89" t="s">
        <v>103</v>
      </c>
      <c r="W1504" s="89" t="s">
        <v>105</v>
      </c>
      <c r="X1504" s="89" t="s">
        <v>108</v>
      </c>
      <c r="Y1504" s="89">
        <v>313</v>
      </c>
      <c r="Z1504" s="89">
        <v>447.59000000000003</v>
      </c>
    </row>
    <row r="1505" spans="16:26" ht="18" customHeight="1" x14ac:dyDescent="0.45">
      <c r="P1505" s="89" t="s">
        <v>91</v>
      </c>
      <c r="Q1505" s="89">
        <v>2021</v>
      </c>
      <c r="R1505" s="89" t="s">
        <v>9</v>
      </c>
      <c r="S1505" s="89" t="s">
        <v>104</v>
      </c>
      <c r="T1505" s="89" t="s">
        <v>106</v>
      </c>
      <c r="U1505" s="89" t="s">
        <v>107</v>
      </c>
      <c r="V1505" s="89" t="s">
        <v>103</v>
      </c>
      <c r="W1505" s="89" t="s">
        <v>105</v>
      </c>
      <c r="X1505" s="89" t="s">
        <v>108</v>
      </c>
      <c r="Y1505" s="89">
        <v>355</v>
      </c>
      <c r="Z1505" s="89">
        <v>507.65</v>
      </c>
    </row>
    <row r="1506" spans="16:26" ht="18" customHeight="1" x14ac:dyDescent="0.45">
      <c r="P1506" s="89" t="s">
        <v>98</v>
      </c>
      <c r="Q1506" s="89">
        <v>2021</v>
      </c>
      <c r="R1506" s="89" t="s">
        <v>9</v>
      </c>
      <c r="S1506" s="89" t="s">
        <v>104</v>
      </c>
      <c r="T1506" s="89" t="s">
        <v>106</v>
      </c>
      <c r="U1506" s="89" t="s">
        <v>107</v>
      </c>
      <c r="V1506" s="89" t="s">
        <v>103</v>
      </c>
      <c r="W1506" s="89" t="s">
        <v>105</v>
      </c>
      <c r="X1506" s="89" t="s">
        <v>108</v>
      </c>
      <c r="Y1506" s="89">
        <v>837</v>
      </c>
      <c r="Z1506" s="89">
        <v>1196.9099999999999</v>
      </c>
    </row>
    <row r="1507" spans="16:26" ht="18" customHeight="1" x14ac:dyDescent="0.45">
      <c r="P1507" s="89" t="s">
        <v>98</v>
      </c>
      <c r="Q1507" s="89">
        <v>2021</v>
      </c>
      <c r="R1507" s="89" t="s">
        <v>9</v>
      </c>
      <c r="S1507" s="89" t="s">
        <v>104</v>
      </c>
      <c r="T1507" s="89" t="s">
        <v>106</v>
      </c>
      <c r="U1507" s="89" t="s">
        <v>107</v>
      </c>
      <c r="V1507" s="89" t="s">
        <v>103</v>
      </c>
      <c r="W1507" s="89" t="s">
        <v>105</v>
      </c>
      <c r="X1507" s="89" t="s">
        <v>108</v>
      </c>
      <c r="Y1507" s="89">
        <v>870</v>
      </c>
      <c r="Z1507" s="89">
        <v>1244.0999999999999</v>
      </c>
    </row>
    <row r="1508" spans="16:26" ht="18" customHeight="1" x14ac:dyDescent="0.45">
      <c r="P1508" s="89" t="s">
        <v>91</v>
      </c>
      <c r="Q1508" s="89">
        <v>2021</v>
      </c>
      <c r="R1508" s="89" t="s">
        <v>8</v>
      </c>
      <c r="S1508" s="89" t="s">
        <v>104</v>
      </c>
      <c r="T1508" s="89" t="s">
        <v>106</v>
      </c>
      <c r="U1508" s="89" t="s">
        <v>107</v>
      </c>
      <c r="V1508" s="89" t="s">
        <v>103</v>
      </c>
      <c r="W1508" s="89" t="s">
        <v>105</v>
      </c>
      <c r="X1508" s="89" t="s">
        <v>108</v>
      </c>
      <c r="Y1508" s="89">
        <v>314</v>
      </c>
      <c r="Z1508" s="89">
        <v>449.02</v>
      </c>
    </row>
    <row r="1509" spans="16:26" ht="18" customHeight="1" x14ac:dyDescent="0.45">
      <c r="P1509" s="89" t="s">
        <v>100</v>
      </c>
      <c r="Q1509" s="89">
        <v>2021</v>
      </c>
      <c r="R1509" s="89" t="s">
        <v>8</v>
      </c>
      <c r="S1509" s="89" t="s">
        <v>104</v>
      </c>
      <c r="T1509" s="89" t="s">
        <v>106</v>
      </c>
      <c r="U1509" s="89" t="s">
        <v>107</v>
      </c>
      <c r="V1509" s="89" t="s">
        <v>103</v>
      </c>
      <c r="W1509" s="89" t="s">
        <v>105</v>
      </c>
      <c r="X1509" s="89" t="s">
        <v>108</v>
      </c>
      <c r="Y1509" s="89">
        <v>362</v>
      </c>
      <c r="Z1509" s="89">
        <v>517.66</v>
      </c>
    </row>
    <row r="1510" spans="16:26" ht="18" customHeight="1" x14ac:dyDescent="0.45">
      <c r="P1510" s="89" t="s">
        <v>91</v>
      </c>
      <c r="Q1510" s="89">
        <v>2021</v>
      </c>
      <c r="R1510" s="89" t="s">
        <v>8</v>
      </c>
      <c r="S1510" s="89" t="s">
        <v>104</v>
      </c>
      <c r="T1510" s="89" t="s">
        <v>106</v>
      </c>
      <c r="U1510" s="89" t="s">
        <v>107</v>
      </c>
      <c r="V1510" s="89" t="s">
        <v>103</v>
      </c>
      <c r="W1510" s="89" t="s">
        <v>105</v>
      </c>
      <c r="X1510" s="89" t="s">
        <v>108</v>
      </c>
      <c r="Y1510" s="89">
        <v>290</v>
      </c>
      <c r="Z1510" s="89">
        <v>414.7</v>
      </c>
    </row>
    <row r="1511" spans="16:26" ht="18" customHeight="1" x14ac:dyDescent="0.45">
      <c r="P1511" s="89" t="s">
        <v>91</v>
      </c>
      <c r="Q1511" s="89">
        <v>2021</v>
      </c>
      <c r="R1511" s="89" t="s">
        <v>8</v>
      </c>
      <c r="S1511" s="89" t="s">
        <v>104</v>
      </c>
      <c r="T1511" s="89" t="s">
        <v>106</v>
      </c>
      <c r="U1511" s="89" t="s">
        <v>107</v>
      </c>
      <c r="V1511" s="89" t="s">
        <v>103</v>
      </c>
      <c r="W1511" s="89" t="s">
        <v>105</v>
      </c>
      <c r="X1511" s="89" t="s">
        <v>108</v>
      </c>
      <c r="Y1511" s="89">
        <v>316</v>
      </c>
      <c r="Z1511" s="89">
        <v>451.88</v>
      </c>
    </row>
    <row r="1512" spans="16:26" ht="18" customHeight="1" x14ac:dyDescent="0.45">
      <c r="P1512" s="89" t="s">
        <v>98</v>
      </c>
      <c r="Q1512" s="89">
        <v>2021</v>
      </c>
      <c r="R1512" s="89" t="s">
        <v>8</v>
      </c>
      <c r="S1512" s="89" t="s">
        <v>104</v>
      </c>
      <c r="T1512" s="89" t="s">
        <v>106</v>
      </c>
      <c r="U1512" s="89" t="s">
        <v>107</v>
      </c>
      <c r="V1512" s="89" t="s">
        <v>103</v>
      </c>
      <c r="W1512" s="89" t="s">
        <v>105</v>
      </c>
      <c r="X1512" s="89" t="s">
        <v>108</v>
      </c>
      <c r="Y1512" s="89">
        <v>364</v>
      </c>
      <c r="Z1512" s="89">
        <v>520.52</v>
      </c>
    </row>
    <row r="1513" spans="16:26" ht="18" customHeight="1" x14ac:dyDescent="0.45">
      <c r="P1513" s="89" t="s">
        <v>98</v>
      </c>
      <c r="Q1513" s="89">
        <v>2021</v>
      </c>
      <c r="R1513" s="89" t="s">
        <v>8</v>
      </c>
      <c r="S1513" s="89" t="s">
        <v>104</v>
      </c>
      <c r="T1513" s="89" t="s">
        <v>106</v>
      </c>
      <c r="U1513" s="89" t="s">
        <v>107</v>
      </c>
      <c r="V1513" s="89" t="s">
        <v>103</v>
      </c>
      <c r="W1513" s="89" t="s">
        <v>105</v>
      </c>
      <c r="X1513" s="89" t="s">
        <v>108</v>
      </c>
      <c r="Y1513" s="89">
        <v>827</v>
      </c>
      <c r="Z1513" s="89">
        <v>1182.6100000000001</v>
      </c>
    </row>
    <row r="1514" spans="16:26" ht="18" customHeight="1" x14ac:dyDescent="0.45">
      <c r="P1514" s="89" t="s">
        <v>91</v>
      </c>
      <c r="Q1514" s="89">
        <v>2021</v>
      </c>
      <c r="R1514" s="89" t="s">
        <v>8</v>
      </c>
      <c r="S1514" s="89" t="s">
        <v>104</v>
      </c>
      <c r="T1514" s="89" t="s">
        <v>106</v>
      </c>
      <c r="U1514" s="89" t="s">
        <v>107</v>
      </c>
      <c r="V1514" s="89" t="s">
        <v>103</v>
      </c>
      <c r="W1514" s="89" t="s">
        <v>105</v>
      </c>
      <c r="X1514" s="89" t="s">
        <v>108</v>
      </c>
      <c r="Y1514" s="89">
        <v>861</v>
      </c>
      <c r="Z1514" s="89">
        <v>1231.23</v>
      </c>
    </row>
    <row r="1515" spans="16:26" ht="18" customHeight="1" x14ac:dyDescent="0.45">
      <c r="P1515" s="89" t="s">
        <v>91</v>
      </c>
      <c r="Q1515" s="89">
        <v>2021</v>
      </c>
      <c r="R1515" s="89" t="s">
        <v>8</v>
      </c>
      <c r="S1515" s="89" t="s">
        <v>104</v>
      </c>
      <c r="T1515" s="89" t="s">
        <v>106</v>
      </c>
      <c r="U1515" s="89" t="s">
        <v>107</v>
      </c>
      <c r="V1515" s="89" t="s">
        <v>103</v>
      </c>
      <c r="W1515" s="89" t="s">
        <v>105</v>
      </c>
      <c r="X1515" s="89" t="s">
        <v>108</v>
      </c>
      <c r="Y1515" s="89">
        <v>914</v>
      </c>
      <c r="Z1515" s="89">
        <v>1307.02</v>
      </c>
    </row>
    <row r="1516" spans="16:26" ht="18" customHeight="1" x14ac:dyDescent="0.45">
      <c r="P1516" s="89" t="s">
        <v>91</v>
      </c>
      <c r="Q1516" s="89">
        <v>2021</v>
      </c>
      <c r="R1516" s="89" t="s">
        <v>8</v>
      </c>
      <c r="S1516" s="89" t="s">
        <v>104</v>
      </c>
      <c r="T1516" s="89" t="s">
        <v>106</v>
      </c>
      <c r="U1516" s="89" t="s">
        <v>107</v>
      </c>
      <c r="V1516" s="89" t="s">
        <v>103</v>
      </c>
      <c r="W1516" s="89" t="s">
        <v>105</v>
      </c>
      <c r="X1516" s="89" t="s">
        <v>108</v>
      </c>
      <c r="Y1516" s="89">
        <v>867</v>
      </c>
      <c r="Z1516" s="89">
        <v>526.24</v>
      </c>
    </row>
    <row r="1517" spans="16:26" ht="18" customHeight="1" x14ac:dyDescent="0.45">
      <c r="P1517" s="89" t="s">
        <v>98</v>
      </c>
      <c r="Q1517" s="89">
        <v>2021</v>
      </c>
      <c r="R1517" s="89" t="s">
        <v>8</v>
      </c>
      <c r="S1517" s="89" t="s">
        <v>104</v>
      </c>
      <c r="T1517" s="89" t="s">
        <v>106</v>
      </c>
      <c r="U1517" s="89" t="s">
        <v>107</v>
      </c>
      <c r="V1517" s="89" t="s">
        <v>103</v>
      </c>
      <c r="W1517" s="89" t="s">
        <v>105</v>
      </c>
      <c r="X1517" s="89" t="s">
        <v>108</v>
      </c>
      <c r="Y1517" s="89">
        <v>363</v>
      </c>
      <c r="Z1517" s="89">
        <v>526.24</v>
      </c>
    </row>
    <row r="1518" spans="16:26" ht="18" customHeight="1" x14ac:dyDescent="0.45">
      <c r="P1518" s="89" t="s">
        <v>98</v>
      </c>
      <c r="Q1518" s="89">
        <v>2021</v>
      </c>
      <c r="R1518" s="89" t="s">
        <v>8</v>
      </c>
      <c r="S1518" s="89" t="s">
        <v>104</v>
      </c>
      <c r="T1518" s="89" t="s">
        <v>106</v>
      </c>
      <c r="U1518" s="89" t="s">
        <v>107</v>
      </c>
      <c r="V1518" s="89" t="s">
        <v>103</v>
      </c>
      <c r="W1518" s="89" t="s">
        <v>105</v>
      </c>
      <c r="X1518" s="89" t="s">
        <v>108</v>
      </c>
      <c r="Y1518" s="89">
        <v>291</v>
      </c>
      <c r="Z1518" s="89">
        <v>416.13</v>
      </c>
    </row>
    <row r="1519" spans="16:26" ht="18" customHeight="1" x14ac:dyDescent="0.45">
      <c r="P1519" s="89" t="s">
        <v>91</v>
      </c>
      <c r="Q1519" s="89">
        <v>2021</v>
      </c>
      <c r="R1519" s="89" t="s">
        <v>8</v>
      </c>
      <c r="S1519" s="89" t="s">
        <v>104</v>
      </c>
      <c r="T1519" s="89" t="s">
        <v>106</v>
      </c>
      <c r="U1519" s="89" t="s">
        <v>107</v>
      </c>
      <c r="V1519" s="89" t="s">
        <v>103</v>
      </c>
      <c r="W1519" s="89" t="s">
        <v>105</v>
      </c>
      <c r="X1519" s="89" t="s">
        <v>108</v>
      </c>
      <c r="Y1519" s="89">
        <v>285</v>
      </c>
      <c r="Z1519" s="89">
        <v>407.55</v>
      </c>
    </row>
    <row r="1520" spans="16:26" ht="18" customHeight="1" x14ac:dyDescent="0.45">
      <c r="P1520" s="89" t="s">
        <v>91</v>
      </c>
      <c r="Q1520" s="89">
        <v>2021</v>
      </c>
      <c r="R1520" s="89" t="s">
        <v>8</v>
      </c>
      <c r="S1520" s="89" t="s">
        <v>104</v>
      </c>
      <c r="T1520" s="89" t="s">
        <v>106</v>
      </c>
      <c r="U1520" s="89" t="s">
        <v>107</v>
      </c>
      <c r="V1520" s="89" t="s">
        <v>103</v>
      </c>
      <c r="W1520" s="89" t="s">
        <v>105</v>
      </c>
      <c r="X1520" s="89" t="s">
        <v>108</v>
      </c>
      <c r="Y1520" s="89">
        <v>361</v>
      </c>
      <c r="Z1520" s="89">
        <v>516.23</v>
      </c>
    </row>
    <row r="1521" spans="16:26" ht="18" customHeight="1" x14ac:dyDescent="0.45">
      <c r="P1521" s="89" t="s">
        <v>91</v>
      </c>
      <c r="Q1521" s="89">
        <v>2021</v>
      </c>
      <c r="R1521" s="89" t="s">
        <v>8</v>
      </c>
      <c r="S1521" s="89" t="s">
        <v>104</v>
      </c>
      <c r="T1521" s="89" t="s">
        <v>106</v>
      </c>
      <c r="U1521" s="89" t="s">
        <v>107</v>
      </c>
      <c r="V1521" s="89" t="s">
        <v>103</v>
      </c>
      <c r="W1521" s="89" t="s">
        <v>105</v>
      </c>
      <c r="X1521" s="89" t="s">
        <v>108</v>
      </c>
      <c r="Y1521" s="89">
        <v>289</v>
      </c>
      <c r="Z1521" s="89">
        <v>413.27</v>
      </c>
    </row>
    <row r="1522" spans="16:26" ht="18" customHeight="1" x14ac:dyDescent="0.45">
      <c r="P1522" s="89" t="s">
        <v>91</v>
      </c>
      <c r="Q1522" s="89">
        <v>2021</v>
      </c>
      <c r="R1522" s="89" t="s">
        <v>8</v>
      </c>
      <c r="S1522" s="89" t="s">
        <v>104</v>
      </c>
      <c r="T1522" s="89" t="s">
        <v>106</v>
      </c>
      <c r="U1522" s="89" t="s">
        <v>107</v>
      </c>
      <c r="V1522" s="89" t="s">
        <v>103</v>
      </c>
      <c r="W1522" s="89" t="s">
        <v>105</v>
      </c>
      <c r="X1522" s="89" t="s">
        <v>108</v>
      </c>
      <c r="Y1522" s="89">
        <v>836</v>
      </c>
      <c r="Z1522" s="89">
        <v>1195.48</v>
      </c>
    </row>
    <row r="1523" spans="16:26" ht="18" customHeight="1" x14ac:dyDescent="0.45">
      <c r="P1523" s="89" t="s">
        <v>91</v>
      </c>
      <c r="Q1523" s="89">
        <v>2021</v>
      </c>
      <c r="R1523" s="89" t="s">
        <v>8</v>
      </c>
      <c r="S1523" s="89" t="s">
        <v>104</v>
      </c>
      <c r="T1523" s="89" t="s">
        <v>106</v>
      </c>
      <c r="U1523" s="89" t="s">
        <v>107</v>
      </c>
      <c r="V1523" s="89" t="s">
        <v>103</v>
      </c>
      <c r="W1523" s="89" t="s">
        <v>105</v>
      </c>
      <c r="X1523" s="89" t="s">
        <v>108</v>
      </c>
      <c r="Y1523" s="89">
        <v>869</v>
      </c>
      <c r="Z1523" s="89">
        <v>1242.67</v>
      </c>
    </row>
    <row r="1524" spans="16:26" ht="18" customHeight="1" x14ac:dyDescent="0.45">
      <c r="P1524" s="89" t="s">
        <v>100</v>
      </c>
      <c r="Q1524" s="89">
        <v>2021</v>
      </c>
      <c r="R1524" s="89" t="s">
        <v>7</v>
      </c>
      <c r="S1524" s="89" t="s">
        <v>92</v>
      </c>
      <c r="T1524" s="89" t="s">
        <v>106</v>
      </c>
      <c r="U1524" s="89" t="s">
        <v>107</v>
      </c>
      <c r="V1524" s="89" t="s">
        <v>95</v>
      </c>
      <c r="W1524" s="89" t="s">
        <v>105</v>
      </c>
      <c r="X1524" s="89" t="s">
        <v>97</v>
      </c>
      <c r="Y1524" s="89">
        <v>340</v>
      </c>
      <c r="Z1524" s="89">
        <v>486.2</v>
      </c>
    </row>
    <row r="1525" spans="16:26" ht="18" customHeight="1" x14ac:dyDescent="0.45">
      <c r="P1525" s="89" t="s">
        <v>98</v>
      </c>
      <c r="Q1525" s="89">
        <v>2021</v>
      </c>
      <c r="R1525" s="89" t="s">
        <v>7</v>
      </c>
      <c r="S1525" s="89" t="s">
        <v>92</v>
      </c>
      <c r="T1525" s="89" t="s">
        <v>106</v>
      </c>
      <c r="U1525" s="89" t="s">
        <v>107</v>
      </c>
      <c r="V1525" s="89" t="s">
        <v>95</v>
      </c>
      <c r="W1525" s="89" t="s">
        <v>105</v>
      </c>
      <c r="X1525" s="89" t="s">
        <v>97</v>
      </c>
      <c r="Y1525" s="89">
        <v>334</v>
      </c>
      <c r="Z1525" s="89">
        <v>477.62</v>
      </c>
    </row>
    <row r="1526" spans="16:26" ht="18" customHeight="1" x14ac:dyDescent="0.45">
      <c r="P1526" s="89" t="s">
        <v>98</v>
      </c>
      <c r="Q1526" s="89">
        <v>2021</v>
      </c>
      <c r="R1526" s="89" t="s">
        <v>7</v>
      </c>
      <c r="S1526" s="89" t="s">
        <v>92</v>
      </c>
      <c r="T1526" s="89" t="s">
        <v>106</v>
      </c>
      <c r="U1526" s="89" t="s">
        <v>107</v>
      </c>
      <c r="V1526" s="89" t="s">
        <v>95</v>
      </c>
      <c r="W1526" s="89" t="s">
        <v>105</v>
      </c>
      <c r="X1526" s="89" t="s">
        <v>97</v>
      </c>
      <c r="Y1526" s="89">
        <v>337</v>
      </c>
      <c r="Z1526" s="89">
        <v>481.90999999999997</v>
      </c>
    </row>
    <row r="1527" spans="16:26" ht="18" customHeight="1" x14ac:dyDescent="0.45">
      <c r="P1527" s="89" t="s">
        <v>100</v>
      </c>
      <c r="Q1527" s="89">
        <v>2021</v>
      </c>
      <c r="R1527" s="89" t="s">
        <v>7</v>
      </c>
      <c r="S1527" s="89" t="s">
        <v>92</v>
      </c>
      <c r="T1527" s="89" t="s">
        <v>106</v>
      </c>
      <c r="U1527" s="89" t="s">
        <v>107</v>
      </c>
      <c r="V1527" s="89" t="s">
        <v>95</v>
      </c>
      <c r="W1527" s="89" t="s">
        <v>105</v>
      </c>
      <c r="X1527" s="89" t="s">
        <v>97</v>
      </c>
      <c r="Y1527" s="89">
        <v>331</v>
      </c>
      <c r="Z1527" s="89">
        <v>473.33</v>
      </c>
    </row>
    <row r="1528" spans="16:26" ht="18" customHeight="1" x14ac:dyDescent="0.45">
      <c r="P1528" s="89" t="s">
        <v>91</v>
      </c>
      <c r="Q1528" s="89">
        <v>2021</v>
      </c>
      <c r="R1528" s="89" t="s">
        <v>8</v>
      </c>
      <c r="S1528" s="89" t="s">
        <v>92</v>
      </c>
      <c r="T1528" s="89" t="s">
        <v>106</v>
      </c>
      <c r="U1528" s="89" t="s">
        <v>107</v>
      </c>
      <c r="V1528" s="89" t="s">
        <v>95</v>
      </c>
      <c r="W1528" s="89" t="s">
        <v>105</v>
      </c>
      <c r="X1528" s="89" t="s">
        <v>97</v>
      </c>
      <c r="Y1528" s="89">
        <v>328</v>
      </c>
      <c r="Z1528" s="89">
        <v>469.03999999999996</v>
      </c>
    </row>
    <row r="1529" spans="16:26" ht="18" customHeight="1" x14ac:dyDescent="0.45">
      <c r="P1529" s="89" t="s">
        <v>98</v>
      </c>
      <c r="Q1529" s="89">
        <v>2021</v>
      </c>
      <c r="R1529" s="89" t="s">
        <v>8</v>
      </c>
      <c r="S1529" s="89" t="s">
        <v>92</v>
      </c>
      <c r="T1529" s="89" t="s">
        <v>106</v>
      </c>
      <c r="U1529" s="89" t="s">
        <v>107</v>
      </c>
      <c r="V1529" s="89" t="s">
        <v>95</v>
      </c>
      <c r="W1529" s="89" t="s">
        <v>105</v>
      </c>
      <c r="X1529" s="89" t="s">
        <v>97</v>
      </c>
      <c r="Y1529" s="89">
        <v>322</v>
      </c>
      <c r="Z1529" s="89">
        <v>460.46000000000004</v>
      </c>
    </row>
    <row r="1530" spans="16:26" ht="18" customHeight="1" x14ac:dyDescent="0.45">
      <c r="P1530" s="89" t="s">
        <v>91</v>
      </c>
      <c r="Q1530" s="89">
        <v>2021</v>
      </c>
      <c r="R1530" s="89" t="s">
        <v>8</v>
      </c>
      <c r="S1530" s="89" t="s">
        <v>92</v>
      </c>
      <c r="T1530" s="89" t="s">
        <v>106</v>
      </c>
      <c r="U1530" s="89" t="s">
        <v>107</v>
      </c>
      <c r="V1530" s="89" t="s">
        <v>95</v>
      </c>
      <c r="W1530" s="89" t="s">
        <v>105</v>
      </c>
      <c r="X1530" s="89" t="s">
        <v>97</v>
      </c>
      <c r="Y1530" s="89">
        <v>316</v>
      </c>
      <c r="Z1530" s="89">
        <v>451.88</v>
      </c>
    </row>
    <row r="1531" spans="16:26" ht="18" customHeight="1" x14ac:dyDescent="0.45">
      <c r="P1531" s="89" t="s">
        <v>98</v>
      </c>
      <c r="Q1531" s="89">
        <v>2021</v>
      </c>
      <c r="R1531" s="89" t="s">
        <v>8</v>
      </c>
      <c r="S1531" s="89" t="s">
        <v>92</v>
      </c>
      <c r="T1531" s="89" t="s">
        <v>106</v>
      </c>
      <c r="U1531" s="89" t="s">
        <v>107</v>
      </c>
      <c r="V1531" s="89" t="s">
        <v>95</v>
      </c>
      <c r="W1531" s="89" t="s">
        <v>105</v>
      </c>
      <c r="X1531" s="89" t="s">
        <v>97</v>
      </c>
      <c r="Y1531" s="89">
        <v>325</v>
      </c>
      <c r="Z1531" s="89">
        <v>464.75</v>
      </c>
    </row>
    <row r="1532" spans="16:26" ht="18" customHeight="1" x14ac:dyDescent="0.45">
      <c r="P1532" s="89" t="s">
        <v>100</v>
      </c>
      <c r="Q1532" s="89">
        <v>2021</v>
      </c>
      <c r="R1532" s="89" t="s">
        <v>8</v>
      </c>
      <c r="S1532" s="89" t="s">
        <v>92</v>
      </c>
      <c r="T1532" s="89" t="s">
        <v>106</v>
      </c>
      <c r="U1532" s="89" t="s">
        <v>107</v>
      </c>
      <c r="V1532" s="89" t="s">
        <v>95</v>
      </c>
      <c r="W1532" s="89" t="s">
        <v>105</v>
      </c>
      <c r="X1532" s="89" t="s">
        <v>97</v>
      </c>
      <c r="Y1532" s="89">
        <v>319</v>
      </c>
      <c r="Z1532" s="89">
        <v>456.16999999999996</v>
      </c>
    </row>
    <row r="1533" spans="16:26" ht="18" customHeight="1" x14ac:dyDescent="0.45">
      <c r="P1533" s="89" t="s">
        <v>91</v>
      </c>
      <c r="Q1533" s="89">
        <v>2021</v>
      </c>
      <c r="R1533" s="89" t="s">
        <v>8</v>
      </c>
      <c r="S1533" s="89" t="s">
        <v>92</v>
      </c>
      <c r="T1533" s="89" t="s">
        <v>106</v>
      </c>
      <c r="U1533" s="89" t="s">
        <v>107</v>
      </c>
      <c r="V1533" s="89" t="s">
        <v>95</v>
      </c>
      <c r="W1533" s="89" t="s">
        <v>105</v>
      </c>
      <c r="X1533" s="89" t="s">
        <v>97</v>
      </c>
      <c r="Y1533" s="89">
        <v>313</v>
      </c>
      <c r="Z1533" s="89">
        <v>447.59000000000003</v>
      </c>
    </row>
    <row r="1534" spans="16:26" ht="18" customHeight="1" x14ac:dyDescent="0.45">
      <c r="P1534" s="89" t="s">
        <v>100</v>
      </c>
      <c r="Q1534" s="89">
        <v>2022</v>
      </c>
      <c r="R1534" s="89" t="s">
        <v>3</v>
      </c>
      <c r="S1534" s="89" t="s">
        <v>92</v>
      </c>
      <c r="T1534" s="89" t="s">
        <v>93</v>
      </c>
      <c r="U1534" s="89" t="s">
        <v>94</v>
      </c>
      <c r="V1534" s="89" t="s">
        <v>103</v>
      </c>
      <c r="W1534" s="89" t="s">
        <v>96</v>
      </c>
      <c r="X1534" s="89" t="s">
        <v>97</v>
      </c>
      <c r="Y1534" s="89">
        <v>212</v>
      </c>
      <c r="Z1534" s="89">
        <v>303.15999999999997</v>
      </c>
    </row>
    <row r="1535" spans="16:26" ht="18" customHeight="1" x14ac:dyDescent="0.45">
      <c r="P1535" s="89" t="s">
        <v>98</v>
      </c>
      <c r="Q1535" s="89">
        <v>2022</v>
      </c>
      <c r="R1535" s="89" t="s">
        <v>3</v>
      </c>
      <c r="S1535" s="89" t="s">
        <v>92</v>
      </c>
      <c r="T1535" s="89" t="s">
        <v>93</v>
      </c>
      <c r="U1535" s="89" t="s">
        <v>94</v>
      </c>
      <c r="V1535" s="89" t="s">
        <v>103</v>
      </c>
      <c r="W1535" s="89" t="s">
        <v>96</v>
      </c>
      <c r="X1535" s="89" t="s">
        <v>97</v>
      </c>
      <c r="Y1535" s="89">
        <v>206</v>
      </c>
      <c r="Z1535" s="89">
        <v>294.58</v>
      </c>
    </row>
    <row r="1536" spans="16:26" ht="18" customHeight="1" x14ac:dyDescent="0.45">
      <c r="P1536" s="89" t="s">
        <v>100</v>
      </c>
      <c r="Q1536" s="89">
        <v>2022</v>
      </c>
      <c r="R1536" s="89" t="s">
        <v>3</v>
      </c>
      <c r="S1536" s="89" t="s">
        <v>92</v>
      </c>
      <c r="T1536" s="89" t="s">
        <v>93</v>
      </c>
      <c r="U1536" s="89" t="s">
        <v>94</v>
      </c>
      <c r="V1536" s="89" t="s">
        <v>103</v>
      </c>
      <c r="W1536" s="89" t="s">
        <v>96</v>
      </c>
      <c r="X1536" s="89" t="s">
        <v>99</v>
      </c>
      <c r="Y1536" s="89">
        <v>216</v>
      </c>
      <c r="Z1536" s="89">
        <v>308.88</v>
      </c>
    </row>
    <row r="1537" spans="16:26" ht="18" customHeight="1" x14ac:dyDescent="0.45">
      <c r="P1537" s="89" t="s">
        <v>98</v>
      </c>
      <c r="Q1537" s="89">
        <v>2022</v>
      </c>
      <c r="R1537" s="89" t="s">
        <v>3</v>
      </c>
      <c r="S1537" s="89" t="s">
        <v>92</v>
      </c>
      <c r="T1537" s="89" t="s">
        <v>93</v>
      </c>
      <c r="U1537" s="89" t="s">
        <v>94</v>
      </c>
      <c r="V1537" s="89" t="s">
        <v>103</v>
      </c>
      <c r="W1537" s="89" t="s">
        <v>96</v>
      </c>
      <c r="X1537" s="89" t="s">
        <v>99</v>
      </c>
      <c r="Y1537" s="89">
        <v>210</v>
      </c>
      <c r="Z1537" s="89">
        <v>300.3</v>
      </c>
    </row>
    <row r="1538" spans="16:26" ht="18" customHeight="1" x14ac:dyDescent="0.45">
      <c r="P1538" s="89" t="s">
        <v>100</v>
      </c>
      <c r="Q1538" s="89">
        <v>2022</v>
      </c>
      <c r="R1538" s="89" t="s">
        <v>3</v>
      </c>
      <c r="S1538" s="89" t="s">
        <v>92</v>
      </c>
      <c r="T1538" s="89" t="s">
        <v>93</v>
      </c>
      <c r="U1538" s="89" t="s">
        <v>94</v>
      </c>
      <c r="V1538" s="89" t="s">
        <v>103</v>
      </c>
      <c r="W1538" s="89" t="s">
        <v>96</v>
      </c>
      <c r="X1538" s="89" t="s">
        <v>99</v>
      </c>
      <c r="Y1538" s="89">
        <v>204</v>
      </c>
      <c r="Z1538" s="89">
        <v>291.72000000000003</v>
      </c>
    </row>
    <row r="1539" spans="16:26" ht="18" customHeight="1" x14ac:dyDescent="0.45">
      <c r="P1539" s="89" t="s">
        <v>100</v>
      </c>
      <c r="Q1539" s="89">
        <v>2022</v>
      </c>
      <c r="R1539" s="89" t="s">
        <v>3</v>
      </c>
      <c r="S1539" s="89" t="s">
        <v>92</v>
      </c>
      <c r="T1539" s="89" t="s">
        <v>93</v>
      </c>
      <c r="U1539" s="89" t="s">
        <v>94</v>
      </c>
      <c r="V1539" s="89" t="s">
        <v>103</v>
      </c>
      <c r="W1539" s="89" t="s">
        <v>96</v>
      </c>
      <c r="X1539" s="89" t="s">
        <v>99</v>
      </c>
      <c r="Y1539" s="89">
        <v>213</v>
      </c>
      <c r="Z1539" s="89">
        <v>304.59000000000003</v>
      </c>
    </row>
    <row r="1540" spans="16:26" ht="18" customHeight="1" x14ac:dyDescent="0.45">
      <c r="P1540" s="89" t="s">
        <v>91</v>
      </c>
      <c r="Q1540" s="89">
        <v>2022</v>
      </c>
      <c r="R1540" s="89" t="s">
        <v>3</v>
      </c>
      <c r="S1540" s="89" t="s">
        <v>92</v>
      </c>
      <c r="T1540" s="89" t="s">
        <v>93</v>
      </c>
      <c r="U1540" s="89" t="s">
        <v>94</v>
      </c>
      <c r="V1540" s="89" t="s">
        <v>103</v>
      </c>
      <c r="W1540" s="89" t="s">
        <v>96</v>
      </c>
      <c r="X1540" s="89" t="s">
        <v>99</v>
      </c>
      <c r="Y1540" s="89">
        <v>207</v>
      </c>
      <c r="Z1540" s="89">
        <v>296.01</v>
      </c>
    </row>
    <row r="1541" spans="16:26" ht="18" customHeight="1" x14ac:dyDescent="0.45">
      <c r="P1541" s="89" t="s">
        <v>98</v>
      </c>
      <c r="Q1541" s="89">
        <v>2022</v>
      </c>
      <c r="R1541" s="89" t="s">
        <v>3</v>
      </c>
      <c r="S1541" s="89" t="s">
        <v>92</v>
      </c>
      <c r="T1541" s="89" t="s">
        <v>93</v>
      </c>
      <c r="U1541" s="89" t="s">
        <v>94</v>
      </c>
      <c r="V1541" s="89" t="s">
        <v>103</v>
      </c>
      <c r="W1541" s="89" t="s">
        <v>96</v>
      </c>
      <c r="X1541" s="89" t="s">
        <v>99</v>
      </c>
      <c r="Y1541" s="89">
        <v>201</v>
      </c>
      <c r="Z1541" s="89">
        <v>287.43</v>
      </c>
    </row>
    <row r="1542" spans="16:26" ht="18" customHeight="1" x14ac:dyDescent="0.45">
      <c r="P1542" s="89" t="s">
        <v>98</v>
      </c>
      <c r="Q1542" s="89">
        <v>2022</v>
      </c>
      <c r="R1542" s="89" t="s">
        <v>3</v>
      </c>
      <c r="S1542" s="89" t="s">
        <v>92</v>
      </c>
      <c r="T1542" s="89" t="s">
        <v>93</v>
      </c>
      <c r="U1542" s="89" t="s">
        <v>94</v>
      </c>
      <c r="V1542" s="89" t="s">
        <v>103</v>
      </c>
      <c r="W1542" s="89" t="s">
        <v>96</v>
      </c>
      <c r="X1542" s="89" t="s">
        <v>97</v>
      </c>
      <c r="Y1542" s="89">
        <v>215</v>
      </c>
      <c r="Z1542" s="89">
        <v>307.45</v>
      </c>
    </row>
    <row r="1543" spans="16:26" ht="18" customHeight="1" x14ac:dyDescent="0.45">
      <c r="P1543" s="89" t="s">
        <v>98</v>
      </c>
      <c r="Q1543" s="89">
        <v>2022</v>
      </c>
      <c r="R1543" s="89" t="s">
        <v>3</v>
      </c>
      <c r="S1543" s="89" t="s">
        <v>92</v>
      </c>
      <c r="T1543" s="89" t="s">
        <v>93</v>
      </c>
      <c r="U1543" s="89" t="s">
        <v>94</v>
      </c>
      <c r="V1543" s="89" t="s">
        <v>103</v>
      </c>
      <c r="W1543" s="89" t="s">
        <v>96</v>
      </c>
      <c r="X1543" s="89" t="s">
        <v>97</v>
      </c>
      <c r="Y1543" s="89">
        <v>209</v>
      </c>
      <c r="Z1543" s="89">
        <v>298.87</v>
      </c>
    </row>
    <row r="1544" spans="16:26" ht="18" customHeight="1" x14ac:dyDescent="0.45">
      <c r="P1544" s="89" t="s">
        <v>101</v>
      </c>
      <c r="Q1544" s="89">
        <v>2022</v>
      </c>
      <c r="R1544" s="89" t="s">
        <v>3</v>
      </c>
      <c r="S1544" s="89" t="s">
        <v>92</v>
      </c>
      <c r="T1544" s="89" t="s">
        <v>93</v>
      </c>
      <c r="U1544" s="89" t="s">
        <v>94</v>
      </c>
      <c r="V1544" s="89" t="s">
        <v>103</v>
      </c>
      <c r="W1544" s="89" t="s">
        <v>96</v>
      </c>
      <c r="X1544" s="89" t="s">
        <v>97</v>
      </c>
      <c r="Y1544" s="89">
        <v>203</v>
      </c>
      <c r="Z1544" s="89">
        <v>290.28999999999996</v>
      </c>
    </row>
    <row r="1545" spans="16:26" ht="18" customHeight="1" x14ac:dyDescent="0.45">
      <c r="P1545" s="89" t="s">
        <v>98</v>
      </c>
      <c r="Q1545" s="89">
        <v>2022</v>
      </c>
      <c r="R1545" s="89" t="s">
        <v>7</v>
      </c>
      <c r="S1545" s="89" t="s">
        <v>92</v>
      </c>
      <c r="T1545" s="89" t="s">
        <v>93</v>
      </c>
      <c r="U1545" s="89" t="s">
        <v>94</v>
      </c>
      <c r="V1545" s="89" t="s">
        <v>103</v>
      </c>
      <c r="W1545" s="89" t="s">
        <v>96</v>
      </c>
      <c r="X1545" s="89" t="s">
        <v>99</v>
      </c>
      <c r="Y1545" s="89">
        <v>158</v>
      </c>
      <c r="Z1545" s="89">
        <v>225.94</v>
      </c>
    </row>
    <row r="1546" spans="16:26" ht="18" customHeight="1" x14ac:dyDescent="0.45">
      <c r="P1546" s="89" t="s">
        <v>98</v>
      </c>
      <c r="Q1546" s="89">
        <v>2022</v>
      </c>
      <c r="R1546" s="89" t="s">
        <v>7</v>
      </c>
      <c r="S1546" s="89" t="s">
        <v>92</v>
      </c>
      <c r="T1546" s="89" t="s">
        <v>93</v>
      </c>
      <c r="U1546" s="89" t="s">
        <v>94</v>
      </c>
      <c r="V1546" s="89" t="s">
        <v>103</v>
      </c>
      <c r="W1546" s="89" t="s">
        <v>96</v>
      </c>
      <c r="X1546" s="89" t="s">
        <v>99</v>
      </c>
      <c r="Y1546" s="89">
        <v>160</v>
      </c>
      <c r="Z1546" s="89">
        <v>228.8</v>
      </c>
    </row>
    <row r="1547" spans="16:26" ht="18" customHeight="1" x14ac:dyDescent="0.45">
      <c r="P1547" s="89" t="s">
        <v>102</v>
      </c>
      <c r="Q1547" s="89">
        <v>2022</v>
      </c>
      <c r="R1547" s="89" t="s">
        <v>7</v>
      </c>
      <c r="S1547" s="89" t="s">
        <v>92</v>
      </c>
      <c r="T1547" s="89" t="s">
        <v>93</v>
      </c>
      <c r="U1547" s="89" t="s">
        <v>94</v>
      </c>
      <c r="V1547" s="89" t="s">
        <v>103</v>
      </c>
      <c r="W1547" s="89" t="s">
        <v>96</v>
      </c>
      <c r="X1547" s="89" t="s">
        <v>99</v>
      </c>
      <c r="Y1547" s="89">
        <v>162</v>
      </c>
      <c r="Z1547" s="89">
        <v>231.66</v>
      </c>
    </row>
    <row r="1548" spans="16:26" ht="18" customHeight="1" x14ac:dyDescent="0.45">
      <c r="P1548" s="89" t="s">
        <v>91</v>
      </c>
      <c r="Q1548" s="89">
        <v>2022</v>
      </c>
      <c r="R1548" s="89" t="s">
        <v>7</v>
      </c>
      <c r="S1548" s="89" t="s">
        <v>92</v>
      </c>
      <c r="T1548" s="89" t="s">
        <v>93</v>
      </c>
      <c r="U1548" s="89" t="s">
        <v>94</v>
      </c>
      <c r="V1548" s="89" t="s">
        <v>103</v>
      </c>
      <c r="W1548" s="89" t="s">
        <v>96</v>
      </c>
      <c r="X1548" s="89" t="s">
        <v>99</v>
      </c>
      <c r="Y1548" s="89">
        <v>159</v>
      </c>
      <c r="Z1548" s="89">
        <v>227.37</v>
      </c>
    </row>
    <row r="1549" spans="16:26" ht="18" customHeight="1" x14ac:dyDescent="0.45">
      <c r="P1549" s="89" t="s">
        <v>98</v>
      </c>
      <c r="Q1549" s="89">
        <v>2022</v>
      </c>
      <c r="R1549" s="89" t="s">
        <v>7</v>
      </c>
      <c r="S1549" s="89" t="s">
        <v>92</v>
      </c>
      <c r="T1549" s="89" t="s">
        <v>93</v>
      </c>
      <c r="U1549" s="89" t="s">
        <v>94</v>
      </c>
      <c r="V1549" s="89" t="s">
        <v>103</v>
      </c>
      <c r="W1549" s="89" t="s">
        <v>96</v>
      </c>
      <c r="X1549" s="89" t="s">
        <v>99</v>
      </c>
      <c r="Y1549" s="89">
        <v>161</v>
      </c>
      <c r="Z1549" s="89">
        <v>230.23000000000002</v>
      </c>
    </row>
    <row r="1550" spans="16:26" ht="18" customHeight="1" x14ac:dyDescent="0.45">
      <c r="P1550" s="89" t="s">
        <v>101</v>
      </c>
      <c r="Q1550" s="89">
        <v>2022</v>
      </c>
      <c r="R1550" s="89" t="s">
        <v>1</v>
      </c>
      <c r="S1550" s="89" t="s">
        <v>92</v>
      </c>
      <c r="T1550" s="89" t="s">
        <v>93</v>
      </c>
      <c r="U1550" s="89" t="s">
        <v>94</v>
      </c>
      <c r="V1550" s="89" t="s">
        <v>103</v>
      </c>
      <c r="W1550" s="89" t="s">
        <v>96</v>
      </c>
      <c r="X1550" s="89" t="s">
        <v>97</v>
      </c>
      <c r="Y1550" s="89">
        <v>248</v>
      </c>
      <c r="Z1550" s="89">
        <v>354.64</v>
      </c>
    </row>
    <row r="1551" spans="16:26" ht="18" customHeight="1" x14ac:dyDescent="0.45">
      <c r="P1551" s="89" t="s">
        <v>98</v>
      </c>
      <c r="Q1551" s="89">
        <v>2022</v>
      </c>
      <c r="R1551" s="89" t="s">
        <v>1</v>
      </c>
      <c r="S1551" s="89" t="s">
        <v>92</v>
      </c>
      <c r="T1551" s="89" t="s">
        <v>93</v>
      </c>
      <c r="U1551" s="89" t="s">
        <v>94</v>
      </c>
      <c r="V1551" s="89" t="s">
        <v>103</v>
      </c>
      <c r="W1551" s="89" t="s">
        <v>96</v>
      </c>
      <c r="X1551" s="89" t="s">
        <v>97</v>
      </c>
      <c r="Y1551" s="89">
        <v>242</v>
      </c>
      <c r="Z1551" s="89">
        <v>346.06</v>
      </c>
    </row>
    <row r="1552" spans="16:26" ht="18" customHeight="1" x14ac:dyDescent="0.45">
      <c r="P1552" s="89" t="s">
        <v>100</v>
      </c>
      <c r="Q1552" s="89">
        <v>2022</v>
      </c>
      <c r="R1552" s="89" t="s">
        <v>1</v>
      </c>
      <c r="S1552" s="89" t="s">
        <v>92</v>
      </c>
      <c r="T1552" s="89" t="s">
        <v>93</v>
      </c>
      <c r="U1552" s="89" t="s">
        <v>94</v>
      </c>
      <c r="V1552" s="89" t="s">
        <v>103</v>
      </c>
      <c r="W1552" s="89" t="s">
        <v>96</v>
      </c>
      <c r="X1552" s="89" t="s">
        <v>97</v>
      </c>
      <c r="Y1552" s="89">
        <v>236</v>
      </c>
      <c r="Z1552" s="89">
        <v>337.48</v>
      </c>
    </row>
    <row r="1553" spans="16:26" ht="18" customHeight="1" x14ac:dyDescent="0.45">
      <c r="P1553" s="89" t="s">
        <v>100</v>
      </c>
      <c r="Q1553" s="89">
        <v>2022</v>
      </c>
      <c r="R1553" s="89" t="s">
        <v>1</v>
      </c>
      <c r="S1553" s="89" t="s">
        <v>92</v>
      </c>
      <c r="T1553" s="89" t="s">
        <v>93</v>
      </c>
      <c r="U1553" s="89" t="s">
        <v>94</v>
      </c>
      <c r="V1553" s="89" t="s">
        <v>103</v>
      </c>
      <c r="W1553" s="89" t="s">
        <v>96</v>
      </c>
      <c r="X1553" s="89" t="s">
        <v>99</v>
      </c>
      <c r="Y1553" s="89">
        <v>246</v>
      </c>
      <c r="Z1553" s="89">
        <v>351.78</v>
      </c>
    </row>
    <row r="1554" spans="16:26" ht="18" customHeight="1" x14ac:dyDescent="0.45">
      <c r="P1554" s="89" t="s">
        <v>91</v>
      </c>
      <c r="Q1554" s="89">
        <v>2022</v>
      </c>
      <c r="R1554" s="89" t="s">
        <v>1</v>
      </c>
      <c r="S1554" s="89" t="s">
        <v>92</v>
      </c>
      <c r="T1554" s="89" t="s">
        <v>93</v>
      </c>
      <c r="U1554" s="89" t="s">
        <v>94</v>
      </c>
      <c r="V1554" s="89" t="s">
        <v>103</v>
      </c>
      <c r="W1554" s="89" t="s">
        <v>96</v>
      </c>
      <c r="X1554" s="89" t="s">
        <v>99</v>
      </c>
      <c r="Y1554" s="89">
        <v>240</v>
      </c>
      <c r="Z1554" s="89">
        <v>343.2</v>
      </c>
    </row>
    <row r="1555" spans="16:26" ht="18" customHeight="1" x14ac:dyDescent="0.45">
      <c r="P1555" s="89" t="s">
        <v>100</v>
      </c>
      <c r="Q1555" s="89">
        <v>2022</v>
      </c>
      <c r="R1555" s="89" t="s">
        <v>1</v>
      </c>
      <c r="S1555" s="89" t="s">
        <v>92</v>
      </c>
      <c r="T1555" s="89" t="s">
        <v>93</v>
      </c>
      <c r="U1555" s="89" t="s">
        <v>94</v>
      </c>
      <c r="V1555" s="89" t="s">
        <v>103</v>
      </c>
      <c r="W1555" s="89" t="s">
        <v>96</v>
      </c>
      <c r="X1555" s="89" t="s">
        <v>99</v>
      </c>
      <c r="Y1555" s="89">
        <v>234</v>
      </c>
      <c r="Z1555" s="89">
        <v>334.62</v>
      </c>
    </row>
    <row r="1556" spans="16:26" ht="18" customHeight="1" x14ac:dyDescent="0.45">
      <c r="P1556" s="89" t="s">
        <v>91</v>
      </c>
      <c r="Q1556" s="89">
        <v>2022</v>
      </c>
      <c r="R1556" s="89" t="s">
        <v>1</v>
      </c>
      <c r="S1556" s="89" t="s">
        <v>92</v>
      </c>
      <c r="T1556" s="89" t="s">
        <v>93</v>
      </c>
      <c r="U1556" s="89" t="s">
        <v>94</v>
      </c>
      <c r="V1556" s="89" t="s">
        <v>103</v>
      </c>
      <c r="W1556" s="89" t="s">
        <v>96</v>
      </c>
      <c r="X1556" s="89" t="s">
        <v>99</v>
      </c>
      <c r="Y1556" s="89">
        <v>243</v>
      </c>
      <c r="Z1556" s="89">
        <v>347.49</v>
      </c>
    </row>
    <row r="1557" spans="16:26" ht="18" customHeight="1" x14ac:dyDescent="0.45">
      <c r="P1557" s="89" t="s">
        <v>98</v>
      </c>
      <c r="Q1557" s="89">
        <v>2022</v>
      </c>
      <c r="R1557" s="89" t="s">
        <v>1</v>
      </c>
      <c r="S1557" s="89" t="s">
        <v>92</v>
      </c>
      <c r="T1557" s="89" t="s">
        <v>93</v>
      </c>
      <c r="U1557" s="89" t="s">
        <v>94</v>
      </c>
      <c r="V1557" s="89" t="s">
        <v>103</v>
      </c>
      <c r="W1557" s="89" t="s">
        <v>96</v>
      </c>
      <c r="X1557" s="89" t="s">
        <v>99</v>
      </c>
      <c r="Y1557" s="89">
        <v>237</v>
      </c>
      <c r="Z1557" s="89">
        <v>338.90999999999997</v>
      </c>
    </row>
    <row r="1558" spans="16:26" ht="18" customHeight="1" x14ac:dyDescent="0.45">
      <c r="P1558" s="89" t="s">
        <v>100</v>
      </c>
      <c r="Q1558" s="89">
        <v>2022</v>
      </c>
      <c r="R1558" s="89" t="s">
        <v>1</v>
      </c>
      <c r="S1558" s="89" t="s">
        <v>92</v>
      </c>
      <c r="T1558" s="89" t="s">
        <v>93</v>
      </c>
      <c r="U1558" s="89" t="s">
        <v>94</v>
      </c>
      <c r="V1558" s="89" t="s">
        <v>103</v>
      </c>
      <c r="W1558" s="89" t="s">
        <v>96</v>
      </c>
      <c r="X1558" s="89" t="s">
        <v>97</v>
      </c>
      <c r="Y1558" s="89">
        <v>245</v>
      </c>
      <c r="Z1558" s="89">
        <v>350.35</v>
      </c>
    </row>
    <row r="1559" spans="16:26" ht="18" customHeight="1" x14ac:dyDescent="0.45">
      <c r="P1559" s="89" t="s">
        <v>98</v>
      </c>
      <c r="Q1559" s="89">
        <v>2022</v>
      </c>
      <c r="R1559" s="89" t="s">
        <v>1</v>
      </c>
      <c r="S1559" s="89" t="s">
        <v>92</v>
      </c>
      <c r="T1559" s="89" t="s">
        <v>93</v>
      </c>
      <c r="U1559" s="89" t="s">
        <v>94</v>
      </c>
      <c r="V1559" s="89" t="s">
        <v>103</v>
      </c>
      <c r="W1559" s="89" t="s">
        <v>96</v>
      </c>
      <c r="X1559" s="89" t="s">
        <v>97</v>
      </c>
      <c r="Y1559" s="89">
        <v>239</v>
      </c>
      <c r="Z1559" s="89">
        <v>341.77</v>
      </c>
    </row>
    <row r="1560" spans="16:26" ht="18" customHeight="1" x14ac:dyDescent="0.45">
      <c r="P1560" s="89" t="s">
        <v>98</v>
      </c>
      <c r="Q1560" s="89">
        <v>2022</v>
      </c>
      <c r="R1560" s="89" t="s">
        <v>1</v>
      </c>
      <c r="S1560" s="89" t="s">
        <v>92</v>
      </c>
      <c r="T1560" s="89" t="s">
        <v>93</v>
      </c>
      <c r="U1560" s="89" t="s">
        <v>94</v>
      </c>
      <c r="V1560" s="89" t="s">
        <v>103</v>
      </c>
      <c r="W1560" s="89" t="s">
        <v>96</v>
      </c>
      <c r="X1560" s="89" t="s">
        <v>97</v>
      </c>
      <c r="Y1560" s="89">
        <v>233</v>
      </c>
      <c r="Z1560" s="89">
        <v>333.19</v>
      </c>
    </row>
    <row r="1561" spans="16:26" ht="18" customHeight="1" x14ac:dyDescent="0.45">
      <c r="P1561" s="89" t="s">
        <v>98</v>
      </c>
      <c r="Q1561" s="89">
        <v>2022</v>
      </c>
      <c r="R1561" s="89" t="s">
        <v>0</v>
      </c>
      <c r="S1561" s="89" t="s">
        <v>92</v>
      </c>
      <c r="T1561" s="89" t="s">
        <v>93</v>
      </c>
      <c r="U1561" s="89" t="s">
        <v>94</v>
      </c>
      <c r="V1561" s="89" t="s">
        <v>103</v>
      </c>
      <c r="W1561" s="89" t="s">
        <v>96</v>
      </c>
      <c r="X1561" s="89" t="s">
        <v>97</v>
      </c>
      <c r="Y1561" s="89">
        <v>260</v>
      </c>
      <c r="Z1561" s="89">
        <v>371.8</v>
      </c>
    </row>
    <row r="1562" spans="16:26" ht="18" customHeight="1" x14ac:dyDescent="0.45">
      <c r="P1562" s="89" t="s">
        <v>100</v>
      </c>
      <c r="Q1562" s="89">
        <v>2022</v>
      </c>
      <c r="R1562" s="89" t="s">
        <v>0</v>
      </c>
      <c r="S1562" s="89" t="s">
        <v>92</v>
      </c>
      <c r="T1562" s="89" t="s">
        <v>93</v>
      </c>
      <c r="U1562" s="89" t="s">
        <v>94</v>
      </c>
      <c r="V1562" s="89" t="s">
        <v>103</v>
      </c>
      <c r="W1562" s="89" t="s">
        <v>96</v>
      </c>
      <c r="X1562" s="89" t="s">
        <v>97</v>
      </c>
      <c r="Y1562" s="89">
        <v>254</v>
      </c>
      <c r="Z1562" s="89">
        <v>363.22</v>
      </c>
    </row>
    <row r="1563" spans="16:26" ht="18" customHeight="1" x14ac:dyDescent="0.45">
      <c r="P1563" s="89" t="s">
        <v>91</v>
      </c>
      <c r="Q1563" s="89">
        <v>2022</v>
      </c>
      <c r="R1563" s="89" t="s">
        <v>0</v>
      </c>
      <c r="S1563" s="89" t="s">
        <v>92</v>
      </c>
      <c r="T1563" s="89" t="s">
        <v>93</v>
      </c>
      <c r="U1563" s="89" t="s">
        <v>94</v>
      </c>
      <c r="V1563" s="89" t="s">
        <v>103</v>
      </c>
      <c r="W1563" s="89" t="s">
        <v>96</v>
      </c>
      <c r="X1563" s="89" t="s">
        <v>97</v>
      </c>
      <c r="Y1563" s="89">
        <v>264</v>
      </c>
      <c r="Z1563" s="89">
        <v>526.24</v>
      </c>
    </row>
    <row r="1564" spans="16:26" ht="18" customHeight="1" x14ac:dyDescent="0.45">
      <c r="P1564" s="89" t="s">
        <v>100</v>
      </c>
      <c r="Q1564" s="89">
        <v>2022</v>
      </c>
      <c r="R1564" s="89" t="s">
        <v>0</v>
      </c>
      <c r="S1564" s="89" t="s">
        <v>92</v>
      </c>
      <c r="T1564" s="89" t="s">
        <v>93</v>
      </c>
      <c r="U1564" s="89" t="s">
        <v>94</v>
      </c>
      <c r="V1564" s="89" t="s">
        <v>103</v>
      </c>
      <c r="W1564" s="89" t="s">
        <v>96</v>
      </c>
      <c r="X1564" s="89" t="s">
        <v>99</v>
      </c>
      <c r="Y1564" s="89">
        <v>258</v>
      </c>
      <c r="Z1564" s="89">
        <v>526.24</v>
      </c>
    </row>
    <row r="1565" spans="16:26" ht="18" customHeight="1" x14ac:dyDescent="0.45">
      <c r="P1565" s="89" t="s">
        <v>98</v>
      </c>
      <c r="Q1565" s="89">
        <v>2022</v>
      </c>
      <c r="R1565" s="89" t="s">
        <v>0</v>
      </c>
      <c r="S1565" s="89" t="s">
        <v>92</v>
      </c>
      <c r="T1565" s="89" t="s">
        <v>93</v>
      </c>
      <c r="U1565" s="89" t="s">
        <v>94</v>
      </c>
      <c r="V1565" s="89" t="s">
        <v>103</v>
      </c>
      <c r="W1565" s="89" t="s">
        <v>96</v>
      </c>
      <c r="X1565" s="89" t="s">
        <v>99</v>
      </c>
      <c r="Y1565" s="89">
        <v>252</v>
      </c>
      <c r="Z1565" s="89">
        <v>360.36</v>
      </c>
    </row>
    <row r="1566" spans="16:26" ht="18" customHeight="1" x14ac:dyDescent="0.45">
      <c r="P1566" s="89" t="s">
        <v>91</v>
      </c>
      <c r="Q1566" s="89">
        <v>2022</v>
      </c>
      <c r="R1566" s="89" t="s">
        <v>0</v>
      </c>
      <c r="S1566" s="89" t="s">
        <v>92</v>
      </c>
      <c r="T1566" s="89" t="s">
        <v>93</v>
      </c>
      <c r="U1566" s="89" t="s">
        <v>94</v>
      </c>
      <c r="V1566" s="89" t="s">
        <v>103</v>
      </c>
      <c r="W1566" s="89" t="s">
        <v>96</v>
      </c>
      <c r="X1566" s="89" t="s">
        <v>97</v>
      </c>
      <c r="Y1566" s="89">
        <v>261</v>
      </c>
      <c r="Z1566" s="89">
        <v>373.23</v>
      </c>
    </row>
    <row r="1567" spans="16:26" ht="18" customHeight="1" x14ac:dyDescent="0.45">
      <c r="P1567" s="89" t="s">
        <v>98</v>
      </c>
      <c r="Q1567" s="89">
        <v>2022</v>
      </c>
      <c r="R1567" s="89" t="s">
        <v>0</v>
      </c>
      <c r="S1567" s="89" t="s">
        <v>92</v>
      </c>
      <c r="T1567" s="89" t="s">
        <v>93</v>
      </c>
      <c r="U1567" s="89" t="s">
        <v>94</v>
      </c>
      <c r="V1567" s="89" t="s">
        <v>103</v>
      </c>
      <c r="W1567" s="89" t="s">
        <v>96</v>
      </c>
      <c r="X1567" s="89" t="s">
        <v>99</v>
      </c>
      <c r="Y1567" s="89">
        <v>255</v>
      </c>
      <c r="Z1567" s="89">
        <v>364.65</v>
      </c>
    </row>
    <row r="1568" spans="16:26" ht="18" customHeight="1" x14ac:dyDescent="0.45">
      <c r="P1568" s="89" t="s">
        <v>91</v>
      </c>
      <c r="Q1568" s="89">
        <v>2022</v>
      </c>
      <c r="R1568" s="89" t="s">
        <v>0</v>
      </c>
      <c r="S1568" s="89" t="s">
        <v>92</v>
      </c>
      <c r="T1568" s="89" t="s">
        <v>93</v>
      </c>
      <c r="U1568" s="89" t="s">
        <v>94</v>
      </c>
      <c r="V1568" s="89" t="s">
        <v>103</v>
      </c>
      <c r="W1568" s="89" t="s">
        <v>96</v>
      </c>
      <c r="X1568" s="89" t="s">
        <v>99</v>
      </c>
      <c r="Y1568" s="89">
        <v>249</v>
      </c>
      <c r="Z1568" s="89">
        <v>356.07</v>
      </c>
    </row>
    <row r="1569" spans="16:26" ht="18" customHeight="1" x14ac:dyDescent="0.45">
      <c r="P1569" s="89" t="s">
        <v>101</v>
      </c>
      <c r="Q1569" s="89">
        <v>2022</v>
      </c>
      <c r="R1569" s="89" t="s">
        <v>0</v>
      </c>
      <c r="S1569" s="89" t="s">
        <v>92</v>
      </c>
      <c r="T1569" s="89" t="s">
        <v>93</v>
      </c>
      <c r="U1569" s="89" t="s">
        <v>94</v>
      </c>
      <c r="V1569" s="89" t="s">
        <v>103</v>
      </c>
      <c r="W1569" s="89" t="s">
        <v>96</v>
      </c>
      <c r="X1569" s="89" t="s">
        <v>97</v>
      </c>
      <c r="Y1569" s="89">
        <v>263</v>
      </c>
      <c r="Z1569" s="89">
        <v>376.09000000000003</v>
      </c>
    </row>
    <row r="1570" spans="16:26" ht="18" customHeight="1" x14ac:dyDescent="0.45">
      <c r="P1570" s="89" t="s">
        <v>98</v>
      </c>
      <c r="Q1570" s="89">
        <v>2022</v>
      </c>
      <c r="R1570" s="89" t="s">
        <v>0</v>
      </c>
      <c r="S1570" s="89" t="s">
        <v>92</v>
      </c>
      <c r="T1570" s="89" t="s">
        <v>93</v>
      </c>
      <c r="U1570" s="89" t="s">
        <v>94</v>
      </c>
      <c r="V1570" s="89" t="s">
        <v>103</v>
      </c>
      <c r="W1570" s="89" t="s">
        <v>96</v>
      </c>
      <c r="X1570" s="89" t="s">
        <v>97</v>
      </c>
      <c r="Y1570" s="89">
        <v>257</v>
      </c>
      <c r="Z1570" s="89">
        <v>367.51</v>
      </c>
    </row>
    <row r="1571" spans="16:26" ht="18" customHeight="1" x14ac:dyDescent="0.45">
      <c r="P1571" s="89" t="s">
        <v>91</v>
      </c>
      <c r="Q1571" s="89">
        <v>2022</v>
      </c>
      <c r="R1571" s="89" t="s">
        <v>0</v>
      </c>
      <c r="S1571" s="89" t="s">
        <v>92</v>
      </c>
      <c r="T1571" s="89" t="s">
        <v>93</v>
      </c>
      <c r="U1571" s="89" t="s">
        <v>94</v>
      </c>
      <c r="V1571" s="89" t="s">
        <v>103</v>
      </c>
      <c r="W1571" s="89" t="s">
        <v>96</v>
      </c>
      <c r="X1571" s="89" t="s">
        <v>97</v>
      </c>
      <c r="Y1571" s="89">
        <v>251</v>
      </c>
      <c r="Z1571" s="89">
        <v>358.93</v>
      </c>
    </row>
    <row r="1572" spans="16:26" ht="18" customHeight="1" x14ac:dyDescent="0.45">
      <c r="P1572" s="89" t="s">
        <v>102</v>
      </c>
      <c r="Q1572" s="89">
        <v>2022</v>
      </c>
      <c r="R1572" s="89" t="s">
        <v>6</v>
      </c>
      <c r="S1572" s="89" t="s">
        <v>92</v>
      </c>
      <c r="T1572" s="89" t="s">
        <v>93</v>
      </c>
      <c r="U1572" s="89" t="s">
        <v>94</v>
      </c>
      <c r="V1572" s="89" t="s">
        <v>103</v>
      </c>
      <c r="W1572" s="89" t="s">
        <v>96</v>
      </c>
      <c r="X1572" s="89" t="s">
        <v>99</v>
      </c>
      <c r="Y1572" s="89">
        <v>164</v>
      </c>
      <c r="Z1572" s="89">
        <v>234.51999999999998</v>
      </c>
    </row>
    <row r="1573" spans="16:26" ht="18" customHeight="1" x14ac:dyDescent="0.45">
      <c r="P1573" s="89" t="s">
        <v>98</v>
      </c>
      <c r="Q1573" s="89">
        <v>2022</v>
      </c>
      <c r="R1573" s="89" t="s">
        <v>6</v>
      </c>
      <c r="S1573" s="89" t="s">
        <v>92</v>
      </c>
      <c r="T1573" s="89" t="s">
        <v>93</v>
      </c>
      <c r="U1573" s="89" t="s">
        <v>94</v>
      </c>
      <c r="V1573" s="89" t="s">
        <v>103</v>
      </c>
      <c r="W1573" s="89" t="s">
        <v>96</v>
      </c>
      <c r="X1573" s="89" t="s">
        <v>99</v>
      </c>
      <c r="Y1573" s="89">
        <v>166</v>
      </c>
      <c r="Z1573" s="89">
        <v>237.38</v>
      </c>
    </row>
    <row r="1574" spans="16:26" ht="18" customHeight="1" x14ac:dyDescent="0.45">
      <c r="P1574" s="89" t="s">
        <v>98</v>
      </c>
      <c r="Q1574" s="89">
        <v>2022</v>
      </c>
      <c r="R1574" s="89" t="s">
        <v>6</v>
      </c>
      <c r="S1574" s="89" t="s">
        <v>92</v>
      </c>
      <c r="T1574" s="89" t="s">
        <v>93</v>
      </c>
      <c r="U1574" s="89" t="s">
        <v>94</v>
      </c>
      <c r="V1574" s="89" t="s">
        <v>103</v>
      </c>
      <c r="W1574" s="89" t="s">
        <v>96</v>
      </c>
      <c r="X1574" s="89" t="s">
        <v>99</v>
      </c>
      <c r="Y1574" s="89">
        <v>168</v>
      </c>
      <c r="Z1574" s="89">
        <v>240.24</v>
      </c>
    </row>
    <row r="1575" spans="16:26" ht="18" customHeight="1" x14ac:dyDescent="0.45">
      <c r="P1575" s="89" t="s">
        <v>100</v>
      </c>
      <c r="Q1575" s="89">
        <v>2022</v>
      </c>
      <c r="R1575" s="89" t="s">
        <v>6</v>
      </c>
      <c r="S1575" s="89" t="s">
        <v>92</v>
      </c>
      <c r="T1575" s="89" t="s">
        <v>93</v>
      </c>
      <c r="U1575" s="89" t="s">
        <v>94</v>
      </c>
      <c r="V1575" s="89" t="s">
        <v>103</v>
      </c>
      <c r="W1575" s="89" t="s">
        <v>96</v>
      </c>
      <c r="X1575" s="89" t="s">
        <v>99</v>
      </c>
      <c r="Y1575" s="89">
        <v>165</v>
      </c>
      <c r="Z1575" s="89">
        <v>235.95</v>
      </c>
    </row>
    <row r="1576" spans="16:26" ht="18" customHeight="1" x14ac:dyDescent="0.45">
      <c r="P1576" s="89" t="s">
        <v>98</v>
      </c>
      <c r="Q1576" s="89">
        <v>2022</v>
      </c>
      <c r="R1576" s="89" t="s">
        <v>6</v>
      </c>
      <c r="S1576" s="89" t="s">
        <v>92</v>
      </c>
      <c r="T1576" s="89" t="s">
        <v>93</v>
      </c>
      <c r="U1576" s="89" t="s">
        <v>94</v>
      </c>
      <c r="V1576" s="89" t="s">
        <v>103</v>
      </c>
      <c r="W1576" s="89" t="s">
        <v>96</v>
      </c>
      <c r="X1576" s="89" t="s">
        <v>99</v>
      </c>
      <c r="Y1576" s="89">
        <v>163</v>
      </c>
      <c r="Z1576" s="89">
        <v>233.09</v>
      </c>
    </row>
    <row r="1577" spans="16:26" ht="18" customHeight="1" x14ac:dyDescent="0.45">
      <c r="P1577" s="89" t="s">
        <v>102</v>
      </c>
      <c r="Q1577" s="89">
        <v>2022</v>
      </c>
      <c r="R1577" s="89" t="s">
        <v>6</v>
      </c>
      <c r="S1577" s="89" t="s">
        <v>92</v>
      </c>
      <c r="T1577" s="89" t="s">
        <v>93</v>
      </c>
      <c r="U1577" s="89" t="s">
        <v>94</v>
      </c>
      <c r="V1577" s="89" t="s">
        <v>103</v>
      </c>
      <c r="W1577" s="89" t="s">
        <v>96</v>
      </c>
      <c r="X1577" s="89" t="s">
        <v>99</v>
      </c>
      <c r="Y1577" s="89">
        <v>167</v>
      </c>
      <c r="Z1577" s="89">
        <v>238.81</v>
      </c>
    </row>
    <row r="1578" spans="16:26" ht="18" customHeight="1" x14ac:dyDescent="0.45">
      <c r="P1578" s="89" t="s">
        <v>98</v>
      </c>
      <c r="Q1578" s="89">
        <v>2022</v>
      </c>
      <c r="R1578" s="89" t="s">
        <v>5</v>
      </c>
      <c r="S1578" s="89" t="s">
        <v>92</v>
      </c>
      <c r="T1578" s="89" t="s">
        <v>93</v>
      </c>
      <c r="U1578" s="89" t="s">
        <v>94</v>
      </c>
      <c r="V1578" s="89" t="s">
        <v>103</v>
      </c>
      <c r="W1578" s="89" t="s">
        <v>96</v>
      </c>
      <c r="X1578" s="89" t="s">
        <v>97</v>
      </c>
      <c r="Y1578" s="89">
        <v>182</v>
      </c>
      <c r="Z1578" s="89">
        <v>260.26</v>
      </c>
    </row>
    <row r="1579" spans="16:26" ht="18" customHeight="1" x14ac:dyDescent="0.45">
      <c r="P1579" s="89" t="s">
        <v>98</v>
      </c>
      <c r="Q1579" s="89">
        <v>2022</v>
      </c>
      <c r="R1579" s="89" t="s">
        <v>5</v>
      </c>
      <c r="S1579" s="89" t="s">
        <v>92</v>
      </c>
      <c r="T1579" s="89" t="s">
        <v>93</v>
      </c>
      <c r="U1579" s="89" t="s">
        <v>94</v>
      </c>
      <c r="V1579" s="89" t="s">
        <v>103</v>
      </c>
      <c r="W1579" s="89" t="s">
        <v>96</v>
      </c>
      <c r="X1579" s="89" t="s">
        <v>97</v>
      </c>
      <c r="Y1579" s="89">
        <v>176</v>
      </c>
      <c r="Z1579" s="89">
        <v>251.68</v>
      </c>
    </row>
    <row r="1580" spans="16:26" ht="18" customHeight="1" x14ac:dyDescent="0.45">
      <c r="P1580" s="89" t="s">
        <v>98</v>
      </c>
      <c r="Q1580" s="89">
        <v>2022</v>
      </c>
      <c r="R1580" s="89" t="s">
        <v>5</v>
      </c>
      <c r="S1580" s="89" t="s">
        <v>92</v>
      </c>
      <c r="T1580" s="89" t="s">
        <v>93</v>
      </c>
      <c r="U1580" s="89" t="s">
        <v>94</v>
      </c>
      <c r="V1580" s="89" t="s">
        <v>103</v>
      </c>
      <c r="W1580" s="89" t="s">
        <v>96</v>
      </c>
      <c r="X1580" s="89" t="s">
        <v>97</v>
      </c>
      <c r="Y1580" s="89">
        <v>170</v>
      </c>
      <c r="Z1580" s="89">
        <v>243.1</v>
      </c>
    </row>
    <row r="1581" spans="16:26" ht="18" customHeight="1" x14ac:dyDescent="0.45">
      <c r="P1581" s="89" t="s">
        <v>98</v>
      </c>
      <c r="Q1581" s="89">
        <v>2022</v>
      </c>
      <c r="R1581" s="89" t="s">
        <v>5</v>
      </c>
      <c r="S1581" s="89" t="s">
        <v>92</v>
      </c>
      <c r="T1581" s="89" t="s">
        <v>93</v>
      </c>
      <c r="U1581" s="89" t="s">
        <v>94</v>
      </c>
      <c r="V1581" s="89" t="s">
        <v>103</v>
      </c>
      <c r="W1581" s="89" t="s">
        <v>96</v>
      </c>
      <c r="X1581" s="89" t="s">
        <v>99</v>
      </c>
      <c r="Y1581" s="89">
        <v>180</v>
      </c>
      <c r="Z1581" s="89">
        <v>257.39999999999998</v>
      </c>
    </row>
    <row r="1582" spans="16:26" ht="18" customHeight="1" x14ac:dyDescent="0.45">
      <c r="P1582" s="89" t="s">
        <v>91</v>
      </c>
      <c r="Q1582" s="89">
        <v>2022</v>
      </c>
      <c r="R1582" s="89" t="s">
        <v>5</v>
      </c>
      <c r="S1582" s="89" t="s">
        <v>92</v>
      </c>
      <c r="T1582" s="89" t="s">
        <v>93</v>
      </c>
      <c r="U1582" s="89" t="s">
        <v>94</v>
      </c>
      <c r="V1582" s="89" t="s">
        <v>103</v>
      </c>
      <c r="W1582" s="89" t="s">
        <v>96</v>
      </c>
      <c r="X1582" s="89" t="s">
        <v>99</v>
      </c>
      <c r="Y1582" s="89">
        <v>174</v>
      </c>
      <c r="Z1582" s="89">
        <v>248.82</v>
      </c>
    </row>
    <row r="1583" spans="16:26" ht="18" customHeight="1" x14ac:dyDescent="0.45">
      <c r="P1583" s="89" t="s">
        <v>91</v>
      </c>
      <c r="Q1583" s="89">
        <v>2022</v>
      </c>
      <c r="R1583" s="89" t="s">
        <v>5</v>
      </c>
      <c r="S1583" s="89" t="s">
        <v>92</v>
      </c>
      <c r="T1583" s="89" t="s">
        <v>93</v>
      </c>
      <c r="U1583" s="89" t="s">
        <v>94</v>
      </c>
      <c r="V1583" s="89" t="s">
        <v>103</v>
      </c>
      <c r="W1583" s="89" t="s">
        <v>96</v>
      </c>
      <c r="X1583" s="89" t="s">
        <v>99</v>
      </c>
      <c r="Y1583" s="89">
        <v>183</v>
      </c>
      <c r="Z1583" s="89">
        <v>261.69</v>
      </c>
    </row>
    <row r="1584" spans="16:26" ht="18" customHeight="1" x14ac:dyDescent="0.45">
      <c r="P1584" s="89" t="s">
        <v>98</v>
      </c>
      <c r="Q1584" s="89">
        <v>2022</v>
      </c>
      <c r="R1584" s="89" t="s">
        <v>5</v>
      </c>
      <c r="S1584" s="89" t="s">
        <v>92</v>
      </c>
      <c r="T1584" s="89" t="s">
        <v>93</v>
      </c>
      <c r="U1584" s="89" t="s">
        <v>94</v>
      </c>
      <c r="V1584" s="89" t="s">
        <v>103</v>
      </c>
      <c r="W1584" s="89" t="s">
        <v>96</v>
      </c>
      <c r="X1584" s="89" t="s">
        <v>99</v>
      </c>
      <c r="Y1584" s="89">
        <v>177</v>
      </c>
      <c r="Z1584" s="89">
        <v>253.11</v>
      </c>
    </row>
    <row r="1585" spans="16:26" ht="18" customHeight="1" x14ac:dyDescent="0.45">
      <c r="P1585" s="89" t="s">
        <v>98</v>
      </c>
      <c r="Q1585" s="89">
        <v>2022</v>
      </c>
      <c r="R1585" s="89" t="s">
        <v>5</v>
      </c>
      <c r="S1585" s="89" t="s">
        <v>92</v>
      </c>
      <c r="T1585" s="89" t="s">
        <v>93</v>
      </c>
      <c r="U1585" s="89" t="s">
        <v>94</v>
      </c>
      <c r="V1585" s="89" t="s">
        <v>103</v>
      </c>
      <c r="W1585" s="89" t="s">
        <v>96</v>
      </c>
      <c r="X1585" s="89" t="s">
        <v>99</v>
      </c>
      <c r="Y1585" s="89">
        <v>171</v>
      </c>
      <c r="Z1585" s="89">
        <v>244.53</v>
      </c>
    </row>
    <row r="1586" spans="16:26" ht="18" customHeight="1" x14ac:dyDescent="0.45">
      <c r="P1586" s="89" t="s">
        <v>101</v>
      </c>
      <c r="Q1586" s="89">
        <v>2022</v>
      </c>
      <c r="R1586" s="89" t="s">
        <v>5</v>
      </c>
      <c r="S1586" s="89" t="s">
        <v>92</v>
      </c>
      <c r="T1586" s="89" t="s">
        <v>93</v>
      </c>
      <c r="U1586" s="89" t="s">
        <v>94</v>
      </c>
      <c r="V1586" s="89" t="s">
        <v>103</v>
      </c>
      <c r="W1586" s="89" t="s">
        <v>96</v>
      </c>
      <c r="X1586" s="89" t="s">
        <v>97</v>
      </c>
      <c r="Y1586" s="89">
        <v>179</v>
      </c>
      <c r="Z1586" s="89">
        <v>255.97</v>
      </c>
    </row>
    <row r="1587" spans="16:26" ht="18" customHeight="1" x14ac:dyDescent="0.45">
      <c r="P1587" s="89" t="s">
        <v>91</v>
      </c>
      <c r="Q1587" s="89">
        <v>2022</v>
      </c>
      <c r="R1587" s="89" t="s">
        <v>5</v>
      </c>
      <c r="S1587" s="89" t="s">
        <v>92</v>
      </c>
      <c r="T1587" s="89" t="s">
        <v>93</v>
      </c>
      <c r="U1587" s="89" t="s">
        <v>94</v>
      </c>
      <c r="V1587" s="89" t="s">
        <v>103</v>
      </c>
      <c r="W1587" s="89" t="s">
        <v>96</v>
      </c>
      <c r="X1587" s="89" t="s">
        <v>97</v>
      </c>
      <c r="Y1587" s="89">
        <v>173</v>
      </c>
      <c r="Z1587" s="89">
        <v>247.39</v>
      </c>
    </row>
    <row r="1588" spans="16:26" ht="18" customHeight="1" x14ac:dyDescent="0.45">
      <c r="P1588" s="89" t="s">
        <v>91</v>
      </c>
      <c r="Q1588" s="89">
        <v>2022</v>
      </c>
      <c r="R1588" s="89" t="s">
        <v>2</v>
      </c>
      <c r="S1588" s="89" t="s">
        <v>92</v>
      </c>
      <c r="T1588" s="89" t="s">
        <v>93</v>
      </c>
      <c r="U1588" s="89" t="s">
        <v>94</v>
      </c>
      <c r="V1588" s="89" t="s">
        <v>103</v>
      </c>
      <c r="W1588" s="89" t="s">
        <v>96</v>
      </c>
      <c r="X1588" s="89" t="s">
        <v>97</v>
      </c>
      <c r="Y1588" s="89">
        <v>230</v>
      </c>
      <c r="Z1588" s="89">
        <v>328.9</v>
      </c>
    </row>
    <row r="1589" spans="16:26" ht="18" customHeight="1" x14ac:dyDescent="0.45">
      <c r="P1589" s="89" t="s">
        <v>98</v>
      </c>
      <c r="Q1589" s="89">
        <v>2022</v>
      </c>
      <c r="R1589" s="89" t="s">
        <v>2</v>
      </c>
      <c r="S1589" s="89" t="s">
        <v>92</v>
      </c>
      <c r="T1589" s="89" t="s">
        <v>93</v>
      </c>
      <c r="U1589" s="89" t="s">
        <v>94</v>
      </c>
      <c r="V1589" s="89" t="s">
        <v>103</v>
      </c>
      <c r="W1589" s="89" t="s">
        <v>96</v>
      </c>
      <c r="X1589" s="89" t="s">
        <v>97</v>
      </c>
      <c r="Y1589" s="89">
        <v>224</v>
      </c>
      <c r="Z1589" s="89">
        <v>320.32</v>
      </c>
    </row>
    <row r="1590" spans="16:26" ht="18" customHeight="1" x14ac:dyDescent="0.45">
      <c r="P1590" s="89" t="s">
        <v>101</v>
      </c>
      <c r="Q1590" s="89">
        <v>2022</v>
      </c>
      <c r="R1590" s="89" t="s">
        <v>2</v>
      </c>
      <c r="S1590" s="89" t="s">
        <v>92</v>
      </c>
      <c r="T1590" s="89" t="s">
        <v>93</v>
      </c>
      <c r="U1590" s="89" t="s">
        <v>94</v>
      </c>
      <c r="V1590" s="89" t="s">
        <v>103</v>
      </c>
      <c r="W1590" s="89" t="s">
        <v>96</v>
      </c>
      <c r="X1590" s="89" t="s">
        <v>97</v>
      </c>
      <c r="Y1590" s="89">
        <v>218</v>
      </c>
      <c r="Z1590" s="89">
        <v>311.74</v>
      </c>
    </row>
    <row r="1591" spans="16:26" ht="18" customHeight="1" x14ac:dyDescent="0.45">
      <c r="P1591" s="89" t="s">
        <v>98</v>
      </c>
      <c r="Q1591" s="89">
        <v>2022</v>
      </c>
      <c r="R1591" s="89" t="s">
        <v>2</v>
      </c>
      <c r="S1591" s="89" t="s">
        <v>92</v>
      </c>
      <c r="T1591" s="89" t="s">
        <v>93</v>
      </c>
      <c r="U1591" s="89" t="s">
        <v>94</v>
      </c>
      <c r="V1591" s="89" t="s">
        <v>103</v>
      </c>
      <c r="W1591" s="89" t="s">
        <v>96</v>
      </c>
      <c r="X1591" s="89" t="s">
        <v>99</v>
      </c>
      <c r="Y1591" s="89">
        <v>228</v>
      </c>
      <c r="Z1591" s="89">
        <v>326.03999999999996</v>
      </c>
    </row>
    <row r="1592" spans="16:26" ht="18" customHeight="1" x14ac:dyDescent="0.45">
      <c r="P1592" s="89" t="s">
        <v>98</v>
      </c>
      <c r="Q1592" s="89">
        <v>2022</v>
      </c>
      <c r="R1592" s="89" t="s">
        <v>2</v>
      </c>
      <c r="S1592" s="89" t="s">
        <v>92</v>
      </c>
      <c r="T1592" s="89" t="s">
        <v>93</v>
      </c>
      <c r="U1592" s="89" t="s">
        <v>94</v>
      </c>
      <c r="V1592" s="89" t="s">
        <v>103</v>
      </c>
      <c r="W1592" s="89" t="s">
        <v>96</v>
      </c>
      <c r="X1592" s="89" t="s">
        <v>99</v>
      </c>
      <c r="Y1592" s="89">
        <v>222</v>
      </c>
      <c r="Z1592" s="89">
        <v>317.45999999999998</v>
      </c>
    </row>
    <row r="1593" spans="16:26" ht="18" customHeight="1" x14ac:dyDescent="0.45">
      <c r="P1593" s="89" t="s">
        <v>101</v>
      </c>
      <c r="Q1593" s="89">
        <v>2022</v>
      </c>
      <c r="R1593" s="89" t="s">
        <v>2</v>
      </c>
      <c r="S1593" s="89" t="s">
        <v>92</v>
      </c>
      <c r="T1593" s="89" t="s">
        <v>93</v>
      </c>
      <c r="U1593" s="89" t="s">
        <v>94</v>
      </c>
      <c r="V1593" s="89" t="s">
        <v>103</v>
      </c>
      <c r="W1593" s="89" t="s">
        <v>96</v>
      </c>
      <c r="X1593" s="89" t="s">
        <v>99</v>
      </c>
      <c r="Y1593" s="89">
        <v>231</v>
      </c>
      <c r="Z1593" s="89">
        <v>330.33</v>
      </c>
    </row>
    <row r="1594" spans="16:26" ht="18" customHeight="1" x14ac:dyDescent="0.45">
      <c r="P1594" s="89" t="s">
        <v>100</v>
      </c>
      <c r="Q1594" s="89">
        <v>2022</v>
      </c>
      <c r="R1594" s="89" t="s">
        <v>2</v>
      </c>
      <c r="S1594" s="89" t="s">
        <v>92</v>
      </c>
      <c r="T1594" s="89" t="s">
        <v>93</v>
      </c>
      <c r="U1594" s="89" t="s">
        <v>94</v>
      </c>
      <c r="V1594" s="89" t="s">
        <v>103</v>
      </c>
      <c r="W1594" s="89" t="s">
        <v>96</v>
      </c>
      <c r="X1594" s="89" t="s">
        <v>99</v>
      </c>
      <c r="Y1594" s="89">
        <v>225</v>
      </c>
      <c r="Z1594" s="89">
        <v>321.75</v>
      </c>
    </row>
    <row r="1595" spans="16:26" ht="18" customHeight="1" x14ac:dyDescent="0.45">
      <c r="P1595" s="89" t="s">
        <v>102</v>
      </c>
      <c r="Q1595" s="89">
        <v>2022</v>
      </c>
      <c r="R1595" s="89" t="s">
        <v>2</v>
      </c>
      <c r="S1595" s="89" t="s">
        <v>92</v>
      </c>
      <c r="T1595" s="89" t="s">
        <v>93</v>
      </c>
      <c r="U1595" s="89" t="s">
        <v>94</v>
      </c>
      <c r="V1595" s="89" t="s">
        <v>103</v>
      </c>
      <c r="W1595" s="89" t="s">
        <v>96</v>
      </c>
      <c r="X1595" s="89" t="s">
        <v>99</v>
      </c>
      <c r="Y1595" s="89">
        <v>219</v>
      </c>
      <c r="Z1595" s="89">
        <v>526.24</v>
      </c>
    </row>
    <row r="1596" spans="16:26" ht="18" customHeight="1" x14ac:dyDescent="0.45">
      <c r="P1596" s="89" t="s">
        <v>91</v>
      </c>
      <c r="Q1596" s="89">
        <v>2022</v>
      </c>
      <c r="R1596" s="89" t="s">
        <v>2</v>
      </c>
      <c r="S1596" s="89" t="s">
        <v>92</v>
      </c>
      <c r="T1596" s="89" t="s">
        <v>93</v>
      </c>
      <c r="U1596" s="89" t="s">
        <v>94</v>
      </c>
      <c r="V1596" s="89" t="s">
        <v>103</v>
      </c>
      <c r="W1596" s="89" t="s">
        <v>96</v>
      </c>
      <c r="X1596" s="89" t="s">
        <v>97</v>
      </c>
      <c r="Y1596" s="89">
        <v>227</v>
      </c>
      <c r="Z1596" s="89">
        <v>324.61</v>
      </c>
    </row>
    <row r="1597" spans="16:26" ht="18" customHeight="1" x14ac:dyDescent="0.45">
      <c r="P1597" s="89" t="s">
        <v>91</v>
      </c>
      <c r="Q1597" s="89">
        <v>2022</v>
      </c>
      <c r="R1597" s="89" t="s">
        <v>2</v>
      </c>
      <c r="S1597" s="89" t="s">
        <v>92</v>
      </c>
      <c r="T1597" s="89" t="s">
        <v>93</v>
      </c>
      <c r="U1597" s="89" t="s">
        <v>94</v>
      </c>
      <c r="V1597" s="89" t="s">
        <v>103</v>
      </c>
      <c r="W1597" s="89" t="s">
        <v>96</v>
      </c>
      <c r="X1597" s="89" t="s">
        <v>97</v>
      </c>
      <c r="Y1597" s="89">
        <v>221</v>
      </c>
      <c r="Z1597" s="89">
        <v>316.02999999999997</v>
      </c>
    </row>
    <row r="1598" spans="16:26" ht="18" customHeight="1" x14ac:dyDescent="0.45">
      <c r="P1598" s="89" t="s">
        <v>91</v>
      </c>
      <c r="Q1598" s="89">
        <v>2022</v>
      </c>
      <c r="R1598" s="89" t="s">
        <v>4</v>
      </c>
      <c r="S1598" s="89" t="s">
        <v>92</v>
      </c>
      <c r="T1598" s="89" t="s">
        <v>93</v>
      </c>
      <c r="U1598" s="89" t="s">
        <v>94</v>
      </c>
      <c r="V1598" s="89" t="s">
        <v>103</v>
      </c>
      <c r="W1598" s="89" t="s">
        <v>96</v>
      </c>
      <c r="X1598" s="89" t="s">
        <v>97</v>
      </c>
      <c r="Y1598" s="89">
        <v>200</v>
      </c>
      <c r="Z1598" s="89">
        <v>286</v>
      </c>
    </row>
    <row r="1599" spans="16:26" ht="18" customHeight="1" x14ac:dyDescent="0.45">
      <c r="P1599" s="89" t="s">
        <v>98</v>
      </c>
      <c r="Q1599" s="89">
        <v>2022</v>
      </c>
      <c r="R1599" s="89" t="s">
        <v>4</v>
      </c>
      <c r="S1599" s="89" t="s">
        <v>92</v>
      </c>
      <c r="T1599" s="89" t="s">
        <v>93</v>
      </c>
      <c r="U1599" s="89" t="s">
        <v>94</v>
      </c>
      <c r="V1599" s="89" t="s">
        <v>103</v>
      </c>
      <c r="W1599" s="89" t="s">
        <v>96</v>
      </c>
      <c r="X1599" s="89" t="s">
        <v>97</v>
      </c>
      <c r="Y1599" s="89">
        <v>194</v>
      </c>
      <c r="Z1599" s="89">
        <v>277.42</v>
      </c>
    </row>
    <row r="1600" spans="16:26" ht="18" customHeight="1" x14ac:dyDescent="0.45">
      <c r="P1600" s="89" t="s">
        <v>98</v>
      </c>
      <c r="Q1600" s="89">
        <v>2022</v>
      </c>
      <c r="R1600" s="89" t="s">
        <v>4</v>
      </c>
      <c r="S1600" s="89" t="s">
        <v>92</v>
      </c>
      <c r="T1600" s="89" t="s">
        <v>93</v>
      </c>
      <c r="U1600" s="89" t="s">
        <v>94</v>
      </c>
      <c r="V1600" s="89" t="s">
        <v>103</v>
      </c>
      <c r="W1600" s="89" t="s">
        <v>96</v>
      </c>
      <c r="X1600" s="89" t="s">
        <v>97</v>
      </c>
      <c r="Y1600" s="89">
        <v>188</v>
      </c>
      <c r="Z1600" s="89">
        <v>268.84000000000003</v>
      </c>
    </row>
    <row r="1601" spans="16:26" ht="18" customHeight="1" x14ac:dyDescent="0.45">
      <c r="P1601" s="89" t="s">
        <v>98</v>
      </c>
      <c r="Q1601" s="89">
        <v>2022</v>
      </c>
      <c r="R1601" s="89" t="s">
        <v>4</v>
      </c>
      <c r="S1601" s="89" t="s">
        <v>92</v>
      </c>
      <c r="T1601" s="89" t="s">
        <v>93</v>
      </c>
      <c r="U1601" s="89" t="s">
        <v>94</v>
      </c>
      <c r="V1601" s="89" t="s">
        <v>103</v>
      </c>
      <c r="W1601" s="89" t="s">
        <v>96</v>
      </c>
      <c r="X1601" s="89" t="s">
        <v>99</v>
      </c>
      <c r="Y1601" s="89">
        <v>198</v>
      </c>
      <c r="Z1601" s="89">
        <v>283.14</v>
      </c>
    </row>
    <row r="1602" spans="16:26" ht="18" customHeight="1" x14ac:dyDescent="0.45">
      <c r="P1602" s="89" t="s">
        <v>98</v>
      </c>
      <c r="Q1602" s="89">
        <v>2022</v>
      </c>
      <c r="R1602" s="89" t="s">
        <v>4</v>
      </c>
      <c r="S1602" s="89" t="s">
        <v>92</v>
      </c>
      <c r="T1602" s="89" t="s">
        <v>93</v>
      </c>
      <c r="U1602" s="89" t="s">
        <v>94</v>
      </c>
      <c r="V1602" s="89" t="s">
        <v>103</v>
      </c>
      <c r="W1602" s="89" t="s">
        <v>96</v>
      </c>
      <c r="X1602" s="89" t="s">
        <v>99</v>
      </c>
      <c r="Y1602" s="89">
        <v>192</v>
      </c>
      <c r="Z1602" s="89">
        <v>274.56</v>
      </c>
    </row>
    <row r="1603" spans="16:26" ht="18" customHeight="1" x14ac:dyDescent="0.45">
      <c r="P1603" s="89" t="s">
        <v>98</v>
      </c>
      <c r="Q1603" s="89">
        <v>2022</v>
      </c>
      <c r="R1603" s="89" t="s">
        <v>4</v>
      </c>
      <c r="S1603" s="89" t="s">
        <v>92</v>
      </c>
      <c r="T1603" s="89" t="s">
        <v>93</v>
      </c>
      <c r="U1603" s="89" t="s">
        <v>94</v>
      </c>
      <c r="V1603" s="89" t="s">
        <v>103</v>
      </c>
      <c r="W1603" s="89" t="s">
        <v>96</v>
      </c>
      <c r="X1603" s="89" t="s">
        <v>99</v>
      </c>
      <c r="Y1603" s="89">
        <v>186</v>
      </c>
      <c r="Z1603" s="89">
        <v>265.98</v>
      </c>
    </row>
    <row r="1604" spans="16:26" ht="18" customHeight="1" x14ac:dyDescent="0.45">
      <c r="P1604" s="89" t="s">
        <v>91</v>
      </c>
      <c r="Q1604" s="89">
        <v>2022</v>
      </c>
      <c r="R1604" s="89" t="s">
        <v>4</v>
      </c>
      <c r="S1604" s="89" t="s">
        <v>92</v>
      </c>
      <c r="T1604" s="89" t="s">
        <v>93</v>
      </c>
      <c r="U1604" s="89" t="s">
        <v>94</v>
      </c>
      <c r="V1604" s="89" t="s">
        <v>103</v>
      </c>
      <c r="W1604" s="89" t="s">
        <v>96</v>
      </c>
      <c r="X1604" s="89" t="s">
        <v>99</v>
      </c>
      <c r="Y1604" s="89">
        <v>195</v>
      </c>
      <c r="Z1604" s="89">
        <v>278.85000000000002</v>
      </c>
    </row>
    <row r="1605" spans="16:26" ht="18" customHeight="1" x14ac:dyDescent="0.45">
      <c r="P1605" s="89" t="s">
        <v>100</v>
      </c>
      <c r="Q1605" s="89">
        <v>2022</v>
      </c>
      <c r="R1605" s="89" t="s">
        <v>4</v>
      </c>
      <c r="S1605" s="89" t="s">
        <v>92</v>
      </c>
      <c r="T1605" s="89" t="s">
        <v>93</v>
      </c>
      <c r="U1605" s="89" t="s">
        <v>94</v>
      </c>
      <c r="V1605" s="89" t="s">
        <v>103</v>
      </c>
      <c r="W1605" s="89" t="s">
        <v>96</v>
      </c>
      <c r="X1605" s="89" t="s">
        <v>99</v>
      </c>
      <c r="Y1605" s="89">
        <v>189</v>
      </c>
      <c r="Z1605" s="89">
        <v>270.27</v>
      </c>
    </row>
    <row r="1606" spans="16:26" ht="18" customHeight="1" x14ac:dyDescent="0.45">
      <c r="P1606" s="89" t="s">
        <v>100</v>
      </c>
      <c r="Q1606" s="89">
        <v>2022</v>
      </c>
      <c r="R1606" s="89" t="s">
        <v>4</v>
      </c>
      <c r="S1606" s="89" t="s">
        <v>92</v>
      </c>
      <c r="T1606" s="89" t="s">
        <v>93</v>
      </c>
      <c r="U1606" s="89" t="s">
        <v>94</v>
      </c>
      <c r="V1606" s="89" t="s">
        <v>103</v>
      </c>
      <c r="W1606" s="89" t="s">
        <v>96</v>
      </c>
      <c r="X1606" s="89" t="s">
        <v>97</v>
      </c>
      <c r="Y1606" s="89">
        <v>197</v>
      </c>
      <c r="Z1606" s="89">
        <v>281.70999999999998</v>
      </c>
    </row>
    <row r="1607" spans="16:26" ht="18" customHeight="1" x14ac:dyDescent="0.45">
      <c r="P1607" s="89" t="s">
        <v>100</v>
      </c>
      <c r="Q1607" s="89">
        <v>2022</v>
      </c>
      <c r="R1607" s="89" t="s">
        <v>4</v>
      </c>
      <c r="S1607" s="89" t="s">
        <v>92</v>
      </c>
      <c r="T1607" s="89" t="s">
        <v>93</v>
      </c>
      <c r="U1607" s="89" t="s">
        <v>94</v>
      </c>
      <c r="V1607" s="89" t="s">
        <v>103</v>
      </c>
      <c r="W1607" s="89" t="s">
        <v>96</v>
      </c>
      <c r="X1607" s="89" t="s">
        <v>97</v>
      </c>
      <c r="Y1607" s="89">
        <v>191</v>
      </c>
      <c r="Z1607" s="89">
        <v>273.13</v>
      </c>
    </row>
    <row r="1608" spans="16:26" ht="18" customHeight="1" x14ac:dyDescent="0.45">
      <c r="P1608" s="89" t="s">
        <v>100</v>
      </c>
      <c r="Q1608" s="89">
        <v>2022</v>
      </c>
      <c r="R1608" s="89" t="s">
        <v>4</v>
      </c>
      <c r="S1608" s="89" t="s">
        <v>92</v>
      </c>
      <c r="T1608" s="89" t="s">
        <v>93</v>
      </c>
      <c r="U1608" s="89" t="s">
        <v>94</v>
      </c>
      <c r="V1608" s="89" t="s">
        <v>103</v>
      </c>
      <c r="W1608" s="89" t="s">
        <v>96</v>
      </c>
      <c r="X1608" s="89" t="s">
        <v>97</v>
      </c>
      <c r="Y1608" s="89">
        <v>185</v>
      </c>
      <c r="Z1608" s="89">
        <v>264.55</v>
      </c>
    </row>
    <row r="1609" spans="16:26" ht="18" customHeight="1" x14ac:dyDescent="0.45">
      <c r="P1609" s="89" t="s">
        <v>91</v>
      </c>
      <c r="Q1609" s="89">
        <v>2022</v>
      </c>
      <c r="R1609" s="89" t="s">
        <v>8</v>
      </c>
      <c r="S1609" s="89" t="s">
        <v>92</v>
      </c>
      <c r="T1609" s="89" t="s">
        <v>93</v>
      </c>
      <c r="U1609" s="89" t="s">
        <v>94</v>
      </c>
      <c r="V1609" s="89" t="s">
        <v>103</v>
      </c>
      <c r="W1609" s="89" t="s">
        <v>96</v>
      </c>
      <c r="X1609" s="89" t="s">
        <v>99</v>
      </c>
      <c r="Y1609" s="89">
        <v>154</v>
      </c>
      <c r="Z1609" s="89">
        <v>220.22</v>
      </c>
    </row>
    <row r="1610" spans="16:26" ht="18" customHeight="1" x14ac:dyDescent="0.45">
      <c r="P1610" s="89" t="s">
        <v>98</v>
      </c>
      <c r="Q1610" s="89">
        <v>2022</v>
      </c>
      <c r="R1610" s="89" t="s">
        <v>8</v>
      </c>
      <c r="S1610" s="89" t="s">
        <v>92</v>
      </c>
      <c r="T1610" s="89" t="s">
        <v>93</v>
      </c>
      <c r="U1610" s="89" t="s">
        <v>94</v>
      </c>
      <c r="V1610" s="89" t="s">
        <v>103</v>
      </c>
      <c r="W1610" s="89" t="s">
        <v>96</v>
      </c>
      <c r="X1610" s="89" t="s">
        <v>99</v>
      </c>
      <c r="Y1610" s="89">
        <v>156</v>
      </c>
      <c r="Z1610" s="89">
        <v>223.07999999999998</v>
      </c>
    </row>
    <row r="1611" spans="16:26" ht="18" customHeight="1" x14ac:dyDescent="0.45">
      <c r="P1611" s="89" t="s">
        <v>98</v>
      </c>
      <c r="Q1611" s="89">
        <v>2022</v>
      </c>
      <c r="R1611" s="89" t="s">
        <v>8</v>
      </c>
      <c r="S1611" s="89" t="s">
        <v>92</v>
      </c>
      <c r="T1611" s="89" t="s">
        <v>93</v>
      </c>
      <c r="U1611" s="89" t="s">
        <v>94</v>
      </c>
      <c r="V1611" s="89" t="s">
        <v>103</v>
      </c>
      <c r="W1611" s="89" t="s">
        <v>96</v>
      </c>
      <c r="X1611" s="89" t="s">
        <v>99</v>
      </c>
      <c r="Y1611" s="89">
        <v>153</v>
      </c>
      <c r="Z1611" s="89">
        <v>218.79</v>
      </c>
    </row>
    <row r="1612" spans="16:26" ht="18" customHeight="1" x14ac:dyDescent="0.45">
      <c r="P1612" s="89" t="s">
        <v>91</v>
      </c>
      <c r="Q1612" s="89">
        <v>2022</v>
      </c>
      <c r="R1612" s="89" t="s">
        <v>8</v>
      </c>
      <c r="S1612" s="89" t="s">
        <v>92</v>
      </c>
      <c r="T1612" s="89" t="s">
        <v>93</v>
      </c>
      <c r="U1612" s="89" t="s">
        <v>94</v>
      </c>
      <c r="V1612" s="89" t="s">
        <v>103</v>
      </c>
      <c r="W1612" s="89" t="s">
        <v>96</v>
      </c>
      <c r="X1612" s="89" t="s">
        <v>99</v>
      </c>
      <c r="Y1612" s="89">
        <v>157</v>
      </c>
      <c r="Z1612" s="89">
        <v>224.51</v>
      </c>
    </row>
    <row r="1613" spans="16:26" ht="18" customHeight="1" x14ac:dyDescent="0.45">
      <c r="P1613" s="89" t="s">
        <v>101</v>
      </c>
      <c r="Q1613" s="89">
        <v>2022</v>
      </c>
      <c r="R1613" s="89" t="s">
        <v>8</v>
      </c>
      <c r="S1613" s="89" t="s">
        <v>92</v>
      </c>
      <c r="T1613" s="89" t="s">
        <v>93</v>
      </c>
      <c r="U1613" s="89" t="s">
        <v>94</v>
      </c>
      <c r="V1613" s="89" t="s">
        <v>103</v>
      </c>
      <c r="W1613" s="89" t="s">
        <v>96</v>
      </c>
      <c r="X1613" s="89" t="s">
        <v>99</v>
      </c>
      <c r="Y1613" s="89">
        <v>155</v>
      </c>
      <c r="Z1613" s="89">
        <v>221.65</v>
      </c>
    </row>
    <row r="1614" spans="16:26" ht="18" customHeight="1" x14ac:dyDescent="0.45">
      <c r="P1614" s="89" t="s">
        <v>91</v>
      </c>
      <c r="Q1614" s="89">
        <v>2022</v>
      </c>
      <c r="R1614" s="89" t="s">
        <v>8</v>
      </c>
      <c r="S1614" s="89" t="s">
        <v>92</v>
      </c>
      <c r="T1614" s="89" t="s">
        <v>93</v>
      </c>
      <c r="U1614" s="89" t="s">
        <v>94</v>
      </c>
      <c r="V1614" s="89" t="s">
        <v>103</v>
      </c>
      <c r="W1614" s="89" t="s">
        <v>96</v>
      </c>
      <c r="X1614" s="89" t="s">
        <v>97</v>
      </c>
      <c r="Y1614" s="89">
        <v>341</v>
      </c>
      <c r="Z1614" s="89">
        <v>487.63</v>
      </c>
    </row>
    <row r="1615" spans="16:26" ht="18" customHeight="1" x14ac:dyDescent="0.45">
      <c r="P1615" s="89" t="s">
        <v>91</v>
      </c>
      <c r="Q1615" s="89">
        <v>2022</v>
      </c>
      <c r="R1615" s="89" t="s">
        <v>7</v>
      </c>
      <c r="S1615" s="89" t="s">
        <v>104</v>
      </c>
      <c r="T1615" s="89" t="s">
        <v>93</v>
      </c>
      <c r="U1615" s="89" t="s">
        <v>94</v>
      </c>
      <c r="V1615" s="89" t="s">
        <v>103</v>
      </c>
      <c r="W1615" s="89" t="s">
        <v>96</v>
      </c>
      <c r="X1615" s="89" t="s">
        <v>97</v>
      </c>
      <c r="Y1615" s="89">
        <v>254</v>
      </c>
      <c r="Z1615" s="89">
        <v>363.22</v>
      </c>
    </row>
    <row r="1616" spans="16:26" ht="18" customHeight="1" x14ac:dyDescent="0.45">
      <c r="P1616" s="89" t="s">
        <v>98</v>
      </c>
      <c r="Q1616" s="89">
        <v>2022</v>
      </c>
      <c r="R1616" s="89" t="s">
        <v>7</v>
      </c>
      <c r="S1616" s="89" t="s">
        <v>104</v>
      </c>
      <c r="T1616" s="89" t="s">
        <v>93</v>
      </c>
      <c r="U1616" s="89" t="s">
        <v>94</v>
      </c>
      <c r="V1616" s="89" t="s">
        <v>103</v>
      </c>
      <c r="W1616" s="89" t="s">
        <v>96</v>
      </c>
      <c r="X1616" s="89" t="s">
        <v>97</v>
      </c>
      <c r="Y1616" s="89">
        <v>256</v>
      </c>
      <c r="Z1616" s="89">
        <v>366.08</v>
      </c>
    </row>
    <row r="1617" spans="16:26" ht="18" customHeight="1" x14ac:dyDescent="0.45">
      <c r="P1617" s="89" t="s">
        <v>98</v>
      </c>
      <c r="Q1617" s="89">
        <v>2022</v>
      </c>
      <c r="R1617" s="89" t="s">
        <v>7</v>
      </c>
      <c r="S1617" s="89" t="s">
        <v>104</v>
      </c>
      <c r="T1617" s="89" t="s">
        <v>93</v>
      </c>
      <c r="U1617" s="89" t="s">
        <v>94</v>
      </c>
      <c r="V1617" s="89" t="s">
        <v>103</v>
      </c>
      <c r="W1617" s="89" t="s">
        <v>96</v>
      </c>
      <c r="X1617" s="89" t="s">
        <v>97</v>
      </c>
      <c r="Y1617" s="89">
        <v>961</v>
      </c>
      <c r="Z1617" s="89">
        <v>1374.23</v>
      </c>
    </row>
    <row r="1618" spans="16:26" ht="18" customHeight="1" x14ac:dyDescent="0.45">
      <c r="P1618" s="89" t="s">
        <v>98</v>
      </c>
      <c r="Q1618" s="89">
        <v>2022</v>
      </c>
      <c r="R1618" s="89" t="s">
        <v>7</v>
      </c>
      <c r="S1618" s="89" t="s">
        <v>104</v>
      </c>
      <c r="T1618" s="89" t="s">
        <v>93</v>
      </c>
      <c r="U1618" s="89" t="s">
        <v>94</v>
      </c>
      <c r="V1618" s="89" t="s">
        <v>103</v>
      </c>
      <c r="W1618" s="89" t="s">
        <v>96</v>
      </c>
      <c r="X1618" s="89" t="s">
        <v>97</v>
      </c>
      <c r="Y1618" s="89">
        <v>255</v>
      </c>
      <c r="Z1618" s="89">
        <v>364.65</v>
      </c>
    </row>
    <row r="1619" spans="16:26" ht="18" customHeight="1" x14ac:dyDescent="0.45">
      <c r="P1619" s="89" t="s">
        <v>100</v>
      </c>
      <c r="Q1619" s="89">
        <v>2022</v>
      </c>
      <c r="R1619" s="89" t="s">
        <v>7</v>
      </c>
      <c r="S1619" s="89" t="s">
        <v>104</v>
      </c>
      <c r="T1619" s="89" t="s">
        <v>93</v>
      </c>
      <c r="U1619" s="89" t="s">
        <v>94</v>
      </c>
      <c r="V1619" s="89" t="s">
        <v>103</v>
      </c>
      <c r="W1619" s="89" t="s">
        <v>96</v>
      </c>
      <c r="X1619" s="89" t="s">
        <v>97</v>
      </c>
      <c r="Y1619" s="89">
        <v>253</v>
      </c>
      <c r="Z1619" s="89">
        <v>361.78999999999996</v>
      </c>
    </row>
    <row r="1620" spans="16:26" ht="18" customHeight="1" x14ac:dyDescent="0.45">
      <c r="P1620" s="89" t="s">
        <v>100</v>
      </c>
      <c r="Q1620" s="89">
        <v>2022</v>
      </c>
      <c r="R1620" s="89" t="s">
        <v>7</v>
      </c>
      <c r="S1620" s="89" t="s">
        <v>104</v>
      </c>
      <c r="T1620" s="89" t="s">
        <v>93</v>
      </c>
      <c r="U1620" s="89" t="s">
        <v>94</v>
      </c>
      <c r="V1620" s="89" t="s">
        <v>103</v>
      </c>
      <c r="W1620" s="89" t="s">
        <v>96</v>
      </c>
      <c r="X1620" s="89" t="s">
        <v>97</v>
      </c>
      <c r="Y1620" s="89">
        <v>251</v>
      </c>
      <c r="Z1620" s="89">
        <v>358.93</v>
      </c>
    </row>
    <row r="1621" spans="16:26" ht="18" customHeight="1" x14ac:dyDescent="0.45">
      <c r="P1621" s="89" t="s">
        <v>98</v>
      </c>
      <c r="Q1621" s="89">
        <v>2022</v>
      </c>
      <c r="R1621" s="89" t="s">
        <v>6</v>
      </c>
      <c r="S1621" s="89" t="s">
        <v>104</v>
      </c>
      <c r="T1621" s="89" t="s">
        <v>93</v>
      </c>
      <c r="U1621" s="89" t="s">
        <v>94</v>
      </c>
      <c r="V1621" s="89" t="s">
        <v>103</v>
      </c>
      <c r="W1621" s="89" t="s">
        <v>96</v>
      </c>
      <c r="X1621" s="89" t="s">
        <v>97</v>
      </c>
      <c r="Y1621" s="89">
        <v>260</v>
      </c>
      <c r="Z1621" s="89">
        <v>371.8</v>
      </c>
    </row>
    <row r="1622" spans="16:26" ht="18" customHeight="1" x14ac:dyDescent="0.45">
      <c r="P1622" s="89" t="s">
        <v>98</v>
      </c>
      <c r="Q1622" s="89">
        <v>2022</v>
      </c>
      <c r="R1622" s="89" t="s">
        <v>6</v>
      </c>
      <c r="S1622" s="89" t="s">
        <v>104</v>
      </c>
      <c r="T1622" s="89" t="s">
        <v>93</v>
      </c>
      <c r="U1622" s="89" t="s">
        <v>94</v>
      </c>
      <c r="V1622" s="89" t="s">
        <v>103</v>
      </c>
      <c r="W1622" s="89" t="s">
        <v>96</v>
      </c>
      <c r="X1622" s="89" t="s">
        <v>97</v>
      </c>
      <c r="Y1622" s="89">
        <v>960</v>
      </c>
      <c r="Z1622" s="89">
        <v>1372.8</v>
      </c>
    </row>
    <row r="1623" spans="16:26" ht="18" customHeight="1" x14ac:dyDescent="0.45">
      <c r="P1623" s="89" t="s">
        <v>101</v>
      </c>
      <c r="Q1623" s="89">
        <v>2022</v>
      </c>
      <c r="R1623" s="89" t="s">
        <v>6</v>
      </c>
      <c r="S1623" s="89" t="s">
        <v>104</v>
      </c>
      <c r="T1623" s="89" t="s">
        <v>93</v>
      </c>
      <c r="U1623" s="89" t="s">
        <v>94</v>
      </c>
      <c r="V1623" s="89" t="s">
        <v>103</v>
      </c>
      <c r="W1623" s="89" t="s">
        <v>96</v>
      </c>
      <c r="X1623" s="89" t="s">
        <v>97</v>
      </c>
      <c r="Y1623" s="89">
        <v>261</v>
      </c>
      <c r="Z1623" s="89">
        <v>373.23</v>
      </c>
    </row>
    <row r="1624" spans="16:26" ht="18" customHeight="1" x14ac:dyDescent="0.45">
      <c r="P1624" s="89" t="s">
        <v>98</v>
      </c>
      <c r="Q1624" s="89">
        <v>2022</v>
      </c>
      <c r="R1624" s="89" t="s">
        <v>6</v>
      </c>
      <c r="S1624" s="89" t="s">
        <v>104</v>
      </c>
      <c r="T1624" s="89" t="s">
        <v>93</v>
      </c>
      <c r="U1624" s="89" t="s">
        <v>94</v>
      </c>
      <c r="V1624" s="89" t="s">
        <v>103</v>
      </c>
      <c r="W1624" s="89" t="s">
        <v>96</v>
      </c>
      <c r="X1624" s="89" t="s">
        <v>97</v>
      </c>
      <c r="Y1624" s="89">
        <v>259</v>
      </c>
      <c r="Z1624" s="89">
        <v>370.37</v>
      </c>
    </row>
    <row r="1625" spans="16:26" ht="18" customHeight="1" x14ac:dyDescent="0.45">
      <c r="P1625" s="89" t="s">
        <v>98</v>
      </c>
      <c r="Q1625" s="89">
        <v>2022</v>
      </c>
      <c r="R1625" s="89" t="s">
        <v>6</v>
      </c>
      <c r="S1625" s="89" t="s">
        <v>104</v>
      </c>
      <c r="T1625" s="89" t="s">
        <v>93</v>
      </c>
      <c r="U1625" s="89" t="s">
        <v>94</v>
      </c>
      <c r="V1625" s="89" t="s">
        <v>103</v>
      </c>
      <c r="W1625" s="89" t="s">
        <v>96</v>
      </c>
      <c r="X1625" s="89" t="s">
        <v>97</v>
      </c>
      <c r="Y1625" s="89">
        <v>257</v>
      </c>
      <c r="Z1625" s="89">
        <v>367.51</v>
      </c>
    </row>
    <row r="1626" spans="16:26" ht="18" customHeight="1" x14ac:dyDescent="0.45">
      <c r="P1626" s="89" t="s">
        <v>91</v>
      </c>
      <c r="Q1626" s="89">
        <v>2022</v>
      </c>
      <c r="R1626" s="89" t="s">
        <v>8</v>
      </c>
      <c r="S1626" s="89" t="s">
        <v>104</v>
      </c>
      <c r="T1626" s="89" t="s">
        <v>93</v>
      </c>
      <c r="U1626" s="89" t="s">
        <v>94</v>
      </c>
      <c r="V1626" s="89" t="s">
        <v>103</v>
      </c>
      <c r="W1626" s="89" t="s">
        <v>96</v>
      </c>
      <c r="X1626" s="89" t="s">
        <v>97</v>
      </c>
      <c r="Y1626" s="89">
        <v>248</v>
      </c>
      <c r="Z1626" s="89">
        <v>354.64</v>
      </c>
    </row>
    <row r="1627" spans="16:26" ht="18" customHeight="1" x14ac:dyDescent="0.45">
      <c r="P1627" s="89" t="s">
        <v>100</v>
      </c>
      <c r="Q1627" s="89">
        <v>2022</v>
      </c>
      <c r="R1627" s="89" t="s">
        <v>8</v>
      </c>
      <c r="S1627" s="89" t="s">
        <v>104</v>
      </c>
      <c r="T1627" s="89" t="s">
        <v>93</v>
      </c>
      <c r="U1627" s="89" t="s">
        <v>94</v>
      </c>
      <c r="V1627" s="89" t="s">
        <v>103</v>
      </c>
      <c r="W1627" s="89" t="s">
        <v>96</v>
      </c>
      <c r="X1627" s="89" t="s">
        <v>97</v>
      </c>
      <c r="Y1627" s="89">
        <v>250</v>
      </c>
      <c r="Z1627" s="89">
        <v>526.24</v>
      </c>
    </row>
    <row r="1628" spans="16:26" ht="18" customHeight="1" x14ac:dyDescent="0.45">
      <c r="P1628" s="89" t="s">
        <v>98</v>
      </c>
      <c r="Q1628" s="89">
        <v>2022</v>
      </c>
      <c r="R1628" s="89" t="s">
        <v>8</v>
      </c>
      <c r="S1628" s="89" t="s">
        <v>104</v>
      </c>
      <c r="T1628" s="89" t="s">
        <v>93</v>
      </c>
      <c r="U1628" s="89" t="s">
        <v>94</v>
      </c>
      <c r="V1628" s="89" t="s">
        <v>103</v>
      </c>
      <c r="W1628" s="89" t="s">
        <v>96</v>
      </c>
      <c r="X1628" s="89" t="s">
        <v>97</v>
      </c>
      <c r="Y1628" s="89">
        <v>249</v>
      </c>
      <c r="Z1628" s="89">
        <v>356.07</v>
      </c>
    </row>
    <row r="1629" spans="16:26" ht="18" customHeight="1" x14ac:dyDescent="0.45">
      <c r="P1629" s="89" t="s">
        <v>91</v>
      </c>
      <c r="Q1629" s="89">
        <v>2022</v>
      </c>
      <c r="R1629" s="89" t="s">
        <v>8</v>
      </c>
      <c r="S1629" s="89" t="s">
        <v>104</v>
      </c>
      <c r="T1629" s="89" t="s">
        <v>93</v>
      </c>
      <c r="U1629" s="89" t="s">
        <v>94</v>
      </c>
      <c r="V1629" s="89" t="s">
        <v>103</v>
      </c>
      <c r="W1629" s="89" t="s">
        <v>96</v>
      </c>
      <c r="X1629" s="89" t="s">
        <v>97</v>
      </c>
      <c r="Y1629" s="89">
        <v>247</v>
      </c>
      <c r="Z1629" s="89">
        <v>353.21</v>
      </c>
    </row>
    <row r="1630" spans="16:26" ht="18" customHeight="1" x14ac:dyDescent="0.45">
      <c r="P1630" s="89" t="s">
        <v>91</v>
      </c>
      <c r="Q1630" s="89">
        <v>2022</v>
      </c>
      <c r="R1630" s="89" t="s">
        <v>3</v>
      </c>
      <c r="S1630" s="89" t="s">
        <v>92</v>
      </c>
      <c r="T1630" s="89" t="s">
        <v>93</v>
      </c>
      <c r="U1630" s="89" t="s">
        <v>94</v>
      </c>
      <c r="V1630" s="89" t="s">
        <v>95</v>
      </c>
      <c r="W1630" s="89" t="s">
        <v>96</v>
      </c>
      <c r="X1630" s="89" t="s">
        <v>99</v>
      </c>
      <c r="Y1630" s="89">
        <v>356</v>
      </c>
      <c r="Z1630" s="89">
        <v>484.15999999999997</v>
      </c>
    </row>
    <row r="1631" spans="16:26" ht="18" customHeight="1" x14ac:dyDescent="0.45">
      <c r="P1631" s="89" t="s">
        <v>98</v>
      </c>
      <c r="Q1631" s="89">
        <v>2022</v>
      </c>
      <c r="R1631" s="89" t="s">
        <v>3</v>
      </c>
      <c r="S1631" s="89" t="s">
        <v>92</v>
      </c>
      <c r="T1631" s="89" t="s">
        <v>93</v>
      </c>
      <c r="U1631" s="89" t="s">
        <v>94</v>
      </c>
      <c r="V1631" s="89" t="s">
        <v>95</v>
      </c>
      <c r="W1631" s="89" t="s">
        <v>96</v>
      </c>
      <c r="X1631" s="89" t="s">
        <v>99</v>
      </c>
      <c r="Y1631" s="89">
        <v>152</v>
      </c>
      <c r="Z1631" s="89">
        <v>217.36</v>
      </c>
    </row>
    <row r="1632" spans="16:26" ht="18" customHeight="1" x14ac:dyDescent="0.45">
      <c r="P1632" s="89" t="s">
        <v>100</v>
      </c>
      <c r="Q1632" s="89">
        <v>2022</v>
      </c>
      <c r="R1632" s="89" t="s">
        <v>3</v>
      </c>
      <c r="S1632" s="89" t="s">
        <v>92</v>
      </c>
      <c r="T1632" s="89" t="s">
        <v>106</v>
      </c>
      <c r="U1632" s="89" t="s">
        <v>94</v>
      </c>
      <c r="V1632" s="89" t="s">
        <v>95</v>
      </c>
      <c r="W1632" s="89" t="s">
        <v>96</v>
      </c>
      <c r="X1632" s="89" t="s">
        <v>99</v>
      </c>
      <c r="Y1632" s="89">
        <v>352</v>
      </c>
      <c r="Z1632" s="89">
        <v>503.36</v>
      </c>
    </row>
    <row r="1633" spans="16:26" ht="18" customHeight="1" x14ac:dyDescent="0.45">
      <c r="P1633" s="89" t="s">
        <v>91</v>
      </c>
      <c r="Q1633" s="89">
        <v>2022</v>
      </c>
      <c r="R1633" s="89" t="s">
        <v>3</v>
      </c>
      <c r="S1633" s="89" t="s">
        <v>92</v>
      </c>
      <c r="T1633" s="89" t="s">
        <v>106</v>
      </c>
      <c r="U1633" s="89" t="s">
        <v>94</v>
      </c>
      <c r="V1633" s="89" t="s">
        <v>95</v>
      </c>
      <c r="W1633" s="89" t="s">
        <v>96</v>
      </c>
      <c r="X1633" s="89" t="s">
        <v>99</v>
      </c>
      <c r="Y1633" s="89">
        <v>154</v>
      </c>
      <c r="Z1633" s="89">
        <v>220.22</v>
      </c>
    </row>
    <row r="1634" spans="16:26" ht="18" customHeight="1" x14ac:dyDescent="0.45">
      <c r="P1634" s="89" t="s">
        <v>102</v>
      </c>
      <c r="Q1634" s="89">
        <v>2022</v>
      </c>
      <c r="R1634" s="89" t="s">
        <v>3</v>
      </c>
      <c r="S1634" s="89" t="s">
        <v>92</v>
      </c>
      <c r="T1634" s="89" t="s">
        <v>106</v>
      </c>
      <c r="U1634" s="89" t="s">
        <v>94</v>
      </c>
      <c r="V1634" s="89" t="s">
        <v>95</v>
      </c>
      <c r="W1634" s="89" t="s">
        <v>96</v>
      </c>
      <c r="X1634" s="89" t="s">
        <v>99</v>
      </c>
      <c r="Y1634" s="89">
        <v>698</v>
      </c>
      <c r="Z1634" s="89">
        <v>998.14</v>
      </c>
    </row>
    <row r="1635" spans="16:26" ht="18" customHeight="1" x14ac:dyDescent="0.45">
      <c r="P1635" s="89" t="s">
        <v>100</v>
      </c>
      <c r="Q1635" s="89">
        <v>2022</v>
      </c>
      <c r="R1635" s="89" t="s">
        <v>3</v>
      </c>
      <c r="S1635" s="89" t="s">
        <v>92</v>
      </c>
      <c r="T1635" s="89" t="s">
        <v>106</v>
      </c>
      <c r="U1635" s="89" t="s">
        <v>94</v>
      </c>
      <c r="V1635" s="89" t="s">
        <v>95</v>
      </c>
      <c r="W1635" s="89" t="s">
        <v>96</v>
      </c>
      <c r="X1635" s="89" t="s">
        <v>99</v>
      </c>
      <c r="Y1635" s="89">
        <v>731</v>
      </c>
      <c r="Z1635" s="89">
        <v>1045.33</v>
      </c>
    </row>
    <row r="1636" spans="16:26" ht="18" customHeight="1" x14ac:dyDescent="0.45">
      <c r="P1636" s="89" t="s">
        <v>100</v>
      </c>
      <c r="Q1636" s="89">
        <v>2022</v>
      </c>
      <c r="R1636" s="89" t="s">
        <v>3</v>
      </c>
      <c r="S1636" s="89" t="s">
        <v>92</v>
      </c>
      <c r="T1636" s="89" t="s">
        <v>106</v>
      </c>
      <c r="U1636" s="89" t="s">
        <v>94</v>
      </c>
      <c r="V1636" s="89" t="s">
        <v>95</v>
      </c>
      <c r="W1636" s="89" t="s">
        <v>96</v>
      </c>
      <c r="X1636" s="89" t="s">
        <v>99</v>
      </c>
      <c r="Y1636" s="89">
        <v>771</v>
      </c>
      <c r="Z1636" s="89">
        <v>526.24</v>
      </c>
    </row>
    <row r="1637" spans="16:26" ht="18" customHeight="1" x14ac:dyDescent="0.45">
      <c r="P1637" s="89" t="s">
        <v>100</v>
      </c>
      <c r="Q1637" s="89">
        <v>2022</v>
      </c>
      <c r="R1637" s="89" t="s">
        <v>3</v>
      </c>
      <c r="S1637" s="89" t="s">
        <v>92</v>
      </c>
      <c r="T1637" s="89" t="s">
        <v>106</v>
      </c>
      <c r="U1637" s="89" t="s">
        <v>94</v>
      </c>
      <c r="V1637" s="89" t="s">
        <v>95</v>
      </c>
      <c r="W1637" s="89" t="s">
        <v>96</v>
      </c>
      <c r="X1637" s="89" t="s">
        <v>99</v>
      </c>
      <c r="Y1637" s="89">
        <v>355</v>
      </c>
      <c r="Z1637" s="89">
        <v>507.65</v>
      </c>
    </row>
    <row r="1638" spans="16:26" ht="18" customHeight="1" x14ac:dyDescent="0.45">
      <c r="P1638" s="89" t="s">
        <v>100</v>
      </c>
      <c r="Q1638" s="89">
        <v>2022</v>
      </c>
      <c r="R1638" s="89" t="s">
        <v>3</v>
      </c>
      <c r="S1638" s="89" t="s">
        <v>92</v>
      </c>
      <c r="T1638" s="89" t="s">
        <v>106</v>
      </c>
      <c r="U1638" s="89" t="s">
        <v>94</v>
      </c>
      <c r="V1638" s="89" t="s">
        <v>95</v>
      </c>
      <c r="W1638" s="89" t="s">
        <v>96</v>
      </c>
      <c r="X1638" s="89" t="s">
        <v>99</v>
      </c>
      <c r="Y1638" s="89">
        <v>157</v>
      </c>
      <c r="Z1638" s="89">
        <v>224.51</v>
      </c>
    </row>
    <row r="1639" spans="16:26" ht="18" customHeight="1" x14ac:dyDescent="0.45">
      <c r="P1639" s="89" t="s">
        <v>98</v>
      </c>
      <c r="Q1639" s="89">
        <v>2022</v>
      </c>
      <c r="R1639" s="89" t="s">
        <v>3</v>
      </c>
      <c r="S1639" s="89" t="s">
        <v>92</v>
      </c>
      <c r="T1639" s="89" t="s">
        <v>106</v>
      </c>
      <c r="U1639" s="89" t="s">
        <v>94</v>
      </c>
      <c r="V1639" s="89" t="s">
        <v>95</v>
      </c>
      <c r="W1639" s="89" t="s">
        <v>96</v>
      </c>
      <c r="X1639" s="89" t="s">
        <v>99</v>
      </c>
      <c r="Y1639" s="89">
        <v>353</v>
      </c>
      <c r="Z1639" s="89">
        <v>504.78999999999996</v>
      </c>
    </row>
    <row r="1640" spans="16:26" ht="18" customHeight="1" x14ac:dyDescent="0.45">
      <c r="P1640" s="89" t="s">
        <v>98</v>
      </c>
      <c r="Q1640" s="89">
        <v>2022</v>
      </c>
      <c r="R1640" s="89" t="s">
        <v>3</v>
      </c>
      <c r="S1640" s="89" t="s">
        <v>92</v>
      </c>
      <c r="T1640" s="89" t="s">
        <v>106</v>
      </c>
      <c r="U1640" s="89" t="s">
        <v>94</v>
      </c>
      <c r="V1640" s="89" t="s">
        <v>95</v>
      </c>
      <c r="W1640" s="89" t="s">
        <v>96</v>
      </c>
      <c r="X1640" s="89" t="s">
        <v>99</v>
      </c>
      <c r="Y1640" s="89">
        <v>155</v>
      </c>
      <c r="Z1640" s="89">
        <v>221.65</v>
      </c>
    </row>
    <row r="1641" spans="16:26" ht="18" customHeight="1" x14ac:dyDescent="0.45">
      <c r="P1641" s="89" t="s">
        <v>98</v>
      </c>
      <c r="Q1641" s="89">
        <v>2022</v>
      </c>
      <c r="R1641" s="89" t="s">
        <v>7</v>
      </c>
      <c r="S1641" s="89" t="s">
        <v>92</v>
      </c>
      <c r="T1641" s="89" t="s">
        <v>106</v>
      </c>
      <c r="U1641" s="89" t="s">
        <v>94</v>
      </c>
      <c r="V1641" s="89" t="s">
        <v>95</v>
      </c>
      <c r="W1641" s="89" t="s">
        <v>96</v>
      </c>
      <c r="X1641" s="89" t="s">
        <v>99</v>
      </c>
      <c r="Y1641" s="89">
        <v>332</v>
      </c>
      <c r="Z1641" s="89">
        <v>451.52</v>
      </c>
    </row>
    <row r="1642" spans="16:26" ht="18" customHeight="1" x14ac:dyDescent="0.45">
      <c r="P1642" s="89" t="s">
        <v>98</v>
      </c>
      <c r="Q1642" s="89">
        <v>2022</v>
      </c>
      <c r="R1642" s="89" t="s">
        <v>7</v>
      </c>
      <c r="S1642" s="89" t="s">
        <v>92</v>
      </c>
      <c r="T1642" s="89" t="s">
        <v>106</v>
      </c>
      <c r="U1642" s="89" t="s">
        <v>94</v>
      </c>
      <c r="V1642" s="89" t="s">
        <v>95</v>
      </c>
      <c r="W1642" s="89" t="s">
        <v>96</v>
      </c>
      <c r="X1642" s="89" t="s">
        <v>99</v>
      </c>
      <c r="Y1642" s="89">
        <v>134</v>
      </c>
      <c r="Z1642" s="89">
        <v>191.62</v>
      </c>
    </row>
    <row r="1643" spans="16:26" ht="18" customHeight="1" x14ac:dyDescent="0.45">
      <c r="P1643" s="89" t="s">
        <v>91</v>
      </c>
      <c r="Q1643" s="89">
        <v>2022</v>
      </c>
      <c r="R1643" s="89" t="s">
        <v>7</v>
      </c>
      <c r="S1643" s="89" t="s">
        <v>92</v>
      </c>
      <c r="T1643" s="89" t="s">
        <v>106</v>
      </c>
      <c r="U1643" s="89" t="s">
        <v>94</v>
      </c>
      <c r="V1643" s="89" t="s">
        <v>95</v>
      </c>
      <c r="W1643" s="89" t="s">
        <v>96</v>
      </c>
      <c r="X1643" s="89" t="s">
        <v>99</v>
      </c>
      <c r="Y1643" s="89">
        <v>334</v>
      </c>
      <c r="Z1643" s="89">
        <v>477.62</v>
      </c>
    </row>
    <row r="1644" spans="16:26" ht="18" customHeight="1" x14ac:dyDescent="0.45">
      <c r="P1644" s="89" t="s">
        <v>98</v>
      </c>
      <c r="Q1644" s="89">
        <v>2022</v>
      </c>
      <c r="R1644" s="89" t="s">
        <v>7</v>
      </c>
      <c r="S1644" s="89" t="s">
        <v>92</v>
      </c>
      <c r="T1644" s="89" t="s">
        <v>106</v>
      </c>
      <c r="U1644" s="89" t="s">
        <v>94</v>
      </c>
      <c r="V1644" s="89" t="s">
        <v>95</v>
      </c>
      <c r="W1644" s="89" t="s">
        <v>96</v>
      </c>
      <c r="X1644" s="89" t="s">
        <v>99</v>
      </c>
      <c r="Y1644" s="89">
        <v>702</v>
      </c>
      <c r="Z1644" s="89">
        <v>1003.86</v>
      </c>
    </row>
    <row r="1645" spans="16:26" ht="18" customHeight="1" x14ac:dyDescent="0.45">
      <c r="P1645" s="89" t="s">
        <v>91</v>
      </c>
      <c r="Q1645" s="89">
        <v>2022</v>
      </c>
      <c r="R1645" s="89" t="s">
        <v>7</v>
      </c>
      <c r="S1645" s="89" t="s">
        <v>92</v>
      </c>
      <c r="T1645" s="89" t="s">
        <v>106</v>
      </c>
      <c r="U1645" s="89" t="s">
        <v>94</v>
      </c>
      <c r="V1645" s="89" t="s">
        <v>95</v>
      </c>
      <c r="W1645" s="89" t="s">
        <v>96</v>
      </c>
      <c r="X1645" s="89" t="s">
        <v>99</v>
      </c>
      <c r="Y1645" s="89">
        <v>735</v>
      </c>
      <c r="Z1645" s="89">
        <v>1051.05</v>
      </c>
    </row>
    <row r="1646" spans="16:26" ht="18" customHeight="1" x14ac:dyDescent="0.45">
      <c r="P1646" s="89" t="s">
        <v>98</v>
      </c>
      <c r="Q1646" s="89">
        <v>2022</v>
      </c>
      <c r="R1646" s="89" t="s">
        <v>7</v>
      </c>
      <c r="S1646" s="89" t="s">
        <v>92</v>
      </c>
      <c r="T1646" s="89" t="s">
        <v>106</v>
      </c>
      <c r="U1646" s="89" t="s">
        <v>94</v>
      </c>
      <c r="V1646" s="89" t="s">
        <v>95</v>
      </c>
      <c r="W1646" s="89" t="s">
        <v>96</v>
      </c>
      <c r="X1646" s="89" t="s">
        <v>99</v>
      </c>
      <c r="Y1646" s="89">
        <v>333</v>
      </c>
      <c r="Z1646" s="89">
        <v>526.24</v>
      </c>
    </row>
    <row r="1647" spans="16:26" ht="18" customHeight="1" x14ac:dyDescent="0.45">
      <c r="P1647" s="89" t="s">
        <v>102</v>
      </c>
      <c r="Q1647" s="89">
        <v>2022</v>
      </c>
      <c r="R1647" s="89" t="s">
        <v>7</v>
      </c>
      <c r="S1647" s="89" t="s">
        <v>92</v>
      </c>
      <c r="T1647" s="89" t="s">
        <v>106</v>
      </c>
      <c r="U1647" s="89" t="s">
        <v>94</v>
      </c>
      <c r="V1647" s="89" t="s">
        <v>95</v>
      </c>
      <c r="W1647" s="89" t="s">
        <v>96</v>
      </c>
      <c r="X1647" s="89" t="s">
        <v>99</v>
      </c>
      <c r="Y1647" s="89">
        <v>774</v>
      </c>
      <c r="Z1647" s="89">
        <v>526.24</v>
      </c>
    </row>
    <row r="1648" spans="16:26" ht="18" customHeight="1" x14ac:dyDescent="0.45">
      <c r="P1648" s="89" t="s">
        <v>98</v>
      </c>
      <c r="Q1648" s="89">
        <v>2022</v>
      </c>
      <c r="R1648" s="89" t="s">
        <v>7</v>
      </c>
      <c r="S1648" s="89" t="s">
        <v>92</v>
      </c>
      <c r="T1648" s="89" t="s">
        <v>106</v>
      </c>
      <c r="U1648" s="89" t="s">
        <v>94</v>
      </c>
      <c r="V1648" s="89" t="s">
        <v>95</v>
      </c>
      <c r="W1648" s="89" t="s">
        <v>96</v>
      </c>
      <c r="X1648" s="89" t="s">
        <v>99</v>
      </c>
      <c r="Y1648" s="89">
        <v>331</v>
      </c>
      <c r="Z1648" s="89">
        <v>473.33</v>
      </c>
    </row>
    <row r="1649" spans="16:26" ht="18" customHeight="1" x14ac:dyDescent="0.45">
      <c r="P1649" s="89" t="s">
        <v>98</v>
      </c>
      <c r="Q1649" s="89">
        <v>2022</v>
      </c>
      <c r="R1649" s="89" t="s">
        <v>7</v>
      </c>
      <c r="S1649" s="89" t="s">
        <v>92</v>
      </c>
      <c r="T1649" s="89" t="s">
        <v>106</v>
      </c>
      <c r="U1649" s="89" t="s">
        <v>94</v>
      </c>
      <c r="V1649" s="89" t="s">
        <v>95</v>
      </c>
      <c r="W1649" s="89" t="s">
        <v>96</v>
      </c>
      <c r="X1649" s="89" t="s">
        <v>99</v>
      </c>
      <c r="Y1649" s="89">
        <v>133</v>
      </c>
      <c r="Z1649" s="89">
        <v>190.19</v>
      </c>
    </row>
    <row r="1650" spans="16:26" ht="18" customHeight="1" x14ac:dyDescent="0.45">
      <c r="P1650" s="89" t="s">
        <v>101</v>
      </c>
      <c r="Q1650" s="89">
        <v>2022</v>
      </c>
      <c r="R1650" s="89" t="s">
        <v>7</v>
      </c>
      <c r="S1650" s="89" t="s">
        <v>92</v>
      </c>
      <c r="T1650" s="89" t="s">
        <v>106</v>
      </c>
      <c r="U1650" s="89" t="s">
        <v>94</v>
      </c>
      <c r="V1650" s="89" t="s">
        <v>95</v>
      </c>
      <c r="W1650" s="89" t="s">
        <v>96</v>
      </c>
      <c r="X1650" s="89" t="s">
        <v>99</v>
      </c>
      <c r="Y1650" s="89">
        <v>335</v>
      </c>
      <c r="Z1650" s="89">
        <v>479.05</v>
      </c>
    </row>
    <row r="1651" spans="16:26" ht="18" customHeight="1" x14ac:dyDescent="0.45">
      <c r="P1651" s="89" t="s">
        <v>98</v>
      </c>
      <c r="Q1651" s="89">
        <v>2022</v>
      </c>
      <c r="R1651" s="89" t="s">
        <v>7</v>
      </c>
      <c r="S1651" s="89" t="s">
        <v>92</v>
      </c>
      <c r="T1651" s="89" t="s">
        <v>106</v>
      </c>
      <c r="U1651" s="89" t="s">
        <v>94</v>
      </c>
      <c r="V1651" s="89" t="s">
        <v>95</v>
      </c>
      <c r="W1651" s="89" t="s">
        <v>96</v>
      </c>
      <c r="X1651" s="89" t="s">
        <v>99</v>
      </c>
      <c r="Y1651" s="89">
        <v>131</v>
      </c>
      <c r="Z1651" s="89">
        <v>187.32999999999998</v>
      </c>
    </row>
    <row r="1652" spans="16:26" ht="18" customHeight="1" x14ac:dyDescent="0.45">
      <c r="P1652" s="89" t="s">
        <v>101</v>
      </c>
      <c r="Q1652" s="89">
        <v>2022</v>
      </c>
      <c r="R1652" s="89" t="s">
        <v>11</v>
      </c>
      <c r="S1652" s="89" t="s">
        <v>92</v>
      </c>
      <c r="T1652" s="89" t="s">
        <v>106</v>
      </c>
      <c r="U1652" s="89" t="s">
        <v>94</v>
      </c>
      <c r="V1652" s="89" t="s">
        <v>95</v>
      </c>
      <c r="W1652" s="89" t="s">
        <v>96</v>
      </c>
      <c r="X1652" s="89" t="s">
        <v>99</v>
      </c>
      <c r="Y1652" s="89">
        <v>140</v>
      </c>
      <c r="Z1652" s="89">
        <v>200.2</v>
      </c>
    </row>
    <row r="1653" spans="16:26" ht="18" customHeight="1" x14ac:dyDescent="0.45">
      <c r="P1653" s="89" t="s">
        <v>98</v>
      </c>
      <c r="Q1653" s="89">
        <v>2022</v>
      </c>
      <c r="R1653" s="89" t="s">
        <v>11</v>
      </c>
      <c r="S1653" s="89" t="s">
        <v>92</v>
      </c>
      <c r="T1653" s="89" t="s">
        <v>106</v>
      </c>
      <c r="U1653" s="89" t="s">
        <v>94</v>
      </c>
      <c r="V1653" s="89" t="s">
        <v>95</v>
      </c>
      <c r="W1653" s="89" t="s">
        <v>96</v>
      </c>
      <c r="X1653" s="89" t="s">
        <v>99</v>
      </c>
      <c r="Y1653" s="89">
        <v>356</v>
      </c>
      <c r="Z1653" s="89">
        <v>509.08</v>
      </c>
    </row>
    <row r="1654" spans="16:26" ht="18" customHeight="1" x14ac:dyDescent="0.45">
      <c r="P1654" s="89" t="s">
        <v>98</v>
      </c>
      <c r="Q1654" s="89">
        <v>2022</v>
      </c>
      <c r="R1654" s="89" t="s">
        <v>11</v>
      </c>
      <c r="S1654" s="89" t="s">
        <v>92</v>
      </c>
      <c r="T1654" s="89" t="s">
        <v>106</v>
      </c>
      <c r="U1654" s="89" t="s">
        <v>94</v>
      </c>
      <c r="V1654" s="89" t="s">
        <v>95</v>
      </c>
      <c r="W1654" s="89" t="s">
        <v>96</v>
      </c>
      <c r="X1654" s="89" t="s">
        <v>99</v>
      </c>
      <c r="Y1654" s="89">
        <v>310</v>
      </c>
      <c r="Z1654" s="89">
        <v>443.3</v>
      </c>
    </row>
    <row r="1655" spans="16:26" ht="18" customHeight="1" x14ac:dyDescent="0.45">
      <c r="P1655" s="89" t="s">
        <v>91</v>
      </c>
      <c r="Q1655" s="89">
        <v>2022</v>
      </c>
      <c r="R1655" s="89" t="s">
        <v>11</v>
      </c>
      <c r="S1655" s="89" t="s">
        <v>92</v>
      </c>
      <c r="T1655" s="89" t="s">
        <v>106</v>
      </c>
      <c r="U1655" s="89" t="s">
        <v>94</v>
      </c>
      <c r="V1655" s="89" t="s">
        <v>95</v>
      </c>
      <c r="W1655" s="89" t="s">
        <v>96</v>
      </c>
      <c r="X1655" s="89" t="s">
        <v>99</v>
      </c>
      <c r="Y1655" s="89">
        <v>358</v>
      </c>
      <c r="Z1655" s="89">
        <v>511.94</v>
      </c>
    </row>
    <row r="1656" spans="16:26" ht="18" customHeight="1" x14ac:dyDescent="0.45">
      <c r="P1656" s="89" t="s">
        <v>102</v>
      </c>
      <c r="Q1656" s="89">
        <v>2022</v>
      </c>
      <c r="R1656" s="89" t="s">
        <v>11</v>
      </c>
      <c r="S1656" s="89" t="s">
        <v>92</v>
      </c>
      <c r="T1656" s="89" t="s">
        <v>106</v>
      </c>
      <c r="U1656" s="89" t="s">
        <v>94</v>
      </c>
      <c r="V1656" s="89" t="s">
        <v>95</v>
      </c>
      <c r="W1656" s="89" t="s">
        <v>96</v>
      </c>
      <c r="X1656" s="89" t="s">
        <v>99</v>
      </c>
      <c r="Y1656" s="89">
        <v>138</v>
      </c>
      <c r="Z1656" s="89">
        <v>197.34</v>
      </c>
    </row>
    <row r="1657" spans="16:26" ht="18" customHeight="1" x14ac:dyDescent="0.45">
      <c r="P1657" s="89" t="s">
        <v>100</v>
      </c>
      <c r="Q1657" s="89">
        <v>2022</v>
      </c>
      <c r="R1657" s="89" t="s">
        <v>11</v>
      </c>
      <c r="S1657" s="89" t="s">
        <v>92</v>
      </c>
      <c r="T1657" s="89" t="s">
        <v>106</v>
      </c>
      <c r="U1657" s="89" t="s">
        <v>94</v>
      </c>
      <c r="V1657" s="89" t="s">
        <v>95</v>
      </c>
      <c r="W1657" s="89" t="s">
        <v>96</v>
      </c>
      <c r="X1657" s="89" t="s">
        <v>99</v>
      </c>
      <c r="Y1657" s="89">
        <v>705</v>
      </c>
      <c r="Z1657" s="89">
        <v>1008.15</v>
      </c>
    </row>
    <row r="1658" spans="16:26" ht="18" customHeight="1" x14ac:dyDescent="0.45">
      <c r="P1658" s="89" t="s">
        <v>91</v>
      </c>
      <c r="Q1658" s="89">
        <v>2022</v>
      </c>
      <c r="R1658" s="89" t="s">
        <v>11</v>
      </c>
      <c r="S1658" s="89" t="s">
        <v>92</v>
      </c>
      <c r="T1658" s="89" t="s">
        <v>106</v>
      </c>
      <c r="U1658" s="89" t="s">
        <v>94</v>
      </c>
      <c r="V1658" s="89" t="s">
        <v>95</v>
      </c>
      <c r="W1658" s="89" t="s">
        <v>96</v>
      </c>
      <c r="X1658" s="89" t="s">
        <v>99</v>
      </c>
      <c r="Y1658" s="89">
        <v>738</v>
      </c>
      <c r="Z1658" s="89">
        <v>1055.3399999999999</v>
      </c>
    </row>
    <row r="1659" spans="16:26" ht="18" customHeight="1" x14ac:dyDescent="0.45">
      <c r="P1659" s="89" t="s">
        <v>91</v>
      </c>
      <c r="Q1659" s="89">
        <v>2022</v>
      </c>
      <c r="R1659" s="89" t="s">
        <v>11</v>
      </c>
      <c r="S1659" s="89" t="s">
        <v>92</v>
      </c>
      <c r="T1659" s="89" t="s">
        <v>106</v>
      </c>
      <c r="U1659" s="89" t="s">
        <v>94</v>
      </c>
      <c r="V1659" s="89" t="s">
        <v>95</v>
      </c>
      <c r="W1659" s="89" t="s">
        <v>96</v>
      </c>
      <c r="X1659" s="89" t="s">
        <v>99</v>
      </c>
      <c r="Y1659" s="89">
        <v>141</v>
      </c>
      <c r="Z1659" s="89">
        <v>201.63</v>
      </c>
    </row>
    <row r="1660" spans="16:26" ht="18" customHeight="1" x14ac:dyDescent="0.45">
      <c r="P1660" s="89" t="s">
        <v>100</v>
      </c>
      <c r="Q1660" s="89">
        <v>2022</v>
      </c>
      <c r="R1660" s="89" t="s">
        <v>11</v>
      </c>
      <c r="S1660" s="89" t="s">
        <v>92</v>
      </c>
      <c r="T1660" s="89" t="s">
        <v>106</v>
      </c>
      <c r="U1660" s="89" t="s">
        <v>94</v>
      </c>
      <c r="V1660" s="89" t="s">
        <v>95</v>
      </c>
      <c r="W1660" s="89" t="s">
        <v>96</v>
      </c>
      <c r="X1660" s="89" t="s">
        <v>99</v>
      </c>
      <c r="Y1660" s="89">
        <v>309</v>
      </c>
      <c r="Z1660" s="89">
        <v>526.24</v>
      </c>
    </row>
    <row r="1661" spans="16:26" ht="18" customHeight="1" x14ac:dyDescent="0.45">
      <c r="P1661" s="89" t="s">
        <v>102</v>
      </c>
      <c r="Q1661" s="89">
        <v>2022</v>
      </c>
      <c r="R1661" s="89" t="s">
        <v>11</v>
      </c>
      <c r="S1661" s="89" t="s">
        <v>92</v>
      </c>
      <c r="T1661" s="89" t="s">
        <v>106</v>
      </c>
      <c r="U1661" s="89" t="s">
        <v>94</v>
      </c>
      <c r="V1661" s="89" t="s">
        <v>95</v>
      </c>
      <c r="W1661" s="89" t="s">
        <v>96</v>
      </c>
      <c r="X1661" s="89" t="s">
        <v>99</v>
      </c>
      <c r="Y1661" s="89">
        <v>778</v>
      </c>
      <c r="Z1661" s="89">
        <v>526.24</v>
      </c>
    </row>
    <row r="1662" spans="16:26" ht="18" customHeight="1" x14ac:dyDescent="0.45">
      <c r="P1662" s="89" t="s">
        <v>91</v>
      </c>
      <c r="Q1662" s="89">
        <v>2022</v>
      </c>
      <c r="R1662" s="89" t="s">
        <v>11</v>
      </c>
      <c r="S1662" s="89" t="s">
        <v>92</v>
      </c>
      <c r="T1662" s="89" t="s">
        <v>106</v>
      </c>
      <c r="U1662" s="89" t="s">
        <v>94</v>
      </c>
      <c r="V1662" s="89" t="s">
        <v>95</v>
      </c>
      <c r="W1662" s="89" t="s">
        <v>96</v>
      </c>
      <c r="X1662" s="89" t="s">
        <v>99</v>
      </c>
      <c r="Y1662" s="89">
        <v>139</v>
      </c>
      <c r="Z1662" s="89">
        <v>198.76999999999998</v>
      </c>
    </row>
    <row r="1663" spans="16:26" ht="18" customHeight="1" x14ac:dyDescent="0.45">
      <c r="P1663" s="89" t="s">
        <v>98</v>
      </c>
      <c r="Q1663" s="89">
        <v>2022</v>
      </c>
      <c r="R1663" s="89" t="s">
        <v>11</v>
      </c>
      <c r="S1663" s="89" t="s">
        <v>92</v>
      </c>
      <c r="T1663" s="89" t="s">
        <v>106</v>
      </c>
      <c r="U1663" s="89" t="s">
        <v>94</v>
      </c>
      <c r="V1663" s="89" t="s">
        <v>95</v>
      </c>
      <c r="W1663" s="89" t="s">
        <v>96</v>
      </c>
      <c r="X1663" s="89" t="s">
        <v>99</v>
      </c>
      <c r="Y1663" s="89">
        <v>313</v>
      </c>
      <c r="Z1663" s="89">
        <v>447.59000000000003</v>
      </c>
    </row>
    <row r="1664" spans="16:26" ht="18" customHeight="1" x14ac:dyDescent="0.45">
      <c r="P1664" s="89" t="s">
        <v>98</v>
      </c>
      <c r="Q1664" s="89">
        <v>2022</v>
      </c>
      <c r="R1664" s="89" t="s">
        <v>11</v>
      </c>
      <c r="S1664" s="89" t="s">
        <v>92</v>
      </c>
      <c r="T1664" s="89" t="s">
        <v>106</v>
      </c>
      <c r="U1664" s="89" t="s">
        <v>94</v>
      </c>
      <c r="V1664" s="89" t="s">
        <v>95</v>
      </c>
      <c r="W1664" s="89" t="s">
        <v>96</v>
      </c>
      <c r="X1664" s="89" t="s">
        <v>99</v>
      </c>
      <c r="Y1664" s="89">
        <v>137</v>
      </c>
      <c r="Z1664" s="89">
        <v>195.91</v>
      </c>
    </row>
    <row r="1665" spans="16:26" ht="18" customHeight="1" x14ac:dyDescent="0.45">
      <c r="P1665" s="89" t="s">
        <v>91</v>
      </c>
      <c r="Q1665" s="89">
        <v>2022</v>
      </c>
      <c r="R1665" s="89" t="s">
        <v>11</v>
      </c>
      <c r="S1665" s="89" t="s">
        <v>92</v>
      </c>
      <c r="T1665" s="89" t="s">
        <v>106</v>
      </c>
      <c r="U1665" s="89" t="s">
        <v>94</v>
      </c>
      <c r="V1665" s="89" t="s">
        <v>95</v>
      </c>
      <c r="W1665" s="89" t="s">
        <v>96</v>
      </c>
      <c r="X1665" s="89" t="s">
        <v>99</v>
      </c>
      <c r="Y1665" s="89">
        <v>311</v>
      </c>
      <c r="Z1665" s="89">
        <v>444.73</v>
      </c>
    </row>
    <row r="1666" spans="16:26" ht="18" customHeight="1" x14ac:dyDescent="0.45">
      <c r="P1666" s="89" t="s">
        <v>101</v>
      </c>
      <c r="Q1666" s="89">
        <v>2022</v>
      </c>
      <c r="R1666" s="89" t="s">
        <v>11</v>
      </c>
      <c r="S1666" s="89" t="s">
        <v>92</v>
      </c>
      <c r="T1666" s="89" t="s">
        <v>106</v>
      </c>
      <c r="U1666" s="89" t="s">
        <v>94</v>
      </c>
      <c r="V1666" s="89" t="s">
        <v>95</v>
      </c>
      <c r="W1666" s="89" t="s">
        <v>96</v>
      </c>
      <c r="X1666" s="89" t="s">
        <v>99</v>
      </c>
      <c r="Y1666" s="89">
        <v>747</v>
      </c>
      <c r="Z1666" s="89">
        <v>1068.21</v>
      </c>
    </row>
    <row r="1667" spans="16:26" ht="18" customHeight="1" x14ac:dyDescent="0.45">
      <c r="P1667" s="89" t="s">
        <v>91</v>
      </c>
      <c r="Q1667" s="89">
        <v>2022</v>
      </c>
      <c r="R1667" s="89" t="s">
        <v>1</v>
      </c>
      <c r="S1667" s="89" t="s">
        <v>92</v>
      </c>
      <c r="T1667" s="89" t="s">
        <v>106</v>
      </c>
      <c r="U1667" s="89" t="s">
        <v>94</v>
      </c>
      <c r="V1667" s="89" t="s">
        <v>95</v>
      </c>
      <c r="W1667" s="89" t="s">
        <v>96</v>
      </c>
      <c r="X1667" s="89" t="s">
        <v>99</v>
      </c>
      <c r="Y1667" s="89">
        <v>362</v>
      </c>
      <c r="Z1667" s="89">
        <v>492.32</v>
      </c>
    </row>
    <row r="1668" spans="16:26" ht="18" customHeight="1" x14ac:dyDescent="0.45">
      <c r="P1668" s="89" t="s">
        <v>98</v>
      </c>
      <c r="Q1668" s="89">
        <v>2022</v>
      </c>
      <c r="R1668" s="89" t="s">
        <v>1</v>
      </c>
      <c r="S1668" s="89" t="s">
        <v>92</v>
      </c>
      <c r="T1668" s="89" t="s">
        <v>106</v>
      </c>
      <c r="U1668" s="89" t="s">
        <v>94</v>
      </c>
      <c r="V1668" s="89" t="s">
        <v>95</v>
      </c>
      <c r="W1668" s="89" t="s">
        <v>96</v>
      </c>
      <c r="X1668" s="89" t="s">
        <v>99</v>
      </c>
      <c r="Y1668" s="89">
        <v>164</v>
      </c>
      <c r="Z1668" s="89">
        <v>234.51999999999998</v>
      </c>
    </row>
    <row r="1669" spans="16:26" ht="18" customHeight="1" x14ac:dyDescent="0.45">
      <c r="P1669" s="89" t="s">
        <v>100</v>
      </c>
      <c r="Q1669" s="89">
        <v>2022</v>
      </c>
      <c r="R1669" s="89" t="s">
        <v>1</v>
      </c>
      <c r="S1669" s="89" t="s">
        <v>92</v>
      </c>
      <c r="T1669" s="89" t="s">
        <v>106</v>
      </c>
      <c r="U1669" s="89" t="s">
        <v>94</v>
      </c>
      <c r="V1669" s="89" t="s">
        <v>95</v>
      </c>
      <c r="W1669" s="89" t="s">
        <v>96</v>
      </c>
      <c r="X1669" s="89" t="s">
        <v>99</v>
      </c>
      <c r="Y1669" s="89">
        <v>364</v>
      </c>
      <c r="Z1669" s="89">
        <v>520.52</v>
      </c>
    </row>
    <row r="1670" spans="16:26" ht="18" customHeight="1" x14ac:dyDescent="0.45">
      <c r="P1670" s="89" t="s">
        <v>91</v>
      </c>
      <c r="Q1670" s="89">
        <v>2022</v>
      </c>
      <c r="R1670" s="89" t="s">
        <v>1</v>
      </c>
      <c r="S1670" s="89" t="s">
        <v>92</v>
      </c>
      <c r="T1670" s="89" t="s">
        <v>106</v>
      </c>
      <c r="U1670" s="89" t="s">
        <v>94</v>
      </c>
      <c r="V1670" s="89" t="s">
        <v>95</v>
      </c>
      <c r="W1670" s="89" t="s">
        <v>96</v>
      </c>
      <c r="X1670" s="89" t="s">
        <v>99</v>
      </c>
      <c r="Y1670" s="89">
        <v>166</v>
      </c>
      <c r="Z1670" s="89">
        <v>237.38</v>
      </c>
    </row>
    <row r="1671" spans="16:26" ht="18" customHeight="1" x14ac:dyDescent="0.45">
      <c r="P1671" s="89" t="s">
        <v>91</v>
      </c>
      <c r="Q1671" s="89">
        <v>2022</v>
      </c>
      <c r="R1671" s="89" t="s">
        <v>1</v>
      </c>
      <c r="S1671" s="89" t="s">
        <v>92</v>
      </c>
      <c r="T1671" s="89" t="s">
        <v>106</v>
      </c>
      <c r="U1671" s="89" t="s">
        <v>94</v>
      </c>
      <c r="V1671" s="89" t="s">
        <v>95</v>
      </c>
      <c r="W1671" s="89" t="s">
        <v>96</v>
      </c>
      <c r="X1671" s="89" t="s">
        <v>99</v>
      </c>
      <c r="Y1671" s="89">
        <v>696</v>
      </c>
      <c r="Z1671" s="89">
        <v>995.28</v>
      </c>
    </row>
    <row r="1672" spans="16:26" ht="18" customHeight="1" x14ac:dyDescent="0.45">
      <c r="P1672" s="89" t="s">
        <v>100</v>
      </c>
      <c r="Q1672" s="89">
        <v>2022</v>
      </c>
      <c r="R1672" s="89" t="s">
        <v>1</v>
      </c>
      <c r="S1672" s="89" t="s">
        <v>92</v>
      </c>
      <c r="T1672" s="89" t="s">
        <v>106</v>
      </c>
      <c r="U1672" s="89" t="s">
        <v>94</v>
      </c>
      <c r="V1672" s="89" t="s">
        <v>95</v>
      </c>
      <c r="W1672" s="89" t="s">
        <v>96</v>
      </c>
      <c r="X1672" s="89" t="s">
        <v>99</v>
      </c>
      <c r="Y1672" s="89">
        <v>363</v>
      </c>
      <c r="Z1672" s="89">
        <v>519.09</v>
      </c>
    </row>
    <row r="1673" spans="16:26" ht="18" customHeight="1" x14ac:dyDescent="0.45">
      <c r="P1673" s="89" t="s">
        <v>91</v>
      </c>
      <c r="Q1673" s="89">
        <v>2022</v>
      </c>
      <c r="R1673" s="89" t="s">
        <v>1</v>
      </c>
      <c r="S1673" s="89" t="s">
        <v>92</v>
      </c>
      <c r="T1673" s="89" t="s">
        <v>106</v>
      </c>
      <c r="U1673" s="89" t="s">
        <v>94</v>
      </c>
      <c r="V1673" s="89" t="s">
        <v>95</v>
      </c>
      <c r="W1673" s="89" t="s">
        <v>96</v>
      </c>
      <c r="X1673" s="89" t="s">
        <v>99</v>
      </c>
      <c r="Y1673" s="89">
        <v>769</v>
      </c>
      <c r="Z1673" s="89">
        <v>526.24</v>
      </c>
    </row>
    <row r="1674" spans="16:26" ht="18" customHeight="1" x14ac:dyDescent="0.45">
      <c r="P1674" s="89" t="s">
        <v>91</v>
      </c>
      <c r="Q1674" s="89">
        <v>2022</v>
      </c>
      <c r="R1674" s="89" t="s">
        <v>1</v>
      </c>
      <c r="S1674" s="89" t="s">
        <v>92</v>
      </c>
      <c r="T1674" s="89" t="s">
        <v>106</v>
      </c>
      <c r="U1674" s="89" t="s">
        <v>94</v>
      </c>
      <c r="V1674" s="89" t="s">
        <v>95</v>
      </c>
      <c r="W1674" s="89" t="s">
        <v>96</v>
      </c>
      <c r="X1674" s="89" t="s">
        <v>99</v>
      </c>
      <c r="Y1674" s="89">
        <v>367</v>
      </c>
      <c r="Z1674" s="89">
        <v>524.80999999999995</v>
      </c>
    </row>
    <row r="1675" spans="16:26" ht="18" customHeight="1" x14ac:dyDescent="0.45">
      <c r="P1675" s="89" t="s">
        <v>100</v>
      </c>
      <c r="Q1675" s="89">
        <v>2022</v>
      </c>
      <c r="R1675" s="89" t="s">
        <v>1</v>
      </c>
      <c r="S1675" s="89" t="s">
        <v>92</v>
      </c>
      <c r="T1675" s="89" t="s">
        <v>106</v>
      </c>
      <c r="U1675" s="89" t="s">
        <v>94</v>
      </c>
      <c r="V1675" s="89" t="s">
        <v>95</v>
      </c>
      <c r="W1675" s="89" t="s">
        <v>96</v>
      </c>
      <c r="X1675" s="89" t="s">
        <v>99</v>
      </c>
      <c r="Y1675" s="89">
        <v>163</v>
      </c>
      <c r="Z1675" s="89">
        <v>233.09</v>
      </c>
    </row>
    <row r="1676" spans="16:26" ht="18" customHeight="1" x14ac:dyDescent="0.45">
      <c r="P1676" s="89" t="s">
        <v>98</v>
      </c>
      <c r="Q1676" s="89">
        <v>2022</v>
      </c>
      <c r="R1676" s="89" t="s">
        <v>1</v>
      </c>
      <c r="S1676" s="89" t="s">
        <v>92</v>
      </c>
      <c r="T1676" s="89" t="s">
        <v>106</v>
      </c>
      <c r="U1676" s="89" t="s">
        <v>94</v>
      </c>
      <c r="V1676" s="89" t="s">
        <v>95</v>
      </c>
      <c r="W1676" s="89" t="s">
        <v>96</v>
      </c>
      <c r="X1676" s="89" t="s">
        <v>99</v>
      </c>
      <c r="Y1676" s="89">
        <v>365</v>
      </c>
      <c r="Z1676" s="89">
        <v>521.95000000000005</v>
      </c>
    </row>
    <row r="1677" spans="16:26" ht="18" customHeight="1" x14ac:dyDescent="0.45">
      <c r="P1677" s="89" t="s">
        <v>100</v>
      </c>
      <c r="Q1677" s="89">
        <v>2022</v>
      </c>
      <c r="R1677" s="89" t="s">
        <v>1</v>
      </c>
      <c r="S1677" s="89" t="s">
        <v>92</v>
      </c>
      <c r="T1677" s="89" t="s">
        <v>106</v>
      </c>
      <c r="U1677" s="89" t="s">
        <v>94</v>
      </c>
      <c r="V1677" s="89" t="s">
        <v>95</v>
      </c>
      <c r="W1677" s="89" t="s">
        <v>96</v>
      </c>
      <c r="X1677" s="89" t="s">
        <v>99</v>
      </c>
      <c r="Y1677" s="89">
        <v>167</v>
      </c>
      <c r="Z1677" s="89">
        <v>238.81</v>
      </c>
    </row>
    <row r="1678" spans="16:26" ht="18" customHeight="1" x14ac:dyDescent="0.45">
      <c r="P1678" s="89" t="s">
        <v>91</v>
      </c>
      <c r="Q1678" s="89">
        <v>2022</v>
      </c>
      <c r="R1678" s="89" t="s">
        <v>0</v>
      </c>
      <c r="S1678" s="89" t="s">
        <v>92</v>
      </c>
      <c r="T1678" s="89" t="s">
        <v>106</v>
      </c>
      <c r="U1678" s="89" t="s">
        <v>94</v>
      </c>
      <c r="V1678" s="89" t="s">
        <v>95</v>
      </c>
      <c r="W1678" s="89" t="s">
        <v>96</v>
      </c>
      <c r="X1678" s="89" t="s">
        <v>99</v>
      </c>
      <c r="Y1678" s="89">
        <v>368</v>
      </c>
      <c r="Z1678" s="89">
        <v>500.48</v>
      </c>
    </row>
    <row r="1679" spans="16:26" ht="18" customHeight="1" x14ac:dyDescent="0.45">
      <c r="P1679" s="89" t="s">
        <v>98</v>
      </c>
      <c r="Q1679" s="89">
        <v>2022</v>
      </c>
      <c r="R1679" s="89" t="s">
        <v>0</v>
      </c>
      <c r="S1679" s="89" t="s">
        <v>92</v>
      </c>
      <c r="T1679" s="89" t="s">
        <v>106</v>
      </c>
      <c r="U1679" s="89" t="s">
        <v>94</v>
      </c>
      <c r="V1679" s="89" t="s">
        <v>95</v>
      </c>
      <c r="W1679" s="89" t="s">
        <v>96</v>
      </c>
      <c r="X1679" s="89" t="s">
        <v>99</v>
      </c>
      <c r="Y1679" s="89">
        <v>170</v>
      </c>
      <c r="Z1679" s="89">
        <v>243.1</v>
      </c>
    </row>
    <row r="1680" spans="16:26" ht="18" customHeight="1" x14ac:dyDescent="0.45">
      <c r="P1680" s="89" t="s">
        <v>98</v>
      </c>
      <c r="Q1680" s="89">
        <v>2022</v>
      </c>
      <c r="R1680" s="89" t="s">
        <v>0</v>
      </c>
      <c r="S1680" s="89" t="s">
        <v>92</v>
      </c>
      <c r="T1680" s="89" t="s">
        <v>106</v>
      </c>
      <c r="U1680" s="89" t="s">
        <v>94</v>
      </c>
      <c r="V1680" s="89" t="s">
        <v>95</v>
      </c>
      <c r="W1680" s="89" t="s">
        <v>96</v>
      </c>
      <c r="X1680" s="89" t="s">
        <v>99</v>
      </c>
      <c r="Y1680" s="89">
        <v>370</v>
      </c>
      <c r="Z1680" s="89">
        <v>529.1</v>
      </c>
    </row>
    <row r="1681" spans="16:26" ht="18" customHeight="1" x14ac:dyDescent="0.45">
      <c r="P1681" s="89" t="s">
        <v>91</v>
      </c>
      <c r="Q1681" s="89">
        <v>2022</v>
      </c>
      <c r="R1681" s="89" t="s">
        <v>0</v>
      </c>
      <c r="S1681" s="89" t="s">
        <v>92</v>
      </c>
      <c r="T1681" s="89" t="s">
        <v>106</v>
      </c>
      <c r="U1681" s="89" t="s">
        <v>94</v>
      </c>
      <c r="V1681" s="89" t="s">
        <v>95</v>
      </c>
      <c r="W1681" s="89" t="s">
        <v>96</v>
      </c>
      <c r="X1681" s="89" t="s">
        <v>99</v>
      </c>
      <c r="Y1681" s="89">
        <v>172</v>
      </c>
      <c r="Z1681" s="89">
        <v>245.95999999999998</v>
      </c>
    </row>
    <row r="1682" spans="16:26" ht="18" customHeight="1" x14ac:dyDescent="0.45">
      <c r="P1682" s="89" t="s">
        <v>98</v>
      </c>
      <c r="Q1682" s="89">
        <v>2022</v>
      </c>
      <c r="R1682" s="89" t="s">
        <v>0</v>
      </c>
      <c r="S1682" s="89" t="s">
        <v>92</v>
      </c>
      <c r="T1682" s="89" t="s">
        <v>106</v>
      </c>
      <c r="U1682" s="89" t="s">
        <v>94</v>
      </c>
      <c r="V1682" s="89" t="s">
        <v>95</v>
      </c>
      <c r="W1682" s="89" t="s">
        <v>96</v>
      </c>
      <c r="X1682" s="89" t="s">
        <v>99</v>
      </c>
      <c r="Y1682" s="89">
        <v>695</v>
      </c>
      <c r="Z1682" s="89">
        <v>993.85</v>
      </c>
    </row>
    <row r="1683" spans="16:26" ht="18" customHeight="1" x14ac:dyDescent="0.45">
      <c r="P1683" s="89" t="s">
        <v>91</v>
      </c>
      <c r="Q1683" s="89">
        <v>2022</v>
      </c>
      <c r="R1683" s="89" t="s">
        <v>0</v>
      </c>
      <c r="S1683" s="89" t="s">
        <v>92</v>
      </c>
      <c r="T1683" s="89" t="s">
        <v>106</v>
      </c>
      <c r="U1683" s="89" t="s">
        <v>94</v>
      </c>
      <c r="V1683" s="89" t="s">
        <v>95</v>
      </c>
      <c r="W1683" s="89" t="s">
        <v>96</v>
      </c>
      <c r="X1683" s="89" t="s">
        <v>99</v>
      </c>
      <c r="Y1683" s="89">
        <v>729</v>
      </c>
      <c r="Z1683" s="89">
        <v>1042.47</v>
      </c>
    </row>
    <row r="1684" spans="16:26" ht="18" customHeight="1" x14ac:dyDescent="0.45">
      <c r="P1684" s="89" t="s">
        <v>91</v>
      </c>
      <c r="Q1684" s="89">
        <v>2022</v>
      </c>
      <c r="R1684" s="89" t="s">
        <v>0</v>
      </c>
      <c r="S1684" s="89" t="s">
        <v>92</v>
      </c>
      <c r="T1684" s="89" t="s">
        <v>106</v>
      </c>
      <c r="U1684" s="89" t="s">
        <v>94</v>
      </c>
      <c r="V1684" s="89" t="s">
        <v>95</v>
      </c>
      <c r="W1684" s="89" t="s">
        <v>96</v>
      </c>
      <c r="X1684" s="89" t="s">
        <v>99</v>
      </c>
      <c r="Y1684" s="89">
        <v>369</v>
      </c>
      <c r="Z1684" s="89">
        <v>527.66999999999996</v>
      </c>
    </row>
    <row r="1685" spans="16:26" ht="18" customHeight="1" x14ac:dyDescent="0.45">
      <c r="P1685" s="89" t="s">
        <v>100</v>
      </c>
      <c r="Q1685" s="89">
        <v>2022</v>
      </c>
      <c r="R1685" s="89" t="s">
        <v>0</v>
      </c>
      <c r="S1685" s="89" t="s">
        <v>92</v>
      </c>
      <c r="T1685" s="89" t="s">
        <v>106</v>
      </c>
      <c r="U1685" s="89" t="s">
        <v>94</v>
      </c>
      <c r="V1685" s="89" t="s">
        <v>95</v>
      </c>
      <c r="W1685" s="89" t="s">
        <v>96</v>
      </c>
      <c r="X1685" s="89" t="s">
        <v>99</v>
      </c>
      <c r="Y1685" s="89">
        <v>768</v>
      </c>
      <c r="Z1685" s="89">
        <v>526.24</v>
      </c>
    </row>
    <row r="1686" spans="16:26" ht="18" customHeight="1" x14ac:dyDescent="0.45">
      <c r="P1686" s="89" t="s">
        <v>98</v>
      </c>
      <c r="Q1686" s="89">
        <v>2022</v>
      </c>
      <c r="R1686" s="89" t="s">
        <v>0</v>
      </c>
      <c r="S1686" s="89" t="s">
        <v>92</v>
      </c>
      <c r="T1686" s="89" t="s">
        <v>106</v>
      </c>
      <c r="U1686" s="89" t="s">
        <v>94</v>
      </c>
      <c r="V1686" s="89" t="s">
        <v>95</v>
      </c>
      <c r="W1686" s="89" t="s">
        <v>96</v>
      </c>
      <c r="X1686" s="89" t="s">
        <v>99</v>
      </c>
      <c r="Y1686" s="89">
        <v>169</v>
      </c>
      <c r="Z1686" s="89">
        <v>241.67000000000002</v>
      </c>
    </row>
    <row r="1687" spans="16:26" ht="18" customHeight="1" x14ac:dyDescent="0.45">
      <c r="P1687" s="89" t="s">
        <v>98</v>
      </c>
      <c r="Q1687" s="89">
        <v>2022</v>
      </c>
      <c r="R1687" s="89" t="s">
        <v>0</v>
      </c>
      <c r="S1687" s="89" t="s">
        <v>92</v>
      </c>
      <c r="T1687" s="89" t="s">
        <v>106</v>
      </c>
      <c r="U1687" s="89" t="s">
        <v>94</v>
      </c>
      <c r="V1687" s="89" t="s">
        <v>95</v>
      </c>
      <c r="W1687" s="89" t="s">
        <v>96</v>
      </c>
      <c r="X1687" s="89" t="s">
        <v>99</v>
      </c>
      <c r="Y1687" s="89">
        <v>371</v>
      </c>
      <c r="Z1687" s="89">
        <v>530.53</v>
      </c>
    </row>
    <row r="1688" spans="16:26" ht="18" customHeight="1" x14ac:dyDescent="0.45">
      <c r="P1688" s="89" t="s">
        <v>91</v>
      </c>
      <c r="Q1688" s="89">
        <v>2022</v>
      </c>
      <c r="R1688" s="89" t="s">
        <v>0</v>
      </c>
      <c r="S1688" s="89" t="s">
        <v>92</v>
      </c>
      <c r="T1688" s="89" t="s">
        <v>106</v>
      </c>
      <c r="U1688" s="89" t="s">
        <v>94</v>
      </c>
      <c r="V1688" s="89" t="s">
        <v>95</v>
      </c>
      <c r="W1688" s="89" t="s">
        <v>96</v>
      </c>
      <c r="X1688" s="89" t="s">
        <v>99</v>
      </c>
      <c r="Y1688" s="89">
        <v>173</v>
      </c>
      <c r="Z1688" s="89">
        <v>247.39</v>
      </c>
    </row>
    <row r="1689" spans="16:26" ht="18" customHeight="1" x14ac:dyDescent="0.45">
      <c r="P1689" s="89" t="s">
        <v>91</v>
      </c>
      <c r="Q1689" s="89">
        <v>2022</v>
      </c>
      <c r="R1689" s="89" t="s">
        <v>6</v>
      </c>
      <c r="S1689" s="89" t="s">
        <v>92</v>
      </c>
      <c r="T1689" s="89" t="s">
        <v>106</v>
      </c>
      <c r="U1689" s="89" t="s">
        <v>94</v>
      </c>
      <c r="V1689" s="89" t="s">
        <v>95</v>
      </c>
      <c r="W1689" s="89" t="s">
        <v>96</v>
      </c>
      <c r="X1689" s="89" t="s">
        <v>99</v>
      </c>
      <c r="Y1689" s="89">
        <v>338</v>
      </c>
      <c r="Z1689" s="89">
        <v>459.68</v>
      </c>
    </row>
    <row r="1690" spans="16:26" ht="18" customHeight="1" x14ac:dyDescent="0.45">
      <c r="P1690" s="89" t="s">
        <v>102</v>
      </c>
      <c r="Q1690" s="89">
        <v>2022</v>
      </c>
      <c r="R1690" s="89" t="s">
        <v>6</v>
      </c>
      <c r="S1690" s="89" t="s">
        <v>92</v>
      </c>
      <c r="T1690" s="89" t="s">
        <v>106</v>
      </c>
      <c r="U1690" s="89" t="s">
        <v>94</v>
      </c>
      <c r="V1690" s="89" t="s">
        <v>95</v>
      </c>
      <c r="W1690" s="89" t="s">
        <v>96</v>
      </c>
      <c r="X1690" s="89" t="s">
        <v>99</v>
      </c>
      <c r="Y1690" s="89">
        <v>140</v>
      </c>
      <c r="Z1690" s="89">
        <v>200.2</v>
      </c>
    </row>
    <row r="1691" spans="16:26" ht="18" customHeight="1" x14ac:dyDescent="0.45">
      <c r="P1691" s="89" t="s">
        <v>98</v>
      </c>
      <c r="Q1691" s="89">
        <v>2022</v>
      </c>
      <c r="R1691" s="89" t="s">
        <v>6</v>
      </c>
      <c r="S1691" s="89" t="s">
        <v>92</v>
      </c>
      <c r="T1691" s="89" t="s">
        <v>106</v>
      </c>
      <c r="U1691" s="89" t="s">
        <v>94</v>
      </c>
      <c r="V1691" s="89" t="s">
        <v>95</v>
      </c>
      <c r="W1691" s="89" t="s">
        <v>96</v>
      </c>
      <c r="X1691" s="89" t="s">
        <v>99</v>
      </c>
      <c r="Y1691" s="89">
        <v>340</v>
      </c>
      <c r="Z1691" s="89">
        <v>486.2</v>
      </c>
    </row>
    <row r="1692" spans="16:26" ht="18" customHeight="1" x14ac:dyDescent="0.45">
      <c r="P1692" s="89" t="s">
        <v>98</v>
      </c>
      <c r="Q1692" s="89">
        <v>2022</v>
      </c>
      <c r="R1692" s="89" t="s">
        <v>6</v>
      </c>
      <c r="S1692" s="89" t="s">
        <v>92</v>
      </c>
      <c r="T1692" s="89" t="s">
        <v>106</v>
      </c>
      <c r="U1692" s="89" t="s">
        <v>94</v>
      </c>
      <c r="V1692" s="89" t="s">
        <v>95</v>
      </c>
      <c r="W1692" s="89" t="s">
        <v>96</v>
      </c>
      <c r="X1692" s="89" t="s">
        <v>99</v>
      </c>
      <c r="Y1692" s="89">
        <v>136</v>
      </c>
      <c r="Z1692" s="89">
        <v>194.48</v>
      </c>
    </row>
    <row r="1693" spans="16:26" ht="18" customHeight="1" x14ac:dyDescent="0.45">
      <c r="P1693" s="89" t="s">
        <v>91</v>
      </c>
      <c r="Q1693" s="89">
        <v>2022</v>
      </c>
      <c r="R1693" s="89" t="s">
        <v>6</v>
      </c>
      <c r="S1693" s="89" t="s">
        <v>92</v>
      </c>
      <c r="T1693" s="89" t="s">
        <v>106</v>
      </c>
      <c r="U1693" s="89" t="s">
        <v>94</v>
      </c>
      <c r="V1693" s="89" t="s">
        <v>95</v>
      </c>
      <c r="W1693" s="89" t="s">
        <v>96</v>
      </c>
      <c r="X1693" s="89" t="s">
        <v>99</v>
      </c>
      <c r="Y1693" s="89">
        <v>701</v>
      </c>
      <c r="Z1693" s="89">
        <v>1002.4300000000001</v>
      </c>
    </row>
    <row r="1694" spans="16:26" ht="18" customHeight="1" x14ac:dyDescent="0.45">
      <c r="P1694" s="89" t="s">
        <v>100</v>
      </c>
      <c r="Q1694" s="89">
        <v>2022</v>
      </c>
      <c r="R1694" s="89" t="s">
        <v>6</v>
      </c>
      <c r="S1694" s="89" t="s">
        <v>92</v>
      </c>
      <c r="T1694" s="89" t="s">
        <v>106</v>
      </c>
      <c r="U1694" s="89" t="s">
        <v>94</v>
      </c>
      <c r="V1694" s="89" t="s">
        <v>95</v>
      </c>
      <c r="W1694" s="89" t="s">
        <v>96</v>
      </c>
      <c r="X1694" s="89" t="s">
        <v>99</v>
      </c>
      <c r="Y1694" s="89">
        <v>734</v>
      </c>
      <c r="Z1694" s="89">
        <v>1049.6199999999999</v>
      </c>
    </row>
    <row r="1695" spans="16:26" ht="18" customHeight="1" x14ac:dyDescent="0.45">
      <c r="P1695" s="89" t="s">
        <v>91</v>
      </c>
      <c r="Q1695" s="89">
        <v>2022</v>
      </c>
      <c r="R1695" s="89" t="s">
        <v>6</v>
      </c>
      <c r="S1695" s="89" t="s">
        <v>92</v>
      </c>
      <c r="T1695" s="89" t="s">
        <v>106</v>
      </c>
      <c r="U1695" s="89" t="s">
        <v>94</v>
      </c>
      <c r="V1695" s="89" t="s">
        <v>95</v>
      </c>
      <c r="W1695" s="89" t="s">
        <v>96</v>
      </c>
      <c r="X1695" s="89" t="s">
        <v>99</v>
      </c>
      <c r="Y1695" s="89">
        <v>339</v>
      </c>
      <c r="Z1695" s="89">
        <v>526.24</v>
      </c>
    </row>
    <row r="1696" spans="16:26" ht="18" customHeight="1" x14ac:dyDescent="0.45">
      <c r="P1696" s="89" t="s">
        <v>98</v>
      </c>
      <c r="Q1696" s="89">
        <v>2022</v>
      </c>
      <c r="R1696" s="89" t="s">
        <v>6</v>
      </c>
      <c r="S1696" s="89" t="s">
        <v>92</v>
      </c>
      <c r="T1696" s="89" t="s">
        <v>106</v>
      </c>
      <c r="U1696" s="89" t="s">
        <v>94</v>
      </c>
      <c r="V1696" s="89" t="s">
        <v>95</v>
      </c>
      <c r="W1696" s="89" t="s">
        <v>96</v>
      </c>
      <c r="X1696" s="89" t="s">
        <v>99</v>
      </c>
      <c r="Y1696" s="89">
        <v>773</v>
      </c>
      <c r="Z1696" s="89">
        <v>526.24</v>
      </c>
    </row>
    <row r="1697" spans="16:26" ht="18" customHeight="1" x14ac:dyDescent="0.45">
      <c r="P1697" s="89" t="s">
        <v>91</v>
      </c>
      <c r="Q1697" s="89">
        <v>2022</v>
      </c>
      <c r="R1697" s="89" t="s">
        <v>6</v>
      </c>
      <c r="S1697" s="89" t="s">
        <v>92</v>
      </c>
      <c r="T1697" s="89" t="s">
        <v>106</v>
      </c>
      <c r="U1697" s="89" t="s">
        <v>94</v>
      </c>
      <c r="V1697" s="89" t="s">
        <v>95</v>
      </c>
      <c r="W1697" s="89" t="s">
        <v>96</v>
      </c>
      <c r="X1697" s="89" t="s">
        <v>99</v>
      </c>
      <c r="Y1697" s="89">
        <v>337</v>
      </c>
      <c r="Z1697" s="89">
        <v>481.90999999999997</v>
      </c>
    </row>
    <row r="1698" spans="16:26" ht="18" customHeight="1" x14ac:dyDescent="0.45">
      <c r="P1698" s="89" t="s">
        <v>98</v>
      </c>
      <c r="Q1698" s="89">
        <v>2022</v>
      </c>
      <c r="R1698" s="89" t="s">
        <v>6</v>
      </c>
      <c r="S1698" s="89" t="s">
        <v>92</v>
      </c>
      <c r="T1698" s="89" t="s">
        <v>106</v>
      </c>
      <c r="U1698" s="89" t="s">
        <v>94</v>
      </c>
      <c r="V1698" s="89" t="s">
        <v>95</v>
      </c>
      <c r="W1698" s="89" t="s">
        <v>96</v>
      </c>
      <c r="X1698" s="89" t="s">
        <v>99</v>
      </c>
      <c r="Y1698" s="89">
        <v>139</v>
      </c>
      <c r="Z1698" s="89">
        <v>198.76999999999998</v>
      </c>
    </row>
    <row r="1699" spans="16:26" ht="18" customHeight="1" x14ac:dyDescent="0.45">
      <c r="P1699" s="89" t="s">
        <v>102</v>
      </c>
      <c r="Q1699" s="89">
        <v>2022</v>
      </c>
      <c r="R1699" s="89" t="s">
        <v>6</v>
      </c>
      <c r="S1699" s="89" t="s">
        <v>92</v>
      </c>
      <c r="T1699" s="89" t="s">
        <v>106</v>
      </c>
      <c r="U1699" s="89" t="s">
        <v>94</v>
      </c>
      <c r="V1699" s="89" t="s">
        <v>95</v>
      </c>
      <c r="W1699" s="89" t="s">
        <v>96</v>
      </c>
      <c r="X1699" s="89" t="s">
        <v>99</v>
      </c>
      <c r="Y1699" s="89">
        <v>137</v>
      </c>
      <c r="Z1699" s="89">
        <v>195.91</v>
      </c>
    </row>
    <row r="1700" spans="16:26" ht="18" customHeight="1" x14ac:dyDescent="0.45">
      <c r="P1700" s="89" t="s">
        <v>102</v>
      </c>
      <c r="Q1700" s="89">
        <v>2022</v>
      </c>
      <c r="R1700" s="89" t="s">
        <v>5</v>
      </c>
      <c r="S1700" s="89" t="s">
        <v>92</v>
      </c>
      <c r="T1700" s="89" t="s">
        <v>106</v>
      </c>
      <c r="U1700" s="89" t="s">
        <v>94</v>
      </c>
      <c r="V1700" s="89" t="s">
        <v>95</v>
      </c>
      <c r="W1700" s="89" t="s">
        <v>96</v>
      </c>
      <c r="X1700" s="89" t="s">
        <v>99</v>
      </c>
      <c r="Y1700" s="89">
        <v>344</v>
      </c>
      <c r="Z1700" s="89">
        <v>467.84</v>
      </c>
    </row>
    <row r="1701" spans="16:26" ht="18" customHeight="1" x14ac:dyDescent="0.45">
      <c r="P1701" s="89" t="s">
        <v>91</v>
      </c>
      <c r="Q1701" s="89">
        <v>2022</v>
      </c>
      <c r="R1701" s="89" t="s">
        <v>5</v>
      </c>
      <c r="S1701" s="89" t="s">
        <v>92</v>
      </c>
      <c r="T1701" s="89" t="s">
        <v>106</v>
      </c>
      <c r="U1701" s="89" t="s">
        <v>94</v>
      </c>
      <c r="V1701" s="89" t="s">
        <v>95</v>
      </c>
      <c r="W1701" s="89" t="s">
        <v>96</v>
      </c>
      <c r="X1701" s="89" t="s">
        <v>99</v>
      </c>
      <c r="Y1701" s="89">
        <v>146</v>
      </c>
      <c r="Z1701" s="89">
        <v>208.78</v>
      </c>
    </row>
    <row r="1702" spans="16:26" ht="18" customHeight="1" x14ac:dyDescent="0.45">
      <c r="P1702" s="89" t="s">
        <v>98</v>
      </c>
      <c r="Q1702" s="89">
        <v>2022</v>
      </c>
      <c r="R1702" s="89" t="s">
        <v>5</v>
      </c>
      <c r="S1702" s="89" t="s">
        <v>92</v>
      </c>
      <c r="T1702" s="89" t="s">
        <v>106</v>
      </c>
      <c r="U1702" s="89" t="s">
        <v>94</v>
      </c>
      <c r="V1702" s="89" t="s">
        <v>95</v>
      </c>
      <c r="W1702" s="89" t="s">
        <v>96</v>
      </c>
      <c r="X1702" s="89" t="s">
        <v>99</v>
      </c>
      <c r="Y1702" s="89">
        <v>142</v>
      </c>
      <c r="Z1702" s="89">
        <v>203.06</v>
      </c>
    </row>
    <row r="1703" spans="16:26" ht="18" customHeight="1" x14ac:dyDescent="0.45">
      <c r="P1703" s="89" t="s">
        <v>91</v>
      </c>
      <c r="Q1703" s="89">
        <v>2022</v>
      </c>
      <c r="R1703" s="89" t="s">
        <v>5</v>
      </c>
      <c r="S1703" s="89" t="s">
        <v>92</v>
      </c>
      <c r="T1703" s="89" t="s">
        <v>106</v>
      </c>
      <c r="U1703" s="89" t="s">
        <v>94</v>
      </c>
      <c r="V1703" s="89" t="s">
        <v>95</v>
      </c>
      <c r="W1703" s="89" t="s">
        <v>96</v>
      </c>
      <c r="X1703" s="89" t="s">
        <v>99</v>
      </c>
      <c r="Y1703" s="89">
        <v>700</v>
      </c>
      <c r="Z1703" s="89">
        <v>1001</v>
      </c>
    </row>
    <row r="1704" spans="16:26" ht="18" customHeight="1" x14ac:dyDescent="0.45">
      <c r="P1704" s="89" t="s">
        <v>98</v>
      </c>
      <c r="Q1704" s="89">
        <v>2022</v>
      </c>
      <c r="R1704" s="89" t="s">
        <v>5</v>
      </c>
      <c r="S1704" s="89" t="s">
        <v>92</v>
      </c>
      <c r="T1704" s="89" t="s">
        <v>106</v>
      </c>
      <c r="U1704" s="89" t="s">
        <v>94</v>
      </c>
      <c r="V1704" s="89" t="s">
        <v>95</v>
      </c>
      <c r="W1704" s="89" t="s">
        <v>96</v>
      </c>
      <c r="X1704" s="89" t="s">
        <v>99</v>
      </c>
      <c r="Y1704" s="89">
        <v>733</v>
      </c>
      <c r="Z1704" s="89">
        <v>1048.19</v>
      </c>
    </row>
    <row r="1705" spans="16:26" ht="18" customHeight="1" x14ac:dyDescent="0.45">
      <c r="P1705" s="89" t="s">
        <v>98</v>
      </c>
      <c r="Q1705" s="89">
        <v>2022</v>
      </c>
      <c r="R1705" s="89" t="s">
        <v>5</v>
      </c>
      <c r="S1705" s="89" t="s">
        <v>92</v>
      </c>
      <c r="T1705" s="89" t="s">
        <v>106</v>
      </c>
      <c r="U1705" s="89" t="s">
        <v>94</v>
      </c>
      <c r="V1705" s="89" t="s">
        <v>95</v>
      </c>
      <c r="W1705" s="89" t="s">
        <v>96</v>
      </c>
      <c r="X1705" s="89" t="s">
        <v>99</v>
      </c>
      <c r="Y1705" s="89">
        <v>345</v>
      </c>
      <c r="Z1705" s="89">
        <v>526.24</v>
      </c>
    </row>
    <row r="1706" spans="16:26" ht="18" customHeight="1" x14ac:dyDescent="0.45">
      <c r="P1706" s="89" t="s">
        <v>98</v>
      </c>
      <c r="Q1706" s="89">
        <v>2022</v>
      </c>
      <c r="R1706" s="89" t="s">
        <v>5</v>
      </c>
      <c r="S1706" s="89" t="s">
        <v>92</v>
      </c>
      <c r="T1706" s="89" t="s">
        <v>106</v>
      </c>
      <c r="U1706" s="89" t="s">
        <v>94</v>
      </c>
      <c r="V1706" s="89" t="s">
        <v>95</v>
      </c>
      <c r="W1706" s="89" t="s">
        <v>96</v>
      </c>
      <c r="X1706" s="89" t="s">
        <v>99</v>
      </c>
      <c r="Y1706" s="89">
        <v>343</v>
      </c>
      <c r="Z1706" s="89">
        <v>490.49</v>
      </c>
    </row>
    <row r="1707" spans="16:26" ht="18" customHeight="1" x14ac:dyDescent="0.45">
      <c r="P1707" s="89" t="s">
        <v>98</v>
      </c>
      <c r="Q1707" s="89">
        <v>2022</v>
      </c>
      <c r="R1707" s="89" t="s">
        <v>5</v>
      </c>
      <c r="S1707" s="89" t="s">
        <v>92</v>
      </c>
      <c r="T1707" s="89" t="s">
        <v>106</v>
      </c>
      <c r="U1707" s="89" t="s">
        <v>94</v>
      </c>
      <c r="V1707" s="89" t="s">
        <v>95</v>
      </c>
      <c r="W1707" s="89" t="s">
        <v>96</v>
      </c>
      <c r="X1707" s="89" t="s">
        <v>99</v>
      </c>
      <c r="Y1707" s="89">
        <v>145</v>
      </c>
      <c r="Z1707" s="89">
        <v>207.35</v>
      </c>
    </row>
    <row r="1708" spans="16:26" ht="18" customHeight="1" x14ac:dyDescent="0.45">
      <c r="P1708" s="89" t="s">
        <v>98</v>
      </c>
      <c r="Q1708" s="89">
        <v>2022</v>
      </c>
      <c r="R1708" s="89" t="s">
        <v>5</v>
      </c>
      <c r="S1708" s="89" t="s">
        <v>92</v>
      </c>
      <c r="T1708" s="89" t="s">
        <v>106</v>
      </c>
      <c r="U1708" s="89" t="s">
        <v>94</v>
      </c>
      <c r="V1708" s="89" t="s">
        <v>95</v>
      </c>
      <c r="W1708" s="89" t="s">
        <v>96</v>
      </c>
      <c r="X1708" s="89" t="s">
        <v>99</v>
      </c>
      <c r="Y1708" s="89">
        <v>341</v>
      </c>
      <c r="Z1708" s="89">
        <v>487.63</v>
      </c>
    </row>
    <row r="1709" spans="16:26" ht="18" customHeight="1" x14ac:dyDescent="0.45">
      <c r="P1709" s="89" t="s">
        <v>91</v>
      </c>
      <c r="Q1709" s="89">
        <v>2022</v>
      </c>
      <c r="R1709" s="89" t="s">
        <v>5</v>
      </c>
      <c r="S1709" s="89" t="s">
        <v>92</v>
      </c>
      <c r="T1709" s="89" t="s">
        <v>106</v>
      </c>
      <c r="U1709" s="89" t="s">
        <v>94</v>
      </c>
      <c r="V1709" s="89" t="s">
        <v>95</v>
      </c>
      <c r="W1709" s="89" t="s">
        <v>96</v>
      </c>
      <c r="X1709" s="89" t="s">
        <v>99</v>
      </c>
      <c r="Y1709" s="89">
        <v>143</v>
      </c>
      <c r="Z1709" s="89">
        <v>204.49</v>
      </c>
    </row>
    <row r="1710" spans="16:26" ht="18" customHeight="1" x14ac:dyDescent="0.45">
      <c r="P1710" s="89" t="s">
        <v>102</v>
      </c>
      <c r="Q1710" s="89">
        <v>2022</v>
      </c>
      <c r="R1710" s="89" t="s">
        <v>2</v>
      </c>
      <c r="S1710" s="89" t="s">
        <v>92</v>
      </c>
      <c r="T1710" s="89" t="s">
        <v>106</v>
      </c>
      <c r="U1710" s="89" t="s">
        <v>94</v>
      </c>
      <c r="V1710" s="89" t="s">
        <v>95</v>
      </c>
      <c r="W1710" s="89" t="s">
        <v>96</v>
      </c>
      <c r="X1710" s="89" t="s">
        <v>99</v>
      </c>
      <c r="Y1710" s="89">
        <v>158</v>
      </c>
      <c r="Z1710" s="89">
        <v>225.94</v>
      </c>
    </row>
    <row r="1711" spans="16:26" ht="18" customHeight="1" x14ac:dyDescent="0.45">
      <c r="P1711" s="89" t="s">
        <v>100</v>
      </c>
      <c r="Q1711" s="89">
        <v>2022</v>
      </c>
      <c r="R1711" s="89" t="s">
        <v>2</v>
      </c>
      <c r="S1711" s="89" t="s">
        <v>92</v>
      </c>
      <c r="T1711" s="89" t="s">
        <v>106</v>
      </c>
      <c r="U1711" s="89" t="s">
        <v>94</v>
      </c>
      <c r="V1711" s="89" t="s">
        <v>95</v>
      </c>
      <c r="W1711" s="89" t="s">
        <v>96</v>
      </c>
      <c r="X1711" s="89" t="s">
        <v>99</v>
      </c>
      <c r="Y1711" s="89">
        <v>358</v>
      </c>
      <c r="Z1711" s="89">
        <v>511.94</v>
      </c>
    </row>
    <row r="1712" spans="16:26" ht="18" customHeight="1" x14ac:dyDescent="0.45">
      <c r="P1712" s="89" t="s">
        <v>100</v>
      </c>
      <c r="Q1712" s="89">
        <v>2022</v>
      </c>
      <c r="R1712" s="89" t="s">
        <v>2</v>
      </c>
      <c r="S1712" s="89" t="s">
        <v>92</v>
      </c>
      <c r="T1712" s="89" t="s">
        <v>106</v>
      </c>
      <c r="U1712" s="89" t="s">
        <v>94</v>
      </c>
      <c r="V1712" s="89" t="s">
        <v>95</v>
      </c>
      <c r="W1712" s="89" t="s">
        <v>96</v>
      </c>
      <c r="X1712" s="89" t="s">
        <v>99</v>
      </c>
      <c r="Y1712" s="89">
        <v>160</v>
      </c>
      <c r="Z1712" s="89">
        <v>228.8</v>
      </c>
    </row>
    <row r="1713" spans="16:26" ht="18" customHeight="1" x14ac:dyDescent="0.45">
      <c r="P1713" s="89" t="s">
        <v>101</v>
      </c>
      <c r="Q1713" s="89">
        <v>2022</v>
      </c>
      <c r="R1713" s="89" t="s">
        <v>2</v>
      </c>
      <c r="S1713" s="89" t="s">
        <v>92</v>
      </c>
      <c r="T1713" s="89" t="s">
        <v>106</v>
      </c>
      <c r="U1713" s="89" t="s">
        <v>94</v>
      </c>
      <c r="V1713" s="89" t="s">
        <v>95</v>
      </c>
      <c r="W1713" s="89" t="s">
        <v>96</v>
      </c>
      <c r="X1713" s="89" t="s">
        <v>99</v>
      </c>
      <c r="Y1713" s="89">
        <v>697</v>
      </c>
      <c r="Z1713" s="89">
        <v>996.71</v>
      </c>
    </row>
    <row r="1714" spans="16:26" ht="18" customHeight="1" x14ac:dyDescent="0.45">
      <c r="P1714" s="89" t="s">
        <v>101</v>
      </c>
      <c r="Q1714" s="89">
        <v>2022</v>
      </c>
      <c r="R1714" s="89" t="s">
        <v>2</v>
      </c>
      <c r="S1714" s="89" t="s">
        <v>92</v>
      </c>
      <c r="T1714" s="89" t="s">
        <v>106</v>
      </c>
      <c r="U1714" s="89" t="s">
        <v>94</v>
      </c>
      <c r="V1714" s="89" t="s">
        <v>95</v>
      </c>
      <c r="W1714" s="89" t="s">
        <v>96</v>
      </c>
      <c r="X1714" s="89" t="s">
        <v>99</v>
      </c>
      <c r="Y1714" s="89">
        <v>730</v>
      </c>
      <c r="Z1714" s="89">
        <v>1043.9000000000001</v>
      </c>
    </row>
    <row r="1715" spans="16:26" ht="18" customHeight="1" x14ac:dyDescent="0.45">
      <c r="P1715" s="89" t="s">
        <v>91</v>
      </c>
      <c r="Q1715" s="89">
        <v>2022</v>
      </c>
      <c r="R1715" s="89" t="s">
        <v>2</v>
      </c>
      <c r="S1715" s="89" t="s">
        <v>92</v>
      </c>
      <c r="T1715" s="89" t="s">
        <v>106</v>
      </c>
      <c r="U1715" s="89" t="s">
        <v>94</v>
      </c>
      <c r="V1715" s="89" t="s">
        <v>95</v>
      </c>
      <c r="W1715" s="89" t="s">
        <v>96</v>
      </c>
      <c r="X1715" s="89" t="s">
        <v>99</v>
      </c>
      <c r="Y1715" s="89">
        <v>357</v>
      </c>
      <c r="Z1715" s="89">
        <v>510.51</v>
      </c>
    </row>
    <row r="1716" spans="16:26" ht="18" customHeight="1" x14ac:dyDescent="0.45">
      <c r="P1716" s="89" t="s">
        <v>98</v>
      </c>
      <c r="Q1716" s="89">
        <v>2022</v>
      </c>
      <c r="R1716" s="89" t="s">
        <v>2</v>
      </c>
      <c r="S1716" s="89" t="s">
        <v>92</v>
      </c>
      <c r="T1716" s="89" t="s">
        <v>106</v>
      </c>
      <c r="U1716" s="89" t="s">
        <v>94</v>
      </c>
      <c r="V1716" s="89" t="s">
        <v>95</v>
      </c>
      <c r="W1716" s="89" t="s">
        <v>96</v>
      </c>
      <c r="X1716" s="89" t="s">
        <v>99</v>
      </c>
      <c r="Y1716" s="89">
        <v>770</v>
      </c>
      <c r="Z1716" s="89">
        <v>526.24</v>
      </c>
    </row>
    <row r="1717" spans="16:26" ht="18" customHeight="1" x14ac:dyDescent="0.45">
      <c r="P1717" s="89" t="s">
        <v>98</v>
      </c>
      <c r="Q1717" s="89">
        <v>2022</v>
      </c>
      <c r="R1717" s="89" t="s">
        <v>2</v>
      </c>
      <c r="S1717" s="89" t="s">
        <v>92</v>
      </c>
      <c r="T1717" s="89" t="s">
        <v>106</v>
      </c>
      <c r="U1717" s="89" t="s">
        <v>94</v>
      </c>
      <c r="V1717" s="89" t="s">
        <v>95</v>
      </c>
      <c r="W1717" s="89" t="s">
        <v>96</v>
      </c>
      <c r="X1717" s="89" t="s">
        <v>99</v>
      </c>
      <c r="Y1717" s="89">
        <v>361</v>
      </c>
      <c r="Z1717" s="89">
        <v>516.23</v>
      </c>
    </row>
    <row r="1718" spans="16:26" ht="18" customHeight="1" x14ac:dyDescent="0.45">
      <c r="P1718" s="89" t="s">
        <v>98</v>
      </c>
      <c r="Q1718" s="89">
        <v>2022</v>
      </c>
      <c r="R1718" s="89" t="s">
        <v>2</v>
      </c>
      <c r="S1718" s="89" t="s">
        <v>92</v>
      </c>
      <c r="T1718" s="89" t="s">
        <v>106</v>
      </c>
      <c r="U1718" s="89" t="s">
        <v>94</v>
      </c>
      <c r="V1718" s="89" t="s">
        <v>95</v>
      </c>
      <c r="W1718" s="89" t="s">
        <v>96</v>
      </c>
      <c r="X1718" s="89" t="s">
        <v>99</v>
      </c>
      <c r="Y1718" s="89">
        <v>359</v>
      </c>
      <c r="Z1718" s="89">
        <v>513.37</v>
      </c>
    </row>
    <row r="1719" spans="16:26" ht="18" customHeight="1" x14ac:dyDescent="0.45">
      <c r="P1719" s="89" t="s">
        <v>98</v>
      </c>
      <c r="Q1719" s="89">
        <v>2022</v>
      </c>
      <c r="R1719" s="89" t="s">
        <v>2</v>
      </c>
      <c r="S1719" s="89" t="s">
        <v>92</v>
      </c>
      <c r="T1719" s="89" t="s">
        <v>106</v>
      </c>
      <c r="U1719" s="89" t="s">
        <v>94</v>
      </c>
      <c r="V1719" s="89" t="s">
        <v>95</v>
      </c>
      <c r="W1719" s="89" t="s">
        <v>96</v>
      </c>
      <c r="X1719" s="89" t="s">
        <v>99</v>
      </c>
      <c r="Y1719" s="89">
        <v>161</v>
      </c>
      <c r="Z1719" s="89">
        <v>230.23000000000002</v>
      </c>
    </row>
    <row r="1720" spans="16:26" ht="18" customHeight="1" x14ac:dyDescent="0.45">
      <c r="P1720" s="89" t="s">
        <v>98</v>
      </c>
      <c r="Q1720" s="89">
        <v>2022</v>
      </c>
      <c r="R1720" s="89" t="s">
        <v>4</v>
      </c>
      <c r="S1720" s="89" t="s">
        <v>92</v>
      </c>
      <c r="T1720" s="89" t="s">
        <v>106</v>
      </c>
      <c r="U1720" s="89" t="s">
        <v>94</v>
      </c>
      <c r="V1720" s="89" t="s">
        <v>95</v>
      </c>
      <c r="W1720" s="89" t="s">
        <v>96</v>
      </c>
      <c r="X1720" s="89" t="s">
        <v>99</v>
      </c>
      <c r="Y1720" s="89">
        <v>350</v>
      </c>
      <c r="Z1720" s="89">
        <v>476</v>
      </c>
    </row>
    <row r="1721" spans="16:26" ht="18" customHeight="1" x14ac:dyDescent="0.45">
      <c r="P1721" s="89" t="s">
        <v>98</v>
      </c>
      <c r="Q1721" s="89">
        <v>2022</v>
      </c>
      <c r="R1721" s="89" t="s">
        <v>4</v>
      </c>
      <c r="S1721" s="89" t="s">
        <v>92</v>
      </c>
      <c r="T1721" s="89" t="s">
        <v>106</v>
      </c>
      <c r="U1721" s="89" t="s">
        <v>94</v>
      </c>
      <c r="V1721" s="89" t="s">
        <v>95</v>
      </c>
      <c r="W1721" s="89" t="s">
        <v>96</v>
      </c>
      <c r="X1721" s="89" t="s">
        <v>99</v>
      </c>
      <c r="Y1721" s="89">
        <v>346</v>
      </c>
      <c r="Z1721" s="89">
        <v>494.78</v>
      </c>
    </row>
    <row r="1722" spans="16:26" ht="18" customHeight="1" x14ac:dyDescent="0.45">
      <c r="P1722" s="89" t="s">
        <v>100</v>
      </c>
      <c r="Q1722" s="89">
        <v>2022</v>
      </c>
      <c r="R1722" s="89" t="s">
        <v>4</v>
      </c>
      <c r="S1722" s="89" t="s">
        <v>92</v>
      </c>
      <c r="T1722" s="89" t="s">
        <v>106</v>
      </c>
      <c r="U1722" s="89" t="s">
        <v>94</v>
      </c>
      <c r="V1722" s="89" t="s">
        <v>95</v>
      </c>
      <c r="W1722" s="89" t="s">
        <v>96</v>
      </c>
      <c r="X1722" s="89" t="s">
        <v>99</v>
      </c>
      <c r="Y1722" s="89">
        <v>148</v>
      </c>
      <c r="Z1722" s="89">
        <v>211.64</v>
      </c>
    </row>
    <row r="1723" spans="16:26" ht="18" customHeight="1" x14ac:dyDescent="0.45">
      <c r="P1723" s="89" t="s">
        <v>98</v>
      </c>
      <c r="Q1723" s="89">
        <v>2022</v>
      </c>
      <c r="R1723" s="89" t="s">
        <v>4</v>
      </c>
      <c r="S1723" s="89" t="s">
        <v>92</v>
      </c>
      <c r="T1723" s="89" t="s">
        <v>106</v>
      </c>
      <c r="U1723" s="89" t="s">
        <v>94</v>
      </c>
      <c r="V1723" s="89" t="s">
        <v>95</v>
      </c>
      <c r="W1723" s="89" t="s">
        <v>96</v>
      </c>
      <c r="X1723" s="89" t="s">
        <v>99</v>
      </c>
      <c r="Y1723" s="89">
        <v>699</v>
      </c>
      <c r="Z1723" s="89">
        <v>999.56999999999994</v>
      </c>
    </row>
    <row r="1724" spans="16:26" ht="18" customHeight="1" x14ac:dyDescent="0.45">
      <c r="P1724" s="89" t="s">
        <v>91</v>
      </c>
      <c r="Q1724" s="89">
        <v>2022</v>
      </c>
      <c r="R1724" s="89" t="s">
        <v>4</v>
      </c>
      <c r="S1724" s="89" t="s">
        <v>92</v>
      </c>
      <c r="T1724" s="89" t="s">
        <v>106</v>
      </c>
      <c r="U1724" s="89" t="s">
        <v>94</v>
      </c>
      <c r="V1724" s="89" t="s">
        <v>95</v>
      </c>
      <c r="W1724" s="89" t="s">
        <v>96</v>
      </c>
      <c r="X1724" s="89" t="s">
        <v>99</v>
      </c>
      <c r="Y1724" s="89">
        <v>732</v>
      </c>
      <c r="Z1724" s="89">
        <v>1046.76</v>
      </c>
    </row>
    <row r="1725" spans="16:26" ht="18" customHeight="1" x14ac:dyDescent="0.45">
      <c r="P1725" s="89" t="s">
        <v>91</v>
      </c>
      <c r="Q1725" s="89">
        <v>2022</v>
      </c>
      <c r="R1725" s="89" t="s">
        <v>4</v>
      </c>
      <c r="S1725" s="89" t="s">
        <v>92</v>
      </c>
      <c r="T1725" s="89" t="s">
        <v>106</v>
      </c>
      <c r="U1725" s="89" t="s">
        <v>94</v>
      </c>
      <c r="V1725" s="89" t="s">
        <v>95</v>
      </c>
      <c r="W1725" s="89" t="s">
        <v>96</v>
      </c>
      <c r="X1725" s="89" t="s">
        <v>99</v>
      </c>
      <c r="Y1725" s="89">
        <v>351</v>
      </c>
      <c r="Z1725" s="89">
        <v>526.24</v>
      </c>
    </row>
    <row r="1726" spans="16:26" ht="18" customHeight="1" x14ac:dyDescent="0.45">
      <c r="P1726" s="89" t="s">
        <v>98</v>
      </c>
      <c r="Q1726" s="89">
        <v>2022</v>
      </c>
      <c r="R1726" s="89" t="s">
        <v>4</v>
      </c>
      <c r="S1726" s="89" t="s">
        <v>92</v>
      </c>
      <c r="T1726" s="89" t="s">
        <v>106</v>
      </c>
      <c r="U1726" s="89" t="s">
        <v>94</v>
      </c>
      <c r="V1726" s="89" t="s">
        <v>95</v>
      </c>
      <c r="W1726" s="89" t="s">
        <v>96</v>
      </c>
      <c r="X1726" s="89" t="s">
        <v>99</v>
      </c>
      <c r="Y1726" s="89">
        <v>772</v>
      </c>
      <c r="Z1726" s="89">
        <v>526.24</v>
      </c>
    </row>
    <row r="1727" spans="16:26" ht="18" customHeight="1" x14ac:dyDescent="0.45">
      <c r="P1727" s="89" t="s">
        <v>100</v>
      </c>
      <c r="Q1727" s="89">
        <v>2022</v>
      </c>
      <c r="R1727" s="89" t="s">
        <v>4</v>
      </c>
      <c r="S1727" s="89" t="s">
        <v>92</v>
      </c>
      <c r="T1727" s="89" t="s">
        <v>106</v>
      </c>
      <c r="U1727" s="89" t="s">
        <v>94</v>
      </c>
      <c r="V1727" s="89" t="s">
        <v>95</v>
      </c>
      <c r="W1727" s="89" t="s">
        <v>96</v>
      </c>
      <c r="X1727" s="89" t="s">
        <v>99</v>
      </c>
      <c r="Y1727" s="89">
        <v>349</v>
      </c>
      <c r="Z1727" s="89">
        <v>499.07</v>
      </c>
    </row>
    <row r="1728" spans="16:26" ht="18" customHeight="1" x14ac:dyDescent="0.45">
      <c r="P1728" s="89" t="s">
        <v>98</v>
      </c>
      <c r="Q1728" s="89">
        <v>2022</v>
      </c>
      <c r="R1728" s="89" t="s">
        <v>4</v>
      </c>
      <c r="S1728" s="89" t="s">
        <v>92</v>
      </c>
      <c r="T1728" s="89" t="s">
        <v>106</v>
      </c>
      <c r="U1728" s="89" t="s">
        <v>94</v>
      </c>
      <c r="V1728" s="89" t="s">
        <v>95</v>
      </c>
      <c r="W1728" s="89" t="s">
        <v>96</v>
      </c>
      <c r="X1728" s="89" t="s">
        <v>99</v>
      </c>
      <c r="Y1728" s="89">
        <v>151</v>
      </c>
      <c r="Z1728" s="89">
        <v>215.93</v>
      </c>
    </row>
    <row r="1729" spans="16:26" ht="18" customHeight="1" x14ac:dyDescent="0.45">
      <c r="P1729" s="89" t="s">
        <v>100</v>
      </c>
      <c r="Q1729" s="89">
        <v>2022</v>
      </c>
      <c r="R1729" s="89" t="s">
        <v>4</v>
      </c>
      <c r="S1729" s="89" t="s">
        <v>92</v>
      </c>
      <c r="T1729" s="89" t="s">
        <v>106</v>
      </c>
      <c r="U1729" s="89" t="s">
        <v>94</v>
      </c>
      <c r="V1729" s="89" t="s">
        <v>95</v>
      </c>
      <c r="W1729" s="89" t="s">
        <v>96</v>
      </c>
      <c r="X1729" s="89" t="s">
        <v>99</v>
      </c>
      <c r="Y1729" s="89">
        <v>347</v>
      </c>
      <c r="Z1729" s="89">
        <v>496.21000000000004</v>
      </c>
    </row>
    <row r="1730" spans="16:26" ht="18" customHeight="1" x14ac:dyDescent="0.45">
      <c r="P1730" s="89" t="s">
        <v>98</v>
      </c>
      <c r="Q1730" s="89">
        <v>2022</v>
      </c>
      <c r="R1730" s="89" t="s">
        <v>4</v>
      </c>
      <c r="S1730" s="89" t="s">
        <v>92</v>
      </c>
      <c r="T1730" s="89" t="s">
        <v>106</v>
      </c>
      <c r="U1730" s="89" t="s">
        <v>94</v>
      </c>
      <c r="V1730" s="89" t="s">
        <v>95</v>
      </c>
      <c r="W1730" s="89" t="s">
        <v>96</v>
      </c>
      <c r="X1730" s="89" t="s">
        <v>99</v>
      </c>
      <c r="Y1730" s="89">
        <v>149</v>
      </c>
      <c r="Z1730" s="89">
        <v>213.07</v>
      </c>
    </row>
    <row r="1731" spans="16:26" ht="18" customHeight="1" x14ac:dyDescent="0.45">
      <c r="P1731" s="89" t="s">
        <v>100</v>
      </c>
      <c r="Q1731" s="89">
        <v>2022</v>
      </c>
      <c r="R1731" s="89" t="s">
        <v>10</v>
      </c>
      <c r="S1731" s="89" t="s">
        <v>92</v>
      </c>
      <c r="T1731" s="89" t="s">
        <v>106</v>
      </c>
      <c r="U1731" s="89" t="s">
        <v>94</v>
      </c>
      <c r="V1731" s="89" t="s">
        <v>95</v>
      </c>
      <c r="W1731" s="89" t="s">
        <v>96</v>
      </c>
      <c r="X1731" s="89" t="s">
        <v>99</v>
      </c>
      <c r="Y1731" s="89">
        <v>146</v>
      </c>
      <c r="Z1731" s="89">
        <v>208.78</v>
      </c>
    </row>
    <row r="1732" spans="16:26" ht="18" customHeight="1" x14ac:dyDescent="0.45">
      <c r="P1732" s="89" t="s">
        <v>102</v>
      </c>
      <c r="Q1732" s="89">
        <v>2022</v>
      </c>
      <c r="R1732" s="89" t="s">
        <v>10</v>
      </c>
      <c r="S1732" s="89" t="s">
        <v>92</v>
      </c>
      <c r="T1732" s="89" t="s">
        <v>106</v>
      </c>
      <c r="U1732" s="89" t="s">
        <v>94</v>
      </c>
      <c r="V1732" s="89" t="s">
        <v>95</v>
      </c>
      <c r="W1732" s="89" t="s">
        <v>96</v>
      </c>
      <c r="X1732" s="89" t="s">
        <v>99</v>
      </c>
      <c r="Y1732" s="89">
        <v>314</v>
      </c>
      <c r="Z1732" s="89">
        <v>449.02</v>
      </c>
    </row>
    <row r="1733" spans="16:26" ht="18" customHeight="1" x14ac:dyDescent="0.45">
      <c r="P1733" s="89" t="s">
        <v>91</v>
      </c>
      <c r="Q1733" s="89">
        <v>2022</v>
      </c>
      <c r="R1733" s="89" t="s">
        <v>10</v>
      </c>
      <c r="S1733" s="89" t="s">
        <v>92</v>
      </c>
      <c r="T1733" s="89" t="s">
        <v>106</v>
      </c>
      <c r="U1733" s="89" t="s">
        <v>94</v>
      </c>
      <c r="V1733" s="89" t="s">
        <v>95</v>
      </c>
      <c r="W1733" s="89" t="s">
        <v>96</v>
      </c>
      <c r="X1733" s="89" t="s">
        <v>99</v>
      </c>
      <c r="Y1733" s="89">
        <v>362</v>
      </c>
      <c r="Z1733" s="89">
        <v>517.66</v>
      </c>
    </row>
    <row r="1734" spans="16:26" ht="18" customHeight="1" x14ac:dyDescent="0.45">
      <c r="P1734" s="89" t="s">
        <v>100</v>
      </c>
      <c r="Q1734" s="89">
        <v>2022</v>
      </c>
      <c r="R1734" s="89" t="s">
        <v>10</v>
      </c>
      <c r="S1734" s="89" t="s">
        <v>92</v>
      </c>
      <c r="T1734" s="89" t="s">
        <v>106</v>
      </c>
      <c r="U1734" s="89" t="s">
        <v>94</v>
      </c>
      <c r="V1734" s="89" t="s">
        <v>95</v>
      </c>
      <c r="W1734" s="89" t="s">
        <v>96</v>
      </c>
      <c r="X1734" s="89" t="s">
        <v>99</v>
      </c>
      <c r="Y1734" s="89">
        <v>142</v>
      </c>
      <c r="Z1734" s="89">
        <v>203.06</v>
      </c>
    </row>
    <row r="1735" spans="16:26" ht="18" customHeight="1" x14ac:dyDescent="0.45">
      <c r="P1735" s="89" t="s">
        <v>91</v>
      </c>
      <c r="Q1735" s="89">
        <v>2022</v>
      </c>
      <c r="R1735" s="89" t="s">
        <v>10</v>
      </c>
      <c r="S1735" s="89" t="s">
        <v>92</v>
      </c>
      <c r="T1735" s="89" t="s">
        <v>106</v>
      </c>
      <c r="U1735" s="89" t="s">
        <v>94</v>
      </c>
      <c r="V1735" s="89" t="s">
        <v>95</v>
      </c>
      <c r="W1735" s="89" t="s">
        <v>96</v>
      </c>
      <c r="X1735" s="89" t="s">
        <v>99</v>
      </c>
      <c r="Y1735" s="89">
        <v>316</v>
      </c>
      <c r="Z1735" s="89">
        <v>451.88</v>
      </c>
    </row>
    <row r="1736" spans="16:26" ht="18" customHeight="1" x14ac:dyDescent="0.45">
      <c r="P1736" s="89" t="s">
        <v>98</v>
      </c>
      <c r="Q1736" s="89">
        <v>2022</v>
      </c>
      <c r="R1736" s="89" t="s">
        <v>10</v>
      </c>
      <c r="S1736" s="89" t="s">
        <v>92</v>
      </c>
      <c r="T1736" s="89" t="s">
        <v>106</v>
      </c>
      <c r="U1736" s="89" t="s">
        <v>94</v>
      </c>
      <c r="V1736" s="89" t="s">
        <v>95</v>
      </c>
      <c r="W1736" s="89" t="s">
        <v>96</v>
      </c>
      <c r="X1736" s="89" t="s">
        <v>99</v>
      </c>
      <c r="Y1736" s="89">
        <v>364</v>
      </c>
      <c r="Z1736" s="89">
        <v>520.52</v>
      </c>
    </row>
    <row r="1737" spans="16:26" ht="18" customHeight="1" x14ac:dyDescent="0.45">
      <c r="P1737" s="89" t="s">
        <v>91</v>
      </c>
      <c r="Q1737" s="89">
        <v>2022</v>
      </c>
      <c r="R1737" s="89" t="s">
        <v>10</v>
      </c>
      <c r="S1737" s="89" t="s">
        <v>92</v>
      </c>
      <c r="T1737" s="89" t="s">
        <v>106</v>
      </c>
      <c r="U1737" s="89" t="s">
        <v>94</v>
      </c>
      <c r="V1737" s="89" t="s">
        <v>95</v>
      </c>
      <c r="W1737" s="89" t="s">
        <v>96</v>
      </c>
      <c r="X1737" s="89" t="s">
        <v>99</v>
      </c>
      <c r="Y1737" s="89">
        <v>144</v>
      </c>
      <c r="Z1737" s="89">
        <v>205.92000000000002</v>
      </c>
    </row>
    <row r="1738" spans="16:26" ht="18" customHeight="1" x14ac:dyDescent="0.45">
      <c r="P1738" s="89" t="s">
        <v>100</v>
      </c>
      <c r="Q1738" s="89">
        <v>2022</v>
      </c>
      <c r="R1738" s="89" t="s">
        <v>10</v>
      </c>
      <c r="S1738" s="89" t="s">
        <v>92</v>
      </c>
      <c r="T1738" s="89" t="s">
        <v>106</v>
      </c>
      <c r="U1738" s="89" t="s">
        <v>94</v>
      </c>
      <c r="V1738" s="89" t="s">
        <v>95</v>
      </c>
      <c r="W1738" s="89" t="s">
        <v>96</v>
      </c>
      <c r="X1738" s="89" t="s">
        <v>99</v>
      </c>
      <c r="Y1738" s="89">
        <v>704</v>
      </c>
      <c r="Z1738" s="89">
        <v>1006.72</v>
      </c>
    </row>
    <row r="1739" spans="16:26" ht="18" customHeight="1" x14ac:dyDescent="0.45">
      <c r="P1739" s="89" t="s">
        <v>100</v>
      </c>
      <c r="Q1739" s="89">
        <v>2022</v>
      </c>
      <c r="R1739" s="89" t="s">
        <v>10</v>
      </c>
      <c r="S1739" s="89" t="s">
        <v>92</v>
      </c>
      <c r="T1739" s="89" t="s">
        <v>106</v>
      </c>
      <c r="U1739" s="89" t="s">
        <v>94</v>
      </c>
      <c r="V1739" s="89" t="s">
        <v>95</v>
      </c>
      <c r="W1739" s="89" t="s">
        <v>96</v>
      </c>
      <c r="X1739" s="89" t="s">
        <v>99</v>
      </c>
      <c r="Y1739" s="89">
        <v>315</v>
      </c>
      <c r="Z1739" s="89">
        <v>526.24</v>
      </c>
    </row>
    <row r="1740" spans="16:26" ht="18" customHeight="1" x14ac:dyDescent="0.45">
      <c r="P1740" s="89" t="s">
        <v>91</v>
      </c>
      <c r="Q1740" s="89">
        <v>2022</v>
      </c>
      <c r="R1740" s="89" t="s">
        <v>10</v>
      </c>
      <c r="S1740" s="89" t="s">
        <v>92</v>
      </c>
      <c r="T1740" s="89" t="s">
        <v>106</v>
      </c>
      <c r="U1740" s="89" t="s">
        <v>94</v>
      </c>
      <c r="V1740" s="89" t="s">
        <v>95</v>
      </c>
      <c r="W1740" s="89" t="s">
        <v>96</v>
      </c>
      <c r="X1740" s="89" t="s">
        <v>99</v>
      </c>
      <c r="Y1740" s="89">
        <v>777</v>
      </c>
      <c r="Z1740" s="89">
        <v>526.24</v>
      </c>
    </row>
    <row r="1741" spans="16:26" ht="18" customHeight="1" x14ac:dyDescent="0.45">
      <c r="P1741" s="89" t="s">
        <v>98</v>
      </c>
      <c r="Q1741" s="89">
        <v>2022</v>
      </c>
      <c r="R1741" s="89" t="s">
        <v>10</v>
      </c>
      <c r="S1741" s="89" t="s">
        <v>92</v>
      </c>
      <c r="T1741" s="89" t="s">
        <v>106</v>
      </c>
      <c r="U1741" s="89" t="s">
        <v>94</v>
      </c>
      <c r="V1741" s="89" t="s">
        <v>95</v>
      </c>
      <c r="W1741" s="89" t="s">
        <v>96</v>
      </c>
      <c r="X1741" s="89" t="s">
        <v>99</v>
      </c>
      <c r="Y1741" s="89">
        <v>145</v>
      </c>
      <c r="Z1741" s="89">
        <v>207.35</v>
      </c>
    </row>
    <row r="1742" spans="16:26" ht="18" customHeight="1" x14ac:dyDescent="0.45">
      <c r="P1742" s="89" t="s">
        <v>98</v>
      </c>
      <c r="Q1742" s="89">
        <v>2022</v>
      </c>
      <c r="R1742" s="89" t="s">
        <v>10</v>
      </c>
      <c r="S1742" s="89" t="s">
        <v>92</v>
      </c>
      <c r="T1742" s="89" t="s">
        <v>106</v>
      </c>
      <c r="U1742" s="89" t="s">
        <v>94</v>
      </c>
      <c r="V1742" s="89" t="s">
        <v>95</v>
      </c>
      <c r="W1742" s="89" t="s">
        <v>96</v>
      </c>
      <c r="X1742" s="89" t="s">
        <v>99</v>
      </c>
      <c r="Y1742" s="89">
        <v>319</v>
      </c>
      <c r="Z1742" s="89">
        <v>456.16999999999996</v>
      </c>
    </row>
    <row r="1743" spans="16:26" ht="18" customHeight="1" x14ac:dyDescent="0.45">
      <c r="P1743" s="89" t="s">
        <v>100</v>
      </c>
      <c r="Q1743" s="89">
        <v>2022</v>
      </c>
      <c r="R1743" s="89" t="s">
        <v>10</v>
      </c>
      <c r="S1743" s="89" t="s">
        <v>92</v>
      </c>
      <c r="T1743" s="89" t="s">
        <v>106</v>
      </c>
      <c r="U1743" s="89" t="s">
        <v>94</v>
      </c>
      <c r="V1743" s="89" t="s">
        <v>95</v>
      </c>
      <c r="W1743" s="89" t="s">
        <v>96</v>
      </c>
      <c r="X1743" s="89" t="s">
        <v>99</v>
      </c>
      <c r="Y1743" s="89">
        <v>361</v>
      </c>
      <c r="Z1743" s="89">
        <v>516.23</v>
      </c>
    </row>
    <row r="1744" spans="16:26" ht="18" customHeight="1" x14ac:dyDescent="0.45">
      <c r="P1744" s="89" t="s">
        <v>91</v>
      </c>
      <c r="Q1744" s="89">
        <v>2022</v>
      </c>
      <c r="R1744" s="89" t="s">
        <v>10</v>
      </c>
      <c r="S1744" s="89" t="s">
        <v>92</v>
      </c>
      <c r="T1744" s="89" t="s">
        <v>106</v>
      </c>
      <c r="U1744" s="89" t="s">
        <v>94</v>
      </c>
      <c r="V1744" s="89" t="s">
        <v>95</v>
      </c>
      <c r="W1744" s="89" t="s">
        <v>96</v>
      </c>
      <c r="X1744" s="89" t="s">
        <v>99</v>
      </c>
      <c r="Y1744" s="89">
        <v>143</v>
      </c>
      <c r="Z1744" s="89">
        <v>204.49</v>
      </c>
    </row>
    <row r="1745" spans="16:26" ht="18" customHeight="1" x14ac:dyDescent="0.45">
      <c r="P1745" s="89" t="s">
        <v>91</v>
      </c>
      <c r="Q1745" s="89">
        <v>2022</v>
      </c>
      <c r="R1745" s="89" t="s">
        <v>10</v>
      </c>
      <c r="S1745" s="89" t="s">
        <v>92</v>
      </c>
      <c r="T1745" s="89" t="s">
        <v>106</v>
      </c>
      <c r="U1745" s="89" t="s">
        <v>94</v>
      </c>
      <c r="V1745" s="89" t="s">
        <v>95</v>
      </c>
      <c r="W1745" s="89" t="s">
        <v>96</v>
      </c>
      <c r="X1745" s="89" t="s">
        <v>99</v>
      </c>
      <c r="Y1745" s="89">
        <v>317</v>
      </c>
      <c r="Z1745" s="89">
        <v>453.31</v>
      </c>
    </row>
    <row r="1746" spans="16:26" ht="18" customHeight="1" x14ac:dyDescent="0.45">
      <c r="P1746" s="89" t="s">
        <v>100</v>
      </c>
      <c r="Q1746" s="89">
        <v>2022</v>
      </c>
      <c r="R1746" s="89" t="s">
        <v>10</v>
      </c>
      <c r="S1746" s="89" t="s">
        <v>92</v>
      </c>
      <c r="T1746" s="89" t="s">
        <v>106</v>
      </c>
      <c r="U1746" s="89" t="s">
        <v>94</v>
      </c>
      <c r="V1746" s="89" t="s">
        <v>95</v>
      </c>
      <c r="W1746" s="89" t="s">
        <v>96</v>
      </c>
      <c r="X1746" s="89" t="s">
        <v>99</v>
      </c>
      <c r="Y1746" s="89">
        <v>746</v>
      </c>
      <c r="Z1746" s="89">
        <v>1066.78</v>
      </c>
    </row>
    <row r="1747" spans="16:26" ht="18" customHeight="1" x14ac:dyDescent="0.45">
      <c r="P1747" s="89" t="s">
        <v>98</v>
      </c>
      <c r="Q1747" s="89">
        <v>2022</v>
      </c>
      <c r="R1747" s="89" t="s">
        <v>9</v>
      </c>
      <c r="S1747" s="89" t="s">
        <v>92</v>
      </c>
      <c r="T1747" s="89" t="s">
        <v>106</v>
      </c>
      <c r="U1747" s="89" t="s">
        <v>94</v>
      </c>
      <c r="V1747" s="89" t="s">
        <v>95</v>
      </c>
      <c r="W1747" s="89" t="s">
        <v>96</v>
      </c>
      <c r="X1747" s="89" t="s">
        <v>99</v>
      </c>
      <c r="Y1747" s="89">
        <v>152</v>
      </c>
      <c r="Z1747" s="89">
        <v>217.36</v>
      </c>
    </row>
    <row r="1748" spans="16:26" ht="18" customHeight="1" x14ac:dyDescent="0.45">
      <c r="P1748" s="89" t="s">
        <v>101</v>
      </c>
      <c r="Q1748" s="89">
        <v>2022</v>
      </c>
      <c r="R1748" s="89" t="s">
        <v>9</v>
      </c>
      <c r="S1748" s="89" t="s">
        <v>92</v>
      </c>
      <c r="T1748" s="89" t="s">
        <v>106</v>
      </c>
      <c r="U1748" s="89" t="s">
        <v>94</v>
      </c>
      <c r="V1748" s="89" t="s">
        <v>95</v>
      </c>
      <c r="W1748" s="89" t="s">
        <v>96</v>
      </c>
      <c r="X1748" s="89" t="s">
        <v>99</v>
      </c>
      <c r="Y1748" s="89">
        <v>320</v>
      </c>
      <c r="Z1748" s="89">
        <v>457.6</v>
      </c>
    </row>
    <row r="1749" spans="16:26" ht="18" customHeight="1" x14ac:dyDescent="0.45">
      <c r="P1749" s="89" t="s">
        <v>100</v>
      </c>
      <c r="Q1749" s="89">
        <v>2022</v>
      </c>
      <c r="R1749" s="89" t="s">
        <v>9</v>
      </c>
      <c r="S1749" s="89" t="s">
        <v>92</v>
      </c>
      <c r="T1749" s="89" t="s">
        <v>106</v>
      </c>
      <c r="U1749" s="89" t="s">
        <v>94</v>
      </c>
      <c r="V1749" s="89" t="s">
        <v>95</v>
      </c>
      <c r="W1749" s="89" t="s">
        <v>96</v>
      </c>
      <c r="X1749" s="89" t="s">
        <v>99</v>
      </c>
      <c r="Y1749" s="89">
        <v>368</v>
      </c>
      <c r="Z1749" s="89">
        <v>526.24</v>
      </c>
    </row>
    <row r="1750" spans="16:26" ht="18" customHeight="1" x14ac:dyDescent="0.45">
      <c r="P1750" s="89" t="s">
        <v>91</v>
      </c>
      <c r="Q1750" s="89">
        <v>2022</v>
      </c>
      <c r="R1750" s="89" t="s">
        <v>9</v>
      </c>
      <c r="S1750" s="89" t="s">
        <v>92</v>
      </c>
      <c r="T1750" s="89" t="s">
        <v>106</v>
      </c>
      <c r="U1750" s="89" t="s">
        <v>94</v>
      </c>
      <c r="V1750" s="89" t="s">
        <v>95</v>
      </c>
      <c r="W1750" s="89" t="s">
        <v>96</v>
      </c>
      <c r="X1750" s="89" t="s">
        <v>99</v>
      </c>
      <c r="Y1750" s="89">
        <v>148</v>
      </c>
      <c r="Z1750" s="89">
        <v>211.64</v>
      </c>
    </row>
    <row r="1751" spans="16:26" ht="18" customHeight="1" x14ac:dyDescent="0.45">
      <c r="P1751" s="89" t="s">
        <v>91</v>
      </c>
      <c r="Q1751" s="89">
        <v>2022</v>
      </c>
      <c r="R1751" s="89" t="s">
        <v>9</v>
      </c>
      <c r="S1751" s="89" t="s">
        <v>92</v>
      </c>
      <c r="T1751" s="89" t="s">
        <v>106</v>
      </c>
      <c r="U1751" s="89" t="s">
        <v>94</v>
      </c>
      <c r="V1751" s="89" t="s">
        <v>95</v>
      </c>
      <c r="W1751" s="89" t="s">
        <v>96</v>
      </c>
      <c r="X1751" s="89" t="s">
        <v>99</v>
      </c>
      <c r="Y1751" s="89">
        <v>322</v>
      </c>
      <c r="Z1751" s="89">
        <v>460.46000000000004</v>
      </c>
    </row>
    <row r="1752" spans="16:26" ht="18" customHeight="1" x14ac:dyDescent="0.45">
      <c r="P1752" s="89" t="s">
        <v>98</v>
      </c>
      <c r="Q1752" s="89">
        <v>2022</v>
      </c>
      <c r="R1752" s="89" t="s">
        <v>9</v>
      </c>
      <c r="S1752" s="89" t="s">
        <v>92</v>
      </c>
      <c r="T1752" s="89" t="s">
        <v>106</v>
      </c>
      <c r="U1752" s="89" t="s">
        <v>94</v>
      </c>
      <c r="V1752" s="89" t="s">
        <v>95</v>
      </c>
      <c r="W1752" s="89" t="s">
        <v>96</v>
      </c>
      <c r="X1752" s="89" t="s">
        <v>99</v>
      </c>
      <c r="Y1752" s="89">
        <v>370</v>
      </c>
      <c r="Z1752" s="89">
        <v>529.1</v>
      </c>
    </row>
    <row r="1753" spans="16:26" ht="18" customHeight="1" x14ac:dyDescent="0.45">
      <c r="P1753" s="89" t="s">
        <v>91</v>
      </c>
      <c r="Q1753" s="89">
        <v>2022</v>
      </c>
      <c r="R1753" s="89" t="s">
        <v>9</v>
      </c>
      <c r="S1753" s="89" t="s">
        <v>92</v>
      </c>
      <c r="T1753" s="89" t="s">
        <v>106</v>
      </c>
      <c r="U1753" s="89" t="s">
        <v>94</v>
      </c>
      <c r="V1753" s="89" t="s">
        <v>95</v>
      </c>
      <c r="W1753" s="89" t="s">
        <v>96</v>
      </c>
      <c r="X1753" s="89" t="s">
        <v>99</v>
      </c>
      <c r="Y1753" s="89">
        <v>150</v>
      </c>
      <c r="Z1753" s="89">
        <v>214.5</v>
      </c>
    </row>
    <row r="1754" spans="16:26" ht="18" customHeight="1" x14ac:dyDescent="0.45">
      <c r="P1754" s="89" t="s">
        <v>100</v>
      </c>
      <c r="Q1754" s="89">
        <v>2022</v>
      </c>
      <c r="R1754" s="89" t="s">
        <v>9</v>
      </c>
      <c r="S1754" s="89" t="s">
        <v>92</v>
      </c>
      <c r="T1754" s="89" t="s">
        <v>106</v>
      </c>
      <c r="U1754" s="89" t="s">
        <v>94</v>
      </c>
      <c r="V1754" s="89" t="s">
        <v>95</v>
      </c>
      <c r="W1754" s="89" t="s">
        <v>96</v>
      </c>
      <c r="X1754" s="89" t="s">
        <v>99</v>
      </c>
      <c r="Y1754" s="89">
        <v>703</v>
      </c>
      <c r="Z1754" s="89">
        <v>1005.29</v>
      </c>
    </row>
    <row r="1755" spans="16:26" ht="18" customHeight="1" x14ac:dyDescent="0.45">
      <c r="P1755" s="89" t="s">
        <v>102</v>
      </c>
      <c r="Q1755" s="89">
        <v>2022</v>
      </c>
      <c r="R1755" s="89" t="s">
        <v>9</v>
      </c>
      <c r="S1755" s="89" t="s">
        <v>92</v>
      </c>
      <c r="T1755" s="89" t="s">
        <v>106</v>
      </c>
      <c r="U1755" s="89" t="s">
        <v>94</v>
      </c>
      <c r="V1755" s="89" t="s">
        <v>95</v>
      </c>
      <c r="W1755" s="89" t="s">
        <v>96</v>
      </c>
      <c r="X1755" s="89" t="s">
        <v>99</v>
      </c>
      <c r="Y1755" s="89">
        <v>737</v>
      </c>
      <c r="Z1755" s="89">
        <v>1053.9099999999999</v>
      </c>
    </row>
    <row r="1756" spans="16:26" ht="18" customHeight="1" x14ac:dyDescent="0.45">
      <c r="P1756" s="89" t="s">
        <v>102</v>
      </c>
      <c r="Q1756" s="89">
        <v>2022</v>
      </c>
      <c r="R1756" s="89" t="s">
        <v>9</v>
      </c>
      <c r="S1756" s="89" t="s">
        <v>92</v>
      </c>
      <c r="T1756" s="89" t="s">
        <v>106</v>
      </c>
      <c r="U1756" s="89" t="s">
        <v>94</v>
      </c>
      <c r="V1756" s="89" t="s">
        <v>95</v>
      </c>
      <c r="W1756" s="89" t="s">
        <v>96</v>
      </c>
      <c r="X1756" s="89" t="s">
        <v>99</v>
      </c>
      <c r="Y1756" s="89">
        <v>147</v>
      </c>
      <c r="Z1756" s="89">
        <v>210.21</v>
      </c>
    </row>
    <row r="1757" spans="16:26" ht="18" customHeight="1" x14ac:dyDescent="0.45">
      <c r="P1757" s="89" t="s">
        <v>98</v>
      </c>
      <c r="Q1757" s="89">
        <v>2022</v>
      </c>
      <c r="R1757" s="89" t="s">
        <v>9</v>
      </c>
      <c r="S1757" s="89" t="s">
        <v>92</v>
      </c>
      <c r="T1757" s="89" t="s">
        <v>106</v>
      </c>
      <c r="U1757" s="89" t="s">
        <v>94</v>
      </c>
      <c r="V1757" s="89" t="s">
        <v>95</v>
      </c>
      <c r="W1757" s="89" t="s">
        <v>96</v>
      </c>
      <c r="X1757" s="89" t="s">
        <v>99</v>
      </c>
      <c r="Y1757" s="89">
        <v>321</v>
      </c>
      <c r="Z1757" s="89">
        <v>526.24</v>
      </c>
    </row>
    <row r="1758" spans="16:26" ht="18" customHeight="1" x14ac:dyDescent="0.45">
      <c r="P1758" s="89" t="s">
        <v>91</v>
      </c>
      <c r="Q1758" s="89">
        <v>2022</v>
      </c>
      <c r="R1758" s="89" t="s">
        <v>9</v>
      </c>
      <c r="S1758" s="89" t="s">
        <v>92</v>
      </c>
      <c r="T1758" s="89" t="s">
        <v>106</v>
      </c>
      <c r="U1758" s="89" t="s">
        <v>94</v>
      </c>
      <c r="V1758" s="89" t="s">
        <v>95</v>
      </c>
      <c r="W1758" s="89" t="s">
        <v>96</v>
      </c>
      <c r="X1758" s="89" t="s">
        <v>99</v>
      </c>
      <c r="Y1758" s="89">
        <v>776</v>
      </c>
      <c r="Z1758" s="89">
        <v>526.24</v>
      </c>
    </row>
    <row r="1759" spans="16:26" ht="18" customHeight="1" x14ac:dyDescent="0.45">
      <c r="P1759" s="89" t="s">
        <v>98</v>
      </c>
      <c r="Q1759" s="89">
        <v>2022</v>
      </c>
      <c r="R1759" s="89" t="s">
        <v>9</v>
      </c>
      <c r="S1759" s="89" t="s">
        <v>92</v>
      </c>
      <c r="T1759" s="89" t="s">
        <v>106</v>
      </c>
      <c r="U1759" s="89" t="s">
        <v>94</v>
      </c>
      <c r="V1759" s="89" t="s">
        <v>95</v>
      </c>
      <c r="W1759" s="89" t="s">
        <v>96</v>
      </c>
      <c r="X1759" s="89" t="s">
        <v>99</v>
      </c>
      <c r="Y1759" s="89">
        <v>151</v>
      </c>
      <c r="Z1759" s="89">
        <v>215.93</v>
      </c>
    </row>
    <row r="1760" spans="16:26" ht="18" customHeight="1" x14ac:dyDescent="0.45">
      <c r="P1760" s="89" t="s">
        <v>91</v>
      </c>
      <c r="Q1760" s="89">
        <v>2022</v>
      </c>
      <c r="R1760" s="89" t="s">
        <v>9</v>
      </c>
      <c r="S1760" s="89" t="s">
        <v>92</v>
      </c>
      <c r="T1760" s="89" t="s">
        <v>106</v>
      </c>
      <c r="U1760" s="89" t="s">
        <v>94</v>
      </c>
      <c r="V1760" s="89" t="s">
        <v>95</v>
      </c>
      <c r="W1760" s="89" t="s">
        <v>96</v>
      </c>
      <c r="X1760" s="89" t="s">
        <v>99</v>
      </c>
      <c r="Y1760" s="89">
        <v>367</v>
      </c>
      <c r="Z1760" s="89">
        <v>524.80999999999995</v>
      </c>
    </row>
    <row r="1761" spans="16:26" ht="18" customHeight="1" x14ac:dyDescent="0.45">
      <c r="P1761" s="89" t="s">
        <v>100</v>
      </c>
      <c r="Q1761" s="89">
        <v>2022</v>
      </c>
      <c r="R1761" s="89" t="s">
        <v>9</v>
      </c>
      <c r="S1761" s="89" t="s">
        <v>92</v>
      </c>
      <c r="T1761" s="89" t="s">
        <v>106</v>
      </c>
      <c r="U1761" s="89" t="s">
        <v>94</v>
      </c>
      <c r="V1761" s="89" t="s">
        <v>95</v>
      </c>
      <c r="W1761" s="89" t="s">
        <v>96</v>
      </c>
      <c r="X1761" s="89" t="s">
        <v>99</v>
      </c>
      <c r="Y1761" s="89">
        <v>149</v>
      </c>
      <c r="Z1761" s="89">
        <v>213.07</v>
      </c>
    </row>
    <row r="1762" spans="16:26" ht="18" customHeight="1" x14ac:dyDescent="0.45">
      <c r="P1762" s="89" t="s">
        <v>100</v>
      </c>
      <c r="Q1762" s="89">
        <v>2022</v>
      </c>
      <c r="R1762" s="89" t="s">
        <v>9</v>
      </c>
      <c r="S1762" s="89" t="s">
        <v>92</v>
      </c>
      <c r="T1762" s="89" t="s">
        <v>106</v>
      </c>
      <c r="U1762" s="89" t="s">
        <v>94</v>
      </c>
      <c r="V1762" s="89" t="s">
        <v>95</v>
      </c>
      <c r="W1762" s="89" t="s">
        <v>96</v>
      </c>
      <c r="X1762" s="89" t="s">
        <v>99</v>
      </c>
      <c r="Y1762" s="89">
        <v>323</v>
      </c>
      <c r="Z1762" s="89">
        <v>461.89</v>
      </c>
    </row>
    <row r="1763" spans="16:26" ht="18" customHeight="1" x14ac:dyDescent="0.45">
      <c r="P1763" s="89" t="s">
        <v>98</v>
      </c>
      <c r="Q1763" s="89">
        <v>2022</v>
      </c>
      <c r="R1763" s="89" t="s">
        <v>9</v>
      </c>
      <c r="S1763" s="89" t="s">
        <v>92</v>
      </c>
      <c r="T1763" s="89" t="s">
        <v>106</v>
      </c>
      <c r="U1763" s="89" t="s">
        <v>94</v>
      </c>
      <c r="V1763" s="89" t="s">
        <v>95</v>
      </c>
      <c r="W1763" s="89" t="s">
        <v>96</v>
      </c>
      <c r="X1763" s="89" t="s">
        <v>99</v>
      </c>
      <c r="Y1763" s="89">
        <v>371</v>
      </c>
      <c r="Z1763" s="89">
        <v>530.53</v>
      </c>
    </row>
    <row r="1764" spans="16:26" ht="18" customHeight="1" x14ac:dyDescent="0.45">
      <c r="P1764" s="89" t="s">
        <v>91</v>
      </c>
      <c r="Q1764" s="89">
        <v>2022</v>
      </c>
      <c r="R1764" s="89" t="s">
        <v>8</v>
      </c>
      <c r="S1764" s="89" t="s">
        <v>92</v>
      </c>
      <c r="T1764" s="89" t="s">
        <v>106</v>
      </c>
      <c r="U1764" s="89" t="s">
        <v>94</v>
      </c>
      <c r="V1764" s="89" t="s">
        <v>95</v>
      </c>
      <c r="W1764" s="89" t="s">
        <v>96</v>
      </c>
      <c r="X1764" s="89" t="s">
        <v>99</v>
      </c>
      <c r="Y1764" s="89">
        <v>326</v>
      </c>
      <c r="Z1764" s="89">
        <v>443.36</v>
      </c>
    </row>
    <row r="1765" spans="16:26" ht="18" customHeight="1" x14ac:dyDescent="0.45">
      <c r="P1765" s="89" t="s">
        <v>101</v>
      </c>
      <c r="Q1765" s="89">
        <v>2022</v>
      </c>
      <c r="R1765" s="89" t="s">
        <v>8</v>
      </c>
      <c r="S1765" s="89" t="s">
        <v>92</v>
      </c>
      <c r="T1765" s="89" t="s">
        <v>106</v>
      </c>
      <c r="U1765" s="89" t="s">
        <v>94</v>
      </c>
      <c r="V1765" s="89" t="s">
        <v>95</v>
      </c>
      <c r="W1765" s="89" t="s">
        <v>96</v>
      </c>
      <c r="X1765" s="89" t="s">
        <v>99</v>
      </c>
      <c r="Y1765" s="89">
        <v>128</v>
      </c>
      <c r="Z1765" s="89">
        <v>183.04</v>
      </c>
    </row>
    <row r="1766" spans="16:26" ht="18" customHeight="1" x14ac:dyDescent="0.45">
      <c r="P1766" s="89" t="s">
        <v>91</v>
      </c>
      <c r="Q1766" s="89">
        <v>2022</v>
      </c>
      <c r="R1766" s="89" t="s">
        <v>8</v>
      </c>
      <c r="S1766" s="89" t="s">
        <v>92</v>
      </c>
      <c r="T1766" s="89" t="s">
        <v>106</v>
      </c>
      <c r="U1766" s="89" t="s">
        <v>94</v>
      </c>
      <c r="V1766" s="89" t="s">
        <v>95</v>
      </c>
      <c r="W1766" s="89" t="s">
        <v>96</v>
      </c>
      <c r="X1766" s="89" t="s">
        <v>99</v>
      </c>
      <c r="Y1766" s="89">
        <v>328</v>
      </c>
      <c r="Z1766" s="89">
        <v>469.03999999999996</v>
      </c>
    </row>
    <row r="1767" spans="16:26" ht="18" customHeight="1" x14ac:dyDescent="0.45">
      <c r="P1767" s="89" t="s">
        <v>91</v>
      </c>
      <c r="Q1767" s="89">
        <v>2022</v>
      </c>
      <c r="R1767" s="89" t="s">
        <v>8</v>
      </c>
      <c r="S1767" s="89" t="s">
        <v>92</v>
      </c>
      <c r="T1767" s="89" t="s">
        <v>106</v>
      </c>
      <c r="U1767" s="89" t="s">
        <v>94</v>
      </c>
      <c r="V1767" s="89" t="s">
        <v>95</v>
      </c>
      <c r="W1767" s="89" t="s">
        <v>96</v>
      </c>
      <c r="X1767" s="89" t="s">
        <v>99</v>
      </c>
      <c r="Y1767" s="89">
        <v>130</v>
      </c>
      <c r="Z1767" s="89">
        <v>185.9</v>
      </c>
    </row>
    <row r="1768" spans="16:26" ht="18" customHeight="1" x14ac:dyDescent="0.45">
      <c r="P1768" s="89" t="s">
        <v>98</v>
      </c>
      <c r="Q1768" s="89">
        <v>2022</v>
      </c>
      <c r="R1768" s="89" t="s">
        <v>8</v>
      </c>
      <c r="S1768" s="89" t="s">
        <v>92</v>
      </c>
      <c r="T1768" s="89" t="s">
        <v>106</v>
      </c>
      <c r="U1768" s="89" t="s">
        <v>94</v>
      </c>
      <c r="V1768" s="89" t="s">
        <v>95</v>
      </c>
      <c r="W1768" s="89" t="s">
        <v>96</v>
      </c>
      <c r="X1768" s="89" t="s">
        <v>99</v>
      </c>
      <c r="Y1768" s="89">
        <v>736</v>
      </c>
      <c r="Z1768" s="89">
        <v>1052.48</v>
      </c>
    </row>
    <row r="1769" spans="16:26" ht="18" customHeight="1" x14ac:dyDescent="0.45">
      <c r="P1769" s="89" t="s">
        <v>91</v>
      </c>
      <c r="Q1769" s="89">
        <v>2022</v>
      </c>
      <c r="R1769" s="89" t="s">
        <v>8</v>
      </c>
      <c r="S1769" s="89" t="s">
        <v>92</v>
      </c>
      <c r="T1769" s="89" t="s">
        <v>106</v>
      </c>
      <c r="U1769" s="89" t="s">
        <v>94</v>
      </c>
      <c r="V1769" s="89" t="s">
        <v>95</v>
      </c>
      <c r="W1769" s="89" t="s">
        <v>96</v>
      </c>
      <c r="X1769" s="89" t="s">
        <v>99</v>
      </c>
      <c r="Y1769" s="89">
        <v>327</v>
      </c>
      <c r="Z1769" s="89">
        <v>526.24</v>
      </c>
    </row>
    <row r="1770" spans="16:26" ht="18" customHeight="1" x14ac:dyDescent="0.45">
      <c r="P1770" s="89" t="s">
        <v>98</v>
      </c>
      <c r="Q1770" s="89">
        <v>2022</v>
      </c>
      <c r="R1770" s="89" t="s">
        <v>8</v>
      </c>
      <c r="S1770" s="89" t="s">
        <v>92</v>
      </c>
      <c r="T1770" s="89" t="s">
        <v>106</v>
      </c>
      <c r="U1770" s="89" t="s">
        <v>94</v>
      </c>
      <c r="V1770" s="89" t="s">
        <v>95</v>
      </c>
      <c r="W1770" s="89" t="s">
        <v>96</v>
      </c>
      <c r="X1770" s="89" t="s">
        <v>99</v>
      </c>
      <c r="Y1770" s="89">
        <v>775</v>
      </c>
      <c r="Z1770" s="89">
        <v>526.24</v>
      </c>
    </row>
    <row r="1771" spans="16:26" ht="18" customHeight="1" x14ac:dyDescent="0.45">
      <c r="P1771" s="89" t="s">
        <v>98</v>
      </c>
      <c r="Q1771" s="89">
        <v>2022</v>
      </c>
      <c r="R1771" s="89" t="s">
        <v>8</v>
      </c>
      <c r="S1771" s="89" t="s">
        <v>92</v>
      </c>
      <c r="T1771" s="89" t="s">
        <v>106</v>
      </c>
      <c r="U1771" s="89" t="s">
        <v>94</v>
      </c>
      <c r="V1771" s="89" t="s">
        <v>95</v>
      </c>
      <c r="W1771" s="89" t="s">
        <v>96</v>
      </c>
      <c r="X1771" s="89" t="s">
        <v>99</v>
      </c>
      <c r="Y1771" s="89">
        <v>325</v>
      </c>
      <c r="Z1771" s="89">
        <v>464.75</v>
      </c>
    </row>
    <row r="1772" spans="16:26" ht="18" customHeight="1" x14ac:dyDescent="0.45">
      <c r="P1772" s="89" t="s">
        <v>91</v>
      </c>
      <c r="Q1772" s="89">
        <v>2022</v>
      </c>
      <c r="R1772" s="89" t="s">
        <v>8</v>
      </c>
      <c r="S1772" s="89" t="s">
        <v>92</v>
      </c>
      <c r="T1772" s="89" t="s">
        <v>106</v>
      </c>
      <c r="U1772" s="89" t="s">
        <v>94</v>
      </c>
      <c r="V1772" s="89" t="s">
        <v>95</v>
      </c>
      <c r="W1772" s="89" t="s">
        <v>96</v>
      </c>
      <c r="X1772" s="89" t="s">
        <v>99</v>
      </c>
      <c r="Y1772" s="89">
        <v>127</v>
      </c>
      <c r="Z1772" s="89">
        <v>181.61</v>
      </c>
    </row>
    <row r="1773" spans="16:26" ht="18" customHeight="1" x14ac:dyDescent="0.45">
      <c r="P1773" s="89" t="s">
        <v>91</v>
      </c>
      <c r="Q1773" s="89">
        <v>2022</v>
      </c>
      <c r="R1773" s="89" t="s">
        <v>8</v>
      </c>
      <c r="S1773" s="89" t="s">
        <v>92</v>
      </c>
      <c r="T1773" s="89" t="s">
        <v>106</v>
      </c>
      <c r="U1773" s="89" t="s">
        <v>94</v>
      </c>
      <c r="V1773" s="89" t="s">
        <v>95</v>
      </c>
      <c r="W1773" s="89" t="s">
        <v>96</v>
      </c>
      <c r="X1773" s="89" t="s">
        <v>99</v>
      </c>
      <c r="Y1773" s="89">
        <v>329</v>
      </c>
      <c r="Z1773" s="89">
        <v>470.47</v>
      </c>
    </row>
    <row r="1774" spans="16:26" ht="18" customHeight="1" x14ac:dyDescent="0.45">
      <c r="P1774" s="89" t="s">
        <v>100</v>
      </c>
      <c r="Q1774" s="89">
        <v>2022</v>
      </c>
      <c r="R1774" s="89" t="s">
        <v>3</v>
      </c>
      <c r="S1774" s="89" t="s">
        <v>104</v>
      </c>
      <c r="T1774" s="89" t="s">
        <v>93</v>
      </c>
      <c r="U1774" s="89" t="s">
        <v>94</v>
      </c>
      <c r="V1774" s="89" t="s">
        <v>95</v>
      </c>
      <c r="W1774" s="89" t="s">
        <v>96</v>
      </c>
      <c r="X1774" s="89" t="s">
        <v>99</v>
      </c>
      <c r="Y1774" s="89">
        <v>182</v>
      </c>
      <c r="Z1774" s="89">
        <v>260.26</v>
      </c>
    </row>
    <row r="1775" spans="16:26" ht="18" customHeight="1" x14ac:dyDescent="0.45">
      <c r="P1775" s="89" t="s">
        <v>98</v>
      </c>
      <c r="Q1775" s="89">
        <v>2022</v>
      </c>
      <c r="R1775" s="89" t="s">
        <v>3</v>
      </c>
      <c r="S1775" s="89" t="s">
        <v>104</v>
      </c>
      <c r="T1775" s="89" t="s">
        <v>93</v>
      </c>
      <c r="U1775" s="89" t="s">
        <v>94</v>
      </c>
      <c r="V1775" s="89" t="s">
        <v>95</v>
      </c>
      <c r="W1775" s="89" t="s">
        <v>96</v>
      </c>
      <c r="X1775" s="89" t="s">
        <v>99</v>
      </c>
      <c r="Y1775" s="89">
        <v>176</v>
      </c>
      <c r="Z1775" s="89">
        <v>251.68</v>
      </c>
    </row>
    <row r="1776" spans="16:26" ht="18" customHeight="1" x14ac:dyDescent="0.45">
      <c r="P1776" s="89" t="s">
        <v>91</v>
      </c>
      <c r="Q1776" s="89">
        <v>2022</v>
      </c>
      <c r="R1776" s="89" t="s">
        <v>3</v>
      </c>
      <c r="S1776" s="89" t="s">
        <v>104</v>
      </c>
      <c r="T1776" s="89" t="s">
        <v>93</v>
      </c>
      <c r="U1776" s="89" t="s">
        <v>94</v>
      </c>
      <c r="V1776" s="89" t="s">
        <v>95</v>
      </c>
      <c r="W1776" s="89" t="s">
        <v>96</v>
      </c>
      <c r="X1776" s="89" t="s">
        <v>97</v>
      </c>
      <c r="Y1776" s="89">
        <v>200</v>
      </c>
      <c r="Z1776" s="89">
        <v>286</v>
      </c>
    </row>
    <row r="1777" spans="16:26" ht="18" customHeight="1" x14ac:dyDescent="0.45">
      <c r="P1777" s="89" t="s">
        <v>98</v>
      </c>
      <c r="Q1777" s="89">
        <v>2022</v>
      </c>
      <c r="R1777" s="89" t="s">
        <v>3</v>
      </c>
      <c r="S1777" s="89" t="s">
        <v>104</v>
      </c>
      <c r="T1777" s="89" t="s">
        <v>93</v>
      </c>
      <c r="U1777" s="89" t="s">
        <v>94</v>
      </c>
      <c r="V1777" s="89" t="s">
        <v>95</v>
      </c>
      <c r="W1777" s="89" t="s">
        <v>96</v>
      </c>
      <c r="X1777" s="89" t="s">
        <v>97</v>
      </c>
      <c r="Y1777" s="89">
        <v>248</v>
      </c>
      <c r="Z1777" s="89">
        <v>354.64</v>
      </c>
    </row>
    <row r="1778" spans="16:26" ht="18" customHeight="1" x14ac:dyDescent="0.45">
      <c r="P1778" s="89" t="s">
        <v>91</v>
      </c>
      <c r="Q1778" s="89">
        <v>2022</v>
      </c>
      <c r="R1778" s="89" t="s">
        <v>3</v>
      </c>
      <c r="S1778" s="89" t="s">
        <v>104</v>
      </c>
      <c r="T1778" s="89" t="s">
        <v>93</v>
      </c>
      <c r="U1778" s="89" t="s">
        <v>94</v>
      </c>
      <c r="V1778" s="89" t="s">
        <v>95</v>
      </c>
      <c r="W1778" s="89" t="s">
        <v>96</v>
      </c>
      <c r="X1778" s="89" t="s">
        <v>97</v>
      </c>
      <c r="Y1778" s="89">
        <v>184</v>
      </c>
      <c r="Z1778" s="89">
        <v>263.12</v>
      </c>
    </row>
    <row r="1779" spans="16:26" ht="18" customHeight="1" x14ac:dyDescent="0.45">
      <c r="P1779" s="89" t="s">
        <v>91</v>
      </c>
      <c r="Q1779" s="89">
        <v>2022</v>
      </c>
      <c r="R1779" s="89" t="s">
        <v>3</v>
      </c>
      <c r="S1779" s="89" t="s">
        <v>104</v>
      </c>
      <c r="T1779" s="89" t="s">
        <v>93</v>
      </c>
      <c r="U1779" s="89" t="s">
        <v>94</v>
      </c>
      <c r="V1779" s="89" t="s">
        <v>95</v>
      </c>
      <c r="W1779" s="89" t="s">
        <v>96</v>
      </c>
      <c r="X1779" s="89" t="s">
        <v>97</v>
      </c>
      <c r="Y1779" s="89">
        <v>178</v>
      </c>
      <c r="Z1779" s="89">
        <v>254.54</v>
      </c>
    </row>
    <row r="1780" spans="16:26" ht="18" customHeight="1" x14ac:dyDescent="0.45">
      <c r="P1780" s="89" t="s">
        <v>98</v>
      </c>
      <c r="Q1780" s="89">
        <v>2022</v>
      </c>
      <c r="R1780" s="89" t="s">
        <v>3</v>
      </c>
      <c r="S1780" s="89" t="s">
        <v>104</v>
      </c>
      <c r="T1780" s="89" t="s">
        <v>93</v>
      </c>
      <c r="U1780" s="89" t="s">
        <v>94</v>
      </c>
      <c r="V1780" s="89" t="s">
        <v>95</v>
      </c>
      <c r="W1780" s="89" t="s">
        <v>96</v>
      </c>
      <c r="X1780" s="89" t="s">
        <v>97</v>
      </c>
      <c r="Y1780" s="89">
        <v>172</v>
      </c>
      <c r="Z1780" s="89">
        <v>245.95999999999998</v>
      </c>
    </row>
    <row r="1781" spans="16:26" ht="18" customHeight="1" x14ac:dyDescent="0.45">
      <c r="P1781" s="89" t="s">
        <v>91</v>
      </c>
      <c r="Q1781" s="89">
        <v>2022</v>
      </c>
      <c r="R1781" s="89" t="s">
        <v>3</v>
      </c>
      <c r="S1781" s="89" t="s">
        <v>104</v>
      </c>
      <c r="T1781" s="89" t="s">
        <v>93</v>
      </c>
      <c r="U1781" s="89" t="s">
        <v>94</v>
      </c>
      <c r="V1781" s="89" t="s">
        <v>95</v>
      </c>
      <c r="W1781" s="89" t="s">
        <v>96</v>
      </c>
      <c r="X1781" s="89" t="s">
        <v>97</v>
      </c>
      <c r="Y1781" s="89">
        <v>202</v>
      </c>
      <c r="Z1781" s="89">
        <v>526.24</v>
      </c>
    </row>
    <row r="1782" spans="16:26" ht="18" customHeight="1" x14ac:dyDescent="0.45">
      <c r="P1782" s="89" t="s">
        <v>98</v>
      </c>
      <c r="Q1782" s="89">
        <v>2022</v>
      </c>
      <c r="R1782" s="89" t="s">
        <v>3</v>
      </c>
      <c r="S1782" s="89" t="s">
        <v>104</v>
      </c>
      <c r="T1782" s="89" t="s">
        <v>93</v>
      </c>
      <c r="U1782" s="89" t="s">
        <v>94</v>
      </c>
      <c r="V1782" s="89" t="s">
        <v>95</v>
      </c>
      <c r="W1782" s="89" t="s">
        <v>96</v>
      </c>
      <c r="X1782" s="89" t="s">
        <v>97</v>
      </c>
      <c r="Y1782" s="89">
        <v>250</v>
      </c>
      <c r="Z1782" s="89">
        <v>526.24</v>
      </c>
    </row>
    <row r="1783" spans="16:26" ht="18" customHeight="1" x14ac:dyDescent="0.45">
      <c r="P1783" s="89" t="s">
        <v>101</v>
      </c>
      <c r="Q1783" s="89">
        <v>2022</v>
      </c>
      <c r="R1783" s="89" t="s">
        <v>3</v>
      </c>
      <c r="S1783" s="89" t="s">
        <v>104</v>
      </c>
      <c r="T1783" s="89" t="s">
        <v>93</v>
      </c>
      <c r="U1783" s="89" t="s">
        <v>94</v>
      </c>
      <c r="V1783" s="89" t="s">
        <v>95</v>
      </c>
      <c r="W1783" s="89" t="s">
        <v>96</v>
      </c>
      <c r="X1783" s="89" t="s">
        <v>97</v>
      </c>
      <c r="Y1783" s="89">
        <v>246</v>
      </c>
      <c r="Z1783" s="89">
        <v>351.78</v>
      </c>
    </row>
    <row r="1784" spans="16:26" ht="18" customHeight="1" x14ac:dyDescent="0.45">
      <c r="P1784" s="89" t="s">
        <v>91</v>
      </c>
      <c r="Q1784" s="89">
        <v>2022</v>
      </c>
      <c r="R1784" s="89" t="s">
        <v>3</v>
      </c>
      <c r="S1784" s="89" t="s">
        <v>104</v>
      </c>
      <c r="T1784" s="89" t="s">
        <v>93</v>
      </c>
      <c r="U1784" s="89" t="s">
        <v>94</v>
      </c>
      <c r="V1784" s="89" t="s">
        <v>95</v>
      </c>
      <c r="W1784" s="89" t="s">
        <v>96</v>
      </c>
      <c r="X1784" s="89" t="s">
        <v>97</v>
      </c>
      <c r="Y1784" s="89">
        <v>201</v>
      </c>
      <c r="Z1784" s="89">
        <v>287.43</v>
      </c>
    </row>
    <row r="1785" spans="16:26" ht="18" customHeight="1" x14ac:dyDescent="0.45">
      <c r="P1785" s="89" t="s">
        <v>100</v>
      </c>
      <c r="Q1785" s="89">
        <v>2022</v>
      </c>
      <c r="R1785" s="89" t="s">
        <v>3</v>
      </c>
      <c r="S1785" s="89" t="s">
        <v>104</v>
      </c>
      <c r="T1785" s="89" t="s">
        <v>93</v>
      </c>
      <c r="U1785" s="89" t="s">
        <v>94</v>
      </c>
      <c r="V1785" s="89" t="s">
        <v>95</v>
      </c>
      <c r="W1785" s="89" t="s">
        <v>96</v>
      </c>
      <c r="X1785" s="89" t="s">
        <v>97</v>
      </c>
      <c r="Y1785" s="89">
        <v>249</v>
      </c>
      <c r="Z1785" s="89">
        <v>356.07</v>
      </c>
    </row>
    <row r="1786" spans="16:26" ht="18" customHeight="1" x14ac:dyDescent="0.45">
      <c r="P1786" s="89" t="s">
        <v>91</v>
      </c>
      <c r="Q1786" s="89">
        <v>2022</v>
      </c>
      <c r="R1786" s="89" t="s">
        <v>3</v>
      </c>
      <c r="S1786" s="89" t="s">
        <v>104</v>
      </c>
      <c r="T1786" s="89" t="s">
        <v>93</v>
      </c>
      <c r="U1786" s="89" t="s">
        <v>94</v>
      </c>
      <c r="V1786" s="89" t="s">
        <v>95</v>
      </c>
      <c r="W1786" s="89" t="s">
        <v>96</v>
      </c>
      <c r="X1786" s="89" t="s">
        <v>97</v>
      </c>
      <c r="Y1786" s="89">
        <v>181</v>
      </c>
      <c r="Z1786" s="89">
        <v>258.83</v>
      </c>
    </row>
    <row r="1787" spans="16:26" ht="18" customHeight="1" x14ac:dyDescent="0.45">
      <c r="P1787" s="89" t="s">
        <v>91</v>
      </c>
      <c r="Q1787" s="89">
        <v>2022</v>
      </c>
      <c r="R1787" s="89" t="s">
        <v>3</v>
      </c>
      <c r="S1787" s="89" t="s">
        <v>104</v>
      </c>
      <c r="T1787" s="89" t="s">
        <v>93</v>
      </c>
      <c r="U1787" s="89" t="s">
        <v>94</v>
      </c>
      <c r="V1787" s="89" t="s">
        <v>95</v>
      </c>
      <c r="W1787" s="89" t="s">
        <v>96</v>
      </c>
      <c r="X1787" s="89" t="s">
        <v>97</v>
      </c>
      <c r="Y1787" s="89">
        <v>175</v>
      </c>
      <c r="Z1787" s="89">
        <v>250.25</v>
      </c>
    </row>
    <row r="1788" spans="16:26" ht="18" customHeight="1" x14ac:dyDescent="0.45">
      <c r="P1788" s="89" t="s">
        <v>98</v>
      </c>
      <c r="Q1788" s="89">
        <v>2022</v>
      </c>
      <c r="R1788" s="89" t="s">
        <v>3</v>
      </c>
      <c r="S1788" s="89" t="s">
        <v>104</v>
      </c>
      <c r="T1788" s="89" t="s">
        <v>93</v>
      </c>
      <c r="U1788" s="89" t="s">
        <v>94</v>
      </c>
      <c r="V1788" s="89" t="s">
        <v>95</v>
      </c>
      <c r="W1788" s="89" t="s">
        <v>96</v>
      </c>
      <c r="X1788" s="89" t="s">
        <v>97</v>
      </c>
      <c r="Y1788" s="89">
        <v>792</v>
      </c>
      <c r="Z1788" s="89">
        <v>1132.56</v>
      </c>
    </row>
    <row r="1789" spans="16:26" ht="18" customHeight="1" x14ac:dyDescent="0.45">
      <c r="P1789" s="89" t="s">
        <v>98</v>
      </c>
      <c r="Q1789" s="89">
        <v>2022</v>
      </c>
      <c r="R1789" s="89" t="s">
        <v>3</v>
      </c>
      <c r="S1789" s="89" t="s">
        <v>104</v>
      </c>
      <c r="T1789" s="89" t="s">
        <v>93</v>
      </c>
      <c r="U1789" s="89" t="s">
        <v>94</v>
      </c>
      <c r="V1789" s="89" t="s">
        <v>95</v>
      </c>
      <c r="W1789" s="89" t="s">
        <v>96</v>
      </c>
      <c r="X1789" s="89" t="s">
        <v>97</v>
      </c>
      <c r="Y1789" s="89">
        <v>825</v>
      </c>
      <c r="Z1789" s="89">
        <v>1179.75</v>
      </c>
    </row>
    <row r="1790" spans="16:26" ht="18" customHeight="1" x14ac:dyDescent="0.45">
      <c r="P1790" s="89" t="s">
        <v>91</v>
      </c>
      <c r="Q1790" s="89">
        <v>2022</v>
      </c>
      <c r="R1790" s="89" t="s">
        <v>3</v>
      </c>
      <c r="S1790" s="89" t="s">
        <v>104</v>
      </c>
      <c r="T1790" s="89" t="s">
        <v>93</v>
      </c>
      <c r="U1790" s="89" t="s">
        <v>94</v>
      </c>
      <c r="V1790" s="89" t="s">
        <v>95</v>
      </c>
      <c r="W1790" s="89" t="s">
        <v>96</v>
      </c>
      <c r="X1790" s="89" t="s">
        <v>99</v>
      </c>
      <c r="Y1790" s="89">
        <v>185</v>
      </c>
      <c r="Z1790" s="89">
        <v>264.55</v>
      </c>
    </row>
    <row r="1791" spans="16:26" ht="18" customHeight="1" x14ac:dyDescent="0.45">
      <c r="P1791" s="89" t="s">
        <v>102</v>
      </c>
      <c r="Q1791" s="89">
        <v>2022</v>
      </c>
      <c r="R1791" s="89" t="s">
        <v>3</v>
      </c>
      <c r="S1791" s="89" t="s">
        <v>104</v>
      </c>
      <c r="T1791" s="89" t="s">
        <v>93</v>
      </c>
      <c r="U1791" s="89" t="s">
        <v>94</v>
      </c>
      <c r="V1791" s="89" t="s">
        <v>95</v>
      </c>
      <c r="W1791" s="89" t="s">
        <v>96</v>
      </c>
      <c r="X1791" s="89" t="s">
        <v>99</v>
      </c>
      <c r="Y1791" s="89">
        <v>179</v>
      </c>
      <c r="Z1791" s="89">
        <v>255.97</v>
      </c>
    </row>
    <row r="1792" spans="16:26" ht="18" customHeight="1" x14ac:dyDescent="0.45">
      <c r="P1792" s="89" t="s">
        <v>100</v>
      </c>
      <c r="Q1792" s="89">
        <v>2022</v>
      </c>
      <c r="R1792" s="89" t="s">
        <v>3</v>
      </c>
      <c r="S1792" s="89" t="s">
        <v>104</v>
      </c>
      <c r="T1792" s="89" t="s">
        <v>93</v>
      </c>
      <c r="U1792" s="89" t="s">
        <v>94</v>
      </c>
      <c r="V1792" s="89" t="s">
        <v>95</v>
      </c>
      <c r="W1792" s="89" t="s">
        <v>96</v>
      </c>
      <c r="X1792" s="89" t="s">
        <v>99</v>
      </c>
      <c r="Y1792" s="89">
        <v>173</v>
      </c>
      <c r="Z1792" s="89">
        <v>247.39</v>
      </c>
    </row>
    <row r="1793" spans="16:26" ht="18" customHeight="1" x14ac:dyDescent="0.45">
      <c r="P1793" s="89" t="s">
        <v>91</v>
      </c>
      <c r="Q1793" s="89">
        <v>2022</v>
      </c>
      <c r="R1793" s="89" t="s">
        <v>3</v>
      </c>
      <c r="S1793" s="89" t="s">
        <v>104</v>
      </c>
      <c r="T1793" s="89" t="s">
        <v>93</v>
      </c>
      <c r="U1793" s="89" t="s">
        <v>94</v>
      </c>
      <c r="V1793" s="89" t="s">
        <v>95</v>
      </c>
      <c r="W1793" s="89" t="s">
        <v>96</v>
      </c>
      <c r="X1793" s="89" t="s">
        <v>97</v>
      </c>
      <c r="Y1793" s="89">
        <v>203</v>
      </c>
      <c r="Z1793" s="89">
        <v>290.28999999999996</v>
      </c>
    </row>
    <row r="1794" spans="16:26" ht="18" customHeight="1" x14ac:dyDescent="0.45">
      <c r="P1794" s="89" t="s">
        <v>101</v>
      </c>
      <c r="Q1794" s="89">
        <v>2022</v>
      </c>
      <c r="R1794" s="89" t="s">
        <v>7</v>
      </c>
      <c r="S1794" s="89" t="s">
        <v>104</v>
      </c>
      <c r="T1794" s="89" t="s">
        <v>93</v>
      </c>
      <c r="U1794" s="89" t="s">
        <v>94</v>
      </c>
      <c r="V1794" s="89" t="s">
        <v>95</v>
      </c>
      <c r="W1794" s="89" t="s">
        <v>96</v>
      </c>
      <c r="X1794" s="89" t="s">
        <v>99</v>
      </c>
      <c r="Y1794" s="89">
        <v>368</v>
      </c>
      <c r="Z1794" s="89">
        <v>526.24</v>
      </c>
    </row>
    <row r="1795" spans="16:26" ht="18" customHeight="1" x14ac:dyDescent="0.45">
      <c r="P1795" s="89" t="s">
        <v>98</v>
      </c>
      <c r="Q1795" s="89">
        <v>2022</v>
      </c>
      <c r="R1795" s="89" t="s">
        <v>7</v>
      </c>
      <c r="S1795" s="89" t="s">
        <v>104</v>
      </c>
      <c r="T1795" s="89" t="s">
        <v>93</v>
      </c>
      <c r="U1795" s="89" t="s">
        <v>94</v>
      </c>
      <c r="V1795" s="89" t="s">
        <v>95</v>
      </c>
      <c r="W1795" s="89" t="s">
        <v>96</v>
      </c>
      <c r="X1795" s="89" t="s">
        <v>99</v>
      </c>
      <c r="Y1795" s="89">
        <v>362</v>
      </c>
      <c r="Z1795" s="89">
        <v>517.66</v>
      </c>
    </row>
    <row r="1796" spans="16:26" ht="18" customHeight="1" x14ac:dyDescent="0.45">
      <c r="P1796" s="89" t="s">
        <v>98</v>
      </c>
      <c r="Q1796" s="89">
        <v>2022</v>
      </c>
      <c r="R1796" s="89" t="s">
        <v>7</v>
      </c>
      <c r="S1796" s="89" t="s">
        <v>104</v>
      </c>
      <c r="T1796" s="89" t="s">
        <v>93</v>
      </c>
      <c r="U1796" s="89" t="s">
        <v>94</v>
      </c>
      <c r="V1796" s="89" t="s">
        <v>95</v>
      </c>
      <c r="W1796" s="89" t="s">
        <v>96</v>
      </c>
      <c r="X1796" s="89" t="s">
        <v>99</v>
      </c>
      <c r="Y1796" s="89">
        <v>356</v>
      </c>
      <c r="Z1796" s="89">
        <v>509.08</v>
      </c>
    </row>
    <row r="1797" spans="16:26" ht="18" customHeight="1" x14ac:dyDescent="0.45">
      <c r="P1797" s="89" t="s">
        <v>98</v>
      </c>
      <c r="Q1797" s="89">
        <v>2022</v>
      </c>
      <c r="R1797" s="89" t="s">
        <v>7</v>
      </c>
      <c r="S1797" s="89" t="s">
        <v>104</v>
      </c>
      <c r="T1797" s="89" t="s">
        <v>93</v>
      </c>
      <c r="U1797" s="89" t="s">
        <v>94</v>
      </c>
      <c r="V1797" s="89" t="s">
        <v>95</v>
      </c>
      <c r="W1797" s="89" t="s">
        <v>96</v>
      </c>
      <c r="X1797" s="89" t="s">
        <v>97</v>
      </c>
      <c r="Y1797" s="89">
        <v>182</v>
      </c>
      <c r="Z1797" s="89">
        <v>260.26</v>
      </c>
    </row>
    <row r="1798" spans="16:26" ht="18" customHeight="1" x14ac:dyDescent="0.45">
      <c r="P1798" s="89" t="s">
        <v>100</v>
      </c>
      <c r="Q1798" s="89">
        <v>2022</v>
      </c>
      <c r="R1798" s="89" t="s">
        <v>7</v>
      </c>
      <c r="S1798" s="89" t="s">
        <v>104</v>
      </c>
      <c r="T1798" s="89" t="s">
        <v>93</v>
      </c>
      <c r="U1798" s="89" t="s">
        <v>94</v>
      </c>
      <c r="V1798" s="89" t="s">
        <v>95</v>
      </c>
      <c r="W1798" s="89" t="s">
        <v>96</v>
      </c>
      <c r="X1798" s="89" t="s">
        <v>97</v>
      </c>
      <c r="Y1798" s="89">
        <v>224</v>
      </c>
      <c r="Z1798" s="89">
        <v>320.32</v>
      </c>
    </row>
    <row r="1799" spans="16:26" ht="18" customHeight="1" x14ac:dyDescent="0.45">
      <c r="P1799" s="89" t="s">
        <v>100</v>
      </c>
      <c r="Q1799" s="89">
        <v>2022</v>
      </c>
      <c r="R1799" s="89" t="s">
        <v>7</v>
      </c>
      <c r="S1799" s="89" t="s">
        <v>104</v>
      </c>
      <c r="T1799" s="89" t="s">
        <v>93</v>
      </c>
      <c r="U1799" s="89" t="s">
        <v>94</v>
      </c>
      <c r="V1799" s="89" t="s">
        <v>95</v>
      </c>
      <c r="W1799" s="89" t="s">
        <v>96</v>
      </c>
      <c r="X1799" s="89" t="s">
        <v>97</v>
      </c>
      <c r="Y1799" s="89">
        <v>364</v>
      </c>
      <c r="Z1799" s="89">
        <v>520.52</v>
      </c>
    </row>
    <row r="1800" spans="16:26" ht="18" customHeight="1" x14ac:dyDescent="0.45">
      <c r="P1800" s="89" t="s">
        <v>98</v>
      </c>
      <c r="Q1800" s="89">
        <v>2022</v>
      </c>
      <c r="R1800" s="89" t="s">
        <v>7</v>
      </c>
      <c r="S1800" s="89" t="s">
        <v>104</v>
      </c>
      <c r="T1800" s="89" t="s">
        <v>93</v>
      </c>
      <c r="U1800" s="89" t="s">
        <v>94</v>
      </c>
      <c r="V1800" s="89" t="s">
        <v>95</v>
      </c>
      <c r="W1800" s="89" t="s">
        <v>96</v>
      </c>
      <c r="X1800" s="89" t="s">
        <v>97</v>
      </c>
      <c r="Y1800" s="89">
        <v>358</v>
      </c>
      <c r="Z1800" s="89">
        <v>511.94</v>
      </c>
    </row>
    <row r="1801" spans="16:26" ht="18" customHeight="1" x14ac:dyDescent="0.45">
      <c r="P1801" s="89" t="s">
        <v>102</v>
      </c>
      <c r="Q1801" s="89">
        <v>2022</v>
      </c>
      <c r="R1801" s="89" t="s">
        <v>7</v>
      </c>
      <c r="S1801" s="89" t="s">
        <v>104</v>
      </c>
      <c r="T1801" s="89" t="s">
        <v>93</v>
      </c>
      <c r="U1801" s="89" t="s">
        <v>94</v>
      </c>
      <c r="V1801" s="89" t="s">
        <v>95</v>
      </c>
      <c r="W1801" s="89" t="s">
        <v>96</v>
      </c>
      <c r="X1801" s="89" t="s">
        <v>97</v>
      </c>
      <c r="Y1801" s="89">
        <v>178</v>
      </c>
      <c r="Z1801" s="89">
        <v>526.24</v>
      </c>
    </row>
    <row r="1802" spans="16:26" ht="18" customHeight="1" x14ac:dyDescent="0.45">
      <c r="P1802" s="89" t="s">
        <v>100</v>
      </c>
      <c r="Q1802" s="89">
        <v>2022</v>
      </c>
      <c r="R1802" s="89" t="s">
        <v>7</v>
      </c>
      <c r="S1802" s="89" t="s">
        <v>104</v>
      </c>
      <c r="T1802" s="89" t="s">
        <v>93</v>
      </c>
      <c r="U1802" s="89" t="s">
        <v>94</v>
      </c>
      <c r="V1802" s="89" t="s">
        <v>95</v>
      </c>
      <c r="W1802" s="89" t="s">
        <v>96</v>
      </c>
      <c r="X1802" s="89" t="s">
        <v>97</v>
      </c>
      <c r="Y1802" s="89">
        <v>226</v>
      </c>
      <c r="Z1802" s="89">
        <v>526.24</v>
      </c>
    </row>
    <row r="1803" spans="16:26" ht="18" customHeight="1" x14ac:dyDescent="0.45">
      <c r="P1803" s="89" t="s">
        <v>98</v>
      </c>
      <c r="Q1803" s="89">
        <v>2022</v>
      </c>
      <c r="R1803" s="89" t="s">
        <v>7</v>
      </c>
      <c r="S1803" s="89" t="s">
        <v>104</v>
      </c>
      <c r="T1803" s="89" t="s">
        <v>93</v>
      </c>
      <c r="U1803" s="89" t="s">
        <v>94</v>
      </c>
      <c r="V1803" s="89" t="s">
        <v>95</v>
      </c>
      <c r="W1803" s="89" t="s">
        <v>96</v>
      </c>
      <c r="X1803" s="89" t="s">
        <v>97</v>
      </c>
      <c r="Y1803" s="89">
        <v>1014</v>
      </c>
      <c r="Z1803" s="89">
        <v>1450.02</v>
      </c>
    </row>
    <row r="1804" spans="16:26" ht="18" customHeight="1" x14ac:dyDescent="0.45">
      <c r="P1804" s="89" t="s">
        <v>98</v>
      </c>
      <c r="Q1804" s="89">
        <v>2022</v>
      </c>
      <c r="R1804" s="89" t="s">
        <v>7</v>
      </c>
      <c r="S1804" s="89" t="s">
        <v>104</v>
      </c>
      <c r="T1804" s="89" t="s">
        <v>93</v>
      </c>
      <c r="U1804" s="89" t="s">
        <v>94</v>
      </c>
      <c r="V1804" s="89" t="s">
        <v>95</v>
      </c>
      <c r="W1804" s="89" t="s">
        <v>96</v>
      </c>
      <c r="X1804" s="89" t="s">
        <v>97</v>
      </c>
      <c r="Y1804" s="89">
        <v>228</v>
      </c>
      <c r="Z1804" s="89">
        <v>326.03999999999996</v>
      </c>
    </row>
    <row r="1805" spans="16:26" ht="18" customHeight="1" x14ac:dyDescent="0.45">
      <c r="P1805" s="89" t="s">
        <v>98</v>
      </c>
      <c r="Q1805" s="89">
        <v>2022</v>
      </c>
      <c r="R1805" s="89" t="s">
        <v>7</v>
      </c>
      <c r="S1805" s="89" t="s">
        <v>104</v>
      </c>
      <c r="T1805" s="89" t="s">
        <v>93</v>
      </c>
      <c r="U1805" s="89" t="s">
        <v>94</v>
      </c>
      <c r="V1805" s="89" t="s">
        <v>95</v>
      </c>
      <c r="W1805" s="89" t="s">
        <v>96</v>
      </c>
      <c r="X1805" s="89" t="s">
        <v>97</v>
      </c>
      <c r="Y1805" s="89">
        <v>225</v>
      </c>
      <c r="Z1805" s="89">
        <v>321.75</v>
      </c>
    </row>
    <row r="1806" spans="16:26" ht="18" customHeight="1" x14ac:dyDescent="0.45">
      <c r="P1806" s="89" t="s">
        <v>98</v>
      </c>
      <c r="Q1806" s="89">
        <v>2022</v>
      </c>
      <c r="R1806" s="89" t="s">
        <v>7</v>
      </c>
      <c r="S1806" s="89" t="s">
        <v>104</v>
      </c>
      <c r="T1806" s="89" t="s">
        <v>93</v>
      </c>
      <c r="U1806" s="89" t="s">
        <v>94</v>
      </c>
      <c r="V1806" s="89" t="s">
        <v>95</v>
      </c>
      <c r="W1806" s="89" t="s">
        <v>96</v>
      </c>
      <c r="X1806" s="89" t="s">
        <v>97</v>
      </c>
      <c r="Y1806" s="89">
        <v>367</v>
      </c>
      <c r="Z1806" s="89">
        <v>524.80999999999995</v>
      </c>
    </row>
    <row r="1807" spans="16:26" ht="18" customHeight="1" x14ac:dyDescent="0.45">
      <c r="P1807" s="89" t="s">
        <v>98</v>
      </c>
      <c r="Q1807" s="89">
        <v>2022</v>
      </c>
      <c r="R1807" s="89" t="s">
        <v>7</v>
      </c>
      <c r="S1807" s="89" t="s">
        <v>104</v>
      </c>
      <c r="T1807" s="89" t="s">
        <v>93</v>
      </c>
      <c r="U1807" s="89" t="s">
        <v>94</v>
      </c>
      <c r="V1807" s="89" t="s">
        <v>95</v>
      </c>
      <c r="W1807" s="89" t="s">
        <v>96</v>
      </c>
      <c r="X1807" s="89" t="s">
        <v>97</v>
      </c>
      <c r="Y1807" s="89">
        <v>361</v>
      </c>
      <c r="Z1807" s="89">
        <v>516.23</v>
      </c>
    </row>
    <row r="1808" spans="16:26" ht="18" customHeight="1" x14ac:dyDescent="0.45">
      <c r="P1808" s="89" t="s">
        <v>102</v>
      </c>
      <c r="Q1808" s="89">
        <v>2022</v>
      </c>
      <c r="R1808" s="89" t="s">
        <v>7</v>
      </c>
      <c r="S1808" s="89" t="s">
        <v>104</v>
      </c>
      <c r="T1808" s="89" t="s">
        <v>93</v>
      </c>
      <c r="U1808" s="89" t="s">
        <v>94</v>
      </c>
      <c r="V1808" s="89" t="s">
        <v>95</v>
      </c>
      <c r="W1808" s="89" t="s">
        <v>96</v>
      </c>
      <c r="X1808" s="89" t="s">
        <v>97</v>
      </c>
      <c r="Y1808" s="89">
        <v>355</v>
      </c>
      <c r="Z1808" s="89">
        <v>507.65</v>
      </c>
    </row>
    <row r="1809" spans="16:26" ht="18" customHeight="1" x14ac:dyDescent="0.45">
      <c r="P1809" s="89" t="s">
        <v>100</v>
      </c>
      <c r="Q1809" s="89">
        <v>2022</v>
      </c>
      <c r="R1809" s="89" t="s">
        <v>7</v>
      </c>
      <c r="S1809" s="89" t="s">
        <v>104</v>
      </c>
      <c r="T1809" s="89" t="s">
        <v>93</v>
      </c>
      <c r="U1809" s="89" t="s">
        <v>94</v>
      </c>
      <c r="V1809" s="89" t="s">
        <v>95</v>
      </c>
      <c r="W1809" s="89" t="s">
        <v>96</v>
      </c>
      <c r="X1809" s="89" t="s">
        <v>97</v>
      </c>
      <c r="Y1809" s="89">
        <v>795</v>
      </c>
      <c r="Z1809" s="89">
        <v>1136.8499999999999</v>
      </c>
    </row>
    <row r="1810" spans="16:26" ht="18" customHeight="1" x14ac:dyDescent="0.45">
      <c r="P1810" s="89" t="s">
        <v>98</v>
      </c>
      <c r="Q1810" s="89">
        <v>2022</v>
      </c>
      <c r="R1810" s="89" t="s">
        <v>7</v>
      </c>
      <c r="S1810" s="89" t="s">
        <v>104</v>
      </c>
      <c r="T1810" s="89" t="s">
        <v>93</v>
      </c>
      <c r="U1810" s="89" t="s">
        <v>94</v>
      </c>
      <c r="V1810" s="89" t="s">
        <v>95</v>
      </c>
      <c r="W1810" s="89" t="s">
        <v>96</v>
      </c>
      <c r="X1810" s="89" t="s">
        <v>97</v>
      </c>
      <c r="Y1810" s="89">
        <v>828</v>
      </c>
      <c r="Z1810" s="89">
        <v>1184.04</v>
      </c>
    </row>
    <row r="1811" spans="16:26" ht="18" customHeight="1" x14ac:dyDescent="0.45">
      <c r="P1811" s="89" t="s">
        <v>91</v>
      </c>
      <c r="Q1811" s="89">
        <v>2022</v>
      </c>
      <c r="R1811" s="89" t="s">
        <v>7</v>
      </c>
      <c r="S1811" s="89" t="s">
        <v>104</v>
      </c>
      <c r="T1811" s="89" t="s">
        <v>93</v>
      </c>
      <c r="U1811" s="89" t="s">
        <v>94</v>
      </c>
      <c r="V1811" s="89" t="s">
        <v>95</v>
      </c>
      <c r="W1811" s="89" t="s">
        <v>96</v>
      </c>
      <c r="X1811" s="89" t="s">
        <v>99</v>
      </c>
      <c r="Y1811" s="89">
        <v>365</v>
      </c>
      <c r="Z1811" s="89">
        <v>521.95000000000005</v>
      </c>
    </row>
    <row r="1812" spans="16:26" ht="18" customHeight="1" x14ac:dyDescent="0.45">
      <c r="P1812" s="89" t="s">
        <v>98</v>
      </c>
      <c r="Q1812" s="89">
        <v>2022</v>
      </c>
      <c r="R1812" s="89" t="s">
        <v>7</v>
      </c>
      <c r="S1812" s="89" t="s">
        <v>104</v>
      </c>
      <c r="T1812" s="89" t="s">
        <v>93</v>
      </c>
      <c r="U1812" s="89" t="s">
        <v>94</v>
      </c>
      <c r="V1812" s="89" t="s">
        <v>95</v>
      </c>
      <c r="W1812" s="89" t="s">
        <v>96</v>
      </c>
      <c r="X1812" s="89" t="s">
        <v>99</v>
      </c>
      <c r="Y1812" s="89">
        <v>359</v>
      </c>
      <c r="Z1812" s="89">
        <v>513.37</v>
      </c>
    </row>
    <row r="1813" spans="16:26" ht="18" customHeight="1" x14ac:dyDescent="0.45">
      <c r="P1813" s="89" t="s">
        <v>98</v>
      </c>
      <c r="Q1813" s="89">
        <v>2022</v>
      </c>
      <c r="R1813" s="89" t="s">
        <v>7</v>
      </c>
      <c r="S1813" s="89" t="s">
        <v>104</v>
      </c>
      <c r="T1813" s="89" t="s">
        <v>93</v>
      </c>
      <c r="U1813" s="89" t="s">
        <v>94</v>
      </c>
      <c r="V1813" s="89" t="s">
        <v>95</v>
      </c>
      <c r="W1813" s="89" t="s">
        <v>96</v>
      </c>
      <c r="X1813" s="89" t="s">
        <v>99</v>
      </c>
      <c r="Y1813" s="89">
        <v>353</v>
      </c>
      <c r="Z1813" s="89">
        <v>504.78999999999996</v>
      </c>
    </row>
    <row r="1814" spans="16:26" ht="18" customHeight="1" x14ac:dyDescent="0.45">
      <c r="P1814" s="89" t="s">
        <v>98</v>
      </c>
      <c r="Q1814" s="89">
        <v>2022</v>
      </c>
      <c r="R1814" s="89" t="s">
        <v>7</v>
      </c>
      <c r="S1814" s="89" t="s">
        <v>104</v>
      </c>
      <c r="T1814" s="89" t="s">
        <v>93</v>
      </c>
      <c r="U1814" s="89" t="s">
        <v>94</v>
      </c>
      <c r="V1814" s="89" t="s">
        <v>95</v>
      </c>
      <c r="W1814" s="89" t="s">
        <v>96</v>
      </c>
      <c r="X1814" s="89" t="s">
        <v>97</v>
      </c>
      <c r="Y1814" s="89">
        <v>179</v>
      </c>
      <c r="Z1814" s="89">
        <v>255.97</v>
      </c>
    </row>
    <row r="1815" spans="16:26" ht="18" customHeight="1" x14ac:dyDescent="0.45">
      <c r="P1815" s="89" t="s">
        <v>91</v>
      </c>
      <c r="Q1815" s="89">
        <v>2022</v>
      </c>
      <c r="R1815" s="89" t="s">
        <v>7</v>
      </c>
      <c r="S1815" s="89" t="s">
        <v>104</v>
      </c>
      <c r="T1815" s="89" t="s">
        <v>93</v>
      </c>
      <c r="U1815" s="89" t="s">
        <v>94</v>
      </c>
      <c r="V1815" s="89" t="s">
        <v>95</v>
      </c>
      <c r="W1815" s="89" t="s">
        <v>96</v>
      </c>
      <c r="X1815" s="89" t="s">
        <v>97</v>
      </c>
      <c r="Y1815" s="89">
        <v>227</v>
      </c>
      <c r="Z1815" s="89">
        <v>324.61</v>
      </c>
    </row>
    <row r="1816" spans="16:26" ht="18" customHeight="1" x14ac:dyDescent="0.45">
      <c r="P1816" s="89" t="s">
        <v>98</v>
      </c>
      <c r="Q1816" s="89">
        <v>2022</v>
      </c>
      <c r="R1816" s="89" t="s">
        <v>11</v>
      </c>
      <c r="S1816" s="89" t="s">
        <v>104</v>
      </c>
      <c r="T1816" s="89" t="s">
        <v>93</v>
      </c>
      <c r="U1816" s="89" t="s">
        <v>94</v>
      </c>
      <c r="V1816" s="89" t="s">
        <v>95</v>
      </c>
      <c r="W1816" s="89" t="s">
        <v>96</v>
      </c>
      <c r="X1816" s="89" t="s">
        <v>99</v>
      </c>
      <c r="Y1816" s="89">
        <v>302</v>
      </c>
      <c r="Z1816" s="89">
        <v>431.86</v>
      </c>
    </row>
    <row r="1817" spans="16:26" ht="18" customHeight="1" x14ac:dyDescent="0.45">
      <c r="P1817" s="89" t="s">
        <v>91</v>
      </c>
      <c r="Q1817" s="89">
        <v>2022</v>
      </c>
      <c r="R1817" s="89" t="s">
        <v>11</v>
      </c>
      <c r="S1817" s="89" t="s">
        <v>104</v>
      </c>
      <c r="T1817" s="89" t="s">
        <v>93</v>
      </c>
      <c r="U1817" s="89" t="s">
        <v>94</v>
      </c>
      <c r="V1817" s="89" t="s">
        <v>95</v>
      </c>
      <c r="W1817" s="89" t="s">
        <v>96</v>
      </c>
      <c r="X1817" s="89" t="s">
        <v>99</v>
      </c>
      <c r="Y1817" s="89">
        <v>296</v>
      </c>
      <c r="Z1817" s="89">
        <v>423.28</v>
      </c>
    </row>
    <row r="1818" spans="16:26" ht="18" customHeight="1" x14ac:dyDescent="0.45">
      <c r="P1818" s="89" t="s">
        <v>100</v>
      </c>
      <c r="Q1818" s="89">
        <v>2022</v>
      </c>
      <c r="R1818" s="89" t="s">
        <v>11</v>
      </c>
      <c r="S1818" s="89" t="s">
        <v>104</v>
      </c>
      <c r="T1818" s="89" t="s">
        <v>93</v>
      </c>
      <c r="U1818" s="89" t="s">
        <v>94</v>
      </c>
      <c r="V1818" s="89" t="s">
        <v>95</v>
      </c>
      <c r="W1818" s="89" t="s">
        <v>96</v>
      </c>
      <c r="X1818" s="89" t="s">
        <v>99</v>
      </c>
      <c r="Y1818" s="89">
        <v>290</v>
      </c>
      <c r="Z1818" s="89">
        <v>414.7</v>
      </c>
    </row>
    <row r="1819" spans="16:26" ht="18" customHeight="1" x14ac:dyDescent="0.45">
      <c r="P1819" s="89" t="s">
        <v>98</v>
      </c>
      <c r="Q1819" s="89">
        <v>2022</v>
      </c>
      <c r="R1819" s="89" t="s">
        <v>11</v>
      </c>
      <c r="S1819" s="89" t="s">
        <v>104</v>
      </c>
      <c r="T1819" s="89" t="s">
        <v>93</v>
      </c>
      <c r="U1819" s="89" t="s">
        <v>94</v>
      </c>
      <c r="V1819" s="89" t="s">
        <v>95</v>
      </c>
      <c r="W1819" s="89" t="s">
        <v>96</v>
      </c>
      <c r="X1819" s="89" t="s">
        <v>97</v>
      </c>
      <c r="Y1819" s="89">
        <v>230</v>
      </c>
      <c r="Z1819" s="89">
        <v>328.9</v>
      </c>
    </row>
    <row r="1820" spans="16:26" ht="18" customHeight="1" x14ac:dyDescent="0.45">
      <c r="P1820" s="89" t="s">
        <v>100</v>
      </c>
      <c r="Q1820" s="89">
        <v>2022</v>
      </c>
      <c r="R1820" s="89" t="s">
        <v>11</v>
      </c>
      <c r="S1820" s="89" t="s">
        <v>104</v>
      </c>
      <c r="T1820" s="89" t="s">
        <v>93</v>
      </c>
      <c r="U1820" s="89" t="s">
        <v>94</v>
      </c>
      <c r="V1820" s="89" t="s">
        <v>95</v>
      </c>
      <c r="W1820" s="89" t="s">
        <v>96</v>
      </c>
      <c r="X1820" s="89" t="s">
        <v>97</v>
      </c>
      <c r="Y1820" s="89">
        <v>158</v>
      </c>
      <c r="Z1820" s="89">
        <v>225.94</v>
      </c>
    </row>
    <row r="1821" spans="16:26" ht="18" customHeight="1" x14ac:dyDescent="0.45">
      <c r="P1821" s="89" t="s">
        <v>91</v>
      </c>
      <c r="Q1821" s="89">
        <v>2022</v>
      </c>
      <c r="R1821" s="89" t="s">
        <v>11</v>
      </c>
      <c r="S1821" s="89" t="s">
        <v>104</v>
      </c>
      <c r="T1821" s="89" t="s">
        <v>93</v>
      </c>
      <c r="U1821" s="89" t="s">
        <v>94</v>
      </c>
      <c r="V1821" s="89" t="s">
        <v>95</v>
      </c>
      <c r="W1821" s="89" t="s">
        <v>96</v>
      </c>
      <c r="X1821" s="89" t="s">
        <v>97</v>
      </c>
      <c r="Y1821" s="89">
        <v>206</v>
      </c>
      <c r="Z1821" s="89">
        <v>294.58</v>
      </c>
    </row>
    <row r="1822" spans="16:26" ht="18" customHeight="1" x14ac:dyDescent="0.45">
      <c r="P1822" s="89" t="s">
        <v>91</v>
      </c>
      <c r="Q1822" s="89">
        <v>2022</v>
      </c>
      <c r="R1822" s="89" t="s">
        <v>11</v>
      </c>
      <c r="S1822" s="89" t="s">
        <v>104</v>
      </c>
      <c r="T1822" s="89" t="s">
        <v>93</v>
      </c>
      <c r="U1822" s="89" t="s">
        <v>94</v>
      </c>
      <c r="V1822" s="89" t="s">
        <v>95</v>
      </c>
      <c r="W1822" s="89" t="s">
        <v>96</v>
      </c>
      <c r="X1822" s="89" t="s">
        <v>97</v>
      </c>
      <c r="Y1822" s="89">
        <v>304</v>
      </c>
      <c r="Z1822" s="89">
        <v>434.72</v>
      </c>
    </row>
    <row r="1823" spans="16:26" ht="18" customHeight="1" x14ac:dyDescent="0.45">
      <c r="P1823" s="89" t="s">
        <v>98</v>
      </c>
      <c r="Q1823" s="89">
        <v>2022</v>
      </c>
      <c r="R1823" s="89" t="s">
        <v>11</v>
      </c>
      <c r="S1823" s="89" t="s">
        <v>104</v>
      </c>
      <c r="T1823" s="89" t="s">
        <v>93</v>
      </c>
      <c r="U1823" s="89" t="s">
        <v>94</v>
      </c>
      <c r="V1823" s="89" t="s">
        <v>95</v>
      </c>
      <c r="W1823" s="89" t="s">
        <v>96</v>
      </c>
      <c r="X1823" s="89" t="s">
        <v>97</v>
      </c>
      <c r="Y1823" s="89">
        <v>298</v>
      </c>
      <c r="Z1823" s="89">
        <v>426.14</v>
      </c>
    </row>
    <row r="1824" spans="16:26" ht="18" customHeight="1" x14ac:dyDescent="0.45">
      <c r="P1824" s="89" t="s">
        <v>100</v>
      </c>
      <c r="Q1824" s="89">
        <v>2022</v>
      </c>
      <c r="R1824" s="89" t="s">
        <v>11</v>
      </c>
      <c r="S1824" s="89" t="s">
        <v>104</v>
      </c>
      <c r="T1824" s="89" t="s">
        <v>93</v>
      </c>
      <c r="U1824" s="89" t="s">
        <v>94</v>
      </c>
      <c r="V1824" s="89" t="s">
        <v>95</v>
      </c>
      <c r="W1824" s="89" t="s">
        <v>96</v>
      </c>
      <c r="X1824" s="89" t="s">
        <v>97</v>
      </c>
      <c r="Y1824" s="89">
        <v>292</v>
      </c>
      <c r="Z1824" s="89">
        <v>417.56</v>
      </c>
    </row>
    <row r="1825" spans="16:26" ht="18" customHeight="1" x14ac:dyDescent="0.45">
      <c r="P1825" s="89" t="s">
        <v>98</v>
      </c>
      <c r="Q1825" s="89">
        <v>2022</v>
      </c>
      <c r="R1825" s="89" t="s">
        <v>11</v>
      </c>
      <c r="S1825" s="89" t="s">
        <v>104</v>
      </c>
      <c r="T1825" s="89" t="s">
        <v>93</v>
      </c>
      <c r="U1825" s="89" t="s">
        <v>94</v>
      </c>
      <c r="V1825" s="89" t="s">
        <v>95</v>
      </c>
      <c r="W1825" s="89" t="s">
        <v>96</v>
      </c>
      <c r="X1825" s="89" t="s">
        <v>97</v>
      </c>
      <c r="Y1825" s="89">
        <v>232</v>
      </c>
      <c r="Z1825" s="89">
        <v>526.24</v>
      </c>
    </row>
    <row r="1826" spans="16:26" ht="18" customHeight="1" x14ac:dyDescent="0.45">
      <c r="P1826" s="89" t="s">
        <v>91</v>
      </c>
      <c r="Q1826" s="89">
        <v>2022</v>
      </c>
      <c r="R1826" s="89" t="s">
        <v>11</v>
      </c>
      <c r="S1826" s="89" t="s">
        <v>104</v>
      </c>
      <c r="T1826" s="89" t="s">
        <v>93</v>
      </c>
      <c r="U1826" s="89" t="s">
        <v>94</v>
      </c>
      <c r="V1826" s="89" t="s">
        <v>95</v>
      </c>
      <c r="W1826" s="89" t="s">
        <v>96</v>
      </c>
      <c r="X1826" s="89" t="s">
        <v>97</v>
      </c>
      <c r="Y1826" s="89">
        <v>160</v>
      </c>
      <c r="Z1826" s="89">
        <v>526.24</v>
      </c>
    </row>
    <row r="1827" spans="16:26" ht="18" customHeight="1" x14ac:dyDescent="0.45">
      <c r="P1827" s="89" t="s">
        <v>98</v>
      </c>
      <c r="Q1827" s="89">
        <v>2022</v>
      </c>
      <c r="R1827" s="89" t="s">
        <v>11</v>
      </c>
      <c r="S1827" s="89" t="s">
        <v>104</v>
      </c>
      <c r="T1827" s="89" t="s">
        <v>93</v>
      </c>
      <c r="U1827" s="89" t="s">
        <v>94</v>
      </c>
      <c r="V1827" s="89" t="s">
        <v>95</v>
      </c>
      <c r="W1827" s="89" t="s">
        <v>96</v>
      </c>
      <c r="X1827" s="89" t="s">
        <v>97</v>
      </c>
      <c r="Y1827" s="89">
        <v>964</v>
      </c>
      <c r="Z1827" s="89">
        <v>1378.52</v>
      </c>
    </row>
    <row r="1828" spans="16:26" ht="18" customHeight="1" x14ac:dyDescent="0.45">
      <c r="P1828" s="89" t="s">
        <v>91</v>
      </c>
      <c r="Q1828" s="89">
        <v>2022</v>
      </c>
      <c r="R1828" s="89" t="s">
        <v>11</v>
      </c>
      <c r="S1828" s="89" t="s">
        <v>104</v>
      </c>
      <c r="T1828" s="89" t="s">
        <v>93</v>
      </c>
      <c r="U1828" s="89" t="s">
        <v>94</v>
      </c>
      <c r="V1828" s="89" t="s">
        <v>95</v>
      </c>
      <c r="W1828" s="89" t="s">
        <v>96</v>
      </c>
      <c r="X1828" s="89" t="s">
        <v>97</v>
      </c>
      <c r="Y1828" s="89">
        <v>1018</v>
      </c>
      <c r="Z1828" s="89">
        <v>1455.74</v>
      </c>
    </row>
    <row r="1829" spans="16:26" ht="18" customHeight="1" x14ac:dyDescent="0.45">
      <c r="P1829" s="89" t="s">
        <v>100</v>
      </c>
      <c r="Q1829" s="89">
        <v>2022</v>
      </c>
      <c r="R1829" s="89" t="s">
        <v>11</v>
      </c>
      <c r="S1829" s="89" t="s">
        <v>104</v>
      </c>
      <c r="T1829" s="89" t="s">
        <v>93</v>
      </c>
      <c r="U1829" s="89" t="s">
        <v>94</v>
      </c>
      <c r="V1829" s="89" t="s">
        <v>95</v>
      </c>
      <c r="W1829" s="89" t="s">
        <v>96</v>
      </c>
      <c r="X1829" s="89" t="s">
        <v>97</v>
      </c>
      <c r="Y1829" s="89">
        <v>204</v>
      </c>
      <c r="Z1829" s="89">
        <v>291.72000000000003</v>
      </c>
    </row>
    <row r="1830" spans="16:26" ht="18" customHeight="1" x14ac:dyDescent="0.45">
      <c r="P1830" s="89" t="s">
        <v>100</v>
      </c>
      <c r="Q1830" s="89">
        <v>2022</v>
      </c>
      <c r="R1830" s="89" t="s">
        <v>11</v>
      </c>
      <c r="S1830" s="89" t="s">
        <v>104</v>
      </c>
      <c r="T1830" s="89" t="s">
        <v>93</v>
      </c>
      <c r="U1830" s="89" t="s">
        <v>94</v>
      </c>
      <c r="V1830" s="89" t="s">
        <v>95</v>
      </c>
      <c r="W1830" s="89" t="s">
        <v>96</v>
      </c>
      <c r="X1830" s="89" t="s">
        <v>97</v>
      </c>
      <c r="Y1830" s="89">
        <v>231</v>
      </c>
      <c r="Z1830" s="89">
        <v>330.33</v>
      </c>
    </row>
    <row r="1831" spans="16:26" ht="18" customHeight="1" x14ac:dyDescent="0.45">
      <c r="P1831" s="89" t="s">
        <v>98</v>
      </c>
      <c r="Q1831" s="89">
        <v>2022</v>
      </c>
      <c r="R1831" s="89" t="s">
        <v>11</v>
      </c>
      <c r="S1831" s="89" t="s">
        <v>104</v>
      </c>
      <c r="T1831" s="89" t="s">
        <v>93</v>
      </c>
      <c r="U1831" s="89" t="s">
        <v>94</v>
      </c>
      <c r="V1831" s="89" t="s">
        <v>95</v>
      </c>
      <c r="W1831" s="89" t="s">
        <v>96</v>
      </c>
      <c r="X1831" s="89" t="s">
        <v>97</v>
      </c>
      <c r="Y1831" s="89">
        <v>159</v>
      </c>
      <c r="Z1831" s="89">
        <v>227.37</v>
      </c>
    </row>
    <row r="1832" spans="16:26" ht="18" customHeight="1" x14ac:dyDescent="0.45">
      <c r="P1832" s="89" t="s">
        <v>98</v>
      </c>
      <c r="Q1832" s="89">
        <v>2022</v>
      </c>
      <c r="R1832" s="89" t="s">
        <v>11</v>
      </c>
      <c r="S1832" s="89" t="s">
        <v>104</v>
      </c>
      <c r="T1832" s="89" t="s">
        <v>93</v>
      </c>
      <c r="U1832" s="89" t="s">
        <v>94</v>
      </c>
      <c r="V1832" s="89" t="s">
        <v>95</v>
      </c>
      <c r="W1832" s="89" t="s">
        <v>96</v>
      </c>
      <c r="X1832" s="89" t="s">
        <v>97</v>
      </c>
      <c r="Y1832" s="89">
        <v>207</v>
      </c>
      <c r="Z1832" s="89">
        <v>296.01</v>
      </c>
    </row>
    <row r="1833" spans="16:26" ht="18" customHeight="1" x14ac:dyDescent="0.45">
      <c r="P1833" s="89" t="s">
        <v>91</v>
      </c>
      <c r="Q1833" s="89">
        <v>2022</v>
      </c>
      <c r="R1833" s="89" t="s">
        <v>11</v>
      </c>
      <c r="S1833" s="89" t="s">
        <v>104</v>
      </c>
      <c r="T1833" s="89" t="s">
        <v>93</v>
      </c>
      <c r="U1833" s="89" t="s">
        <v>94</v>
      </c>
      <c r="V1833" s="89" t="s">
        <v>95</v>
      </c>
      <c r="W1833" s="89" t="s">
        <v>96</v>
      </c>
      <c r="X1833" s="89" t="s">
        <v>97</v>
      </c>
      <c r="Y1833" s="89">
        <v>301</v>
      </c>
      <c r="Z1833" s="89">
        <v>430.43</v>
      </c>
    </row>
    <row r="1834" spans="16:26" ht="18" customHeight="1" x14ac:dyDescent="0.45">
      <c r="P1834" s="89" t="s">
        <v>100</v>
      </c>
      <c r="Q1834" s="89">
        <v>2022</v>
      </c>
      <c r="R1834" s="89" t="s">
        <v>11</v>
      </c>
      <c r="S1834" s="89" t="s">
        <v>104</v>
      </c>
      <c r="T1834" s="89" t="s">
        <v>93</v>
      </c>
      <c r="U1834" s="89" t="s">
        <v>94</v>
      </c>
      <c r="V1834" s="89" t="s">
        <v>95</v>
      </c>
      <c r="W1834" s="89" t="s">
        <v>96</v>
      </c>
      <c r="X1834" s="89" t="s">
        <v>97</v>
      </c>
      <c r="Y1834" s="89">
        <v>295</v>
      </c>
      <c r="Z1834" s="89">
        <v>421.85</v>
      </c>
    </row>
    <row r="1835" spans="16:26" ht="18" customHeight="1" x14ac:dyDescent="0.45">
      <c r="P1835" s="89" t="s">
        <v>91</v>
      </c>
      <c r="Q1835" s="89">
        <v>2022</v>
      </c>
      <c r="R1835" s="89" t="s">
        <v>11</v>
      </c>
      <c r="S1835" s="89" t="s">
        <v>104</v>
      </c>
      <c r="T1835" s="89" t="s">
        <v>93</v>
      </c>
      <c r="U1835" s="89" t="s">
        <v>94</v>
      </c>
      <c r="V1835" s="89" t="s">
        <v>95</v>
      </c>
      <c r="W1835" s="89" t="s">
        <v>96</v>
      </c>
      <c r="X1835" s="89" t="s">
        <v>97</v>
      </c>
      <c r="Y1835" s="89">
        <v>289</v>
      </c>
      <c r="Z1835" s="89">
        <v>413.27</v>
      </c>
    </row>
    <row r="1836" spans="16:26" ht="18" customHeight="1" x14ac:dyDescent="0.45">
      <c r="P1836" s="89" t="s">
        <v>100</v>
      </c>
      <c r="Q1836" s="89">
        <v>2022</v>
      </c>
      <c r="R1836" s="89" t="s">
        <v>11</v>
      </c>
      <c r="S1836" s="89" t="s">
        <v>104</v>
      </c>
      <c r="T1836" s="89" t="s">
        <v>93</v>
      </c>
      <c r="U1836" s="89" t="s">
        <v>94</v>
      </c>
      <c r="V1836" s="89" t="s">
        <v>95</v>
      </c>
      <c r="W1836" s="89" t="s">
        <v>96</v>
      </c>
      <c r="X1836" s="89" t="s">
        <v>97</v>
      </c>
      <c r="Y1836" s="89">
        <v>799</v>
      </c>
      <c r="Z1836" s="89">
        <v>1142.57</v>
      </c>
    </row>
    <row r="1837" spans="16:26" ht="18" customHeight="1" x14ac:dyDescent="0.45">
      <c r="P1837" s="89" t="s">
        <v>98</v>
      </c>
      <c r="Q1837" s="89">
        <v>2022</v>
      </c>
      <c r="R1837" s="89" t="s">
        <v>11</v>
      </c>
      <c r="S1837" s="89" t="s">
        <v>104</v>
      </c>
      <c r="T1837" s="89" t="s">
        <v>93</v>
      </c>
      <c r="U1837" s="89" t="s">
        <v>94</v>
      </c>
      <c r="V1837" s="89" t="s">
        <v>95</v>
      </c>
      <c r="W1837" s="89" t="s">
        <v>96</v>
      </c>
      <c r="X1837" s="89" t="s">
        <v>97</v>
      </c>
      <c r="Y1837" s="89">
        <v>832</v>
      </c>
      <c r="Z1837" s="89">
        <v>1189.76</v>
      </c>
    </row>
    <row r="1838" spans="16:26" ht="18" customHeight="1" x14ac:dyDescent="0.45">
      <c r="P1838" s="89" t="s">
        <v>100</v>
      </c>
      <c r="Q1838" s="89">
        <v>2022</v>
      </c>
      <c r="R1838" s="89" t="s">
        <v>11</v>
      </c>
      <c r="S1838" s="89" t="s">
        <v>104</v>
      </c>
      <c r="T1838" s="89" t="s">
        <v>93</v>
      </c>
      <c r="U1838" s="89" t="s">
        <v>94</v>
      </c>
      <c r="V1838" s="89" t="s">
        <v>95</v>
      </c>
      <c r="W1838" s="89" t="s">
        <v>96</v>
      </c>
      <c r="X1838" s="89" t="s">
        <v>99</v>
      </c>
      <c r="Y1838" s="89">
        <v>299</v>
      </c>
      <c r="Z1838" s="89">
        <v>427.57</v>
      </c>
    </row>
    <row r="1839" spans="16:26" ht="18" customHeight="1" x14ac:dyDescent="0.45">
      <c r="P1839" s="89" t="s">
        <v>98</v>
      </c>
      <c r="Q1839" s="89">
        <v>2022</v>
      </c>
      <c r="R1839" s="89" t="s">
        <v>11</v>
      </c>
      <c r="S1839" s="89" t="s">
        <v>104</v>
      </c>
      <c r="T1839" s="89" t="s">
        <v>93</v>
      </c>
      <c r="U1839" s="89" t="s">
        <v>94</v>
      </c>
      <c r="V1839" s="89" t="s">
        <v>95</v>
      </c>
      <c r="W1839" s="89" t="s">
        <v>96</v>
      </c>
      <c r="X1839" s="89" t="s">
        <v>99</v>
      </c>
      <c r="Y1839" s="89">
        <v>293</v>
      </c>
      <c r="Z1839" s="89">
        <v>418.99</v>
      </c>
    </row>
    <row r="1840" spans="16:26" ht="18" customHeight="1" x14ac:dyDescent="0.45">
      <c r="P1840" s="89" t="s">
        <v>91</v>
      </c>
      <c r="Q1840" s="89">
        <v>2022</v>
      </c>
      <c r="R1840" s="89" t="s">
        <v>11</v>
      </c>
      <c r="S1840" s="89" t="s">
        <v>104</v>
      </c>
      <c r="T1840" s="89" t="s">
        <v>93</v>
      </c>
      <c r="U1840" s="89" t="s">
        <v>94</v>
      </c>
      <c r="V1840" s="89" t="s">
        <v>95</v>
      </c>
      <c r="W1840" s="89" t="s">
        <v>96</v>
      </c>
      <c r="X1840" s="89" t="s">
        <v>97</v>
      </c>
      <c r="Y1840" s="89">
        <v>233</v>
      </c>
      <c r="Z1840" s="89">
        <v>333.19</v>
      </c>
    </row>
    <row r="1841" spans="16:26" ht="18" customHeight="1" x14ac:dyDescent="0.45">
      <c r="P1841" s="89" t="s">
        <v>91</v>
      </c>
      <c r="Q1841" s="89">
        <v>2022</v>
      </c>
      <c r="R1841" s="89" t="s">
        <v>11</v>
      </c>
      <c r="S1841" s="89" t="s">
        <v>104</v>
      </c>
      <c r="T1841" s="89" t="s">
        <v>93</v>
      </c>
      <c r="U1841" s="89" t="s">
        <v>94</v>
      </c>
      <c r="V1841" s="89" t="s">
        <v>95</v>
      </c>
      <c r="W1841" s="89" t="s">
        <v>96</v>
      </c>
      <c r="X1841" s="89" t="s">
        <v>97</v>
      </c>
      <c r="Y1841" s="89">
        <v>161</v>
      </c>
      <c r="Z1841" s="89">
        <v>230.23000000000002</v>
      </c>
    </row>
    <row r="1842" spans="16:26" ht="18" customHeight="1" x14ac:dyDescent="0.45">
      <c r="P1842" s="89" t="s">
        <v>98</v>
      </c>
      <c r="Q1842" s="89">
        <v>2022</v>
      </c>
      <c r="R1842" s="89" t="s">
        <v>11</v>
      </c>
      <c r="S1842" s="89" t="s">
        <v>104</v>
      </c>
      <c r="T1842" s="89" t="s">
        <v>93</v>
      </c>
      <c r="U1842" s="89" t="s">
        <v>94</v>
      </c>
      <c r="V1842" s="89" t="s">
        <v>95</v>
      </c>
      <c r="W1842" s="89" t="s">
        <v>96</v>
      </c>
      <c r="X1842" s="89" t="s">
        <v>97</v>
      </c>
      <c r="Y1842" s="89">
        <v>203</v>
      </c>
      <c r="Z1842" s="89">
        <v>290.28999999999996</v>
      </c>
    </row>
    <row r="1843" spans="16:26" ht="18" customHeight="1" x14ac:dyDescent="0.45">
      <c r="P1843" s="89" t="s">
        <v>91</v>
      </c>
      <c r="Q1843" s="89">
        <v>2022</v>
      </c>
      <c r="R1843" s="89" t="s">
        <v>1</v>
      </c>
      <c r="S1843" s="89" t="s">
        <v>104</v>
      </c>
      <c r="T1843" s="89" t="s">
        <v>93</v>
      </c>
      <c r="U1843" s="89" t="s">
        <v>94</v>
      </c>
      <c r="V1843" s="89" t="s">
        <v>95</v>
      </c>
      <c r="W1843" s="89" t="s">
        <v>96</v>
      </c>
      <c r="X1843" s="89" t="s">
        <v>99</v>
      </c>
      <c r="Y1843" s="89">
        <v>218</v>
      </c>
      <c r="Z1843" s="89">
        <v>311.74</v>
      </c>
    </row>
    <row r="1844" spans="16:26" ht="18" customHeight="1" x14ac:dyDescent="0.45">
      <c r="P1844" s="89" t="s">
        <v>98</v>
      </c>
      <c r="Q1844" s="89">
        <v>2022</v>
      </c>
      <c r="R1844" s="89" t="s">
        <v>1</v>
      </c>
      <c r="S1844" s="89" t="s">
        <v>104</v>
      </c>
      <c r="T1844" s="89" t="s">
        <v>93</v>
      </c>
      <c r="U1844" s="89" t="s">
        <v>94</v>
      </c>
      <c r="V1844" s="89" t="s">
        <v>95</v>
      </c>
      <c r="W1844" s="89" t="s">
        <v>96</v>
      </c>
      <c r="X1844" s="89" t="s">
        <v>99</v>
      </c>
      <c r="Y1844" s="89">
        <v>212</v>
      </c>
      <c r="Z1844" s="89">
        <v>303.15999999999997</v>
      </c>
    </row>
    <row r="1845" spans="16:26" ht="18" customHeight="1" x14ac:dyDescent="0.45">
      <c r="P1845" s="89" t="s">
        <v>100</v>
      </c>
      <c r="Q1845" s="89">
        <v>2022</v>
      </c>
      <c r="R1845" s="89" t="s">
        <v>1</v>
      </c>
      <c r="S1845" s="89" t="s">
        <v>104</v>
      </c>
      <c r="T1845" s="89" t="s">
        <v>93</v>
      </c>
      <c r="U1845" s="89" t="s">
        <v>94</v>
      </c>
      <c r="V1845" s="89" t="s">
        <v>95</v>
      </c>
      <c r="W1845" s="89" t="s">
        <v>96</v>
      </c>
      <c r="X1845" s="89" t="s">
        <v>99</v>
      </c>
      <c r="Y1845" s="89">
        <v>206</v>
      </c>
      <c r="Z1845" s="89">
        <v>294.58</v>
      </c>
    </row>
    <row r="1846" spans="16:26" ht="18" customHeight="1" x14ac:dyDescent="0.45">
      <c r="P1846" s="89" t="s">
        <v>91</v>
      </c>
      <c r="Q1846" s="89">
        <v>2022</v>
      </c>
      <c r="R1846" s="89" t="s">
        <v>1</v>
      </c>
      <c r="S1846" s="89" t="s">
        <v>104</v>
      </c>
      <c r="T1846" s="89" t="s">
        <v>93</v>
      </c>
      <c r="U1846" s="89" t="s">
        <v>94</v>
      </c>
      <c r="V1846" s="89" t="s">
        <v>95</v>
      </c>
      <c r="W1846" s="89" t="s">
        <v>96</v>
      </c>
      <c r="X1846" s="89" t="s">
        <v>97</v>
      </c>
      <c r="Y1846" s="89">
        <v>212</v>
      </c>
      <c r="Z1846" s="89">
        <v>303.15999999999997</v>
      </c>
    </row>
    <row r="1847" spans="16:26" ht="18" customHeight="1" x14ac:dyDescent="0.45">
      <c r="P1847" s="89" t="s">
        <v>100</v>
      </c>
      <c r="Q1847" s="89">
        <v>2022</v>
      </c>
      <c r="R1847" s="89" t="s">
        <v>1</v>
      </c>
      <c r="S1847" s="89" t="s">
        <v>104</v>
      </c>
      <c r="T1847" s="89" t="s">
        <v>93</v>
      </c>
      <c r="U1847" s="89" t="s">
        <v>94</v>
      </c>
      <c r="V1847" s="89" t="s">
        <v>95</v>
      </c>
      <c r="W1847" s="89" t="s">
        <v>96</v>
      </c>
      <c r="X1847" s="89" t="s">
        <v>97</v>
      </c>
      <c r="Y1847" s="89">
        <v>260</v>
      </c>
      <c r="Z1847" s="89">
        <v>371.8</v>
      </c>
    </row>
    <row r="1848" spans="16:26" ht="18" customHeight="1" x14ac:dyDescent="0.45">
      <c r="P1848" s="89" t="s">
        <v>91</v>
      </c>
      <c r="Q1848" s="89">
        <v>2022</v>
      </c>
      <c r="R1848" s="89" t="s">
        <v>1</v>
      </c>
      <c r="S1848" s="89" t="s">
        <v>104</v>
      </c>
      <c r="T1848" s="89" t="s">
        <v>93</v>
      </c>
      <c r="U1848" s="89" t="s">
        <v>94</v>
      </c>
      <c r="V1848" s="89" t="s">
        <v>95</v>
      </c>
      <c r="W1848" s="89" t="s">
        <v>96</v>
      </c>
      <c r="X1848" s="89" t="s">
        <v>97</v>
      </c>
      <c r="Y1848" s="89">
        <v>214</v>
      </c>
      <c r="Z1848" s="89">
        <v>306.02</v>
      </c>
    </row>
    <row r="1849" spans="16:26" ht="18" customHeight="1" x14ac:dyDescent="0.45">
      <c r="P1849" s="89" t="s">
        <v>91</v>
      </c>
      <c r="Q1849" s="89">
        <v>2022</v>
      </c>
      <c r="R1849" s="89" t="s">
        <v>1</v>
      </c>
      <c r="S1849" s="89" t="s">
        <v>104</v>
      </c>
      <c r="T1849" s="89" t="s">
        <v>93</v>
      </c>
      <c r="U1849" s="89" t="s">
        <v>94</v>
      </c>
      <c r="V1849" s="89" t="s">
        <v>95</v>
      </c>
      <c r="W1849" s="89" t="s">
        <v>96</v>
      </c>
      <c r="X1849" s="89" t="s">
        <v>97</v>
      </c>
      <c r="Y1849" s="89">
        <v>208</v>
      </c>
      <c r="Z1849" s="89">
        <v>297.44</v>
      </c>
    </row>
    <row r="1850" spans="16:26" ht="18" customHeight="1" x14ac:dyDescent="0.45">
      <c r="P1850" s="89" t="s">
        <v>98</v>
      </c>
      <c r="Q1850" s="89">
        <v>2022</v>
      </c>
      <c r="R1850" s="89" t="s">
        <v>1</v>
      </c>
      <c r="S1850" s="89" t="s">
        <v>104</v>
      </c>
      <c r="T1850" s="89" t="s">
        <v>93</v>
      </c>
      <c r="U1850" s="89" t="s">
        <v>94</v>
      </c>
      <c r="V1850" s="89" t="s">
        <v>95</v>
      </c>
      <c r="W1850" s="89" t="s">
        <v>96</v>
      </c>
      <c r="X1850" s="89" t="s">
        <v>97</v>
      </c>
      <c r="Y1850" s="89">
        <v>214</v>
      </c>
      <c r="Z1850" s="89">
        <v>526.24</v>
      </c>
    </row>
    <row r="1851" spans="16:26" ht="18" customHeight="1" x14ac:dyDescent="0.45">
      <c r="P1851" s="89" t="s">
        <v>98</v>
      </c>
      <c r="Q1851" s="89">
        <v>2022</v>
      </c>
      <c r="R1851" s="89" t="s">
        <v>1</v>
      </c>
      <c r="S1851" s="89" t="s">
        <v>104</v>
      </c>
      <c r="T1851" s="89" t="s">
        <v>93</v>
      </c>
      <c r="U1851" s="89" t="s">
        <v>94</v>
      </c>
      <c r="V1851" s="89" t="s">
        <v>95</v>
      </c>
      <c r="W1851" s="89" t="s">
        <v>96</v>
      </c>
      <c r="X1851" s="89" t="s">
        <v>97</v>
      </c>
      <c r="Y1851" s="89">
        <v>256</v>
      </c>
      <c r="Z1851" s="89">
        <v>526.24</v>
      </c>
    </row>
    <row r="1852" spans="16:26" ht="18" customHeight="1" x14ac:dyDescent="0.45">
      <c r="P1852" s="89" t="s">
        <v>91</v>
      </c>
      <c r="Q1852" s="89">
        <v>2022</v>
      </c>
      <c r="R1852" s="89" t="s">
        <v>1</v>
      </c>
      <c r="S1852" s="89" t="s">
        <v>104</v>
      </c>
      <c r="T1852" s="89" t="s">
        <v>93</v>
      </c>
      <c r="U1852" s="89" t="s">
        <v>94</v>
      </c>
      <c r="V1852" s="89" t="s">
        <v>95</v>
      </c>
      <c r="W1852" s="89" t="s">
        <v>96</v>
      </c>
      <c r="X1852" s="89" t="s">
        <v>97</v>
      </c>
      <c r="Y1852" s="89">
        <v>1009</v>
      </c>
      <c r="Z1852" s="89">
        <v>1442.87</v>
      </c>
    </row>
    <row r="1853" spans="16:26" ht="18" customHeight="1" x14ac:dyDescent="0.45">
      <c r="P1853" s="89" t="s">
        <v>98</v>
      </c>
      <c r="Q1853" s="89">
        <v>2022</v>
      </c>
      <c r="R1853" s="89" t="s">
        <v>1</v>
      </c>
      <c r="S1853" s="89" t="s">
        <v>104</v>
      </c>
      <c r="T1853" s="89" t="s">
        <v>93</v>
      </c>
      <c r="U1853" s="89" t="s">
        <v>94</v>
      </c>
      <c r="V1853" s="89" t="s">
        <v>95</v>
      </c>
      <c r="W1853" s="89" t="s">
        <v>96</v>
      </c>
      <c r="X1853" s="89" t="s">
        <v>97</v>
      </c>
      <c r="Y1853" s="89">
        <v>258</v>
      </c>
      <c r="Z1853" s="89">
        <v>368.94</v>
      </c>
    </row>
    <row r="1854" spans="16:26" ht="18" customHeight="1" x14ac:dyDescent="0.45">
      <c r="P1854" s="89" t="s">
        <v>91</v>
      </c>
      <c r="Q1854" s="89">
        <v>2022</v>
      </c>
      <c r="R1854" s="89" t="s">
        <v>1</v>
      </c>
      <c r="S1854" s="89" t="s">
        <v>104</v>
      </c>
      <c r="T1854" s="89" t="s">
        <v>93</v>
      </c>
      <c r="U1854" s="89" t="s">
        <v>94</v>
      </c>
      <c r="V1854" s="89" t="s">
        <v>95</v>
      </c>
      <c r="W1854" s="89" t="s">
        <v>96</v>
      </c>
      <c r="X1854" s="89" t="s">
        <v>97</v>
      </c>
      <c r="Y1854" s="89">
        <v>213</v>
      </c>
      <c r="Z1854" s="89">
        <v>304.59000000000003</v>
      </c>
    </row>
    <row r="1855" spans="16:26" ht="18" customHeight="1" x14ac:dyDescent="0.45">
      <c r="P1855" s="89" t="s">
        <v>101</v>
      </c>
      <c r="Q1855" s="89">
        <v>2022</v>
      </c>
      <c r="R1855" s="89" t="s">
        <v>1</v>
      </c>
      <c r="S1855" s="89" t="s">
        <v>104</v>
      </c>
      <c r="T1855" s="89" t="s">
        <v>93</v>
      </c>
      <c r="U1855" s="89" t="s">
        <v>94</v>
      </c>
      <c r="V1855" s="89" t="s">
        <v>95</v>
      </c>
      <c r="W1855" s="89" t="s">
        <v>96</v>
      </c>
      <c r="X1855" s="89" t="s">
        <v>97</v>
      </c>
      <c r="Y1855" s="89">
        <v>261</v>
      </c>
      <c r="Z1855" s="89">
        <v>373.23</v>
      </c>
    </row>
    <row r="1856" spans="16:26" ht="18" customHeight="1" x14ac:dyDescent="0.45">
      <c r="P1856" s="89" t="s">
        <v>98</v>
      </c>
      <c r="Q1856" s="89">
        <v>2022</v>
      </c>
      <c r="R1856" s="89" t="s">
        <v>1</v>
      </c>
      <c r="S1856" s="89" t="s">
        <v>104</v>
      </c>
      <c r="T1856" s="89" t="s">
        <v>93</v>
      </c>
      <c r="U1856" s="89" t="s">
        <v>94</v>
      </c>
      <c r="V1856" s="89" t="s">
        <v>95</v>
      </c>
      <c r="W1856" s="89" t="s">
        <v>96</v>
      </c>
      <c r="X1856" s="89" t="s">
        <v>97</v>
      </c>
      <c r="Y1856" s="89">
        <v>217</v>
      </c>
      <c r="Z1856" s="89">
        <v>310.31</v>
      </c>
    </row>
    <row r="1857" spans="16:26" ht="18" customHeight="1" x14ac:dyDescent="0.45">
      <c r="P1857" s="89" t="s">
        <v>91</v>
      </c>
      <c r="Q1857" s="89">
        <v>2022</v>
      </c>
      <c r="R1857" s="89" t="s">
        <v>1</v>
      </c>
      <c r="S1857" s="89" t="s">
        <v>104</v>
      </c>
      <c r="T1857" s="89" t="s">
        <v>93</v>
      </c>
      <c r="U1857" s="89" t="s">
        <v>94</v>
      </c>
      <c r="V1857" s="89" t="s">
        <v>95</v>
      </c>
      <c r="W1857" s="89" t="s">
        <v>96</v>
      </c>
      <c r="X1857" s="89" t="s">
        <v>97</v>
      </c>
      <c r="Y1857" s="89">
        <v>211</v>
      </c>
      <c r="Z1857" s="89">
        <v>301.73</v>
      </c>
    </row>
    <row r="1858" spans="16:26" ht="18" customHeight="1" x14ac:dyDescent="0.45">
      <c r="P1858" s="89" t="s">
        <v>91</v>
      </c>
      <c r="Q1858" s="89">
        <v>2022</v>
      </c>
      <c r="R1858" s="89" t="s">
        <v>1</v>
      </c>
      <c r="S1858" s="89" t="s">
        <v>104</v>
      </c>
      <c r="T1858" s="89" t="s">
        <v>93</v>
      </c>
      <c r="U1858" s="89" t="s">
        <v>94</v>
      </c>
      <c r="V1858" s="89" t="s">
        <v>95</v>
      </c>
      <c r="W1858" s="89" t="s">
        <v>96</v>
      </c>
      <c r="X1858" s="89" t="s">
        <v>97</v>
      </c>
      <c r="Y1858" s="89">
        <v>205</v>
      </c>
      <c r="Z1858" s="89">
        <v>293.14999999999998</v>
      </c>
    </row>
    <row r="1859" spans="16:26" ht="18" customHeight="1" x14ac:dyDescent="0.45">
      <c r="P1859" s="89" t="s">
        <v>91</v>
      </c>
      <c r="Q1859" s="89">
        <v>2022</v>
      </c>
      <c r="R1859" s="89" t="s">
        <v>1</v>
      </c>
      <c r="S1859" s="89" t="s">
        <v>104</v>
      </c>
      <c r="T1859" s="89" t="s">
        <v>93</v>
      </c>
      <c r="U1859" s="89" t="s">
        <v>94</v>
      </c>
      <c r="V1859" s="89" t="s">
        <v>95</v>
      </c>
      <c r="W1859" s="89" t="s">
        <v>96</v>
      </c>
      <c r="X1859" s="89" t="s">
        <v>97</v>
      </c>
      <c r="Y1859" s="89">
        <v>790</v>
      </c>
      <c r="Z1859" s="89">
        <v>1129.7</v>
      </c>
    </row>
    <row r="1860" spans="16:26" ht="18" customHeight="1" x14ac:dyDescent="0.45">
      <c r="P1860" s="89" t="s">
        <v>98</v>
      </c>
      <c r="Q1860" s="89">
        <v>2022</v>
      </c>
      <c r="R1860" s="89" t="s">
        <v>1</v>
      </c>
      <c r="S1860" s="89" t="s">
        <v>104</v>
      </c>
      <c r="T1860" s="89" t="s">
        <v>93</v>
      </c>
      <c r="U1860" s="89" t="s">
        <v>94</v>
      </c>
      <c r="V1860" s="89" t="s">
        <v>95</v>
      </c>
      <c r="W1860" s="89" t="s">
        <v>96</v>
      </c>
      <c r="X1860" s="89" t="s">
        <v>97</v>
      </c>
      <c r="Y1860" s="89">
        <v>823</v>
      </c>
      <c r="Z1860" s="89">
        <v>1176.8899999999999</v>
      </c>
    </row>
    <row r="1861" spans="16:26" ht="18" customHeight="1" x14ac:dyDescent="0.45">
      <c r="P1861" s="89" t="s">
        <v>91</v>
      </c>
      <c r="Q1861" s="89">
        <v>2022</v>
      </c>
      <c r="R1861" s="89" t="s">
        <v>1</v>
      </c>
      <c r="S1861" s="89" t="s">
        <v>104</v>
      </c>
      <c r="T1861" s="89" t="s">
        <v>93</v>
      </c>
      <c r="U1861" s="89" t="s">
        <v>94</v>
      </c>
      <c r="V1861" s="89" t="s">
        <v>95</v>
      </c>
      <c r="W1861" s="89" t="s">
        <v>96</v>
      </c>
      <c r="X1861" s="89" t="s">
        <v>99</v>
      </c>
      <c r="Y1861" s="89">
        <v>215</v>
      </c>
      <c r="Z1861" s="89">
        <v>307.45</v>
      </c>
    </row>
    <row r="1862" spans="16:26" ht="18" customHeight="1" x14ac:dyDescent="0.45">
      <c r="P1862" s="89" t="s">
        <v>100</v>
      </c>
      <c r="Q1862" s="89">
        <v>2022</v>
      </c>
      <c r="R1862" s="89" t="s">
        <v>1</v>
      </c>
      <c r="S1862" s="89" t="s">
        <v>104</v>
      </c>
      <c r="T1862" s="89" t="s">
        <v>93</v>
      </c>
      <c r="U1862" s="89" t="s">
        <v>94</v>
      </c>
      <c r="V1862" s="89" t="s">
        <v>95</v>
      </c>
      <c r="W1862" s="89" t="s">
        <v>96</v>
      </c>
      <c r="X1862" s="89" t="s">
        <v>99</v>
      </c>
      <c r="Y1862" s="89">
        <v>209</v>
      </c>
      <c r="Z1862" s="89">
        <v>298.87</v>
      </c>
    </row>
    <row r="1863" spans="16:26" ht="18" customHeight="1" x14ac:dyDescent="0.45">
      <c r="P1863" s="89" t="s">
        <v>91</v>
      </c>
      <c r="Q1863" s="89">
        <v>2022</v>
      </c>
      <c r="R1863" s="89" t="s">
        <v>1</v>
      </c>
      <c r="S1863" s="89" t="s">
        <v>104</v>
      </c>
      <c r="T1863" s="89" t="s">
        <v>93</v>
      </c>
      <c r="U1863" s="89" t="s">
        <v>94</v>
      </c>
      <c r="V1863" s="89" t="s">
        <v>95</v>
      </c>
      <c r="W1863" s="89" t="s">
        <v>96</v>
      </c>
      <c r="X1863" s="89" t="s">
        <v>99</v>
      </c>
      <c r="Y1863" s="89">
        <v>203</v>
      </c>
      <c r="Z1863" s="89">
        <v>290.28999999999996</v>
      </c>
    </row>
    <row r="1864" spans="16:26" ht="18" customHeight="1" x14ac:dyDescent="0.45">
      <c r="P1864" s="89" t="s">
        <v>100</v>
      </c>
      <c r="Q1864" s="89">
        <v>2022</v>
      </c>
      <c r="R1864" s="89" t="s">
        <v>1</v>
      </c>
      <c r="S1864" s="89" t="s">
        <v>104</v>
      </c>
      <c r="T1864" s="89" t="s">
        <v>93</v>
      </c>
      <c r="U1864" s="89" t="s">
        <v>94</v>
      </c>
      <c r="V1864" s="89" t="s">
        <v>95</v>
      </c>
      <c r="W1864" s="89" t="s">
        <v>96</v>
      </c>
      <c r="X1864" s="89" t="s">
        <v>97</v>
      </c>
      <c r="Y1864" s="89">
        <v>257</v>
      </c>
      <c r="Z1864" s="89">
        <v>367.51</v>
      </c>
    </row>
    <row r="1865" spans="16:26" ht="18" customHeight="1" x14ac:dyDescent="0.45">
      <c r="P1865" s="89" t="s">
        <v>98</v>
      </c>
      <c r="Q1865" s="89">
        <v>2022</v>
      </c>
      <c r="R1865" s="89" t="s">
        <v>0</v>
      </c>
      <c r="S1865" s="89" t="s">
        <v>104</v>
      </c>
      <c r="T1865" s="89" t="s">
        <v>93</v>
      </c>
      <c r="U1865" s="89" t="s">
        <v>94</v>
      </c>
      <c r="V1865" s="89" t="s">
        <v>95</v>
      </c>
      <c r="W1865" s="89" t="s">
        <v>96</v>
      </c>
      <c r="X1865" s="89" t="s">
        <v>99</v>
      </c>
      <c r="Y1865" s="89">
        <v>230</v>
      </c>
      <c r="Z1865" s="89">
        <v>328.9</v>
      </c>
    </row>
    <row r="1866" spans="16:26" ht="18" customHeight="1" x14ac:dyDescent="0.45">
      <c r="P1866" s="89" t="s">
        <v>91</v>
      </c>
      <c r="Q1866" s="89">
        <v>2022</v>
      </c>
      <c r="R1866" s="89" t="s">
        <v>0</v>
      </c>
      <c r="S1866" s="89" t="s">
        <v>104</v>
      </c>
      <c r="T1866" s="89" t="s">
        <v>93</v>
      </c>
      <c r="U1866" s="89" t="s">
        <v>94</v>
      </c>
      <c r="V1866" s="89" t="s">
        <v>95</v>
      </c>
      <c r="W1866" s="89" t="s">
        <v>96</v>
      </c>
      <c r="X1866" s="89" t="s">
        <v>99</v>
      </c>
      <c r="Y1866" s="89">
        <v>224</v>
      </c>
      <c r="Z1866" s="89">
        <v>320.32</v>
      </c>
    </row>
    <row r="1867" spans="16:26" ht="18" customHeight="1" x14ac:dyDescent="0.45">
      <c r="P1867" s="89" t="s">
        <v>102</v>
      </c>
      <c r="Q1867" s="89">
        <v>2022</v>
      </c>
      <c r="R1867" s="89" t="s">
        <v>0</v>
      </c>
      <c r="S1867" s="89" t="s">
        <v>104</v>
      </c>
      <c r="T1867" s="89" t="s">
        <v>93</v>
      </c>
      <c r="U1867" s="89" t="s">
        <v>94</v>
      </c>
      <c r="V1867" s="89" t="s">
        <v>95</v>
      </c>
      <c r="W1867" s="89" t="s">
        <v>96</v>
      </c>
      <c r="X1867" s="89" t="s">
        <v>97</v>
      </c>
      <c r="Y1867" s="89">
        <v>218</v>
      </c>
      <c r="Z1867" s="89">
        <v>311.74</v>
      </c>
    </row>
    <row r="1868" spans="16:26" ht="18" customHeight="1" x14ac:dyDescent="0.45">
      <c r="P1868" s="89" t="s">
        <v>101</v>
      </c>
      <c r="Q1868" s="89">
        <v>2022</v>
      </c>
      <c r="R1868" s="89" t="s">
        <v>0</v>
      </c>
      <c r="S1868" s="89" t="s">
        <v>104</v>
      </c>
      <c r="T1868" s="89" t="s">
        <v>93</v>
      </c>
      <c r="U1868" s="89" t="s">
        <v>94</v>
      </c>
      <c r="V1868" s="89" t="s">
        <v>95</v>
      </c>
      <c r="W1868" s="89" t="s">
        <v>96</v>
      </c>
      <c r="X1868" s="89" t="s">
        <v>97</v>
      </c>
      <c r="Y1868" s="89">
        <v>266</v>
      </c>
      <c r="Z1868" s="89">
        <v>380.38</v>
      </c>
    </row>
    <row r="1869" spans="16:26" ht="18" customHeight="1" x14ac:dyDescent="0.45">
      <c r="P1869" s="89" t="s">
        <v>98</v>
      </c>
      <c r="Q1869" s="89">
        <v>2022</v>
      </c>
      <c r="R1869" s="89" t="s">
        <v>0</v>
      </c>
      <c r="S1869" s="89" t="s">
        <v>104</v>
      </c>
      <c r="T1869" s="89" t="s">
        <v>93</v>
      </c>
      <c r="U1869" s="89" t="s">
        <v>94</v>
      </c>
      <c r="V1869" s="89" t="s">
        <v>95</v>
      </c>
      <c r="W1869" s="89" t="s">
        <v>96</v>
      </c>
      <c r="X1869" s="89" t="s">
        <v>97</v>
      </c>
      <c r="Y1869" s="89">
        <v>232</v>
      </c>
      <c r="Z1869" s="89">
        <v>331.76</v>
      </c>
    </row>
    <row r="1870" spans="16:26" ht="18" customHeight="1" x14ac:dyDescent="0.45">
      <c r="P1870" s="89" t="s">
        <v>98</v>
      </c>
      <c r="Q1870" s="89">
        <v>2022</v>
      </c>
      <c r="R1870" s="89" t="s">
        <v>0</v>
      </c>
      <c r="S1870" s="89" t="s">
        <v>104</v>
      </c>
      <c r="T1870" s="89" t="s">
        <v>93</v>
      </c>
      <c r="U1870" s="89" t="s">
        <v>94</v>
      </c>
      <c r="V1870" s="89" t="s">
        <v>95</v>
      </c>
      <c r="W1870" s="89" t="s">
        <v>96</v>
      </c>
      <c r="X1870" s="89" t="s">
        <v>97</v>
      </c>
      <c r="Y1870" s="89">
        <v>226</v>
      </c>
      <c r="Z1870" s="89">
        <v>323.18</v>
      </c>
    </row>
    <row r="1871" spans="16:26" ht="18" customHeight="1" x14ac:dyDescent="0.45">
      <c r="P1871" s="89" t="s">
        <v>98</v>
      </c>
      <c r="Q1871" s="89">
        <v>2022</v>
      </c>
      <c r="R1871" s="89" t="s">
        <v>0</v>
      </c>
      <c r="S1871" s="89" t="s">
        <v>104</v>
      </c>
      <c r="T1871" s="89" t="s">
        <v>93</v>
      </c>
      <c r="U1871" s="89" t="s">
        <v>94</v>
      </c>
      <c r="V1871" s="89" t="s">
        <v>95</v>
      </c>
      <c r="W1871" s="89" t="s">
        <v>96</v>
      </c>
      <c r="X1871" s="89" t="s">
        <v>97</v>
      </c>
      <c r="Y1871" s="89">
        <v>220</v>
      </c>
      <c r="Z1871" s="89">
        <v>314.60000000000002</v>
      </c>
    </row>
    <row r="1872" spans="16:26" ht="18" customHeight="1" x14ac:dyDescent="0.45">
      <c r="P1872" s="89" t="s">
        <v>91</v>
      </c>
      <c r="Q1872" s="89">
        <v>2022</v>
      </c>
      <c r="R1872" s="89" t="s">
        <v>0</v>
      </c>
      <c r="S1872" s="89" t="s">
        <v>104</v>
      </c>
      <c r="T1872" s="89" t="s">
        <v>93</v>
      </c>
      <c r="U1872" s="89" t="s">
        <v>94</v>
      </c>
      <c r="V1872" s="89" t="s">
        <v>95</v>
      </c>
      <c r="W1872" s="89" t="s">
        <v>96</v>
      </c>
      <c r="X1872" s="89" t="s">
        <v>97</v>
      </c>
      <c r="Y1872" s="89">
        <v>262</v>
      </c>
      <c r="Z1872" s="89">
        <v>526.24</v>
      </c>
    </row>
    <row r="1873" spans="16:26" ht="18" customHeight="1" x14ac:dyDescent="0.45">
      <c r="P1873" s="89" t="s">
        <v>91</v>
      </c>
      <c r="Q1873" s="89">
        <v>2022</v>
      </c>
      <c r="R1873" s="89" t="s">
        <v>0</v>
      </c>
      <c r="S1873" s="89" t="s">
        <v>104</v>
      </c>
      <c r="T1873" s="89" t="s">
        <v>93</v>
      </c>
      <c r="U1873" s="89" t="s">
        <v>94</v>
      </c>
      <c r="V1873" s="89" t="s">
        <v>95</v>
      </c>
      <c r="W1873" s="89" t="s">
        <v>96</v>
      </c>
      <c r="X1873" s="89" t="s">
        <v>97</v>
      </c>
      <c r="Y1873" s="89">
        <v>1008</v>
      </c>
      <c r="Z1873" s="89">
        <v>1441.44</v>
      </c>
    </row>
    <row r="1874" spans="16:26" ht="18" customHeight="1" x14ac:dyDescent="0.45">
      <c r="P1874" s="89" t="s">
        <v>98</v>
      </c>
      <c r="Q1874" s="89">
        <v>2022</v>
      </c>
      <c r="R1874" s="89" t="s">
        <v>0</v>
      </c>
      <c r="S1874" s="89" t="s">
        <v>104</v>
      </c>
      <c r="T1874" s="89" t="s">
        <v>93</v>
      </c>
      <c r="U1874" s="89" t="s">
        <v>94</v>
      </c>
      <c r="V1874" s="89" t="s">
        <v>95</v>
      </c>
      <c r="W1874" s="89" t="s">
        <v>96</v>
      </c>
      <c r="X1874" s="89" t="s">
        <v>97</v>
      </c>
      <c r="Y1874" s="89">
        <v>1041</v>
      </c>
      <c r="Z1874" s="89">
        <v>1488.63</v>
      </c>
    </row>
    <row r="1875" spans="16:26" ht="18" customHeight="1" x14ac:dyDescent="0.45">
      <c r="P1875" s="89" t="s">
        <v>98</v>
      </c>
      <c r="Q1875" s="89">
        <v>2022</v>
      </c>
      <c r="R1875" s="89" t="s">
        <v>0</v>
      </c>
      <c r="S1875" s="89" t="s">
        <v>104</v>
      </c>
      <c r="T1875" s="89" t="s">
        <v>93</v>
      </c>
      <c r="U1875" s="89" t="s">
        <v>94</v>
      </c>
      <c r="V1875" s="89" t="s">
        <v>95</v>
      </c>
      <c r="W1875" s="89" t="s">
        <v>96</v>
      </c>
      <c r="X1875" s="89" t="s">
        <v>97</v>
      </c>
      <c r="Y1875" s="89">
        <v>219</v>
      </c>
      <c r="Z1875" s="89">
        <v>313.17</v>
      </c>
    </row>
    <row r="1876" spans="16:26" ht="18" customHeight="1" x14ac:dyDescent="0.45">
      <c r="P1876" s="89" t="s">
        <v>102</v>
      </c>
      <c r="Q1876" s="89">
        <v>2022</v>
      </c>
      <c r="R1876" s="89" t="s">
        <v>0</v>
      </c>
      <c r="S1876" s="89" t="s">
        <v>104</v>
      </c>
      <c r="T1876" s="89" t="s">
        <v>93</v>
      </c>
      <c r="U1876" s="89" t="s">
        <v>94</v>
      </c>
      <c r="V1876" s="89" t="s">
        <v>95</v>
      </c>
      <c r="W1876" s="89" t="s">
        <v>96</v>
      </c>
      <c r="X1876" s="89" t="s">
        <v>97</v>
      </c>
      <c r="Y1876" s="89">
        <v>229</v>
      </c>
      <c r="Z1876" s="89">
        <v>327.47000000000003</v>
      </c>
    </row>
    <row r="1877" spans="16:26" ht="18" customHeight="1" x14ac:dyDescent="0.45">
      <c r="P1877" s="89" t="s">
        <v>91</v>
      </c>
      <c r="Q1877" s="89">
        <v>2022</v>
      </c>
      <c r="R1877" s="89" t="s">
        <v>0</v>
      </c>
      <c r="S1877" s="89" t="s">
        <v>104</v>
      </c>
      <c r="T1877" s="89" t="s">
        <v>93</v>
      </c>
      <c r="U1877" s="89" t="s">
        <v>94</v>
      </c>
      <c r="V1877" s="89" t="s">
        <v>95</v>
      </c>
      <c r="W1877" s="89" t="s">
        <v>96</v>
      </c>
      <c r="X1877" s="89" t="s">
        <v>97</v>
      </c>
      <c r="Y1877" s="89">
        <v>223</v>
      </c>
      <c r="Z1877" s="89">
        <v>318.89</v>
      </c>
    </row>
    <row r="1878" spans="16:26" ht="18" customHeight="1" x14ac:dyDescent="0.45">
      <c r="P1878" s="89" t="s">
        <v>98</v>
      </c>
      <c r="Q1878" s="89">
        <v>2022</v>
      </c>
      <c r="R1878" s="89" t="s">
        <v>0</v>
      </c>
      <c r="S1878" s="89" t="s">
        <v>104</v>
      </c>
      <c r="T1878" s="89" t="s">
        <v>93</v>
      </c>
      <c r="U1878" s="89" t="s">
        <v>94</v>
      </c>
      <c r="V1878" s="89" t="s">
        <v>95</v>
      </c>
      <c r="W1878" s="89" t="s">
        <v>96</v>
      </c>
      <c r="X1878" s="89" t="s">
        <v>97</v>
      </c>
      <c r="Y1878" s="89">
        <v>789</v>
      </c>
      <c r="Z1878" s="89">
        <v>1128.27</v>
      </c>
    </row>
    <row r="1879" spans="16:26" ht="18" customHeight="1" x14ac:dyDescent="0.45">
      <c r="P1879" s="89" t="s">
        <v>98</v>
      </c>
      <c r="Q1879" s="89">
        <v>2022</v>
      </c>
      <c r="R1879" s="89" t="s">
        <v>0</v>
      </c>
      <c r="S1879" s="89" t="s">
        <v>104</v>
      </c>
      <c r="T1879" s="89" t="s">
        <v>93</v>
      </c>
      <c r="U1879" s="89" t="s">
        <v>94</v>
      </c>
      <c r="V1879" s="89" t="s">
        <v>95</v>
      </c>
      <c r="W1879" s="89" t="s">
        <v>96</v>
      </c>
      <c r="X1879" s="89" t="s">
        <v>97</v>
      </c>
      <c r="Y1879" s="89">
        <v>822</v>
      </c>
      <c r="Z1879" s="89">
        <v>1175.46</v>
      </c>
    </row>
    <row r="1880" spans="16:26" ht="18" customHeight="1" x14ac:dyDescent="0.45">
      <c r="P1880" s="89" t="s">
        <v>98</v>
      </c>
      <c r="Q1880" s="89">
        <v>2022</v>
      </c>
      <c r="R1880" s="89" t="s">
        <v>0</v>
      </c>
      <c r="S1880" s="89" t="s">
        <v>104</v>
      </c>
      <c r="T1880" s="89" t="s">
        <v>93</v>
      </c>
      <c r="U1880" s="89" t="s">
        <v>94</v>
      </c>
      <c r="V1880" s="89" t="s">
        <v>95</v>
      </c>
      <c r="W1880" s="89" t="s">
        <v>96</v>
      </c>
      <c r="X1880" s="89" t="s">
        <v>99</v>
      </c>
      <c r="Y1880" s="89">
        <v>233</v>
      </c>
      <c r="Z1880" s="89">
        <v>333.19</v>
      </c>
    </row>
    <row r="1881" spans="16:26" ht="18" customHeight="1" x14ac:dyDescent="0.45">
      <c r="P1881" s="89" t="s">
        <v>98</v>
      </c>
      <c r="Q1881" s="89">
        <v>2022</v>
      </c>
      <c r="R1881" s="89" t="s">
        <v>0</v>
      </c>
      <c r="S1881" s="89" t="s">
        <v>104</v>
      </c>
      <c r="T1881" s="89" t="s">
        <v>93</v>
      </c>
      <c r="U1881" s="89" t="s">
        <v>94</v>
      </c>
      <c r="V1881" s="89" t="s">
        <v>95</v>
      </c>
      <c r="W1881" s="89" t="s">
        <v>96</v>
      </c>
      <c r="X1881" s="89" t="s">
        <v>99</v>
      </c>
      <c r="Y1881" s="89">
        <v>227</v>
      </c>
      <c r="Z1881" s="89">
        <v>324.61</v>
      </c>
    </row>
    <row r="1882" spans="16:26" ht="18" customHeight="1" x14ac:dyDescent="0.45">
      <c r="P1882" s="89" t="s">
        <v>91</v>
      </c>
      <c r="Q1882" s="89">
        <v>2022</v>
      </c>
      <c r="R1882" s="89" t="s">
        <v>0</v>
      </c>
      <c r="S1882" s="89" t="s">
        <v>104</v>
      </c>
      <c r="T1882" s="89" t="s">
        <v>93</v>
      </c>
      <c r="U1882" s="89" t="s">
        <v>94</v>
      </c>
      <c r="V1882" s="89" t="s">
        <v>95</v>
      </c>
      <c r="W1882" s="89" t="s">
        <v>96</v>
      </c>
      <c r="X1882" s="89" t="s">
        <v>99</v>
      </c>
      <c r="Y1882" s="89">
        <v>221</v>
      </c>
      <c r="Z1882" s="89">
        <v>316.02999999999997</v>
      </c>
    </row>
    <row r="1883" spans="16:26" ht="18" customHeight="1" x14ac:dyDescent="0.45">
      <c r="P1883" s="89" t="s">
        <v>98</v>
      </c>
      <c r="Q1883" s="89">
        <v>2022</v>
      </c>
      <c r="R1883" s="89" t="s">
        <v>0</v>
      </c>
      <c r="S1883" s="89" t="s">
        <v>104</v>
      </c>
      <c r="T1883" s="89" t="s">
        <v>93</v>
      </c>
      <c r="U1883" s="89" t="s">
        <v>94</v>
      </c>
      <c r="V1883" s="89" t="s">
        <v>95</v>
      </c>
      <c r="W1883" s="89" t="s">
        <v>96</v>
      </c>
      <c r="X1883" s="89" t="s">
        <v>97</v>
      </c>
      <c r="Y1883" s="89">
        <v>215</v>
      </c>
      <c r="Z1883" s="89">
        <v>307.45</v>
      </c>
    </row>
    <row r="1884" spans="16:26" ht="18" customHeight="1" x14ac:dyDescent="0.45">
      <c r="P1884" s="89" t="s">
        <v>100</v>
      </c>
      <c r="Q1884" s="89">
        <v>2022</v>
      </c>
      <c r="R1884" s="89" t="s">
        <v>0</v>
      </c>
      <c r="S1884" s="89" t="s">
        <v>104</v>
      </c>
      <c r="T1884" s="89" t="s">
        <v>93</v>
      </c>
      <c r="U1884" s="89" t="s">
        <v>94</v>
      </c>
      <c r="V1884" s="89" t="s">
        <v>95</v>
      </c>
      <c r="W1884" s="89" t="s">
        <v>96</v>
      </c>
      <c r="X1884" s="89" t="s">
        <v>97</v>
      </c>
      <c r="Y1884" s="89">
        <v>263</v>
      </c>
      <c r="Z1884" s="89">
        <v>376.09000000000003</v>
      </c>
    </row>
    <row r="1885" spans="16:26" ht="18" customHeight="1" x14ac:dyDescent="0.45">
      <c r="P1885" s="89" t="s">
        <v>91</v>
      </c>
      <c r="Q1885" s="89">
        <v>2022</v>
      </c>
      <c r="R1885" s="89" t="s">
        <v>6</v>
      </c>
      <c r="S1885" s="89" t="s">
        <v>104</v>
      </c>
      <c r="T1885" s="89" t="s">
        <v>93</v>
      </c>
      <c r="U1885" s="89" t="s">
        <v>94</v>
      </c>
      <c r="V1885" s="89" t="s">
        <v>95</v>
      </c>
      <c r="W1885" s="89" t="s">
        <v>96</v>
      </c>
      <c r="X1885" s="89" t="s">
        <v>99</v>
      </c>
      <c r="Y1885" s="89">
        <v>134</v>
      </c>
      <c r="Z1885" s="89">
        <v>191.62</v>
      </c>
    </row>
    <row r="1886" spans="16:26" ht="18" customHeight="1" x14ac:dyDescent="0.45">
      <c r="P1886" s="89" t="s">
        <v>91</v>
      </c>
      <c r="Q1886" s="89">
        <v>2022</v>
      </c>
      <c r="R1886" s="89" t="s">
        <v>6</v>
      </c>
      <c r="S1886" s="89" t="s">
        <v>104</v>
      </c>
      <c r="T1886" s="89" t="s">
        <v>93</v>
      </c>
      <c r="U1886" s="89" t="s">
        <v>94</v>
      </c>
      <c r="V1886" s="89" t="s">
        <v>95</v>
      </c>
      <c r="W1886" s="89" t="s">
        <v>96</v>
      </c>
      <c r="X1886" s="89" t="s">
        <v>99</v>
      </c>
      <c r="Y1886" s="89">
        <v>128</v>
      </c>
      <c r="Z1886" s="89">
        <v>183.04</v>
      </c>
    </row>
    <row r="1887" spans="16:26" ht="18" customHeight="1" x14ac:dyDescent="0.45">
      <c r="P1887" s="89" t="s">
        <v>98</v>
      </c>
      <c r="Q1887" s="89">
        <v>2022</v>
      </c>
      <c r="R1887" s="89" t="s">
        <v>6</v>
      </c>
      <c r="S1887" s="89" t="s">
        <v>104</v>
      </c>
      <c r="T1887" s="89" t="s">
        <v>93</v>
      </c>
      <c r="U1887" s="89" t="s">
        <v>94</v>
      </c>
      <c r="V1887" s="89" t="s">
        <v>95</v>
      </c>
      <c r="W1887" s="89" t="s">
        <v>96</v>
      </c>
      <c r="X1887" s="89" t="s">
        <v>97</v>
      </c>
      <c r="Y1887" s="89">
        <v>230</v>
      </c>
      <c r="Z1887" s="89">
        <v>328.9</v>
      </c>
    </row>
    <row r="1888" spans="16:26" ht="18" customHeight="1" x14ac:dyDescent="0.45">
      <c r="P1888" s="89" t="s">
        <v>98</v>
      </c>
      <c r="Q1888" s="89">
        <v>2022</v>
      </c>
      <c r="R1888" s="89" t="s">
        <v>6</v>
      </c>
      <c r="S1888" s="89" t="s">
        <v>104</v>
      </c>
      <c r="T1888" s="89" t="s">
        <v>93</v>
      </c>
      <c r="U1888" s="89" t="s">
        <v>94</v>
      </c>
      <c r="V1888" s="89" t="s">
        <v>95</v>
      </c>
      <c r="W1888" s="89" t="s">
        <v>96</v>
      </c>
      <c r="X1888" s="89" t="s">
        <v>97</v>
      </c>
      <c r="Y1888" s="89">
        <v>136</v>
      </c>
      <c r="Z1888" s="89">
        <v>194.48</v>
      </c>
    </row>
    <row r="1889" spans="16:26" ht="18" customHeight="1" x14ac:dyDescent="0.45">
      <c r="P1889" s="89" t="s">
        <v>91</v>
      </c>
      <c r="Q1889" s="89">
        <v>2022</v>
      </c>
      <c r="R1889" s="89" t="s">
        <v>6</v>
      </c>
      <c r="S1889" s="89" t="s">
        <v>104</v>
      </c>
      <c r="T1889" s="89" t="s">
        <v>93</v>
      </c>
      <c r="U1889" s="89" t="s">
        <v>94</v>
      </c>
      <c r="V1889" s="89" t="s">
        <v>95</v>
      </c>
      <c r="W1889" s="89" t="s">
        <v>96</v>
      </c>
      <c r="X1889" s="89" t="s">
        <v>97</v>
      </c>
      <c r="Y1889" s="89">
        <v>130</v>
      </c>
      <c r="Z1889" s="89">
        <v>185.9</v>
      </c>
    </row>
    <row r="1890" spans="16:26" ht="18" customHeight="1" x14ac:dyDescent="0.45">
      <c r="P1890" s="89" t="s">
        <v>100</v>
      </c>
      <c r="Q1890" s="89">
        <v>2022</v>
      </c>
      <c r="R1890" s="89" t="s">
        <v>6</v>
      </c>
      <c r="S1890" s="89" t="s">
        <v>104</v>
      </c>
      <c r="T1890" s="89" t="s">
        <v>93</v>
      </c>
      <c r="U1890" s="89" t="s">
        <v>94</v>
      </c>
      <c r="V1890" s="89" t="s">
        <v>95</v>
      </c>
      <c r="W1890" s="89" t="s">
        <v>96</v>
      </c>
      <c r="X1890" s="89" t="s">
        <v>97</v>
      </c>
      <c r="Y1890" s="89">
        <v>370</v>
      </c>
      <c r="Z1890" s="89">
        <v>529.1</v>
      </c>
    </row>
    <row r="1891" spans="16:26" ht="18" customHeight="1" x14ac:dyDescent="0.45">
      <c r="P1891" s="89" t="s">
        <v>98</v>
      </c>
      <c r="Q1891" s="89">
        <v>2022</v>
      </c>
      <c r="R1891" s="89" t="s">
        <v>6</v>
      </c>
      <c r="S1891" s="89" t="s">
        <v>104</v>
      </c>
      <c r="T1891" s="89" t="s">
        <v>93</v>
      </c>
      <c r="U1891" s="89" t="s">
        <v>94</v>
      </c>
      <c r="V1891" s="89" t="s">
        <v>95</v>
      </c>
      <c r="W1891" s="89" t="s">
        <v>96</v>
      </c>
      <c r="X1891" s="89" t="s">
        <v>97</v>
      </c>
      <c r="Y1891" s="89">
        <v>184</v>
      </c>
      <c r="Z1891" s="89">
        <v>526.24</v>
      </c>
    </row>
    <row r="1892" spans="16:26" ht="18" customHeight="1" x14ac:dyDescent="0.45">
      <c r="P1892" s="89" t="s">
        <v>98</v>
      </c>
      <c r="Q1892" s="89">
        <v>2022</v>
      </c>
      <c r="R1892" s="89" t="s">
        <v>6</v>
      </c>
      <c r="S1892" s="89" t="s">
        <v>104</v>
      </c>
      <c r="T1892" s="89" t="s">
        <v>93</v>
      </c>
      <c r="U1892" s="89" t="s">
        <v>94</v>
      </c>
      <c r="V1892" s="89" t="s">
        <v>95</v>
      </c>
      <c r="W1892" s="89" t="s">
        <v>96</v>
      </c>
      <c r="X1892" s="89" t="s">
        <v>97</v>
      </c>
      <c r="Y1892" s="89">
        <v>232</v>
      </c>
      <c r="Z1892" s="89">
        <v>526.24</v>
      </c>
    </row>
    <row r="1893" spans="16:26" ht="18" customHeight="1" x14ac:dyDescent="0.45">
      <c r="P1893" s="89" t="s">
        <v>100</v>
      </c>
      <c r="Q1893" s="89">
        <v>2022</v>
      </c>
      <c r="R1893" s="89" t="s">
        <v>6</v>
      </c>
      <c r="S1893" s="89" t="s">
        <v>104</v>
      </c>
      <c r="T1893" s="89" t="s">
        <v>93</v>
      </c>
      <c r="U1893" s="89" t="s">
        <v>94</v>
      </c>
      <c r="V1893" s="89" t="s">
        <v>95</v>
      </c>
      <c r="W1893" s="89" t="s">
        <v>96</v>
      </c>
      <c r="X1893" s="89" t="s">
        <v>97</v>
      </c>
      <c r="Y1893" s="89">
        <v>1013</v>
      </c>
      <c r="Z1893" s="89">
        <v>1448.59</v>
      </c>
    </row>
    <row r="1894" spans="16:26" ht="18" customHeight="1" x14ac:dyDescent="0.45">
      <c r="P1894" s="89" t="s">
        <v>101</v>
      </c>
      <c r="Q1894" s="89">
        <v>2022</v>
      </c>
      <c r="R1894" s="89" t="s">
        <v>6</v>
      </c>
      <c r="S1894" s="89" t="s">
        <v>104</v>
      </c>
      <c r="T1894" s="89" t="s">
        <v>93</v>
      </c>
      <c r="U1894" s="89" t="s">
        <v>94</v>
      </c>
      <c r="V1894" s="89" t="s">
        <v>95</v>
      </c>
      <c r="W1894" s="89" t="s">
        <v>96</v>
      </c>
      <c r="X1894" s="89" t="s">
        <v>97</v>
      </c>
      <c r="Y1894" s="89">
        <v>234</v>
      </c>
      <c r="Z1894" s="89">
        <v>334.62</v>
      </c>
    </row>
    <row r="1895" spans="16:26" ht="18" customHeight="1" x14ac:dyDescent="0.45">
      <c r="P1895" s="89" t="s">
        <v>100</v>
      </c>
      <c r="Q1895" s="89">
        <v>2022</v>
      </c>
      <c r="R1895" s="89" t="s">
        <v>6</v>
      </c>
      <c r="S1895" s="89" t="s">
        <v>104</v>
      </c>
      <c r="T1895" s="89" t="s">
        <v>93</v>
      </c>
      <c r="U1895" s="89" t="s">
        <v>94</v>
      </c>
      <c r="V1895" s="89" t="s">
        <v>95</v>
      </c>
      <c r="W1895" s="89" t="s">
        <v>96</v>
      </c>
      <c r="X1895" s="89" t="s">
        <v>97</v>
      </c>
      <c r="Y1895" s="89">
        <v>183</v>
      </c>
      <c r="Z1895" s="89">
        <v>261.69</v>
      </c>
    </row>
    <row r="1896" spans="16:26" ht="18" customHeight="1" x14ac:dyDescent="0.45">
      <c r="P1896" s="89" t="s">
        <v>98</v>
      </c>
      <c r="Q1896" s="89">
        <v>2022</v>
      </c>
      <c r="R1896" s="89" t="s">
        <v>6</v>
      </c>
      <c r="S1896" s="89" t="s">
        <v>104</v>
      </c>
      <c r="T1896" s="89" t="s">
        <v>93</v>
      </c>
      <c r="U1896" s="89" t="s">
        <v>94</v>
      </c>
      <c r="V1896" s="89" t="s">
        <v>95</v>
      </c>
      <c r="W1896" s="89" t="s">
        <v>96</v>
      </c>
      <c r="X1896" s="89" t="s">
        <v>97</v>
      </c>
      <c r="Y1896" s="89">
        <v>231</v>
      </c>
      <c r="Z1896" s="89">
        <v>330.33</v>
      </c>
    </row>
    <row r="1897" spans="16:26" ht="18" customHeight="1" x14ac:dyDescent="0.45">
      <c r="P1897" s="89" t="s">
        <v>100</v>
      </c>
      <c r="Q1897" s="89">
        <v>2022</v>
      </c>
      <c r="R1897" s="89" t="s">
        <v>6</v>
      </c>
      <c r="S1897" s="89" t="s">
        <v>104</v>
      </c>
      <c r="T1897" s="89" t="s">
        <v>93</v>
      </c>
      <c r="U1897" s="89" t="s">
        <v>94</v>
      </c>
      <c r="V1897" s="89" t="s">
        <v>95</v>
      </c>
      <c r="W1897" s="89" t="s">
        <v>96</v>
      </c>
      <c r="X1897" s="89" t="s">
        <v>97</v>
      </c>
      <c r="Y1897" s="89">
        <v>133</v>
      </c>
      <c r="Z1897" s="89">
        <v>190.19</v>
      </c>
    </row>
    <row r="1898" spans="16:26" ht="18" customHeight="1" x14ac:dyDescent="0.45">
      <c r="P1898" s="89" t="s">
        <v>98</v>
      </c>
      <c r="Q1898" s="89">
        <v>2022</v>
      </c>
      <c r="R1898" s="89" t="s">
        <v>6</v>
      </c>
      <c r="S1898" s="89" t="s">
        <v>104</v>
      </c>
      <c r="T1898" s="89" t="s">
        <v>93</v>
      </c>
      <c r="U1898" s="89" t="s">
        <v>94</v>
      </c>
      <c r="V1898" s="89" t="s">
        <v>95</v>
      </c>
      <c r="W1898" s="89" t="s">
        <v>96</v>
      </c>
      <c r="X1898" s="89" t="s">
        <v>97</v>
      </c>
      <c r="Y1898" s="89">
        <v>127</v>
      </c>
      <c r="Z1898" s="89">
        <v>181.61</v>
      </c>
    </row>
    <row r="1899" spans="16:26" ht="18" customHeight="1" x14ac:dyDescent="0.45">
      <c r="P1899" s="89" t="s">
        <v>98</v>
      </c>
      <c r="Q1899" s="89">
        <v>2022</v>
      </c>
      <c r="R1899" s="89" t="s">
        <v>6</v>
      </c>
      <c r="S1899" s="89" t="s">
        <v>104</v>
      </c>
      <c r="T1899" s="89" t="s">
        <v>93</v>
      </c>
      <c r="U1899" s="89" t="s">
        <v>94</v>
      </c>
      <c r="V1899" s="89" t="s">
        <v>95</v>
      </c>
      <c r="W1899" s="89" t="s">
        <v>96</v>
      </c>
      <c r="X1899" s="89" t="s">
        <v>97</v>
      </c>
      <c r="Y1899" s="89">
        <v>794</v>
      </c>
      <c r="Z1899" s="89">
        <v>1135.42</v>
      </c>
    </row>
    <row r="1900" spans="16:26" ht="18" customHeight="1" x14ac:dyDescent="0.45">
      <c r="P1900" s="89" t="s">
        <v>98</v>
      </c>
      <c r="Q1900" s="89">
        <v>2022</v>
      </c>
      <c r="R1900" s="89" t="s">
        <v>6</v>
      </c>
      <c r="S1900" s="89" t="s">
        <v>104</v>
      </c>
      <c r="T1900" s="89" t="s">
        <v>93</v>
      </c>
      <c r="U1900" s="89" t="s">
        <v>94</v>
      </c>
      <c r="V1900" s="89" t="s">
        <v>95</v>
      </c>
      <c r="W1900" s="89" t="s">
        <v>96</v>
      </c>
      <c r="X1900" s="89" t="s">
        <v>99</v>
      </c>
      <c r="Y1900" s="89">
        <v>137</v>
      </c>
      <c r="Z1900" s="89">
        <v>195.91</v>
      </c>
    </row>
    <row r="1901" spans="16:26" ht="18" customHeight="1" x14ac:dyDescent="0.45">
      <c r="P1901" s="89" t="s">
        <v>91</v>
      </c>
      <c r="Q1901" s="89">
        <v>2022</v>
      </c>
      <c r="R1901" s="89" t="s">
        <v>6</v>
      </c>
      <c r="S1901" s="89" t="s">
        <v>104</v>
      </c>
      <c r="T1901" s="89" t="s">
        <v>93</v>
      </c>
      <c r="U1901" s="89" t="s">
        <v>94</v>
      </c>
      <c r="V1901" s="89" t="s">
        <v>95</v>
      </c>
      <c r="W1901" s="89" t="s">
        <v>96</v>
      </c>
      <c r="X1901" s="89" t="s">
        <v>99</v>
      </c>
      <c r="Y1901" s="89">
        <v>131</v>
      </c>
      <c r="Z1901" s="89">
        <v>187.32999999999998</v>
      </c>
    </row>
    <row r="1902" spans="16:26" ht="18" customHeight="1" x14ac:dyDescent="0.45">
      <c r="P1902" s="89" t="s">
        <v>91</v>
      </c>
      <c r="Q1902" s="89">
        <v>2022</v>
      </c>
      <c r="R1902" s="89" t="s">
        <v>6</v>
      </c>
      <c r="S1902" s="89" t="s">
        <v>104</v>
      </c>
      <c r="T1902" s="89" t="s">
        <v>93</v>
      </c>
      <c r="U1902" s="89" t="s">
        <v>94</v>
      </c>
      <c r="V1902" s="89" t="s">
        <v>95</v>
      </c>
      <c r="W1902" s="89" t="s">
        <v>96</v>
      </c>
      <c r="X1902" s="89" t="s">
        <v>99</v>
      </c>
      <c r="Y1902" s="89">
        <v>371</v>
      </c>
      <c r="Z1902" s="89">
        <v>530.53</v>
      </c>
    </row>
    <row r="1903" spans="16:26" ht="18" customHeight="1" x14ac:dyDescent="0.45">
      <c r="P1903" s="89" t="s">
        <v>91</v>
      </c>
      <c r="Q1903" s="89">
        <v>2022</v>
      </c>
      <c r="R1903" s="89" t="s">
        <v>6</v>
      </c>
      <c r="S1903" s="89" t="s">
        <v>104</v>
      </c>
      <c r="T1903" s="89" t="s">
        <v>93</v>
      </c>
      <c r="U1903" s="89" t="s">
        <v>94</v>
      </c>
      <c r="V1903" s="89" t="s">
        <v>95</v>
      </c>
      <c r="W1903" s="89" t="s">
        <v>96</v>
      </c>
      <c r="X1903" s="89" t="s">
        <v>97</v>
      </c>
      <c r="Y1903" s="89">
        <v>185</v>
      </c>
      <c r="Z1903" s="89">
        <v>264.55</v>
      </c>
    </row>
    <row r="1904" spans="16:26" ht="18" customHeight="1" x14ac:dyDescent="0.45">
      <c r="P1904" s="89" t="s">
        <v>98</v>
      </c>
      <c r="Q1904" s="89">
        <v>2022</v>
      </c>
      <c r="R1904" s="89" t="s">
        <v>6</v>
      </c>
      <c r="S1904" s="89" t="s">
        <v>104</v>
      </c>
      <c r="T1904" s="89" t="s">
        <v>93</v>
      </c>
      <c r="U1904" s="89" t="s">
        <v>94</v>
      </c>
      <c r="V1904" s="89" t="s">
        <v>95</v>
      </c>
      <c r="W1904" s="89" t="s">
        <v>96</v>
      </c>
      <c r="X1904" s="89" t="s">
        <v>97</v>
      </c>
      <c r="Y1904" s="89">
        <v>233</v>
      </c>
      <c r="Z1904" s="89">
        <v>333.19</v>
      </c>
    </row>
    <row r="1905" spans="16:26" ht="18" customHeight="1" x14ac:dyDescent="0.45">
      <c r="P1905" s="89" t="s">
        <v>98</v>
      </c>
      <c r="Q1905" s="89">
        <v>2022</v>
      </c>
      <c r="R1905" s="89" t="s">
        <v>5</v>
      </c>
      <c r="S1905" s="89" t="s">
        <v>104</v>
      </c>
      <c r="T1905" s="89" t="s">
        <v>93</v>
      </c>
      <c r="U1905" s="89" t="s">
        <v>94</v>
      </c>
      <c r="V1905" s="89" t="s">
        <v>95</v>
      </c>
      <c r="W1905" s="89" t="s">
        <v>96</v>
      </c>
      <c r="X1905" s="89" t="s">
        <v>99</v>
      </c>
      <c r="Y1905" s="89">
        <v>152</v>
      </c>
      <c r="Z1905" s="89">
        <v>217.36</v>
      </c>
    </row>
    <row r="1906" spans="16:26" ht="18" customHeight="1" x14ac:dyDescent="0.45">
      <c r="P1906" s="89" t="s">
        <v>98</v>
      </c>
      <c r="Q1906" s="89">
        <v>2022</v>
      </c>
      <c r="R1906" s="89" t="s">
        <v>5</v>
      </c>
      <c r="S1906" s="89" t="s">
        <v>104</v>
      </c>
      <c r="T1906" s="89" t="s">
        <v>93</v>
      </c>
      <c r="U1906" s="89" t="s">
        <v>94</v>
      </c>
      <c r="V1906" s="89" t="s">
        <v>95</v>
      </c>
      <c r="W1906" s="89" t="s">
        <v>96</v>
      </c>
      <c r="X1906" s="89" t="s">
        <v>99</v>
      </c>
      <c r="Y1906" s="89">
        <v>146</v>
      </c>
      <c r="Z1906" s="89">
        <v>208.78</v>
      </c>
    </row>
    <row r="1907" spans="16:26" ht="18" customHeight="1" x14ac:dyDescent="0.45">
      <c r="P1907" s="89" t="s">
        <v>98</v>
      </c>
      <c r="Q1907" s="89">
        <v>2022</v>
      </c>
      <c r="R1907" s="89" t="s">
        <v>5</v>
      </c>
      <c r="S1907" s="89" t="s">
        <v>104</v>
      </c>
      <c r="T1907" s="89" t="s">
        <v>93</v>
      </c>
      <c r="U1907" s="89" t="s">
        <v>94</v>
      </c>
      <c r="V1907" s="89" t="s">
        <v>95</v>
      </c>
      <c r="W1907" s="89" t="s">
        <v>96</v>
      </c>
      <c r="X1907" s="89" t="s">
        <v>99</v>
      </c>
      <c r="Y1907" s="89">
        <v>140</v>
      </c>
      <c r="Z1907" s="89">
        <v>200.2</v>
      </c>
    </row>
    <row r="1908" spans="16:26" ht="18" customHeight="1" x14ac:dyDescent="0.45">
      <c r="P1908" s="89" t="s">
        <v>102</v>
      </c>
      <c r="Q1908" s="89">
        <v>2022</v>
      </c>
      <c r="R1908" s="89" t="s">
        <v>5</v>
      </c>
      <c r="S1908" s="89" t="s">
        <v>104</v>
      </c>
      <c r="T1908" s="89" t="s">
        <v>93</v>
      </c>
      <c r="U1908" s="89" t="s">
        <v>94</v>
      </c>
      <c r="V1908" s="89" t="s">
        <v>95</v>
      </c>
      <c r="W1908" s="89" t="s">
        <v>96</v>
      </c>
      <c r="X1908" s="89" t="s">
        <v>97</v>
      </c>
      <c r="Y1908" s="89">
        <v>188</v>
      </c>
      <c r="Z1908" s="89">
        <v>268.84000000000003</v>
      </c>
    </row>
    <row r="1909" spans="16:26" ht="18" customHeight="1" x14ac:dyDescent="0.45">
      <c r="P1909" s="89" t="s">
        <v>91</v>
      </c>
      <c r="Q1909" s="89">
        <v>2022</v>
      </c>
      <c r="R1909" s="89" t="s">
        <v>5</v>
      </c>
      <c r="S1909" s="89" t="s">
        <v>104</v>
      </c>
      <c r="T1909" s="89" t="s">
        <v>93</v>
      </c>
      <c r="U1909" s="89" t="s">
        <v>94</v>
      </c>
      <c r="V1909" s="89" t="s">
        <v>95</v>
      </c>
      <c r="W1909" s="89" t="s">
        <v>96</v>
      </c>
      <c r="X1909" s="89" t="s">
        <v>97</v>
      </c>
      <c r="Y1909" s="89">
        <v>236</v>
      </c>
      <c r="Z1909" s="89">
        <v>337.48</v>
      </c>
    </row>
    <row r="1910" spans="16:26" ht="18" customHeight="1" x14ac:dyDescent="0.45">
      <c r="P1910" s="89" t="s">
        <v>98</v>
      </c>
      <c r="Q1910" s="89">
        <v>2022</v>
      </c>
      <c r="R1910" s="89" t="s">
        <v>5</v>
      </c>
      <c r="S1910" s="89" t="s">
        <v>104</v>
      </c>
      <c r="T1910" s="89" t="s">
        <v>93</v>
      </c>
      <c r="U1910" s="89" t="s">
        <v>94</v>
      </c>
      <c r="V1910" s="89" t="s">
        <v>95</v>
      </c>
      <c r="W1910" s="89" t="s">
        <v>96</v>
      </c>
      <c r="X1910" s="89" t="s">
        <v>97</v>
      </c>
      <c r="Y1910" s="89">
        <v>154</v>
      </c>
      <c r="Z1910" s="89">
        <v>220.22</v>
      </c>
    </row>
    <row r="1911" spans="16:26" ht="18" customHeight="1" x14ac:dyDescent="0.45">
      <c r="P1911" s="89" t="s">
        <v>91</v>
      </c>
      <c r="Q1911" s="89">
        <v>2022</v>
      </c>
      <c r="R1911" s="89" t="s">
        <v>5</v>
      </c>
      <c r="S1911" s="89" t="s">
        <v>104</v>
      </c>
      <c r="T1911" s="89" t="s">
        <v>93</v>
      </c>
      <c r="U1911" s="89" t="s">
        <v>94</v>
      </c>
      <c r="V1911" s="89" t="s">
        <v>95</v>
      </c>
      <c r="W1911" s="89" t="s">
        <v>96</v>
      </c>
      <c r="X1911" s="89" t="s">
        <v>97</v>
      </c>
      <c r="Y1911" s="89">
        <v>148</v>
      </c>
      <c r="Z1911" s="89">
        <v>211.64</v>
      </c>
    </row>
    <row r="1912" spans="16:26" ht="18" customHeight="1" x14ac:dyDescent="0.45">
      <c r="P1912" s="89" t="s">
        <v>100</v>
      </c>
      <c r="Q1912" s="89">
        <v>2022</v>
      </c>
      <c r="R1912" s="89" t="s">
        <v>5</v>
      </c>
      <c r="S1912" s="89" t="s">
        <v>104</v>
      </c>
      <c r="T1912" s="89" t="s">
        <v>93</v>
      </c>
      <c r="U1912" s="89" t="s">
        <v>94</v>
      </c>
      <c r="V1912" s="89" t="s">
        <v>95</v>
      </c>
      <c r="W1912" s="89" t="s">
        <v>96</v>
      </c>
      <c r="X1912" s="89" t="s">
        <v>97</v>
      </c>
      <c r="Y1912" s="89">
        <v>142</v>
      </c>
      <c r="Z1912" s="89">
        <v>203.06</v>
      </c>
    </row>
    <row r="1913" spans="16:26" ht="18" customHeight="1" x14ac:dyDescent="0.45">
      <c r="P1913" s="89" t="s">
        <v>91</v>
      </c>
      <c r="Q1913" s="89">
        <v>2022</v>
      </c>
      <c r="R1913" s="89" t="s">
        <v>5</v>
      </c>
      <c r="S1913" s="89" t="s">
        <v>104</v>
      </c>
      <c r="T1913" s="89" t="s">
        <v>93</v>
      </c>
      <c r="U1913" s="89" t="s">
        <v>94</v>
      </c>
      <c r="V1913" s="89" t="s">
        <v>95</v>
      </c>
      <c r="W1913" s="89" t="s">
        <v>96</v>
      </c>
      <c r="X1913" s="89" t="s">
        <v>97</v>
      </c>
      <c r="Y1913" s="89">
        <v>190</v>
      </c>
      <c r="Z1913" s="89">
        <v>526.24</v>
      </c>
    </row>
    <row r="1914" spans="16:26" ht="18" customHeight="1" x14ac:dyDescent="0.45">
      <c r="P1914" s="89" t="s">
        <v>101</v>
      </c>
      <c r="Q1914" s="89">
        <v>2022</v>
      </c>
      <c r="R1914" s="89" t="s">
        <v>5</v>
      </c>
      <c r="S1914" s="89" t="s">
        <v>104</v>
      </c>
      <c r="T1914" s="89" t="s">
        <v>93</v>
      </c>
      <c r="U1914" s="89" t="s">
        <v>94</v>
      </c>
      <c r="V1914" s="89" t="s">
        <v>95</v>
      </c>
      <c r="W1914" s="89" t="s">
        <v>96</v>
      </c>
      <c r="X1914" s="89" t="s">
        <v>97</v>
      </c>
      <c r="Y1914" s="89">
        <v>238</v>
      </c>
      <c r="Z1914" s="89">
        <v>526.24</v>
      </c>
    </row>
    <row r="1915" spans="16:26" ht="18" customHeight="1" x14ac:dyDescent="0.45">
      <c r="P1915" s="89" t="s">
        <v>100</v>
      </c>
      <c r="Q1915" s="89">
        <v>2022</v>
      </c>
      <c r="R1915" s="89" t="s">
        <v>5</v>
      </c>
      <c r="S1915" s="89" t="s">
        <v>104</v>
      </c>
      <c r="T1915" s="89" t="s">
        <v>93</v>
      </c>
      <c r="U1915" s="89" t="s">
        <v>94</v>
      </c>
      <c r="V1915" s="89" t="s">
        <v>95</v>
      </c>
      <c r="W1915" s="89" t="s">
        <v>96</v>
      </c>
      <c r="X1915" s="89" t="s">
        <v>97</v>
      </c>
      <c r="Y1915" s="89">
        <v>1012</v>
      </c>
      <c r="Z1915" s="89">
        <v>1447.1599999999999</v>
      </c>
    </row>
    <row r="1916" spans="16:26" ht="18" customHeight="1" x14ac:dyDescent="0.45">
      <c r="P1916" s="89" t="s">
        <v>100</v>
      </c>
      <c r="Q1916" s="89">
        <v>2022</v>
      </c>
      <c r="R1916" s="89" t="s">
        <v>5</v>
      </c>
      <c r="S1916" s="89" t="s">
        <v>104</v>
      </c>
      <c r="T1916" s="89" t="s">
        <v>93</v>
      </c>
      <c r="U1916" s="89" t="s">
        <v>94</v>
      </c>
      <c r="V1916" s="89" t="s">
        <v>95</v>
      </c>
      <c r="W1916" s="89" t="s">
        <v>96</v>
      </c>
      <c r="X1916" s="89" t="s">
        <v>97</v>
      </c>
      <c r="Y1916" s="89">
        <v>189</v>
      </c>
      <c r="Z1916" s="89">
        <v>270.27</v>
      </c>
    </row>
    <row r="1917" spans="16:26" ht="18" customHeight="1" x14ac:dyDescent="0.45">
      <c r="P1917" s="89" t="s">
        <v>98</v>
      </c>
      <c r="Q1917" s="89">
        <v>2022</v>
      </c>
      <c r="R1917" s="89" t="s">
        <v>5</v>
      </c>
      <c r="S1917" s="89" t="s">
        <v>104</v>
      </c>
      <c r="T1917" s="89" t="s">
        <v>93</v>
      </c>
      <c r="U1917" s="89" t="s">
        <v>94</v>
      </c>
      <c r="V1917" s="89" t="s">
        <v>95</v>
      </c>
      <c r="W1917" s="89" t="s">
        <v>96</v>
      </c>
      <c r="X1917" s="89" t="s">
        <v>97</v>
      </c>
      <c r="Y1917" s="89">
        <v>237</v>
      </c>
      <c r="Z1917" s="89">
        <v>338.90999999999997</v>
      </c>
    </row>
    <row r="1918" spans="16:26" ht="18" customHeight="1" x14ac:dyDescent="0.45">
      <c r="P1918" s="89" t="s">
        <v>100</v>
      </c>
      <c r="Q1918" s="89">
        <v>2022</v>
      </c>
      <c r="R1918" s="89" t="s">
        <v>5</v>
      </c>
      <c r="S1918" s="89" t="s">
        <v>104</v>
      </c>
      <c r="T1918" s="89" t="s">
        <v>93</v>
      </c>
      <c r="U1918" s="89" t="s">
        <v>94</v>
      </c>
      <c r="V1918" s="89" t="s">
        <v>95</v>
      </c>
      <c r="W1918" s="89" t="s">
        <v>96</v>
      </c>
      <c r="X1918" s="89" t="s">
        <v>97</v>
      </c>
      <c r="Y1918" s="89">
        <v>151</v>
      </c>
      <c r="Z1918" s="89">
        <v>215.93</v>
      </c>
    </row>
    <row r="1919" spans="16:26" ht="18" customHeight="1" x14ac:dyDescent="0.45">
      <c r="P1919" s="89" t="s">
        <v>91</v>
      </c>
      <c r="Q1919" s="89">
        <v>2022</v>
      </c>
      <c r="R1919" s="89" t="s">
        <v>5</v>
      </c>
      <c r="S1919" s="89" t="s">
        <v>104</v>
      </c>
      <c r="T1919" s="89" t="s">
        <v>93</v>
      </c>
      <c r="U1919" s="89" t="s">
        <v>94</v>
      </c>
      <c r="V1919" s="89" t="s">
        <v>95</v>
      </c>
      <c r="W1919" s="89" t="s">
        <v>96</v>
      </c>
      <c r="X1919" s="89" t="s">
        <v>97</v>
      </c>
      <c r="Y1919" s="89">
        <v>145</v>
      </c>
      <c r="Z1919" s="89">
        <v>207.35</v>
      </c>
    </row>
    <row r="1920" spans="16:26" ht="18" customHeight="1" x14ac:dyDescent="0.45">
      <c r="P1920" s="89" t="s">
        <v>102</v>
      </c>
      <c r="Q1920" s="89">
        <v>2022</v>
      </c>
      <c r="R1920" s="89" t="s">
        <v>5</v>
      </c>
      <c r="S1920" s="89" t="s">
        <v>104</v>
      </c>
      <c r="T1920" s="89" t="s">
        <v>93</v>
      </c>
      <c r="U1920" s="89" t="s">
        <v>94</v>
      </c>
      <c r="V1920" s="89" t="s">
        <v>95</v>
      </c>
      <c r="W1920" s="89" t="s">
        <v>96</v>
      </c>
      <c r="X1920" s="89" t="s">
        <v>97</v>
      </c>
      <c r="Y1920" s="89">
        <v>139</v>
      </c>
      <c r="Z1920" s="89">
        <v>198.76999999999998</v>
      </c>
    </row>
    <row r="1921" spans="16:26" ht="18" customHeight="1" x14ac:dyDescent="0.45">
      <c r="P1921" s="89" t="s">
        <v>98</v>
      </c>
      <c r="Q1921" s="89">
        <v>2022</v>
      </c>
      <c r="R1921" s="89" t="s">
        <v>5</v>
      </c>
      <c r="S1921" s="89" t="s">
        <v>104</v>
      </c>
      <c r="T1921" s="89" t="s">
        <v>93</v>
      </c>
      <c r="U1921" s="89" t="s">
        <v>94</v>
      </c>
      <c r="V1921" s="89" t="s">
        <v>95</v>
      </c>
      <c r="W1921" s="89" t="s">
        <v>96</v>
      </c>
      <c r="X1921" s="89" t="s">
        <v>97</v>
      </c>
      <c r="Y1921" s="89">
        <v>793</v>
      </c>
      <c r="Z1921" s="89">
        <v>1133.99</v>
      </c>
    </row>
    <row r="1922" spans="16:26" ht="18" customHeight="1" x14ac:dyDescent="0.45">
      <c r="P1922" s="89" t="s">
        <v>98</v>
      </c>
      <c r="Q1922" s="89">
        <v>2022</v>
      </c>
      <c r="R1922" s="89" t="s">
        <v>5</v>
      </c>
      <c r="S1922" s="89" t="s">
        <v>104</v>
      </c>
      <c r="T1922" s="89" t="s">
        <v>93</v>
      </c>
      <c r="U1922" s="89" t="s">
        <v>94</v>
      </c>
      <c r="V1922" s="89" t="s">
        <v>95</v>
      </c>
      <c r="W1922" s="89" t="s">
        <v>96</v>
      </c>
      <c r="X1922" s="89" t="s">
        <v>97</v>
      </c>
      <c r="Y1922" s="89">
        <v>827</v>
      </c>
      <c r="Z1922" s="89">
        <v>1182.6100000000001</v>
      </c>
    </row>
    <row r="1923" spans="16:26" ht="18" customHeight="1" x14ac:dyDescent="0.45">
      <c r="P1923" s="89" t="s">
        <v>102</v>
      </c>
      <c r="Q1923" s="89">
        <v>2022</v>
      </c>
      <c r="R1923" s="89" t="s">
        <v>5</v>
      </c>
      <c r="S1923" s="89" t="s">
        <v>104</v>
      </c>
      <c r="T1923" s="89" t="s">
        <v>93</v>
      </c>
      <c r="U1923" s="89" t="s">
        <v>94</v>
      </c>
      <c r="V1923" s="89" t="s">
        <v>95</v>
      </c>
      <c r="W1923" s="89" t="s">
        <v>96</v>
      </c>
      <c r="X1923" s="89" t="s">
        <v>99</v>
      </c>
      <c r="Y1923" s="89">
        <v>149</v>
      </c>
      <c r="Z1923" s="89">
        <v>213.07</v>
      </c>
    </row>
    <row r="1924" spans="16:26" ht="18" customHeight="1" x14ac:dyDescent="0.45">
      <c r="P1924" s="89" t="s">
        <v>91</v>
      </c>
      <c r="Q1924" s="89">
        <v>2022</v>
      </c>
      <c r="R1924" s="89" t="s">
        <v>5</v>
      </c>
      <c r="S1924" s="89" t="s">
        <v>104</v>
      </c>
      <c r="T1924" s="89" t="s">
        <v>93</v>
      </c>
      <c r="U1924" s="89" t="s">
        <v>94</v>
      </c>
      <c r="V1924" s="89" t="s">
        <v>95</v>
      </c>
      <c r="W1924" s="89" t="s">
        <v>96</v>
      </c>
      <c r="X1924" s="89" t="s">
        <v>99</v>
      </c>
      <c r="Y1924" s="89">
        <v>143</v>
      </c>
      <c r="Z1924" s="89">
        <v>204.49</v>
      </c>
    </row>
    <row r="1925" spans="16:26" ht="18" customHeight="1" x14ac:dyDescent="0.45">
      <c r="P1925" s="89" t="s">
        <v>91</v>
      </c>
      <c r="Q1925" s="89">
        <v>2022</v>
      </c>
      <c r="R1925" s="89" t="s">
        <v>5</v>
      </c>
      <c r="S1925" s="89" t="s">
        <v>104</v>
      </c>
      <c r="T1925" s="89" t="s">
        <v>93</v>
      </c>
      <c r="U1925" s="89" t="s">
        <v>94</v>
      </c>
      <c r="V1925" s="89" t="s">
        <v>95</v>
      </c>
      <c r="W1925" s="89" t="s">
        <v>96</v>
      </c>
      <c r="X1925" s="89" t="s">
        <v>97</v>
      </c>
      <c r="Y1925" s="89">
        <v>191</v>
      </c>
      <c r="Z1925" s="89">
        <v>273.13</v>
      </c>
    </row>
    <row r="1926" spans="16:26" ht="18" customHeight="1" x14ac:dyDescent="0.45">
      <c r="P1926" s="89" t="s">
        <v>98</v>
      </c>
      <c r="Q1926" s="89">
        <v>2022</v>
      </c>
      <c r="R1926" s="89" t="s">
        <v>5</v>
      </c>
      <c r="S1926" s="89" t="s">
        <v>104</v>
      </c>
      <c r="T1926" s="89" t="s">
        <v>93</v>
      </c>
      <c r="U1926" s="89" t="s">
        <v>94</v>
      </c>
      <c r="V1926" s="89" t="s">
        <v>95</v>
      </c>
      <c r="W1926" s="89" t="s">
        <v>96</v>
      </c>
      <c r="X1926" s="89" t="s">
        <v>97</v>
      </c>
      <c r="Y1926" s="89">
        <v>239</v>
      </c>
      <c r="Z1926" s="89">
        <v>341.77</v>
      </c>
    </row>
    <row r="1927" spans="16:26" ht="18" customHeight="1" x14ac:dyDescent="0.45">
      <c r="P1927" s="89" t="s">
        <v>98</v>
      </c>
      <c r="Q1927" s="89">
        <v>2022</v>
      </c>
      <c r="R1927" s="89" t="s">
        <v>2</v>
      </c>
      <c r="S1927" s="89" t="s">
        <v>104</v>
      </c>
      <c r="T1927" s="89" t="s">
        <v>93</v>
      </c>
      <c r="U1927" s="89" t="s">
        <v>94</v>
      </c>
      <c r="V1927" s="89" t="s">
        <v>95</v>
      </c>
      <c r="W1927" s="89" t="s">
        <v>96</v>
      </c>
      <c r="X1927" s="89" t="s">
        <v>99</v>
      </c>
      <c r="Y1927" s="89">
        <v>200</v>
      </c>
      <c r="Z1927" s="89">
        <v>286</v>
      </c>
    </row>
    <row r="1928" spans="16:26" ht="18" customHeight="1" x14ac:dyDescent="0.45">
      <c r="P1928" s="89" t="s">
        <v>98</v>
      </c>
      <c r="Q1928" s="89">
        <v>2022</v>
      </c>
      <c r="R1928" s="89" t="s">
        <v>2</v>
      </c>
      <c r="S1928" s="89" t="s">
        <v>104</v>
      </c>
      <c r="T1928" s="89" t="s">
        <v>93</v>
      </c>
      <c r="U1928" s="89" t="s">
        <v>94</v>
      </c>
      <c r="V1928" s="89" t="s">
        <v>95</v>
      </c>
      <c r="W1928" s="89" t="s">
        <v>96</v>
      </c>
      <c r="X1928" s="89" t="s">
        <v>99</v>
      </c>
      <c r="Y1928" s="89">
        <v>194</v>
      </c>
      <c r="Z1928" s="89">
        <v>277.42</v>
      </c>
    </row>
    <row r="1929" spans="16:26" ht="18" customHeight="1" x14ac:dyDescent="0.45">
      <c r="P1929" s="89" t="s">
        <v>91</v>
      </c>
      <c r="Q1929" s="89">
        <v>2022</v>
      </c>
      <c r="R1929" s="89" t="s">
        <v>2</v>
      </c>
      <c r="S1929" s="89" t="s">
        <v>104</v>
      </c>
      <c r="T1929" s="89" t="s">
        <v>93</v>
      </c>
      <c r="U1929" s="89" t="s">
        <v>94</v>
      </c>
      <c r="V1929" s="89" t="s">
        <v>95</v>
      </c>
      <c r="W1929" s="89" t="s">
        <v>96</v>
      </c>
      <c r="X1929" s="89" t="s">
        <v>99</v>
      </c>
      <c r="Y1929" s="89">
        <v>188</v>
      </c>
      <c r="Z1929" s="89">
        <v>268.84000000000003</v>
      </c>
    </row>
    <row r="1930" spans="16:26" ht="18" customHeight="1" x14ac:dyDescent="0.45">
      <c r="P1930" s="89" t="s">
        <v>98</v>
      </c>
      <c r="Q1930" s="89">
        <v>2022</v>
      </c>
      <c r="R1930" s="89" t="s">
        <v>2</v>
      </c>
      <c r="S1930" s="89" t="s">
        <v>104</v>
      </c>
      <c r="T1930" s="89" t="s">
        <v>93</v>
      </c>
      <c r="U1930" s="89" t="s">
        <v>94</v>
      </c>
      <c r="V1930" s="89" t="s">
        <v>95</v>
      </c>
      <c r="W1930" s="89" t="s">
        <v>96</v>
      </c>
      <c r="X1930" s="89" t="s">
        <v>97</v>
      </c>
      <c r="Y1930" s="89">
        <v>206</v>
      </c>
      <c r="Z1930" s="89">
        <v>294.58</v>
      </c>
    </row>
    <row r="1931" spans="16:26" ht="18" customHeight="1" x14ac:dyDescent="0.45">
      <c r="P1931" s="89" t="s">
        <v>91</v>
      </c>
      <c r="Q1931" s="89">
        <v>2022</v>
      </c>
      <c r="R1931" s="89" t="s">
        <v>2</v>
      </c>
      <c r="S1931" s="89" t="s">
        <v>104</v>
      </c>
      <c r="T1931" s="89" t="s">
        <v>93</v>
      </c>
      <c r="U1931" s="89" t="s">
        <v>94</v>
      </c>
      <c r="V1931" s="89" t="s">
        <v>95</v>
      </c>
      <c r="W1931" s="89" t="s">
        <v>96</v>
      </c>
      <c r="X1931" s="89" t="s">
        <v>97</v>
      </c>
      <c r="Y1931" s="89">
        <v>254</v>
      </c>
      <c r="Z1931" s="89">
        <v>363.22</v>
      </c>
    </row>
    <row r="1932" spans="16:26" ht="18" customHeight="1" x14ac:dyDescent="0.45">
      <c r="P1932" s="89" t="s">
        <v>101</v>
      </c>
      <c r="Q1932" s="89">
        <v>2022</v>
      </c>
      <c r="R1932" s="89" t="s">
        <v>2</v>
      </c>
      <c r="S1932" s="89" t="s">
        <v>104</v>
      </c>
      <c r="T1932" s="89" t="s">
        <v>93</v>
      </c>
      <c r="U1932" s="89" t="s">
        <v>94</v>
      </c>
      <c r="V1932" s="89" t="s">
        <v>95</v>
      </c>
      <c r="W1932" s="89" t="s">
        <v>96</v>
      </c>
      <c r="X1932" s="89" t="s">
        <v>97</v>
      </c>
      <c r="Y1932" s="89">
        <v>202</v>
      </c>
      <c r="Z1932" s="89">
        <v>288.86</v>
      </c>
    </row>
    <row r="1933" spans="16:26" ht="18" customHeight="1" x14ac:dyDescent="0.45">
      <c r="P1933" s="89" t="s">
        <v>98</v>
      </c>
      <c r="Q1933" s="89">
        <v>2022</v>
      </c>
      <c r="R1933" s="89" t="s">
        <v>2</v>
      </c>
      <c r="S1933" s="89" t="s">
        <v>104</v>
      </c>
      <c r="T1933" s="89" t="s">
        <v>93</v>
      </c>
      <c r="U1933" s="89" t="s">
        <v>94</v>
      </c>
      <c r="V1933" s="89" t="s">
        <v>95</v>
      </c>
      <c r="W1933" s="89" t="s">
        <v>96</v>
      </c>
      <c r="X1933" s="89" t="s">
        <v>97</v>
      </c>
      <c r="Y1933" s="89">
        <v>196</v>
      </c>
      <c r="Z1933" s="89">
        <v>280.27999999999997</v>
      </c>
    </row>
    <row r="1934" spans="16:26" ht="18" customHeight="1" x14ac:dyDescent="0.45">
      <c r="P1934" s="89" t="s">
        <v>98</v>
      </c>
      <c r="Q1934" s="89">
        <v>2022</v>
      </c>
      <c r="R1934" s="89" t="s">
        <v>2</v>
      </c>
      <c r="S1934" s="89" t="s">
        <v>104</v>
      </c>
      <c r="T1934" s="89" t="s">
        <v>93</v>
      </c>
      <c r="U1934" s="89" t="s">
        <v>94</v>
      </c>
      <c r="V1934" s="89" t="s">
        <v>95</v>
      </c>
      <c r="W1934" s="89" t="s">
        <v>96</v>
      </c>
      <c r="X1934" s="89" t="s">
        <v>97</v>
      </c>
      <c r="Y1934" s="89">
        <v>190</v>
      </c>
      <c r="Z1934" s="89">
        <v>271.7</v>
      </c>
    </row>
    <row r="1935" spans="16:26" ht="18" customHeight="1" x14ac:dyDescent="0.45">
      <c r="P1935" s="89" t="s">
        <v>91</v>
      </c>
      <c r="Q1935" s="89">
        <v>2022</v>
      </c>
      <c r="R1935" s="89" t="s">
        <v>2</v>
      </c>
      <c r="S1935" s="89" t="s">
        <v>104</v>
      </c>
      <c r="T1935" s="89" t="s">
        <v>93</v>
      </c>
      <c r="U1935" s="89" t="s">
        <v>94</v>
      </c>
      <c r="V1935" s="89" t="s">
        <v>95</v>
      </c>
      <c r="W1935" s="89" t="s">
        <v>96</v>
      </c>
      <c r="X1935" s="89" t="s">
        <v>97</v>
      </c>
      <c r="Y1935" s="89">
        <v>208</v>
      </c>
      <c r="Z1935" s="89">
        <v>526.24</v>
      </c>
    </row>
    <row r="1936" spans="16:26" ht="18" customHeight="1" x14ac:dyDescent="0.45">
      <c r="P1936" s="89" t="s">
        <v>98</v>
      </c>
      <c r="Q1936" s="89">
        <v>2022</v>
      </c>
      <c r="R1936" s="89" t="s">
        <v>2</v>
      </c>
      <c r="S1936" s="89" t="s">
        <v>104</v>
      </c>
      <c r="T1936" s="89" t="s">
        <v>93</v>
      </c>
      <c r="U1936" s="89" t="s">
        <v>94</v>
      </c>
      <c r="V1936" s="89" t="s">
        <v>95</v>
      </c>
      <c r="W1936" s="89" t="s">
        <v>96</v>
      </c>
      <c r="X1936" s="89" t="s">
        <v>97</v>
      </c>
      <c r="Y1936" s="89">
        <v>1010</v>
      </c>
      <c r="Z1936" s="89">
        <v>1444.3</v>
      </c>
    </row>
    <row r="1937" spans="16:26" ht="18" customHeight="1" x14ac:dyDescent="0.45">
      <c r="P1937" s="89" t="s">
        <v>91</v>
      </c>
      <c r="Q1937" s="89">
        <v>2022</v>
      </c>
      <c r="R1937" s="89" t="s">
        <v>2</v>
      </c>
      <c r="S1937" s="89" t="s">
        <v>104</v>
      </c>
      <c r="T1937" s="89" t="s">
        <v>93</v>
      </c>
      <c r="U1937" s="89" t="s">
        <v>94</v>
      </c>
      <c r="V1937" s="89" t="s">
        <v>95</v>
      </c>
      <c r="W1937" s="89" t="s">
        <v>96</v>
      </c>
      <c r="X1937" s="89" t="s">
        <v>97</v>
      </c>
      <c r="Y1937" s="89">
        <v>252</v>
      </c>
      <c r="Z1937" s="89">
        <v>360.36</v>
      </c>
    </row>
    <row r="1938" spans="16:26" ht="18" customHeight="1" x14ac:dyDescent="0.45">
      <c r="P1938" s="89" t="s">
        <v>98</v>
      </c>
      <c r="Q1938" s="89">
        <v>2022</v>
      </c>
      <c r="R1938" s="89" t="s">
        <v>2</v>
      </c>
      <c r="S1938" s="89" t="s">
        <v>104</v>
      </c>
      <c r="T1938" s="89" t="s">
        <v>93</v>
      </c>
      <c r="U1938" s="89" t="s">
        <v>94</v>
      </c>
      <c r="V1938" s="89" t="s">
        <v>95</v>
      </c>
      <c r="W1938" s="89" t="s">
        <v>96</v>
      </c>
      <c r="X1938" s="89" t="s">
        <v>97</v>
      </c>
      <c r="Y1938" s="89">
        <v>207</v>
      </c>
      <c r="Z1938" s="89">
        <v>296.01</v>
      </c>
    </row>
    <row r="1939" spans="16:26" ht="18" customHeight="1" x14ac:dyDescent="0.45">
      <c r="P1939" s="89" t="s">
        <v>91</v>
      </c>
      <c r="Q1939" s="89">
        <v>2022</v>
      </c>
      <c r="R1939" s="89" t="s">
        <v>2</v>
      </c>
      <c r="S1939" s="89" t="s">
        <v>104</v>
      </c>
      <c r="T1939" s="89" t="s">
        <v>93</v>
      </c>
      <c r="U1939" s="89" t="s">
        <v>94</v>
      </c>
      <c r="V1939" s="89" t="s">
        <v>95</v>
      </c>
      <c r="W1939" s="89" t="s">
        <v>96</v>
      </c>
      <c r="X1939" s="89" t="s">
        <v>97</v>
      </c>
      <c r="Y1939" s="89">
        <v>255</v>
      </c>
      <c r="Z1939" s="89">
        <v>364.65</v>
      </c>
    </row>
    <row r="1940" spans="16:26" ht="18" customHeight="1" x14ac:dyDescent="0.45">
      <c r="P1940" s="89" t="s">
        <v>91</v>
      </c>
      <c r="Q1940" s="89">
        <v>2022</v>
      </c>
      <c r="R1940" s="89" t="s">
        <v>2</v>
      </c>
      <c r="S1940" s="89" t="s">
        <v>104</v>
      </c>
      <c r="T1940" s="89" t="s">
        <v>93</v>
      </c>
      <c r="U1940" s="89" t="s">
        <v>94</v>
      </c>
      <c r="V1940" s="89" t="s">
        <v>95</v>
      </c>
      <c r="W1940" s="89" t="s">
        <v>96</v>
      </c>
      <c r="X1940" s="89" t="s">
        <v>97</v>
      </c>
      <c r="Y1940" s="89">
        <v>199</v>
      </c>
      <c r="Z1940" s="89">
        <v>284.57</v>
      </c>
    </row>
    <row r="1941" spans="16:26" ht="18" customHeight="1" x14ac:dyDescent="0.45">
      <c r="P1941" s="89" t="s">
        <v>98</v>
      </c>
      <c r="Q1941" s="89">
        <v>2022</v>
      </c>
      <c r="R1941" s="89" t="s">
        <v>2</v>
      </c>
      <c r="S1941" s="89" t="s">
        <v>104</v>
      </c>
      <c r="T1941" s="89" t="s">
        <v>93</v>
      </c>
      <c r="U1941" s="89" t="s">
        <v>94</v>
      </c>
      <c r="V1941" s="89" t="s">
        <v>95</v>
      </c>
      <c r="W1941" s="89" t="s">
        <v>96</v>
      </c>
      <c r="X1941" s="89" t="s">
        <v>97</v>
      </c>
      <c r="Y1941" s="89">
        <v>193</v>
      </c>
      <c r="Z1941" s="89">
        <v>275.99</v>
      </c>
    </row>
    <row r="1942" spans="16:26" ht="18" customHeight="1" x14ac:dyDescent="0.45">
      <c r="P1942" s="89" t="s">
        <v>98</v>
      </c>
      <c r="Q1942" s="89">
        <v>2022</v>
      </c>
      <c r="R1942" s="89" t="s">
        <v>2</v>
      </c>
      <c r="S1942" s="89" t="s">
        <v>104</v>
      </c>
      <c r="T1942" s="89" t="s">
        <v>93</v>
      </c>
      <c r="U1942" s="89" t="s">
        <v>94</v>
      </c>
      <c r="V1942" s="89" t="s">
        <v>95</v>
      </c>
      <c r="W1942" s="89" t="s">
        <v>96</v>
      </c>
      <c r="X1942" s="89" t="s">
        <v>97</v>
      </c>
      <c r="Y1942" s="89">
        <v>187</v>
      </c>
      <c r="Z1942" s="89">
        <v>267.40999999999997</v>
      </c>
    </row>
    <row r="1943" spans="16:26" ht="18" customHeight="1" x14ac:dyDescent="0.45">
      <c r="P1943" s="89" t="s">
        <v>98</v>
      </c>
      <c r="Q1943" s="89">
        <v>2022</v>
      </c>
      <c r="R1943" s="89" t="s">
        <v>2</v>
      </c>
      <c r="S1943" s="89" t="s">
        <v>104</v>
      </c>
      <c r="T1943" s="89" t="s">
        <v>93</v>
      </c>
      <c r="U1943" s="89" t="s">
        <v>94</v>
      </c>
      <c r="V1943" s="89" t="s">
        <v>95</v>
      </c>
      <c r="W1943" s="89" t="s">
        <v>96</v>
      </c>
      <c r="X1943" s="89" t="s">
        <v>97</v>
      </c>
      <c r="Y1943" s="89">
        <v>791</v>
      </c>
      <c r="Z1943" s="89">
        <v>1131.1300000000001</v>
      </c>
    </row>
    <row r="1944" spans="16:26" ht="18" customHeight="1" x14ac:dyDescent="0.45">
      <c r="P1944" s="89" t="s">
        <v>98</v>
      </c>
      <c r="Q1944" s="89">
        <v>2022</v>
      </c>
      <c r="R1944" s="89" t="s">
        <v>2</v>
      </c>
      <c r="S1944" s="89" t="s">
        <v>104</v>
      </c>
      <c r="T1944" s="89" t="s">
        <v>93</v>
      </c>
      <c r="U1944" s="89" t="s">
        <v>94</v>
      </c>
      <c r="V1944" s="89" t="s">
        <v>95</v>
      </c>
      <c r="W1944" s="89" t="s">
        <v>96</v>
      </c>
      <c r="X1944" s="89" t="s">
        <v>97</v>
      </c>
      <c r="Y1944" s="89">
        <v>824</v>
      </c>
      <c r="Z1944" s="89">
        <v>1178.32</v>
      </c>
    </row>
    <row r="1945" spans="16:26" ht="18" customHeight="1" x14ac:dyDescent="0.45">
      <c r="P1945" s="89" t="s">
        <v>101</v>
      </c>
      <c r="Q1945" s="89">
        <v>2022</v>
      </c>
      <c r="R1945" s="89" t="s">
        <v>2</v>
      </c>
      <c r="S1945" s="89" t="s">
        <v>104</v>
      </c>
      <c r="T1945" s="89" t="s">
        <v>93</v>
      </c>
      <c r="U1945" s="89" t="s">
        <v>94</v>
      </c>
      <c r="V1945" s="89" t="s">
        <v>95</v>
      </c>
      <c r="W1945" s="89" t="s">
        <v>96</v>
      </c>
      <c r="X1945" s="89" t="s">
        <v>99</v>
      </c>
      <c r="Y1945" s="89">
        <v>197</v>
      </c>
      <c r="Z1945" s="89">
        <v>281.70999999999998</v>
      </c>
    </row>
    <row r="1946" spans="16:26" ht="18" customHeight="1" x14ac:dyDescent="0.45">
      <c r="P1946" s="89" t="s">
        <v>100</v>
      </c>
      <c r="Q1946" s="89">
        <v>2022</v>
      </c>
      <c r="R1946" s="89" t="s">
        <v>2</v>
      </c>
      <c r="S1946" s="89" t="s">
        <v>104</v>
      </c>
      <c r="T1946" s="89" t="s">
        <v>93</v>
      </c>
      <c r="U1946" s="89" t="s">
        <v>94</v>
      </c>
      <c r="V1946" s="89" t="s">
        <v>95</v>
      </c>
      <c r="W1946" s="89" t="s">
        <v>96</v>
      </c>
      <c r="X1946" s="89" t="s">
        <v>99</v>
      </c>
      <c r="Y1946" s="89">
        <v>191</v>
      </c>
      <c r="Z1946" s="89">
        <v>273.13</v>
      </c>
    </row>
    <row r="1947" spans="16:26" ht="18" customHeight="1" x14ac:dyDescent="0.45">
      <c r="P1947" s="89" t="s">
        <v>101</v>
      </c>
      <c r="Q1947" s="89">
        <v>2022</v>
      </c>
      <c r="R1947" s="89" t="s">
        <v>2</v>
      </c>
      <c r="S1947" s="89" t="s">
        <v>104</v>
      </c>
      <c r="T1947" s="89" t="s">
        <v>93</v>
      </c>
      <c r="U1947" s="89" t="s">
        <v>94</v>
      </c>
      <c r="V1947" s="89" t="s">
        <v>95</v>
      </c>
      <c r="W1947" s="89" t="s">
        <v>96</v>
      </c>
      <c r="X1947" s="89" t="s">
        <v>97</v>
      </c>
      <c r="Y1947" s="89">
        <v>209</v>
      </c>
      <c r="Z1947" s="89">
        <v>298.87</v>
      </c>
    </row>
    <row r="1948" spans="16:26" ht="18" customHeight="1" x14ac:dyDescent="0.45">
      <c r="P1948" s="89" t="s">
        <v>101</v>
      </c>
      <c r="Q1948" s="89">
        <v>2022</v>
      </c>
      <c r="R1948" s="89" t="s">
        <v>2</v>
      </c>
      <c r="S1948" s="89" t="s">
        <v>104</v>
      </c>
      <c r="T1948" s="89" t="s">
        <v>93</v>
      </c>
      <c r="U1948" s="89" t="s">
        <v>94</v>
      </c>
      <c r="V1948" s="89" t="s">
        <v>95</v>
      </c>
      <c r="W1948" s="89" t="s">
        <v>96</v>
      </c>
      <c r="X1948" s="89" t="s">
        <v>97</v>
      </c>
      <c r="Y1948" s="89">
        <v>251</v>
      </c>
      <c r="Z1948" s="89">
        <v>358.93</v>
      </c>
    </row>
    <row r="1949" spans="16:26" ht="18" customHeight="1" x14ac:dyDescent="0.45">
      <c r="P1949" s="89" t="s">
        <v>91</v>
      </c>
      <c r="Q1949" s="89">
        <v>2022</v>
      </c>
      <c r="R1949" s="89" t="s">
        <v>4</v>
      </c>
      <c r="S1949" s="89" t="s">
        <v>104</v>
      </c>
      <c r="T1949" s="89" t="s">
        <v>93</v>
      </c>
      <c r="U1949" s="89" t="s">
        <v>94</v>
      </c>
      <c r="V1949" s="89" t="s">
        <v>95</v>
      </c>
      <c r="W1949" s="89" t="s">
        <v>96</v>
      </c>
      <c r="X1949" s="89" t="s">
        <v>99</v>
      </c>
      <c r="Y1949" s="89">
        <v>170</v>
      </c>
      <c r="Z1949" s="89">
        <v>243.1</v>
      </c>
    </row>
    <row r="1950" spans="16:26" ht="18" customHeight="1" x14ac:dyDescent="0.45">
      <c r="P1950" s="89" t="s">
        <v>100</v>
      </c>
      <c r="Q1950" s="89">
        <v>2022</v>
      </c>
      <c r="R1950" s="89" t="s">
        <v>4</v>
      </c>
      <c r="S1950" s="89" t="s">
        <v>104</v>
      </c>
      <c r="T1950" s="89" t="s">
        <v>93</v>
      </c>
      <c r="U1950" s="89" t="s">
        <v>94</v>
      </c>
      <c r="V1950" s="89" t="s">
        <v>95</v>
      </c>
      <c r="W1950" s="89" t="s">
        <v>96</v>
      </c>
      <c r="X1950" s="89" t="s">
        <v>99</v>
      </c>
      <c r="Y1950" s="89">
        <v>164</v>
      </c>
      <c r="Z1950" s="89">
        <v>234.51999999999998</v>
      </c>
    </row>
    <row r="1951" spans="16:26" ht="18" customHeight="1" x14ac:dyDescent="0.45">
      <c r="P1951" s="89" t="s">
        <v>100</v>
      </c>
      <c r="Q1951" s="89">
        <v>2022</v>
      </c>
      <c r="R1951" s="89" t="s">
        <v>4</v>
      </c>
      <c r="S1951" s="89" t="s">
        <v>104</v>
      </c>
      <c r="T1951" s="89" t="s">
        <v>93</v>
      </c>
      <c r="U1951" s="89" t="s">
        <v>94</v>
      </c>
      <c r="V1951" s="89" t="s">
        <v>95</v>
      </c>
      <c r="W1951" s="89" t="s">
        <v>96</v>
      </c>
      <c r="X1951" s="89" t="s">
        <v>99</v>
      </c>
      <c r="Y1951" s="89">
        <v>158</v>
      </c>
      <c r="Z1951" s="89">
        <v>225.94</v>
      </c>
    </row>
    <row r="1952" spans="16:26" ht="18" customHeight="1" x14ac:dyDescent="0.45">
      <c r="P1952" s="89" t="s">
        <v>101</v>
      </c>
      <c r="Q1952" s="89">
        <v>2022</v>
      </c>
      <c r="R1952" s="89" t="s">
        <v>4</v>
      </c>
      <c r="S1952" s="89" t="s">
        <v>104</v>
      </c>
      <c r="T1952" s="89" t="s">
        <v>93</v>
      </c>
      <c r="U1952" s="89" t="s">
        <v>94</v>
      </c>
      <c r="V1952" s="89" t="s">
        <v>95</v>
      </c>
      <c r="W1952" s="89" t="s">
        <v>96</v>
      </c>
      <c r="X1952" s="89" t="s">
        <v>97</v>
      </c>
      <c r="Y1952" s="89">
        <v>194</v>
      </c>
      <c r="Z1952" s="89">
        <v>277.42</v>
      </c>
    </row>
    <row r="1953" spans="16:26" ht="18" customHeight="1" x14ac:dyDescent="0.45">
      <c r="P1953" s="89" t="s">
        <v>100</v>
      </c>
      <c r="Q1953" s="89">
        <v>2022</v>
      </c>
      <c r="R1953" s="89" t="s">
        <v>4</v>
      </c>
      <c r="S1953" s="89" t="s">
        <v>104</v>
      </c>
      <c r="T1953" s="89" t="s">
        <v>93</v>
      </c>
      <c r="U1953" s="89" t="s">
        <v>94</v>
      </c>
      <c r="V1953" s="89" t="s">
        <v>95</v>
      </c>
      <c r="W1953" s="89" t="s">
        <v>96</v>
      </c>
      <c r="X1953" s="89" t="s">
        <v>97</v>
      </c>
      <c r="Y1953" s="89">
        <v>242</v>
      </c>
      <c r="Z1953" s="89">
        <v>346.06</v>
      </c>
    </row>
    <row r="1954" spans="16:26" ht="18" customHeight="1" x14ac:dyDescent="0.45">
      <c r="P1954" s="89" t="s">
        <v>100</v>
      </c>
      <c r="Q1954" s="89">
        <v>2022</v>
      </c>
      <c r="R1954" s="89" t="s">
        <v>4</v>
      </c>
      <c r="S1954" s="89" t="s">
        <v>104</v>
      </c>
      <c r="T1954" s="89" t="s">
        <v>93</v>
      </c>
      <c r="U1954" s="89" t="s">
        <v>94</v>
      </c>
      <c r="V1954" s="89" t="s">
        <v>95</v>
      </c>
      <c r="W1954" s="89" t="s">
        <v>96</v>
      </c>
      <c r="X1954" s="89" t="s">
        <v>97</v>
      </c>
      <c r="Y1954" s="89">
        <v>166</v>
      </c>
      <c r="Z1954" s="89">
        <v>237.38</v>
      </c>
    </row>
    <row r="1955" spans="16:26" ht="18" customHeight="1" x14ac:dyDescent="0.45">
      <c r="P1955" s="89" t="s">
        <v>98</v>
      </c>
      <c r="Q1955" s="89">
        <v>2022</v>
      </c>
      <c r="R1955" s="89" t="s">
        <v>4</v>
      </c>
      <c r="S1955" s="89" t="s">
        <v>104</v>
      </c>
      <c r="T1955" s="89" t="s">
        <v>93</v>
      </c>
      <c r="U1955" s="89" t="s">
        <v>94</v>
      </c>
      <c r="V1955" s="89" t="s">
        <v>95</v>
      </c>
      <c r="W1955" s="89" t="s">
        <v>96</v>
      </c>
      <c r="X1955" s="89" t="s">
        <v>97</v>
      </c>
      <c r="Y1955" s="89">
        <v>160</v>
      </c>
      <c r="Z1955" s="89">
        <v>228.8</v>
      </c>
    </row>
    <row r="1956" spans="16:26" ht="18" customHeight="1" x14ac:dyDescent="0.45">
      <c r="P1956" s="89" t="s">
        <v>91</v>
      </c>
      <c r="Q1956" s="89">
        <v>2022</v>
      </c>
      <c r="R1956" s="89" t="s">
        <v>4</v>
      </c>
      <c r="S1956" s="89" t="s">
        <v>104</v>
      </c>
      <c r="T1956" s="89" t="s">
        <v>93</v>
      </c>
      <c r="U1956" s="89" t="s">
        <v>94</v>
      </c>
      <c r="V1956" s="89" t="s">
        <v>95</v>
      </c>
      <c r="W1956" s="89" t="s">
        <v>96</v>
      </c>
      <c r="X1956" s="89" t="s">
        <v>97</v>
      </c>
      <c r="Y1956" s="89">
        <v>196</v>
      </c>
      <c r="Z1956" s="89">
        <v>526.24</v>
      </c>
    </row>
    <row r="1957" spans="16:26" ht="18" customHeight="1" x14ac:dyDescent="0.45">
      <c r="P1957" s="89" t="s">
        <v>100</v>
      </c>
      <c r="Q1957" s="89">
        <v>2022</v>
      </c>
      <c r="R1957" s="89" t="s">
        <v>4</v>
      </c>
      <c r="S1957" s="89" t="s">
        <v>104</v>
      </c>
      <c r="T1957" s="89" t="s">
        <v>93</v>
      </c>
      <c r="U1957" s="89" t="s">
        <v>94</v>
      </c>
      <c r="V1957" s="89" t="s">
        <v>95</v>
      </c>
      <c r="W1957" s="89" t="s">
        <v>96</v>
      </c>
      <c r="X1957" s="89" t="s">
        <v>97</v>
      </c>
      <c r="Y1957" s="89">
        <v>244</v>
      </c>
      <c r="Z1957" s="89">
        <v>526.24</v>
      </c>
    </row>
    <row r="1958" spans="16:26" ht="18" customHeight="1" x14ac:dyDescent="0.45">
      <c r="P1958" s="89" t="s">
        <v>100</v>
      </c>
      <c r="Q1958" s="89">
        <v>2022</v>
      </c>
      <c r="R1958" s="89" t="s">
        <v>4</v>
      </c>
      <c r="S1958" s="89" t="s">
        <v>104</v>
      </c>
      <c r="T1958" s="89" t="s">
        <v>93</v>
      </c>
      <c r="U1958" s="89" t="s">
        <v>94</v>
      </c>
      <c r="V1958" s="89" t="s">
        <v>95</v>
      </c>
      <c r="W1958" s="89" t="s">
        <v>96</v>
      </c>
      <c r="X1958" s="89" t="s">
        <v>97</v>
      </c>
      <c r="Y1958" s="89">
        <v>1011</v>
      </c>
      <c r="Z1958" s="89">
        <v>1445.73</v>
      </c>
    </row>
    <row r="1959" spans="16:26" ht="18" customHeight="1" x14ac:dyDescent="0.45">
      <c r="P1959" s="89" t="s">
        <v>100</v>
      </c>
      <c r="Q1959" s="89">
        <v>2022</v>
      </c>
      <c r="R1959" s="89" t="s">
        <v>4</v>
      </c>
      <c r="S1959" s="89" t="s">
        <v>104</v>
      </c>
      <c r="T1959" s="89" t="s">
        <v>93</v>
      </c>
      <c r="U1959" s="89" t="s">
        <v>94</v>
      </c>
      <c r="V1959" s="89" t="s">
        <v>95</v>
      </c>
      <c r="W1959" s="89" t="s">
        <v>96</v>
      </c>
      <c r="X1959" s="89" t="s">
        <v>97</v>
      </c>
      <c r="Y1959" s="89">
        <v>240</v>
      </c>
      <c r="Z1959" s="89">
        <v>343.2</v>
      </c>
    </row>
    <row r="1960" spans="16:26" ht="18" customHeight="1" x14ac:dyDescent="0.45">
      <c r="P1960" s="89" t="s">
        <v>98</v>
      </c>
      <c r="Q1960" s="89">
        <v>2022</v>
      </c>
      <c r="R1960" s="89" t="s">
        <v>4</v>
      </c>
      <c r="S1960" s="89" t="s">
        <v>104</v>
      </c>
      <c r="T1960" s="89" t="s">
        <v>93</v>
      </c>
      <c r="U1960" s="89" t="s">
        <v>94</v>
      </c>
      <c r="V1960" s="89" t="s">
        <v>95</v>
      </c>
      <c r="W1960" s="89" t="s">
        <v>96</v>
      </c>
      <c r="X1960" s="89" t="s">
        <v>97</v>
      </c>
      <c r="Y1960" s="89">
        <v>195</v>
      </c>
      <c r="Z1960" s="89">
        <v>278.85000000000002</v>
      </c>
    </row>
    <row r="1961" spans="16:26" ht="18" customHeight="1" x14ac:dyDescent="0.45">
      <c r="P1961" s="89" t="s">
        <v>98</v>
      </c>
      <c r="Q1961" s="89">
        <v>2022</v>
      </c>
      <c r="R1961" s="89" t="s">
        <v>4</v>
      </c>
      <c r="S1961" s="89" t="s">
        <v>104</v>
      </c>
      <c r="T1961" s="89" t="s">
        <v>93</v>
      </c>
      <c r="U1961" s="89" t="s">
        <v>94</v>
      </c>
      <c r="V1961" s="89" t="s">
        <v>95</v>
      </c>
      <c r="W1961" s="89" t="s">
        <v>96</v>
      </c>
      <c r="X1961" s="89" t="s">
        <v>97</v>
      </c>
      <c r="Y1961" s="89">
        <v>243</v>
      </c>
      <c r="Z1961" s="89">
        <v>347.49</v>
      </c>
    </row>
    <row r="1962" spans="16:26" ht="18" customHeight="1" x14ac:dyDescent="0.45">
      <c r="P1962" s="89" t="s">
        <v>100</v>
      </c>
      <c r="Q1962" s="89">
        <v>2022</v>
      </c>
      <c r="R1962" s="89" t="s">
        <v>4</v>
      </c>
      <c r="S1962" s="89" t="s">
        <v>104</v>
      </c>
      <c r="T1962" s="89" t="s">
        <v>93</v>
      </c>
      <c r="U1962" s="89" t="s">
        <v>94</v>
      </c>
      <c r="V1962" s="89" t="s">
        <v>95</v>
      </c>
      <c r="W1962" s="89" t="s">
        <v>96</v>
      </c>
      <c r="X1962" s="89" t="s">
        <v>97</v>
      </c>
      <c r="Y1962" s="89">
        <v>169</v>
      </c>
      <c r="Z1962" s="89">
        <v>241.67000000000002</v>
      </c>
    </row>
    <row r="1963" spans="16:26" ht="18" customHeight="1" x14ac:dyDescent="0.45">
      <c r="P1963" s="89" t="s">
        <v>91</v>
      </c>
      <c r="Q1963" s="89">
        <v>2022</v>
      </c>
      <c r="R1963" s="89" t="s">
        <v>4</v>
      </c>
      <c r="S1963" s="89" t="s">
        <v>104</v>
      </c>
      <c r="T1963" s="89" t="s">
        <v>93</v>
      </c>
      <c r="U1963" s="89" t="s">
        <v>94</v>
      </c>
      <c r="V1963" s="89" t="s">
        <v>95</v>
      </c>
      <c r="W1963" s="89" t="s">
        <v>96</v>
      </c>
      <c r="X1963" s="89" t="s">
        <v>97</v>
      </c>
      <c r="Y1963" s="89">
        <v>163</v>
      </c>
      <c r="Z1963" s="89">
        <v>233.09</v>
      </c>
    </row>
    <row r="1964" spans="16:26" ht="18" customHeight="1" x14ac:dyDescent="0.45">
      <c r="P1964" s="89" t="s">
        <v>101</v>
      </c>
      <c r="Q1964" s="89">
        <v>2022</v>
      </c>
      <c r="R1964" s="89" t="s">
        <v>4</v>
      </c>
      <c r="S1964" s="89" t="s">
        <v>104</v>
      </c>
      <c r="T1964" s="89" t="s">
        <v>93</v>
      </c>
      <c r="U1964" s="89" t="s">
        <v>94</v>
      </c>
      <c r="V1964" s="89" t="s">
        <v>95</v>
      </c>
      <c r="W1964" s="89" t="s">
        <v>96</v>
      </c>
      <c r="X1964" s="89" t="s">
        <v>97</v>
      </c>
      <c r="Y1964" s="89">
        <v>157</v>
      </c>
      <c r="Z1964" s="89">
        <v>224.51</v>
      </c>
    </row>
    <row r="1965" spans="16:26" ht="18" customHeight="1" x14ac:dyDescent="0.45">
      <c r="P1965" s="89" t="s">
        <v>98</v>
      </c>
      <c r="Q1965" s="89">
        <v>2022</v>
      </c>
      <c r="R1965" s="89" t="s">
        <v>4</v>
      </c>
      <c r="S1965" s="89" t="s">
        <v>104</v>
      </c>
      <c r="T1965" s="89" t="s">
        <v>93</v>
      </c>
      <c r="U1965" s="89" t="s">
        <v>94</v>
      </c>
      <c r="V1965" s="89" t="s">
        <v>95</v>
      </c>
      <c r="W1965" s="89" t="s">
        <v>96</v>
      </c>
      <c r="X1965" s="89" t="s">
        <v>97</v>
      </c>
      <c r="Y1965" s="89">
        <v>826</v>
      </c>
      <c r="Z1965" s="89">
        <v>1181.18</v>
      </c>
    </row>
    <row r="1966" spans="16:26" ht="18" customHeight="1" x14ac:dyDescent="0.45">
      <c r="P1966" s="89" t="s">
        <v>98</v>
      </c>
      <c r="Q1966" s="89">
        <v>2022</v>
      </c>
      <c r="R1966" s="89" t="s">
        <v>4</v>
      </c>
      <c r="S1966" s="89" t="s">
        <v>104</v>
      </c>
      <c r="T1966" s="89" t="s">
        <v>93</v>
      </c>
      <c r="U1966" s="89" t="s">
        <v>94</v>
      </c>
      <c r="V1966" s="89" t="s">
        <v>95</v>
      </c>
      <c r="W1966" s="89" t="s">
        <v>96</v>
      </c>
      <c r="X1966" s="89" t="s">
        <v>99</v>
      </c>
      <c r="Y1966" s="89">
        <v>167</v>
      </c>
      <c r="Z1966" s="89">
        <v>238.81</v>
      </c>
    </row>
    <row r="1967" spans="16:26" ht="18" customHeight="1" x14ac:dyDescent="0.45">
      <c r="P1967" s="89" t="s">
        <v>98</v>
      </c>
      <c r="Q1967" s="89">
        <v>2022</v>
      </c>
      <c r="R1967" s="89" t="s">
        <v>4</v>
      </c>
      <c r="S1967" s="89" t="s">
        <v>104</v>
      </c>
      <c r="T1967" s="89" t="s">
        <v>93</v>
      </c>
      <c r="U1967" s="89" t="s">
        <v>94</v>
      </c>
      <c r="V1967" s="89" t="s">
        <v>95</v>
      </c>
      <c r="W1967" s="89" t="s">
        <v>96</v>
      </c>
      <c r="X1967" s="89" t="s">
        <v>99</v>
      </c>
      <c r="Y1967" s="89">
        <v>161</v>
      </c>
      <c r="Z1967" s="89">
        <v>230.23000000000002</v>
      </c>
    </row>
    <row r="1968" spans="16:26" ht="18" customHeight="1" x14ac:dyDescent="0.45">
      <c r="P1968" s="89" t="s">
        <v>98</v>
      </c>
      <c r="Q1968" s="89">
        <v>2022</v>
      </c>
      <c r="R1968" s="89" t="s">
        <v>4</v>
      </c>
      <c r="S1968" s="89" t="s">
        <v>104</v>
      </c>
      <c r="T1968" s="89" t="s">
        <v>93</v>
      </c>
      <c r="U1968" s="89" t="s">
        <v>94</v>
      </c>
      <c r="V1968" s="89" t="s">
        <v>95</v>
      </c>
      <c r="W1968" s="89" t="s">
        <v>96</v>
      </c>
      <c r="X1968" s="89" t="s">
        <v>99</v>
      </c>
      <c r="Y1968" s="89">
        <v>155</v>
      </c>
      <c r="Z1968" s="89">
        <v>221.65</v>
      </c>
    </row>
    <row r="1969" spans="16:26" ht="18" customHeight="1" x14ac:dyDescent="0.45">
      <c r="P1969" s="89" t="s">
        <v>100</v>
      </c>
      <c r="Q1969" s="89">
        <v>2022</v>
      </c>
      <c r="R1969" s="89" t="s">
        <v>4</v>
      </c>
      <c r="S1969" s="89" t="s">
        <v>104</v>
      </c>
      <c r="T1969" s="89" t="s">
        <v>93</v>
      </c>
      <c r="U1969" s="89" t="s">
        <v>94</v>
      </c>
      <c r="V1969" s="89" t="s">
        <v>95</v>
      </c>
      <c r="W1969" s="89" t="s">
        <v>96</v>
      </c>
      <c r="X1969" s="89" t="s">
        <v>97</v>
      </c>
      <c r="Y1969" s="89">
        <v>197</v>
      </c>
      <c r="Z1969" s="89">
        <v>281.70999999999998</v>
      </c>
    </row>
    <row r="1970" spans="16:26" ht="18" customHeight="1" x14ac:dyDescent="0.45">
      <c r="P1970" s="89" t="s">
        <v>91</v>
      </c>
      <c r="Q1970" s="89">
        <v>2022</v>
      </c>
      <c r="R1970" s="89" t="s">
        <v>4</v>
      </c>
      <c r="S1970" s="89" t="s">
        <v>104</v>
      </c>
      <c r="T1970" s="89" t="s">
        <v>93</v>
      </c>
      <c r="U1970" s="89" t="s">
        <v>94</v>
      </c>
      <c r="V1970" s="89" t="s">
        <v>95</v>
      </c>
      <c r="W1970" s="89" t="s">
        <v>96</v>
      </c>
      <c r="X1970" s="89" t="s">
        <v>97</v>
      </c>
      <c r="Y1970" s="89">
        <v>245</v>
      </c>
      <c r="Z1970" s="89">
        <v>350.35</v>
      </c>
    </row>
    <row r="1971" spans="16:26" ht="18" customHeight="1" x14ac:dyDescent="0.45">
      <c r="P1971" s="89" t="s">
        <v>98</v>
      </c>
      <c r="Q1971" s="89">
        <v>2022</v>
      </c>
      <c r="R1971" s="89" t="s">
        <v>10</v>
      </c>
      <c r="S1971" s="89" t="s">
        <v>104</v>
      </c>
      <c r="T1971" s="89" t="s">
        <v>93</v>
      </c>
      <c r="U1971" s="89" t="s">
        <v>94</v>
      </c>
      <c r="V1971" s="89" t="s">
        <v>95</v>
      </c>
      <c r="W1971" s="89" t="s">
        <v>96</v>
      </c>
      <c r="X1971" s="89" t="s">
        <v>99</v>
      </c>
      <c r="Y1971" s="89">
        <v>320</v>
      </c>
      <c r="Z1971" s="89">
        <v>457.6</v>
      </c>
    </row>
    <row r="1972" spans="16:26" ht="18" customHeight="1" x14ac:dyDescent="0.45">
      <c r="P1972" s="89" t="s">
        <v>91</v>
      </c>
      <c r="Q1972" s="89">
        <v>2022</v>
      </c>
      <c r="R1972" s="89" t="s">
        <v>10</v>
      </c>
      <c r="S1972" s="89" t="s">
        <v>104</v>
      </c>
      <c r="T1972" s="89" t="s">
        <v>93</v>
      </c>
      <c r="U1972" s="89" t="s">
        <v>94</v>
      </c>
      <c r="V1972" s="89" t="s">
        <v>95</v>
      </c>
      <c r="W1972" s="89" t="s">
        <v>96</v>
      </c>
      <c r="X1972" s="89" t="s">
        <v>99</v>
      </c>
      <c r="Y1972" s="89">
        <v>314</v>
      </c>
      <c r="Z1972" s="89">
        <v>449.02</v>
      </c>
    </row>
    <row r="1973" spans="16:26" ht="18" customHeight="1" x14ac:dyDescent="0.45">
      <c r="P1973" s="89" t="s">
        <v>100</v>
      </c>
      <c r="Q1973" s="89">
        <v>2022</v>
      </c>
      <c r="R1973" s="89" t="s">
        <v>10</v>
      </c>
      <c r="S1973" s="89" t="s">
        <v>104</v>
      </c>
      <c r="T1973" s="89" t="s">
        <v>93</v>
      </c>
      <c r="U1973" s="89" t="s">
        <v>94</v>
      </c>
      <c r="V1973" s="89" t="s">
        <v>95</v>
      </c>
      <c r="W1973" s="89" t="s">
        <v>96</v>
      </c>
      <c r="X1973" s="89" t="s">
        <v>99</v>
      </c>
      <c r="Y1973" s="89">
        <v>308</v>
      </c>
      <c r="Z1973" s="89">
        <v>440.44</v>
      </c>
    </row>
    <row r="1974" spans="16:26" ht="18" customHeight="1" x14ac:dyDescent="0.45">
      <c r="P1974" s="89" t="s">
        <v>91</v>
      </c>
      <c r="Q1974" s="89">
        <v>2022</v>
      </c>
      <c r="R1974" s="89" t="s">
        <v>10</v>
      </c>
      <c r="S1974" s="89" t="s">
        <v>104</v>
      </c>
      <c r="T1974" s="89" t="s">
        <v>93</v>
      </c>
      <c r="U1974" s="89" t="s">
        <v>94</v>
      </c>
      <c r="V1974" s="89" t="s">
        <v>95</v>
      </c>
      <c r="W1974" s="89" t="s">
        <v>96</v>
      </c>
      <c r="X1974" s="89" t="s">
        <v>97</v>
      </c>
      <c r="Y1974" s="89">
        <v>236</v>
      </c>
      <c r="Z1974" s="89">
        <v>337.48</v>
      </c>
    </row>
    <row r="1975" spans="16:26" ht="18" customHeight="1" x14ac:dyDescent="0.45">
      <c r="P1975" s="89" t="s">
        <v>98</v>
      </c>
      <c r="Q1975" s="89">
        <v>2022</v>
      </c>
      <c r="R1975" s="89" t="s">
        <v>10</v>
      </c>
      <c r="S1975" s="89" t="s">
        <v>104</v>
      </c>
      <c r="T1975" s="89" t="s">
        <v>93</v>
      </c>
      <c r="U1975" s="89" t="s">
        <v>94</v>
      </c>
      <c r="V1975" s="89" t="s">
        <v>95</v>
      </c>
      <c r="W1975" s="89" t="s">
        <v>96</v>
      </c>
      <c r="X1975" s="89" t="s">
        <v>97</v>
      </c>
      <c r="Y1975" s="89">
        <v>164</v>
      </c>
      <c r="Z1975" s="89">
        <v>234.51999999999998</v>
      </c>
    </row>
    <row r="1976" spans="16:26" ht="18" customHeight="1" x14ac:dyDescent="0.45">
      <c r="P1976" s="89" t="s">
        <v>91</v>
      </c>
      <c r="Q1976" s="89">
        <v>2022</v>
      </c>
      <c r="R1976" s="89" t="s">
        <v>10</v>
      </c>
      <c r="S1976" s="89" t="s">
        <v>104</v>
      </c>
      <c r="T1976" s="89" t="s">
        <v>93</v>
      </c>
      <c r="U1976" s="89" t="s">
        <v>94</v>
      </c>
      <c r="V1976" s="89" t="s">
        <v>95</v>
      </c>
      <c r="W1976" s="89" t="s">
        <v>96</v>
      </c>
      <c r="X1976" s="89" t="s">
        <v>97</v>
      </c>
      <c r="Y1976" s="89">
        <v>212</v>
      </c>
      <c r="Z1976" s="89">
        <v>303.15999999999997</v>
      </c>
    </row>
    <row r="1977" spans="16:26" ht="18" customHeight="1" x14ac:dyDescent="0.45">
      <c r="P1977" s="89" t="s">
        <v>98</v>
      </c>
      <c r="Q1977" s="89">
        <v>2022</v>
      </c>
      <c r="R1977" s="89" t="s">
        <v>10</v>
      </c>
      <c r="S1977" s="89" t="s">
        <v>104</v>
      </c>
      <c r="T1977" s="89" t="s">
        <v>93</v>
      </c>
      <c r="U1977" s="89" t="s">
        <v>94</v>
      </c>
      <c r="V1977" s="89" t="s">
        <v>95</v>
      </c>
      <c r="W1977" s="89" t="s">
        <v>96</v>
      </c>
      <c r="X1977" s="89" t="s">
        <v>97</v>
      </c>
      <c r="Y1977" s="89">
        <v>316</v>
      </c>
      <c r="Z1977" s="89">
        <v>451.88</v>
      </c>
    </row>
    <row r="1978" spans="16:26" ht="18" customHeight="1" x14ac:dyDescent="0.45">
      <c r="P1978" s="89" t="s">
        <v>91</v>
      </c>
      <c r="Q1978" s="89">
        <v>2022</v>
      </c>
      <c r="R1978" s="89" t="s">
        <v>10</v>
      </c>
      <c r="S1978" s="89" t="s">
        <v>104</v>
      </c>
      <c r="T1978" s="89" t="s">
        <v>93</v>
      </c>
      <c r="U1978" s="89" t="s">
        <v>94</v>
      </c>
      <c r="V1978" s="89" t="s">
        <v>95</v>
      </c>
      <c r="W1978" s="89" t="s">
        <v>96</v>
      </c>
      <c r="X1978" s="89" t="s">
        <v>97</v>
      </c>
      <c r="Y1978" s="89">
        <v>310</v>
      </c>
      <c r="Z1978" s="89">
        <v>443.3</v>
      </c>
    </row>
    <row r="1979" spans="16:26" ht="18" customHeight="1" x14ac:dyDescent="0.45">
      <c r="P1979" s="89" t="s">
        <v>98</v>
      </c>
      <c r="Q1979" s="89">
        <v>2022</v>
      </c>
      <c r="R1979" s="89" t="s">
        <v>10</v>
      </c>
      <c r="S1979" s="89" t="s">
        <v>104</v>
      </c>
      <c r="T1979" s="89" t="s">
        <v>93</v>
      </c>
      <c r="U1979" s="89" t="s">
        <v>94</v>
      </c>
      <c r="V1979" s="89" t="s">
        <v>95</v>
      </c>
      <c r="W1979" s="89" t="s">
        <v>96</v>
      </c>
      <c r="X1979" s="89" t="s">
        <v>97</v>
      </c>
      <c r="Y1979" s="89">
        <v>238</v>
      </c>
      <c r="Z1979" s="89">
        <v>526.24</v>
      </c>
    </row>
    <row r="1980" spans="16:26" ht="18" customHeight="1" x14ac:dyDescent="0.45">
      <c r="P1980" s="89" t="s">
        <v>98</v>
      </c>
      <c r="Q1980" s="89">
        <v>2022</v>
      </c>
      <c r="R1980" s="89" t="s">
        <v>10</v>
      </c>
      <c r="S1980" s="89" t="s">
        <v>104</v>
      </c>
      <c r="T1980" s="89" t="s">
        <v>93</v>
      </c>
      <c r="U1980" s="89" t="s">
        <v>94</v>
      </c>
      <c r="V1980" s="89" t="s">
        <v>95</v>
      </c>
      <c r="W1980" s="89" t="s">
        <v>96</v>
      </c>
      <c r="X1980" s="89" t="s">
        <v>97</v>
      </c>
      <c r="Y1980" s="89">
        <v>166</v>
      </c>
      <c r="Z1980" s="89">
        <v>526.24</v>
      </c>
    </row>
    <row r="1981" spans="16:26" ht="18" customHeight="1" x14ac:dyDescent="0.45">
      <c r="P1981" s="89" t="s">
        <v>91</v>
      </c>
      <c r="Q1981" s="89">
        <v>2022</v>
      </c>
      <c r="R1981" s="89" t="s">
        <v>10</v>
      </c>
      <c r="S1981" s="89" t="s">
        <v>104</v>
      </c>
      <c r="T1981" s="89" t="s">
        <v>93</v>
      </c>
      <c r="U1981" s="89" t="s">
        <v>94</v>
      </c>
      <c r="V1981" s="89" t="s">
        <v>95</v>
      </c>
      <c r="W1981" s="89" t="s">
        <v>96</v>
      </c>
      <c r="X1981" s="89" t="s">
        <v>97</v>
      </c>
      <c r="Y1981" s="89">
        <v>208</v>
      </c>
      <c r="Z1981" s="89">
        <v>526.24</v>
      </c>
    </row>
    <row r="1982" spans="16:26" ht="18" customHeight="1" x14ac:dyDescent="0.45">
      <c r="P1982" s="89" t="s">
        <v>100</v>
      </c>
      <c r="Q1982" s="89">
        <v>2022</v>
      </c>
      <c r="R1982" s="89" t="s">
        <v>10</v>
      </c>
      <c r="S1982" s="89" t="s">
        <v>104</v>
      </c>
      <c r="T1982" s="89" t="s">
        <v>93</v>
      </c>
      <c r="U1982" s="89" t="s">
        <v>94</v>
      </c>
      <c r="V1982" s="89" t="s">
        <v>95</v>
      </c>
      <c r="W1982" s="89" t="s">
        <v>96</v>
      </c>
      <c r="X1982" s="89" t="s">
        <v>97</v>
      </c>
      <c r="Y1982" s="89">
        <v>963</v>
      </c>
      <c r="Z1982" s="89">
        <v>1377.09</v>
      </c>
    </row>
    <row r="1983" spans="16:26" ht="18" customHeight="1" x14ac:dyDescent="0.45">
      <c r="P1983" s="89" t="s">
        <v>91</v>
      </c>
      <c r="Q1983" s="89">
        <v>2022</v>
      </c>
      <c r="R1983" s="89" t="s">
        <v>10</v>
      </c>
      <c r="S1983" s="89" t="s">
        <v>104</v>
      </c>
      <c r="T1983" s="89" t="s">
        <v>93</v>
      </c>
      <c r="U1983" s="89" t="s">
        <v>94</v>
      </c>
      <c r="V1983" s="89" t="s">
        <v>95</v>
      </c>
      <c r="W1983" s="89" t="s">
        <v>96</v>
      </c>
      <c r="X1983" s="89" t="s">
        <v>97</v>
      </c>
      <c r="Y1983" s="89">
        <v>1017</v>
      </c>
      <c r="Z1983" s="89">
        <v>1454.31</v>
      </c>
    </row>
    <row r="1984" spans="16:26" ht="18" customHeight="1" x14ac:dyDescent="0.45">
      <c r="P1984" s="89" t="s">
        <v>91</v>
      </c>
      <c r="Q1984" s="89">
        <v>2022</v>
      </c>
      <c r="R1984" s="89" t="s">
        <v>10</v>
      </c>
      <c r="S1984" s="89" t="s">
        <v>104</v>
      </c>
      <c r="T1984" s="89" t="s">
        <v>93</v>
      </c>
      <c r="U1984" s="89" t="s">
        <v>94</v>
      </c>
      <c r="V1984" s="89" t="s">
        <v>95</v>
      </c>
      <c r="W1984" s="89" t="s">
        <v>96</v>
      </c>
      <c r="X1984" s="89" t="s">
        <v>97</v>
      </c>
      <c r="Y1984" s="89">
        <v>210</v>
      </c>
      <c r="Z1984" s="89">
        <v>300.3</v>
      </c>
    </row>
    <row r="1985" spans="16:26" ht="18" customHeight="1" x14ac:dyDescent="0.45">
      <c r="P1985" s="89" t="s">
        <v>91</v>
      </c>
      <c r="Q1985" s="89">
        <v>2022</v>
      </c>
      <c r="R1985" s="89" t="s">
        <v>10</v>
      </c>
      <c r="S1985" s="89" t="s">
        <v>104</v>
      </c>
      <c r="T1985" s="89" t="s">
        <v>93</v>
      </c>
      <c r="U1985" s="89" t="s">
        <v>94</v>
      </c>
      <c r="V1985" s="89" t="s">
        <v>95</v>
      </c>
      <c r="W1985" s="89" t="s">
        <v>96</v>
      </c>
      <c r="X1985" s="89" t="s">
        <v>97</v>
      </c>
      <c r="Y1985" s="89">
        <v>237</v>
      </c>
      <c r="Z1985" s="89">
        <v>338.90999999999997</v>
      </c>
    </row>
    <row r="1986" spans="16:26" ht="18" customHeight="1" x14ac:dyDescent="0.45">
      <c r="P1986" s="89" t="s">
        <v>98</v>
      </c>
      <c r="Q1986" s="89">
        <v>2022</v>
      </c>
      <c r="R1986" s="89" t="s">
        <v>10</v>
      </c>
      <c r="S1986" s="89" t="s">
        <v>104</v>
      </c>
      <c r="T1986" s="89" t="s">
        <v>93</v>
      </c>
      <c r="U1986" s="89" t="s">
        <v>94</v>
      </c>
      <c r="V1986" s="89" t="s">
        <v>95</v>
      </c>
      <c r="W1986" s="89" t="s">
        <v>96</v>
      </c>
      <c r="X1986" s="89" t="s">
        <v>97</v>
      </c>
      <c r="Y1986" s="89">
        <v>165</v>
      </c>
      <c r="Z1986" s="89">
        <v>235.95</v>
      </c>
    </row>
    <row r="1987" spans="16:26" ht="18" customHeight="1" x14ac:dyDescent="0.45">
      <c r="P1987" s="89" t="s">
        <v>100</v>
      </c>
      <c r="Q1987" s="89">
        <v>2022</v>
      </c>
      <c r="R1987" s="89" t="s">
        <v>10</v>
      </c>
      <c r="S1987" s="89" t="s">
        <v>104</v>
      </c>
      <c r="T1987" s="89" t="s">
        <v>93</v>
      </c>
      <c r="U1987" s="89" t="s">
        <v>94</v>
      </c>
      <c r="V1987" s="89" t="s">
        <v>95</v>
      </c>
      <c r="W1987" s="89" t="s">
        <v>96</v>
      </c>
      <c r="X1987" s="89" t="s">
        <v>97</v>
      </c>
      <c r="Y1987" s="89">
        <v>213</v>
      </c>
      <c r="Z1987" s="89">
        <v>304.59000000000003</v>
      </c>
    </row>
    <row r="1988" spans="16:26" ht="18" customHeight="1" x14ac:dyDescent="0.45">
      <c r="P1988" s="89" t="s">
        <v>98</v>
      </c>
      <c r="Q1988" s="89">
        <v>2022</v>
      </c>
      <c r="R1988" s="89" t="s">
        <v>10</v>
      </c>
      <c r="S1988" s="89" t="s">
        <v>104</v>
      </c>
      <c r="T1988" s="89" t="s">
        <v>93</v>
      </c>
      <c r="U1988" s="89" t="s">
        <v>94</v>
      </c>
      <c r="V1988" s="89" t="s">
        <v>95</v>
      </c>
      <c r="W1988" s="89" t="s">
        <v>96</v>
      </c>
      <c r="X1988" s="89" t="s">
        <v>97</v>
      </c>
      <c r="Y1988" s="89">
        <v>319</v>
      </c>
      <c r="Z1988" s="89">
        <v>456.16999999999996</v>
      </c>
    </row>
    <row r="1989" spans="16:26" ht="18" customHeight="1" x14ac:dyDescent="0.45">
      <c r="P1989" s="89" t="s">
        <v>98</v>
      </c>
      <c r="Q1989" s="89">
        <v>2022</v>
      </c>
      <c r="R1989" s="89" t="s">
        <v>10</v>
      </c>
      <c r="S1989" s="89" t="s">
        <v>104</v>
      </c>
      <c r="T1989" s="89" t="s">
        <v>93</v>
      </c>
      <c r="U1989" s="89" t="s">
        <v>94</v>
      </c>
      <c r="V1989" s="89" t="s">
        <v>95</v>
      </c>
      <c r="W1989" s="89" t="s">
        <v>96</v>
      </c>
      <c r="X1989" s="89" t="s">
        <v>97</v>
      </c>
      <c r="Y1989" s="89">
        <v>313</v>
      </c>
      <c r="Z1989" s="89">
        <v>447.59000000000003</v>
      </c>
    </row>
    <row r="1990" spans="16:26" ht="18" customHeight="1" x14ac:dyDescent="0.45">
      <c r="P1990" s="89" t="s">
        <v>91</v>
      </c>
      <c r="Q1990" s="89">
        <v>2022</v>
      </c>
      <c r="R1990" s="89" t="s">
        <v>10</v>
      </c>
      <c r="S1990" s="89" t="s">
        <v>104</v>
      </c>
      <c r="T1990" s="89" t="s">
        <v>93</v>
      </c>
      <c r="U1990" s="89" t="s">
        <v>94</v>
      </c>
      <c r="V1990" s="89" t="s">
        <v>95</v>
      </c>
      <c r="W1990" s="89" t="s">
        <v>96</v>
      </c>
      <c r="X1990" s="89" t="s">
        <v>97</v>
      </c>
      <c r="Y1990" s="89">
        <v>307</v>
      </c>
      <c r="Z1990" s="89">
        <v>439.01</v>
      </c>
    </row>
    <row r="1991" spans="16:26" ht="18" customHeight="1" x14ac:dyDescent="0.45">
      <c r="P1991" s="89" t="s">
        <v>91</v>
      </c>
      <c r="Q1991" s="89">
        <v>2022</v>
      </c>
      <c r="R1991" s="89" t="s">
        <v>10</v>
      </c>
      <c r="S1991" s="89" t="s">
        <v>104</v>
      </c>
      <c r="T1991" s="89" t="s">
        <v>93</v>
      </c>
      <c r="U1991" s="89" t="s">
        <v>94</v>
      </c>
      <c r="V1991" s="89" t="s">
        <v>95</v>
      </c>
      <c r="W1991" s="89" t="s">
        <v>96</v>
      </c>
      <c r="X1991" s="89" t="s">
        <v>97</v>
      </c>
      <c r="Y1991" s="89">
        <v>235</v>
      </c>
      <c r="Z1991" s="89">
        <v>336.05</v>
      </c>
    </row>
    <row r="1992" spans="16:26" ht="18" customHeight="1" x14ac:dyDescent="0.45">
      <c r="P1992" s="89" t="s">
        <v>91</v>
      </c>
      <c r="Q1992" s="89">
        <v>2022</v>
      </c>
      <c r="R1992" s="89" t="s">
        <v>10</v>
      </c>
      <c r="S1992" s="89" t="s">
        <v>104</v>
      </c>
      <c r="T1992" s="89" t="s">
        <v>93</v>
      </c>
      <c r="U1992" s="89" t="s">
        <v>94</v>
      </c>
      <c r="V1992" s="89" t="s">
        <v>95</v>
      </c>
      <c r="W1992" s="89" t="s">
        <v>96</v>
      </c>
      <c r="X1992" s="89" t="s">
        <v>97</v>
      </c>
      <c r="Y1992" s="89">
        <v>798</v>
      </c>
      <c r="Z1992" s="89">
        <v>1141.1399999999999</v>
      </c>
    </row>
    <row r="1993" spans="16:26" ht="18" customHeight="1" x14ac:dyDescent="0.45">
      <c r="P1993" s="89" t="s">
        <v>98</v>
      </c>
      <c r="Q1993" s="89">
        <v>2022</v>
      </c>
      <c r="R1993" s="89" t="s">
        <v>10</v>
      </c>
      <c r="S1993" s="89" t="s">
        <v>104</v>
      </c>
      <c r="T1993" s="89" t="s">
        <v>93</v>
      </c>
      <c r="U1993" s="89" t="s">
        <v>94</v>
      </c>
      <c r="V1993" s="89" t="s">
        <v>95</v>
      </c>
      <c r="W1993" s="89" t="s">
        <v>96</v>
      </c>
      <c r="X1993" s="89" t="s">
        <v>97</v>
      </c>
      <c r="Y1993" s="89">
        <v>831</v>
      </c>
      <c r="Z1993" s="89">
        <v>1188.33</v>
      </c>
    </row>
    <row r="1994" spans="16:26" ht="18" customHeight="1" x14ac:dyDescent="0.45">
      <c r="P1994" s="89" t="s">
        <v>100</v>
      </c>
      <c r="Q1994" s="89">
        <v>2022</v>
      </c>
      <c r="R1994" s="89" t="s">
        <v>10</v>
      </c>
      <c r="S1994" s="89" t="s">
        <v>104</v>
      </c>
      <c r="T1994" s="89" t="s">
        <v>93</v>
      </c>
      <c r="U1994" s="89" t="s">
        <v>94</v>
      </c>
      <c r="V1994" s="89" t="s">
        <v>95</v>
      </c>
      <c r="W1994" s="89" t="s">
        <v>96</v>
      </c>
      <c r="X1994" s="89" t="s">
        <v>99</v>
      </c>
      <c r="Y1994" s="89">
        <v>317</v>
      </c>
      <c r="Z1994" s="89">
        <v>453.31</v>
      </c>
    </row>
    <row r="1995" spans="16:26" ht="18" customHeight="1" x14ac:dyDescent="0.45">
      <c r="P1995" s="89" t="s">
        <v>91</v>
      </c>
      <c r="Q1995" s="89">
        <v>2022</v>
      </c>
      <c r="R1995" s="89" t="s">
        <v>10</v>
      </c>
      <c r="S1995" s="89" t="s">
        <v>104</v>
      </c>
      <c r="T1995" s="89" t="s">
        <v>93</v>
      </c>
      <c r="U1995" s="89" t="s">
        <v>94</v>
      </c>
      <c r="V1995" s="89" t="s">
        <v>95</v>
      </c>
      <c r="W1995" s="89" t="s">
        <v>96</v>
      </c>
      <c r="X1995" s="89" t="s">
        <v>99</v>
      </c>
      <c r="Y1995" s="89">
        <v>311</v>
      </c>
      <c r="Z1995" s="89">
        <v>444.73</v>
      </c>
    </row>
    <row r="1996" spans="16:26" ht="18" customHeight="1" x14ac:dyDescent="0.45">
      <c r="P1996" s="89" t="s">
        <v>102</v>
      </c>
      <c r="Q1996" s="89">
        <v>2022</v>
      </c>
      <c r="R1996" s="89" t="s">
        <v>10</v>
      </c>
      <c r="S1996" s="89" t="s">
        <v>104</v>
      </c>
      <c r="T1996" s="89" t="s">
        <v>93</v>
      </c>
      <c r="U1996" s="89" t="s">
        <v>94</v>
      </c>
      <c r="V1996" s="89" t="s">
        <v>95</v>
      </c>
      <c r="W1996" s="89" t="s">
        <v>96</v>
      </c>
      <c r="X1996" s="89" t="s">
        <v>99</v>
      </c>
      <c r="Y1996" s="89">
        <v>305</v>
      </c>
      <c r="Z1996" s="89">
        <v>436.15</v>
      </c>
    </row>
    <row r="1997" spans="16:26" ht="18" customHeight="1" x14ac:dyDescent="0.45">
      <c r="P1997" s="89" t="s">
        <v>91</v>
      </c>
      <c r="Q1997" s="89">
        <v>2022</v>
      </c>
      <c r="R1997" s="89" t="s">
        <v>10</v>
      </c>
      <c r="S1997" s="89" t="s">
        <v>104</v>
      </c>
      <c r="T1997" s="89" t="s">
        <v>93</v>
      </c>
      <c r="U1997" s="89" t="s">
        <v>94</v>
      </c>
      <c r="V1997" s="89" t="s">
        <v>95</v>
      </c>
      <c r="W1997" s="89" t="s">
        <v>96</v>
      </c>
      <c r="X1997" s="89" t="s">
        <v>97</v>
      </c>
      <c r="Y1997" s="89">
        <v>239</v>
      </c>
      <c r="Z1997" s="89">
        <v>341.77</v>
      </c>
    </row>
    <row r="1998" spans="16:26" ht="18" customHeight="1" x14ac:dyDescent="0.45">
      <c r="P1998" s="89" t="s">
        <v>91</v>
      </c>
      <c r="Q1998" s="89">
        <v>2022</v>
      </c>
      <c r="R1998" s="89" t="s">
        <v>10</v>
      </c>
      <c r="S1998" s="89" t="s">
        <v>104</v>
      </c>
      <c r="T1998" s="89" t="s">
        <v>93</v>
      </c>
      <c r="U1998" s="89" t="s">
        <v>94</v>
      </c>
      <c r="V1998" s="89" t="s">
        <v>95</v>
      </c>
      <c r="W1998" s="89" t="s">
        <v>96</v>
      </c>
      <c r="X1998" s="89" t="s">
        <v>97</v>
      </c>
      <c r="Y1998" s="89">
        <v>209</v>
      </c>
      <c r="Z1998" s="89">
        <v>298.87</v>
      </c>
    </row>
    <row r="1999" spans="16:26" ht="18" customHeight="1" x14ac:dyDescent="0.45">
      <c r="P1999" s="89" t="s">
        <v>100</v>
      </c>
      <c r="Q1999" s="89">
        <v>2022</v>
      </c>
      <c r="R1999" s="89" t="s">
        <v>9</v>
      </c>
      <c r="S1999" s="89" t="s">
        <v>104</v>
      </c>
      <c r="T1999" s="89" t="s">
        <v>93</v>
      </c>
      <c r="U1999" s="89" t="s">
        <v>94</v>
      </c>
      <c r="V1999" s="89" t="s">
        <v>95</v>
      </c>
      <c r="W1999" s="89" t="s">
        <v>96</v>
      </c>
      <c r="X1999" s="89" t="s">
        <v>99</v>
      </c>
      <c r="Y1999" s="89">
        <v>332</v>
      </c>
      <c r="Z1999" s="89">
        <v>474.76</v>
      </c>
    </row>
    <row r="2000" spans="16:26" ht="18" customHeight="1" x14ac:dyDescent="0.45">
      <c r="P2000" s="89" t="s">
        <v>98</v>
      </c>
      <c r="Q2000" s="89">
        <v>2022</v>
      </c>
      <c r="R2000" s="89" t="s">
        <v>9</v>
      </c>
      <c r="S2000" s="89" t="s">
        <v>104</v>
      </c>
      <c r="T2000" s="89" t="s">
        <v>93</v>
      </c>
      <c r="U2000" s="89" t="s">
        <v>94</v>
      </c>
      <c r="V2000" s="89" t="s">
        <v>95</v>
      </c>
      <c r="W2000" s="89" t="s">
        <v>96</v>
      </c>
      <c r="X2000" s="89" t="s">
        <v>99</v>
      </c>
      <c r="Y2000" s="89">
        <v>326</v>
      </c>
      <c r="Z2000" s="89">
        <v>466.18</v>
      </c>
    </row>
    <row r="2001" spans="16:26" ht="18" customHeight="1" x14ac:dyDescent="0.45">
      <c r="P2001" s="89" t="s">
        <v>91</v>
      </c>
      <c r="Q2001" s="89">
        <v>2022</v>
      </c>
      <c r="R2001" s="89" t="s">
        <v>9</v>
      </c>
      <c r="S2001" s="89" t="s">
        <v>104</v>
      </c>
      <c r="T2001" s="89" t="s">
        <v>93</v>
      </c>
      <c r="U2001" s="89" t="s">
        <v>94</v>
      </c>
      <c r="V2001" s="89" t="s">
        <v>95</v>
      </c>
      <c r="W2001" s="89" t="s">
        <v>96</v>
      </c>
      <c r="X2001" s="89" t="s">
        <v>97</v>
      </c>
      <c r="Y2001" s="89">
        <v>242</v>
      </c>
      <c r="Z2001" s="89">
        <v>346.06</v>
      </c>
    </row>
    <row r="2002" spans="16:26" ht="18" customHeight="1" x14ac:dyDescent="0.45">
      <c r="P2002" s="89" t="s">
        <v>91</v>
      </c>
      <c r="Q2002" s="89">
        <v>2022</v>
      </c>
      <c r="R2002" s="89" t="s">
        <v>9</v>
      </c>
      <c r="S2002" s="89" t="s">
        <v>104</v>
      </c>
      <c r="T2002" s="89" t="s">
        <v>93</v>
      </c>
      <c r="U2002" s="89" t="s">
        <v>94</v>
      </c>
      <c r="V2002" s="89" t="s">
        <v>95</v>
      </c>
      <c r="W2002" s="89" t="s">
        <v>96</v>
      </c>
      <c r="X2002" s="89" t="s">
        <v>97</v>
      </c>
      <c r="Y2002" s="89">
        <v>170</v>
      </c>
      <c r="Z2002" s="89">
        <v>243.1</v>
      </c>
    </row>
    <row r="2003" spans="16:26" ht="18" customHeight="1" x14ac:dyDescent="0.45">
      <c r="P2003" s="89" t="s">
        <v>91</v>
      </c>
      <c r="Q2003" s="89">
        <v>2022</v>
      </c>
      <c r="R2003" s="89" t="s">
        <v>9</v>
      </c>
      <c r="S2003" s="89" t="s">
        <v>104</v>
      </c>
      <c r="T2003" s="89" t="s">
        <v>93</v>
      </c>
      <c r="U2003" s="89" t="s">
        <v>94</v>
      </c>
      <c r="V2003" s="89" t="s">
        <v>95</v>
      </c>
      <c r="W2003" s="89" t="s">
        <v>96</v>
      </c>
      <c r="X2003" s="89" t="s">
        <v>97</v>
      </c>
      <c r="Y2003" s="89">
        <v>218</v>
      </c>
      <c r="Z2003" s="89">
        <v>311.74</v>
      </c>
    </row>
    <row r="2004" spans="16:26" ht="18" customHeight="1" x14ac:dyDescent="0.45">
      <c r="P2004" s="89" t="s">
        <v>91</v>
      </c>
      <c r="Q2004" s="89">
        <v>2022</v>
      </c>
      <c r="R2004" s="89" t="s">
        <v>9</v>
      </c>
      <c r="S2004" s="89" t="s">
        <v>104</v>
      </c>
      <c r="T2004" s="89" t="s">
        <v>93</v>
      </c>
      <c r="U2004" s="89" t="s">
        <v>94</v>
      </c>
      <c r="V2004" s="89" t="s">
        <v>95</v>
      </c>
      <c r="W2004" s="89" t="s">
        <v>96</v>
      </c>
      <c r="X2004" s="89" t="s">
        <v>97</v>
      </c>
      <c r="Y2004" s="89">
        <v>334</v>
      </c>
      <c r="Z2004" s="89">
        <v>477.62</v>
      </c>
    </row>
    <row r="2005" spans="16:26" ht="18" customHeight="1" x14ac:dyDescent="0.45">
      <c r="P2005" s="89" t="s">
        <v>101</v>
      </c>
      <c r="Q2005" s="89">
        <v>2022</v>
      </c>
      <c r="R2005" s="89" t="s">
        <v>9</v>
      </c>
      <c r="S2005" s="89" t="s">
        <v>104</v>
      </c>
      <c r="T2005" s="89" t="s">
        <v>93</v>
      </c>
      <c r="U2005" s="89" t="s">
        <v>94</v>
      </c>
      <c r="V2005" s="89" t="s">
        <v>95</v>
      </c>
      <c r="W2005" s="89" t="s">
        <v>96</v>
      </c>
      <c r="X2005" s="89" t="s">
        <v>97</v>
      </c>
      <c r="Y2005" s="89">
        <v>328</v>
      </c>
      <c r="Z2005" s="89">
        <v>469.03999999999996</v>
      </c>
    </row>
    <row r="2006" spans="16:26" ht="18" customHeight="1" x14ac:dyDescent="0.45">
      <c r="P2006" s="89" t="s">
        <v>98</v>
      </c>
      <c r="Q2006" s="89">
        <v>2022</v>
      </c>
      <c r="R2006" s="89" t="s">
        <v>9</v>
      </c>
      <c r="S2006" s="89" t="s">
        <v>104</v>
      </c>
      <c r="T2006" s="89" t="s">
        <v>93</v>
      </c>
      <c r="U2006" s="89" t="s">
        <v>94</v>
      </c>
      <c r="V2006" s="89" t="s">
        <v>95</v>
      </c>
      <c r="W2006" s="89" t="s">
        <v>96</v>
      </c>
      <c r="X2006" s="89" t="s">
        <v>97</v>
      </c>
      <c r="Y2006" s="89">
        <v>322</v>
      </c>
      <c r="Z2006" s="89">
        <v>460.46000000000004</v>
      </c>
    </row>
    <row r="2007" spans="16:26" ht="18" customHeight="1" x14ac:dyDescent="0.45">
      <c r="P2007" s="89" t="s">
        <v>98</v>
      </c>
      <c r="Q2007" s="89">
        <v>2022</v>
      </c>
      <c r="R2007" s="89" t="s">
        <v>9</v>
      </c>
      <c r="S2007" s="89" t="s">
        <v>104</v>
      </c>
      <c r="T2007" s="89" t="s">
        <v>93</v>
      </c>
      <c r="U2007" s="89" t="s">
        <v>94</v>
      </c>
      <c r="V2007" s="89" t="s">
        <v>95</v>
      </c>
      <c r="W2007" s="89" t="s">
        <v>96</v>
      </c>
      <c r="X2007" s="89" t="s">
        <v>97</v>
      </c>
      <c r="Y2007" s="89">
        <v>244</v>
      </c>
      <c r="Z2007" s="89">
        <v>526.24</v>
      </c>
    </row>
    <row r="2008" spans="16:26" ht="18" customHeight="1" x14ac:dyDescent="0.45">
      <c r="P2008" s="89" t="s">
        <v>98</v>
      </c>
      <c r="Q2008" s="89">
        <v>2022</v>
      </c>
      <c r="R2008" s="89" t="s">
        <v>9</v>
      </c>
      <c r="S2008" s="89" t="s">
        <v>104</v>
      </c>
      <c r="T2008" s="89" t="s">
        <v>93</v>
      </c>
      <c r="U2008" s="89" t="s">
        <v>94</v>
      </c>
      <c r="V2008" s="89" t="s">
        <v>95</v>
      </c>
      <c r="W2008" s="89" t="s">
        <v>96</v>
      </c>
      <c r="X2008" s="89" t="s">
        <v>97</v>
      </c>
      <c r="Y2008" s="89">
        <v>214</v>
      </c>
      <c r="Z2008" s="89">
        <v>526.24</v>
      </c>
    </row>
    <row r="2009" spans="16:26" ht="18" customHeight="1" x14ac:dyDescent="0.45">
      <c r="P2009" s="89" t="s">
        <v>91</v>
      </c>
      <c r="Q2009" s="89">
        <v>2022</v>
      </c>
      <c r="R2009" s="89" t="s">
        <v>9</v>
      </c>
      <c r="S2009" s="89" t="s">
        <v>104</v>
      </c>
      <c r="T2009" s="89" t="s">
        <v>93</v>
      </c>
      <c r="U2009" s="89" t="s">
        <v>94</v>
      </c>
      <c r="V2009" s="89" t="s">
        <v>95</v>
      </c>
      <c r="W2009" s="89" t="s">
        <v>96</v>
      </c>
      <c r="X2009" s="89" t="s">
        <v>97</v>
      </c>
      <c r="Y2009" s="89">
        <v>1016</v>
      </c>
      <c r="Z2009" s="89">
        <v>1452.88</v>
      </c>
    </row>
    <row r="2010" spans="16:26" ht="18" customHeight="1" x14ac:dyDescent="0.45">
      <c r="P2010" s="89" t="s">
        <v>98</v>
      </c>
      <c r="Q2010" s="89">
        <v>2022</v>
      </c>
      <c r="R2010" s="89" t="s">
        <v>9</v>
      </c>
      <c r="S2010" s="89" t="s">
        <v>104</v>
      </c>
      <c r="T2010" s="89" t="s">
        <v>93</v>
      </c>
      <c r="U2010" s="89" t="s">
        <v>94</v>
      </c>
      <c r="V2010" s="89" t="s">
        <v>95</v>
      </c>
      <c r="W2010" s="89" t="s">
        <v>96</v>
      </c>
      <c r="X2010" s="89" t="s">
        <v>97</v>
      </c>
      <c r="Y2010" s="89">
        <v>216</v>
      </c>
      <c r="Z2010" s="89">
        <v>308.88</v>
      </c>
    </row>
    <row r="2011" spans="16:26" ht="18" customHeight="1" x14ac:dyDescent="0.45">
      <c r="P2011" s="89" t="s">
        <v>98</v>
      </c>
      <c r="Q2011" s="89">
        <v>2022</v>
      </c>
      <c r="R2011" s="89" t="s">
        <v>9</v>
      </c>
      <c r="S2011" s="89" t="s">
        <v>104</v>
      </c>
      <c r="T2011" s="89" t="s">
        <v>93</v>
      </c>
      <c r="U2011" s="89" t="s">
        <v>94</v>
      </c>
      <c r="V2011" s="89" t="s">
        <v>95</v>
      </c>
      <c r="W2011" s="89" t="s">
        <v>96</v>
      </c>
      <c r="X2011" s="89" t="s">
        <v>97</v>
      </c>
      <c r="Y2011" s="89">
        <v>243</v>
      </c>
      <c r="Z2011" s="89">
        <v>347.49</v>
      </c>
    </row>
    <row r="2012" spans="16:26" ht="18" customHeight="1" x14ac:dyDescent="0.45">
      <c r="P2012" s="89" t="s">
        <v>91</v>
      </c>
      <c r="Q2012" s="89">
        <v>2022</v>
      </c>
      <c r="R2012" s="89" t="s">
        <v>9</v>
      </c>
      <c r="S2012" s="89" t="s">
        <v>104</v>
      </c>
      <c r="T2012" s="89" t="s">
        <v>93</v>
      </c>
      <c r="U2012" s="89" t="s">
        <v>94</v>
      </c>
      <c r="V2012" s="89" t="s">
        <v>95</v>
      </c>
      <c r="W2012" s="89" t="s">
        <v>96</v>
      </c>
      <c r="X2012" s="89" t="s">
        <v>97</v>
      </c>
      <c r="Y2012" s="89">
        <v>171</v>
      </c>
      <c r="Z2012" s="89">
        <v>244.53</v>
      </c>
    </row>
    <row r="2013" spans="16:26" ht="18" customHeight="1" x14ac:dyDescent="0.45">
      <c r="P2013" s="89" t="s">
        <v>91</v>
      </c>
      <c r="Q2013" s="89">
        <v>2022</v>
      </c>
      <c r="R2013" s="89" t="s">
        <v>9</v>
      </c>
      <c r="S2013" s="89" t="s">
        <v>104</v>
      </c>
      <c r="T2013" s="89" t="s">
        <v>93</v>
      </c>
      <c r="U2013" s="89" t="s">
        <v>94</v>
      </c>
      <c r="V2013" s="89" t="s">
        <v>95</v>
      </c>
      <c r="W2013" s="89" t="s">
        <v>96</v>
      </c>
      <c r="X2013" s="89" t="s">
        <v>97</v>
      </c>
      <c r="Y2013" s="89">
        <v>331</v>
      </c>
      <c r="Z2013" s="89">
        <v>473.33</v>
      </c>
    </row>
    <row r="2014" spans="16:26" ht="18" customHeight="1" x14ac:dyDescent="0.45">
      <c r="P2014" s="89" t="s">
        <v>91</v>
      </c>
      <c r="Q2014" s="89">
        <v>2022</v>
      </c>
      <c r="R2014" s="89" t="s">
        <v>9</v>
      </c>
      <c r="S2014" s="89" t="s">
        <v>104</v>
      </c>
      <c r="T2014" s="89" t="s">
        <v>93</v>
      </c>
      <c r="U2014" s="89" t="s">
        <v>94</v>
      </c>
      <c r="V2014" s="89" t="s">
        <v>95</v>
      </c>
      <c r="W2014" s="89" t="s">
        <v>96</v>
      </c>
      <c r="X2014" s="89" t="s">
        <v>97</v>
      </c>
      <c r="Y2014" s="89">
        <v>325</v>
      </c>
      <c r="Z2014" s="89">
        <v>464.75</v>
      </c>
    </row>
    <row r="2015" spans="16:26" ht="18" customHeight="1" x14ac:dyDescent="0.45">
      <c r="P2015" s="89" t="s">
        <v>98</v>
      </c>
      <c r="Q2015" s="89">
        <v>2022</v>
      </c>
      <c r="R2015" s="89" t="s">
        <v>9</v>
      </c>
      <c r="S2015" s="89" t="s">
        <v>104</v>
      </c>
      <c r="T2015" s="89" t="s">
        <v>93</v>
      </c>
      <c r="U2015" s="89" t="s">
        <v>94</v>
      </c>
      <c r="V2015" s="89" t="s">
        <v>95</v>
      </c>
      <c r="W2015" s="89" t="s">
        <v>96</v>
      </c>
      <c r="X2015" s="89" t="s">
        <v>97</v>
      </c>
      <c r="Y2015" s="89">
        <v>241</v>
      </c>
      <c r="Z2015" s="89">
        <v>344.63</v>
      </c>
    </row>
    <row r="2016" spans="16:26" ht="18" customHeight="1" x14ac:dyDescent="0.45">
      <c r="P2016" s="89" t="s">
        <v>101</v>
      </c>
      <c r="Q2016" s="89">
        <v>2022</v>
      </c>
      <c r="R2016" s="89" t="s">
        <v>9</v>
      </c>
      <c r="S2016" s="89" t="s">
        <v>104</v>
      </c>
      <c r="T2016" s="89" t="s">
        <v>93</v>
      </c>
      <c r="U2016" s="89" t="s">
        <v>94</v>
      </c>
      <c r="V2016" s="89" t="s">
        <v>95</v>
      </c>
      <c r="W2016" s="89" t="s">
        <v>96</v>
      </c>
      <c r="X2016" s="89" t="s">
        <v>97</v>
      </c>
      <c r="Y2016" s="89">
        <v>797</v>
      </c>
      <c r="Z2016" s="89">
        <v>1139.71</v>
      </c>
    </row>
    <row r="2017" spans="16:26" ht="18" customHeight="1" x14ac:dyDescent="0.45">
      <c r="P2017" s="89" t="s">
        <v>98</v>
      </c>
      <c r="Q2017" s="89">
        <v>2022</v>
      </c>
      <c r="R2017" s="89" t="s">
        <v>9</v>
      </c>
      <c r="S2017" s="89" t="s">
        <v>104</v>
      </c>
      <c r="T2017" s="89" t="s">
        <v>93</v>
      </c>
      <c r="U2017" s="89" t="s">
        <v>94</v>
      </c>
      <c r="V2017" s="89" t="s">
        <v>95</v>
      </c>
      <c r="W2017" s="89" t="s">
        <v>96</v>
      </c>
      <c r="X2017" s="89" t="s">
        <v>97</v>
      </c>
      <c r="Y2017" s="89">
        <v>830</v>
      </c>
      <c r="Z2017" s="89">
        <v>1186.9000000000001</v>
      </c>
    </row>
    <row r="2018" spans="16:26" ht="18" customHeight="1" x14ac:dyDescent="0.45">
      <c r="P2018" s="89" t="s">
        <v>100</v>
      </c>
      <c r="Q2018" s="89">
        <v>2022</v>
      </c>
      <c r="R2018" s="89" t="s">
        <v>9</v>
      </c>
      <c r="S2018" s="89" t="s">
        <v>104</v>
      </c>
      <c r="T2018" s="89" t="s">
        <v>93</v>
      </c>
      <c r="U2018" s="89" t="s">
        <v>94</v>
      </c>
      <c r="V2018" s="89" t="s">
        <v>95</v>
      </c>
      <c r="W2018" s="89" t="s">
        <v>96</v>
      </c>
      <c r="X2018" s="89" t="s">
        <v>99</v>
      </c>
      <c r="Y2018" s="89">
        <v>335</v>
      </c>
      <c r="Z2018" s="89">
        <v>479.05</v>
      </c>
    </row>
    <row r="2019" spans="16:26" ht="18" customHeight="1" x14ac:dyDescent="0.45">
      <c r="P2019" s="89" t="s">
        <v>91</v>
      </c>
      <c r="Q2019" s="89">
        <v>2022</v>
      </c>
      <c r="R2019" s="89" t="s">
        <v>9</v>
      </c>
      <c r="S2019" s="89" t="s">
        <v>104</v>
      </c>
      <c r="T2019" s="89" t="s">
        <v>93</v>
      </c>
      <c r="U2019" s="89" t="s">
        <v>94</v>
      </c>
      <c r="V2019" s="89" t="s">
        <v>95</v>
      </c>
      <c r="W2019" s="89" t="s">
        <v>96</v>
      </c>
      <c r="X2019" s="89" t="s">
        <v>99</v>
      </c>
      <c r="Y2019" s="89">
        <v>329</v>
      </c>
      <c r="Z2019" s="89">
        <v>470.47</v>
      </c>
    </row>
    <row r="2020" spans="16:26" ht="18" customHeight="1" x14ac:dyDescent="0.45">
      <c r="P2020" s="89" t="s">
        <v>101</v>
      </c>
      <c r="Q2020" s="89">
        <v>2022</v>
      </c>
      <c r="R2020" s="89" t="s">
        <v>9</v>
      </c>
      <c r="S2020" s="89" t="s">
        <v>104</v>
      </c>
      <c r="T2020" s="89" t="s">
        <v>93</v>
      </c>
      <c r="U2020" s="89" t="s">
        <v>94</v>
      </c>
      <c r="V2020" s="89" t="s">
        <v>95</v>
      </c>
      <c r="W2020" s="89" t="s">
        <v>96</v>
      </c>
      <c r="X2020" s="89" t="s">
        <v>99</v>
      </c>
      <c r="Y2020" s="89">
        <v>323</v>
      </c>
      <c r="Z2020" s="89">
        <v>461.89</v>
      </c>
    </row>
    <row r="2021" spans="16:26" ht="18" customHeight="1" x14ac:dyDescent="0.45">
      <c r="P2021" s="89" t="s">
        <v>91</v>
      </c>
      <c r="Q2021" s="89">
        <v>2022</v>
      </c>
      <c r="R2021" s="89" t="s">
        <v>9</v>
      </c>
      <c r="S2021" s="89" t="s">
        <v>104</v>
      </c>
      <c r="T2021" s="89" t="s">
        <v>93</v>
      </c>
      <c r="U2021" s="89" t="s">
        <v>94</v>
      </c>
      <c r="V2021" s="89" t="s">
        <v>95</v>
      </c>
      <c r="W2021" s="89" t="s">
        <v>96</v>
      </c>
      <c r="X2021" s="89" t="s">
        <v>97</v>
      </c>
      <c r="Y2021" s="89">
        <v>245</v>
      </c>
      <c r="Z2021" s="89">
        <v>350.35</v>
      </c>
    </row>
    <row r="2022" spans="16:26" ht="18" customHeight="1" x14ac:dyDescent="0.45">
      <c r="P2022" s="89" t="s">
        <v>98</v>
      </c>
      <c r="Q2022" s="89">
        <v>2022</v>
      </c>
      <c r="R2022" s="89" t="s">
        <v>9</v>
      </c>
      <c r="S2022" s="89" t="s">
        <v>104</v>
      </c>
      <c r="T2022" s="89" t="s">
        <v>93</v>
      </c>
      <c r="U2022" s="89" t="s">
        <v>94</v>
      </c>
      <c r="V2022" s="89" t="s">
        <v>95</v>
      </c>
      <c r="W2022" s="89" t="s">
        <v>96</v>
      </c>
      <c r="X2022" s="89" t="s">
        <v>97</v>
      </c>
      <c r="Y2022" s="89">
        <v>167</v>
      </c>
      <c r="Z2022" s="89">
        <v>238.81</v>
      </c>
    </row>
    <row r="2023" spans="16:26" ht="18" customHeight="1" x14ac:dyDescent="0.45">
      <c r="P2023" s="89" t="s">
        <v>91</v>
      </c>
      <c r="Q2023" s="89">
        <v>2022</v>
      </c>
      <c r="R2023" s="89" t="s">
        <v>9</v>
      </c>
      <c r="S2023" s="89" t="s">
        <v>104</v>
      </c>
      <c r="T2023" s="89" t="s">
        <v>93</v>
      </c>
      <c r="U2023" s="89" t="s">
        <v>94</v>
      </c>
      <c r="V2023" s="89" t="s">
        <v>95</v>
      </c>
      <c r="W2023" s="89" t="s">
        <v>96</v>
      </c>
      <c r="X2023" s="89" t="s">
        <v>97</v>
      </c>
      <c r="Y2023" s="89">
        <v>215</v>
      </c>
      <c r="Z2023" s="89">
        <v>307.45</v>
      </c>
    </row>
    <row r="2024" spans="16:26" ht="18" customHeight="1" x14ac:dyDescent="0.45">
      <c r="P2024" s="89" t="s">
        <v>91</v>
      </c>
      <c r="Q2024" s="89">
        <v>2022</v>
      </c>
      <c r="R2024" s="89" t="s">
        <v>8</v>
      </c>
      <c r="S2024" s="89" t="s">
        <v>104</v>
      </c>
      <c r="T2024" s="89" t="s">
        <v>93</v>
      </c>
      <c r="U2024" s="89" t="s">
        <v>94</v>
      </c>
      <c r="V2024" s="89" t="s">
        <v>95</v>
      </c>
      <c r="W2024" s="89" t="s">
        <v>96</v>
      </c>
      <c r="X2024" s="89" t="s">
        <v>99</v>
      </c>
      <c r="Y2024" s="89">
        <v>350</v>
      </c>
      <c r="Z2024" s="89">
        <v>500.5</v>
      </c>
    </row>
    <row r="2025" spans="16:26" ht="18" customHeight="1" x14ac:dyDescent="0.45">
      <c r="P2025" s="89" t="s">
        <v>91</v>
      </c>
      <c r="Q2025" s="89">
        <v>2022</v>
      </c>
      <c r="R2025" s="89" t="s">
        <v>8</v>
      </c>
      <c r="S2025" s="89" t="s">
        <v>104</v>
      </c>
      <c r="T2025" s="89" t="s">
        <v>93</v>
      </c>
      <c r="U2025" s="89" t="s">
        <v>94</v>
      </c>
      <c r="V2025" s="89" t="s">
        <v>95</v>
      </c>
      <c r="W2025" s="89" t="s">
        <v>96</v>
      </c>
      <c r="X2025" s="89" t="s">
        <v>99</v>
      </c>
      <c r="Y2025" s="89">
        <v>344</v>
      </c>
      <c r="Z2025" s="89">
        <v>491.91999999999996</v>
      </c>
    </row>
    <row r="2026" spans="16:26" ht="18" customHeight="1" x14ac:dyDescent="0.45">
      <c r="P2026" s="89" t="s">
        <v>98</v>
      </c>
      <c r="Q2026" s="89">
        <v>2022</v>
      </c>
      <c r="R2026" s="89" t="s">
        <v>8</v>
      </c>
      <c r="S2026" s="89" t="s">
        <v>104</v>
      </c>
      <c r="T2026" s="89" t="s">
        <v>93</v>
      </c>
      <c r="U2026" s="89" t="s">
        <v>94</v>
      </c>
      <c r="V2026" s="89" t="s">
        <v>95</v>
      </c>
      <c r="W2026" s="89" t="s">
        <v>96</v>
      </c>
      <c r="X2026" s="89" t="s">
        <v>99</v>
      </c>
      <c r="Y2026" s="89">
        <v>338</v>
      </c>
      <c r="Z2026" s="89">
        <v>483.34000000000003</v>
      </c>
    </row>
    <row r="2027" spans="16:26" ht="18" customHeight="1" x14ac:dyDescent="0.45">
      <c r="P2027" s="89" t="s">
        <v>91</v>
      </c>
      <c r="Q2027" s="89">
        <v>2022</v>
      </c>
      <c r="R2027" s="89" t="s">
        <v>8</v>
      </c>
      <c r="S2027" s="89" t="s">
        <v>104</v>
      </c>
      <c r="T2027" s="89" t="s">
        <v>93</v>
      </c>
      <c r="U2027" s="89" t="s">
        <v>94</v>
      </c>
      <c r="V2027" s="89" t="s">
        <v>95</v>
      </c>
      <c r="W2027" s="89" t="s">
        <v>96</v>
      </c>
      <c r="X2027" s="89" t="s">
        <v>97</v>
      </c>
      <c r="Y2027" s="89">
        <v>176</v>
      </c>
      <c r="Z2027" s="89">
        <v>251.68</v>
      </c>
    </row>
    <row r="2028" spans="16:26" ht="18" customHeight="1" x14ac:dyDescent="0.45">
      <c r="P2028" s="89" t="s">
        <v>98</v>
      </c>
      <c r="Q2028" s="89">
        <v>2022</v>
      </c>
      <c r="R2028" s="89" t="s">
        <v>8</v>
      </c>
      <c r="S2028" s="89" t="s">
        <v>104</v>
      </c>
      <c r="T2028" s="89" t="s">
        <v>93</v>
      </c>
      <c r="U2028" s="89" t="s">
        <v>94</v>
      </c>
      <c r="V2028" s="89" t="s">
        <v>95</v>
      </c>
      <c r="W2028" s="89" t="s">
        <v>96</v>
      </c>
      <c r="X2028" s="89" t="s">
        <v>97</v>
      </c>
      <c r="Y2028" s="89">
        <v>352</v>
      </c>
      <c r="Z2028" s="89">
        <v>503.36</v>
      </c>
    </row>
    <row r="2029" spans="16:26" ht="18" customHeight="1" x14ac:dyDescent="0.45">
      <c r="P2029" s="89" t="s">
        <v>98</v>
      </c>
      <c r="Q2029" s="89">
        <v>2022</v>
      </c>
      <c r="R2029" s="89" t="s">
        <v>8</v>
      </c>
      <c r="S2029" s="89" t="s">
        <v>104</v>
      </c>
      <c r="T2029" s="89" t="s">
        <v>93</v>
      </c>
      <c r="U2029" s="89" t="s">
        <v>94</v>
      </c>
      <c r="V2029" s="89" t="s">
        <v>95</v>
      </c>
      <c r="W2029" s="89" t="s">
        <v>96</v>
      </c>
      <c r="X2029" s="89" t="s">
        <v>97</v>
      </c>
      <c r="Y2029" s="89">
        <v>346</v>
      </c>
      <c r="Z2029" s="89">
        <v>494.78</v>
      </c>
    </row>
    <row r="2030" spans="16:26" ht="18" customHeight="1" x14ac:dyDescent="0.45">
      <c r="P2030" s="89" t="s">
        <v>91</v>
      </c>
      <c r="Q2030" s="89">
        <v>2022</v>
      </c>
      <c r="R2030" s="89" t="s">
        <v>8</v>
      </c>
      <c r="S2030" s="89" t="s">
        <v>104</v>
      </c>
      <c r="T2030" s="89" t="s">
        <v>93</v>
      </c>
      <c r="U2030" s="89" t="s">
        <v>94</v>
      </c>
      <c r="V2030" s="89" t="s">
        <v>95</v>
      </c>
      <c r="W2030" s="89" t="s">
        <v>96</v>
      </c>
      <c r="X2030" s="89" t="s">
        <v>97</v>
      </c>
      <c r="Y2030" s="89">
        <v>340</v>
      </c>
      <c r="Z2030" s="89">
        <v>486.2</v>
      </c>
    </row>
    <row r="2031" spans="16:26" ht="18" customHeight="1" x14ac:dyDescent="0.45">
      <c r="P2031" s="89" t="s">
        <v>91</v>
      </c>
      <c r="Q2031" s="89">
        <v>2022</v>
      </c>
      <c r="R2031" s="89" t="s">
        <v>8</v>
      </c>
      <c r="S2031" s="89" t="s">
        <v>104</v>
      </c>
      <c r="T2031" s="89" t="s">
        <v>93</v>
      </c>
      <c r="U2031" s="89" t="s">
        <v>94</v>
      </c>
      <c r="V2031" s="89" t="s">
        <v>95</v>
      </c>
      <c r="W2031" s="89" t="s">
        <v>96</v>
      </c>
      <c r="X2031" s="89" t="s">
        <v>97</v>
      </c>
      <c r="Y2031" s="89">
        <v>172</v>
      </c>
      <c r="Z2031" s="89">
        <v>526.24</v>
      </c>
    </row>
    <row r="2032" spans="16:26" ht="18" customHeight="1" x14ac:dyDescent="0.45">
      <c r="P2032" s="89" t="s">
        <v>91</v>
      </c>
      <c r="Q2032" s="89">
        <v>2022</v>
      </c>
      <c r="R2032" s="89" t="s">
        <v>8</v>
      </c>
      <c r="S2032" s="89" t="s">
        <v>104</v>
      </c>
      <c r="T2032" s="89" t="s">
        <v>93</v>
      </c>
      <c r="U2032" s="89" t="s">
        <v>94</v>
      </c>
      <c r="V2032" s="89" t="s">
        <v>95</v>
      </c>
      <c r="W2032" s="89" t="s">
        <v>96</v>
      </c>
      <c r="X2032" s="89" t="s">
        <v>97</v>
      </c>
      <c r="Y2032" s="89">
        <v>220</v>
      </c>
      <c r="Z2032" s="89">
        <v>526.24</v>
      </c>
    </row>
    <row r="2033" spans="16:26" ht="18" customHeight="1" x14ac:dyDescent="0.45">
      <c r="P2033" s="89" t="s">
        <v>98</v>
      </c>
      <c r="Q2033" s="89">
        <v>2022</v>
      </c>
      <c r="R2033" s="89" t="s">
        <v>8</v>
      </c>
      <c r="S2033" s="89" t="s">
        <v>104</v>
      </c>
      <c r="T2033" s="89" t="s">
        <v>93</v>
      </c>
      <c r="U2033" s="89" t="s">
        <v>94</v>
      </c>
      <c r="V2033" s="89" t="s">
        <v>95</v>
      </c>
      <c r="W2033" s="89" t="s">
        <v>96</v>
      </c>
      <c r="X2033" s="89" t="s">
        <v>97</v>
      </c>
      <c r="Y2033" s="89">
        <v>962</v>
      </c>
      <c r="Z2033" s="89">
        <v>1375.6599999999999</v>
      </c>
    </row>
    <row r="2034" spans="16:26" ht="18" customHeight="1" x14ac:dyDescent="0.45">
      <c r="P2034" s="89" t="s">
        <v>98</v>
      </c>
      <c r="Q2034" s="89">
        <v>2022</v>
      </c>
      <c r="R2034" s="89" t="s">
        <v>8</v>
      </c>
      <c r="S2034" s="89" t="s">
        <v>104</v>
      </c>
      <c r="T2034" s="89" t="s">
        <v>93</v>
      </c>
      <c r="U2034" s="89" t="s">
        <v>94</v>
      </c>
      <c r="V2034" s="89" t="s">
        <v>95</v>
      </c>
      <c r="W2034" s="89" t="s">
        <v>96</v>
      </c>
      <c r="X2034" s="89" t="s">
        <v>97</v>
      </c>
      <c r="Y2034" s="89">
        <v>1015</v>
      </c>
      <c r="Z2034" s="89">
        <v>1451.45</v>
      </c>
    </row>
    <row r="2035" spans="16:26" ht="18" customHeight="1" x14ac:dyDescent="0.45">
      <c r="P2035" s="89" t="s">
        <v>98</v>
      </c>
      <c r="Q2035" s="89">
        <v>2022</v>
      </c>
      <c r="R2035" s="89" t="s">
        <v>8</v>
      </c>
      <c r="S2035" s="89" t="s">
        <v>104</v>
      </c>
      <c r="T2035" s="89" t="s">
        <v>93</v>
      </c>
      <c r="U2035" s="89" t="s">
        <v>94</v>
      </c>
      <c r="V2035" s="89" t="s">
        <v>95</v>
      </c>
      <c r="W2035" s="89" t="s">
        <v>96</v>
      </c>
      <c r="X2035" s="89" t="s">
        <v>97</v>
      </c>
      <c r="Y2035" s="89">
        <v>222</v>
      </c>
      <c r="Z2035" s="89">
        <v>317.45999999999998</v>
      </c>
    </row>
    <row r="2036" spans="16:26" ht="18" customHeight="1" x14ac:dyDescent="0.45">
      <c r="P2036" s="89" t="s">
        <v>98</v>
      </c>
      <c r="Q2036" s="89">
        <v>2022</v>
      </c>
      <c r="R2036" s="89" t="s">
        <v>8</v>
      </c>
      <c r="S2036" s="89" t="s">
        <v>104</v>
      </c>
      <c r="T2036" s="89" t="s">
        <v>93</v>
      </c>
      <c r="U2036" s="89" t="s">
        <v>94</v>
      </c>
      <c r="V2036" s="89" t="s">
        <v>95</v>
      </c>
      <c r="W2036" s="89" t="s">
        <v>96</v>
      </c>
      <c r="X2036" s="89" t="s">
        <v>97</v>
      </c>
      <c r="Y2036" s="89">
        <v>177</v>
      </c>
      <c r="Z2036" s="89">
        <v>253.11</v>
      </c>
    </row>
    <row r="2037" spans="16:26" ht="18" customHeight="1" x14ac:dyDescent="0.45">
      <c r="P2037" s="89" t="s">
        <v>98</v>
      </c>
      <c r="Q2037" s="89">
        <v>2022</v>
      </c>
      <c r="R2037" s="89" t="s">
        <v>8</v>
      </c>
      <c r="S2037" s="89" t="s">
        <v>104</v>
      </c>
      <c r="T2037" s="89" t="s">
        <v>93</v>
      </c>
      <c r="U2037" s="89" t="s">
        <v>94</v>
      </c>
      <c r="V2037" s="89" t="s">
        <v>95</v>
      </c>
      <c r="W2037" s="89" t="s">
        <v>96</v>
      </c>
      <c r="X2037" s="89" t="s">
        <v>97</v>
      </c>
      <c r="Y2037" s="89">
        <v>219</v>
      </c>
      <c r="Z2037" s="89">
        <v>313.17</v>
      </c>
    </row>
    <row r="2038" spans="16:26" ht="18" customHeight="1" x14ac:dyDescent="0.45">
      <c r="P2038" s="89" t="s">
        <v>91</v>
      </c>
      <c r="Q2038" s="89">
        <v>2022</v>
      </c>
      <c r="R2038" s="89" t="s">
        <v>8</v>
      </c>
      <c r="S2038" s="89" t="s">
        <v>104</v>
      </c>
      <c r="T2038" s="89" t="s">
        <v>93</v>
      </c>
      <c r="U2038" s="89" t="s">
        <v>94</v>
      </c>
      <c r="V2038" s="89" t="s">
        <v>95</v>
      </c>
      <c r="W2038" s="89" t="s">
        <v>96</v>
      </c>
      <c r="X2038" s="89" t="s">
        <v>97</v>
      </c>
      <c r="Y2038" s="89">
        <v>349</v>
      </c>
      <c r="Z2038" s="89">
        <v>499.07</v>
      </c>
    </row>
    <row r="2039" spans="16:26" ht="18" customHeight="1" x14ac:dyDescent="0.45">
      <c r="P2039" s="89" t="s">
        <v>98</v>
      </c>
      <c r="Q2039" s="89">
        <v>2022</v>
      </c>
      <c r="R2039" s="89" t="s">
        <v>8</v>
      </c>
      <c r="S2039" s="89" t="s">
        <v>104</v>
      </c>
      <c r="T2039" s="89" t="s">
        <v>93</v>
      </c>
      <c r="U2039" s="89" t="s">
        <v>94</v>
      </c>
      <c r="V2039" s="89" t="s">
        <v>95</v>
      </c>
      <c r="W2039" s="89" t="s">
        <v>96</v>
      </c>
      <c r="X2039" s="89" t="s">
        <v>97</v>
      </c>
      <c r="Y2039" s="89">
        <v>343</v>
      </c>
      <c r="Z2039" s="89">
        <v>490.49</v>
      </c>
    </row>
    <row r="2040" spans="16:26" ht="18" customHeight="1" x14ac:dyDescent="0.45">
      <c r="P2040" s="89" t="s">
        <v>91</v>
      </c>
      <c r="Q2040" s="89">
        <v>2022</v>
      </c>
      <c r="R2040" s="89" t="s">
        <v>8</v>
      </c>
      <c r="S2040" s="89" t="s">
        <v>104</v>
      </c>
      <c r="T2040" s="89" t="s">
        <v>93</v>
      </c>
      <c r="U2040" s="89" t="s">
        <v>94</v>
      </c>
      <c r="V2040" s="89" t="s">
        <v>95</v>
      </c>
      <c r="W2040" s="89" t="s">
        <v>96</v>
      </c>
      <c r="X2040" s="89" t="s">
        <v>97</v>
      </c>
      <c r="Y2040" s="89">
        <v>337</v>
      </c>
      <c r="Z2040" s="89">
        <v>481.90999999999997</v>
      </c>
    </row>
    <row r="2041" spans="16:26" ht="18" customHeight="1" x14ac:dyDescent="0.45">
      <c r="P2041" s="89" t="s">
        <v>98</v>
      </c>
      <c r="Q2041" s="89">
        <v>2022</v>
      </c>
      <c r="R2041" s="89" t="s">
        <v>8</v>
      </c>
      <c r="S2041" s="89" t="s">
        <v>104</v>
      </c>
      <c r="T2041" s="89" t="s">
        <v>93</v>
      </c>
      <c r="U2041" s="89" t="s">
        <v>94</v>
      </c>
      <c r="V2041" s="89" t="s">
        <v>95</v>
      </c>
      <c r="W2041" s="89" t="s">
        <v>96</v>
      </c>
      <c r="X2041" s="89" t="s">
        <v>97</v>
      </c>
      <c r="Y2041" s="89">
        <v>796</v>
      </c>
      <c r="Z2041" s="89">
        <v>1138.28</v>
      </c>
    </row>
    <row r="2042" spans="16:26" ht="18" customHeight="1" x14ac:dyDescent="0.45">
      <c r="P2042" s="89" t="s">
        <v>100</v>
      </c>
      <c r="Q2042" s="89">
        <v>2022</v>
      </c>
      <c r="R2042" s="89" t="s">
        <v>8</v>
      </c>
      <c r="S2042" s="89" t="s">
        <v>104</v>
      </c>
      <c r="T2042" s="89" t="s">
        <v>93</v>
      </c>
      <c r="U2042" s="89" t="s">
        <v>94</v>
      </c>
      <c r="V2042" s="89" t="s">
        <v>95</v>
      </c>
      <c r="W2042" s="89" t="s">
        <v>96</v>
      </c>
      <c r="X2042" s="89" t="s">
        <v>97</v>
      </c>
      <c r="Y2042" s="89">
        <v>829</v>
      </c>
      <c r="Z2042" s="89">
        <v>1185.47</v>
      </c>
    </row>
    <row r="2043" spans="16:26" ht="18" customHeight="1" x14ac:dyDescent="0.45">
      <c r="P2043" s="89" t="s">
        <v>91</v>
      </c>
      <c r="Q2043" s="89">
        <v>2022</v>
      </c>
      <c r="R2043" s="89" t="s">
        <v>8</v>
      </c>
      <c r="S2043" s="89" t="s">
        <v>104</v>
      </c>
      <c r="T2043" s="89" t="s">
        <v>93</v>
      </c>
      <c r="U2043" s="89" t="s">
        <v>94</v>
      </c>
      <c r="V2043" s="89" t="s">
        <v>95</v>
      </c>
      <c r="W2043" s="89" t="s">
        <v>96</v>
      </c>
      <c r="X2043" s="89" t="s">
        <v>99</v>
      </c>
      <c r="Y2043" s="89">
        <v>347</v>
      </c>
      <c r="Z2043" s="89">
        <v>496.21000000000004</v>
      </c>
    </row>
    <row r="2044" spans="16:26" ht="18" customHeight="1" x14ac:dyDescent="0.45">
      <c r="P2044" s="89" t="s">
        <v>91</v>
      </c>
      <c r="Q2044" s="89">
        <v>2022</v>
      </c>
      <c r="R2044" s="89" t="s">
        <v>8</v>
      </c>
      <c r="S2044" s="89" t="s">
        <v>104</v>
      </c>
      <c r="T2044" s="89" t="s">
        <v>93</v>
      </c>
      <c r="U2044" s="89" t="s">
        <v>94</v>
      </c>
      <c r="V2044" s="89" t="s">
        <v>95</v>
      </c>
      <c r="W2044" s="89" t="s">
        <v>96</v>
      </c>
      <c r="X2044" s="89" t="s">
        <v>99</v>
      </c>
      <c r="Y2044" s="89">
        <v>341</v>
      </c>
      <c r="Z2044" s="89">
        <v>487.63</v>
      </c>
    </row>
    <row r="2045" spans="16:26" ht="18" customHeight="1" x14ac:dyDescent="0.45">
      <c r="P2045" s="89" t="s">
        <v>91</v>
      </c>
      <c r="Q2045" s="89">
        <v>2022</v>
      </c>
      <c r="R2045" s="89" t="s">
        <v>8</v>
      </c>
      <c r="S2045" s="89" t="s">
        <v>104</v>
      </c>
      <c r="T2045" s="89" t="s">
        <v>93</v>
      </c>
      <c r="U2045" s="89" t="s">
        <v>94</v>
      </c>
      <c r="V2045" s="89" t="s">
        <v>95</v>
      </c>
      <c r="W2045" s="89" t="s">
        <v>96</v>
      </c>
      <c r="X2045" s="89" t="s">
        <v>97</v>
      </c>
      <c r="Y2045" s="89">
        <v>173</v>
      </c>
      <c r="Z2045" s="89">
        <v>247.39</v>
      </c>
    </row>
    <row r="2046" spans="16:26" ht="18" customHeight="1" x14ac:dyDescent="0.45">
      <c r="P2046" s="89" t="s">
        <v>91</v>
      </c>
      <c r="Q2046" s="89">
        <v>2022</v>
      </c>
      <c r="R2046" s="89" t="s">
        <v>8</v>
      </c>
      <c r="S2046" s="89" t="s">
        <v>104</v>
      </c>
      <c r="T2046" s="89" t="s">
        <v>93</v>
      </c>
      <c r="U2046" s="89" t="s">
        <v>94</v>
      </c>
      <c r="V2046" s="89" t="s">
        <v>95</v>
      </c>
      <c r="W2046" s="89" t="s">
        <v>96</v>
      </c>
      <c r="X2046" s="89" t="s">
        <v>97</v>
      </c>
      <c r="Y2046" s="89">
        <v>221</v>
      </c>
      <c r="Z2046" s="89">
        <v>316.02999999999997</v>
      </c>
    </row>
    <row r="2047" spans="16:26" ht="18" customHeight="1" x14ac:dyDescent="0.45">
      <c r="P2047" s="89" t="s">
        <v>91</v>
      </c>
      <c r="Q2047" s="89">
        <v>2022</v>
      </c>
      <c r="R2047" s="89" t="s">
        <v>3</v>
      </c>
      <c r="S2047" s="89" t="s">
        <v>92</v>
      </c>
      <c r="T2047" s="89" t="s">
        <v>106</v>
      </c>
      <c r="U2047" s="89" t="s">
        <v>107</v>
      </c>
      <c r="V2047" s="89" t="s">
        <v>103</v>
      </c>
      <c r="W2047" s="89" t="s">
        <v>96</v>
      </c>
      <c r="X2047" s="89" t="s">
        <v>108</v>
      </c>
      <c r="Y2047" s="89">
        <v>214</v>
      </c>
      <c r="Z2047" s="89">
        <v>306.02</v>
      </c>
    </row>
    <row r="2048" spans="16:26" ht="18" customHeight="1" x14ac:dyDescent="0.45">
      <c r="P2048" s="89" t="s">
        <v>100</v>
      </c>
      <c r="Q2048" s="89">
        <v>2022</v>
      </c>
      <c r="R2048" s="89" t="s">
        <v>3</v>
      </c>
      <c r="S2048" s="89" t="s">
        <v>92</v>
      </c>
      <c r="T2048" s="89" t="s">
        <v>106</v>
      </c>
      <c r="U2048" s="89" t="s">
        <v>107</v>
      </c>
      <c r="V2048" s="89" t="s">
        <v>103</v>
      </c>
      <c r="W2048" s="89" t="s">
        <v>96</v>
      </c>
      <c r="X2048" s="89" t="s">
        <v>108</v>
      </c>
      <c r="Y2048" s="89">
        <v>208</v>
      </c>
      <c r="Z2048" s="89">
        <v>297.44</v>
      </c>
    </row>
    <row r="2049" spans="16:26" ht="18" customHeight="1" x14ac:dyDescent="0.45">
      <c r="P2049" s="89" t="s">
        <v>98</v>
      </c>
      <c r="Q2049" s="89">
        <v>2022</v>
      </c>
      <c r="R2049" s="89" t="s">
        <v>3</v>
      </c>
      <c r="S2049" s="89" t="s">
        <v>92</v>
      </c>
      <c r="T2049" s="89" t="s">
        <v>106</v>
      </c>
      <c r="U2049" s="89" t="s">
        <v>107</v>
      </c>
      <c r="V2049" s="89" t="s">
        <v>103</v>
      </c>
      <c r="W2049" s="89" t="s">
        <v>96</v>
      </c>
      <c r="X2049" s="89" t="s">
        <v>108</v>
      </c>
      <c r="Y2049" s="89">
        <v>202</v>
      </c>
      <c r="Z2049" s="89">
        <v>288.86</v>
      </c>
    </row>
    <row r="2050" spans="16:26" ht="18" customHeight="1" x14ac:dyDescent="0.45">
      <c r="P2050" s="89" t="s">
        <v>102</v>
      </c>
      <c r="Q2050" s="89">
        <v>2022</v>
      </c>
      <c r="R2050" s="89" t="s">
        <v>3</v>
      </c>
      <c r="S2050" s="89" t="s">
        <v>92</v>
      </c>
      <c r="T2050" s="89" t="s">
        <v>106</v>
      </c>
      <c r="U2050" s="89" t="s">
        <v>107</v>
      </c>
      <c r="V2050" s="89" t="s">
        <v>103</v>
      </c>
      <c r="W2050" s="89" t="s">
        <v>96</v>
      </c>
      <c r="X2050" s="89" t="s">
        <v>108</v>
      </c>
      <c r="Y2050" s="89">
        <v>211</v>
      </c>
      <c r="Z2050" s="89">
        <v>301.73</v>
      </c>
    </row>
    <row r="2051" spans="16:26" ht="18" customHeight="1" x14ac:dyDescent="0.45">
      <c r="P2051" s="89" t="s">
        <v>91</v>
      </c>
      <c r="Q2051" s="89">
        <v>2022</v>
      </c>
      <c r="R2051" s="89" t="s">
        <v>3</v>
      </c>
      <c r="S2051" s="89" t="s">
        <v>92</v>
      </c>
      <c r="T2051" s="89" t="s">
        <v>106</v>
      </c>
      <c r="U2051" s="89" t="s">
        <v>107</v>
      </c>
      <c r="V2051" s="89" t="s">
        <v>103</v>
      </c>
      <c r="W2051" s="89" t="s">
        <v>96</v>
      </c>
      <c r="X2051" s="89" t="s">
        <v>108</v>
      </c>
      <c r="Y2051" s="89">
        <v>205</v>
      </c>
      <c r="Z2051" s="89">
        <v>293.14999999999998</v>
      </c>
    </row>
    <row r="2052" spans="16:26" ht="18" customHeight="1" x14ac:dyDescent="0.45">
      <c r="P2052" s="89" t="s">
        <v>98</v>
      </c>
      <c r="Q2052" s="89">
        <v>2022</v>
      </c>
      <c r="R2052" s="89" t="s">
        <v>1</v>
      </c>
      <c r="S2052" s="89" t="s">
        <v>92</v>
      </c>
      <c r="T2052" s="89" t="s">
        <v>106</v>
      </c>
      <c r="U2052" s="89" t="s">
        <v>107</v>
      </c>
      <c r="V2052" s="89" t="s">
        <v>103</v>
      </c>
      <c r="W2052" s="89" t="s">
        <v>96</v>
      </c>
      <c r="X2052" s="89" t="s">
        <v>108</v>
      </c>
      <c r="Y2052" s="89">
        <v>244</v>
      </c>
      <c r="Z2052" s="89">
        <v>348.92</v>
      </c>
    </row>
    <row r="2053" spans="16:26" ht="18" customHeight="1" x14ac:dyDescent="0.45">
      <c r="P2053" s="89" t="s">
        <v>91</v>
      </c>
      <c r="Q2053" s="89">
        <v>2022</v>
      </c>
      <c r="R2053" s="89" t="s">
        <v>1</v>
      </c>
      <c r="S2053" s="89" t="s">
        <v>92</v>
      </c>
      <c r="T2053" s="89" t="s">
        <v>106</v>
      </c>
      <c r="U2053" s="89" t="s">
        <v>107</v>
      </c>
      <c r="V2053" s="89" t="s">
        <v>103</v>
      </c>
      <c r="W2053" s="89" t="s">
        <v>96</v>
      </c>
      <c r="X2053" s="89" t="s">
        <v>108</v>
      </c>
      <c r="Y2053" s="89">
        <v>238</v>
      </c>
      <c r="Z2053" s="89">
        <v>340.34000000000003</v>
      </c>
    </row>
    <row r="2054" spans="16:26" ht="18" customHeight="1" x14ac:dyDescent="0.45">
      <c r="P2054" s="89" t="s">
        <v>91</v>
      </c>
      <c r="Q2054" s="89">
        <v>2022</v>
      </c>
      <c r="R2054" s="89" t="s">
        <v>1</v>
      </c>
      <c r="S2054" s="89" t="s">
        <v>92</v>
      </c>
      <c r="T2054" s="89" t="s">
        <v>106</v>
      </c>
      <c r="U2054" s="89" t="s">
        <v>107</v>
      </c>
      <c r="V2054" s="89" t="s">
        <v>103</v>
      </c>
      <c r="W2054" s="89" t="s">
        <v>96</v>
      </c>
      <c r="X2054" s="89" t="s">
        <v>108</v>
      </c>
      <c r="Y2054" s="89">
        <v>247</v>
      </c>
      <c r="Z2054" s="89">
        <v>353.21</v>
      </c>
    </row>
    <row r="2055" spans="16:26" ht="18" customHeight="1" x14ac:dyDescent="0.45">
      <c r="P2055" s="89" t="s">
        <v>98</v>
      </c>
      <c r="Q2055" s="89">
        <v>2022</v>
      </c>
      <c r="R2055" s="89" t="s">
        <v>1</v>
      </c>
      <c r="S2055" s="89" t="s">
        <v>92</v>
      </c>
      <c r="T2055" s="89" t="s">
        <v>106</v>
      </c>
      <c r="U2055" s="89" t="s">
        <v>107</v>
      </c>
      <c r="V2055" s="89" t="s">
        <v>103</v>
      </c>
      <c r="W2055" s="89" t="s">
        <v>96</v>
      </c>
      <c r="X2055" s="89" t="s">
        <v>108</v>
      </c>
      <c r="Y2055" s="89">
        <v>241</v>
      </c>
      <c r="Z2055" s="89">
        <v>344.63</v>
      </c>
    </row>
    <row r="2056" spans="16:26" ht="18" customHeight="1" x14ac:dyDescent="0.45">
      <c r="P2056" s="89" t="s">
        <v>100</v>
      </c>
      <c r="Q2056" s="89">
        <v>2022</v>
      </c>
      <c r="R2056" s="89" t="s">
        <v>1</v>
      </c>
      <c r="S2056" s="89" t="s">
        <v>92</v>
      </c>
      <c r="T2056" s="89" t="s">
        <v>106</v>
      </c>
      <c r="U2056" s="89" t="s">
        <v>107</v>
      </c>
      <c r="V2056" s="89" t="s">
        <v>103</v>
      </c>
      <c r="W2056" s="89" t="s">
        <v>96</v>
      </c>
      <c r="X2056" s="89" t="s">
        <v>108</v>
      </c>
      <c r="Y2056" s="89">
        <v>235</v>
      </c>
      <c r="Z2056" s="89">
        <v>336.05</v>
      </c>
    </row>
    <row r="2057" spans="16:26" ht="18" customHeight="1" x14ac:dyDescent="0.45">
      <c r="P2057" s="89" t="s">
        <v>98</v>
      </c>
      <c r="Q2057" s="89">
        <v>2022</v>
      </c>
      <c r="R2057" s="89" t="s">
        <v>0</v>
      </c>
      <c r="S2057" s="89" t="s">
        <v>92</v>
      </c>
      <c r="T2057" s="89" t="s">
        <v>106</v>
      </c>
      <c r="U2057" s="89" t="s">
        <v>107</v>
      </c>
      <c r="V2057" s="89" t="s">
        <v>103</v>
      </c>
      <c r="W2057" s="89" t="s">
        <v>96</v>
      </c>
      <c r="X2057" s="89" t="s">
        <v>97</v>
      </c>
      <c r="Y2057" s="89">
        <v>262</v>
      </c>
      <c r="Z2057" s="89">
        <v>374.65999999999997</v>
      </c>
    </row>
    <row r="2058" spans="16:26" ht="18" customHeight="1" x14ac:dyDescent="0.45">
      <c r="P2058" s="89" t="s">
        <v>98</v>
      </c>
      <c r="Q2058" s="89">
        <v>2022</v>
      </c>
      <c r="R2058" s="89" t="s">
        <v>0</v>
      </c>
      <c r="S2058" s="89" t="s">
        <v>92</v>
      </c>
      <c r="T2058" s="89" t="s">
        <v>106</v>
      </c>
      <c r="U2058" s="89" t="s">
        <v>107</v>
      </c>
      <c r="V2058" s="89" t="s">
        <v>103</v>
      </c>
      <c r="W2058" s="89" t="s">
        <v>96</v>
      </c>
      <c r="X2058" s="89" t="s">
        <v>108</v>
      </c>
      <c r="Y2058" s="89">
        <v>256</v>
      </c>
      <c r="Z2058" s="89">
        <v>366.08</v>
      </c>
    </row>
    <row r="2059" spans="16:26" ht="18" customHeight="1" x14ac:dyDescent="0.45">
      <c r="P2059" s="89" t="s">
        <v>98</v>
      </c>
      <c r="Q2059" s="89">
        <v>2022</v>
      </c>
      <c r="R2059" s="89" t="s">
        <v>0</v>
      </c>
      <c r="S2059" s="89" t="s">
        <v>92</v>
      </c>
      <c r="T2059" s="89" t="s">
        <v>106</v>
      </c>
      <c r="U2059" s="89" t="s">
        <v>107</v>
      </c>
      <c r="V2059" s="89" t="s">
        <v>103</v>
      </c>
      <c r="W2059" s="89" t="s">
        <v>96</v>
      </c>
      <c r="X2059" s="89" t="s">
        <v>108</v>
      </c>
      <c r="Y2059" s="89">
        <v>250</v>
      </c>
      <c r="Z2059" s="89">
        <v>357.5</v>
      </c>
    </row>
    <row r="2060" spans="16:26" ht="18" customHeight="1" x14ac:dyDescent="0.45">
      <c r="P2060" s="89" t="s">
        <v>98</v>
      </c>
      <c r="Q2060" s="89">
        <v>2022</v>
      </c>
      <c r="R2060" s="89" t="s">
        <v>0</v>
      </c>
      <c r="S2060" s="89" t="s">
        <v>92</v>
      </c>
      <c r="T2060" s="89" t="s">
        <v>106</v>
      </c>
      <c r="U2060" s="89" t="s">
        <v>107</v>
      </c>
      <c r="V2060" s="89" t="s">
        <v>103</v>
      </c>
      <c r="W2060" s="89" t="s">
        <v>96</v>
      </c>
      <c r="X2060" s="89" t="s">
        <v>108</v>
      </c>
      <c r="Y2060" s="89">
        <v>259</v>
      </c>
      <c r="Z2060" s="89">
        <v>370.37</v>
      </c>
    </row>
    <row r="2061" spans="16:26" ht="18" customHeight="1" x14ac:dyDescent="0.45">
      <c r="P2061" s="89" t="s">
        <v>100</v>
      </c>
      <c r="Q2061" s="89">
        <v>2022</v>
      </c>
      <c r="R2061" s="89" t="s">
        <v>0</v>
      </c>
      <c r="S2061" s="89" t="s">
        <v>92</v>
      </c>
      <c r="T2061" s="89" t="s">
        <v>106</v>
      </c>
      <c r="U2061" s="89" t="s">
        <v>107</v>
      </c>
      <c r="V2061" s="89" t="s">
        <v>103</v>
      </c>
      <c r="W2061" s="89" t="s">
        <v>96</v>
      </c>
      <c r="X2061" s="89" t="s">
        <v>108</v>
      </c>
      <c r="Y2061" s="89">
        <v>253</v>
      </c>
      <c r="Z2061" s="89">
        <v>361.78999999999996</v>
      </c>
    </row>
    <row r="2062" spans="16:26" ht="18" customHeight="1" x14ac:dyDescent="0.45">
      <c r="P2062" s="89" t="s">
        <v>98</v>
      </c>
      <c r="Q2062" s="89">
        <v>2022</v>
      </c>
      <c r="R2062" s="89" t="s">
        <v>5</v>
      </c>
      <c r="S2062" s="89" t="s">
        <v>92</v>
      </c>
      <c r="T2062" s="89" t="s">
        <v>106</v>
      </c>
      <c r="U2062" s="89" t="s">
        <v>107</v>
      </c>
      <c r="V2062" s="89" t="s">
        <v>103</v>
      </c>
      <c r="W2062" s="89" t="s">
        <v>96</v>
      </c>
      <c r="X2062" s="89" t="s">
        <v>108</v>
      </c>
      <c r="Y2062" s="89">
        <v>184</v>
      </c>
      <c r="Z2062" s="89">
        <v>263.12</v>
      </c>
    </row>
    <row r="2063" spans="16:26" ht="18" customHeight="1" x14ac:dyDescent="0.45">
      <c r="P2063" s="89" t="s">
        <v>101</v>
      </c>
      <c r="Q2063" s="89">
        <v>2022</v>
      </c>
      <c r="R2063" s="89" t="s">
        <v>5</v>
      </c>
      <c r="S2063" s="89" t="s">
        <v>92</v>
      </c>
      <c r="T2063" s="89" t="s">
        <v>106</v>
      </c>
      <c r="U2063" s="89" t="s">
        <v>107</v>
      </c>
      <c r="V2063" s="89" t="s">
        <v>103</v>
      </c>
      <c r="W2063" s="89" t="s">
        <v>96</v>
      </c>
      <c r="X2063" s="89" t="s">
        <v>108</v>
      </c>
      <c r="Y2063" s="89">
        <v>178</v>
      </c>
      <c r="Z2063" s="89">
        <v>254.54</v>
      </c>
    </row>
    <row r="2064" spans="16:26" ht="18" customHeight="1" x14ac:dyDescent="0.45">
      <c r="P2064" s="89" t="s">
        <v>100</v>
      </c>
      <c r="Q2064" s="89">
        <v>2022</v>
      </c>
      <c r="R2064" s="89" t="s">
        <v>5</v>
      </c>
      <c r="S2064" s="89" t="s">
        <v>92</v>
      </c>
      <c r="T2064" s="89" t="s">
        <v>106</v>
      </c>
      <c r="U2064" s="89" t="s">
        <v>107</v>
      </c>
      <c r="V2064" s="89" t="s">
        <v>103</v>
      </c>
      <c r="W2064" s="89" t="s">
        <v>96</v>
      </c>
      <c r="X2064" s="89" t="s">
        <v>108</v>
      </c>
      <c r="Y2064" s="89">
        <v>172</v>
      </c>
      <c r="Z2064" s="89">
        <v>245.95999999999998</v>
      </c>
    </row>
    <row r="2065" spans="16:26" ht="18" customHeight="1" x14ac:dyDescent="0.45">
      <c r="P2065" s="89" t="s">
        <v>91</v>
      </c>
      <c r="Q2065" s="89">
        <v>2022</v>
      </c>
      <c r="R2065" s="89" t="s">
        <v>5</v>
      </c>
      <c r="S2065" s="89" t="s">
        <v>92</v>
      </c>
      <c r="T2065" s="89" t="s">
        <v>106</v>
      </c>
      <c r="U2065" s="89" t="s">
        <v>107</v>
      </c>
      <c r="V2065" s="89" t="s">
        <v>103</v>
      </c>
      <c r="W2065" s="89" t="s">
        <v>96</v>
      </c>
      <c r="X2065" s="89" t="s">
        <v>108</v>
      </c>
      <c r="Y2065" s="89">
        <v>181</v>
      </c>
      <c r="Z2065" s="89">
        <v>258.83</v>
      </c>
    </row>
    <row r="2066" spans="16:26" ht="18" customHeight="1" x14ac:dyDescent="0.45">
      <c r="P2066" s="89" t="s">
        <v>101</v>
      </c>
      <c r="Q2066" s="89">
        <v>2022</v>
      </c>
      <c r="R2066" s="89" t="s">
        <v>5</v>
      </c>
      <c r="S2066" s="89" t="s">
        <v>92</v>
      </c>
      <c r="T2066" s="89" t="s">
        <v>106</v>
      </c>
      <c r="U2066" s="89" t="s">
        <v>107</v>
      </c>
      <c r="V2066" s="89" t="s">
        <v>103</v>
      </c>
      <c r="W2066" s="89" t="s">
        <v>96</v>
      </c>
      <c r="X2066" s="89" t="s">
        <v>108</v>
      </c>
      <c r="Y2066" s="89">
        <v>175</v>
      </c>
      <c r="Z2066" s="89">
        <v>250.25</v>
      </c>
    </row>
    <row r="2067" spans="16:26" ht="18" customHeight="1" x14ac:dyDescent="0.45">
      <c r="P2067" s="89" t="s">
        <v>98</v>
      </c>
      <c r="Q2067" s="89">
        <v>2022</v>
      </c>
      <c r="R2067" s="89" t="s">
        <v>5</v>
      </c>
      <c r="S2067" s="89" t="s">
        <v>92</v>
      </c>
      <c r="T2067" s="89" t="s">
        <v>106</v>
      </c>
      <c r="U2067" s="89" t="s">
        <v>107</v>
      </c>
      <c r="V2067" s="89" t="s">
        <v>103</v>
      </c>
      <c r="W2067" s="89" t="s">
        <v>96</v>
      </c>
      <c r="X2067" s="89" t="s">
        <v>108</v>
      </c>
      <c r="Y2067" s="89">
        <v>169</v>
      </c>
      <c r="Z2067" s="89">
        <v>241.67000000000002</v>
      </c>
    </row>
    <row r="2068" spans="16:26" ht="18" customHeight="1" x14ac:dyDescent="0.45">
      <c r="P2068" s="89" t="s">
        <v>91</v>
      </c>
      <c r="Q2068" s="89">
        <v>2022</v>
      </c>
      <c r="R2068" s="89" t="s">
        <v>2</v>
      </c>
      <c r="S2068" s="89" t="s">
        <v>92</v>
      </c>
      <c r="T2068" s="89" t="s">
        <v>106</v>
      </c>
      <c r="U2068" s="89" t="s">
        <v>107</v>
      </c>
      <c r="V2068" s="89" t="s">
        <v>103</v>
      </c>
      <c r="W2068" s="89" t="s">
        <v>96</v>
      </c>
      <c r="X2068" s="89" t="s">
        <v>108</v>
      </c>
      <c r="Y2068" s="89">
        <v>232</v>
      </c>
      <c r="Z2068" s="89">
        <v>331.76</v>
      </c>
    </row>
    <row r="2069" spans="16:26" ht="18" customHeight="1" x14ac:dyDescent="0.45">
      <c r="P2069" s="89" t="s">
        <v>98</v>
      </c>
      <c r="Q2069" s="89">
        <v>2022</v>
      </c>
      <c r="R2069" s="89" t="s">
        <v>2</v>
      </c>
      <c r="S2069" s="89" t="s">
        <v>92</v>
      </c>
      <c r="T2069" s="89" t="s">
        <v>106</v>
      </c>
      <c r="U2069" s="89" t="s">
        <v>107</v>
      </c>
      <c r="V2069" s="89" t="s">
        <v>103</v>
      </c>
      <c r="W2069" s="89" t="s">
        <v>96</v>
      </c>
      <c r="X2069" s="89" t="s">
        <v>108</v>
      </c>
      <c r="Y2069" s="89">
        <v>226</v>
      </c>
      <c r="Z2069" s="89">
        <v>323.18</v>
      </c>
    </row>
    <row r="2070" spans="16:26" ht="18" customHeight="1" x14ac:dyDescent="0.45">
      <c r="P2070" s="89" t="s">
        <v>98</v>
      </c>
      <c r="Q2070" s="89">
        <v>2022</v>
      </c>
      <c r="R2070" s="89" t="s">
        <v>2</v>
      </c>
      <c r="S2070" s="89" t="s">
        <v>92</v>
      </c>
      <c r="T2070" s="89" t="s">
        <v>106</v>
      </c>
      <c r="U2070" s="89" t="s">
        <v>107</v>
      </c>
      <c r="V2070" s="89" t="s">
        <v>103</v>
      </c>
      <c r="W2070" s="89" t="s">
        <v>96</v>
      </c>
      <c r="X2070" s="89" t="s">
        <v>108</v>
      </c>
      <c r="Y2070" s="89">
        <v>220</v>
      </c>
      <c r="Z2070" s="89">
        <v>314.60000000000002</v>
      </c>
    </row>
    <row r="2071" spans="16:26" ht="18" customHeight="1" x14ac:dyDescent="0.45">
      <c r="P2071" s="89" t="s">
        <v>100</v>
      </c>
      <c r="Q2071" s="89">
        <v>2022</v>
      </c>
      <c r="R2071" s="89" t="s">
        <v>2</v>
      </c>
      <c r="S2071" s="89" t="s">
        <v>92</v>
      </c>
      <c r="T2071" s="89" t="s">
        <v>106</v>
      </c>
      <c r="U2071" s="89" t="s">
        <v>107</v>
      </c>
      <c r="V2071" s="89" t="s">
        <v>103</v>
      </c>
      <c r="W2071" s="89" t="s">
        <v>96</v>
      </c>
      <c r="X2071" s="89" t="s">
        <v>108</v>
      </c>
      <c r="Y2071" s="89">
        <v>229</v>
      </c>
      <c r="Z2071" s="89">
        <v>327.47000000000003</v>
      </c>
    </row>
    <row r="2072" spans="16:26" ht="18" customHeight="1" x14ac:dyDescent="0.45">
      <c r="P2072" s="89" t="s">
        <v>91</v>
      </c>
      <c r="Q2072" s="89">
        <v>2022</v>
      </c>
      <c r="R2072" s="89" t="s">
        <v>2</v>
      </c>
      <c r="S2072" s="89" t="s">
        <v>92</v>
      </c>
      <c r="T2072" s="89" t="s">
        <v>106</v>
      </c>
      <c r="U2072" s="89" t="s">
        <v>107</v>
      </c>
      <c r="V2072" s="89" t="s">
        <v>103</v>
      </c>
      <c r="W2072" s="89" t="s">
        <v>96</v>
      </c>
      <c r="X2072" s="89" t="s">
        <v>108</v>
      </c>
      <c r="Y2072" s="89">
        <v>223</v>
      </c>
      <c r="Z2072" s="89">
        <v>318.89</v>
      </c>
    </row>
    <row r="2073" spans="16:26" ht="18" customHeight="1" x14ac:dyDescent="0.45">
      <c r="P2073" s="89" t="s">
        <v>91</v>
      </c>
      <c r="Q2073" s="89">
        <v>2022</v>
      </c>
      <c r="R2073" s="89" t="s">
        <v>2</v>
      </c>
      <c r="S2073" s="89" t="s">
        <v>92</v>
      </c>
      <c r="T2073" s="89" t="s">
        <v>106</v>
      </c>
      <c r="U2073" s="89" t="s">
        <v>107</v>
      </c>
      <c r="V2073" s="89" t="s">
        <v>103</v>
      </c>
      <c r="W2073" s="89" t="s">
        <v>96</v>
      </c>
      <c r="X2073" s="89" t="s">
        <v>108</v>
      </c>
      <c r="Y2073" s="89">
        <v>217</v>
      </c>
      <c r="Z2073" s="89">
        <v>310.31</v>
      </c>
    </row>
    <row r="2074" spans="16:26" ht="18" customHeight="1" x14ac:dyDescent="0.45">
      <c r="P2074" s="89" t="s">
        <v>98</v>
      </c>
      <c r="Q2074" s="89">
        <v>2022</v>
      </c>
      <c r="R2074" s="89" t="s">
        <v>4</v>
      </c>
      <c r="S2074" s="89" t="s">
        <v>92</v>
      </c>
      <c r="T2074" s="89" t="s">
        <v>106</v>
      </c>
      <c r="U2074" s="89" t="s">
        <v>107</v>
      </c>
      <c r="V2074" s="89" t="s">
        <v>103</v>
      </c>
      <c r="W2074" s="89" t="s">
        <v>96</v>
      </c>
      <c r="X2074" s="89" t="s">
        <v>108</v>
      </c>
      <c r="Y2074" s="89">
        <v>196</v>
      </c>
      <c r="Z2074" s="89">
        <v>280.27999999999997</v>
      </c>
    </row>
    <row r="2075" spans="16:26" ht="18" customHeight="1" x14ac:dyDescent="0.45">
      <c r="P2075" s="89" t="s">
        <v>91</v>
      </c>
      <c r="Q2075" s="89">
        <v>2022</v>
      </c>
      <c r="R2075" s="89" t="s">
        <v>4</v>
      </c>
      <c r="S2075" s="89" t="s">
        <v>92</v>
      </c>
      <c r="T2075" s="89" t="s">
        <v>106</v>
      </c>
      <c r="U2075" s="89" t="s">
        <v>107</v>
      </c>
      <c r="V2075" s="89" t="s">
        <v>103</v>
      </c>
      <c r="W2075" s="89" t="s">
        <v>96</v>
      </c>
      <c r="X2075" s="89" t="s">
        <v>108</v>
      </c>
      <c r="Y2075" s="89">
        <v>190</v>
      </c>
      <c r="Z2075" s="89">
        <v>271.7</v>
      </c>
    </row>
    <row r="2076" spans="16:26" ht="18" customHeight="1" x14ac:dyDescent="0.45">
      <c r="P2076" s="89" t="s">
        <v>91</v>
      </c>
      <c r="Q2076" s="89">
        <v>2022</v>
      </c>
      <c r="R2076" s="89" t="s">
        <v>4</v>
      </c>
      <c r="S2076" s="89" t="s">
        <v>92</v>
      </c>
      <c r="T2076" s="89" t="s">
        <v>106</v>
      </c>
      <c r="U2076" s="89" t="s">
        <v>107</v>
      </c>
      <c r="V2076" s="89" t="s">
        <v>103</v>
      </c>
      <c r="W2076" s="89" t="s">
        <v>96</v>
      </c>
      <c r="X2076" s="89" t="s">
        <v>108</v>
      </c>
      <c r="Y2076" s="89">
        <v>199</v>
      </c>
      <c r="Z2076" s="89">
        <v>284.57</v>
      </c>
    </row>
    <row r="2077" spans="16:26" ht="18" customHeight="1" x14ac:dyDescent="0.45">
      <c r="P2077" s="89" t="s">
        <v>91</v>
      </c>
      <c r="Q2077" s="89">
        <v>2022</v>
      </c>
      <c r="R2077" s="89" t="s">
        <v>4</v>
      </c>
      <c r="S2077" s="89" t="s">
        <v>92</v>
      </c>
      <c r="T2077" s="89" t="s">
        <v>106</v>
      </c>
      <c r="U2077" s="89" t="s">
        <v>107</v>
      </c>
      <c r="V2077" s="89" t="s">
        <v>103</v>
      </c>
      <c r="W2077" s="89" t="s">
        <v>96</v>
      </c>
      <c r="X2077" s="89" t="s">
        <v>108</v>
      </c>
      <c r="Y2077" s="89">
        <v>193</v>
      </c>
      <c r="Z2077" s="89">
        <v>275.99</v>
      </c>
    </row>
    <row r="2078" spans="16:26" ht="18" customHeight="1" x14ac:dyDescent="0.45">
      <c r="P2078" s="89" t="s">
        <v>91</v>
      </c>
      <c r="Q2078" s="89">
        <v>2022</v>
      </c>
      <c r="R2078" s="89" t="s">
        <v>4</v>
      </c>
      <c r="S2078" s="89" t="s">
        <v>92</v>
      </c>
      <c r="T2078" s="89" t="s">
        <v>106</v>
      </c>
      <c r="U2078" s="89" t="s">
        <v>107</v>
      </c>
      <c r="V2078" s="89" t="s">
        <v>103</v>
      </c>
      <c r="W2078" s="89" t="s">
        <v>96</v>
      </c>
      <c r="X2078" s="89" t="s">
        <v>108</v>
      </c>
      <c r="Y2078" s="89">
        <v>187</v>
      </c>
      <c r="Z2078" s="89">
        <v>267.40999999999997</v>
      </c>
    </row>
    <row r="2079" spans="16:26" ht="18" customHeight="1" x14ac:dyDescent="0.45">
      <c r="P2079" s="89" t="s">
        <v>98</v>
      </c>
      <c r="Q2079" s="89">
        <v>2022</v>
      </c>
      <c r="R2079" s="89" t="s">
        <v>3</v>
      </c>
      <c r="S2079" s="89" t="s">
        <v>104</v>
      </c>
      <c r="T2079" s="89" t="s">
        <v>106</v>
      </c>
      <c r="U2079" s="89" t="s">
        <v>107</v>
      </c>
      <c r="V2079" s="89" t="s">
        <v>103</v>
      </c>
      <c r="W2079" s="89" t="s">
        <v>96</v>
      </c>
      <c r="X2079" s="89" t="s">
        <v>108</v>
      </c>
      <c r="Y2079" s="89">
        <v>278</v>
      </c>
      <c r="Z2079" s="89">
        <v>397.53999999999996</v>
      </c>
    </row>
    <row r="2080" spans="16:26" ht="18" customHeight="1" x14ac:dyDescent="0.45">
      <c r="P2080" s="89" t="s">
        <v>102</v>
      </c>
      <c r="Q2080" s="89">
        <v>2022</v>
      </c>
      <c r="R2080" s="89" t="s">
        <v>3</v>
      </c>
      <c r="S2080" s="89" t="s">
        <v>104</v>
      </c>
      <c r="T2080" s="89" t="s">
        <v>106</v>
      </c>
      <c r="U2080" s="89" t="s">
        <v>107</v>
      </c>
      <c r="V2080" s="89" t="s">
        <v>103</v>
      </c>
      <c r="W2080" s="89" t="s">
        <v>96</v>
      </c>
      <c r="X2080" s="89" t="s">
        <v>108</v>
      </c>
      <c r="Y2080" s="89">
        <v>326</v>
      </c>
      <c r="Z2080" s="89">
        <v>466.18</v>
      </c>
    </row>
    <row r="2081" spans="16:26" ht="18" customHeight="1" x14ac:dyDescent="0.45">
      <c r="P2081" s="89" t="s">
        <v>91</v>
      </c>
      <c r="Q2081" s="89">
        <v>2022</v>
      </c>
      <c r="R2081" s="89" t="s">
        <v>3</v>
      </c>
      <c r="S2081" s="89" t="s">
        <v>104</v>
      </c>
      <c r="T2081" s="89" t="s">
        <v>106</v>
      </c>
      <c r="U2081" s="89" t="s">
        <v>107</v>
      </c>
      <c r="V2081" s="89" t="s">
        <v>103</v>
      </c>
      <c r="W2081" s="89" t="s">
        <v>96</v>
      </c>
      <c r="X2081" s="89" t="s">
        <v>108</v>
      </c>
      <c r="Y2081" s="89">
        <v>280</v>
      </c>
      <c r="Z2081" s="89">
        <v>400.4</v>
      </c>
    </row>
    <row r="2082" spans="16:26" ht="18" customHeight="1" x14ac:dyDescent="0.45">
      <c r="P2082" s="89" t="s">
        <v>91</v>
      </c>
      <c r="Q2082" s="89">
        <v>2022</v>
      </c>
      <c r="R2082" s="89" t="s">
        <v>3</v>
      </c>
      <c r="S2082" s="89" t="s">
        <v>104</v>
      </c>
      <c r="T2082" s="89" t="s">
        <v>106</v>
      </c>
      <c r="U2082" s="89" t="s">
        <v>107</v>
      </c>
      <c r="V2082" s="89" t="s">
        <v>103</v>
      </c>
      <c r="W2082" s="89" t="s">
        <v>96</v>
      </c>
      <c r="X2082" s="89" t="s">
        <v>108</v>
      </c>
      <c r="Y2082" s="89">
        <v>834</v>
      </c>
      <c r="Z2082" s="89">
        <v>1192.6199999999999</v>
      </c>
    </row>
    <row r="2083" spans="16:26" ht="18" customHeight="1" x14ac:dyDescent="0.45">
      <c r="P2083" s="89" t="s">
        <v>91</v>
      </c>
      <c r="Q2083" s="89">
        <v>2022</v>
      </c>
      <c r="R2083" s="89" t="s">
        <v>3</v>
      </c>
      <c r="S2083" s="89" t="s">
        <v>104</v>
      </c>
      <c r="T2083" s="89" t="s">
        <v>106</v>
      </c>
      <c r="U2083" s="89" t="s">
        <v>107</v>
      </c>
      <c r="V2083" s="89" t="s">
        <v>103</v>
      </c>
      <c r="W2083" s="89" t="s">
        <v>96</v>
      </c>
      <c r="X2083" s="89" t="s">
        <v>108</v>
      </c>
      <c r="Y2083" s="89">
        <v>867</v>
      </c>
      <c r="Z2083" s="89">
        <v>1239.81</v>
      </c>
    </row>
    <row r="2084" spans="16:26" ht="18" customHeight="1" x14ac:dyDescent="0.45">
      <c r="P2084" s="89" t="s">
        <v>98</v>
      </c>
      <c r="Q2084" s="89">
        <v>2022</v>
      </c>
      <c r="R2084" s="89" t="s">
        <v>3</v>
      </c>
      <c r="S2084" s="89" t="s">
        <v>104</v>
      </c>
      <c r="T2084" s="89" t="s">
        <v>106</v>
      </c>
      <c r="U2084" s="89" t="s">
        <v>107</v>
      </c>
      <c r="V2084" s="89" t="s">
        <v>103</v>
      </c>
      <c r="W2084" s="89" t="s">
        <v>96</v>
      </c>
      <c r="X2084" s="89" t="s">
        <v>108</v>
      </c>
      <c r="Y2084" s="89">
        <v>931</v>
      </c>
      <c r="Z2084" s="89">
        <v>1331.33</v>
      </c>
    </row>
    <row r="2085" spans="16:26" ht="18" customHeight="1" x14ac:dyDescent="0.45">
      <c r="P2085" s="89" t="s">
        <v>98</v>
      </c>
      <c r="Q2085" s="89">
        <v>2022</v>
      </c>
      <c r="R2085" s="89" t="s">
        <v>3</v>
      </c>
      <c r="S2085" s="89" t="s">
        <v>104</v>
      </c>
      <c r="T2085" s="89" t="s">
        <v>106</v>
      </c>
      <c r="U2085" s="89" t="s">
        <v>107</v>
      </c>
      <c r="V2085" s="89" t="s">
        <v>103</v>
      </c>
      <c r="W2085" s="89" t="s">
        <v>96</v>
      </c>
      <c r="X2085" s="89" t="s">
        <v>108</v>
      </c>
      <c r="Y2085" s="89">
        <v>932</v>
      </c>
      <c r="Z2085" s="89">
        <v>1332.76</v>
      </c>
    </row>
    <row r="2086" spans="16:26" ht="18" customHeight="1" x14ac:dyDescent="0.45">
      <c r="P2086" s="89" t="s">
        <v>91</v>
      </c>
      <c r="Q2086" s="89">
        <v>2022</v>
      </c>
      <c r="R2086" s="89" t="s">
        <v>3</v>
      </c>
      <c r="S2086" s="89" t="s">
        <v>104</v>
      </c>
      <c r="T2086" s="89" t="s">
        <v>106</v>
      </c>
      <c r="U2086" s="89" t="s">
        <v>107</v>
      </c>
      <c r="V2086" s="89" t="s">
        <v>103</v>
      </c>
      <c r="W2086" s="89" t="s">
        <v>96</v>
      </c>
      <c r="X2086" s="89" t="s">
        <v>108</v>
      </c>
      <c r="Y2086" s="89">
        <v>933</v>
      </c>
      <c r="Z2086" s="89">
        <v>1334.19</v>
      </c>
    </row>
    <row r="2087" spans="16:26" ht="18" customHeight="1" x14ac:dyDescent="0.45">
      <c r="P2087" s="89" t="s">
        <v>98</v>
      </c>
      <c r="Q2087" s="89">
        <v>2022</v>
      </c>
      <c r="R2087" s="89" t="s">
        <v>3</v>
      </c>
      <c r="S2087" s="89" t="s">
        <v>104</v>
      </c>
      <c r="T2087" s="89" t="s">
        <v>106</v>
      </c>
      <c r="U2087" s="89" t="s">
        <v>107</v>
      </c>
      <c r="V2087" s="89" t="s">
        <v>103</v>
      </c>
      <c r="W2087" s="89" t="s">
        <v>96</v>
      </c>
      <c r="X2087" s="89" t="s">
        <v>108</v>
      </c>
      <c r="Y2087" s="89">
        <v>873</v>
      </c>
      <c r="Z2087" s="89">
        <v>526.24</v>
      </c>
    </row>
    <row r="2088" spans="16:26" ht="18" customHeight="1" x14ac:dyDescent="0.45">
      <c r="P2088" s="89" t="s">
        <v>91</v>
      </c>
      <c r="Q2088" s="89">
        <v>2022</v>
      </c>
      <c r="R2088" s="89" t="s">
        <v>3</v>
      </c>
      <c r="S2088" s="89" t="s">
        <v>104</v>
      </c>
      <c r="T2088" s="89" t="s">
        <v>106</v>
      </c>
      <c r="U2088" s="89" t="s">
        <v>107</v>
      </c>
      <c r="V2088" s="89" t="s">
        <v>103</v>
      </c>
      <c r="W2088" s="89" t="s">
        <v>96</v>
      </c>
      <c r="X2088" s="89" t="s">
        <v>108</v>
      </c>
      <c r="Y2088" s="89">
        <v>327</v>
      </c>
      <c r="Z2088" s="89">
        <v>467.61</v>
      </c>
    </row>
    <row r="2089" spans="16:26" ht="18" customHeight="1" x14ac:dyDescent="0.45">
      <c r="P2089" s="89" t="s">
        <v>91</v>
      </c>
      <c r="Q2089" s="89">
        <v>2022</v>
      </c>
      <c r="R2089" s="89" t="s">
        <v>3</v>
      </c>
      <c r="S2089" s="89" t="s">
        <v>104</v>
      </c>
      <c r="T2089" s="89" t="s">
        <v>106</v>
      </c>
      <c r="U2089" s="89" t="s">
        <v>107</v>
      </c>
      <c r="V2089" s="89" t="s">
        <v>103</v>
      </c>
      <c r="W2089" s="89" t="s">
        <v>96</v>
      </c>
      <c r="X2089" s="89" t="s">
        <v>108</v>
      </c>
      <c r="Y2089" s="89">
        <v>183</v>
      </c>
      <c r="Z2089" s="89">
        <v>261.69</v>
      </c>
    </row>
    <row r="2090" spans="16:26" ht="18" customHeight="1" x14ac:dyDescent="0.45">
      <c r="P2090" s="89" t="s">
        <v>98</v>
      </c>
      <c r="Q2090" s="89">
        <v>2022</v>
      </c>
      <c r="R2090" s="89" t="s">
        <v>3</v>
      </c>
      <c r="S2090" s="89" t="s">
        <v>104</v>
      </c>
      <c r="T2090" s="89" t="s">
        <v>106</v>
      </c>
      <c r="U2090" s="89" t="s">
        <v>107</v>
      </c>
      <c r="V2090" s="89" t="s">
        <v>103</v>
      </c>
      <c r="W2090" s="89" t="s">
        <v>96</v>
      </c>
      <c r="X2090" s="89" t="s">
        <v>108</v>
      </c>
      <c r="Y2090" s="89">
        <v>177</v>
      </c>
      <c r="Z2090" s="89">
        <v>253.11</v>
      </c>
    </row>
    <row r="2091" spans="16:26" ht="18" customHeight="1" x14ac:dyDescent="0.45">
      <c r="P2091" s="89" t="s">
        <v>91</v>
      </c>
      <c r="Q2091" s="89">
        <v>2022</v>
      </c>
      <c r="R2091" s="89" t="s">
        <v>3</v>
      </c>
      <c r="S2091" s="89" t="s">
        <v>104</v>
      </c>
      <c r="T2091" s="89" t="s">
        <v>106</v>
      </c>
      <c r="U2091" s="89" t="s">
        <v>107</v>
      </c>
      <c r="V2091" s="89" t="s">
        <v>103</v>
      </c>
      <c r="W2091" s="89" t="s">
        <v>96</v>
      </c>
      <c r="X2091" s="89" t="s">
        <v>108</v>
      </c>
      <c r="Y2091" s="89">
        <v>171</v>
      </c>
      <c r="Z2091" s="89">
        <v>244.53</v>
      </c>
    </row>
    <row r="2092" spans="16:26" ht="18" customHeight="1" x14ac:dyDescent="0.45">
      <c r="P2092" s="89" t="s">
        <v>91</v>
      </c>
      <c r="Q2092" s="89">
        <v>2022</v>
      </c>
      <c r="R2092" s="89" t="s">
        <v>3</v>
      </c>
      <c r="S2092" s="89" t="s">
        <v>104</v>
      </c>
      <c r="T2092" s="89" t="s">
        <v>106</v>
      </c>
      <c r="U2092" s="89" t="s">
        <v>107</v>
      </c>
      <c r="V2092" s="89" t="s">
        <v>103</v>
      </c>
      <c r="W2092" s="89" t="s">
        <v>96</v>
      </c>
      <c r="X2092" s="89" t="s">
        <v>108</v>
      </c>
      <c r="Y2092" s="89">
        <v>277</v>
      </c>
      <c r="Z2092" s="89">
        <v>396.11</v>
      </c>
    </row>
    <row r="2093" spans="16:26" ht="18" customHeight="1" x14ac:dyDescent="0.45">
      <c r="P2093" s="89" t="s">
        <v>100</v>
      </c>
      <c r="Q2093" s="89">
        <v>2022</v>
      </c>
      <c r="R2093" s="89" t="s">
        <v>3</v>
      </c>
      <c r="S2093" s="89" t="s">
        <v>104</v>
      </c>
      <c r="T2093" s="89" t="s">
        <v>106</v>
      </c>
      <c r="U2093" s="89" t="s">
        <v>107</v>
      </c>
      <c r="V2093" s="89" t="s">
        <v>103</v>
      </c>
      <c r="W2093" s="89" t="s">
        <v>96</v>
      </c>
      <c r="X2093" s="89" t="s">
        <v>108</v>
      </c>
      <c r="Y2093" s="89">
        <v>325</v>
      </c>
      <c r="Z2093" s="89">
        <v>464.75</v>
      </c>
    </row>
    <row r="2094" spans="16:26" ht="18" customHeight="1" x14ac:dyDescent="0.45">
      <c r="P2094" s="89" t="s">
        <v>98</v>
      </c>
      <c r="Q2094" s="89">
        <v>2022</v>
      </c>
      <c r="R2094" s="89" t="s">
        <v>3</v>
      </c>
      <c r="S2094" s="89" t="s">
        <v>104</v>
      </c>
      <c r="T2094" s="89" t="s">
        <v>106</v>
      </c>
      <c r="U2094" s="89" t="s">
        <v>107</v>
      </c>
      <c r="V2094" s="89" t="s">
        <v>103</v>
      </c>
      <c r="W2094" s="89" t="s">
        <v>96</v>
      </c>
      <c r="X2094" s="89" t="s">
        <v>108</v>
      </c>
      <c r="Y2094" s="89">
        <v>842</v>
      </c>
      <c r="Z2094" s="89">
        <v>1204.06</v>
      </c>
    </row>
    <row r="2095" spans="16:26" ht="18" customHeight="1" x14ac:dyDescent="0.45">
      <c r="P2095" s="89" t="s">
        <v>98</v>
      </c>
      <c r="Q2095" s="89">
        <v>2022</v>
      </c>
      <c r="R2095" s="89" t="s">
        <v>3</v>
      </c>
      <c r="S2095" s="89" t="s">
        <v>104</v>
      </c>
      <c r="T2095" s="89" t="s">
        <v>106</v>
      </c>
      <c r="U2095" s="89" t="s">
        <v>107</v>
      </c>
      <c r="V2095" s="89" t="s">
        <v>103</v>
      </c>
      <c r="W2095" s="89" t="s">
        <v>96</v>
      </c>
      <c r="X2095" s="89" t="s">
        <v>108</v>
      </c>
      <c r="Y2095" s="89">
        <v>876</v>
      </c>
      <c r="Z2095" s="89">
        <v>1252.68</v>
      </c>
    </row>
    <row r="2096" spans="16:26" ht="18" customHeight="1" x14ac:dyDescent="0.45">
      <c r="P2096" s="89" t="s">
        <v>98</v>
      </c>
      <c r="Q2096" s="89">
        <v>2022</v>
      </c>
      <c r="R2096" s="89" t="s">
        <v>7</v>
      </c>
      <c r="S2096" s="89" t="s">
        <v>104</v>
      </c>
      <c r="T2096" s="89" t="s">
        <v>106</v>
      </c>
      <c r="U2096" s="89" t="s">
        <v>107</v>
      </c>
      <c r="V2096" s="89" t="s">
        <v>103</v>
      </c>
      <c r="W2096" s="89" t="s">
        <v>96</v>
      </c>
      <c r="X2096" s="89" t="s">
        <v>108</v>
      </c>
      <c r="Y2096" s="89">
        <v>332</v>
      </c>
      <c r="Z2096" s="89">
        <v>474.76</v>
      </c>
    </row>
    <row r="2097" spans="16:26" ht="18" customHeight="1" x14ac:dyDescent="0.45">
      <c r="P2097" s="89" t="s">
        <v>98</v>
      </c>
      <c r="Q2097" s="89">
        <v>2022</v>
      </c>
      <c r="R2097" s="89" t="s">
        <v>7</v>
      </c>
      <c r="S2097" s="89" t="s">
        <v>104</v>
      </c>
      <c r="T2097" s="89" t="s">
        <v>106</v>
      </c>
      <c r="U2097" s="89" t="s">
        <v>107</v>
      </c>
      <c r="V2097" s="89" t="s">
        <v>103</v>
      </c>
      <c r="W2097" s="89" t="s">
        <v>96</v>
      </c>
      <c r="X2097" s="89" t="s">
        <v>108</v>
      </c>
      <c r="Y2097" s="89">
        <v>302</v>
      </c>
      <c r="Z2097" s="89">
        <v>431.86</v>
      </c>
    </row>
    <row r="2098" spans="16:26" ht="18" customHeight="1" x14ac:dyDescent="0.45">
      <c r="P2098" s="89" t="s">
        <v>100</v>
      </c>
      <c r="Q2098" s="89">
        <v>2022</v>
      </c>
      <c r="R2098" s="89" t="s">
        <v>7</v>
      </c>
      <c r="S2098" s="89" t="s">
        <v>104</v>
      </c>
      <c r="T2098" s="89" t="s">
        <v>106</v>
      </c>
      <c r="U2098" s="89" t="s">
        <v>107</v>
      </c>
      <c r="V2098" s="89" t="s">
        <v>103</v>
      </c>
      <c r="W2098" s="89" t="s">
        <v>96</v>
      </c>
      <c r="X2098" s="89" t="s">
        <v>108</v>
      </c>
      <c r="Y2098" s="89">
        <v>256</v>
      </c>
      <c r="Z2098" s="89">
        <v>366.08</v>
      </c>
    </row>
    <row r="2099" spans="16:26" ht="18" customHeight="1" x14ac:dyDescent="0.45">
      <c r="P2099" s="89" t="s">
        <v>101</v>
      </c>
      <c r="Q2099" s="89">
        <v>2022</v>
      </c>
      <c r="R2099" s="89" t="s">
        <v>7</v>
      </c>
      <c r="S2099" s="89" t="s">
        <v>104</v>
      </c>
      <c r="T2099" s="89" t="s">
        <v>106</v>
      </c>
      <c r="U2099" s="89" t="s">
        <v>107</v>
      </c>
      <c r="V2099" s="89" t="s">
        <v>103</v>
      </c>
      <c r="W2099" s="89" t="s">
        <v>96</v>
      </c>
      <c r="X2099" s="89" t="s">
        <v>108</v>
      </c>
      <c r="Y2099" s="89">
        <v>304</v>
      </c>
      <c r="Z2099" s="89">
        <v>434.72</v>
      </c>
    </row>
    <row r="2100" spans="16:26" ht="18" customHeight="1" x14ac:dyDescent="0.45">
      <c r="P2100" s="89" t="s">
        <v>91</v>
      </c>
      <c r="Q2100" s="89">
        <v>2022</v>
      </c>
      <c r="R2100" s="89" t="s">
        <v>7</v>
      </c>
      <c r="S2100" s="89" t="s">
        <v>104</v>
      </c>
      <c r="T2100" s="89" t="s">
        <v>106</v>
      </c>
      <c r="U2100" s="89" t="s">
        <v>107</v>
      </c>
      <c r="V2100" s="89" t="s">
        <v>103</v>
      </c>
      <c r="W2100" s="89" t="s">
        <v>96</v>
      </c>
      <c r="X2100" s="89" t="s">
        <v>108</v>
      </c>
      <c r="Y2100" s="89">
        <v>784</v>
      </c>
      <c r="Z2100" s="89">
        <v>1121.1199999999999</v>
      </c>
    </row>
    <row r="2101" spans="16:26" ht="18" customHeight="1" x14ac:dyDescent="0.45">
      <c r="P2101" s="89" t="s">
        <v>101</v>
      </c>
      <c r="Q2101" s="89">
        <v>2022</v>
      </c>
      <c r="R2101" s="89" t="s">
        <v>7</v>
      </c>
      <c r="S2101" s="89" t="s">
        <v>104</v>
      </c>
      <c r="T2101" s="89" t="s">
        <v>106</v>
      </c>
      <c r="U2101" s="89" t="s">
        <v>107</v>
      </c>
      <c r="V2101" s="89" t="s">
        <v>103</v>
      </c>
      <c r="W2101" s="89" t="s">
        <v>96</v>
      </c>
      <c r="X2101" s="89" t="s">
        <v>108</v>
      </c>
      <c r="Y2101" s="89">
        <v>837</v>
      </c>
      <c r="Z2101" s="89">
        <v>1196.9099999999999</v>
      </c>
    </row>
    <row r="2102" spans="16:26" ht="18" customHeight="1" x14ac:dyDescent="0.45">
      <c r="P2102" s="89" t="s">
        <v>98</v>
      </c>
      <c r="Q2102" s="89">
        <v>2022</v>
      </c>
      <c r="R2102" s="89" t="s">
        <v>7</v>
      </c>
      <c r="S2102" s="89" t="s">
        <v>104</v>
      </c>
      <c r="T2102" s="89" t="s">
        <v>106</v>
      </c>
      <c r="U2102" s="89" t="s">
        <v>107</v>
      </c>
      <c r="V2102" s="89" t="s">
        <v>103</v>
      </c>
      <c r="W2102" s="89" t="s">
        <v>96</v>
      </c>
      <c r="X2102" s="89" t="s">
        <v>108</v>
      </c>
      <c r="Y2102" s="89">
        <v>870</v>
      </c>
      <c r="Z2102" s="89">
        <v>1244.0999999999999</v>
      </c>
    </row>
    <row r="2103" spans="16:26" ht="18" customHeight="1" x14ac:dyDescent="0.45">
      <c r="P2103" s="89" t="s">
        <v>98</v>
      </c>
      <c r="Q2103" s="89">
        <v>2022</v>
      </c>
      <c r="R2103" s="89" t="s">
        <v>7</v>
      </c>
      <c r="S2103" s="89" t="s">
        <v>104</v>
      </c>
      <c r="T2103" s="89" t="s">
        <v>106</v>
      </c>
      <c r="U2103" s="89" t="s">
        <v>107</v>
      </c>
      <c r="V2103" s="89" t="s">
        <v>103</v>
      </c>
      <c r="W2103" s="89" t="s">
        <v>96</v>
      </c>
      <c r="X2103" s="89" t="s">
        <v>108</v>
      </c>
      <c r="Y2103" s="89">
        <v>942</v>
      </c>
      <c r="Z2103" s="89">
        <v>1347.06</v>
      </c>
    </row>
    <row r="2104" spans="16:26" ht="18" customHeight="1" x14ac:dyDescent="0.45">
      <c r="P2104" s="89" t="s">
        <v>98</v>
      </c>
      <c r="Q2104" s="89">
        <v>2022</v>
      </c>
      <c r="R2104" s="89" t="s">
        <v>7</v>
      </c>
      <c r="S2104" s="89" t="s">
        <v>104</v>
      </c>
      <c r="T2104" s="89" t="s">
        <v>106</v>
      </c>
      <c r="U2104" s="89" t="s">
        <v>107</v>
      </c>
      <c r="V2104" s="89" t="s">
        <v>103</v>
      </c>
      <c r="W2104" s="89" t="s">
        <v>96</v>
      </c>
      <c r="X2104" s="89" t="s">
        <v>108</v>
      </c>
      <c r="Y2104" s="89">
        <v>943</v>
      </c>
      <c r="Z2104" s="89">
        <v>1348.49</v>
      </c>
    </row>
    <row r="2105" spans="16:26" ht="18" customHeight="1" x14ac:dyDescent="0.45">
      <c r="P2105" s="89" t="s">
        <v>91</v>
      </c>
      <c r="Q2105" s="89">
        <v>2022</v>
      </c>
      <c r="R2105" s="89" t="s">
        <v>7</v>
      </c>
      <c r="S2105" s="89" t="s">
        <v>104</v>
      </c>
      <c r="T2105" s="89" t="s">
        <v>106</v>
      </c>
      <c r="U2105" s="89" t="s">
        <v>107</v>
      </c>
      <c r="V2105" s="89" t="s">
        <v>103</v>
      </c>
      <c r="W2105" s="89" t="s">
        <v>96</v>
      </c>
      <c r="X2105" s="89" t="s">
        <v>108</v>
      </c>
      <c r="Y2105" s="89">
        <v>944</v>
      </c>
      <c r="Z2105" s="89">
        <v>1349.92</v>
      </c>
    </row>
    <row r="2106" spans="16:26" ht="18" customHeight="1" x14ac:dyDescent="0.45">
      <c r="P2106" s="89" t="s">
        <v>98</v>
      </c>
      <c r="Q2106" s="89">
        <v>2022</v>
      </c>
      <c r="R2106" s="89" t="s">
        <v>7</v>
      </c>
      <c r="S2106" s="89" t="s">
        <v>104</v>
      </c>
      <c r="T2106" s="89" t="s">
        <v>106</v>
      </c>
      <c r="U2106" s="89" t="s">
        <v>107</v>
      </c>
      <c r="V2106" s="89" t="s">
        <v>103</v>
      </c>
      <c r="W2106" s="89" t="s">
        <v>96</v>
      </c>
      <c r="X2106" s="89" t="s">
        <v>108</v>
      </c>
      <c r="Y2106" s="89">
        <v>823</v>
      </c>
      <c r="Z2106" s="89">
        <v>526.24</v>
      </c>
    </row>
    <row r="2107" spans="16:26" ht="18" customHeight="1" x14ac:dyDescent="0.45">
      <c r="P2107" s="89" t="s">
        <v>91</v>
      </c>
      <c r="Q2107" s="89">
        <v>2022</v>
      </c>
      <c r="R2107" s="89" t="s">
        <v>7</v>
      </c>
      <c r="S2107" s="89" t="s">
        <v>104</v>
      </c>
      <c r="T2107" s="89" t="s">
        <v>106</v>
      </c>
      <c r="U2107" s="89" t="s">
        <v>107</v>
      </c>
      <c r="V2107" s="89" t="s">
        <v>103</v>
      </c>
      <c r="W2107" s="89" t="s">
        <v>96</v>
      </c>
      <c r="X2107" s="89" t="s">
        <v>108</v>
      </c>
      <c r="Y2107" s="89">
        <v>877</v>
      </c>
      <c r="Z2107" s="89">
        <v>526.24</v>
      </c>
    </row>
    <row r="2108" spans="16:26" ht="18" customHeight="1" x14ac:dyDescent="0.45">
      <c r="P2108" s="89" t="s">
        <v>91</v>
      </c>
      <c r="Q2108" s="89">
        <v>2022</v>
      </c>
      <c r="R2108" s="89" t="s">
        <v>7</v>
      </c>
      <c r="S2108" s="89" t="s">
        <v>104</v>
      </c>
      <c r="T2108" s="89" t="s">
        <v>106</v>
      </c>
      <c r="U2108" s="89" t="s">
        <v>107</v>
      </c>
      <c r="V2108" s="89" t="s">
        <v>103</v>
      </c>
      <c r="W2108" s="89" t="s">
        <v>96</v>
      </c>
      <c r="X2108" s="89" t="s">
        <v>108</v>
      </c>
      <c r="Y2108" s="89">
        <v>303</v>
      </c>
      <c r="Z2108" s="89">
        <v>433.28999999999996</v>
      </c>
    </row>
    <row r="2109" spans="16:26" ht="18" customHeight="1" x14ac:dyDescent="0.45">
      <c r="P2109" s="89" t="s">
        <v>101</v>
      </c>
      <c r="Q2109" s="89">
        <v>2022</v>
      </c>
      <c r="R2109" s="89" t="s">
        <v>7</v>
      </c>
      <c r="S2109" s="89" t="s">
        <v>104</v>
      </c>
      <c r="T2109" s="89" t="s">
        <v>106</v>
      </c>
      <c r="U2109" s="89" t="s">
        <v>107</v>
      </c>
      <c r="V2109" s="89" t="s">
        <v>103</v>
      </c>
      <c r="W2109" s="89" t="s">
        <v>96</v>
      </c>
      <c r="X2109" s="89" t="s">
        <v>108</v>
      </c>
      <c r="Y2109" s="89">
        <v>363</v>
      </c>
      <c r="Z2109" s="89">
        <v>519.09</v>
      </c>
    </row>
    <row r="2110" spans="16:26" ht="18" customHeight="1" x14ac:dyDescent="0.45">
      <c r="P2110" s="89" t="s">
        <v>100</v>
      </c>
      <c r="Q2110" s="89">
        <v>2022</v>
      </c>
      <c r="R2110" s="89" t="s">
        <v>7</v>
      </c>
      <c r="S2110" s="89" t="s">
        <v>104</v>
      </c>
      <c r="T2110" s="89" t="s">
        <v>106</v>
      </c>
      <c r="U2110" s="89" t="s">
        <v>107</v>
      </c>
      <c r="V2110" s="89" t="s">
        <v>103</v>
      </c>
      <c r="W2110" s="89" t="s">
        <v>96</v>
      </c>
      <c r="X2110" s="89" t="s">
        <v>108</v>
      </c>
      <c r="Y2110" s="89">
        <v>357</v>
      </c>
      <c r="Z2110" s="89">
        <v>510.51</v>
      </c>
    </row>
    <row r="2111" spans="16:26" ht="18" customHeight="1" x14ac:dyDescent="0.45">
      <c r="P2111" s="89" t="s">
        <v>101</v>
      </c>
      <c r="Q2111" s="89">
        <v>2022</v>
      </c>
      <c r="R2111" s="89" t="s">
        <v>7</v>
      </c>
      <c r="S2111" s="89" t="s">
        <v>104</v>
      </c>
      <c r="T2111" s="89" t="s">
        <v>106</v>
      </c>
      <c r="U2111" s="89" t="s">
        <v>107</v>
      </c>
      <c r="V2111" s="89" t="s">
        <v>103</v>
      </c>
      <c r="W2111" s="89" t="s">
        <v>96</v>
      </c>
      <c r="X2111" s="89" t="s">
        <v>108</v>
      </c>
      <c r="Y2111" s="89">
        <v>331</v>
      </c>
      <c r="Z2111" s="89">
        <v>473.33</v>
      </c>
    </row>
    <row r="2112" spans="16:26" ht="18" customHeight="1" x14ac:dyDescent="0.45">
      <c r="P2112" s="89" t="s">
        <v>98</v>
      </c>
      <c r="Q2112" s="89">
        <v>2022</v>
      </c>
      <c r="R2112" s="89" t="s">
        <v>7</v>
      </c>
      <c r="S2112" s="89" t="s">
        <v>104</v>
      </c>
      <c r="T2112" s="89" t="s">
        <v>106</v>
      </c>
      <c r="U2112" s="89" t="s">
        <v>107</v>
      </c>
      <c r="V2112" s="89" t="s">
        <v>103</v>
      </c>
      <c r="W2112" s="89" t="s">
        <v>96</v>
      </c>
      <c r="X2112" s="89" t="s">
        <v>108</v>
      </c>
      <c r="Y2112" s="89">
        <v>259</v>
      </c>
      <c r="Z2112" s="89">
        <v>370.37</v>
      </c>
    </row>
    <row r="2113" spans="16:26" ht="18" customHeight="1" x14ac:dyDescent="0.45">
      <c r="P2113" s="89" t="s">
        <v>98</v>
      </c>
      <c r="Q2113" s="89">
        <v>2022</v>
      </c>
      <c r="R2113" s="89" t="s">
        <v>7</v>
      </c>
      <c r="S2113" s="89" t="s">
        <v>104</v>
      </c>
      <c r="T2113" s="89" t="s">
        <v>106</v>
      </c>
      <c r="U2113" s="89" t="s">
        <v>107</v>
      </c>
      <c r="V2113" s="89" t="s">
        <v>103</v>
      </c>
      <c r="W2113" s="89" t="s">
        <v>96</v>
      </c>
      <c r="X2113" s="89" t="s">
        <v>108</v>
      </c>
      <c r="Y2113" s="89">
        <v>793</v>
      </c>
      <c r="Z2113" s="89">
        <v>1133.99</v>
      </c>
    </row>
    <row r="2114" spans="16:26" ht="18" customHeight="1" x14ac:dyDescent="0.45">
      <c r="P2114" s="89" t="s">
        <v>98</v>
      </c>
      <c r="Q2114" s="89">
        <v>2022</v>
      </c>
      <c r="R2114" s="89" t="s">
        <v>7</v>
      </c>
      <c r="S2114" s="89" t="s">
        <v>104</v>
      </c>
      <c r="T2114" s="89" t="s">
        <v>106</v>
      </c>
      <c r="U2114" s="89" t="s">
        <v>107</v>
      </c>
      <c r="V2114" s="89" t="s">
        <v>103</v>
      </c>
      <c r="W2114" s="89" t="s">
        <v>96</v>
      </c>
      <c r="X2114" s="89" t="s">
        <v>108</v>
      </c>
      <c r="Y2114" s="89">
        <v>846</v>
      </c>
      <c r="Z2114" s="89">
        <v>1209.78</v>
      </c>
    </row>
    <row r="2115" spans="16:26" ht="18" customHeight="1" x14ac:dyDescent="0.45">
      <c r="P2115" s="89" t="s">
        <v>98</v>
      </c>
      <c r="Q2115" s="89">
        <v>2022</v>
      </c>
      <c r="R2115" s="89" t="s">
        <v>7</v>
      </c>
      <c r="S2115" s="89" t="s">
        <v>104</v>
      </c>
      <c r="T2115" s="89" t="s">
        <v>106</v>
      </c>
      <c r="U2115" s="89" t="s">
        <v>107</v>
      </c>
      <c r="V2115" s="89" t="s">
        <v>103</v>
      </c>
      <c r="W2115" s="89" t="s">
        <v>96</v>
      </c>
      <c r="X2115" s="89" t="s">
        <v>108</v>
      </c>
      <c r="Y2115" s="89">
        <v>879</v>
      </c>
      <c r="Z2115" s="89">
        <v>1256.97</v>
      </c>
    </row>
    <row r="2116" spans="16:26" ht="18" customHeight="1" x14ac:dyDescent="0.45">
      <c r="P2116" s="89" t="s">
        <v>98</v>
      </c>
      <c r="Q2116" s="89">
        <v>2022</v>
      </c>
      <c r="R2116" s="89" t="s">
        <v>11</v>
      </c>
      <c r="S2116" s="89" t="s">
        <v>104</v>
      </c>
      <c r="T2116" s="89" t="s">
        <v>106</v>
      </c>
      <c r="U2116" s="89" t="s">
        <v>107</v>
      </c>
      <c r="V2116" s="89" t="s">
        <v>103</v>
      </c>
      <c r="W2116" s="89" t="s">
        <v>96</v>
      </c>
      <c r="X2116" s="89" t="s">
        <v>108</v>
      </c>
      <c r="Y2116" s="89">
        <v>308</v>
      </c>
      <c r="Z2116" s="89">
        <v>440.44</v>
      </c>
    </row>
    <row r="2117" spans="16:26" ht="18" customHeight="1" x14ac:dyDescent="0.45">
      <c r="P2117" s="89" t="s">
        <v>91</v>
      </c>
      <c r="Q2117" s="89">
        <v>2022</v>
      </c>
      <c r="R2117" s="89" t="s">
        <v>11</v>
      </c>
      <c r="S2117" s="89" t="s">
        <v>104</v>
      </c>
      <c r="T2117" s="89" t="s">
        <v>106</v>
      </c>
      <c r="U2117" s="89" t="s">
        <v>107</v>
      </c>
      <c r="V2117" s="89" t="s">
        <v>103</v>
      </c>
      <c r="W2117" s="89" t="s">
        <v>96</v>
      </c>
      <c r="X2117" s="89" t="s">
        <v>108</v>
      </c>
      <c r="Y2117" s="89">
        <v>236</v>
      </c>
      <c r="Z2117" s="89">
        <v>337.48</v>
      </c>
    </row>
    <row r="2118" spans="16:26" ht="18" customHeight="1" x14ac:dyDescent="0.45">
      <c r="P2118" s="89" t="s">
        <v>98</v>
      </c>
      <c r="Q2118" s="89">
        <v>2022</v>
      </c>
      <c r="R2118" s="89" t="s">
        <v>11</v>
      </c>
      <c r="S2118" s="89" t="s">
        <v>104</v>
      </c>
      <c r="T2118" s="89" t="s">
        <v>106</v>
      </c>
      <c r="U2118" s="89" t="s">
        <v>107</v>
      </c>
      <c r="V2118" s="89" t="s">
        <v>103</v>
      </c>
      <c r="W2118" s="89" t="s">
        <v>96</v>
      </c>
      <c r="X2118" s="89" t="s">
        <v>108</v>
      </c>
      <c r="Y2118" s="89">
        <v>284</v>
      </c>
      <c r="Z2118" s="89">
        <v>406.12</v>
      </c>
    </row>
    <row r="2119" spans="16:26" ht="18" customHeight="1" x14ac:dyDescent="0.45">
      <c r="P2119" s="89" t="s">
        <v>98</v>
      </c>
      <c r="Q2119" s="89">
        <v>2022</v>
      </c>
      <c r="R2119" s="89" t="s">
        <v>11</v>
      </c>
      <c r="S2119" s="89" t="s">
        <v>104</v>
      </c>
      <c r="T2119" s="89" t="s">
        <v>106</v>
      </c>
      <c r="U2119" s="89" t="s">
        <v>107</v>
      </c>
      <c r="V2119" s="89" t="s">
        <v>103</v>
      </c>
      <c r="W2119" s="89" t="s">
        <v>96</v>
      </c>
      <c r="X2119" s="89" t="s">
        <v>108</v>
      </c>
      <c r="Y2119" s="89">
        <v>310</v>
      </c>
      <c r="Z2119" s="89">
        <v>443.3</v>
      </c>
    </row>
    <row r="2120" spans="16:26" ht="18" customHeight="1" x14ac:dyDescent="0.45">
      <c r="P2120" s="89" t="s">
        <v>98</v>
      </c>
      <c r="Q2120" s="89">
        <v>2022</v>
      </c>
      <c r="R2120" s="89" t="s">
        <v>11</v>
      </c>
      <c r="S2120" s="89" t="s">
        <v>104</v>
      </c>
      <c r="T2120" s="89" t="s">
        <v>106</v>
      </c>
      <c r="U2120" s="89" t="s">
        <v>107</v>
      </c>
      <c r="V2120" s="89" t="s">
        <v>103</v>
      </c>
      <c r="W2120" s="89" t="s">
        <v>96</v>
      </c>
      <c r="X2120" s="89" t="s">
        <v>108</v>
      </c>
      <c r="Y2120" s="89">
        <v>238</v>
      </c>
      <c r="Z2120" s="89">
        <v>340.34000000000003</v>
      </c>
    </row>
    <row r="2121" spans="16:26" ht="18" customHeight="1" x14ac:dyDescent="0.45">
      <c r="P2121" s="89" t="s">
        <v>98</v>
      </c>
      <c r="Q2121" s="89">
        <v>2022</v>
      </c>
      <c r="R2121" s="89" t="s">
        <v>11</v>
      </c>
      <c r="S2121" s="89" t="s">
        <v>104</v>
      </c>
      <c r="T2121" s="89" t="s">
        <v>106</v>
      </c>
      <c r="U2121" s="89" t="s">
        <v>107</v>
      </c>
      <c r="V2121" s="89" t="s">
        <v>103</v>
      </c>
      <c r="W2121" s="89" t="s">
        <v>96</v>
      </c>
      <c r="X2121" s="89" t="s">
        <v>108</v>
      </c>
      <c r="Y2121" s="89">
        <v>280</v>
      </c>
      <c r="Z2121" s="89">
        <v>400.4</v>
      </c>
    </row>
    <row r="2122" spans="16:26" ht="18" customHeight="1" x14ac:dyDescent="0.45">
      <c r="P2122" s="89" t="s">
        <v>91</v>
      </c>
      <c r="Q2122" s="89">
        <v>2022</v>
      </c>
      <c r="R2122" s="89" t="s">
        <v>11</v>
      </c>
      <c r="S2122" s="89" t="s">
        <v>104</v>
      </c>
      <c r="T2122" s="89" t="s">
        <v>106</v>
      </c>
      <c r="U2122" s="89" t="s">
        <v>107</v>
      </c>
      <c r="V2122" s="89" t="s">
        <v>103</v>
      </c>
      <c r="W2122" s="89" t="s">
        <v>96</v>
      </c>
      <c r="X2122" s="89" t="s">
        <v>108</v>
      </c>
      <c r="Y2122" s="89">
        <v>787</v>
      </c>
      <c r="Z2122" s="89">
        <v>1125.4099999999999</v>
      </c>
    </row>
    <row r="2123" spans="16:26" ht="18" customHeight="1" x14ac:dyDescent="0.45">
      <c r="P2123" s="89" t="s">
        <v>91</v>
      </c>
      <c r="Q2123" s="89">
        <v>2022</v>
      </c>
      <c r="R2123" s="89" t="s">
        <v>11</v>
      </c>
      <c r="S2123" s="89" t="s">
        <v>104</v>
      </c>
      <c r="T2123" s="89" t="s">
        <v>106</v>
      </c>
      <c r="U2123" s="89" t="s">
        <v>107</v>
      </c>
      <c r="V2123" s="89" t="s">
        <v>103</v>
      </c>
      <c r="W2123" s="89" t="s">
        <v>96</v>
      </c>
      <c r="X2123" s="89" t="s">
        <v>108</v>
      </c>
      <c r="Y2123" s="89">
        <v>841</v>
      </c>
      <c r="Z2123" s="89">
        <v>1202.6300000000001</v>
      </c>
    </row>
    <row r="2124" spans="16:26" ht="18" customHeight="1" x14ac:dyDescent="0.45">
      <c r="P2124" s="89" t="s">
        <v>100</v>
      </c>
      <c r="Q2124" s="89">
        <v>2022</v>
      </c>
      <c r="R2124" s="89" t="s">
        <v>11</v>
      </c>
      <c r="S2124" s="89" t="s">
        <v>104</v>
      </c>
      <c r="T2124" s="89" t="s">
        <v>106</v>
      </c>
      <c r="U2124" s="89" t="s">
        <v>107</v>
      </c>
      <c r="V2124" s="89" t="s">
        <v>103</v>
      </c>
      <c r="W2124" s="89" t="s">
        <v>96</v>
      </c>
      <c r="X2124" s="89" t="s">
        <v>108</v>
      </c>
      <c r="Y2124" s="89">
        <v>874</v>
      </c>
      <c r="Z2124" s="89">
        <v>1249.82</v>
      </c>
    </row>
    <row r="2125" spans="16:26" ht="18" customHeight="1" x14ac:dyDescent="0.45">
      <c r="P2125" s="89" t="s">
        <v>91</v>
      </c>
      <c r="Q2125" s="89">
        <v>2022</v>
      </c>
      <c r="R2125" s="89" t="s">
        <v>11</v>
      </c>
      <c r="S2125" s="89" t="s">
        <v>104</v>
      </c>
      <c r="T2125" s="89" t="s">
        <v>106</v>
      </c>
      <c r="U2125" s="89" t="s">
        <v>107</v>
      </c>
      <c r="V2125" s="89" t="s">
        <v>103</v>
      </c>
      <c r="W2125" s="89" t="s">
        <v>96</v>
      </c>
      <c r="X2125" s="89" t="s">
        <v>108</v>
      </c>
      <c r="Y2125" s="89">
        <v>953</v>
      </c>
      <c r="Z2125" s="89">
        <v>1362.79</v>
      </c>
    </row>
    <row r="2126" spans="16:26" ht="18" customHeight="1" x14ac:dyDescent="0.45">
      <c r="P2126" s="89" t="s">
        <v>91</v>
      </c>
      <c r="Q2126" s="89">
        <v>2022</v>
      </c>
      <c r="R2126" s="89" t="s">
        <v>11</v>
      </c>
      <c r="S2126" s="89" t="s">
        <v>104</v>
      </c>
      <c r="T2126" s="89" t="s">
        <v>106</v>
      </c>
      <c r="U2126" s="89" t="s">
        <v>107</v>
      </c>
      <c r="V2126" s="89" t="s">
        <v>103</v>
      </c>
      <c r="W2126" s="89" t="s">
        <v>96</v>
      </c>
      <c r="X2126" s="89" t="s">
        <v>108</v>
      </c>
      <c r="Y2126" s="89">
        <v>954</v>
      </c>
      <c r="Z2126" s="89">
        <v>1364.22</v>
      </c>
    </row>
    <row r="2127" spans="16:26" ht="18" customHeight="1" x14ac:dyDescent="0.45">
      <c r="P2127" s="89" t="s">
        <v>100</v>
      </c>
      <c r="Q2127" s="89">
        <v>2022</v>
      </c>
      <c r="R2127" s="89" t="s">
        <v>11</v>
      </c>
      <c r="S2127" s="89" t="s">
        <v>104</v>
      </c>
      <c r="T2127" s="89" t="s">
        <v>106</v>
      </c>
      <c r="U2127" s="89" t="s">
        <v>107</v>
      </c>
      <c r="V2127" s="89" t="s">
        <v>103</v>
      </c>
      <c r="W2127" s="89" t="s">
        <v>96</v>
      </c>
      <c r="X2127" s="89" t="s">
        <v>108</v>
      </c>
      <c r="Y2127" s="89">
        <v>827</v>
      </c>
      <c r="Z2127" s="89">
        <v>526.24</v>
      </c>
    </row>
    <row r="2128" spans="16:26" ht="18" customHeight="1" x14ac:dyDescent="0.45">
      <c r="P2128" s="89" t="s">
        <v>91</v>
      </c>
      <c r="Q2128" s="89">
        <v>2022</v>
      </c>
      <c r="R2128" s="89" t="s">
        <v>11</v>
      </c>
      <c r="S2128" s="89" t="s">
        <v>104</v>
      </c>
      <c r="T2128" s="89" t="s">
        <v>106</v>
      </c>
      <c r="U2128" s="89" t="s">
        <v>107</v>
      </c>
      <c r="V2128" s="89" t="s">
        <v>103</v>
      </c>
      <c r="W2128" s="89" t="s">
        <v>96</v>
      </c>
      <c r="X2128" s="89" t="s">
        <v>108</v>
      </c>
      <c r="Y2128" s="89">
        <v>880</v>
      </c>
      <c r="Z2128" s="89">
        <v>526.24</v>
      </c>
    </row>
    <row r="2129" spans="16:26" ht="18" customHeight="1" x14ac:dyDescent="0.45">
      <c r="P2129" s="89" t="s">
        <v>91</v>
      </c>
      <c r="Q2129" s="89">
        <v>2022</v>
      </c>
      <c r="R2129" s="89" t="s">
        <v>11</v>
      </c>
      <c r="S2129" s="89" t="s">
        <v>104</v>
      </c>
      <c r="T2129" s="89" t="s">
        <v>106</v>
      </c>
      <c r="U2129" s="89" t="s">
        <v>107</v>
      </c>
      <c r="V2129" s="89" t="s">
        <v>103</v>
      </c>
      <c r="W2129" s="89" t="s">
        <v>96</v>
      </c>
      <c r="X2129" s="89" t="s">
        <v>108</v>
      </c>
      <c r="Y2129" s="89">
        <v>285</v>
      </c>
      <c r="Z2129" s="89">
        <v>407.55</v>
      </c>
    </row>
    <row r="2130" spans="16:26" ht="18" customHeight="1" x14ac:dyDescent="0.45">
      <c r="P2130" s="89" t="s">
        <v>98</v>
      </c>
      <c r="Q2130" s="89">
        <v>2022</v>
      </c>
      <c r="R2130" s="89" t="s">
        <v>11</v>
      </c>
      <c r="S2130" s="89" t="s">
        <v>104</v>
      </c>
      <c r="T2130" s="89" t="s">
        <v>106</v>
      </c>
      <c r="U2130" s="89" t="s">
        <v>107</v>
      </c>
      <c r="V2130" s="89" t="s">
        <v>103</v>
      </c>
      <c r="W2130" s="89" t="s">
        <v>96</v>
      </c>
      <c r="X2130" s="89" t="s">
        <v>108</v>
      </c>
      <c r="Y2130" s="89">
        <v>303</v>
      </c>
      <c r="Z2130" s="89">
        <v>433.28999999999996</v>
      </c>
    </row>
    <row r="2131" spans="16:26" ht="18" customHeight="1" x14ac:dyDescent="0.45">
      <c r="P2131" s="89" t="s">
        <v>91</v>
      </c>
      <c r="Q2131" s="89">
        <v>2022</v>
      </c>
      <c r="R2131" s="89" t="s">
        <v>11</v>
      </c>
      <c r="S2131" s="89" t="s">
        <v>104</v>
      </c>
      <c r="T2131" s="89" t="s">
        <v>106</v>
      </c>
      <c r="U2131" s="89" t="s">
        <v>107</v>
      </c>
      <c r="V2131" s="89" t="s">
        <v>103</v>
      </c>
      <c r="W2131" s="89" t="s">
        <v>96</v>
      </c>
      <c r="X2131" s="89" t="s">
        <v>108</v>
      </c>
      <c r="Y2131" s="89">
        <v>297</v>
      </c>
      <c r="Z2131" s="89">
        <v>424.71</v>
      </c>
    </row>
    <row r="2132" spans="16:26" ht="18" customHeight="1" x14ac:dyDescent="0.45">
      <c r="P2132" s="89" t="s">
        <v>91</v>
      </c>
      <c r="Q2132" s="89">
        <v>2022</v>
      </c>
      <c r="R2132" s="89" t="s">
        <v>11</v>
      </c>
      <c r="S2132" s="89" t="s">
        <v>104</v>
      </c>
      <c r="T2132" s="89" t="s">
        <v>106</v>
      </c>
      <c r="U2132" s="89" t="s">
        <v>107</v>
      </c>
      <c r="V2132" s="89" t="s">
        <v>103</v>
      </c>
      <c r="W2132" s="89" t="s">
        <v>96</v>
      </c>
      <c r="X2132" s="89" t="s">
        <v>108</v>
      </c>
      <c r="Y2132" s="89">
        <v>291</v>
      </c>
      <c r="Z2132" s="89">
        <v>416.13</v>
      </c>
    </row>
    <row r="2133" spans="16:26" ht="18" customHeight="1" x14ac:dyDescent="0.45">
      <c r="P2133" s="89" t="s">
        <v>98</v>
      </c>
      <c r="Q2133" s="89">
        <v>2022</v>
      </c>
      <c r="R2133" s="89" t="s">
        <v>11</v>
      </c>
      <c r="S2133" s="89" t="s">
        <v>104</v>
      </c>
      <c r="T2133" s="89" t="s">
        <v>106</v>
      </c>
      <c r="U2133" s="89" t="s">
        <v>107</v>
      </c>
      <c r="V2133" s="89" t="s">
        <v>103</v>
      </c>
      <c r="W2133" s="89" t="s">
        <v>96</v>
      </c>
      <c r="X2133" s="89" t="s">
        <v>108</v>
      </c>
      <c r="Y2133" s="89">
        <v>307</v>
      </c>
      <c r="Z2133" s="89">
        <v>439.01</v>
      </c>
    </row>
    <row r="2134" spans="16:26" ht="18" customHeight="1" x14ac:dyDescent="0.45">
      <c r="P2134" s="89" t="s">
        <v>91</v>
      </c>
      <c r="Q2134" s="89">
        <v>2022</v>
      </c>
      <c r="R2134" s="89" t="s">
        <v>11</v>
      </c>
      <c r="S2134" s="89" t="s">
        <v>104</v>
      </c>
      <c r="T2134" s="89" t="s">
        <v>106</v>
      </c>
      <c r="U2134" s="89" t="s">
        <v>107</v>
      </c>
      <c r="V2134" s="89" t="s">
        <v>103</v>
      </c>
      <c r="W2134" s="89" t="s">
        <v>96</v>
      </c>
      <c r="X2134" s="89" t="s">
        <v>108</v>
      </c>
      <c r="Y2134" s="89">
        <v>235</v>
      </c>
      <c r="Z2134" s="89">
        <v>336.05</v>
      </c>
    </row>
    <row r="2135" spans="16:26" ht="18" customHeight="1" x14ac:dyDescent="0.45">
      <c r="P2135" s="89" t="s">
        <v>98</v>
      </c>
      <c r="Q2135" s="89">
        <v>2022</v>
      </c>
      <c r="R2135" s="89" t="s">
        <v>11</v>
      </c>
      <c r="S2135" s="89" t="s">
        <v>104</v>
      </c>
      <c r="T2135" s="89" t="s">
        <v>106</v>
      </c>
      <c r="U2135" s="89" t="s">
        <v>107</v>
      </c>
      <c r="V2135" s="89" t="s">
        <v>103</v>
      </c>
      <c r="W2135" s="89" t="s">
        <v>96</v>
      </c>
      <c r="X2135" s="89" t="s">
        <v>108</v>
      </c>
      <c r="Y2135" s="89">
        <v>283</v>
      </c>
      <c r="Z2135" s="89">
        <v>404.69</v>
      </c>
    </row>
    <row r="2136" spans="16:26" ht="18" customHeight="1" x14ac:dyDescent="0.45">
      <c r="P2136" s="89" t="s">
        <v>98</v>
      </c>
      <c r="Q2136" s="89">
        <v>2022</v>
      </c>
      <c r="R2136" s="89" t="s">
        <v>11</v>
      </c>
      <c r="S2136" s="89" t="s">
        <v>104</v>
      </c>
      <c r="T2136" s="89" t="s">
        <v>106</v>
      </c>
      <c r="U2136" s="89" t="s">
        <v>107</v>
      </c>
      <c r="V2136" s="89" t="s">
        <v>103</v>
      </c>
      <c r="W2136" s="89" t="s">
        <v>96</v>
      </c>
      <c r="X2136" s="89" t="s">
        <v>108</v>
      </c>
      <c r="Y2136" s="89">
        <v>796</v>
      </c>
      <c r="Z2136" s="89">
        <v>1138.28</v>
      </c>
    </row>
    <row r="2137" spans="16:26" ht="18" customHeight="1" x14ac:dyDescent="0.45">
      <c r="P2137" s="89" t="s">
        <v>98</v>
      </c>
      <c r="Q2137" s="89">
        <v>2022</v>
      </c>
      <c r="R2137" s="89" t="s">
        <v>11</v>
      </c>
      <c r="S2137" s="89" t="s">
        <v>104</v>
      </c>
      <c r="T2137" s="89" t="s">
        <v>106</v>
      </c>
      <c r="U2137" s="89" t="s">
        <v>107</v>
      </c>
      <c r="V2137" s="89" t="s">
        <v>103</v>
      </c>
      <c r="W2137" s="89" t="s">
        <v>96</v>
      </c>
      <c r="X2137" s="89" t="s">
        <v>108</v>
      </c>
      <c r="Y2137" s="89">
        <v>883</v>
      </c>
      <c r="Z2137" s="89">
        <v>1262.69</v>
      </c>
    </row>
    <row r="2138" spans="16:26" ht="18" customHeight="1" x14ac:dyDescent="0.45">
      <c r="P2138" s="89" t="s">
        <v>100</v>
      </c>
      <c r="Q2138" s="89">
        <v>2022</v>
      </c>
      <c r="R2138" s="89" t="s">
        <v>1</v>
      </c>
      <c r="S2138" s="89" t="s">
        <v>104</v>
      </c>
      <c r="T2138" s="89" t="s">
        <v>106</v>
      </c>
      <c r="U2138" s="89" t="s">
        <v>107</v>
      </c>
      <c r="V2138" s="89" t="s">
        <v>103</v>
      </c>
      <c r="W2138" s="89" t="s">
        <v>96</v>
      </c>
      <c r="X2138" s="89" t="s">
        <v>108</v>
      </c>
      <c r="Y2138" s="89">
        <v>290</v>
      </c>
      <c r="Z2138" s="89">
        <v>414.7</v>
      </c>
    </row>
    <row r="2139" spans="16:26" ht="18" customHeight="1" x14ac:dyDescent="0.45">
      <c r="P2139" s="89" t="s">
        <v>91</v>
      </c>
      <c r="Q2139" s="89">
        <v>2022</v>
      </c>
      <c r="R2139" s="89" t="s">
        <v>1</v>
      </c>
      <c r="S2139" s="89" t="s">
        <v>104</v>
      </c>
      <c r="T2139" s="89" t="s">
        <v>106</v>
      </c>
      <c r="U2139" s="89" t="s">
        <v>107</v>
      </c>
      <c r="V2139" s="89" t="s">
        <v>103</v>
      </c>
      <c r="W2139" s="89" t="s">
        <v>96</v>
      </c>
      <c r="X2139" s="89" t="s">
        <v>108</v>
      </c>
      <c r="Y2139" s="89">
        <v>338</v>
      </c>
      <c r="Z2139" s="89">
        <v>483.34000000000003</v>
      </c>
    </row>
    <row r="2140" spans="16:26" ht="18" customHeight="1" x14ac:dyDescent="0.45">
      <c r="P2140" s="89" t="s">
        <v>100</v>
      </c>
      <c r="Q2140" s="89">
        <v>2022</v>
      </c>
      <c r="R2140" s="89" t="s">
        <v>1</v>
      </c>
      <c r="S2140" s="89" t="s">
        <v>104</v>
      </c>
      <c r="T2140" s="89" t="s">
        <v>106</v>
      </c>
      <c r="U2140" s="89" t="s">
        <v>107</v>
      </c>
      <c r="V2140" s="89" t="s">
        <v>103</v>
      </c>
      <c r="W2140" s="89" t="s">
        <v>96</v>
      </c>
      <c r="X2140" s="89" t="s">
        <v>108</v>
      </c>
      <c r="Y2140" s="89">
        <v>334</v>
      </c>
      <c r="Z2140" s="89">
        <v>477.62</v>
      </c>
    </row>
    <row r="2141" spans="16:26" ht="18" customHeight="1" x14ac:dyDescent="0.45">
      <c r="P2141" s="89" t="s">
        <v>98</v>
      </c>
      <c r="Q2141" s="89">
        <v>2022</v>
      </c>
      <c r="R2141" s="89" t="s">
        <v>1</v>
      </c>
      <c r="S2141" s="89" t="s">
        <v>104</v>
      </c>
      <c r="T2141" s="89" t="s">
        <v>106</v>
      </c>
      <c r="U2141" s="89" t="s">
        <v>107</v>
      </c>
      <c r="V2141" s="89" t="s">
        <v>103</v>
      </c>
      <c r="W2141" s="89" t="s">
        <v>96</v>
      </c>
      <c r="X2141" s="89" t="s">
        <v>108</v>
      </c>
      <c r="Y2141" s="89">
        <v>832</v>
      </c>
      <c r="Z2141" s="89">
        <v>1189.76</v>
      </c>
    </row>
    <row r="2142" spans="16:26" ht="18" customHeight="1" x14ac:dyDescent="0.45">
      <c r="P2142" s="89" t="s">
        <v>98</v>
      </c>
      <c r="Q2142" s="89">
        <v>2022</v>
      </c>
      <c r="R2142" s="89" t="s">
        <v>1</v>
      </c>
      <c r="S2142" s="89" t="s">
        <v>104</v>
      </c>
      <c r="T2142" s="89" t="s">
        <v>106</v>
      </c>
      <c r="U2142" s="89" t="s">
        <v>107</v>
      </c>
      <c r="V2142" s="89" t="s">
        <v>103</v>
      </c>
      <c r="W2142" s="89" t="s">
        <v>96</v>
      </c>
      <c r="X2142" s="89" t="s">
        <v>108</v>
      </c>
      <c r="Y2142" s="89">
        <v>865</v>
      </c>
      <c r="Z2142" s="89">
        <v>1236.95</v>
      </c>
    </row>
    <row r="2143" spans="16:26" ht="18" customHeight="1" x14ac:dyDescent="0.45">
      <c r="P2143" s="89" t="s">
        <v>98</v>
      </c>
      <c r="Q2143" s="89">
        <v>2022</v>
      </c>
      <c r="R2143" s="89" t="s">
        <v>1</v>
      </c>
      <c r="S2143" s="89" t="s">
        <v>104</v>
      </c>
      <c r="T2143" s="89" t="s">
        <v>106</v>
      </c>
      <c r="U2143" s="89" t="s">
        <v>107</v>
      </c>
      <c r="V2143" s="89" t="s">
        <v>103</v>
      </c>
      <c r="W2143" s="89" t="s">
        <v>96</v>
      </c>
      <c r="X2143" s="89" t="s">
        <v>108</v>
      </c>
      <c r="Y2143" s="89">
        <v>926</v>
      </c>
      <c r="Z2143" s="89">
        <v>1324.18</v>
      </c>
    </row>
    <row r="2144" spans="16:26" ht="18" customHeight="1" x14ac:dyDescent="0.45">
      <c r="P2144" s="89" t="s">
        <v>91</v>
      </c>
      <c r="Q2144" s="89">
        <v>2022</v>
      </c>
      <c r="R2144" s="89" t="s">
        <v>1</v>
      </c>
      <c r="S2144" s="89" t="s">
        <v>104</v>
      </c>
      <c r="T2144" s="89" t="s">
        <v>106</v>
      </c>
      <c r="U2144" s="89" t="s">
        <v>107</v>
      </c>
      <c r="V2144" s="89" t="s">
        <v>103</v>
      </c>
      <c r="W2144" s="89" t="s">
        <v>96</v>
      </c>
      <c r="X2144" s="89" t="s">
        <v>108</v>
      </c>
      <c r="Y2144" s="89">
        <v>927</v>
      </c>
      <c r="Z2144" s="89">
        <v>1325.6100000000001</v>
      </c>
    </row>
    <row r="2145" spans="16:26" ht="18" customHeight="1" x14ac:dyDescent="0.45">
      <c r="P2145" s="89" t="s">
        <v>100</v>
      </c>
      <c r="Q2145" s="89">
        <v>2022</v>
      </c>
      <c r="R2145" s="89" t="s">
        <v>1</v>
      </c>
      <c r="S2145" s="89" t="s">
        <v>104</v>
      </c>
      <c r="T2145" s="89" t="s">
        <v>106</v>
      </c>
      <c r="U2145" s="89" t="s">
        <v>107</v>
      </c>
      <c r="V2145" s="89" t="s">
        <v>103</v>
      </c>
      <c r="W2145" s="89" t="s">
        <v>96</v>
      </c>
      <c r="X2145" s="89" t="s">
        <v>108</v>
      </c>
      <c r="Y2145" s="89">
        <v>928</v>
      </c>
      <c r="Z2145" s="89">
        <v>1327.04</v>
      </c>
    </row>
    <row r="2146" spans="16:26" ht="18" customHeight="1" x14ac:dyDescent="0.45">
      <c r="P2146" s="89" t="s">
        <v>98</v>
      </c>
      <c r="Q2146" s="89">
        <v>2022</v>
      </c>
      <c r="R2146" s="89" t="s">
        <v>1</v>
      </c>
      <c r="S2146" s="89" t="s">
        <v>104</v>
      </c>
      <c r="T2146" s="89" t="s">
        <v>106</v>
      </c>
      <c r="U2146" s="89" t="s">
        <v>107</v>
      </c>
      <c r="V2146" s="89" t="s">
        <v>103</v>
      </c>
      <c r="W2146" s="89" t="s">
        <v>96</v>
      </c>
      <c r="X2146" s="89" t="s">
        <v>108</v>
      </c>
      <c r="Y2146" s="89">
        <v>871</v>
      </c>
      <c r="Z2146" s="89">
        <v>526.24</v>
      </c>
    </row>
    <row r="2147" spans="16:26" ht="18" customHeight="1" x14ac:dyDescent="0.45">
      <c r="P2147" s="89" t="s">
        <v>100</v>
      </c>
      <c r="Q2147" s="89">
        <v>2022</v>
      </c>
      <c r="R2147" s="89" t="s">
        <v>1</v>
      </c>
      <c r="S2147" s="89" t="s">
        <v>104</v>
      </c>
      <c r="T2147" s="89" t="s">
        <v>106</v>
      </c>
      <c r="U2147" s="89" t="s">
        <v>107</v>
      </c>
      <c r="V2147" s="89" t="s">
        <v>103</v>
      </c>
      <c r="W2147" s="89" t="s">
        <v>96</v>
      </c>
      <c r="X2147" s="89" t="s">
        <v>108</v>
      </c>
      <c r="Y2147" s="89">
        <v>213</v>
      </c>
      <c r="Z2147" s="89">
        <v>304.59000000000003</v>
      </c>
    </row>
    <row r="2148" spans="16:26" ht="18" customHeight="1" x14ac:dyDescent="0.45">
      <c r="P2148" s="89" t="s">
        <v>98</v>
      </c>
      <c r="Q2148" s="89">
        <v>2022</v>
      </c>
      <c r="R2148" s="89" t="s">
        <v>1</v>
      </c>
      <c r="S2148" s="89" t="s">
        <v>104</v>
      </c>
      <c r="T2148" s="89" t="s">
        <v>106</v>
      </c>
      <c r="U2148" s="89" t="s">
        <v>107</v>
      </c>
      <c r="V2148" s="89" t="s">
        <v>103</v>
      </c>
      <c r="W2148" s="89" t="s">
        <v>96</v>
      </c>
      <c r="X2148" s="89" t="s">
        <v>108</v>
      </c>
      <c r="Y2148" s="89">
        <v>207</v>
      </c>
      <c r="Z2148" s="89">
        <v>296.01</v>
      </c>
    </row>
    <row r="2149" spans="16:26" ht="18" customHeight="1" x14ac:dyDescent="0.45">
      <c r="P2149" s="89" t="s">
        <v>91</v>
      </c>
      <c r="Q2149" s="89">
        <v>2022</v>
      </c>
      <c r="R2149" s="89" t="s">
        <v>1</v>
      </c>
      <c r="S2149" s="89" t="s">
        <v>104</v>
      </c>
      <c r="T2149" s="89" t="s">
        <v>106</v>
      </c>
      <c r="U2149" s="89" t="s">
        <v>107</v>
      </c>
      <c r="V2149" s="89" t="s">
        <v>103</v>
      </c>
      <c r="W2149" s="89" t="s">
        <v>96</v>
      </c>
      <c r="X2149" s="89" t="s">
        <v>108</v>
      </c>
      <c r="Y2149" s="89">
        <v>289</v>
      </c>
      <c r="Z2149" s="89">
        <v>413.27</v>
      </c>
    </row>
    <row r="2150" spans="16:26" ht="18" customHeight="1" x14ac:dyDescent="0.45">
      <c r="P2150" s="89" t="s">
        <v>98</v>
      </c>
      <c r="Q2150" s="89">
        <v>2022</v>
      </c>
      <c r="R2150" s="89" t="s">
        <v>1</v>
      </c>
      <c r="S2150" s="89" t="s">
        <v>104</v>
      </c>
      <c r="T2150" s="89" t="s">
        <v>106</v>
      </c>
      <c r="U2150" s="89" t="s">
        <v>107</v>
      </c>
      <c r="V2150" s="89" t="s">
        <v>103</v>
      </c>
      <c r="W2150" s="89" t="s">
        <v>96</v>
      </c>
      <c r="X2150" s="89" t="s">
        <v>108</v>
      </c>
      <c r="Y2150" s="89">
        <v>337</v>
      </c>
      <c r="Z2150" s="89">
        <v>481.90999999999997</v>
      </c>
    </row>
    <row r="2151" spans="16:26" ht="18" customHeight="1" x14ac:dyDescent="0.45">
      <c r="P2151" s="89" t="s">
        <v>100</v>
      </c>
      <c r="Q2151" s="89">
        <v>2022</v>
      </c>
      <c r="R2151" s="89" t="s">
        <v>1</v>
      </c>
      <c r="S2151" s="89" t="s">
        <v>104</v>
      </c>
      <c r="T2151" s="89" t="s">
        <v>106</v>
      </c>
      <c r="U2151" s="89" t="s">
        <v>107</v>
      </c>
      <c r="V2151" s="89" t="s">
        <v>103</v>
      </c>
      <c r="W2151" s="89" t="s">
        <v>96</v>
      </c>
      <c r="X2151" s="89" t="s">
        <v>108</v>
      </c>
      <c r="Y2151" s="89">
        <v>841</v>
      </c>
      <c r="Z2151" s="89">
        <v>1202.6300000000001</v>
      </c>
    </row>
    <row r="2152" spans="16:26" ht="18" customHeight="1" x14ac:dyDescent="0.45">
      <c r="P2152" s="89" t="s">
        <v>91</v>
      </c>
      <c r="Q2152" s="89">
        <v>2022</v>
      </c>
      <c r="R2152" s="89" t="s">
        <v>1</v>
      </c>
      <c r="S2152" s="89" t="s">
        <v>104</v>
      </c>
      <c r="T2152" s="89" t="s">
        <v>106</v>
      </c>
      <c r="U2152" s="89" t="s">
        <v>107</v>
      </c>
      <c r="V2152" s="89" t="s">
        <v>103</v>
      </c>
      <c r="W2152" s="89" t="s">
        <v>96</v>
      </c>
      <c r="X2152" s="89" t="s">
        <v>108</v>
      </c>
      <c r="Y2152" s="89">
        <v>874</v>
      </c>
      <c r="Z2152" s="89">
        <v>1249.82</v>
      </c>
    </row>
    <row r="2153" spans="16:26" ht="18" customHeight="1" x14ac:dyDescent="0.45">
      <c r="P2153" s="89" t="s">
        <v>100</v>
      </c>
      <c r="Q2153" s="89">
        <v>2022</v>
      </c>
      <c r="R2153" s="89" t="s">
        <v>0</v>
      </c>
      <c r="S2153" s="89" t="s">
        <v>104</v>
      </c>
      <c r="T2153" s="89" t="s">
        <v>106</v>
      </c>
      <c r="U2153" s="89" t="s">
        <v>107</v>
      </c>
      <c r="V2153" s="89" t="s">
        <v>103</v>
      </c>
      <c r="W2153" s="89" t="s">
        <v>96</v>
      </c>
      <c r="X2153" s="89" t="s">
        <v>108</v>
      </c>
      <c r="Y2153" s="89">
        <v>296</v>
      </c>
      <c r="Z2153" s="89">
        <v>423.28</v>
      </c>
    </row>
    <row r="2154" spans="16:26" ht="18" customHeight="1" x14ac:dyDescent="0.45">
      <c r="P2154" s="89" t="s">
        <v>102</v>
      </c>
      <c r="Q2154" s="89">
        <v>2022</v>
      </c>
      <c r="R2154" s="89" t="s">
        <v>0</v>
      </c>
      <c r="S2154" s="89" t="s">
        <v>104</v>
      </c>
      <c r="T2154" s="89" t="s">
        <v>106</v>
      </c>
      <c r="U2154" s="89" t="s">
        <v>107</v>
      </c>
      <c r="V2154" s="89" t="s">
        <v>103</v>
      </c>
      <c r="W2154" s="89" t="s">
        <v>96</v>
      </c>
      <c r="X2154" s="89" t="s">
        <v>108</v>
      </c>
      <c r="Y2154" s="89">
        <v>292</v>
      </c>
      <c r="Z2154" s="89">
        <v>417.56</v>
      </c>
    </row>
    <row r="2155" spans="16:26" ht="18" customHeight="1" x14ac:dyDescent="0.45">
      <c r="P2155" s="89" t="s">
        <v>100</v>
      </c>
      <c r="Q2155" s="89">
        <v>2022</v>
      </c>
      <c r="R2155" s="89" t="s">
        <v>0</v>
      </c>
      <c r="S2155" s="89" t="s">
        <v>104</v>
      </c>
      <c r="T2155" s="89" t="s">
        <v>106</v>
      </c>
      <c r="U2155" s="89" t="s">
        <v>107</v>
      </c>
      <c r="V2155" s="89" t="s">
        <v>103</v>
      </c>
      <c r="W2155" s="89" t="s">
        <v>96</v>
      </c>
      <c r="X2155" s="89" t="s">
        <v>108</v>
      </c>
      <c r="Y2155" s="89">
        <v>340</v>
      </c>
      <c r="Z2155" s="89">
        <v>486.2</v>
      </c>
    </row>
    <row r="2156" spans="16:26" ht="18" customHeight="1" x14ac:dyDescent="0.45">
      <c r="P2156" s="89" t="s">
        <v>91</v>
      </c>
      <c r="Q2156" s="89">
        <v>2022</v>
      </c>
      <c r="R2156" s="89" t="s">
        <v>0</v>
      </c>
      <c r="S2156" s="89" t="s">
        <v>104</v>
      </c>
      <c r="T2156" s="89" t="s">
        <v>106</v>
      </c>
      <c r="U2156" s="89" t="s">
        <v>107</v>
      </c>
      <c r="V2156" s="89" t="s">
        <v>103</v>
      </c>
      <c r="W2156" s="89" t="s">
        <v>96</v>
      </c>
      <c r="X2156" s="89" t="s">
        <v>108</v>
      </c>
      <c r="Y2156" s="89">
        <v>831</v>
      </c>
      <c r="Z2156" s="89">
        <v>1188.33</v>
      </c>
    </row>
    <row r="2157" spans="16:26" ht="18" customHeight="1" x14ac:dyDescent="0.45">
      <c r="P2157" s="89" t="s">
        <v>98</v>
      </c>
      <c r="Q2157" s="89">
        <v>2022</v>
      </c>
      <c r="R2157" s="89" t="s">
        <v>0</v>
      </c>
      <c r="S2157" s="89" t="s">
        <v>104</v>
      </c>
      <c r="T2157" s="89" t="s">
        <v>106</v>
      </c>
      <c r="U2157" s="89" t="s">
        <v>107</v>
      </c>
      <c r="V2157" s="89" t="s">
        <v>103</v>
      </c>
      <c r="W2157" s="89" t="s">
        <v>96</v>
      </c>
      <c r="X2157" s="89" t="s">
        <v>108</v>
      </c>
      <c r="Y2157" s="89">
        <v>864</v>
      </c>
      <c r="Z2157" s="89">
        <v>1235.52</v>
      </c>
    </row>
    <row r="2158" spans="16:26" ht="18" customHeight="1" x14ac:dyDescent="0.45">
      <c r="P2158" s="89" t="s">
        <v>98</v>
      </c>
      <c r="Q2158" s="89">
        <v>2022</v>
      </c>
      <c r="R2158" s="89" t="s">
        <v>0</v>
      </c>
      <c r="S2158" s="89" t="s">
        <v>104</v>
      </c>
      <c r="T2158" s="89" t="s">
        <v>106</v>
      </c>
      <c r="U2158" s="89" t="s">
        <v>107</v>
      </c>
      <c r="V2158" s="89" t="s">
        <v>103</v>
      </c>
      <c r="W2158" s="89" t="s">
        <v>96</v>
      </c>
      <c r="X2158" s="89" t="s">
        <v>108</v>
      </c>
      <c r="Y2158" s="89">
        <v>923</v>
      </c>
      <c r="Z2158" s="89">
        <v>1319.8899999999999</v>
      </c>
    </row>
    <row r="2159" spans="16:26" ht="18" customHeight="1" x14ac:dyDescent="0.45">
      <c r="P2159" s="89" t="s">
        <v>91</v>
      </c>
      <c r="Q2159" s="89">
        <v>2022</v>
      </c>
      <c r="R2159" s="89" t="s">
        <v>0</v>
      </c>
      <c r="S2159" s="89" t="s">
        <v>104</v>
      </c>
      <c r="T2159" s="89" t="s">
        <v>106</v>
      </c>
      <c r="U2159" s="89" t="s">
        <v>107</v>
      </c>
      <c r="V2159" s="89" t="s">
        <v>103</v>
      </c>
      <c r="W2159" s="89" t="s">
        <v>96</v>
      </c>
      <c r="X2159" s="89" t="s">
        <v>108</v>
      </c>
      <c r="Y2159" s="89">
        <v>924</v>
      </c>
      <c r="Z2159" s="89">
        <v>1321.32</v>
      </c>
    </row>
    <row r="2160" spans="16:26" ht="18" customHeight="1" x14ac:dyDescent="0.45">
      <c r="P2160" s="89" t="s">
        <v>100</v>
      </c>
      <c r="Q2160" s="89">
        <v>2022</v>
      </c>
      <c r="R2160" s="89" t="s">
        <v>0</v>
      </c>
      <c r="S2160" s="89" t="s">
        <v>104</v>
      </c>
      <c r="T2160" s="89" t="s">
        <v>106</v>
      </c>
      <c r="U2160" s="89" t="s">
        <v>107</v>
      </c>
      <c r="V2160" s="89" t="s">
        <v>103</v>
      </c>
      <c r="W2160" s="89" t="s">
        <v>96</v>
      </c>
      <c r="X2160" s="89" t="s">
        <v>108</v>
      </c>
      <c r="Y2160" s="89">
        <v>925</v>
      </c>
      <c r="Z2160" s="89">
        <v>1322.75</v>
      </c>
    </row>
    <row r="2161" spans="16:26" ht="18" customHeight="1" x14ac:dyDescent="0.45">
      <c r="P2161" s="89" t="s">
        <v>98</v>
      </c>
      <c r="Q2161" s="89">
        <v>2022</v>
      </c>
      <c r="R2161" s="89" t="s">
        <v>0</v>
      </c>
      <c r="S2161" s="89" t="s">
        <v>104</v>
      </c>
      <c r="T2161" s="89" t="s">
        <v>106</v>
      </c>
      <c r="U2161" s="89" t="s">
        <v>107</v>
      </c>
      <c r="V2161" s="89" t="s">
        <v>103</v>
      </c>
      <c r="W2161" s="89" t="s">
        <v>96</v>
      </c>
      <c r="X2161" s="89" t="s">
        <v>108</v>
      </c>
      <c r="Y2161" s="89">
        <v>870</v>
      </c>
      <c r="Z2161" s="89">
        <v>526.24</v>
      </c>
    </row>
    <row r="2162" spans="16:26" ht="18" customHeight="1" x14ac:dyDescent="0.45">
      <c r="P2162" s="89" t="s">
        <v>98</v>
      </c>
      <c r="Q2162" s="89">
        <v>2022</v>
      </c>
      <c r="R2162" s="89" t="s">
        <v>0</v>
      </c>
      <c r="S2162" s="89" t="s">
        <v>104</v>
      </c>
      <c r="T2162" s="89" t="s">
        <v>106</v>
      </c>
      <c r="U2162" s="89" t="s">
        <v>107</v>
      </c>
      <c r="V2162" s="89" t="s">
        <v>103</v>
      </c>
      <c r="W2162" s="89" t="s">
        <v>96</v>
      </c>
      <c r="X2162" s="89" t="s">
        <v>108</v>
      </c>
      <c r="Y2162" s="89">
        <v>339</v>
      </c>
      <c r="Z2162" s="89">
        <v>484.77</v>
      </c>
    </row>
    <row r="2163" spans="16:26" ht="18" customHeight="1" x14ac:dyDescent="0.45">
      <c r="P2163" s="89" t="s">
        <v>100</v>
      </c>
      <c r="Q2163" s="89">
        <v>2022</v>
      </c>
      <c r="R2163" s="89" t="s">
        <v>0</v>
      </c>
      <c r="S2163" s="89" t="s">
        <v>104</v>
      </c>
      <c r="T2163" s="89" t="s">
        <v>106</v>
      </c>
      <c r="U2163" s="89" t="s">
        <v>107</v>
      </c>
      <c r="V2163" s="89" t="s">
        <v>103</v>
      </c>
      <c r="W2163" s="89" t="s">
        <v>96</v>
      </c>
      <c r="X2163" s="89" t="s">
        <v>108</v>
      </c>
      <c r="Y2163" s="89">
        <v>231</v>
      </c>
      <c r="Z2163" s="89">
        <v>330.33</v>
      </c>
    </row>
    <row r="2164" spans="16:26" ht="18" customHeight="1" x14ac:dyDescent="0.45">
      <c r="P2164" s="89" t="s">
        <v>91</v>
      </c>
      <c r="Q2164" s="89">
        <v>2022</v>
      </c>
      <c r="R2164" s="89" t="s">
        <v>0</v>
      </c>
      <c r="S2164" s="89" t="s">
        <v>104</v>
      </c>
      <c r="T2164" s="89" t="s">
        <v>106</v>
      </c>
      <c r="U2164" s="89" t="s">
        <v>107</v>
      </c>
      <c r="V2164" s="89" t="s">
        <v>103</v>
      </c>
      <c r="W2164" s="89" t="s">
        <v>96</v>
      </c>
      <c r="X2164" s="89" t="s">
        <v>108</v>
      </c>
      <c r="Y2164" s="89">
        <v>225</v>
      </c>
      <c r="Z2164" s="89">
        <v>321.75</v>
      </c>
    </row>
    <row r="2165" spans="16:26" ht="18" customHeight="1" x14ac:dyDescent="0.45">
      <c r="P2165" s="89" t="s">
        <v>102</v>
      </c>
      <c r="Q2165" s="89">
        <v>2022</v>
      </c>
      <c r="R2165" s="89" t="s">
        <v>0</v>
      </c>
      <c r="S2165" s="89" t="s">
        <v>104</v>
      </c>
      <c r="T2165" s="89" t="s">
        <v>106</v>
      </c>
      <c r="U2165" s="89" t="s">
        <v>107</v>
      </c>
      <c r="V2165" s="89" t="s">
        <v>103</v>
      </c>
      <c r="W2165" s="89" t="s">
        <v>96</v>
      </c>
      <c r="X2165" s="89" t="s">
        <v>108</v>
      </c>
      <c r="Y2165" s="89">
        <v>219</v>
      </c>
      <c r="Z2165" s="89">
        <v>313.17</v>
      </c>
    </row>
    <row r="2166" spans="16:26" ht="18" customHeight="1" x14ac:dyDescent="0.45">
      <c r="P2166" s="89" t="s">
        <v>91</v>
      </c>
      <c r="Q2166" s="89">
        <v>2022</v>
      </c>
      <c r="R2166" s="89" t="s">
        <v>0</v>
      </c>
      <c r="S2166" s="89" t="s">
        <v>104</v>
      </c>
      <c r="T2166" s="89" t="s">
        <v>106</v>
      </c>
      <c r="U2166" s="89" t="s">
        <v>107</v>
      </c>
      <c r="V2166" s="89" t="s">
        <v>103</v>
      </c>
      <c r="W2166" s="89" t="s">
        <v>96</v>
      </c>
      <c r="X2166" s="89" t="s">
        <v>108</v>
      </c>
      <c r="Y2166" s="89">
        <v>295</v>
      </c>
      <c r="Z2166" s="89">
        <v>421.85</v>
      </c>
    </row>
    <row r="2167" spans="16:26" ht="18" customHeight="1" x14ac:dyDescent="0.45">
      <c r="P2167" s="89" t="s">
        <v>98</v>
      </c>
      <c r="Q2167" s="89">
        <v>2022</v>
      </c>
      <c r="R2167" s="89" t="s">
        <v>0</v>
      </c>
      <c r="S2167" s="89" t="s">
        <v>104</v>
      </c>
      <c r="T2167" s="89" t="s">
        <v>106</v>
      </c>
      <c r="U2167" s="89" t="s">
        <v>107</v>
      </c>
      <c r="V2167" s="89" t="s">
        <v>103</v>
      </c>
      <c r="W2167" s="89" t="s">
        <v>96</v>
      </c>
      <c r="X2167" s="89" t="s">
        <v>108</v>
      </c>
      <c r="Y2167" s="89">
        <v>343</v>
      </c>
      <c r="Z2167" s="89">
        <v>490.49</v>
      </c>
    </row>
    <row r="2168" spans="16:26" ht="18" customHeight="1" x14ac:dyDescent="0.45">
      <c r="P2168" s="89" t="s">
        <v>100</v>
      </c>
      <c r="Q2168" s="89">
        <v>2022</v>
      </c>
      <c r="R2168" s="89" t="s">
        <v>0</v>
      </c>
      <c r="S2168" s="89" t="s">
        <v>104</v>
      </c>
      <c r="T2168" s="89" t="s">
        <v>106</v>
      </c>
      <c r="U2168" s="89" t="s">
        <v>107</v>
      </c>
      <c r="V2168" s="89" t="s">
        <v>103</v>
      </c>
      <c r="W2168" s="89" t="s">
        <v>96</v>
      </c>
      <c r="X2168" s="89" t="s">
        <v>108</v>
      </c>
      <c r="Y2168" s="89">
        <v>840</v>
      </c>
      <c r="Z2168" s="89">
        <v>1201.2</v>
      </c>
    </row>
    <row r="2169" spans="16:26" ht="18" customHeight="1" x14ac:dyDescent="0.45">
      <c r="P2169" s="89" t="s">
        <v>98</v>
      </c>
      <c r="Q2169" s="89">
        <v>2022</v>
      </c>
      <c r="R2169" s="89" t="s">
        <v>0</v>
      </c>
      <c r="S2169" s="89" t="s">
        <v>104</v>
      </c>
      <c r="T2169" s="89" t="s">
        <v>106</v>
      </c>
      <c r="U2169" s="89" t="s">
        <v>107</v>
      </c>
      <c r="V2169" s="89" t="s">
        <v>103</v>
      </c>
      <c r="W2169" s="89" t="s">
        <v>105</v>
      </c>
      <c r="X2169" s="89" t="s">
        <v>108</v>
      </c>
      <c r="Y2169" s="89">
        <v>873</v>
      </c>
      <c r="Z2169" s="89">
        <v>1248.3899999999999</v>
      </c>
    </row>
    <row r="2170" spans="16:26" ht="18" customHeight="1" x14ac:dyDescent="0.45">
      <c r="P2170" s="89" t="s">
        <v>101</v>
      </c>
      <c r="Q2170" s="89">
        <v>2022</v>
      </c>
      <c r="R2170" s="89" t="s">
        <v>6</v>
      </c>
      <c r="S2170" s="89" t="s">
        <v>104</v>
      </c>
      <c r="T2170" s="89" t="s">
        <v>106</v>
      </c>
      <c r="U2170" s="89" t="s">
        <v>107</v>
      </c>
      <c r="V2170" s="89" t="s">
        <v>103</v>
      </c>
      <c r="W2170" s="89" t="s">
        <v>105</v>
      </c>
      <c r="X2170" s="89" t="s">
        <v>108</v>
      </c>
      <c r="Y2170" s="89">
        <v>338</v>
      </c>
      <c r="Z2170" s="89">
        <v>483.34000000000003</v>
      </c>
    </row>
    <row r="2171" spans="16:26" ht="18" customHeight="1" x14ac:dyDescent="0.45">
      <c r="P2171" s="89" t="s">
        <v>91</v>
      </c>
      <c r="Q2171" s="89">
        <v>2022</v>
      </c>
      <c r="R2171" s="89" t="s">
        <v>6</v>
      </c>
      <c r="S2171" s="89" t="s">
        <v>104</v>
      </c>
      <c r="T2171" s="89" t="s">
        <v>106</v>
      </c>
      <c r="U2171" s="89" t="s">
        <v>107</v>
      </c>
      <c r="V2171" s="89" t="s">
        <v>103</v>
      </c>
      <c r="W2171" s="89" t="s">
        <v>105</v>
      </c>
      <c r="X2171" s="89" t="s">
        <v>108</v>
      </c>
      <c r="Y2171" s="89">
        <v>260</v>
      </c>
      <c r="Z2171" s="89">
        <v>371.8</v>
      </c>
    </row>
    <row r="2172" spans="16:26" ht="18" customHeight="1" x14ac:dyDescent="0.45">
      <c r="P2172" s="89" t="s">
        <v>100</v>
      </c>
      <c r="Q2172" s="89">
        <v>2022</v>
      </c>
      <c r="R2172" s="89" t="s">
        <v>6</v>
      </c>
      <c r="S2172" s="89" t="s">
        <v>104</v>
      </c>
      <c r="T2172" s="89" t="s">
        <v>106</v>
      </c>
      <c r="U2172" s="89" t="s">
        <v>107</v>
      </c>
      <c r="V2172" s="89" t="s">
        <v>103</v>
      </c>
      <c r="W2172" s="89" t="s">
        <v>105</v>
      </c>
      <c r="X2172" s="89" t="s">
        <v>108</v>
      </c>
      <c r="Y2172" s="89">
        <v>308</v>
      </c>
      <c r="Z2172" s="89">
        <v>440.44</v>
      </c>
    </row>
    <row r="2173" spans="16:26" ht="18" customHeight="1" x14ac:dyDescent="0.45">
      <c r="P2173" s="89" t="s">
        <v>102</v>
      </c>
      <c r="Q2173" s="89">
        <v>2022</v>
      </c>
      <c r="R2173" s="89" t="s">
        <v>6</v>
      </c>
      <c r="S2173" s="89" t="s">
        <v>104</v>
      </c>
      <c r="T2173" s="89" t="s">
        <v>106</v>
      </c>
      <c r="U2173" s="89" t="s">
        <v>107</v>
      </c>
      <c r="V2173" s="89" t="s">
        <v>103</v>
      </c>
      <c r="W2173" s="89" t="s">
        <v>105</v>
      </c>
      <c r="X2173" s="89" t="s">
        <v>108</v>
      </c>
      <c r="Y2173" s="89">
        <v>334</v>
      </c>
      <c r="Z2173" s="89">
        <v>477.62</v>
      </c>
    </row>
    <row r="2174" spans="16:26" ht="18" customHeight="1" x14ac:dyDescent="0.45">
      <c r="P2174" s="89" t="s">
        <v>100</v>
      </c>
      <c r="Q2174" s="89">
        <v>2022</v>
      </c>
      <c r="R2174" s="89" t="s">
        <v>6</v>
      </c>
      <c r="S2174" s="89" t="s">
        <v>104</v>
      </c>
      <c r="T2174" s="89" t="s">
        <v>106</v>
      </c>
      <c r="U2174" s="89" t="s">
        <v>107</v>
      </c>
      <c r="V2174" s="89" t="s">
        <v>103</v>
      </c>
      <c r="W2174" s="89" t="s">
        <v>105</v>
      </c>
      <c r="X2174" s="89" t="s">
        <v>108</v>
      </c>
      <c r="Y2174" s="89">
        <v>262</v>
      </c>
      <c r="Z2174" s="89">
        <v>374.65999999999997</v>
      </c>
    </row>
    <row r="2175" spans="16:26" ht="18" customHeight="1" x14ac:dyDescent="0.45">
      <c r="P2175" s="89" t="s">
        <v>98</v>
      </c>
      <c r="Q2175" s="89">
        <v>2022</v>
      </c>
      <c r="R2175" s="89" t="s">
        <v>6</v>
      </c>
      <c r="S2175" s="89" t="s">
        <v>104</v>
      </c>
      <c r="T2175" s="89" t="s">
        <v>106</v>
      </c>
      <c r="U2175" s="89" t="s">
        <v>107</v>
      </c>
      <c r="V2175" s="89" t="s">
        <v>103</v>
      </c>
      <c r="W2175" s="89" t="s">
        <v>105</v>
      </c>
      <c r="X2175" s="89" t="s">
        <v>108</v>
      </c>
      <c r="Y2175" s="89">
        <v>310</v>
      </c>
      <c r="Z2175" s="89">
        <v>443.3</v>
      </c>
    </row>
    <row r="2176" spans="16:26" ht="18" customHeight="1" x14ac:dyDescent="0.45">
      <c r="P2176" s="89" t="s">
        <v>98</v>
      </c>
      <c r="Q2176" s="89">
        <v>2022</v>
      </c>
      <c r="R2176" s="89" t="s">
        <v>6</v>
      </c>
      <c r="S2176" s="89" t="s">
        <v>104</v>
      </c>
      <c r="T2176" s="89" t="s">
        <v>106</v>
      </c>
      <c r="U2176" s="89" t="s">
        <v>107</v>
      </c>
      <c r="V2176" s="89" t="s">
        <v>103</v>
      </c>
      <c r="W2176" s="89" t="s">
        <v>105</v>
      </c>
      <c r="X2176" s="89" t="s">
        <v>108</v>
      </c>
      <c r="Y2176" s="89">
        <v>783</v>
      </c>
      <c r="Z2176" s="89">
        <v>1119.69</v>
      </c>
    </row>
    <row r="2177" spans="16:26" ht="18" customHeight="1" x14ac:dyDescent="0.45">
      <c r="P2177" s="89" t="s">
        <v>91</v>
      </c>
      <c r="Q2177" s="89">
        <v>2022</v>
      </c>
      <c r="R2177" s="89" t="s">
        <v>6</v>
      </c>
      <c r="S2177" s="89" t="s">
        <v>104</v>
      </c>
      <c r="T2177" s="89" t="s">
        <v>106</v>
      </c>
      <c r="U2177" s="89" t="s">
        <v>107</v>
      </c>
      <c r="V2177" s="89" t="s">
        <v>103</v>
      </c>
      <c r="W2177" s="89" t="s">
        <v>105</v>
      </c>
      <c r="X2177" s="89" t="s">
        <v>108</v>
      </c>
      <c r="Y2177" s="89">
        <v>836</v>
      </c>
      <c r="Z2177" s="89">
        <v>1195.48</v>
      </c>
    </row>
    <row r="2178" spans="16:26" ht="18" customHeight="1" x14ac:dyDescent="0.45">
      <c r="P2178" s="89" t="s">
        <v>91</v>
      </c>
      <c r="Q2178" s="89">
        <v>2022</v>
      </c>
      <c r="R2178" s="89" t="s">
        <v>6</v>
      </c>
      <c r="S2178" s="89" t="s">
        <v>104</v>
      </c>
      <c r="T2178" s="89" t="s">
        <v>106</v>
      </c>
      <c r="U2178" s="89" t="s">
        <v>107</v>
      </c>
      <c r="V2178" s="89" t="s">
        <v>103</v>
      </c>
      <c r="W2178" s="89" t="s">
        <v>105</v>
      </c>
      <c r="X2178" s="89" t="s">
        <v>108</v>
      </c>
      <c r="Y2178" s="89">
        <v>939</v>
      </c>
      <c r="Z2178" s="89">
        <v>1342.77</v>
      </c>
    </row>
    <row r="2179" spans="16:26" ht="18" customHeight="1" x14ac:dyDescent="0.45">
      <c r="P2179" s="89" t="s">
        <v>98</v>
      </c>
      <c r="Q2179" s="89">
        <v>2022</v>
      </c>
      <c r="R2179" s="89" t="s">
        <v>6</v>
      </c>
      <c r="S2179" s="89" t="s">
        <v>104</v>
      </c>
      <c r="T2179" s="89" t="s">
        <v>106</v>
      </c>
      <c r="U2179" s="89" t="s">
        <v>107</v>
      </c>
      <c r="V2179" s="89" t="s">
        <v>103</v>
      </c>
      <c r="W2179" s="89" t="s">
        <v>105</v>
      </c>
      <c r="X2179" s="89" t="s">
        <v>108</v>
      </c>
      <c r="Y2179" s="89">
        <v>940</v>
      </c>
      <c r="Z2179" s="89">
        <v>1344.2</v>
      </c>
    </row>
    <row r="2180" spans="16:26" ht="18" customHeight="1" x14ac:dyDescent="0.45">
      <c r="P2180" s="89" t="s">
        <v>100</v>
      </c>
      <c r="Q2180" s="89">
        <v>2022</v>
      </c>
      <c r="R2180" s="89" t="s">
        <v>6</v>
      </c>
      <c r="S2180" s="89" t="s">
        <v>104</v>
      </c>
      <c r="T2180" s="89" t="s">
        <v>106</v>
      </c>
      <c r="U2180" s="89" t="s">
        <v>107</v>
      </c>
      <c r="V2180" s="89" t="s">
        <v>103</v>
      </c>
      <c r="W2180" s="89" t="s">
        <v>105</v>
      </c>
      <c r="X2180" s="89" t="s">
        <v>108</v>
      </c>
      <c r="Y2180" s="89">
        <v>941</v>
      </c>
      <c r="Z2180" s="89">
        <v>1345.63</v>
      </c>
    </row>
    <row r="2181" spans="16:26" ht="18" customHeight="1" x14ac:dyDescent="0.45">
      <c r="P2181" s="89" t="s">
        <v>100</v>
      </c>
      <c r="Q2181" s="89">
        <v>2022</v>
      </c>
      <c r="R2181" s="89" t="s">
        <v>6</v>
      </c>
      <c r="S2181" s="89" t="s">
        <v>104</v>
      </c>
      <c r="T2181" s="89" t="s">
        <v>106</v>
      </c>
      <c r="U2181" s="89" t="s">
        <v>107</v>
      </c>
      <c r="V2181" s="89" t="s">
        <v>103</v>
      </c>
      <c r="W2181" s="89" t="s">
        <v>105</v>
      </c>
      <c r="X2181" s="89" t="s">
        <v>108</v>
      </c>
      <c r="Y2181" s="89">
        <v>876</v>
      </c>
      <c r="Z2181" s="89">
        <v>526.24</v>
      </c>
    </row>
    <row r="2182" spans="16:26" ht="18" customHeight="1" x14ac:dyDescent="0.45">
      <c r="P2182" s="89" t="s">
        <v>98</v>
      </c>
      <c r="Q2182" s="89">
        <v>2022</v>
      </c>
      <c r="R2182" s="89" t="s">
        <v>6</v>
      </c>
      <c r="S2182" s="89" t="s">
        <v>104</v>
      </c>
      <c r="T2182" s="89" t="s">
        <v>106</v>
      </c>
      <c r="U2182" s="89" t="s">
        <v>107</v>
      </c>
      <c r="V2182" s="89" t="s">
        <v>103</v>
      </c>
      <c r="W2182" s="89" t="s">
        <v>105</v>
      </c>
      <c r="X2182" s="89" t="s">
        <v>108</v>
      </c>
      <c r="Y2182" s="89">
        <v>309</v>
      </c>
      <c r="Z2182" s="89">
        <v>441.87</v>
      </c>
    </row>
    <row r="2183" spans="16:26" ht="18" customHeight="1" x14ac:dyDescent="0.45">
      <c r="P2183" s="89" t="s">
        <v>91</v>
      </c>
      <c r="Q2183" s="89">
        <v>2022</v>
      </c>
      <c r="R2183" s="89" t="s">
        <v>6</v>
      </c>
      <c r="S2183" s="89" t="s">
        <v>104</v>
      </c>
      <c r="T2183" s="89" t="s">
        <v>106</v>
      </c>
      <c r="U2183" s="89" t="s">
        <v>107</v>
      </c>
      <c r="V2183" s="89" t="s">
        <v>103</v>
      </c>
      <c r="W2183" s="89" t="s">
        <v>105</v>
      </c>
      <c r="X2183" s="89" t="s">
        <v>108</v>
      </c>
      <c r="Y2183" s="89">
        <v>135</v>
      </c>
      <c r="Z2183" s="89">
        <v>193.05</v>
      </c>
    </row>
    <row r="2184" spans="16:26" ht="18" customHeight="1" x14ac:dyDescent="0.45">
      <c r="P2184" s="89" t="s">
        <v>100</v>
      </c>
      <c r="Q2184" s="89">
        <v>2022</v>
      </c>
      <c r="R2184" s="89" t="s">
        <v>6</v>
      </c>
      <c r="S2184" s="89" t="s">
        <v>104</v>
      </c>
      <c r="T2184" s="89" t="s">
        <v>106</v>
      </c>
      <c r="U2184" s="89" t="s">
        <v>107</v>
      </c>
      <c r="V2184" s="89" t="s">
        <v>103</v>
      </c>
      <c r="W2184" s="89" t="s">
        <v>105</v>
      </c>
      <c r="X2184" s="89" t="s">
        <v>108</v>
      </c>
      <c r="Y2184" s="89">
        <v>129</v>
      </c>
      <c r="Z2184" s="89">
        <v>184.47</v>
      </c>
    </row>
    <row r="2185" spans="16:26" ht="18" customHeight="1" x14ac:dyDescent="0.45">
      <c r="P2185" s="89" t="s">
        <v>91</v>
      </c>
      <c r="Q2185" s="89">
        <v>2022</v>
      </c>
      <c r="R2185" s="89" t="s">
        <v>6</v>
      </c>
      <c r="S2185" s="89" t="s">
        <v>104</v>
      </c>
      <c r="T2185" s="89" t="s">
        <v>106</v>
      </c>
      <c r="U2185" s="89" t="s">
        <v>107</v>
      </c>
      <c r="V2185" s="89" t="s">
        <v>103</v>
      </c>
      <c r="W2185" s="89" t="s">
        <v>105</v>
      </c>
      <c r="X2185" s="89" t="s">
        <v>108</v>
      </c>
      <c r="Y2185" s="89">
        <v>369</v>
      </c>
      <c r="Z2185" s="89">
        <v>527.66999999999996</v>
      </c>
    </row>
    <row r="2186" spans="16:26" ht="18" customHeight="1" x14ac:dyDescent="0.45">
      <c r="P2186" s="89" t="s">
        <v>98</v>
      </c>
      <c r="Q2186" s="89">
        <v>2022</v>
      </c>
      <c r="R2186" s="89" t="s">
        <v>6</v>
      </c>
      <c r="S2186" s="89" t="s">
        <v>104</v>
      </c>
      <c r="T2186" s="89" t="s">
        <v>106</v>
      </c>
      <c r="U2186" s="89" t="s">
        <v>107</v>
      </c>
      <c r="V2186" s="89" t="s">
        <v>103</v>
      </c>
      <c r="W2186" s="89" t="s">
        <v>105</v>
      </c>
      <c r="X2186" s="89" t="s">
        <v>108</v>
      </c>
      <c r="Y2186" s="89">
        <v>337</v>
      </c>
      <c r="Z2186" s="89">
        <v>481.90999999999997</v>
      </c>
    </row>
    <row r="2187" spans="16:26" ht="18" customHeight="1" x14ac:dyDescent="0.45">
      <c r="P2187" s="89" t="s">
        <v>91</v>
      </c>
      <c r="Q2187" s="89">
        <v>2022</v>
      </c>
      <c r="R2187" s="89" t="s">
        <v>6</v>
      </c>
      <c r="S2187" s="89" t="s">
        <v>104</v>
      </c>
      <c r="T2187" s="89" t="s">
        <v>106</v>
      </c>
      <c r="U2187" s="89" t="s">
        <v>107</v>
      </c>
      <c r="V2187" s="89" t="s">
        <v>103</v>
      </c>
      <c r="W2187" s="89" t="s">
        <v>105</v>
      </c>
      <c r="X2187" s="89" t="s">
        <v>108</v>
      </c>
      <c r="Y2187" s="89">
        <v>265</v>
      </c>
      <c r="Z2187" s="89">
        <v>378.95</v>
      </c>
    </row>
    <row r="2188" spans="16:26" ht="18" customHeight="1" x14ac:dyDescent="0.45">
      <c r="P2188" s="89" t="s">
        <v>102</v>
      </c>
      <c r="Q2188" s="89">
        <v>2022</v>
      </c>
      <c r="R2188" s="89" t="s">
        <v>6</v>
      </c>
      <c r="S2188" s="89" t="s">
        <v>104</v>
      </c>
      <c r="T2188" s="89" t="s">
        <v>106</v>
      </c>
      <c r="U2188" s="89" t="s">
        <v>107</v>
      </c>
      <c r="V2188" s="89" t="s">
        <v>103</v>
      </c>
      <c r="W2188" s="89" t="s">
        <v>105</v>
      </c>
      <c r="X2188" s="89" t="s">
        <v>108</v>
      </c>
      <c r="Y2188" s="89">
        <v>307</v>
      </c>
      <c r="Z2188" s="89">
        <v>439.01</v>
      </c>
    </row>
    <row r="2189" spans="16:26" ht="18" customHeight="1" x14ac:dyDescent="0.45">
      <c r="P2189" s="89" t="s">
        <v>100</v>
      </c>
      <c r="Q2189" s="89">
        <v>2022</v>
      </c>
      <c r="R2189" s="89" t="s">
        <v>6</v>
      </c>
      <c r="S2189" s="89" t="s">
        <v>104</v>
      </c>
      <c r="T2189" s="89" t="s">
        <v>106</v>
      </c>
      <c r="U2189" s="89" t="s">
        <v>107</v>
      </c>
      <c r="V2189" s="89" t="s">
        <v>103</v>
      </c>
      <c r="W2189" s="89" t="s">
        <v>105</v>
      </c>
      <c r="X2189" s="89" t="s">
        <v>108</v>
      </c>
      <c r="Y2189" s="89">
        <v>792</v>
      </c>
      <c r="Z2189" s="89">
        <v>1132.56</v>
      </c>
    </row>
    <row r="2190" spans="16:26" ht="18" customHeight="1" x14ac:dyDescent="0.45">
      <c r="P2190" s="89" t="s">
        <v>98</v>
      </c>
      <c r="Q2190" s="89">
        <v>2022</v>
      </c>
      <c r="R2190" s="89" t="s">
        <v>6</v>
      </c>
      <c r="S2190" s="89" t="s">
        <v>104</v>
      </c>
      <c r="T2190" s="89" t="s">
        <v>106</v>
      </c>
      <c r="U2190" s="89" t="s">
        <v>107</v>
      </c>
      <c r="V2190" s="89" t="s">
        <v>103</v>
      </c>
      <c r="W2190" s="89" t="s">
        <v>105</v>
      </c>
      <c r="X2190" s="89" t="s">
        <v>108</v>
      </c>
      <c r="Y2190" s="89">
        <v>845</v>
      </c>
      <c r="Z2190" s="89">
        <v>1208.3499999999999</v>
      </c>
    </row>
    <row r="2191" spans="16:26" ht="18" customHeight="1" x14ac:dyDescent="0.45">
      <c r="P2191" s="89" t="s">
        <v>101</v>
      </c>
      <c r="Q2191" s="89">
        <v>2022</v>
      </c>
      <c r="R2191" s="89" t="s">
        <v>6</v>
      </c>
      <c r="S2191" s="89" t="s">
        <v>104</v>
      </c>
      <c r="T2191" s="89" t="s">
        <v>106</v>
      </c>
      <c r="U2191" s="89" t="s">
        <v>107</v>
      </c>
      <c r="V2191" s="89" t="s">
        <v>103</v>
      </c>
      <c r="W2191" s="89" t="s">
        <v>105</v>
      </c>
      <c r="X2191" s="89" t="s">
        <v>108</v>
      </c>
      <c r="Y2191" s="89">
        <v>878</v>
      </c>
      <c r="Z2191" s="89">
        <v>1255.54</v>
      </c>
    </row>
    <row r="2192" spans="16:26" ht="18" customHeight="1" x14ac:dyDescent="0.45">
      <c r="P2192" s="89" t="s">
        <v>91</v>
      </c>
      <c r="Q2192" s="89">
        <v>2022</v>
      </c>
      <c r="R2192" s="89" t="s">
        <v>5</v>
      </c>
      <c r="S2192" s="89" t="s">
        <v>104</v>
      </c>
      <c r="T2192" s="89" t="s">
        <v>106</v>
      </c>
      <c r="U2192" s="89" t="s">
        <v>107</v>
      </c>
      <c r="V2192" s="89" t="s">
        <v>103</v>
      </c>
      <c r="W2192" s="89" t="s">
        <v>105</v>
      </c>
      <c r="X2192" s="89" t="s">
        <v>108</v>
      </c>
      <c r="Y2192" s="89">
        <v>266</v>
      </c>
      <c r="Z2192" s="89">
        <v>380.38</v>
      </c>
    </row>
    <row r="2193" spans="16:26" ht="18" customHeight="1" x14ac:dyDescent="0.45">
      <c r="P2193" s="89" t="s">
        <v>101</v>
      </c>
      <c r="Q2193" s="89">
        <v>2022</v>
      </c>
      <c r="R2193" s="89" t="s">
        <v>5</v>
      </c>
      <c r="S2193" s="89" t="s">
        <v>104</v>
      </c>
      <c r="T2193" s="89" t="s">
        <v>106</v>
      </c>
      <c r="U2193" s="89" t="s">
        <v>107</v>
      </c>
      <c r="V2193" s="89" t="s">
        <v>103</v>
      </c>
      <c r="W2193" s="89" t="s">
        <v>105</v>
      </c>
      <c r="X2193" s="89" t="s">
        <v>108</v>
      </c>
      <c r="Y2193" s="89">
        <v>314</v>
      </c>
      <c r="Z2193" s="89">
        <v>449.02</v>
      </c>
    </row>
    <row r="2194" spans="16:26" ht="18" customHeight="1" x14ac:dyDescent="0.45">
      <c r="P2194" s="89" t="s">
        <v>98</v>
      </c>
      <c r="Q2194" s="89">
        <v>2022</v>
      </c>
      <c r="R2194" s="89" t="s">
        <v>5</v>
      </c>
      <c r="S2194" s="89" t="s">
        <v>104</v>
      </c>
      <c r="T2194" s="89" t="s">
        <v>106</v>
      </c>
      <c r="U2194" s="89" t="s">
        <v>107</v>
      </c>
      <c r="V2194" s="89" t="s">
        <v>103</v>
      </c>
      <c r="W2194" s="89" t="s">
        <v>105</v>
      </c>
      <c r="X2194" s="89" t="s">
        <v>108</v>
      </c>
      <c r="Y2194" s="89">
        <v>268</v>
      </c>
      <c r="Z2194" s="89">
        <v>383.24</v>
      </c>
    </row>
    <row r="2195" spans="16:26" ht="18" customHeight="1" x14ac:dyDescent="0.45">
      <c r="P2195" s="89" t="s">
        <v>91</v>
      </c>
      <c r="Q2195" s="89">
        <v>2022</v>
      </c>
      <c r="R2195" s="89" t="s">
        <v>5</v>
      </c>
      <c r="S2195" s="89" t="s">
        <v>104</v>
      </c>
      <c r="T2195" s="89" t="s">
        <v>106</v>
      </c>
      <c r="U2195" s="89" t="s">
        <v>107</v>
      </c>
      <c r="V2195" s="89" t="s">
        <v>103</v>
      </c>
      <c r="W2195" s="89" t="s">
        <v>105</v>
      </c>
      <c r="X2195" s="89" t="s">
        <v>108</v>
      </c>
      <c r="Y2195" s="89">
        <v>316</v>
      </c>
      <c r="Z2195" s="89">
        <v>451.88</v>
      </c>
    </row>
    <row r="2196" spans="16:26" ht="18" customHeight="1" x14ac:dyDescent="0.45">
      <c r="P2196" s="89" t="s">
        <v>98</v>
      </c>
      <c r="Q2196" s="89">
        <v>2022</v>
      </c>
      <c r="R2196" s="89" t="s">
        <v>5</v>
      </c>
      <c r="S2196" s="89" t="s">
        <v>104</v>
      </c>
      <c r="T2196" s="89" t="s">
        <v>106</v>
      </c>
      <c r="U2196" s="89" t="s">
        <v>107</v>
      </c>
      <c r="V2196" s="89" t="s">
        <v>103</v>
      </c>
      <c r="W2196" s="89" t="s">
        <v>105</v>
      </c>
      <c r="X2196" s="89" t="s">
        <v>108</v>
      </c>
      <c r="Y2196" s="89">
        <v>835</v>
      </c>
      <c r="Z2196" s="89">
        <v>1194.05</v>
      </c>
    </row>
    <row r="2197" spans="16:26" ht="18" customHeight="1" x14ac:dyDescent="0.45">
      <c r="P2197" s="89" t="s">
        <v>98</v>
      </c>
      <c r="Q2197" s="89">
        <v>2022</v>
      </c>
      <c r="R2197" s="89" t="s">
        <v>5</v>
      </c>
      <c r="S2197" s="89" t="s">
        <v>104</v>
      </c>
      <c r="T2197" s="89" t="s">
        <v>106</v>
      </c>
      <c r="U2197" s="89" t="s">
        <v>107</v>
      </c>
      <c r="V2197" s="89" t="s">
        <v>103</v>
      </c>
      <c r="W2197" s="89" t="s">
        <v>105</v>
      </c>
      <c r="X2197" s="89" t="s">
        <v>108</v>
      </c>
      <c r="Y2197" s="89">
        <v>869</v>
      </c>
      <c r="Z2197" s="89">
        <v>1242.67</v>
      </c>
    </row>
    <row r="2198" spans="16:26" ht="18" customHeight="1" x14ac:dyDescent="0.45">
      <c r="P2198" s="89" t="s">
        <v>98</v>
      </c>
      <c r="Q2198" s="89">
        <v>2022</v>
      </c>
      <c r="R2198" s="89" t="s">
        <v>5</v>
      </c>
      <c r="S2198" s="89" t="s">
        <v>104</v>
      </c>
      <c r="T2198" s="89" t="s">
        <v>106</v>
      </c>
      <c r="U2198" s="89" t="s">
        <v>107</v>
      </c>
      <c r="V2198" s="89" t="s">
        <v>103</v>
      </c>
      <c r="W2198" s="89" t="s">
        <v>105</v>
      </c>
      <c r="X2198" s="89" t="s">
        <v>108</v>
      </c>
      <c r="Y2198" s="89">
        <v>937</v>
      </c>
      <c r="Z2198" s="89">
        <v>1339.9099999999999</v>
      </c>
    </row>
    <row r="2199" spans="16:26" ht="18" customHeight="1" x14ac:dyDescent="0.45">
      <c r="P2199" s="89" t="s">
        <v>91</v>
      </c>
      <c r="Q2199" s="89">
        <v>2022</v>
      </c>
      <c r="R2199" s="89" t="s">
        <v>5</v>
      </c>
      <c r="S2199" s="89" t="s">
        <v>104</v>
      </c>
      <c r="T2199" s="89" t="s">
        <v>106</v>
      </c>
      <c r="U2199" s="89" t="s">
        <v>107</v>
      </c>
      <c r="V2199" s="89" t="s">
        <v>103</v>
      </c>
      <c r="W2199" s="89" t="s">
        <v>105</v>
      </c>
      <c r="X2199" s="89" t="s">
        <v>108</v>
      </c>
      <c r="Y2199" s="89">
        <v>938</v>
      </c>
      <c r="Z2199" s="89">
        <v>1341.34</v>
      </c>
    </row>
    <row r="2200" spans="16:26" ht="18" customHeight="1" x14ac:dyDescent="0.45">
      <c r="P2200" s="89" t="s">
        <v>91</v>
      </c>
      <c r="Q2200" s="89">
        <v>2022</v>
      </c>
      <c r="R2200" s="89" t="s">
        <v>5</v>
      </c>
      <c r="S2200" s="89" t="s">
        <v>104</v>
      </c>
      <c r="T2200" s="89" t="s">
        <v>106</v>
      </c>
      <c r="U2200" s="89" t="s">
        <v>107</v>
      </c>
      <c r="V2200" s="89" t="s">
        <v>103</v>
      </c>
      <c r="W2200" s="89" t="s">
        <v>105</v>
      </c>
      <c r="X2200" s="89" t="s">
        <v>108</v>
      </c>
      <c r="Y2200" s="89">
        <v>875</v>
      </c>
      <c r="Z2200" s="89">
        <v>526.24</v>
      </c>
    </row>
    <row r="2201" spans="16:26" ht="18" customHeight="1" x14ac:dyDescent="0.45">
      <c r="P2201" s="89" t="s">
        <v>101</v>
      </c>
      <c r="Q2201" s="89">
        <v>2022</v>
      </c>
      <c r="R2201" s="89" t="s">
        <v>5</v>
      </c>
      <c r="S2201" s="89" t="s">
        <v>104</v>
      </c>
      <c r="T2201" s="89" t="s">
        <v>106</v>
      </c>
      <c r="U2201" s="89" t="s">
        <v>107</v>
      </c>
      <c r="V2201" s="89" t="s">
        <v>103</v>
      </c>
      <c r="W2201" s="89" t="s">
        <v>105</v>
      </c>
      <c r="X2201" s="89" t="s">
        <v>108</v>
      </c>
      <c r="Y2201" s="89">
        <v>315</v>
      </c>
      <c r="Z2201" s="89">
        <v>450.45</v>
      </c>
    </row>
    <row r="2202" spans="16:26" ht="18" customHeight="1" x14ac:dyDescent="0.45">
      <c r="P2202" s="89" t="s">
        <v>98</v>
      </c>
      <c r="Q2202" s="89">
        <v>2022</v>
      </c>
      <c r="R2202" s="89" t="s">
        <v>5</v>
      </c>
      <c r="S2202" s="89" t="s">
        <v>104</v>
      </c>
      <c r="T2202" s="89" t="s">
        <v>106</v>
      </c>
      <c r="U2202" s="89" t="s">
        <v>107</v>
      </c>
      <c r="V2202" s="89" t="s">
        <v>103</v>
      </c>
      <c r="W2202" s="89" t="s">
        <v>105</v>
      </c>
      <c r="X2202" s="89" t="s">
        <v>108</v>
      </c>
      <c r="Y2202" s="89">
        <v>153</v>
      </c>
      <c r="Z2202" s="89">
        <v>218.79</v>
      </c>
    </row>
    <row r="2203" spans="16:26" ht="18" customHeight="1" x14ac:dyDescent="0.45">
      <c r="P2203" s="89" t="s">
        <v>98</v>
      </c>
      <c r="Q2203" s="89">
        <v>2022</v>
      </c>
      <c r="R2203" s="89" t="s">
        <v>5</v>
      </c>
      <c r="S2203" s="89" t="s">
        <v>104</v>
      </c>
      <c r="T2203" s="89" t="s">
        <v>106</v>
      </c>
      <c r="U2203" s="89" t="s">
        <v>107</v>
      </c>
      <c r="V2203" s="89" t="s">
        <v>103</v>
      </c>
      <c r="W2203" s="89" t="s">
        <v>105</v>
      </c>
      <c r="X2203" s="89" t="s">
        <v>108</v>
      </c>
      <c r="Y2203" s="89">
        <v>147</v>
      </c>
      <c r="Z2203" s="89">
        <v>210.21</v>
      </c>
    </row>
    <row r="2204" spans="16:26" ht="18" customHeight="1" x14ac:dyDescent="0.45">
      <c r="P2204" s="89" t="s">
        <v>91</v>
      </c>
      <c r="Q2204" s="89">
        <v>2022</v>
      </c>
      <c r="R2204" s="89" t="s">
        <v>5</v>
      </c>
      <c r="S2204" s="89" t="s">
        <v>104</v>
      </c>
      <c r="T2204" s="89" t="s">
        <v>106</v>
      </c>
      <c r="U2204" s="89" t="s">
        <v>107</v>
      </c>
      <c r="V2204" s="89" t="s">
        <v>103</v>
      </c>
      <c r="W2204" s="89" t="s">
        <v>105</v>
      </c>
      <c r="X2204" s="89" t="s">
        <v>108</v>
      </c>
      <c r="Y2204" s="89">
        <v>141</v>
      </c>
      <c r="Z2204" s="89">
        <v>201.63</v>
      </c>
    </row>
    <row r="2205" spans="16:26" ht="18" customHeight="1" x14ac:dyDescent="0.45">
      <c r="P2205" s="89" t="s">
        <v>100</v>
      </c>
      <c r="Q2205" s="89">
        <v>2022</v>
      </c>
      <c r="R2205" s="89" t="s">
        <v>5</v>
      </c>
      <c r="S2205" s="89" t="s">
        <v>104</v>
      </c>
      <c r="T2205" s="89" t="s">
        <v>106</v>
      </c>
      <c r="U2205" s="89" t="s">
        <v>107</v>
      </c>
      <c r="V2205" s="89" t="s">
        <v>103</v>
      </c>
      <c r="W2205" s="89" t="s">
        <v>105</v>
      </c>
      <c r="X2205" s="89" t="s">
        <v>108</v>
      </c>
      <c r="Y2205" s="89">
        <v>313</v>
      </c>
      <c r="Z2205" s="89">
        <v>447.59000000000003</v>
      </c>
    </row>
    <row r="2206" spans="16:26" ht="18" customHeight="1" x14ac:dyDescent="0.45">
      <c r="P2206" s="89" t="s">
        <v>98</v>
      </c>
      <c r="Q2206" s="89">
        <v>2022</v>
      </c>
      <c r="R2206" s="89" t="s">
        <v>5</v>
      </c>
      <c r="S2206" s="89" t="s">
        <v>104</v>
      </c>
      <c r="T2206" s="89" t="s">
        <v>106</v>
      </c>
      <c r="U2206" s="89" t="s">
        <v>107</v>
      </c>
      <c r="V2206" s="89" t="s">
        <v>103</v>
      </c>
      <c r="W2206" s="89" t="s">
        <v>105</v>
      </c>
      <c r="X2206" s="89" t="s">
        <v>108</v>
      </c>
      <c r="Y2206" s="89">
        <v>844</v>
      </c>
      <c r="Z2206" s="89">
        <v>1206.92</v>
      </c>
    </row>
    <row r="2207" spans="16:26" ht="18" customHeight="1" x14ac:dyDescent="0.45">
      <c r="P2207" s="89" t="s">
        <v>98</v>
      </c>
      <c r="Q2207" s="89">
        <v>2022</v>
      </c>
      <c r="R2207" s="89" t="s">
        <v>5</v>
      </c>
      <c r="S2207" s="89" t="s">
        <v>104</v>
      </c>
      <c r="T2207" s="89" t="s">
        <v>106</v>
      </c>
      <c r="U2207" s="89" t="s">
        <v>107</v>
      </c>
      <c r="V2207" s="89" t="s">
        <v>103</v>
      </c>
      <c r="W2207" s="89" t="s">
        <v>105</v>
      </c>
      <c r="X2207" s="89" t="s">
        <v>108</v>
      </c>
      <c r="Y2207" s="89">
        <v>877</v>
      </c>
      <c r="Z2207" s="89">
        <v>1254.1100000000001</v>
      </c>
    </row>
    <row r="2208" spans="16:26" ht="18" customHeight="1" x14ac:dyDescent="0.45">
      <c r="P2208" s="89" t="s">
        <v>98</v>
      </c>
      <c r="Q2208" s="89">
        <v>2022</v>
      </c>
      <c r="R2208" s="89" t="s">
        <v>2</v>
      </c>
      <c r="S2208" s="89" t="s">
        <v>104</v>
      </c>
      <c r="T2208" s="89" t="s">
        <v>106</v>
      </c>
      <c r="U2208" s="89" t="s">
        <v>107</v>
      </c>
      <c r="V2208" s="89" t="s">
        <v>103</v>
      </c>
      <c r="W2208" s="89" t="s">
        <v>105</v>
      </c>
      <c r="X2208" s="89" t="s">
        <v>108</v>
      </c>
      <c r="Y2208" s="89">
        <v>284</v>
      </c>
      <c r="Z2208" s="89">
        <v>406.12</v>
      </c>
    </row>
    <row r="2209" spans="16:26" ht="18" customHeight="1" x14ac:dyDescent="0.45">
      <c r="P2209" s="89" t="s">
        <v>100</v>
      </c>
      <c r="Q2209" s="89">
        <v>2022</v>
      </c>
      <c r="R2209" s="89" t="s">
        <v>2</v>
      </c>
      <c r="S2209" s="89" t="s">
        <v>104</v>
      </c>
      <c r="T2209" s="89" t="s">
        <v>106</v>
      </c>
      <c r="U2209" s="89" t="s">
        <v>107</v>
      </c>
      <c r="V2209" s="89" t="s">
        <v>103</v>
      </c>
      <c r="W2209" s="89" t="s">
        <v>105</v>
      </c>
      <c r="X2209" s="89" t="s">
        <v>108</v>
      </c>
      <c r="Y2209" s="89">
        <v>332</v>
      </c>
      <c r="Z2209" s="89">
        <v>474.76</v>
      </c>
    </row>
    <row r="2210" spans="16:26" ht="18" customHeight="1" x14ac:dyDescent="0.45">
      <c r="P2210" s="89" t="s">
        <v>98</v>
      </c>
      <c r="Q2210" s="89">
        <v>2022</v>
      </c>
      <c r="R2210" s="89" t="s">
        <v>2</v>
      </c>
      <c r="S2210" s="89" t="s">
        <v>104</v>
      </c>
      <c r="T2210" s="89" t="s">
        <v>106</v>
      </c>
      <c r="U2210" s="89" t="s">
        <v>107</v>
      </c>
      <c r="V2210" s="89" t="s">
        <v>103</v>
      </c>
      <c r="W2210" s="89" t="s">
        <v>105</v>
      </c>
      <c r="X2210" s="89" t="s">
        <v>108</v>
      </c>
      <c r="Y2210" s="89">
        <v>286</v>
      </c>
      <c r="Z2210" s="89">
        <v>408.98</v>
      </c>
    </row>
    <row r="2211" spans="16:26" ht="18" customHeight="1" x14ac:dyDescent="0.45">
      <c r="P2211" s="89" t="s">
        <v>91</v>
      </c>
      <c r="Q2211" s="89">
        <v>2022</v>
      </c>
      <c r="R2211" s="89" t="s">
        <v>2</v>
      </c>
      <c r="S2211" s="89" t="s">
        <v>104</v>
      </c>
      <c r="T2211" s="89" t="s">
        <v>106</v>
      </c>
      <c r="U2211" s="89" t="s">
        <v>107</v>
      </c>
      <c r="V2211" s="89" t="s">
        <v>103</v>
      </c>
      <c r="W2211" s="89" t="s">
        <v>105</v>
      </c>
      <c r="X2211" s="89" t="s">
        <v>108</v>
      </c>
      <c r="Y2211" s="89">
        <v>328</v>
      </c>
      <c r="Z2211" s="89">
        <v>469.03999999999996</v>
      </c>
    </row>
    <row r="2212" spans="16:26" ht="18" customHeight="1" x14ac:dyDescent="0.45">
      <c r="P2212" s="89" t="s">
        <v>102</v>
      </c>
      <c r="Q2212" s="89">
        <v>2022</v>
      </c>
      <c r="R2212" s="89" t="s">
        <v>2</v>
      </c>
      <c r="S2212" s="89" t="s">
        <v>104</v>
      </c>
      <c r="T2212" s="89" t="s">
        <v>106</v>
      </c>
      <c r="U2212" s="89" t="s">
        <v>107</v>
      </c>
      <c r="V2212" s="89" t="s">
        <v>103</v>
      </c>
      <c r="W2212" s="89" t="s">
        <v>105</v>
      </c>
      <c r="X2212" s="89" t="s">
        <v>108</v>
      </c>
      <c r="Y2212" s="89">
        <v>833</v>
      </c>
      <c r="Z2212" s="89">
        <v>1191.19</v>
      </c>
    </row>
    <row r="2213" spans="16:26" ht="18" customHeight="1" x14ac:dyDescent="0.45">
      <c r="P2213" s="89" t="s">
        <v>91</v>
      </c>
      <c r="Q2213" s="89">
        <v>2022</v>
      </c>
      <c r="R2213" s="89" t="s">
        <v>2</v>
      </c>
      <c r="S2213" s="89" t="s">
        <v>104</v>
      </c>
      <c r="T2213" s="89" t="s">
        <v>106</v>
      </c>
      <c r="U2213" s="89" t="s">
        <v>107</v>
      </c>
      <c r="V2213" s="89" t="s">
        <v>103</v>
      </c>
      <c r="W2213" s="89" t="s">
        <v>105</v>
      </c>
      <c r="X2213" s="89" t="s">
        <v>108</v>
      </c>
      <c r="Y2213" s="89">
        <v>866</v>
      </c>
      <c r="Z2213" s="89">
        <v>1238.3800000000001</v>
      </c>
    </row>
    <row r="2214" spans="16:26" ht="18" customHeight="1" x14ac:dyDescent="0.45">
      <c r="P2214" s="89" t="s">
        <v>100</v>
      </c>
      <c r="Q2214" s="89">
        <v>2022</v>
      </c>
      <c r="R2214" s="89" t="s">
        <v>2</v>
      </c>
      <c r="S2214" s="89" t="s">
        <v>104</v>
      </c>
      <c r="T2214" s="89" t="s">
        <v>106</v>
      </c>
      <c r="U2214" s="89" t="s">
        <v>107</v>
      </c>
      <c r="V2214" s="89" t="s">
        <v>103</v>
      </c>
      <c r="W2214" s="89" t="s">
        <v>105</v>
      </c>
      <c r="X2214" s="89" t="s">
        <v>108</v>
      </c>
      <c r="Y2214" s="89">
        <v>929</v>
      </c>
      <c r="Z2214" s="89">
        <v>1328.47</v>
      </c>
    </row>
    <row r="2215" spans="16:26" ht="18" customHeight="1" x14ac:dyDescent="0.45">
      <c r="P2215" s="89" t="s">
        <v>98</v>
      </c>
      <c r="Q2215" s="89">
        <v>2022</v>
      </c>
      <c r="R2215" s="89" t="s">
        <v>2</v>
      </c>
      <c r="S2215" s="89" t="s">
        <v>104</v>
      </c>
      <c r="T2215" s="89" t="s">
        <v>106</v>
      </c>
      <c r="U2215" s="89" t="s">
        <v>107</v>
      </c>
      <c r="V2215" s="89" t="s">
        <v>103</v>
      </c>
      <c r="W2215" s="89" t="s">
        <v>105</v>
      </c>
      <c r="X2215" s="89" t="s">
        <v>108</v>
      </c>
      <c r="Y2215" s="89">
        <v>930</v>
      </c>
      <c r="Z2215" s="89">
        <v>1329.9</v>
      </c>
    </row>
    <row r="2216" spans="16:26" ht="18" customHeight="1" x14ac:dyDescent="0.45">
      <c r="P2216" s="89" t="s">
        <v>100</v>
      </c>
      <c r="Q2216" s="89">
        <v>2022</v>
      </c>
      <c r="R2216" s="89" t="s">
        <v>2</v>
      </c>
      <c r="S2216" s="89" t="s">
        <v>104</v>
      </c>
      <c r="T2216" s="89" t="s">
        <v>106</v>
      </c>
      <c r="U2216" s="89" t="s">
        <v>107</v>
      </c>
      <c r="V2216" s="89" t="s">
        <v>103</v>
      </c>
      <c r="W2216" s="89" t="s">
        <v>105</v>
      </c>
      <c r="X2216" s="89" t="s">
        <v>108</v>
      </c>
      <c r="Y2216" s="89">
        <v>872</v>
      </c>
      <c r="Z2216" s="89">
        <v>526.24</v>
      </c>
    </row>
    <row r="2217" spans="16:26" ht="18" customHeight="1" x14ac:dyDescent="0.45">
      <c r="P2217" s="89" t="s">
        <v>91</v>
      </c>
      <c r="Q2217" s="89">
        <v>2022</v>
      </c>
      <c r="R2217" s="89" t="s">
        <v>2</v>
      </c>
      <c r="S2217" s="89" t="s">
        <v>104</v>
      </c>
      <c r="T2217" s="89" t="s">
        <v>106</v>
      </c>
      <c r="U2217" s="89" t="s">
        <v>107</v>
      </c>
      <c r="V2217" s="89" t="s">
        <v>103</v>
      </c>
      <c r="W2217" s="89" t="s">
        <v>105</v>
      </c>
      <c r="X2217" s="89" t="s">
        <v>108</v>
      </c>
      <c r="Y2217" s="89">
        <v>333</v>
      </c>
      <c r="Z2217" s="89">
        <v>476.19</v>
      </c>
    </row>
    <row r="2218" spans="16:26" ht="18" customHeight="1" x14ac:dyDescent="0.45">
      <c r="P2218" s="89" t="s">
        <v>98</v>
      </c>
      <c r="Q2218" s="89">
        <v>2022</v>
      </c>
      <c r="R2218" s="89" t="s">
        <v>2</v>
      </c>
      <c r="S2218" s="89" t="s">
        <v>104</v>
      </c>
      <c r="T2218" s="89" t="s">
        <v>106</v>
      </c>
      <c r="U2218" s="89" t="s">
        <v>107</v>
      </c>
      <c r="V2218" s="89" t="s">
        <v>103</v>
      </c>
      <c r="W2218" s="89" t="s">
        <v>105</v>
      </c>
      <c r="X2218" s="89" t="s">
        <v>108</v>
      </c>
      <c r="Y2218" s="89">
        <v>201</v>
      </c>
      <c r="Z2218" s="89">
        <v>287.43</v>
      </c>
    </row>
    <row r="2219" spans="16:26" ht="18" customHeight="1" x14ac:dyDescent="0.45">
      <c r="P2219" s="89" t="s">
        <v>98</v>
      </c>
      <c r="Q2219" s="89">
        <v>2022</v>
      </c>
      <c r="R2219" s="89" t="s">
        <v>2</v>
      </c>
      <c r="S2219" s="89" t="s">
        <v>104</v>
      </c>
      <c r="T2219" s="89" t="s">
        <v>106</v>
      </c>
      <c r="U2219" s="89" t="s">
        <v>107</v>
      </c>
      <c r="V2219" s="89" t="s">
        <v>103</v>
      </c>
      <c r="W2219" s="89" t="s">
        <v>105</v>
      </c>
      <c r="X2219" s="89" t="s">
        <v>108</v>
      </c>
      <c r="Y2219" s="89">
        <v>195</v>
      </c>
      <c r="Z2219" s="89">
        <v>278.85000000000002</v>
      </c>
    </row>
    <row r="2220" spans="16:26" ht="18" customHeight="1" x14ac:dyDescent="0.45">
      <c r="P2220" s="89" t="s">
        <v>102</v>
      </c>
      <c r="Q2220" s="89">
        <v>2022</v>
      </c>
      <c r="R2220" s="89" t="s">
        <v>2</v>
      </c>
      <c r="S2220" s="89" t="s">
        <v>104</v>
      </c>
      <c r="T2220" s="89" t="s">
        <v>106</v>
      </c>
      <c r="U2220" s="89" t="s">
        <v>107</v>
      </c>
      <c r="V2220" s="89" t="s">
        <v>103</v>
      </c>
      <c r="W2220" s="89" t="s">
        <v>105</v>
      </c>
      <c r="X2220" s="89" t="s">
        <v>108</v>
      </c>
      <c r="Y2220" s="89">
        <v>189</v>
      </c>
      <c r="Z2220" s="89">
        <v>270.27</v>
      </c>
    </row>
    <row r="2221" spans="16:26" ht="18" customHeight="1" x14ac:dyDescent="0.45">
      <c r="P2221" s="89" t="s">
        <v>98</v>
      </c>
      <c r="Q2221" s="89">
        <v>2022</v>
      </c>
      <c r="R2221" s="89" t="s">
        <v>2</v>
      </c>
      <c r="S2221" s="89" t="s">
        <v>104</v>
      </c>
      <c r="T2221" s="89" t="s">
        <v>106</v>
      </c>
      <c r="U2221" s="89" t="s">
        <v>107</v>
      </c>
      <c r="V2221" s="89" t="s">
        <v>103</v>
      </c>
      <c r="W2221" s="89" t="s">
        <v>105</v>
      </c>
      <c r="X2221" s="89" t="s">
        <v>108</v>
      </c>
      <c r="Y2221" s="89">
        <v>283</v>
      </c>
      <c r="Z2221" s="89">
        <v>404.69</v>
      </c>
    </row>
    <row r="2222" spans="16:26" ht="18" customHeight="1" x14ac:dyDescent="0.45">
      <c r="P2222" s="89" t="s">
        <v>98</v>
      </c>
      <c r="Q2222" s="89">
        <v>2022</v>
      </c>
      <c r="R2222" s="89" t="s">
        <v>2</v>
      </c>
      <c r="S2222" s="89" t="s">
        <v>104</v>
      </c>
      <c r="T2222" s="89" t="s">
        <v>106</v>
      </c>
      <c r="U2222" s="89" t="s">
        <v>107</v>
      </c>
      <c r="V2222" s="89" t="s">
        <v>103</v>
      </c>
      <c r="W2222" s="89" t="s">
        <v>105</v>
      </c>
      <c r="X2222" s="89" t="s">
        <v>108</v>
      </c>
      <c r="Y2222" s="89">
        <v>331</v>
      </c>
      <c r="Z2222" s="89">
        <v>473.33</v>
      </c>
    </row>
    <row r="2223" spans="16:26" ht="18" customHeight="1" x14ac:dyDescent="0.45">
      <c r="P2223" s="89" t="s">
        <v>98</v>
      </c>
      <c r="Q2223" s="89">
        <v>2022</v>
      </c>
      <c r="R2223" s="89" t="s">
        <v>2</v>
      </c>
      <c r="S2223" s="89" t="s">
        <v>104</v>
      </c>
      <c r="T2223" s="89" t="s">
        <v>106</v>
      </c>
      <c r="U2223" s="89" t="s">
        <v>107</v>
      </c>
      <c r="V2223" s="89" t="s">
        <v>103</v>
      </c>
      <c r="W2223" s="89" t="s">
        <v>105</v>
      </c>
      <c r="X2223" s="89" t="s">
        <v>108</v>
      </c>
      <c r="Y2223" s="89">
        <v>875</v>
      </c>
      <c r="Z2223" s="89">
        <v>1251.25</v>
      </c>
    </row>
    <row r="2224" spans="16:26" ht="18" customHeight="1" x14ac:dyDescent="0.45">
      <c r="P2224" s="89" t="s">
        <v>91</v>
      </c>
      <c r="Q2224" s="89">
        <v>2022</v>
      </c>
      <c r="R2224" s="89" t="s">
        <v>4</v>
      </c>
      <c r="S2224" s="89" t="s">
        <v>104</v>
      </c>
      <c r="T2224" s="89" t="s">
        <v>106</v>
      </c>
      <c r="U2224" s="89" t="s">
        <v>107</v>
      </c>
      <c r="V2224" s="89" t="s">
        <v>103</v>
      </c>
      <c r="W2224" s="89" t="s">
        <v>105</v>
      </c>
      <c r="X2224" s="89" t="s">
        <v>108</v>
      </c>
      <c r="Y2224" s="89">
        <v>272</v>
      </c>
      <c r="Z2224" s="89">
        <v>388.96</v>
      </c>
    </row>
    <row r="2225" spans="16:26" ht="18" customHeight="1" x14ac:dyDescent="0.45">
      <c r="P2225" s="89" t="s">
        <v>91</v>
      </c>
      <c r="Q2225" s="89">
        <v>2022</v>
      </c>
      <c r="R2225" s="89" t="s">
        <v>4</v>
      </c>
      <c r="S2225" s="89" t="s">
        <v>104</v>
      </c>
      <c r="T2225" s="89" t="s">
        <v>106</v>
      </c>
      <c r="U2225" s="89" t="s">
        <v>107</v>
      </c>
      <c r="V2225" s="89" t="s">
        <v>103</v>
      </c>
      <c r="W2225" s="89" t="s">
        <v>105</v>
      </c>
      <c r="X2225" s="89" t="s">
        <v>108</v>
      </c>
      <c r="Y2225" s="89">
        <v>320</v>
      </c>
      <c r="Z2225" s="89">
        <v>457.6</v>
      </c>
    </row>
    <row r="2226" spans="16:26" ht="18" customHeight="1" x14ac:dyDescent="0.45">
      <c r="P2226" s="89" t="s">
        <v>91</v>
      </c>
      <c r="Q2226" s="89">
        <v>2022</v>
      </c>
      <c r="R2226" s="89" t="s">
        <v>4</v>
      </c>
      <c r="S2226" s="89" t="s">
        <v>104</v>
      </c>
      <c r="T2226" s="89" t="s">
        <v>106</v>
      </c>
      <c r="U2226" s="89" t="s">
        <v>107</v>
      </c>
      <c r="V2226" s="89" t="s">
        <v>103</v>
      </c>
      <c r="W2226" s="89" t="s">
        <v>105</v>
      </c>
      <c r="X2226" s="89" t="s">
        <v>108</v>
      </c>
      <c r="Y2226" s="89">
        <v>274</v>
      </c>
      <c r="Z2226" s="89">
        <v>391.82</v>
      </c>
    </row>
    <row r="2227" spans="16:26" ht="18" customHeight="1" x14ac:dyDescent="0.45">
      <c r="P2227" s="89" t="s">
        <v>91</v>
      </c>
      <c r="Q2227" s="89">
        <v>2022</v>
      </c>
      <c r="R2227" s="89" t="s">
        <v>4</v>
      </c>
      <c r="S2227" s="89" t="s">
        <v>104</v>
      </c>
      <c r="T2227" s="89" t="s">
        <v>106</v>
      </c>
      <c r="U2227" s="89" t="s">
        <v>107</v>
      </c>
      <c r="V2227" s="89" t="s">
        <v>103</v>
      </c>
      <c r="W2227" s="89" t="s">
        <v>105</v>
      </c>
      <c r="X2227" s="89" t="s">
        <v>108</v>
      </c>
      <c r="Y2227" s="89">
        <v>322</v>
      </c>
      <c r="Z2227" s="89">
        <v>460.46000000000004</v>
      </c>
    </row>
    <row r="2228" spans="16:26" ht="18" customHeight="1" x14ac:dyDescent="0.45">
      <c r="P2228" s="89" t="s">
        <v>91</v>
      </c>
      <c r="Q2228" s="89">
        <v>2022</v>
      </c>
      <c r="R2228" s="89" t="s">
        <v>4</v>
      </c>
      <c r="S2228" s="89" t="s">
        <v>104</v>
      </c>
      <c r="T2228" s="89" t="s">
        <v>106</v>
      </c>
      <c r="U2228" s="89" t="s">
        <v>107</v>
      </c>
      <c r="V2228" s="89" t="s">
        <v>103</v>
      </c>
      <c r="W2228" s="89" t="s">
        <v>105</v>
      </c>
      <c r="X2228" s="89" t="s">
        <v>108</v>
      </c>
      <c r="Y2228" s="89">
        <v>868</v>
      </c>
      <c r="Z2228" s="89">
        <v>1241.24</v>
      </c>
    </row>
    <row r="2229" spans="16:26" ht="18" customHeight="1" x14ac:dyDescent="0.45">
      <c r="P2229" s="89" t="s">
        <v>91</v>
      </c>
      <c r="Q2229" s="89">
        <v>2022</v>
      </c>
      <c r="R2229" s="89" t="s">
        <v>4</v>
      </c>
      <c r="S2229" s="89" t="s">
        <v>104</v>
      </c>
      <c r="T2229" s="89" t="s">
        <v>106</v>
      </c>
      <c r="U2229" s="89" t="s">
        <v>107</v>
      </c>
      <c r="V2229" s="89" t="s">
        <v>103</v>
      </c>
      <c r="W2229" s="89" t="s">
        <v>105</v>
      </c>
      <c r="X2229" s="89" t="s">
        <v>108</v>
      </c>
      <c r="Y2229" s="89">
        <v>934</v>
      </c>
      <c r="Z2229" s="89">
        <v>1335.62</v>
      </c>
    </row>
    <row r="2230" spans="16:26" ht="18" customHeight="1" x14ac:dyDescent="0.45">
      <c r="P2230" s="89" t="s">
        <v>101</v>
      </c>
      <c r="Q2230" s="89">
        <v>2022</v>
      </c>
      <c r="R2230" s="89" t="s">
        <v>4</v>
      </c>
      <c r="S2230" s="89" t="s">
        <v>104</v>
      </c>
      <c r="T2230" s="89" t="s">
        <v>106</v>
      </c>
      <c r="U2230" s="89" t="s">
        <v>107</v>
      </c>
      <c r="V2230" s="89" t="s">
        <v>103</v>
      </c>
      <c r="W2230" s="89" t="s">
        <v>105</v>
      </c>
      <c r="X2230" s="89" t="s">
        <v>108</v>
      </c>
      <c r="Y2230" s="89">
        <v>935</v>
      </c>
      <c r="Z2230" s="89">
        <v>1337.05</v>
      </c>
    </row>
    <row r="2231" spans="16:26" ht="18" customHeight="1" x14ac:dyDescent="0.45">
      <c r="P2231" s="89" t="s">
        <v>98</v>
      </c>
      <c r="Q2231" s="89">
        <v>2022</v>
      </c>
      <c r="R2231" s="89" t="s">
        <v>4</v>
      </c>
      <c r="S2231" s="89" t="s">
        <v>104</v>
      </c>
      <c r="T2231" s="89" t="s">
        <v>106</v>
      </c>
      <c r="U2231" s="89" t="s">
        <v>107</v>
      </c>
      <c r="V2231" s="89" t="s">
        <v>103</v>
      </c>
      <c r="W2231" s="89" t="s">
        <v>105</v>
      </c>
      <c r="X2231" s="89" t="s">
        <v>108</v>
      </c>
      <c r="Y2231" s="89">
        <v>936</v>
      </c>
      <c r="Z2231" s="89">
        <v>1338.48</v>
      </c>
    </row>
    <row r="2232" spans="16:26" ht="18" customHeight="1" x14ac:dyDescent="0.45">
      <c r="P2232" s="89" t="s">
        <v>101</v>
      </c>
      <c r="Q2232" s="89">
        <v>2022</v>
      </c>
      <c r="R2232" s="89" t="s">
        <v>4</v>
      </c>
      <c r="S2232" s="89" t="s">
        <v>104</v>
      </c>
      <c r="T2232" s="89" t="s">
        <v>106</v>
      </c>
      <c r="U2232" s="89" t="s">
        <v>107</v>
      </c>
      <c r="V2232" s="89" t="s">
        <v>103</v>
      </c>
      <c r="W2232" s="89" t="s">
        <v>105</v>
      </c>
      <c r="X2232" s="89" t="s">
        <v>108</v>
      </c>
      <c r="Y2232" s="89">
        <v>874</v>
      </c>
      <c r="Z2232" s="89">
        <v>526.24</v>
      </c>
    </row>
    <row r="2233" spans="16:26" ht="18" customHeight="1" x14ac:dyDescent="0.45">
      <c r="P2233" s="89" t="s">
        <v>98</v>
      </c>
      <c r="Q2233" s="89">
        <v>2022</v>
      </c>
      <c r="R2233" s="89" t="s">
        <v>4</v>
      </c>
      <c r="S2233" s="89" t="s">
        <v>104</v>
      </c>
      <c r="T2233" s="89" t="s">
        <v>106</v>
      </c>
      <c r="U2233" s="89" t="s">
        <v>107</v>
      </c>
      <c r="V2233" s="89" t="s">
        <v>103</v>
      </c>
      <c r="W2233" s="89" t="s">
        <v>105</v>
      </c>
      <c r="X2233" s="89" t="s">
        <v>108</v>
      </c>
      <c r="Y2233" s="89">
        <v>321</v>
      </c>
      <c r="Z2233" s="89">
        <v>459.03</v>
      </c>
    </row>
    <row r="2234" spans="16:26" ht="18" customHeight="1" x14ac:dyDescent="0.45">
      <c r="P2234" s="89" t="s">
        <v>91</v>
      </c>
      <c r="Q2234" s="89">
        <v>2022</v>
      </c>
      <c r="R2234" s="89" t="s">
        <v>4</v>
      </c>
      <c r="S2234" s="89" t="s">
        <v>104</v>
      </c>
      <c r="T2234" s="89" t="s">
        <v>106</v>
      </c>
      <c r="U2234" s="89" t="s">
        <v>107</v>
      </c>
      <c r="V2234" s="89" t="s">
        <v>103</v>
      </c>
      <c r="W2234" s="89" t="s">
        <v>105</v>
      </c>
      <c r="X2234" s="89" t="s">
        <v>108</v>
      </c>
      <c r="Y2234" s="89">
        <v>165</v>
      </c>
      <c r="Z2234" s="89">
        <v>235.95</v>
      </c>
    </row>
    <row r="2235" spans="16:26" ht="18" customHeight="1" x14ac:dyDescent="0.45">
      <c r="P2235" s="89" t="s">
        <v>91</v>
      </c>
      <c r="Q2235" s="89">
        <v>2022</v>
      </c>
      <c r="R2235" s="89" t="s">
        <v>4</v>
      </c>
      <c r="S2235" s="89" t="s">
        <v>104</v>
      </c>
      <c r="T2235" s="89" t="s">
        <v>106</v>
      </c>
      <c r="U2235" s="89" t="s">
        <v>107</v>
      </c>
      <c r="V2235" s="89" t="s">
        <v>103</v>
      </c>
      <c r="W2235" s="89" t="s">
        <v>105</v>
      </c>
      <c r="X2235" s="89" t="s">
        <v>108</v>
      </c>
      <c r="Y2235" s="89">
        <v>159</v>
      </c>
      <c r="Z2235" s="89">
        <v>227.37</v>
      </c>
    </row>
    <row r="2236" spans="16:26" ht="18" customHeight="1" x14ac:dyDescent="0.45">
      <c r="P2236" s="89" t="s">
        <v>98</v>
      </c>
      <c r="Q2236" s="89">
        <v>2022</v>
      </c>
      <c r="R2236" s="89" t="s">
        <v>4</v>
      </c>
      <c r="S2236" s="89" t="s">
        <v>104</v>
      </c>
      <c r="T2236" s="89" t="s">
        <v>106</v>
      </c>
      <c r="U2236" s="89" t="s">
        <v>107</v>
      </c>
      <c r="V2236" s="89" t="s">
        <v>103</v>
      </c>
      <c r="W2236" s="89" t="s">
        <v>105</v>
      </c>
      <c r="X2236" s="89" t="s">
        <v>108</v>
      </c>
      <c r="Y2236" s="89">
        <v>271</v>
      </c>
      <c r="Z2236" s="89">
        <v>387.53</v>
      </c>
    </row>
    <row r="2237" spans="16:26" ht="18" customHeight="1" x14ac:dyDescent="0.45">
      <c r="P2237" s="89" t="s">
        <v>91</v>
      </c>
      <c r="Q2237" s="89">
        <v>2022</v>
      </c>
      <c r="R2237" s="89" t="s">
        <v>4</v>
      </c>
      <c r="S2237" s="89" t="s">
        <v>104</v>
      </c>
      <c r="T2237" s="89" t="s">
        <v>106</v>
      </c>
      <c r="U2237" s="89" t="s">
        <v>107</v>
      </c>
      <c r="V2237" s="89" t="s">
        <v>103</v>
      </c>
      <c r="W2237" s="89" t="s">
        <v>105</v>
      </c>
      <c r="X2237" s="89" t="s">
        <v>108</v>
      </c>
      <c r="Y2237" s="89">
        <v>319</v>
      </c>
      <c r="Z2237" s="89">
        <v>456.16999999999996</v>
      </c>
    </row>
    <row r="2238" spans="16:26" ht="18" customHeight="1" x14ac:dyDescent="0.45">
      <c r="P2238" s="89" t="s">
        <v>91</v>
      </c>
      <c r="Q2238" s="89">
        <v>2022</v>
      </c>
      <c r="R2238" s="89" t="s">
        <v>4</v>
      </c>
      <c r="S2238" s="89" t="s">
        <v>104</v>
      </c>
      <c r="T2238" s="89" t="s">
        <v>106</v>
      </c>
      <c r="U2238" s="89" t="s">
        <v>107</v>
      </c>
      <c r="V2238" s="89" t="s">
        <v>103</v>
      </c>
      <c r="W2238" s="89" t="s">
        <v>105</v>
      </c>
      <c r="X2238" s="89" t="s">
        <v>108</v>
      </c>
      <c r="Y2238" s="89">
        <v>843</v>
      </c>
      <c r="Z2238" s="89">
        <v>1205.49</v>
      </c>
    </row>
    <row r="2239" spans="16:26" ht="18" customHeight="1" x14ac:dyDescent="0.45">
      <c r="P2239" s="89" t="s">
        <v>98</v>
      </c>
      <c r="Q2239" s="89">
        <v>2022</v>
      </c>
      <c r="R2239" s="89" t="s">
        <v>10</v>
      </c>
      <c r="S2239" s="89" t="s">
        <v>104</v>
      </c>
      <c r="T2239" s="89" t="s">
        <v>106</v>
      </c>
      <c r="U2239" s="89" t="s">
        <v>107</v>
      </c>
      <c r="V2239" s="89" t="s">
        <v>103</v>
      </c>
      <c r="W2239" s="89" t="s">
        <v>105</v>
      </c>
      <c r="X2239" s="89" t="s">
        <v>108</v>
      </c>
      <c r="Y2239" s="89">
        <v>314</v>
      </c>
      <c r="Z2239" s="89">
        <v>449.02</v>
      </c>
    </row>
    <row r="2240" spans="16:26" ht="18" customHeight="1" x14ac:dyDescent="0.45">
      <c r="P2240" s="89" t="s">
        <v>102</v>
      </c>
      <c r="Q2240" s="89">
        <v>2022</v>
      </c>
      <c r="R2240" s="89" t="s">
        <v>10</v>
      </c>
      <c r="S2240" s="89" t="s">
        <v>104</v>
      </c>
      <c r="T2240" s="89" t="s">
        <v>106</v>
      </c>
      <c r="U2240" s="89" t="s">
        <v>107</v>
      </c>
      <c r="V2240" s="89" t="s">
        <v>103</v>
      </c>
      <c r="W2240" s="89" t="s">
        <v>105</v>
      </c>
      <c r="X2240" s="89" t="s">
        <v>108</v>
      </c>
      <c r="Y2240" s="89">
        <v>242</v>
      </c>
      <c r="Z2240" s="89">
        <v>346.06</v>
      </c>
    </row>
    <row r="2241" spans="16:26" ht="18" customHeight="1" x14ac:dyDescent="0.45">
      <c r="P2241" s="89" t="s">
        <v>98</v>
      </c>
      <c r="Q2241" s="89">
        <v>2022</v>
      </c>
      <c r="R2241" s="89" t="s">
        <v>10</v>
      </c>
      <c r="S2241" s="89" t="s">
        <v>104</v>
      </c>
      <c r="T2241" s="89" t="s">
        <v>106</v>
      </c>
      <c r="U2241" s="89" t="s">
        <v>107</v>
      </c>
      <c r="V2241" s="89" t="s">
        <v>103</v>
      </c>
      <c r="W2241" s="89" t="s">
        <v>105</v>
      </c>
      <c r="X2241" s="89" t="s">
        <v>108</v>
      </c>
      <c r="Y2241" s="89">
        <v>290</v>
      </c>
      <c r="Z2241" s="89">
        <v>414.7</v>
      </c>
    </row>
    <row r="2242" spans="16:26" ht="18" customHeight="1" x14ac:dyDescent="0.45">
      <c r="P2242" s="89" t="s">
        <v>98</v>
      </c>
      <c r="Q2242" s="89">
        <v>2022</v>
      </c>
      <c r="R2242" s="89" t="s">
        <v>10</v>
      </c>
      <c r="S2242" s="89" t="s">
        <v>104</v>
      </c>
      <c r="T2242" s="89" t="s">
        <v>106</v>
      </c>
      <c r="U2242" s="89" t="s">
        <v>107</v>
      </c>
      <c r="V2242" s="89" t="s">
        <v>103</v>
      </c>
      <c r="W2242" s="89" t="s">
        <v>105</v>
      </c>
      <c r="X2242" s="89" t="s">
        <v>108</v>
      </c>
      <c r="Y2242" s="89">
        <v>316</v>
      </c>
      <c r="Z2242" s="89">
        <v>451.88</v>
      </c>
    </row>
    <row r="2243" spans="16:26" ht="18" customHeight="1" x14ac:dyDescent="0.45">
      <c r="P2243" s="89" t="s">
        <v>98</v>
      </c>
      <c r="Q2243" s="89">
        <v>2022</v>
      </c>
      <c r="R2243" s="89" t="s">
        <v>10</v>
      </c>
      <c r="S2243" s="89" t="s">
        <v>104</v>
      </c>
      <c r="T2243" s="89" t="s">
        <v>106</v>
      </c>
      <c r="U2243" s="89" t="s">
        <v>107</v>
      </c>
      <c r="V2243" s="89" t="s">
        <v>103</v>
      </c>
      <c r="W2243" s="89" t="s">
        <v>105</v>
      </c>
      <c r="X2243" s="89" t="s">
        <v>108</v>
      </c>
      <c r="Y2243" s="89">
        <v>286</v>
      </c>
      <c r="Z2243" s="89">
        <v>408.98</v>
      </c>
    </row>
    <row r="2244" spans="16:26" ht="18" customHeight="1" x14ac:dyDescent="0.45">
      <c r="P2244" s="89" t="s">
        <v>91</v>
      </c>
      <c r="Q2244" s="89">
        <v>2022</v>
      </c>
      <c r="R2244" s="89" t="s">
        <v>10</v>
      </c>
      <c r="S2244" s="89" t="s">
        <v>104</v>
      </c>
      <c r="T2244" s="89" t="s">
        <v>106</v>
      </c>
      <c r="U2244" s="89" t="s">
        <v>107</v>
      </c>
      <c r="V2244" s="89" t="s">
        <v>103</v>
      </c>
      <c r="W2244" s="89" t="s">
        <v>105</v>
      </c>
      <c r="X2244" s="89" t="s">
        <v>108</v>
      </c>
      <c r="Y2244" s="89">
        <v>840</v>
      </c>
      <c r="Z2244" s="89">
        <v>1201.2</v>
      </c>
    </row>
    <row r="2245" spans="16:26" ht="18" customHeight="1" x14ac:dyDescent="0.45">
      <c r="P2245" s="89" t="s">
        <v>91</v>
      </c>
      <c r="Q2245" s="89">
        <v>2022</v>
      </c>
      <c r="R2245" s="89" t="s">
        <v>10</v>
      </c>
      <c r="S2245" s="89" t="s">
        <v>104</v>
      </c>
      <c r="T2245" s="89" t="s">
        <v>106</v>
      </c>
      <c r="U2245" s="89" t="s">
        <v>107</v>
      </c>
      <c r="V2245" s="89" t="s">
        <v>103</v>
      </c>
      <c r="W2245" s="89" t="s">
        <v>105</v>
      </c>
      <c r="X2245" s="89" t="s">
        <v>108</v>
      </c>
      <c r="Y2245" s="89">
        <v>873</v>
      </c>
      <c r="Z2245" s="89">
        <v>1248.3899999999999</v>
      </c>
    </row>
    <row r="2246" spans="16:26" ht="18" customHeight="1" x14ac:dyDescent="0.45">
      <c r="P2246" s="89" t="s">
        <v>98</v>
      </c>
      <c r="Q2246" s="89">
        <v>2022</v>
      </c>
      <c r="R2246" s="89" t="s">
        <v>10</v>
      </c>
      <c r="S2246" s="89" t="s">
        <v>104</v>
      </c>
      <c r="T2246" s="89" t="s">
        <v>106</v>
      </c>
      <c r="U2246" s="89" t="s">
        <v>107</v>
      </c>
      <c r="V2246" s="89" t="s">
        <v>103</v>
      </c>
      <c r="W2246" s="89" t="s">
        <v>105</v>
      </c>
      <c r="X2246" s="89" t="s">
        <v>108</v>
      </c>
      <c r="Y2246" s="89">
        <v>950</v>
      </c>
      <c r="Z2246" s="89">
        <v>1358.5</v>
      </c>
    </row>
    <row r="2247" spans="16:26" ht="18" customHeight="1" x14ac:dyDescent="0.45">
      <c r="P2247" s="89" t="s">
        <v>98</v>
      </c>
      <c r="Q2247" s="89">
        <v>2022</v>
      </c>
      <c r="R2247" s="89" t="s">
        <v>10</v>
      </c>
      <c r="S2247" s="89" t="s">
        <v>104</v>
      </c>
      <c r="T2247" s="89" t="s">
        <v>106</v>
      </c>
      <c r="U2247" s="89" t="s">
        <v>107</v>
      </c>
      <c r="V2247" s="89" t="s">
        <v>103</v>
      </c>
      <c r="W2247" s="89" t="s">
        <v>105</v>
      </c>
      <c r="X2247" s="89" t="s">
        <v>108</v>
      </c>
      <c r="Y2247" s="89">
        <v>951</v>
      </c>
      <c r="Z2247" s="89">
        <v>1359.93</v>
      </c>
    </row>
    <row r="2248" spans="16:26" ht="18" customHeight="1" x14ac:dyDescent="0.45">
      <c r="P2248" s="89" t="s">
        <v>98</v>
      </c>
      <c r="Q2248" s="89">
        <v>2022</v>
      </c>
      <c r="R2248" s="89" t="s">
        <v>10</v>
      </c>
      <c r="S2248" s="89" t="s">
        <v>104</v>
      </c>
      <c r="T2248" s="89" t="s">
        <v>106</v>
      </c>
      <c r="U2248" s="89" t="s">
        <v>107</v>
      </c>
      <c r="V2248" s="89" t="s">
        <v>103</v>
      </c>
      <c r="W2248" s="89" t="s">
        <v>105</v>
      </c>
      <c r="X2248" s="89" t="s">
        <v>108</v>
      </c>
      <c r="Y2248" s="89">
        <v>952</v>
      </c>
      <c r="Z2248" s="89">
        <v>1361.3600000000001</v>
      </c>
    </row>
    <row r="2249" spans="16:26" ht="18" customHeight="1" x14ac:dyDescent="0.45">
      <c r="P2249" s="89" t="s">
        <v>91</v>
      </c>
      <c r="Q2249" s="89">
        <v>2022</v>
      </c>
      <c r="R2249" s="89" t="s">
        <v>10</v>
      </c>
      <c r="S2249" s="89" t="s">
        <v>104</v>
      </c>
      <c r="T2249" s="89" t="s">
        <v>106</v>
      </c>
      <c r="U2249" s="89" t="s">
        <v>107</v>
      </c>
      <c r="V2249" s="89" t="s">
        <v>103</v>
      </c>
      <c r="W2249" s="89" t="s">
        <v>105</v>
      </c>
      <c r="X2249" s="89" t="s">
        <v>108</v>
      </c>
      <c r="Y2249" s="89">
        <v>826</v>
      </c>
      <c r="Z2249" s="89">
        <v>526.24</v>
      </c>
    </row>
    <row r="2250" spans="16:26" ht="18" customHeight="1" x14ac:dyDescent="0.45">
      <c r="P2250" s="89" t="s">
        <v>98</v>
      </c>
      <c r="Q2250" s="89">
        <v>2022</v>
      </c>
      <c r="R2250" s="89" t="s">
        <v>10</v>
      </c>
      <c r="S2250" s="89" t="s">
        <v>104</v>
      </c>
      <c r="T2250" s="89" t="s">
        <v>106</v>
      </c>
      <c r="U2250" s="89" t="s">
        <v>107</v>
      </c>
      <c r="V2250" s="89" t="s">
        <v>103</v>
      </c>
      <c r="W2250" s="89" t="s">
        <v>105</v>
      </c>
      <c r="X2250" s="89" t="s">
        <v>108</v>
      </c>
      <c r="Y2250" s="89">
        <v>879</v>
      </c>
      <c r="Z2250" s="89">
        <v>526.24</v>
      </c>
    </row>
    <row r="2251" spans="16:26" ht="18" customHeight="1" x14ac:dyDescent="0.45">
      <c r="P2251" s="89" t="s">
        <v>102</v>
      </c>
      <c r="Q2251" s="89">
        <v>2022</v>
      </c>
      <c r="R2251" s="89" t="s">
        <v>10</v>
      </c>
      <c r="S2251" s="89" t="s">
        <v>104</v>
      </c>
      <c r="T2251" s="89" t="s">
        <v>106</v>
      </c>
      <c r="U2251" s="89" t="s">
        <v>107</v>
      </c>
      <c r="V2251" s="89" t="s">
        <v>103</v>
      </c>
      <c r="W2251" s="89" t="s">
        <v>105</v>
      </c>
      <c r="X2251" s="89" t="s">
        <v>108</v>
      </c>
      <c r="Y2251" s="89">
        <v>315</v>
      </c>
      <c r="Z2251" s="89">
        <v>450.45</v>
      </c>
    </row>
    <row r="2252" spans="16:26" ht="18" customHeight="1" x14ac:dyDescent="0.45">
      <c r="P2252" s="89" t="s">
        <v>91</v>
      </c>
      <c r="Q2252" s="89">
        <v>2022</v>
      </c>
      <c r="R2252" s="89" t="s">
        <v>10</v>
      </c>
      <c r="S2252" s="89" t="s">
        <v>104</v>
      </c>
      <c r="T2252" s="89" t="s">
        <v>106</v>
      </c>
      <c r="U2252" s="89" t="s">
        <v>107</v>
      </c>
      <c r="V2252" s="89" t="s">
        <v>103</v>
      </c>
      <c r="W2252" s="89" t="s">
        <v>105</v>
      </c>
      <c r="X2252" s="89" t="s">
        <v>108</v>
      </c>
      <c r="Y2252" s="89">
        <v>309</v>
      </c>
      <c r="Z2252" s="89">
        <v>441.87</v>
      </c>
    </row>
    <row r="2253" spans="16:26" ht="18" customHeight="1" x14ac:dyDescent="0.45">
      <c r="P2253" s="89" t="s">
        <v>98</v>
      </c>
      <c r="Q2253" s="89">
        <v>2022</v>
      </c>
      <c r="R2253" s="89" t="s">
        <v>10</v>
      </c>
      <c r="S2253" s="89" t="s">
        <v>104</v>
      </c>
      <c r="T2253" s="89" t="s">
        <v>106</v>
      </c>
      <c r="U2253" s="89" t="s">
        <v>107</v>
      </c>
      <c r="V2253" s="89" t="s">
        <v>103</v>
      </c>
      <c r="W2253" s="89" t="s">
        <v>105</v>
      </c>
      <c r="X2253" s="89" t="s">
        <v>108</v>
      </c>
      <c r="Y2253" s="89">
        <v>313</v>
      </c>
      <c r="Z2253" s="89">
        <v>447.59000000000003</v>
      </c>
    </row>
    <row r="2254" spans="16:26" ht="18" customHeight="1" x14ac:dyDescent="0.45">
      <c r="P2254" s="89" t="s">
        <v>98</v>
      </c>
      <c r="Q2254" s="89">
        <v>2022</v>
      </c>
      <c r="R2254" s="89" t="s">
        <v>10</v>
      </c>
      <c r="S2254" s="89" t="s">
        <v>104</v>
      </c>
      <c r="T2254" s="89" t="s">
        <v>106</v>
      </c>
      <c r="U2254" s="89" t="s">
        <v>107</v>
      </c>
      <c r="V2254" s="89" t="s">
        <v>103</v>
      </c>
      <c r="W2254" s="89" t="s">
        <v>105</v>
      </c>
      <c r="X2254" s="89" t="s">
        <v>108</v>
      </c>
      <c r="Y2254" s="89">
        <v>241</v>
      </c>
      <c r="Z2254" s="89">
        <v>344.63</v>
      </c>
    </row>
    <row r="2255" spans="16:26" ht="18" customHeight="1" x14ac:dyDescent="0.45">
      <c r="P2255" s="89" t="s">
        <v>98</v>
      </c>
      <c r="Q2255" s="89">
        <v>2022</v>
      </c>
      <c r="R2255" s="89" t="s">
        <v>10</v>
      </c>
      <c r="S2255" s="89" t="s">
        <v>104</v>
      </c>
      <c r="T2255" s="89" t="s">
        <v>106</v>
      </c>
      <c r="U2255" s="89" t="s">
        <v>107</v>
      </c>
      <c r="V2255" s="89" t="s">
        <v>103</v>
      </c>
      <c r="W2255" s="89" t="s">
        <v>105</v>
      </c>
      <c r="X2255" s="89" t="s">
        <v>108</v>
      </c>
      <c r="Y2255" s="89">
        <v>289</v>
      </c>
      <c r="Z2255" s="89">
        <v>413.27</v>
      </c>
    </row>
    <row r="2256" spans="16:26" ht="18" customHeight="1" x14ac:dyDescent="0.45">
      <c r="P2256" s="89" t="s">
        <v>98</v>
      </c>
      <c r="Q2256" s="89">
        <v>2022</v>
      </c>
      <c r="R2256" s="89" t="s">
        <v>10</v>
      </c>
      <c r="S2256" s="89" t="s">
        <v>104</v>
      </c>
      <c r="T2256" s="89" t="s">
        <v>106</v>
      </c>
      <c r="U2256" s="89" t="s">
        <v>107</v>
      </c>
      <c r="V2256" s="89" t="s">
        <v>103</v>
      </c>
      <c r="W2256" s="89" t="s">
        <v>105</v>
      </c>
      <c r="X2256" s="89" t="s">
        <v>108</v>
      </c>
      <c r="Y2256" s="89">
        <v>795</v>
      </c>
      <c r="Z2256" s="89">
        <v>1136.8499999999999</v>
      </c>
    </row>
    <row r="2257" spans="16:26" ht="18" customHeight="1" x14ac:dyDescent="0.45">
      <c r="P2257" s="89" t="s">
        <v>98</v>
      </c>
      <c r="Q2257" s="89">
        <v>2022</v>
      </c>
      <c r="R2257" s="89" t="s">
        <v>10</v>
      </c>
      <c r="S2257" s="89" t="s">
        <v>104</v>
      </c>
      <c r="T2257" s="89" t="s">
        <v>106</v>
      </c>
      <c r="U2257" s="89" t="s">
        <v>107</v>
      </c>
      <c r="V2257" s="89" t="s">
        <v>103</v>
      </c>
      <c r="W2257" s="89" t="s">
        <v>105</v>
      </c>
      <c r="X2257" s="89" t="s">
        <v>108</v>
      </c>
      <c r="Y2257" s="89">
        <v>849</v>
      </c>
      <c r="Z2257" s="89">
        <v>1214.07</v>
      </c>
    </row>
    <row r="2258" spans="16:26" ht="18" customHeight="1" x14ac:dyDescent="0.45">
      <c r="P2258" s="89" t="s">
        <v>98</v>
      </c>
      <c r="Q2258" s="89">
        <v>2022</v>
      </c>
      <c r="R2258" s="89" t="s">
        <v>10</v>
      </c>
      <c r="S2258" s="89" t="s">
        <v>104</v>
      </c>
      <c r="T2258" s="89" t="s">
        <v>106</v>
      </c>
      <c r="U2258" s="89" t="s">
        <v>107</v>
      </c>
      <c r="V2258" s="89" t="s">
        <v>103</v>
      </c>
      <c r="W2258" s="89" t="s">
        <v>105</v>
      </c>
      <c r="X2258" s="89" t="s">
        <v>108</v>
      </c>
      <c r="Y2258" s="89">
        <v>882</v>
      </c>
      <c r="Z2258" s="89">
        <v>1261.26</v>
      </c>
    </row>
    <row r="2259" spans="16:26" ht="18" customHeight="1" x14ac:dyDescent="0.45">
      <c r="P2259" s="89" t="s">
        <v>98</v>
      </c>
      <c r="Q2259" s="89">
        <v>2022</v>
      </c>
      <c r="R2259" s="89" t="s">
        <v>9</v>
      </c>
      <c r="S2259" s="89" t="s">
        <v>104</v>
      </c>
      <c r="T2259" s="89" t="s">
        <v>106</v>
      </c>
      <c r="U2259" s="89" t="s">
        <v>107</v>
      </c>
      <c r="V2259" s="89" t="s">
        <v>103</v>
      </c>
      <c r="W2259" s="89" t="s">
        <v>105</v>
      </c>
      <c r="X2259" s="89" t="s">
        <v>108</v>
      </c>
      <c r="Y2259" s="89">
        <v>320</v>
      </c>
      <c r="Z2259" s="89">
        <v>457.6</v>
      </c>
    </row>
    <row r="2260" spans="16:26" ht="18" customHeight="1" x14ac:dyDescent="0.45">
      <c r="P2260" s="89" t="s">
        <v>98</v>
      </c>
      <c r="Q2260" s="89">
        <v>2022</v>
      </c>
      <c r="R2260" s="89" t="s">
        <v>9</v>
      </c>
      <c r="S2260" s="89" t="s">
        <v>104</v>
      </c>
      <c r="T2260" s="89" t="s">
        <v>106</v>
      </c>
      <c r="U2260" s="89" t="s">
        <v>107</v>
      </c>
      <c r="V2260" s="89" t="s">
        <v>103</v>
      </c>
      <c r="W2260" s="89" t="s">
        <v>105</v>
      </c>
      <c r="X2260" s="89" t="s">
        <v>108</v>
      </c>
      <c r="Y2260" s="89">
        <v>248</v>
      </c>
      <c r="Z2260" s="89">
        <v>354.64</v>
      </c>
    </row>
    <row r="2261" spans="16:26" ht="18" customHeight="1" x14ac:dyDescent="0.45">
      <c r="P2261" s="89" t="s">
        <v>98</v>
      </c>
      <c r="Q2261" s="89">
        <v>2022</v>
      </c>
      <c r="R2261" s="89" t="s">
        <v>9</v>
      </c>
      <c r="S2261" s="89" t="s">
        <v>104</v>
      </c>
      <c r="T2261" s="89" t="s">
        <v>106</v>
      </c>
      <c r="U2261" s="89" t="s">
        <v>107</v>
      </c>
      <c r="V2261" s="89" t="s">
        <v>103</v>
      </c>
      <c r="W2261" s="89" t="s">
        <v>105</v>
      </c>
      <c r="X2261" s="89" t="s">
        <v>108</v>
      </c>
      <c r="Y2261" s="89">
        <v>322</v>
      </c>
      <c r="Z2261" s="89">
        <v>460.46000000000004</v>
      </c>
    </row>
    <row r="2262" spans="16:26" ht="18" customHeight="1" x14ac:dyDescent="0.45">
      <c r="P2262" s="89" t="s">
        <v>98</v>
      </c>
      <c r="Q2262" s="89">
        <v>2022</v>
      </c>
      <c r="R2262" s="89" t="s">
        <v>9</v>
      </c>
      <c r="S2262" s="89" t="s">
        <v>104</v>
      </c>
      <c r="T2262" s="89" t="s">
        <v>106</v>
      </c>
      <c r="U2262" s="89" t="s">
        <v>107</v>
      </c>
      <c r="V2262" s="89" t="s">
        <v>103</v>
      </c>
      <c r="W2262" s="89" t="s">
        <v>105</v>
      </c>
      <c r="X2262" s="89" t="s">
        <v>108</v>
      </c>
      <c r="Y2262" s="89">
        <v>244</v>
      </c>
      <c r="Z2262" s="89">
        <v>348.92</v>
      </c>
    </row>
    <row r="2263" spans="16:26" ht="18" customHeight="1" x14ac:dyDescent="0.45">
      <c r="P2263" s="89" t="s">
        <v>100</v>
      </c>
      <c r="Q2263" s="89">
        <v>2022</v>
      </c>
      <c r="R2263" s="89" t="s">
        <v>9</v>
      </c>
      <c r="S2263" s="89" t="s">
        <v>104</v>
      </c>
      <c r="T2263" s="89" t="s">
        <v>106</v>
      </c>
      <c r="U2263" s="89" t="s">
        <v>107</v>
      </c>
      <c r="V2263" s="89" t="s">
        <v>103</v>
      </c>
      <c r="W2263" s="89" t="s">
        <v>105</v>
      </c>
      <c r="X2263" s="89" t="s">
        <v>108</v>
      </c>
      <c r="Y2263" s="89">
        <v>292</v>
      </c>
      <c r="Z2263" s="89">
        <v>417.56</v>
      </c>
    </row>
    <row r="2264" spans="16:26" ht="18" customHeight="1" x14ac:dyDescent="0.45">
      <c r="P2264" s="89" t="s">
        <v>98</v>
      </c>
      <c r="Q2264" s="89">
        <v>2022</v>
      </c>
      <c r="R2264" s="89" t="s">
        <v>9</v>
      </c>
      <c r="S2264" s="89" t="s">
        <v>104</v>
      </c>
      <c r="T2264" s="89" t="s">
        <v>106</v>
      </c>
      <c r="U2264" s="89" t="s">
        <v>107</v>
      </c>
      <c r="V2264" s="89" t="s">
        <v>103</v>
      </c>
      <c r="W2264" s="89" t="s">
        <v>105</v>
      </c>
      <c r="X2264" s="89" t="s">
        <v>108</v>
      </c>
      <c r="Y2264" s="89">
        <v>786</v>
      </c>
      <c r="Z2264" s="89">
        <v>1123.98</v>
      </c>
    </row>
    <row r="2265" spans="16:26" ht="18" customHeight="1" x14ac:dyDescent="0.45">
      <c r="P2265" s="89" t="s">
        <v>98</v>
      </c>
      <c r="Q2265" s="89">
        <v>2022</v>
      </c>
      <c r="R2265" s="89" t="s">
        <v>9</v>
      </c>
      <c r="S2265" s="89" t="s">
        <v>104</v>
      </c>
      <c r="T2265" s="89" t="s">
        <v>106</v>
      </c>
      <c r="U2265" s="89" t="s">
        <v>107</v>
      </c>
      <c r="V2265" s="89" t="s">
        <v>103</v>
      </c>
      <c r="W2265" s="89" t="s">
        <v>105</v>
      </c>
      <c r="X2265" s="89" t="s">
        <v>108</v>
      </c>
      <c r="Y2265" s="89">
        <v>839</v>
      </c>
      <c r="Z2265" s="89">
        <v>1199.77</v>
      </c>
    </row>
    <row r="2266" spans="16:26" ht="18" customHeight="1" x14ac:dyDescent="0.45">
      <c r="P2266" s="89" t="s">
        <v>91</v>
      </c>
      <c r="Q2266" s="89">
        <v>2022</v>
      </c>
      <c r="R2266" s="89" t="s">
        <v>9</v>
      </c>
      <c r="S2266" s="89" t="s">
        <v>104</v>
      </c>
      <c r="T2266" s="89" t="s">
        <v>106</v>
      </c>
      <c r="U2266" s="89" t="s">
        <v>107</v>
      </c>
      <c r="V2266" s="89" t="s">
        <v>103</v>
      </c>
      <c r="W2266" s="89" t="s">
        <v>105</v>
      </c>
      <c r="X2266" s="89" t="s">
        <v>108</v>
      </c>
      <c r="Y2266" s="89">
        <v>872</v>
      </c>
      <c r="Z2266" s="89">
        <v>1246.96</v>
      </c>
    </row>
    <row r="2267" spans="16:26" ht="18" customHeight="1" x14ac:dyDescent="0.45">
      <c r="P2267" s="89" t="s">
        <v>91</v>
      </c>
      <c r="Q2267" s="89">
        <v>2022</v>
      </c>
      <c r="R2267" s="89" t="s">
        <v>9</v>
      </c>
      <c r="S2267" s="89" t="s">
        <v>104</v>
      </c>
      <c r="T2267" s="89" t="s">
        <v>106</v>
      </c>
      <c r="U2267" s="89" t="s">
        <v>107</v>
      </c>
      <c r="V2267" s="89" t="s">
        <v>103</v>
      </c>
      <c r="W2267" s="89" t="s">
        <v>105</v>
      </c>
      <c r="X2267" s="89" t="s">
        <v>108</v>
      </c>
      <c r="Y2267" s="89">
        <v>947</v>
      </c>
      <c r="Z2267" s="89">
        <v>1354.21</v>
      </c>
    </row>
    <row r="2268" spans="16:26" ht="18" customHeight="1" x14ac:dyDescent="0.45">
      <c r="P2268" s="89" t="s">
        <v>100</v>
      </c>
      <c r="Q2268" s="89">
        <v>2022</v>
      </c>
      <c r="R2268" s="89" t="s">
        <v>9</v>
      </c>
      <c r="S2268" s="89" t="s">
        <v>104</v>
      </c>
      <c r="T2268" s="89" t="s">
        <v>106</v>
      </c>
      <c r="U2268" s="89" t="s">
        <v>107</v>
      </c>
      <c r="V2268" s="89" t="s">
        <v>103</v>
      </c>
      <c r="W2268" s="89" t="s">
        <v>105</v>
      </c>
      <c r="X2268" s="89" t="s">
        <v>108</v>
      </c>
      <c r="Y2268" s="89">
        <v>948</v>
      </c>
      <c r="Z2268" s="89">
        <v>1355.6399999999999</v>
      </c>
    </row>
    <row r="2269" spans="16:26" ht="18" customHeight="1" x14ac:dyDescent="0.45">
      <c r="P2269" s="89" t="s">
        <v>100</v>
      </c>
      <c r="Q2269" s="89">
        <v>2022</v>
      </c>
      <c r="R2269" s="89" t="s">
        <v>9</v>
      </c>
      <c r="S2269" s="89" t="s">
        <v>104</v>
      </c>
      <c r="T2269" s="89" t="s">
        <v>106</v>
      </c>
      <c r="U2269" s="89" t="s">
        <v>107</v>
      </c>
      <c r="V2269" s="89" t="s">
        <v>103</v>
      </c>
      <c r="W2269" s="89" t="s">
        <v>105</v>
      </c>
      <c r="X2269" s="89" t="s">
        <v>108</v>
      </c>
      <c r="Y2269" s="89">
        <v>949</v>
      </c>
      <c r="Z2269" s="89">
        <v>1357.07</v>
      </c>
    </row>
    <row r="2270" spans="16:26" ht="18" customHeight="1" x14ac:dyDescent="0.45">
      <c r="P2270" s="89" t="s">
        <v>91</v>
      </c>
      <c r="Q2270" s="89">
        <v>2022</v>
      </c>
      <c r="R2270" s="89" t="s">
        <v>9</v>
      </c>
      <c r="S2270" s="89" t="s">
        <v>104</v>
      </c>
      <c r="T2270" s="89" t="s">
        <v>106</v>
      </c>
      <c r="U2270" s="89" t="s">
        <v>107</v>
      </c>
      <c r="V2270" s="89" t="s">
        <v>103</v>
      </c>
      <c r="W2270" s="89" t="s">
        <v>105</v>
      </c>
      <c r="X2270" s="89" t="s">
        <v>108</v>
      </c>
      <c r="Y2270" s="89">
        <v>825</v>
      </c>
      <c r="Z2270" s="89">
        <v>526.24</v>
      </c>
    </row>
    <row r="2271" spans="16:26" ht="18" customHeight="1" x14ac:dyDescent="0.45">
      <c r="P2271" s="89" t="s">
        <v>91</v>
      </c>
      <c r="Q2271" s="89">
        <v>2022</v>
      </c>
      <c r="R2271" s="89" t="s">
        <v>9</v>
      </c>
      <c r="S2271" s="89" t="s">
        <v>104</v>
      </c>
      <c r="T2271" s="89" t="s">
        <v>106</v>
      </c>
      <c r="U2271" s="89" t="s">
        <v>107</v>
      </c>
      <c r="V2271" s="89" t="s">
        <v>103</v>
      </c>
      <c r="W2271" s="89" t="s">
        <v>105</v>
      </c>
      <c r="X2271" s="89" t="s">
        <v>108</v>
      </c>
      <c r="Y2271" s="89">
        <v>878</v>
      </c>
      <c r="Z2271" s="89">
        <v>526.24</v>
      </c>
    </row>
    <row r="2272" spans="16:26" ht="18" customHeight="1" x14ac:dyDescent="0.45">
      <c r="P2272" s="89" t="s">
        <v>98</v>
      </c>
      <c r="Q2272" s="89">
        <v>2022</v>
      </c>
      <c r="R2272" s="89" t="s">
        <v>9</v>
      </c>
      <c r="S2272" s="89" t="s">
        <v>104</v>
      </c>
      <c r="T2272" s="89" t="s">
        <v>106</v>
      </c>
      <c r="U2272" s="89" t="s">
        <v>107</v>
      </c>
      <c r="V2272" s="89" t="s">
        <v>103</v>
      </c>
      <c r="W2272" s="89" t="s">
        <v>105</v>
      </c>
      <c r="X2272" s="89" t="s">
        <v>108</v>
      </c>
      <c r="Y2272" s="89">
        <v>291</v>
      </c>
      <c r="Z2272" s="89">
        <v>416.13</v>
      </c>
    </row>
    <row r="2273" spans="16:26" ht="18" customHeight="1" x14ac:dyDescent="0.45">
      <c r="P2273" s="89" t="s">
        <v>98</v>
      </c>
      <c r="Q2273" s="89">
        <v>2022</v>
      </c>
      <c r="R2273" s="89" t="s">
        <v>9</v>
      </c>
      <c r="S2273" s="89" t="s">
        <v>104</v>
      </c>
      <c r="T2273" s="89" t="s">
        <v>106</v>
      </c>
      <c r="U2273" s="89" t="s">
        <v>107</v>
      </c>
      <c r="V2273" s="89" t="s">
        <v>103</v>
      </c>
      <c r="W2273" s="89" t="s">
        <v>105</v>
      </c>
      <c r="X2273" s="89" t="s">
        <v>108</v>
      </c>
      <c r="Y2273" s="89">
        <v>333</v>
      </c>
      <c r="Z2273" s="89">
        <v>476.19</v>
      </c>
    </row>
    <row r="2274" spans="16:26" ht="18" customHeight="1" x14ac:dyDescent="0.45">
      <c r="P2274" s="89" t="s">
        <v>98</v>
      </c>
      <c r="Q2274" s="89">
        <v>2022</v>
      </c>
      <c r="R2274" s="89" t="s">
        <v>9</v>
      </c>
      <c r="S2274" s="89" t="s">
        <v>104</v>
      </c>
      <c r="T2274" s="89" t="s">
        <v>106</v>
      </c>
      <c r="U2274" s="89" t="s">
        <v>107</v>
      </c>
      <c r="V2274" s="89" t="s">
        <v>103</v>
      </c>
      <c r="W2274" s="89" t="s">
        <v>105</v>
      </c>
      <c r="X2274" s="89" t="s">
        <v>108</v>
      </c>
      <c r="Y2274" s="89">
        <v>327</v>
      </c>
      <c r="Z2274" s="89">
        <v>467.61</v>
      </c>
    </row>
    <row r="2275" spans="16:26" ht="18" customHeight="1" x14ac:dyDescent="0.45">
      <c r="P2275" s="89" t="s">
        <v>98</v>
      </c>
      <c r="Q2275" s="89">
        <v>2022</v>
      </c>
      <c r="R2275" s="89" t="s">
        <v>9</v>
      </c>
      <c r="S2275" s="89" t="s">
        <v>104</v>
      </c>
      <c r="T2275" s="89" t="s">
        <v>106</v>
      </c>
      <c r="U2275" s="89" t="s">
        <v>107</v>
      </c>
      <c r="V2275" s="89" t="s">
        <v>103</v>
      </c>
      <c r="W2275" s="89" t="s">
        <v>105</v>
      </c>
      <c r="X2275" s="89" t="s">
        <v>108</v>
      </c>
      <c r="Y2275" s="89">
        <v>321</v>
      </c>
      <c r="Z2275" s="89">
        <v>459.03</v>
      </c>
    </row>
    <row r="2276" spans="16:26" ht="18" customHeight="1" x14ac:dyDescent="0.45">
      <c r="P2276" s="89" t="s">
        <v>100</v>
      </c>
      <c r="Q2276" s="89">
        <v>2022</v>
      </c>
      <c r="R2276" s="89" t="s">
        <v>9</v>
      </c>
      <c r="S2276" s="89" t="s">
        <v>104</v>
      </c>
      <c r="T2276" s="89" t="s">
        <v>106</v>
      </c>
      <c r="U2276" s="89" t="s">
        <v>107</v>
      </c>
      <c r="V2276" s="89" t="s">
        <v>103</v>
      </c>
      <c r="W2276" s="89" t="s">
        <v>105</v>
      </c>
      <c r="X2276" s="89" t="s">
        <v>108</v>
      </c>
      <c r="Y2276" s="89">
        <v>319</v>
      </c>
      <c r="Z2276" s="89">
        <v>456.16999999999996</v>
      </c>
    </row>
    <row r="2277" spans="16:26" ht="18" customHeight="1" x14ac:dyDescent="0.45">
      <c r="P2277" s="89" t="s">
        <v>100</v>
      </c>
      <c r="Q2277" s="89">
        <v>2022</v>
      </c>
      <c r="R2277" s="89" t="s">
        <v>9</v>
      </c>
      <c r="S2277" s="89" t="s">
        <v>104</v>
      </c>
      <c r="T2277" s="89" t="s">
        <v>106</v>
      </c>
      <c r="U2277" s="89" t="s">
        <v>107</v>
      </c>
      <c r="V2277" s="89" t="s">
        <v>103</v>
      </c>
      <c r="W2277" s="89" t="s">
        <v>105</v>
      </c>
      <c r="X2277" s="89" t="s">
        <v>108</v>
      </c>
      <c r="Y2277" s="89">
        <v>247</v>
      </c>
      <c r="Z2277" s="89">
        <v>353.21</v>
      </c>
    </row>
    <row r="2278" spans="16:26" ht="18" customHeight="1" x14ac:dyDescent="0.45">
      <c r="P2278" s="89" t="s">
        <v>98</v>
      </c>
      <c r="Q2278" s="89">
        <v>2022</v>
      </c>
      <c r="R2278" s="89" t="s">
        <v>9</v>
      </c>
      <c r="S2278" s="89" t="s">
        <v>104</v>
      </c>
      <c r="T2278" s="89" t="s">
        <v>106</v>
      </c>
      <c r="U2278" s="89" t="s">
        <v>107</v>
      </c>
      <c r="V2278" s="89" t="s">
        <v>103</v>
      </c>
      <c r="W2278" s="89" t="s">
        <v>105</v>
      </c>
      <c r="X2278" s="89" t="s">
        <v>108</v>
      </c>
      <c r="Y2278" s="89">
        <v>295</v>
      </c>
      <c r="Z2278" s="89">
        <v>421.85</v>
      </c>
    </row>
    <row r="2279" spans="16:26" ht="18" customHeight="1" x14ac:dyDescent="0.45">
      <c r="P2279" s="89" t="s">
        <v>100</v>
      </c>
      <c r="Q2279" s="89">
        <v>2022</v>
      </c>
      <c r="R2279" s="89" t="s">
        <v>9</v>
      </c>
      <c r="S2279" s="89" t="s">
        <v>104</v>
      </c>
      <c r="T2279" s="89" t="s">
        <v>106</v>
      </c>
      <c r="U2279" s="89" t="s">
        <v>107</v>
      </c>
      <c r="V2279" s="89" t="s">
        <v>103</v>
      </c>
      <c r="W2279" s="89" t="s">
        <v>105</v>
      </c>
      <c r="X2279" s="89" t="s">
        <v>108</v>
      </c>
      <c r="Y2279" s="89">
        <v>848</v>
      </c>
      <c r="Z2279" s="89">
        <v>1212.6399999999999</v>
      </c>
    </row>
    <row r="2280" spans="16:26" ht="18" customHeight="1" x14ac:dyDescent="0.45">
      <c r="P2280" s="89" t="s">
        <v>98</v>
      </c>
      <c r="Q2280" s="89">
        <v>2022</v>
      </c>
      <c r="R2280" s="89" t="s">
        <v>9</v>
      </c>
      <c r="S2280" s="89" t="s">
        <v>104</v>
      </c>
      <c r="T2280" s="89" t="s">
        <v>106</v>
      </c>
      <c r="U2280" s="89" t="s">
        <v>107</v>
      </c>
      <c r="V2280" s="89" t="s">
        <v>103</v>
      </c>
      <c r="W2280" s="89" t="s">
        <v>105</v>
      </c>
      <c r="X2280" s="89" t="s">
        <v>108</v>
      </c>
      <c r="Y2280" s="89">
        <v>881</v>
      </c>
      <c r="Z2280" s="89">
        <v>1259.83</v>
      </c>
    </row>
    <row r="2281" spans="16:26" ht="18" customHeight="1" x14ac:dyDescent="0.45">
      <c r="P2281" s="89" t="s">
        <v>91</v>
      </c>
      <c r="Q2281" s="89">
        <v>2022</v>
      </c>
      <c r="R2281" s="89" t="s">
        <v>8</v>
      </c>
      <c r="S2281" s="89" t="s">
        <v>104</v>
      </c>
      <c r="T2281" s="89" t="s">
        <v>106</v>
      </c>
      <c r="U2281" s="89" t="s">
        <v>107</v>
      </c>
      <c r="V2281" s="89" t="s">
        <v>103</v>
      </c>
      <c r="W2281" s="89" t="s">
        <v>105</v>
      </c>
      <c r="X2281" s="89" t="s">
        <v>108</v>
      </c>
      <c r="Y2281" s="89">
        <v>326</v>
      </c>
      <c r="Z2281" s="89">
        <v>466.18</v>
      </c>
    </row>
    <row r="2282" spans="16:26" ht="18" customHeight="1" x14ac:dyDescent="0.45">
      <c r="P2282" s="89" t="s">
        <v>91</v>
      </c>
      <c r="Q2282" s="89">
        <v>2022</v>
      </c>
      <c r="R2282" s="89" t="s">
        <v>8</v>
      </c>
      <c r="S2282" s="89" t="s">
        <v>104</v>
      </c>
      <c r="T2282" s="89" t="s">
        <v>106</v>
      </c>
      <c r="U2282" s="89" t="s">
        <v>107</v>
      </c>
      <c r="V2282" s="89" t="s">
        <v>103</v>
      </c>
      <c r="W2282" s="89" t="s">
        <v>105</v>
      </c>
      <c r="X2282" s="89" t="s">
        <v>108</v>
      </c>
      <c r="Y2282" s="89">
        <v>254</v>
      </c>
      <c r="Z2282" s="89">
        <v>363.22</v>
      </c>
    </row>
    <row r="2283" spans="16:26" ht="18" customHeight="1" x14ac:dyDescent="0.45">
      <c r="P2283" s="89" t="s">
        <v>98</v>
      </c>
      <c r="Q2283" s="89">
        <v>2022</v>
      </c>
      <c r="R2283" s="89" t="s">
        <v>8</v>
      </c>
      <c r="S2283" s="89" t="s">
        <v>104</v>
      </c>
      <c r="T2283" s="89" t="s">
        <v>106</v>
      </c>
      <c r="U2283" s="89" t="s">
        <v>107</v>
      </c>
      <c r="V2283" s="89" t="s">
        <v>103</v>
      </c>
      <c r="W2283" s="89" t="s">
        <v>105</v>
      </c>
      <c r="X2283" s="89" t="s">
        <v>108</v>
      </c>
      <c r="Y2283" s="89">
        <v>296</v>
      </c>
      <c r="Z2283" s="89">
        <v>423.28</v>
      </c>
    </row>
    <row r="2284" spans="16:26" ht="18" customHeight="1" x14ac:dyDescent="0.45">
      <c r="P2284" s="89" t="s">
        <v>91</v>
      </c>
      <c r="Q2284" s="89">
        <v>2022</v>
      </c>
      <c r="R2284" s="89" t="s">
        <v>8</v>
      </c>
      <c r="S2284" s="89" t="s">
        <v>104</v>
      </c>
      <c r="T2284" s="89" t="s">
        <v>106</v>
      </c>
      <c r="U2284" s="89" t="s">
        <v>107</v>
      </c>
      <c r="V2284" s="89" t="s">
        <v>103</v>
      </c>
      <c r="W2284" s="89" t="s">
        <v>105</v>
      </c>
      <c r="X2284" s="89" t="s">
        <v>108</v>
      </c>
      <c r="Y2284" s="89">
        <v>328</v>
      </c>
      <c r="Z2284" s="89">
        <v>469.03999999999996</v>
      </c>
    </row>
    <row r="2285" spans="16:26" ht="18" customHeight="1" x14ac:dyDescent="0.45">
      <c r="P2285" s="89" t="s">
        <v>100</v>
      </c>
      <c r="Q2285" s="89">
        <v>2022</v>
      </c>
      <c r="R2285" s="89" t="s">
        <v>8</v>
      </c>
      <c r="S2285" s="89" t="s">
        <v>104</v>
      </c>
      <c r="T2285" s="89" t="s">
        <v>106</v>
      </c>
      <c r="U2285" s="89" t="s">
        <v>107</v>
      </c>
      <c r="V2285" s="89" t="s">
        <v>103</v>
      </c>
      <c r="W2285" s="89" t="s">
        <v>105</v>
      </c>
      <c r="X2285" s="89" t="s">
        <v>108</v>
      </c>
      <c r="Y2285" s="89">
        <v>250</v>
      </c>
      <c r="Z2285" s="89">
        <v>357.5</v>
      </c>
    </row>
    <row r="2286" spans="16:26" ht="18" customHeight="1" x14ac:dyDescent="0.45">
      <c r="P2286" s="89" t="s">
        <v>98</v>
      </c>
      <c r="Q2286" s="89">
        <v>2022</v>
      </c>
      <c r="R2286" s="89" t="s">
        <v>8</v>
      </c>
      <c r="S2286" s="89" t="s">
        <v>104</v>
      </c>
      <c r="T2286" s="89" t="s">
        <v>106</v>
      </c>
      <c r="U2286" s="89" t="s">
        <v>107</v>
      </c>
      <c r="V2286" s="89" t="s">
        <v>103</v>
      </c>
      <c r="W2286" s="89" t="s">
        <v>105</v>
      </c>
      <c r="X2286" s="89" t="s">
        <v>108</v>
      </c>
      <c r="Y2286" s="89">
        <v>298</v>
      </c>
      <c r="Z2286" s="89">
        <v>426.14</v>
      </c>
    </row>
    <row r="2287" spans="16:26" ht="18" customHeight="1" x14ac:dyDescent="0.45">
      <c r="P2287" s="89" t="s">
        <v>91</v>
      </c>
      <c r="Q2287" s="89">
        <v>2022</v>
      </c>
      <c r="R2287" s="89" t="s">
        <v>8</v>
      </c>
      <c r="S2287" s="89" t="s">
        <v>104</v>
      </c>
      <c r="T2287" s="89" t="s">
        <v>106</v>
      </c>
      <c r="U2287" s="89" t="s">
        <v>107</v>
      </c>
      <c r="V2287" s="89" t="s">
        <v>103</v>
      </c>
      <c r="W2287" s="89" t="s">
        <v>105</v>
      </c>
      <c r="X2287" s="89" t="s">
        <v>108</v>
      </c>
      <c r="Y2287" s="89">
        <v>785</v>
      </c>
      <c r="Z2287" s="89">
        <v>1122.55</v>
      </c>
    </row>
    <row r="2288" spans="16:26" ht="18" customHeight="1" x14ac:dyDescent="0.45">
      <c r="P2288" s="89" t="s">
        <v>102</v>
      </c>
      <c r="Q2288" s="89">
        <v>2022</v>
      </c>
      <c r="R2288" s="89" t="s">
        <v>8</v>
      </c>
      <c r="S2288" s="89" t="s">
        <v>104</v>
      </c>
      <c r="T2288" s="89" t="s">
        <v>106</v>
      </c>
      <c r="U2288" s="89" t="s">
        <v>107</v>
      </c>
      <c r="V2288" s="89" t="s">
        <v>103</v>
      </c>
      <c r="W2288" s="89" t="s">
        <v>105</v>
      </c>
      <c r="X2288" s="89" t="s">
        <v>108</v>
      </c>
      <c r="Y2288" s="89">
        <v>838</v>
      </c>
      <c r="Z2288" s="89">
        <v>1198.3399999999999</v>
      </c>
    </row>
    <row r="2289" spans="16:26" ht="18" customHeight="1" x14ac:dyDescent="0.45">
      <c r="P2289" s="89" t="s">
        <v>102</v>
      </c>
      <c r="Q2289" s="89">
        <v>2022</v>
      </c>
      <c r="R2289" s="89" t="s">
        <v>8</v>
      </c>
      <c r="S2289" s="89" t="s">
        <v>104</v>
      </c>
      <c r="T2289" s="89" t="s">
        <v>106</v>
      </c>
      <c r="U2289" s="89" t="s">
        <v>107</v>
      </c>
      <c r="V2289" s="89" t="s">
        <v>103</v>
      </c>
      <c r="W2289" s="89" t="s">
        <v>105</v>
      </c>
      <c r="X2289" s="89" t="s">
        <v>108</v>
      </c>
      <c r="Y2289" s="89">
        <v>871</v>
      </c>
      <c r="Z2289" s="89">
        <v>1245.53</v>
      </c>
    </row>
    <row r="2290" spans="16:26" ht="18" customHeight="1" x14ac:dyDescent="0.45">
      <c r="P2290" s="89" t="s">
        <v>100</v>
      </c>
      <c r="Q2290" s="89">
        <v>2022</v>
      </c>
      <c r="R2290" s="89" t="s">
        <v>8</v>
      </c>
      <c r="S2290" s="89" t="s">
        <v>104</v>
      </c>
      <c r="T2290" s="89" t="s">
        <v>106</v>
      </c>
      <c r="U2290" s="89" t="s">
        <v>107</v>
      </c>
      <c r="V2290" s="89" t="s">
        <v>103</v>
      </c>
      <c r="W2290" s="89" t="s">
        <v>105</v>
      </c>
      <c r="X2290" s="89" t="s">
        <v>108</v>
      </c>
      <c r="Y2290" s="89">
        <v>945</v>
      </c>
      <c r="Z2290" s="89">
        <v>1351.35</v>
      </c>
    </row>
    <row r="2291" spans="16:26" ht="18" customHeight="1" x14ac:dyDescent="0.45">
      <c r="P2291" s="89" t="s">
        <v>98</v>
      </c>
      <c r="Q2291" s="89">
        <v>2022</v>
      </c>
      <c r="R2291" s="89" t="s">
        <v>8</v>
      </c>
      <c r="S2291" s="89" t="s">
        <v>104</v>
      </c>
      <c r="T2291" s="89" t="s">
        <v>106</v>
      </c>
      <c r="U2291" s="89" t="s">
        <v>107</v>
      </c>
      <c r="V2291" s="89" t="s">
        <v>103</v>
      </c>
      <c r="W2291" s="89" t="s">
        <v>105</v>
      </c>
      <c r="X2291" s="89" t="s">
        <v>108</v>
      </c>
      <c r="Y2291" s="89">
        <v>946</v>
      </c>
      <c r="Z2291" s="89">
        <v>1352.78</v>
      </c>
    </row>
    <row r="2292" spans="16:26" ht="18" customHeight="1" x14ac:dyDescent="0.45">
      <c r="P2292" s="89" t="s">
        <v>102</v>
      </c>
      <c r="Q2292" s="89">
        <v>2022</v>
      </c>
      <c r="R2292" s="89" t="s">
        <v>8</v>
      </c>
      <c r="S2292" s="89" t="s">
        <v>104</v>
      </c>
      <c r="T2292" s="89" t="s">
        <v>106</v>
      </c>
      <c r="U2292" s="89" t="s">
        <v>107</v>
      </c>
      <c r="V2292" s="89" t="s">
        <v>103</v>
      </c>
      <c r="W2292" s="89" t="s">
        <v>105</v>
      </c>
      <c r="X2292" s="89" t="s">
        <v>108</v>
      </c>
      <c r="Y2292" s="89">
        <v>824</v>
      </c>
      <c r="Z2292" s="89">
        <v>526.24</v>
      </c>
    </row>
    <row r="2293" spans="16:26" ht="18" customHeight="1" x14ac:dyDescent="0.45">
      <c r="P2293" s="89" t="s">
        <v>91</v>
      </c>
      <c r="Q2293" s="89">
        <v>2022</v>
      </c>
      <c r="R2293" s="89" t="s">
        <v>8</v>
      </c>
      <c r="S2293" s="89" t="s">
        <v>104</v>
      </c>
      <c r="T2293" s="89" t="s">
        <v>106</v>
      </c>
      <c r="U2293" s="89" t="s">
        <v>107</v>
      </c>
      <c r="V2293" s="89" t="s">
        <v>103</v>
      </c>
      <c r="W2293" s="89" t="s">
        <v>105</v>
      </c>
      <c r="X2293" s="89" t="s">
        <v>108</v>
      </c>
      <c r="Y2293" s="89">
        <v>297</v>
      </c>
      <c r="Z2293" s="89">
        <v>424.71</v>
      </c>
    </row>
    <row r="2294" spans="16:26" ht="18" customHeight="1" x14ac:dyDescent="0.45">
      <c r="P2294" s="89" t="s">
        <v>91</v>
      </c>
      <c r="Q2294" s="89">
        <v>2022</v>
      </c>
      <c r="R2294" s="89" t="s">
        <v>8</v>
      </c>
      <c r="S2294" s="89" t="s">
        <v>104</v>
      </c>
      <c r="T2294" s="89" t="s">
        <v>106</v>
      </c>
      <c r="U2294" s="89" t="s">
        <v>107</v>
      </c>
      <c r="V2294" s="89" t="s">
        <v>103</v>
      </c>
      <c r="W2294" s="89" t="s">
        <v>105</v>
      </c>
      <c r="X2294" s="89" t="s">
        <v>108</v>
      </c>
      <c r="Y2294" s="89">
        <v>351</v>
      </c>
      <c r="Z2294" s="89">
        <v>501.93</v>
      </c>
    </row>
    <row r="2295" spans="16:26" ht="18" customHeight="1" x14ac:dyDescent="0.45">
      <c r="P2295" s="89" t="s">
        <v>102</v>
      </c>
      <c r="Q2295" s="89">
        <v>2022</v>
      </c>
      <c r="R2295" s="89" t="s">
        <v>8</v>
      </c>
      <c r="S2295" s="89" t="s">
        <v>104</v>
      </c>
      <c r="T2295" s="89" t="s">
        <v>106</v>
      </c>
      <c r="U2295" s="89" t="s">
        <v>107</v>
      </c>
      <c r="V2295" s="89" t="s">
        <v>103</v>
      </c>
      <c r="W2295" s="89" t="s">
        <v>105</v>
      </c>
      <c r="X2295" s="89" t="s">
        <v>108</v>
      </c>
      <c r="Y2295" s="89">
        <v>345</v>
      </c>
      <c r="Z2295" s="89">
        <v>493.35</v>
      </c>
    </row>
    <row r="2296" spans="16:26" ht="18" customHeight="1" x14ac:dyDescent="0.45">
      <c r="P2296" s="89" t="s">
        <v>100</v>
      </c>
      <c r="Q2296" s="89">
        <v>2022</v>
      </c>
      <c r="R2296" s="89" t="s">
        <v>8</v>
      </c>
      <c r="S2296" s="89" t="s">
        <v>104</v>
      </c>
      <c r="T2296" s="89" t="s">
        <v>106</v>
      </c>
      <c r="U2296" s="89" t="s">
        <v>107</v>
      </c>
      <c r="V2296" s="89" t="s">
        <v>103</v>
      </c>
      <c r="W2296" s="89" t="s">
        <v>105</v>
      </c>
      <c r="X2296" s="89" t="s">
        <v>108</v>
      </c>
      <c r="Y2296" s="89">
        <v>339</v>
      </c>
      <c r="Z2296" s="89">
        <v>484.77</v>
      </c>
    </row>
    <row r="2297" spans="16:26" ht="18" customHeight="1" x14ac:dyDescent="0.45">
      <c r="P2297" s="89" t="s">
        <v>98</v>
      </c>
      <c r="Q2297" s="89">
        <v>2022</v>
      </c>
      <c r="R2297" s="89" t="s">
        <v>8</v>
      </c>
      <c r="S2297" s="89" t="s">
        <v>104</v>
      </c>
      <c r="T2297" s="89" t="s">
        <v>106</v>
      </c>
      <c r="U2297" s="89" t="s">
        <v>107</v>
      </c>
      <c r="V2297" s="89" t="s">
        <v>103</v>
      </c>
      <c r="W2297" s="89" t="s">
        <v>105</v>
      </c>
      <c r="X2297" s="89" t="s">
        <v>108</v>
      </c>
      <c r="Y2297" s="89">
        <v>325</v>
      </c>
      <c r="Z2297" s="89">
        <v>464.75</v>
      </c>
    </row>
    <row r="2298" spans="16:26" ht="18" customHeight="1" x14ac:dyDescent="0.45">
      <c r="P2298" s="89" t="s">
        <v>100</v>
      </c>
      <c r="Q2298" s="89">
        <v>2022</v>
      </c>
      <c r="R2298" s="89" t="s">
        <v>8</v>
      </c>
      <c r="S2298" s="89" t="s">
        <v>104</v>
      </c>
      <c r="T2298" s="89" t="s">
        <v>106</v>
      </c>
      <c r="U2298" s="89" t="s">
        <v>107</v>
      </c>
      <c r="V2298" s="89" t="s">
        <v>103</v>
      </c>
      <c r="W2298" s="89" t="s">
        <v>105</v>
      </c>
      <c r="X2298" s="89" t="s">
        <v>108</v>
      </c>
      <c r="Y2298" s="89">
        <v>253</v>
      </c>
      <c r="Z2298" s="89">
        <v>361.78999999999996</v>
      </c>
    </row>
    <row r="2299" spans="16:26" ht="18" customHeight="1" x14ac:dyDescent="0.45">
      <c r="P2299" s="89" t="s">
        <v>91</v>
      </c>
      <c r="Q2299" s="89">
        <v>2022</v>
      </c>
      <c r="R2299" s="89" t="s">
        <v>8</v>
      </c>
      <c r="S2299" s="89" t="s">
        <v>104</v>
      </c>
      <c r="T2299" s="89" t="s">
        <v>106</v>
      </c>
      <c r="U2299" s="89" t="s">
        <v>107</v>
      </c>
      <c r="V2299" s="89" t="s">
        <v>103</v>
      </c>
      <c r="W2299" s="89" t="s">
        <v>105</v>
      </c>
      <c r="X2299" s="89" t="s">
        <v>108</v>
      </c>
      <c r="Y2299" s="89">
        <v>301</v>
      </c>
      <c r="Z2299" s="89">
        <v>430.43</v>
      </c>
    </row>
    <row r="2300" spans="16:26" ht="18" customHeight="1" x14ac:dyDescent="0.45">
      <c r="P2300" s="89" t="s">
        <v>98</v>
      </c>
      <c r="Q2300" s="89">
        <v>2022</v>
      </c>
      <c r="R2300" s="89" t="s">
        <v>8</v>
      </c>
      <c r="S2300" s="89" t="s">
        <v>104</v>
      </c>
      <c r="T2300" s="89" t="s">
        <v>106</v>
      </c>
      <c r="U2300" s="89" t="s">
        <v>107</v>
      </c>
      <c r="V2300" s="89" t="s">
        <v>103</v>
      </c>
      <c r="W2300" s="89" t="s">
        <v>105</v>
      </c>
      <c r="X2300" s="89" t="s">
        <v>108</v>
      </c>
      <c r="Y2300" s="89">
        <v>794</v>
      </c>
      <c r="Z2300" s="89">
        <v>1135.42</v>
      </c>
    </row>
    <row r="2301" spans="16:26" ht="18" customHeight="1" x14ac:dyDescent="0.45">
      <c r="P2301" s="89" t="s">
        <v>98</v>
      </c>
      <c r="Q2301" s="89">
        <v>2022</v>
      </c>
      <c r="R2301" s="89" t="s">
        <v>8</v>
      </c>
      <c r="S2301" s="89" t="s">
        <v>104</v>
      </c>
      <c r="T2301" s="89" t="s">
        <v>106</v>
      </c>
      <c r="U2301" s="89" t="s">
        <v>107</v>
      </c>
      <c r="V2301" s="89" t="s">
        <v>103</v>
      </c>
      <c r="W2301" s="89" t="s">
        <v>105</v>
      </c>
      <c r="X2301" s="89" t="s">
        <v>108</v>
      </c>
      <c r="Y2301" s="89">
        <v>847</v>
      </c>
      <c r="Z2301" s="89">
        <v>1211.21</v>
      </c>
    </row>
    <row r="2302" spans="16:26" ht="18" customHeight="1" x14ac:dyDescent="0.45">
      <c r="P2302" s="89" t="s">
        <v>91</v>
      </c>
      <c r="Q2302" s="89">
        <v>2022</v>
      </c>
      <c r="R2302" s="89" t="s">
        <v>8</v>
      </c>
      <c r="S2302" s="89" t="s">
        <v>104</v>
      </c>
      <c r="T2302" s="89" t="s">
        <v>106</v>
      </c>
      <c r="U2302" s="89" t="s">
        <v>107</v>
      </c>
      <c r="V2302" s="89" t="s">
        <v>103</v>
      </c>
      <c r="W2302" s="89" t="s">
        <v>105</v>
      </c>
      <c r="X2302" s="89" t="s">
        <v>108</v>
      </c>
      <c r="Y2302" s="89">
        <v>880</v>
      </c>
      <c r="Z2302" s="89">
        <v>1258.4000000000001</v>
      </c>
    </row>
    <row r="2303" spans="16:26" ht="18" customHeight="1" x14ac:dyDescent="0.45">
      <c r="P2303" s="89" t="s">
        <v>91</v>
      </c>
      <c r="Q2303" s="89">
        <v>2023</v>
      </c>
      <c r="R2303" s="89" t="s">
        <v>3</v>
      </c>
      <c r="S2303" s="89" t="s">
        <v>92</v>
      </c>
      <c r="T2303" s="89" t="s">
        <v>106</v>
      </c>
      <c r="U2303" s="89" t="s">
        <v>94</v>
      </c>
      <c r="V2303" s="89" t="s">
        <v>95</v>
      </c>
      <c r="W2303" s="89" t="s">
        <v>96</v>
      </c>
      <c r="X2303" s="89" t="s">
        <v>99</v>
      </c>
      <c r="Y2303" s="89">
        <v>362</v>
      </c>
      <c r="Z2303" s="89">
        <v>553.86</v>
      </c>
    </row>
    <row r="2304" spans="16:26" ht="18" customHeight="1" x14ac:dyDescent="0.45">
      <c r="P2304" s="89" t="s">
        <v>98</v>
      </c>
      <c r="Q2304" s="89">
        <v>2023</v>
      </c>
      <c r="R2304" s="89" t="s">
        <v>3</v>
      </c>
      <c r="S2304" s="89" t="s">
        <v>92</v>
      </c>
      <c r="T2304" s="89" t="s">
        <v>106</v>
      </c>
      <c r="U2304" s="89" t="s">
        <v>94</v>
      </c>
      <c r="V2304" s="89" t="s">
        <v>95</v>
      </c>
      <c r="W2304" s="89" t="s">
        <v>96</v>
      </c>
      <c r="X2304" s="89" t="s">
        <v>99</v>
      </c>
      <c r="Y2304" s="89">
        <v>338</v>
      </c>
      <c r="Z2304" s="89">
        <v>483.34000000000003</v>
      </c>
    </row>
    <row r="2305" spans="16:26" ht="18" customHeight="1" x14ac:dyDescent="0.45">
      <c r="P2305" s="89" t="s">
        <v>101</v>
      </c>
      <c r="Q2305" s="89">
        <v>2023</v>
      </c>
      <c r="R2305" s="89" t="s">
        <v>3</v>
      </c>
      <c r="S2305" s="89" t="s">
        <v>92</v>
      </c>
      <c r="T2305" s="89" t="s">
        <v>106</v>
      </c>
      <c r="U2305" s="89" t="s">
        <v>94</v>
      </c>
      <c r="V2305" s="89" t="s">
        <v>95</v>
      </c>
      <c r="W2305" s="89" t="s">
        <v>96</v>
      </c>
      <c r="X2305" s="89" t="s">
        <v>99</v>
      </c>
      <c r="Y2305" s="89">
        <v>364</v>
      </c>
      <c r="Z2305" s="89">
        <v>520.52</v>
      </c>
    </row>
    <row r="2306" spans="16:26" ht="18" customHeight="1" x14ac:dyDescent="0.45">
      <c r="P2306" s="89" t="s">
        <v>98</v>
      </c>
      <c r="Q2306" s="89">
        <v>2023</v>
      </c>
      <c r="R2306" s="89" t="s">
        <v>3</v>
      </c>
      <c r="S2306" s="89" t="s">
        <v>92</v>
      </c>
      <c r="T2306" s="89" t="s">
        <v>106</v>
      </c>
      <c r="U2306" s="89" t="s">
        <v>94</v>
      </c>
      <c r="V2306" s="89" t="s">
        <v>95</v>
      </c>
      <c r="W2306" s="89" t="s">
        <v>96</v>
      </c>
      <c r="X2306" s="89" t="s">
        <v>99</v>
      </c>
      <c r="Y2306" s="89">
        <v>334</v>
      </c>
      <c r="Z2306" s="89">
        <v>477.62</v>
      </c>
    </row>
    <row r="2307" spans="16:26" ht="18" customHeight="1" x14ac:dyDescent="0.45">
      <c r="P2307" s="89" t="s">
        <v>98</v>
      </c>
      <c r="Q2307" s="89">
        <v>2023</v>
      </c>
      <c r="R2307" s="89" t="s">
        <v>3</v>
      </c>
      <c r="S2307" s="89" t="s">
        <v>92</v>
      </c>
      <c r="T2307" s="89" t="s">
        <v>106</v>
      </c>
      <c r="U2307" s="89" t="s">
        <v>94</v>
      </c>
      <c r="V2307" s="89" t="s">
        <v>95</v>
      </c>
      <c r="W2307" s="89" t="s">
        <v>96</v>
      </c>
      <c r="X2307" s="89" t="s">
        <v>99</v>
      </c>
      <c r="Y2307" s="89">
        <v>655</v>
      </c>
      <c r="Z2307" s="89">
        <v>936.65</v>
      </c>
    </row>
    <row r="2308" spans="16:26" ht="18" customHeight="1" x14ac:dyDescent="0.45">
      <c r="P2308" s="89" t="s">
        <v>91</v>
      </c>
      <c r="Q2308" s="89">
        <v>2023</v>
      </c>
      <c r="R2308" s="89" t="s">
        <v>3</v>
      </c>
      <c r="S2308" s="89" t="s">
        <v>92</v>
      </c>
      <c r="T2308" s="89" t="s">
        <v>106</v>
      </c>
      <c r="U2308" s="89" t="s">
        <v>94</v>
      </c>
      <c r="V2308" s="89" t="s">
        <v>95</v>
      </c>
      <c r="W2308" s="89" t="s">
        <v>96</v>
      </c>
      <c r="X2308" s="89" t="s">
        <v>99</v>
      </c>
      <c r="Y2308" s="89">
        <v>742</v>
      </c>
      <c r="Z2308" s="89">
        <v>1061.06</v>
      </c>
    </row>
    <row r="2309" spans="16:26" ht="18" customHeight="1" x14ac:dyDescent="0.45">
      <c r="P2309" s="89" t="s">
        <v>91</v>
      </c>
      <c r="Q2309" s="89">
        <v>2023</v>
      </c>
      <c r="R2309" s="89" t="s">
        <v>3</v>
      </c>
      <c r="S2309" s="89" t="s">
        <v>92</v>
      </c>
      <c r="T2309" s="89" t="s">
        <v>106</v>
      </c>
      <c r="U2309" s="89" t="s">
        <v>94</v>
      </c>
      <c r="V2309" s="89" t="s">
        <v>95</v>
      </c>
      <c r="W2309" s="89" t="s">
        <v>96</v>
      </c>
      <c r="X2309" s="89" t="s">
        <v>99</v>
      </c>
      <c r="Y2309" s="89">
        <v>363</v>
      </c>
      <c r="Z2309" s="89">
        <v>519.09</v>
      </c>
    </row>
    <row r="2310" spans="16:26" ht="18" customHeight="1" x14ac:dyDescent="0.45">
      <c r="P2310" s="89" t="s">
        <v>98</v>
      </c>
      <c r="Q2310" s="89">
        <v>2023</v>
      </c>
      <c r="R2310" s="89" t="s">
        <v>3</v>
      </c>
      <c r="S2310" s="89" t="s">
        <v>92</v>
      </c>
      <c r="T2310" s="89" t="s">
        <v>106</v>
      </c>
      <c r="U2310" s="89" t="s">
        <v>94</v>
      </c>
      <c r="V2310" s="89" t="s">
        <v>95</v>
      </c>
      <c r="W2310" s="89" t="s">
        <v>96</v>
      </c>
      <c r="X2310" s="89" t="s">
        <v>99</v>
      </c>
      <c r="Y2310" s="89">
        <v>781</v>
      </c>
      <c r="Z2310" s="89">
        <v>526.24</v>
      </c>
    </row>
    <row r="2311" spans="16:26" ht="18" customHeight="1" x14ac:dyDescent="0.45">
      <c r="P2311" s="89" t="s">
        <v>98</v>
      </c>
      <c r="Q2311" s="89">
        <v>2023</v>
      </c>
      <c r="R2311" s="89" t="s">
        <v>3</v>
      </c>
      <c r="S2311" s="89" t="s">
        <v>92</v>
      </c>
      <c r="T2311" s="89" t="s">
        <v>106</v>
      </c>
      <c r="U2311" s="89" t="s">
        <v>94</v>
      </c>
      <c r="V2311" s="89" t="s">
        <v>95</v>
      </c>
      <c r="W2311" s="89" t="s">
        <v>96</v>
      </c>
      <c r="X2311" s="89" t="s">
        <v>99</v>
      </c>
      <c r="Y2311" s="89">
        <v>361</v>
      </c>
      <c r="Z2311" s="89">
        <v>516.23</v>
      </c>
    </row>
    <row r="2312" spans="16:26" ht="18" customHeight="1" x14ac:dyDescent="0.45">
      <c r="P2312" s="89" t="s">
        <v>101</v>
      </c>
      <c r="Q2312" s="89">
        <v>2023</v>
      </c>
      <c r="R2312" s="89" t="s">
        <v>3</v>
      </c>
      <c r="S2312" s="89" t="s">
        <v>92</v>
      </c>
      <c r="T2312" s="89" t="s">
        <v>106</v>
      </c>
      <c r="U2312" s="89" t="s">
        <v>94</v>
      </c>
      <c r="V2312" s="89" t="s">
        <v>95</v>
      </c>
      <c r="W2312" s="89" t="s">
        <v>96</v>
      </c>
      <c r="X2312" s="89" t="s">
        <v>99</v>
      </c>
      <c r="Y2312" s="89">
        <v>337</v>
      </c>
      <c r="Z2312" s="89">
        <v>481.90999999999997</v>
      </c>
    </row>
    <row r="2313" spans="16:26" ht="18" customHeight="1" x14ac:dyDescent="0.45">
      <c r="P2313" s="89" t="s">
        <v>98</v>
      </c>
      <c r="Q2313" s="89">
        <v>2023</v>
      </c>
      <c r="R2313" s="89" t="s">
        <v>3</v>
      </c>
      <c r="S2313" s="89" t="s">
        <v>92</v>
      </c>
      <c r="T2313" s="89" t="s">
        <v>106</v>
      </c>
      <c r="U2313" s="89" t="s">
        <v>94</v>
      </c>
      <c r="V2313" s="89" t="s">
        <v>95</v>
      </c>
      <c r="W2313" s="89" t="s">
        <v>96</v>
      </c>
      <c r="X2313" s="89" t="s">
        <v>99</v>
      </c>
      <c r="Y2313" s="89">
        <v>365</v>
      </c>
      <c r="Z2313" s="89">
        <v>521.95000000000005</v>
      </c>
    </row>
    <row r="2314" spans="16:26" ht="18" customHeight="1" x14ac:dyDescent="0.45">
      <c r="P2314" s="89" t="s">
        <v>91</v>
      </c>
      <c r="Q2314" s="89">
        <v>2023</v>
      </c>
      <c r="R2314" s="89" t="s">
        <v>3</v>
      </c>
      <c r="S2314" s="89" t="s">
        <v>92</v>
      </c>
      <c r="T2314" s="89" t="s">
        <v>106</v>
      </c>
      <c r="U2314" s="89" t="s">
        <v>94</v>
      </c>
      <c r="V2314" s="89" t="s">
        <v>95</v>
      </c>
      <c r="W2314" s="89" t="s">
        <v>96</v>
      </c>
      <c r="X2314" s="89" t="s">
        <v>99</v>
      </c>
      <c r="Y2314" s="89">
        <v>751</v>
      </c>
      <c r="Z2314" s="89">
        <v>1073.93</v>
      </c>
    </row>
    <row r="2315" spans="16:26" ht="18" customHeight="1" x14ac:dyDescent="0.45">
      <c r="P2315" s="89" t="s">
        <v>101</v>
      </c>
      <c r="Q2315" s="89">
        <v>2023</v>
      </c>
      <c r="R2315" s="89" t="s">
        <v>7</v>
      </c>
      <c r="S2315" s="89" t="s">
        <v>92</v>
      </c>
      <c r="T2315" s="89" t="s">
        <v>106</v>
      </c>
      <c r="U2315" s="89" t="s">
        <v>94</v>
      </c>
      <c r="V2315" s="89" t="s">
        <v>95</v>
      </c>
      <c r="W2315" s="89" t="s">
        <v>96</v>
      </c>
      <c r="X2315" s="89" t="s">
        <v>99</v>
      </c>
      <c r="Y2315" s="89">
        <v>344</v>
      </c>
      <c r="Z2315" s="89">
        <v>526.32000000000005</v>
      </c>
    </row>
    <row r="2316" spans="16:26" ht="18" customHeight="1" x14ac:dyDescent="0.45">
      <c r="P2316" s="89" t="s">
        <v>91</v>
      </c>
      <c r="Q2316" s="89">
        <v>2023</v>
      </c>
      <c r="R2316" s="89" t="s">
        <v>7</v>
      </c>
      <c r="S2316" s="89" t="s">
        <v>92</v>
      </c>
      <c r="T2316" s="89" t="s">
        <v>106</v>
      </c>
      <c r="U2316" s="89" t="s">
        <v>94</v>
      </c>
      <c r="V2316" s="89" t="s">
        <v>95</v>
      </c>
      <c r="W2316" s="89" t="s">
        <v>96</v>
      </c>
      <c r="X2316" s="89" t="s">
        <v>99</v>
      </c>
      <c r="Y2316" s="89">
        <v>314</v>
      </c>
      <c r="Z2316" s="89">
        <v>449.02</v>
      </c>
    </row>
    <row r="2317" spans="16:26" ht="18" customHeight="1" x14ac:dyDescent="0.45">
      <c r="P2317" s="89" t="s">
        <v>98</v>
      </c>
      <c r="Q2317" s="89">
        <v>2023</v>
      </c>
      <c r="R2317" s="89" t="s">
        <v>7</v>
      </c>
      <c r="S2317" s="89" t="s">
        <v>92</v>
      </c>
      <c r="T2317" s="89" t="s">
        <v>93</v>
      </c>
      <c r="U2317" s="89" t="s">
        <v>94</v>
      </c>
      <c r="V2317" s="89" t="s">
        <v>95</v>
      </c>
      <c r="W2317" s="89" t="s">
        <v>96</v>
      </c>
      <c r="X2317" s="89" t="s">
        <v>99</v>
      </c>
      <c r="Y2317" s="89">
        <v>340</v>
      </c>
      <c r="Z2317" s="89">
        <v>486.2</v>
      </c>
    </row>
    <row r="2318" spans="16:26" ht="18" customHeight="1" x14ac:dyDescent="0.45">
      <c r="P2318" s="89" t="s">
        <v>91</v>
      </c>
      <c r="Q2318" s="89">
        <v>2023</v>
      </c>
      <c r="R2318" s="89" t="s">
        <v>7</v>
      </c>
      <c r="S2318" s="89" t="s">
        <v>92</v>
      </c>
      <c r="T2318" s="89" t="s">
        <v>93</v>
      </c>
      <c r="U2318" s="89" t="s">
        <v>94</v>
      </c>
      <c r="V2318" s="89" t="s">
        <v>95</v>
      </c>
      <c r="W2318" s="89" t="s">
        <v>96</v>
      </c>
      <c r="X2318" s="89" t="s">
        <v>99</v>
      </c>
      <c r="Y2318" s="89">
        <v>316</v>
      </c>
      <c r="Z2318" s="89">
        <v>451.88</v>
      </c>
    </row>
    <row r="2319" spans="16:26" ht="18" customHeight="1" x14ac:dyDescent="0.45">
      <c r="P2319" s="89" t="s">
        <v>98</v>
      </c>
      <c r="Q2319" s="89">
        <v>2023</v>
      </c>
      <c r="R2319" s="89" t="s">
        <v>7</v>
      </c>
      <c r="S2319" s="89" t="s">
        <v>92</v>
      </c>
      <c r="T2319" s="89" t="s">
        <v>93</v>
      </c>
      <c r="U2319" s="89" t="s">
        <v>94</v>
      </c>
      <c r="V2319" s="89" t="s">
        <v>95</v>
      </c>
      <c r="W2319" s="89" t="s">
        <v>96</v>
      </c>
      <c r="X2319" s="89" t="s">
        <v>99</v>
      </c>
      <c r="Y2319" s="89">
        <v>659</v>
      </c>
      <c r="Z2319" s="89">
        <v>942.37</v>
      </c>
    </row>
    <row r="2320" spans="16:26" ht="18" customHeight="1" x14ac:dyDescent="0.45">
      <c r="P2320" s="89" t="s">
        <v>98</v>
      </c>
      <c r="Q2320" s="89">
        <v>2023</v>
      </c>
      <c r="R2320" s="89" t="s">
        <v>7</v>
      </c>
      <c r="S2320" s="89" t="s">
        <v>92</v>
      </c>
      <c r="T2320" s="89" t="s">
        <v>93</v>
      </c>
      <c r="U2320" s="89" t="s">
        <v>94</v>
      </c>
      <c r="V2320" s="89" t="s">
        <v>95</v>
      </c>
      <c r="W2320" s="89" t="s">
        <v>96</v>
      </c>
      <c r="X2320" s="89" t="s">
        <v>99</v>
      </c>
      <c r="Y2320" s="89">
        <v>785</v>
      </c>
      <c r="Z2320" s="89">
        <v>526.24</v>
      </c>
    </row>
    <row r="2321" spans="16:26" ht="18" customHeight="1" x14ac:dyDescent="0.45">
      <c r="P2321" s="89" t="s">
        <v>91</v>
      </c>
      <c r="Q2321" s="89">
        <v>2023</v>
      </c>
      <c r="R2321" s="89" t="s">
        <v>7</v>
      </c>
      <c r="S2321" s="89" t="s">
        <v>92</v>
      </c>
      <c r="T2321" s="89" t="s">
        <v>93</v>
      </c>
      <c r="U2321" s="89" t="s">
        <v>94</v>
      </c>
      <c r="V2321" s="89" t="s">
        <v>95</v>
      </c>
      <c r="W2321" s="89" t="s">
        <v>96</v>
      </c>
      <c r="X2321" s="89" t="s">
        <v>99</v>
      </c>
      <c r="Y2321" s="89">
        <v>343</v>
      </c>
      <c r="Z2321" s="89">
        <v>490.49</v>
      </c>
    </row>
    <row r="2322" spans="16:26" ht="18" customHeight="1" x14ac:dyDescent="0.45">
      <c r="P2322" s="89" t="s">
        <v>98</v>
      </c>
      <c r="Q2322" s="89">
        <v>2023</v>
      </c>
      <c r="R2322" s="89" t="s">
        <v>7</v>
      </c>
      <c r="S2322" s="89" t="s">
        <v>92</v>
      </c>
      <c r="T2322" s="89" t="s">
        <v>93</v>
      </c>
      <c r="U2322" s="89" t="s">
        <v>94</v>
      </c>
      <c r="V2322" s="89" t="s">
        <v>95</v>
      </c>
      <c r="W2322" s="89" t="s">
        <v>96</v>
      </c>
      <c r="X2322" s="89" t="s">
        <v>99</v>
      </c>
      <c r="Y2322" s="89">
        <v>313</v>
      </c>
      <c r="Z2322" s="89">
        <v>447.59000000000003</v>
      </c>
    </row>
    <row r="2323" spans="16:26" ht="18" customHeight="1" x14ac:dyDescent="0.45">
      <c r="P2323" s="89" t="s">
        <v>91</v>
      </c>
      <c r="Q2323" s="89">
        <v>2023</v>
      </c>
      <c r="R2323" s="89" t="s">
        <v>7</v>
      </c>
      <c r="S2323" s="89" t="s">
        <v>92</v>
      </c>
      <c r="T2323" s="89" t="s">
        <v>93</v>
      </c>
      <c r="U2323" s="89" t="s">
        <v>94</v>
      </c>
      <c r="V2323" s="89" t="s">
        <v>95</v>
      </c>
      <c r="W2323" s="89" t="s">
        <v>96</v>
      </c>
      <c r="X2323" s="89" t="s">
        <v>99</v>
      </c>
      <c r="Y2323" s="89">
        <v>341</v>
      </c>
      <c r="Z2323" s="89">
        <v>487.63</v>
      </c>
    </row>
    <row r="2324" spans="16:26" ht="18" customHeight="1" x14ac:dyDescent="0.45">
      <c r="P2324" s="89" t="s">
        <v>101</v>
      </c>
      <c r="Q2324" s="89">
        <v>2023</v>
      </c>
      <c r="R2324" s="89" t="s">
        <v>7</v>
      </c>
      <c r="S2324" s="89" t="s">
        <v>92</v>
      </c>
      <c r="T2324" s="89" t="s">
        <v>93</v>
      </c>
      <c r="U2324" s="89" t="s">
        <v>94</v>
      </c>
      <c r="V2324" s="89" t="s">
        <v>95</v>
      </c>
      <c r="W2324" s="89" t="s">
        <v>96</v>
      </c>
      <c r="X2324" s="89" t="s">
        <v>99</v>
      </c>
      <c r="Y2324" s="89">
        <v>754</v>
      </c>
      <c r="Z2324" s="89">
        <v>1078.22</v>
      </c>
    </row>
    <row r="2325" spans="16:26" ht="18" customHeight="1" x14ac:dyDescent="0.45">
      <c r="P2325" s="89" t="s">
        <v>101</v>
      </c>
      <c r="Q2325" s="89">
        <v>2023</v>
      </c>
      <c r="R2325" s="89" t="s">
        <v>11</v>
      </c>
      <c r="S2325" s="89" t="s">
        <v>92</v>
      </c>
      <c r="T2325" s="89" t="s">
        <v>93</v>
      </c>
      <c r="U2325" s="89" t="s">
        <v>94</v>
      </c>
      <c r="V2325" s="89" t="s">
        <v>95</v>
      </c>
      <c r="W2325" s="89" t="s">
        <v>96</v>
      </c>
      <c r="X2325" s="89" t="s">
        <v>99</v>
      </c>
      <c r="Y2325" s="89">
        <v>320</v>
      </c>
      <c r="Z2325" s="89">
        <v>489.6</v>
      </c>
    </row>
    <row r="2326" spans="16:26" ht="18" customHeight="1" x14ac:dyDescent="0.45">
      <c r="P2326" s="89" t="s">
        <v>91</v>
      </c>
      <c r="Q2326" s="89">
        <v>2023</v>
      </c>
      <c r="R2326" s="89" t="s">
        <v>11</v>
      </c>
      <c r="S2326" s="89" t="s">
        <v>92</v>
      </c>
      <c r="T2326" s="89" t="s">
        <v>93</v>
      </c>
      <c r="U2326" s="89" t="s">
        <v>94</v>
      </c>
      <c r="V2326" s="89" t="s">
        <v>95</v>
      </c>
      <c r="W2326" s="89" t="s">
        <v>96</v>
      </c>
      <c r="X2326" s="89" t="s">
        <v>99</v>
      </c>
      <c r="Y2326" s="89">
        <v>296</v>
      </c>
      <c r="Z2326" s="89">
        <v>423.28</v>
      </c>
    </row>
    <row r="2327" spans="16:26" ht="18" customHeight="1" x14ac:dyDescent="0.45">
      <c r="P2327" s="89" t="s">
        <v>98</v>
      </c>
      <c r="Q2327" s="89">
        <v>2023</v>
      </c>
      <c r="R2327" s="89" t="s">
        <v>11</v>
      </c>
      <c r="S2327" s="89" t="s">
        <v>92</v>
      </c>
      <c r="T2327" s="89" t="s">
        <v>93</v>
      </c>
      <c r="U2327" s="89" t="s">
        <v>94</v>
      </c>
      <c r="V2327" s="89" t="s">
        <v>95</v>
      </c>
      <c r="W2327" s="89" t="s">
        <v>96</v>
      </c>
      <c r="X2327" s="89" t="s">
        <v>99</v>
      </c>
      <c r="Y2327" s="89">
        <v>322</v>
      </c>
      <c r="Z2327" s="89">
        <v>460.46000000000004</v>
      </c>
    </row>
    <row r="2328" spans="16:26" ht="18" customHeight="1" x14ac:dyDescent="0.45">
      <c r="P2328" s="89" t="s">
        <v>98</v>
      </c>
      <c r="Q2328" s="89">
        <v>2023</v>
      </c>
      <c r="R2328" s="89" t="s">
        <v>11</v>
      </c>
      <c r="S2328" s="89" t="s">
        <v>92</v>
      </c>
      <c r="T2328" s="89" t="s">
        <v>93</v>
      </c>
      <c r="U2328" s="89" t="s">
        <v>94</v>
      </c>
      <c r="V2328" s="89" t="s">
        <v>95</v>
      </c>
      <c r="W2328" s="89" t="s">
        <v>96</v>
      </c>
      <c r="X2328" s="89" t="s">
        <v>99</v>
      </c>
      <c r="Y2328" s="89">
        <v>292</v>
      </c>
      <c r="Z2328" s="89">
        <v>417.56</v>
      </c>
    </row>
    <row r="2329" spans="16:26" ht="18" customHeight="1" x14ac:dyDescent="0.45">
      <c r="P2329" s="89" t="s">
        <v>98</v>
      </c>
      <c r="Q2329" s="89">
        <v>2023</v>
      </c>
      <c r="R2329" s="89" t="s">
        <v>11</v>
      </c>
      <c r="S2329" s="89" t="s">
        <v>92</v>
      </c>
      <c r="T2329" s="89" t="s">
        <v>93</v>
      </c>
      <c r="U2329" s="89" t="s">
        <v>94</v>
      </c>
      <c r="V2329" s="89" t="s">
        <v>95</v>
      </c>
      <c r="W2329" s="89" t="s">
        <v>96</v>
      </c>
      <c r="X2329" s="89" t="s">
        <v>99</v>
      </c>
      <c r="Y2329" s="89">
        <v>749</v>
      </c>
      <c r="Z2329" s="89">
        <v>1071.07</v>
      </c>
    </row>
    <row r="2330" spans="16:26" ht="18" customHeight="1" x14ac:dyDescent="0.45">
      <c r="P2330" s="89" t="s">
        <v>98</v>
      </c>
      <c r="Q2330" s="89">
        <v>2023</v>
      </c>
      <c r="R2330" s="89" t="s">
        <v>11</v>
      </c>
      <c r="S2330" s="89" t="s">
        <v>92</v>
      </c>
      <c r="T2330" s="89" t="s">
        <v>93</v>
      </c>
      <c r="U2330" s="89" t="s">
        <v>94</v>
      </c>
      <c r="V2330" s="89" t="s">
        <v>95</v>
      </c>
      <c r="W2330" s="89" t="s">
        <v>96</v>
      </c>
      <c r="X2330" s="89" t="s">
        <v>99</v>
      </c>
      <c r="Y2330" s="89">
        <v>321</v>
      </c>
      <c r="Z2330" s="89">
        <v>459.03</v>
      </c>
    </row>
    <row r="2331" spans="16:26" ht="18" customHeight="1" x14ac:dyDescent="0.45">
      <c r="P2331" s="89" t="s">
        <v>98</v>
      </c>
      <c r="Q2331" s="89">
        <v>2023</v>
      </c>
      <c r="R2331" s="89" t="s">
        <v>11</v>
      </c>
      <c r="S2331" s="89" t="s">
        <v>92</v>
      </c>
      <c r="T2331" s="89" t="s">
        <v>93</v>
      </c>
      <c r="U2331" s="89" t="s">
        <v>94</v>
      </c>
      <c r="V2331" s="89" t="s">
        <v>95</v>
      </c>
      <c r="W2331" s="89" t="s">
        <v>96</v>
      </c>
      <c r="X2331" s="89" t="s">
        <v>99</v>
      </c>
      <c r="Y2331" s="89">
        <v>319</v>
      </c>
      <c r="Z2331" s="89">
        <v>456.16999999999996</v>
      </c>
    </row>
    <row r="2332" spans="16:26" ht="18" customHeight="1" x14ac:dyDescent="0.45">
      <c r="P2332" s="89" t="s">
        <v>98</v>
      </c>
      <c r="Q2332" s="89">
        <v>2023</v>
      </c>
      <c r="R2332" s="89" t="s">
        <v>11</v>
      </c>
      <c r="S2332" s="89" t="s">
        <v>92</v>
      </c>
      <c r="T2332" s="89" t="s">
        <v>93</v>
      </c>
      <c r="U2332" s="89" t="s">
        <v>94</v>
      </c>
      <c r="V2332" s="89" t="s">
        <v>95</v>
      </c>
      <c r="W2332" s="89" t="s">
        <v>96</v>
      </c>
      <c r="X2332" s="89" t="s">
        <v>99</v>
      </c>
      <c r="Y2332" s="89">
        <v>295</v>
      </c>
      <c r="Z2332" s="89">
        <v>421.85</v>
      </c>
    </row>
    <row r="2333" spans="16:26" ht="18" customHeight="1" x14ac:dyDescent="0.45">
      <c r="P2333" s="89" t="s">
        <v>91</v>
      </c>
      <c r="Q2333" s="89">
        <v>2023</v>
      </c>
      <c r="R2333" s="89" t="s">
        <v>11</v>
      </c>
      <c r="S2333" s="89" t="s">
        <v>92</v>
      </c>
      <c r="T2333" s="89" t="s">
        <v>93</v>
      </c>
      <c r="U2333" s="89" t="s">
        <v>94</v>
      </c>
      <c r="V2333" s="89" t="s">
        <v>95</v>
      </c>
      <c r="W2333" s="89" t="s">
        <v>96</v>
      </c>
      <c r="X2333" s="89" t="s">
        <v>99</v>
      </c>
      <c r="Y2333" s="89">
        <v>323</v>
      </c>
      <c r="Z2333" s="89">
        <v>461.89</v>
      </c>
    </row>
    <row r="2334" spans="16:26" ht="18" customHeight="1" x14ac:dyDescent="0.45">
      <c r="P2334" s="89" t="s">
        <v>101</v>
      </c>
      <c r="Q2334" s="89">
        <v>2023</v>
      </c>
      <c r="R2334" s="89" t="s">
        <v>11</v>
      </c>
      <c r="S2334" s="89" t="s">
        <v>92</v>
      </c>
      <c r="T2334" s="89" t="s">
        <v>93</v>
      </c>
      <c r="U2334" s="89" t="s">
        <v>94</v>
      </c>
      <c r="V2334" s="89" t="s">
        <v>95</v>
      </c>
      <c r="W2334" s="89" t="s">
        <v>96</v>
      </c>
      <c r="X2334" s="89" t="s">
        <v>99</v>
      </c>
      <c r="Y2334" s="89">
        <v>758</v>
      </c>
      <c r="Z2334" s="89">
        <v>1083.94</v>
      </c>
    </row>
    <row r="2335" spans="16:26" ht="18" customHeight="1" x14ac:dyDescent="0.45">
      <c r="P2335" s="89" t="s">
        <v>102</v>
      </c>
      <c r="Q2335" s="89">
        <v>2023</v>
      </c>
      <c r="R2335" s="89" t="s">
        <v>1</v>
      </c>
      <c r="S2335" s="89" t="s">
        <v>92</v>
      </c>
      <c r="T2335" s="89" t="s">
        <v>93</v>
      </c>
      <c r="U2335" s="89" t="s">
        <v>94</v>
      </c>
      <c r="V2335" s="89" t="s">
        <v>95</v>
      </c>
      <c r="W2335" s="89" t="s">
        <v>96</v>
      </c>
      <c r="X2335" s="89" t="s">
        <v>99</v>
      </c>
      <c r="Y2335" s="89">
        <v>128</v>
      </c>
      <c r="Z2335" s="89">
        <v>195.84</v>
      </c>
    </row>
    <row r="2336" spans="16:26" ht="18" customHeight="1" x14ac:dyDescent="0.45">
      <c r="P2336" s="89" t="s">
        <v>91</v>
      </c>
      <c r="Q2336" s="89">
        <v>2023</v>
      </c>
      <c r="R2336" s="89" t="s">
        <v>1</v>
      </c>
      <c r="S2336" s="89" t="s">
        <v>92</v>
      </c>
      <c r="T2336" s="89" t="s">
        <v>93</v>
      </c>
      <c r="U2336" s="89" t="s">
        <v>94</v>
      </c>
      <c r="V2336" s="89" t="s">
        <v>95</v>
      </c>
      <c r="W2336" s="89" t="s">
        <v>96</v>
      </c>
      <c r="X2336" s="89" t="s">
        <v>99</v>
      </c>
      <c r="Y2336" s="89">
        <v>302</v>
      </c>
      <c r="Z2336" s="89">
        <v>431.86</v>
      </c>
    </row>
    <row r="2337" spans="16:26" ht="18" customHeight="1" x14ac:dyDescent="0.45">
      <c r="P2337" s="89" t="s">
        <v>91</v>
      </c>
      <c r="Q2337" s="89">
        <v>2023</v>
      </c>
      <c r="R2337" s="89" t="s">
        <v>1</v>
      </c>
      <c r="S2337" s="89" t="s">
        <v>92</v>
      </c>
      <c r="T2337" s="89" t="s">
        <v>93</v>
      </c>
      <c r="U2337" s="89" t="s">
        <v>94</v>
      </c>
      <c r="V2337" s="89" t="s">
        <v>95</v>
      </c>
      <c r="W2337" s="89" t="s">
        <v>96</v>
      </c>
      <c r="X2337" s="89" t="s">
        <v>99</v>
      </c>
      <c r="Y2337" s="89">
        <v>130</v>
      </c>
      <c r="Z2337" s="89">
        <v>185.9</v>
      </c>
    </row>
    <row r="2338" spans="16:26" ht="18" customHeight="1" x14ac:dyDescent="0.45">
      <c r="P2338" s="89" t="s">
        <v>91</v>
      </c>
      <c r="Q2338" s="89">
        <v>2023</v>
      </c>
      <c r="R2338" s="89" t="s">
        <v>1</v>
      </c>
      <c r="S2338" s="89" t="s">
        <v>92</v>
      </c>
      <c r="T2338" s="89" t="s">
        <v>93</v>
      </c>
      <c r="U2338" s="89" t="s">
        <v>94</v>
      </c>
      <c r="V2338" s="89" t="s">
        <v>95</v>
      </c>
      <c r="W2338" s="89" t="s">
        <v>96</v>
      </c>
      <c r="X2338" s="89" t="s">
        <v>99</v>
      </c>
      <c r="Y2338" s="89">
        <v>346</v>
      </c>
      <c r="Z2338" s="89">
        <v>494.78</v>
      </c>
    </row>
    <row r="2339" spans="16:26" ht="18" customHeight="1" x14ac:dyDescent="0.45">
      <c r="P2339" s="89" t="s">
        <v>98</v>
      </c>
      <c r="Q2339" s="89">
        <v>2023</v>
      </c>
      <c r="R2339" s="89" t="s">
        <v>1</v>
      </c>
      <c r="S2339" s="89" t="s">
        <v>92</v>
      </c>
      <c r="T2339" s="89" t="s">
        <v>93</v>
      </c>
      <c r="U2339" s="89" t="s">
        <v>94</v>
      </c>
      <c r="V2339" s="89" t="s">
        <v>95</v>
      </c>
      <c r="W2339" s="89" t="s">
        <v>96</v>
      </c>
      <c r="X2339" s="89" t="s">
        <v>99</v>
      </c>
      <c r="Y2339" s="89">
        <v>372</v>
      </c>
      <c r="Z2339" s="89">
        <v>531.96</v>
      </c>
    </row>
    <row r="2340" spans="16:26" ht="18" customHeight="1" x14ac:dyDescent="0.45">
      <c r="P2340" s="89" t="s">
        <v>100</v>
      </c>
      <c r="Q2340" s="89">
        <v>2023</v>
      </c>
      <c r="R2340" s="89" t="s">
        <v>1</v>
      </c>
      <c r="S2340" s="89" t="s">
        <v>92</v>
      </c>
      <c r="T2340" s="89" t="s">
        <v>93</v>
      </c>
      <c r="U2340" s="89" t="s">
        <v>94</v>
      </c>
      <c r="V2340" s="89" t="s">
        <v>95</v>
      </c>
      <c r="W2340" s="89" t="s">
        <v>96</v>
      </c>
      <c r="X2340" s="89" t="s">
        <v>99</v>
      </c>
      <c r="Y2340" s="89">
        <v>740</v>
      </c>
      <c r="Z2340" s="89">
        <v>1058.2</v>
      </c>
    </row>
    <row r="2341" spans="16:26" ht="18" customHeight="1" x14ac:dyDescent="0.45">
      <c r="P2341" s="89" t="s">
        <v>100</v>
      </c>
      <c r="Q2341" s="89">
        <v>2023</v>
      </c>
      <c r="R2341" s="89" t="s">
        <v>1</v>
      </c>
      <c r="S2341" s="89" t="s">
        <v>92</v>
      </c>
      <c r="T2341" s="89" t="s">
        <v>93</v>
      </c>
      <c r="U2341" s="89" t="s">
        <v>94</v>
      </c>
      <c r="V2341" s="89" t="s">
        <v>95</v>
      </c>
      <c r="W2341" s="89" t="s">
        <v>96</v>
      </c>
      <c r="X2341" s="89" t="s">
        <v>99</v>
      </c>
      <c r="Y2341" s="89">
        <v>129</v>
      </c>
      <c r="Z2341" s="89">
        <v>184.47</v>
      </c>
    </row>
    <row r="2342" spans="16:26" ht="18" customHeight="1" x14ac:dyDescent="0.45">
      <c r="P2342" s="89" t="s">
        <v>98</v>
      </c>
      <c r="Q2342" s="89">
        <v>2023</v>
      </c>
      <c r="R2342" s="89" t="s">
        <v>1</v>
      </c>
      <c r="S2342" s="89" t="s">
        <v>92</v>
      </c>
      <c r="T2342" s="89" t="s">
        <v>93</v>
      </c>
      <c r="U2342" s="89" t="s">
        <v>94</v>
      </c>
      <c r="V2342" s="89" t="s">
        <v>95</v>
      </c>
      <c r="W2342" s="89" t="s">
        <v>96</v>
      </c>
      <c r="X2342" s="89" t="s">
        <v>99</v>
      </c>
      <c r="Y2342" s="89">
        <v>746</v>
      </c>
      <c r="Z2342" s="89">
        <v>526.24</v>
      </c>
    </row>
    <row r="2343" spans="16:26" ht="18" customHeight="1" x14ac:dyDescent="0.45">
      <c r="P2343" s="89" t="s">
        <v>98</v>
      </c>
      <c r="Q2343" s="89">
        <v>2023</v>
      </c>
      <c r="R2343" s="89" t="s">
        <v>1</v>
      </c>
      <c r="S2343" s="89" t="s">
        <v>92</v>
      </c>
      <c r="T2343" s="89" t="s">
        <v>93</v>
      </c>
      <c r="U2343" s="89" t="s">
        <v>94</v>
      </c>
      <c r="V2343" s="89" t="s">
        <v>95</v>
      </c>
      <c r="W2343" s="89" t="s">
        <v>96</v>
      </c>
      <c r="X2343" s="89" t="s">
        <v>99</v>
      </c>
      <c r="Y2343" s="89">
        <v>780</v>
      </c>
      <c r="Z2343" s="89">
        <v>526.24</v>
      </c>
    </row>
    <row r="2344" spans="16:26" ht="18" customHeight="1" x14ac:dyDescent="0.45">
      <c r="P2344" s="89" t="s">
        <v>91</v>
      </c>
      <c r="Q2344" s="89">
        <v>2023</v>
      </c>
      <c r="R2344" s="89" t="s">
        <v>1</v>
      </c>
      <c r="S2344" s="89" t="s">
        <v>92</v>
      </c>
      <c r="T2344" s="89" t="s">
        <v>93</v>
      </c>
      <c r="U2344" s="89" t="s">
        <v>94</v>
      </c>
      <c r="V2344" s="89" t="s">
        <v>95</v>
      </c>
      <c r="W2344" s="89" t="s">
        <v>96</v>
      </c>
      <c r="X2344" s="89" t="s">
        <v>99</v>
      </c>
      <c r="Y2344" s="89">
        <v>127</v>
      </c>
      <c r="Z2344" s="89">
        <v>181.61</v>
      </c>
    </row>
    <row r="2345" spans="16:26" ht="18" customHeight="1" x14ac:dyDescent="0.45">
      <c r="P2345" s="89" t="s">
        <v>98</v>
      </c>
      <c r="Q2345" s="89">
        <v>2023</v>
      </c>
      <c r="R2345" s="89" t="s">
        <v>1</v>
      </c>
      <c r="S2345" s="89" t="s">
        <v>92</v>
      </c>
      <c r="T2345" s="89" t="s">
        <v>93</v>
      </c>
      <c r="U2345" s="89" t="s">
        <v>94</v>
      </c>
      <c r="V2345" s="89" t="s">
        <v>95</v>
      </c>
      <c r="W2345" s="89" t="s">
        <v>96</v>
      </c>
      <c r="X2345" s="89" t="s">
        <v>99</v>
      </c>
      <c r="Y2345" s="89">
        <v>301</v>
      </c>
      <c r="Z2345" s="89">
        <v>430.43</v>
      </c>
    </row>
    <row r="2346" spans="16:26" ht="18" customHeight="1" x14ac:dyDescent="0.45">
      <c r="P2346" s="89" t="s">
        <v>91</v>
      </c>
      <c r="Q2346" s="89">
        <v>2023</v>
      </c>
      <c r="R2346" s="89" t="s">
        <v>1</v>
      </c>
      <c r="S2346" s="89" t="s">
        <v>92</v>
      </c>
      <c r="T2346" s="89" t="s">
        <v>93</v>
      </c>
      <c r="U2346" s="89" t="s">
        <v>94</v>
      </c>
      <c r="V2346" s="89" t="s">
        <v>95</v>
      </c>
      <c r="W2346" s="89" t="s">
        <v>96</v>
      </c>
      <c r="X2346" s="89" t="s">
        <v>99</v>
      </c>
      <c r="Y2346" s="89">
        <v>349</v>
      </c>
      <c r="Z2346" s="89">
        <v>499.07</v>
      </c>
    </row>
    <row r="2347" spans="16:26" ht="18" customHeight="1" x14ac:dyDescent="0.45">
      <c r="P2347" s="89" t="s">
        <v>102</v>
      </c>
      <c r="Q2347" s="89">
        <v>2023</v>
      </c>
      <c r="R2347" s="89" t="s">
        <v>1</v>
      </c>
      <c r="S2347" s="89" t="s">
        <v>92</v>
      </c>
      <c r="T2347" s="89" t="s">
        <v>93</v>
      </c>
      <c r="U2347" s="89" t="s">
        <v>94</v>
      </c>
      <c r="V2347" s="89" t="s">
        <v>95</v>
      </c>
      <c r="W2347" s="89" t="s">
        <v>96</v>
      </c>
      <c r="X2347" s="89" t="s">
        <v>99</v>
      </c>
      <c r="Y2347" s="89">
        <v>749</v>
      </c>
      <c r="Z2347" s="89">
        <v>1071.07</v>
      </c>
    </row>
    <row r="2348" spans="16:26" ht="18" customHeight="1" x14ac:dyDescent="0.45">
      <c r="P2348" s="89" t="s">
        <v>100</v>
      </c>
      <c r="Q2348" s="89">
        <v>2023</v>
      </c>
      <c r="R2348" s="89" t="s">
        <v>0</v>
      </c>
      <c r="S2348" s="89" t="s">
        <v>92</v>
      </c>
      <c r="T2348" s="89" t="s">
        <v>93</v>
      </c>
      <c r="U2348" s="89" t="s">
        <v>94</v>
      </c>
      <c r="V2348" s="89" t="s">
        <v>95</v>
      </c>
      <c r="W2348" s="89" t="s">
        <v>96</v>
      </c>
      <c r="X2348" s="89" t="s">
        <v>99</v>
      </c>
      <c r="Y2348" s="89">
        <v>134</v>
      </c>
      <c r="Z2348" s="89">
        <v>191.62</v>
      </c>
    </row>
    <row r="2349" spans="16:26" ht="18" customHeight="1" x14ac:dyDescent="0.45">
      <c r="P2349" s="89" t="s">
        <v>98</v>
      </c>
      <c r="Q2349" s="89">
        <v>2023</v>
      </c>
      <c r="R2349" s="89" t="s">
        <v>0</v>
      </c>
      <c r="S2349" s="89" t="s">
        <v>92</v>
      </c>
      <c r="T2349" s="89" t="s">
        <v>93</v>
      </c>
      <c r="U2349" s="89" t="s">
        <v>94</v>
      </c>
      <c r="V2349" s="89" t="s">
        <v>95</v>
      </c>
      <c r="W2349" s="89" t="s">
        <v>96</v>
      </c>
      <c r="X2349" s="89" t="s">
        <v>99</v>
      </c>
      <c r="Y2349" s="89">
        <v>308</v>
      </c>
      <c r="Z2349" s="89">
        <v>440.44</v>
      </c>
    </row>
    <row r="2350" spans="16:26" ht="18" customHeight="1" x14ac:dyDescent="0.45">
      <c r="P2350" s="89" t="s">
        <v>91</v>
      </c>
      <c r="Q2350" s="89">
        <v>2023</v>
      </c>
      <c r="R2350" s="89" t="s">
        <v>0</v>
      </c>
      <c r="S2350" s="89" t="s">
        <v>92</v>
      </c>
      <c r="T2350" s="89" t="s">
        <v>93</v>
      </c>
      <c r="U2350" s="89" t="s">
        <v>94</v>
      </c>
      <c r="V2350" s="89" t="s">
        <v>95</v>
      </c>
      <c r="W2350" s="89" t="s">
        <v>96</v>
      </c>
      <c r="X2350" s="89" t="s">
        <v>99</v>
      </c>
      <c r="Y2350" s="89">
        <v>350</v>
      </c>
      <c r="Z2350" s="89">
        <v>500.5</v>
      </c>
    </row>
    <row r="2351" spans="16:26" ht="18" customHeight="1" x14ac:dyDescent="0.45">
      <c r="P2351" s="89" t="s">
        <v>91</v>
      </c>
      <c r="Q2351" s="89">
        <v>2023</v>
      </c>
      <c r="R2351" s="89" t="s">
        <v>0</v>
      </c>
      <c r="S2351" s="89" t="s">
        <v>92</v>
      </c>
      <c r="T2351" s="89" t="s">
        <v>93</v>
      </c>
      <c r="U2351" s="89" t="s">
        <v>94</v>
      </c>
      <c r="V2351" s="89" t="s">
        <v>95</v>
      </c>
      <c r="W2351" s="89" t="s">
        <v>96</v>
      </c>
      <c r="X2351" s="89" t="s">
        <v>99</v>
      </c>
      <c r="Y2351" s="89">
        <v>136</v>
      </c>
      <c r="Z2351" s="89">
        <v>194.48</v>
      </c>
    </row>
    <row r="2352" spans="16:26" ht="18" customHeight="1" x14ac:dyDescent="0.45">
      <c r="P2352" s="89" t="s">
        <v>102</v>
      </c>
      <c r="Q2352" s="89">
        <v>2023</v>
      </c>
      <c r="R2352" s="89" t="s">
        <v>0</v>
      </c>
      <c r="S2352" s="89" t="s">
        <v>92</v>
      </c>
      <c r="T2352" s="89" t="s">
        <v>93</v>
      </c>
      <c r="U2352" s="89" t="s">
        <v>94</v>
      </c>
      <c r="V2352" s="89" t="s">
        <v>95</v>
      </c>
      <c r="W2352" s="89" t="s">
        <v>96</v>
      </c>
      <c r="X2352" s="89" t="s">
        <v>99</v>
      </c>
      <c r="Y2352" s="89">
        <v>304</v>
      </c>
      <c r="Z2352" s="89">
        <v>434.72</v>
      </c>
    </row>
    <row r="2353" spans="16:26" ht="18" customHeight="1" x14ac:dyDescent="0.45">
      <c r="P2353" s="89" t="s">
        <v>91</v>
      </c>
      <c r="Q2353" s="89">
        <v>2023</v>
      </c>
      <c r="R2353" s="89" t="s">
        <v>0</v>
      </c>
      <c r="S2353" s="89" t="s">
        <v>92</v>
      </c>
      <c r="T2353" s="89" t="s">
        <v>93</v>
      </c>
      <c r="U2353" s="89" t="s">
        <v>94</v>
      </c>
      <c r="V2353" s="89" t="s">
        <v>95</v>
      </c>
      <c r="W2353" s="89" t="s">
        <v>96</v>
      </c>
      <c r="X2353" s="89" t="s">
        <v>99</v>
      </c>
      <c r="Y2353" s="89">
        <v>352</v>
      </c>
      <c r="Z2353" s="89">
        <v>503.36</v>
      </c>
    </row>
    <row r="2354" spans="16:26" ht="18" customHeight="1" x14ac:dyDescent="0.45">
      <c r="P2354" s="89" t="s">
        <v>91</v>
      </c>
      <c r="Q2354" s="89">
        <v>2023</v>
      </c>
      <c r="R2354" s="89" t="s">
        <v>0</v>
      </c>
      <c r="S2354" s="89" t="s">
        <v>92</v>
      </c>
      <c r="T2354" s="89" t="s">
        <v>93</v>
      </c>
      <c r="U2354" s="89" t="s">
        <v>94</v>
      </c>
      <c r="V2354" s="89" t="s">
        <v>95</v>
      </c>
      <c r="W2354" s="89" t="s">
        <v>96</v>
      </c>
      <c r="X2354" s="89" t="s">
        <v>99</v>
      </c>
      <c r="Y2354" s="89">
        <v>132</v>
      </c>
      <c r="Z2354" s="89">
        <v>188.76</v>
      </c>
    </row>
    <row r="2355" spans="16:26" ht="18" customHeight="1" x14ac:dyDescent="0.45">
      <c r="P2355" s="89" t="s">
        <v>98</v>
      </c>
      <c r="Q2355" s="89">
        <v>2023</v>
      </c>
      <c r="R2355" s="89" t="s">
        <v>0</v>
      </c>
      <c r="S2355" s="89" t="s">
        <v>92</v>
      </c>
      <c r="T2355" s="89" t="s">
        <v>93</v>
      </c>
      <c r="U2355" s="89" t="s">
        <v>94</v>
      </c>
      <c r="V2355" s="89" t="s">
        <v>95</v>
      </c>
      <c r="W2355" s="89" t="s">
        <v>96</v>
      </c>
      <c r="X2355" s="89" t="s">
        <v>99</v>
      </c>
      <c r="Y2355" s="89">
        <v>706</v>
      </c>
      <c r="Z2355" s="89">
        <v>1009.5799999999999</v>
      </c>
    </row>
    <row r="2356" spans="16:26" ht="18" customHeight="1" x14ac:dyDescent="0.45">
      <c r="P2356" s="89" t="s">
        <v>91</v>
      </c>
      <c r="Q2356" s="89">
        <v>2023</v>
      </c>
      <c r="R2356" s="89" t="s">
        <v>0</v>
      </c>
      <c r="S2356" s="89" t="s">
        <v>92</v>
      </c>
      <c r="T2356" s="89" t="s">
        <v>93</v>
      </c>
      <c r="U2356" s="89" t="s">
        <v>94</v>
      </c>
      <c r="V2356" s="89" t="s">
        <v>95</v>
      </c>
      <c r="W2356" s="89" t="s">
        <v>96</v>
      </c>
      <c r="X2356" s="89" t="s">
        <v>99</v>
      </c>
      <c r="Y2356" s="89">
        <v>739</v>
      </c>
      <c r="Z2356" s="89">
        <v>1056.77</v>
      </c>
    </row>
    <row r="2357" spans="16:26" ht="18" customHeight="1" x14ac:dyDescent="0.45">
      <c r="P2357" s="89" t="s">
        <v>91</v>
      </c>
      <c r="Q2357" s="89">
        <v>2023</v>
      </c>
      <c r="R2357" s="89" t="s">
        <v>0</v>
      </c>
      <c r="S2357" s="89" t="s">
        <v>92</v>
      </c>
      <c r="T2357" s="89" t="s">
        <v>93</v>
      </c>
      <c r="U2357" s="89" t="s">
        <v>94</v>
      </c>
      <c r="V2357" s="89" t="s">
        <v>95</v>
      </c>
      <c r="W2357" s="89" t="s">
        <v>96</v>
      </c>
      <c r="X2357" s="89" t="s">
        <v>99</v>
      </c>
      <c r="Y2357" s="89">
        <v>135</v>
      </c>
      <c r="Z2357" s="89">
        <v>193.05</v>
      </c>
    </row>
    <row r="2358" spans="16:26" ht="18" customHeight="1" x14ac:dyDescent="0.45">
      <c r="P2358" s="89" t="s">
        <v>91</v>
      </c>
      <c r="Q2358" s="89">
        <v>2023</v>
      </c>
      <c r="R2358" s="89" t="s">
        <v>0</v>
      </c>
      <c r="S2358" s="89" t="s">
        <v>92</v>
      </c>
      <c r="T2358" s="89" t="s">
        <v>93</v>
      </c>
      <c r="U2358" s="89" t="s">
        <v>94</v>
      </c>
      <c r="V2358" s="89" t="s">
        <v>95</v>
      </c>
      <c r="W2358" s="89" t="s">
        <v>96</v>
      </c>
      <c r="X2358" s="89" t="s">
        <v>99</v>
      </c>
      <c r="Y2358" s="89">
        <v>779</v>
      </c>
      <c r="Z2358" s="89">
        <v>526.24</v>
      </c>
    </row>
    <row r="2359" spans="16:26" ht="18" customHeight="1" x14ac:dyDescent="0.45">
      <c r="P2359" s="89" t="s">
        <v>91</v>
      </c>
      <c r="Q2359" s="89">
        <v>2023</v>
      </c>
      <c r="R2359" s="89" t="s">
        <v>0</v>
      </c>
      <c r="S2359" s="89" t="s">
        <v>92</v>
      </c>
      <c r="T2359" s="89" t="s">
        <v>93</v>
      </c>
      <c r="U2359" s="89" t="s">
        <v>94</v>
      </c>
      <c r="V2359" s="89" t="s">
        <v>95</v>
      </c>
      <c r="W2359" s="89" t="s">
        <v>96</v>
      </c>
      <c r="X2359" s="89" t="s">
        <v>99</v>
      </c>
      <c r="Y2359" s="89">
        <v>133</v>
      </c>
      <c r="Z2359" s="89">
        <v>190.19</v>
      </c>
    </row>
    <row r="2360" spans="16:26" ht="18" customHeight="1" x14ac:dyDescent="0.45">
      <c r="P2360" s="89" t="s">
        <v>100</v>
      </c>
      <c r="Q2360" s="89">
        <v>2023</v>
      </c>
      <c r="R2360" s="89" t="s">
        <v>0</v>
      </c>
      <c r="S2360" s="89" t="s">
        <v>92</v>
      </c>
      <c r="T2360" s="89" t="s">
        <v>93</v>
      </c>
      <c r="U2360" s="89" t="s">
        <v>94</v>
      </c>
      <c r="V2360" s="89" t="s">
        <v>95</v>
      </c>
      <c r="W2360" s="89" t="s">
        <v>96</v>
      </c>
      <c r="X2360" s="89" t="s">
        <v>99</v>
      </c>
      <c r="Y2360" s="89">
        <v>307</v>
      </c>
      <c r="Z2360" s="89">
        <v>439.01</v>
      </c>
    </row>
    <row r="2361" spans="16:26" ht="18" customHeight="1" x14ac:dyDescent="0.45">
      <c r="P2361" s="89" t="s">
        <v>91</v>
      </c>
      <c r="Q2361" s="89">
        <v>2023</v>
      </c>
      <c r="R2361" s="89" t="s">
        <v>0</v>
      </c>
      <c r="S2361" s="89" t="s">
        <v>92</v>
      </c>
      <c r="T2361" s="89" t="s">
        <v>93</v>
      </c>
      <c r="U2361" s="89" t="s">
        <v>94</v>
      </c>
      <c r="V2361" s="89" t="s">
        <v>95</v>
      </c>
      <c r="W2361" s="89" t="s">
        <v>96</v>
      </c>
      <c r="X2361" s="89" t="s">
        <v>99</v>
      </c>
      <c r="Y2361" s="89">
        <v>355</v>
      </c>
      <c r="Z2361" s="89">
        <v>507.65</v>
      </c>
    </row>
    <row r="2362" spans="16:26" ht="18" customHeight="1" x14ac:dyDescent="0.45">
      <c r="P2362" s="89" t="s">
        <v>91</v>
      </c>
      <c r="Q2362" s="89">
        <v>2023</v>
      </c>
      <c r="R2362" s="89" t="s">
        <v>0</v>
      </c>
      <c r="S2362" s="89" t="s">
        <v>92</v>
      </c>
      <c r="T2362" s="89" t="s">
        <v>93</v>
      </c>
      <c r="U2362" s="89" t="s">
        <v>94</v>
      </c>
      <c r="V2362" s="89" t="s">
        <v>95</v>
      </c>
      <c r="W2362" s="89" t="s">
        <v>96</v>
      </c>
      <c r="X2362" s="89" t="s">
        <v>99</v>
      </c>
      <c r="Y2362" s="89">
        <v>131</v>
      </c>
      <c r="Z2362" s="89">
        <v>187.32999999999998</v>
      </c>
    </row>
    <row r="2363" spans="16:26" ht="18" customHeight="1" x14ac:dyDescent="0.45">
      <c r="P2363" s="89" t="s">
        <v>98</v>
      </c>
      <c r="Q2363" s="89">
        <v>2023</v>
      </c>
      <c r="R2363" s="89" t="s">
        <v>0</v>
      </c>
      <c r="S2363" s="89" t="s">
        <v>92</v>
      </c>
      <c r="T2363" s="89" t="s">
        <v>93</v>
      </c>
      <c r="U2363" s="89" t="s">
        <v>94</v>
      </c>
      <c r="V2363" s="89" t="s">
        <v>95</v>
      </c>
      <c r="W2363" s="89" t="s">
        <v>96</v>
      </c>
      <c r="X2363" s="89" t="s">
        <v>99</v>
      </c>
      <c r="Y2363" s="89">
        <v>305</v>
      </c>
      <c r="Z2363" s="89">
        <v>436.15</v>
      </c>
    </row>
    <row r="2364" spans="16:26" ht="18" customHeight="1" x14ac:dyDescent="0.45">
      <c r="P2364" s="89" t="s">
        <v>100</v>
      </c>
      <c r="Q2364" s="89">
        <v>2023</v>
      </c>
      <c r="R2364" s="89" t="s">
        <v>0</v>
      </c>
      <c r="S2364" s="89" t="s">
        <v>92</v>
      </c>
      <c r="T2364" s="89" t="s">
        <v>93</v>
      </c>
      <c r="U2364" s="89" t="s">
        <v>94</v>
      </c>
      <c r="V2364" s="89" t="s">
        <v>95</v>
      </c>
      <c r="W2364" s="89" t="s">
        <v>96</v>
      </c>
      <c r="X2364" s="89" t="s">
        <v>99</v>
      </c>
      <c r="Y2364" s="89">
        <v>748</v>
      </c>
      <c r="Z2364" s="89">
        <v>1069.6399999999999</v>
      </c>
    </row>
    <row r="2365" spans="16:26" ht="18" customHeight="1" x14ac:dyDescent="0.45">
      <c r="P2365" s="89" t="s">
        <v>91</v>
      </c>
      <c r="Q2365" s="89">
        <v>2023</v>
      </c>
      <c r="R2365" s="89" t="s">
        <v>6</v>
      </c>
      <c r="S2365" s="89" t="s">
        <v>92</v>
      </c>
      <c r="T2365" s="89" t="s">
        <v>93</v>
      </c>
      <c r="U2365" s="89" t="s">
        <v>94</v>
      </c>
      <c r="V2365" s="89" t="s">
        <v>95</v>
      </c>
      <c r="W2365" s="89" t="s">
        <v>96</v>
      </c>
      <c r="X2365" s="89" t="s">
        <v>99</v>
      </c>
      <c r="Y2365" s="89">
        <v>350</v>
      </c>
      <c r="Z2365" s="89">
        <v>535.5</v>
      </c>
    </row>
    <row r="2366" spans="16:26" ht="18" customHeight="1" x14ac:dyDescent="0.45">
      <c r="P2366" s="89" t="s">
        <v>91</v>
      </c>
      <c r="Q2366" s="89">
        <v>2023</v>
      </c>
      <c r="R2366" s="89" t="s">
        <v>6</v>
      </c>
      <c r="S2366" s="89" t="s">
        <v>92</v>
      </c>
      <c r="T2366" s="89" t="s">
        <v>93</v>
      </c>
      <c r="U2366" s="89" t="s">
        <v>94</v>
      </c>
      <c r="V2366" s="89" t="s">
        <v>95</v>
      </c>
      <c r="W2366" s="89" t="s">
        <v>96</v>
      </c>
      <c r="X2366" s="89" t="s">
        <v>99</v>
      </c>
      <c r="Y2366" s="89">
        <v>320</v>
      </c>
      <c r="Z2366" s="89">
        <v>457.6</v>
      </c>
    </row>
    <row r="2367" spans="16:26" ht="18" customHeight="1" x14ac:dyDescent="0.45">
      <c r="P2367" s="89" t="s">
        <v>100</v>
      </c>
      <c r="Q2367" s="89">
        <v>2023</v>
      </c>
      <c r="R2367" s="89" t="s">
        <v>6</v>
      </c>
      <c r="S2367" s="89" t="s">
        <v>92</v>
      </c>
      <c r="T2367" s="89" t="s">
        <v>93</v>
      </c>
      <c r="U2367" s="89" t="s">
        <v>94</v>
      </c>
      <c r="V2367" s="89" t="s">
        <v>95</v>
      </c>
      <c r="W2367" s="89" t="s">
        <v>96</v>
      </c>
      <c r="X2367" s="89" t="s">
        <v>99</v>
      </c>
      <c r="Y2367" s="89">
        <v>346</v>
      </c>
      <c r="Z2367" s="89">
        <v>494.78</v>
      </c>
    </row>
    <row r="2368" spans="16:26" ht="18" customHeight="1" x14ac:dyDescent="0.45">
      <c r="P2368" s="89" t="s">
        <v>101</v>
      </c>
      <c r="Q2368" s="89">
        <v>2023</v>
      </c>
      <c r="R2368" s="89" t="s">
        <v>6</v>
      </c>
      <c r="S2368" s="89" t="s">
        <v>92</v>
      </c>
      <c r="T2368" s="89" t="s">
        <v>93</v>
      </c>
      <c r="U2368" s="89" t="s">
        <v>94</v>
      </c>
      <c r="V2368" s="89" t="s">
        <v>95</v>
      </c>
      <c r="W2368" s="89" t="s">
        <v>96</v>
      </c>
      <c r="X2368" s="89" t="s">
        <v>99</v>
      </c>
      <c r="Y2368" s="89">
        <v>322</v>
      </c>
      <c r="Z2368" s="89">
        <v>460.46000000000004</v>
      </c>
    </row>
    <row r="2369" spans="16:26" ht="18" customHeight="1" x14ac:dyDescent="0.45">
      <c r="P2369" s="89" t="s">
        <v>91</v>
      </c>
      <c r="Q2369" s="89">
        <v>2023</v>
      </c>
      <c r="R2369" s="89" t="s">
        <v>6</v>
      </c>
      <c r="S2369" s="89" t="s">
        <v>92</v>
      </c>
      <c r="T2369" s="89" t="s">
        <v>93</v>
      </c>
      <c r="U2369" s="89" t="s">
        <v>94</v>
      </c>
      <c r="V2369" s="89" t="s">
        <v>95</v>
      </c>
      <c r="W2369" s="89" t="s">
        <v>96</v>
      </c>
      <c r="X2369" s="89" t="s">
        <v>99</v>
      </c>
      <c r="Y2369" s="89">
        <v>658</v>
      </c>
      <c r="Z2369" s="89">
        <v>940.94</v>
      </c>
    </row>
    <row r="2370" spans="16:26" ht="18" customHeight="1" x14ac:dyDescent="0.45">
      <c r="P2370" s="89" t="s">
        <v>100</v>
      </c>
      <c r="Q2370" s="89">
        <v>2023</v>
      </c>
      <c r="R2370" s="89" t="s">
        <v>6</v>
      </c>
      <c r="S2370" s="89" t="s">
        <v>92</v>
      </c>
      <c r="T2370" s="89" t="s">
        <v>93</v>
      </c>
      <c r="U2370" s="89" t="s">
        <v>94</v>
      </c>
      <c r="V2370" s="89" t="s">
        <v>95</v>
      </c>
      <c r="W2370" s="89" t="s">
        <v>96</v>
      </c>
      <c r="X2370" s="89" t="s">
        <v>99</v>
      </c>
      <c r="Y2370" s="89">
        <v>745</v>
      </c>
      <c r="Z2370" s="89">
        <v>1065.3499999999999</v>
      </c>
    </row>
    <row r="2371" spans="16:26" ht="18" customHeight="1" x14ac:dyDescent="0.45">
      <c r="P2371" s="89" t="s">
        <v>100</v>
      </c>
      <c r="Q2371" s="89">
        <v>2023</v>
      </c>
      <c r="R2371" s="89" t="s">
        <v>6</v>
      </c>
      <c r="S2371" s="89" t="s">
        <v>92</v>
      </c>
      <c r="T2371" s="89" t="s">
        <v>93</v>
      </c>
      <c r="U2371" s="89" t="s">
        <v>94</v>
      </c>
      <c r="V2371" s="89" t="s">
        <v>95</v>
      </c>
      <c r="W2371" s="89" t="s">
        <v>96</v>
      </c>
      <c r="X2371" s="89" t="s">
        <v>99</v>
      </c>
      <c r="Y2371" s="89">
        <v>345</v>
      </c>
      <c r="Z2371" s="89">
        <v>493.35</v>
      </c>
    </row>
    <row r="2372" spans="16:26" ht="18" customHeight="1" x14ac:dyDescent="0.45">
      <c r="P2372" s="89" t="s">
        <v>91</v>
      </c>
      <c r="Q2372" s="89">
        <v>2023</v>
      </c>
      <c r="R2372" s="89" t="s">
        <v>6</v>
      </c>
      <c r="S2372" s="89" t="s">
        <v>92</v>
      </c>
      <c r="T2372" s="89" t="s">
        <v>93</v>
      </c>
      <c r="U2372" s="89" t="s">
        <v>94</v>
      </c>
      <c r="V2372" s="89" t="s">
        <v>95</v>
      </c>
      <c r="W2372" s="89" t="s">
        <v>96</v>
      </c>
      <c r="X2372" s="89" t="s">
        <v>99</v>
      </c>
      <c r="Y2372" s="89">
        <v>784</v>
      </c>
      <c r="Z2372" s="89">
        <v>526.24</v>
      </c>
    </row>
    <row r="2373" spans="16:26" ht="18" customHeight="1" x14ac:dyDescent="0.45">
      <c r="P2373" s="89" t="s">
        <v>101</v>
      </c>
      <c r="Q2373" s="89">
        <v>2023</v>
      </c>
      <c r="R2373" s="89" t="s">
        <v>6</v>
      </c>
      <c r="S2373" s="89" t="s">
        <v>92</v>
      </c>
      <c r="T2373" s="89" t="s">
        <v>93</v>
      </c>
      <c r="U2373" s="89" t="s">
        <v>94</v>
      </c>
      <c r="V2373" s="89" t="s">
        <v>95</v>
      </c>
      <c r="W2373" s="89" t="s">
        <v>96</v>
      </c>
      <c r="X2373" s="89" t="s">
        <v>99</v>
      </c>
      <c r="Y2373" s="89">
        <v>349</v>
      </c>
      <c r="Z2373" s="89">
        <v>499.07</v>
      </c>
    </row>
    <row r="2374" spans="16:26" ht="18" customHeight="1" x14ac:dyDescent="0.45">
      <c r="P2374" s="89" t="s">
        <v>100</v>
      </c>
      <c r="Q2374" s="89">
        <v>2023</v>
      </c>
      <c r="R2374" s="89" t="s">
        <v>6</v>
      </c>
      <c r="S2374" s="89" t="s">
        <v>92</v>
      </c>
      <c r="T2374" s="89" t="s">
        <v>93</v>
      </c>
      <c r="U2374" s="89" t="s">
        <v>94</v>
      </c>
      <c r="V2374" s="89" t="s">
        <v>95</v>
      </c>
      <c r="W2374" s="89" t="s">
        <v>96</v>
      </c>
      <c r="X2374" s="89" t="s">
        <v>99</v>
      </c>
      <c r="Y2374" s="89">
        <v>319</v>
      </c>
      <c r="Z2374" s="89">
        <v>456.16999999999996</v>
      </c>
    </row>
    <row r="2375" spans="16:26" ht="18" customHeight="1" x14ac:dyDescent="0.45">
      <c r="P2375" s="89" t="s">
        <v>91</v>
      </c>
      <c r="Q2375" s="89">
        <v>2023</v>
      </c>
      <c r="R2375" s="89" t="s">
        <v>6</v>
      </c>
      <c r="S2375" s="89" t="s">
        <v>92</v>
      </c>
      <c r="T2375" s="89" t="s">
        <v>93</v>
      </c>
      <c r="U2375" s="89" t="s">
        <v>94</v>
      </c>
      <c r="V2375" s="89" t="s">
        <v>95</v>
      </c>
      <c r="W2375" s="89" t="s">
        <v>96</v>
      </c>
      <c r="X2375" s="89" t="s">
        <v>99</v>
      </c>
      <c r="Y2375" s="89">
        <v>347</v>
      </c>
      <c r="Z2375" s="89">
        <v>496.21000000000004</v>
      </c>
    </row>
    <row r="2376" spans="16:26" ht="18" customHeight="1" x14ac:dyDescent="0.45">
      <c r="P2376" s="89" t="s">
        <v>91</v>
      </c>
      <c r="Q2376" s="89">
        <v>2023</v>
      </c>
      <c r="R2376" s="89" t="s">
        <v>6</v>
      </c>
      <c r="S2376" s="89" t="s">
        <v>92</v>
      </c>
      <c r="T2376" s="89" t="s">
        <v>93</v>
      </c>
      <c r="U2376" s="89" t="s">
        <v>94</v>
      </c>
      <c r="V2376" s="89" t="s">
        <v>95</v>
      </c>
      <c r="W2376" s="89" t="s">
        <v>96</v>
      </c>
      <c r="X2376" s="89" t="s">
        <v>99</v>
      </c>
      <c r="Y2376" s="89">
        <v>753</v>
      </c>
      <c r="Z2376" s="89">
        <v>1076.79</v>
      </c>
    </row>
    <row r="2377" spans="16:26" ht="18" customHeight="1" x14ac:dyDescent="0.45">
      <c r="P2377" s="89" t="s">
        <v>91</v>
      </c>
      <c r="Q2377" s="89">
        <v>2023</v>
      </c>
      <c r="R2377" s="89" t="s">
        <v>5</v>
      </c>
      <c r="S2377" s="89" t="s">
        <v>92</v>
      </c>
      <c r="T2377" s="89" t="s">
        <v>93</v>
      </c>
      <c r="U2377" s="89" t="s">
        <v>94</v>
      </c>
      <c r="V2377" s="89" t="s">
        <v>95</v>
      </c>
      <c r="W2377" s="89" t="s">
        <v>96</v>
      </c>
      <c r="X2377" s="89" t="s">
        <v>99</v>
      </c>
      <c r="Y2377" s="89">
        <v>326</v>
      </c>
      <c r="Z2377" s="89">
        <v>466.18</v>
      </c>
    </row>
    <row r="2378" spans="16:26" ht="18" customHeight="1" x14ac:dyDescent="0.45">
      <c r="P2378" s="89" t="s">
        <v>98</v>
      </c>
      <c r="Q2378" s="89">
        <v>2023</v>
      </c>
      <c r="R2378" s="89" t="s">
        <v>5</v>
      </c>
      <c r="S2378" s="89" t="s">
        <v>92</v>
      </c>
      <c r="T2378" s="89" t="s">
        <v>93</v>
      </c>
      <c r="U2378" s="89" t="s">
        <v>94</v>
      </c>
      <c r="V2378" s="89" t="s">
        <v>95</v>
      </c>
      <c r="W2378" s="89" t="s">
        <v>96</v>
      </c>
      <c r="X2378" s="89" t="s">
        <v>99</v>
      </c>
      <c r="Y2378" s="89">
        <v>352</v>
      </c>
      <c r="Z2378" s="89">
        <v>503.36</v>
      </c>
    </row>
    <row r="2379" spans="16:26" ht="18" customHeight="1" x14ac:dyDescent="0.45">
      <c r="P2379" s="89" t="s">
        <v>91</v>
      </c>
      <c r="Q2379" s="89">
        <v>2023</v>
      </c>
      <c r="R2379" s="89" t="s">
        <v>5</v>
      </c>
      <c r="S2379" s="89" t="s">
        <v>92</v>
      </c>
      <c r="T2379" s="89" t="s">
        <v>93</v>
      </c>
      <c r="U2379" s="89" t="s">
        <v>94</v>
      </c>
      <c r="V2379" s="89" t="s">
        <v>95</v>
      </c>
      <c r="W2379" s="89" t="s">
        <v>96</v>
      </c>
      <c r="X2379" s="89" t="s">
        <v>99</v>
      </c>
      <c r="Y2379" s="89">
        <v>328</v>
      </c>
      <c r="Z2379" s="89">
        <v>469.03999999999996</v>
      </c>
    </row>
    <row r="2380" spans="16:26" ht="18" customHeight="1" x14ac:dyDescent="0.45">
      <c r="P2380" s="89" t="s">
        <v>98</v>
      </c>
      <c r="Q2380" s="89">
        <v>2023</v>
      </c>
      <c r="R2380" s="89" t="s">
        <v>5</v>
      </c>
      <c r="S2380" s="89" t="s">
        <v>92</v>
      </c>
      <c r="T2380" s="89" t="s">
        <v>93</v>
      </c>
      <c r="U2380" s="89" t="s">
        <v>94</v>
      </c>
      <c r="V2380" s="89" t="s">
        <v>95</v>
      </c>
      <c r="W2380" s="89" t="s">
        <v>96</v>
      </c>
      <c r="X2380" s="89" t="s">
        <v>99</v>
      </c>
      <c r="Y2380" s="89">
        <v>657</v>
      </c>
      <c r="Z2380" s="89">
        <v>939.51</v>
      </c>
    </row>
    <row r="2381" spans="16:26" ht="18" customHeight="1" x14ac:dyDescent="0.45">
      <c r="P2381" s="89" t="s">
        <v>91</v>
      </c>
      <c r="Q2381" s="89">
        <v>2023</v>
      </c>
      <c r="R2381" s="89" t="s">
        <v>5</v>
      </c>
      <c r="S2381" s="89" t="s">
        <v>92</v>
      </c>
      <c r="T2381" s="89" t="s">
        <v>93</v>
      </c>
      <c r="U2381" s="89" t="s">
        <v>94</v>
      </c>
      <c r="V2381" s="89" t="s">
        <v>95</v>
      </c>
      <c r="W2381" s="89" t="s">
        <v>96</v>
      </c>
      <c r="X2381" s="89" t="s">
        <v>99</v>
      </c>
      <c r="Y2381" s="89">
        <v>744</v>
      </c>
      <c r="Z2381" s="89">
        <v>1063.92</v>
      </c>
    </row>
    <row r="2382" spans="16:26" ht="18" customHeight="1" x14ac:dyDescent="0.45">
      <c r="P2382" s="89" t="s">
        <v>91</v>
      </c>
      <c r="Q2382" s="89">
        <v>2023</v>
      </c>
      <c r="R2382" s="89" t="s">
        <v>5</v>
      </c>
      <c r="S2382" s="89" t="s">
        <v>92</v>
      </c>
      <c r="T2382" s="89" t="s">
        <v>93</v>
      </c>
      <c r="U2382" s="89" t="s">
        <v>94</v>
      </c>
      <c r="V2382" s="89" t="s">
        <v>95</v>
      </c>
      <c r="W2382" s="89" t="s">
        <v>96</v>
      </c>
      <c r="X2382" s="89" t="s">
        <v>99</v>
      </c>
      <c r="Y2382" s="89">
        <v>351</v>
      </c>
      <c r="Z2382" s="89">
        <v>501.93</v>
      </c>
    </row>
    <row r="2383" spans="16:26" ht="18" customHeight="1" x14ac:dyDescent="0.45">
      <c r="P2383" s="89" t="s">
        <v>98</v>
      </c>
      <c r="Q2383" s="89">
        <v>2023</v>
      </c>
      <c r="R2383" s="89" t="s">
        <v>5</v>
      </c>
      <c r="S2383" s="89" t="s">
        <v>92</v>
      </c>
      <c r="T2383" s="89" t="s">
        <v>93</v>
      </c>
      <c r="U2383" s="89" t="s">
        <v>94</v>
      </c>
      <c r="V2383" s="89" t="s">
        <v>95</v>
      </c>
      <c r="W2383" s="89" t="s">
        <v>96</v>
      </c>
      <c r="X2383" s="89" t="s">
        <v>99</v>
      </c>
      <c r="Y2383" s="89">
        <v>783</v>
      </c>
      <c r="Z2383" s="89">
        <v>526.24</v>
      </c>
    </row>
    <row r="2384" spans="16:26" ht="18" customHeight="1" x14ac:dyDescent="0.45">
      <c r="P2384" s="89" t="s">
        <v>91</v>
      </c>
      <c r="Q2384" s="89">
        <v>2023</v>
      </c>
      <c r="R2384" s="89" t="s">
        <v>5</v>
      </c>
      <c r="S2384" s="89" t="s">
        <v>92</v>
      </c>
      <c r="T2384" s="89" t="s">
        <v>93</v>
      </c>
      <c r="U2384" s="89" t="s">
        <v>94</v>
      </c>
      <c r="V2384" s="89" t="s">
        <v>95</v>
      </c>
      <c r="W2384" s="89" t="s">
        <v>96</v>
      </c>
      <c r="X2384" s="89" t="s">
        <v>99</v>
      </c>
      <c r="Y2384" s="89">
        <v>355</v>
      </c>
      <c r="Z2384" s="89">
        <v>507.65</v>
      </c>
    </row>
    <row r="2385" spans="16:26" ht="18" customHeight="1" x14ac:dyDescent="0.45">
      <c r="P2385" s="89" t="s">
        <v>98</v>
      </c>
      <c r="Q2385" s="89">
        <v>2023</v>
      </c>
      <c r="R2385" s="89" t="s">
        <v>5</v>
      </c>
      <c r="S2385" s="89" t="s">
        <v>92</v>
      </c>
      <c r="T2385" s="89" t="s">
        <v>93</v>
      </c>
      <c r="U2385" s="89" t="s">
        <v>94</v>
      </c>
      <c r="V2385" s="89" t="s">
        <v>95</v>
      </c>
      <c r="W2385" s="89" t="s">
        <v>96</v>
      </c>
      <c r="X2385" s="89" t="s">
        <v>99</v>
      </c>
      <c r="Y2385" s="89">
        <v>325</v>
      </c>
      <c r="Z2385" s="89">
        <v>464.75</v>
      </c>
    </row>
    <row r="2386" spans="16:26" ht="18" customHeight="1" x14ac:dyDescent="0.45">
      <c r="P2386" s="89" t="s">
        <v>91</v>
      </c>
      <c r="Q2386" s="89">
        <v>2023</v>
      </c>
      <c r="R2386" s="89" t="s">
        <v>5</v>
      </c>
      <c r="S2386" s="89" t="s">
        <v>92</v>
      </c>
      <c r="T2386" s="89" t="s">
        <v>93</v>
      </c>
      <c r="U2386" s="89" t="s">
        <v>94</v>
      </c>
      <c r="V2386" s="89" t="s">
        <v>95</v>
      </c>
      <c r="W2386" s="89" t="s">
        <v>96</v>
      </c>
      <c r="X2386" s="89" t="s">
        <v>99</v>
      </c>
      <c r="Y2386" s="89">
        <v>353</v>
      </c>
      <c r="Z2386" s="89">
        <v>504.78999999999996</v>
      </c>
    </row>
    <row r="2387" spans="16:26" ht="18" customHeight="1" x14ac:dyDescent="0.45">
      <c r="P2387" s="89" t="s">
        <v>98</v>
      </c>
      <c r="Q2387" s="89">
        <v>2023</v>
      </c>
      <c r="R2387" s="89" t="s">
        <v>2</v>
      </c>
      <c r="S2387" s="89" t="s">
        <v>92</v>
      </c>
      <c r="T2387" s="89" t="s">
        <v>93</v>
      </c>
      <c r="U2387" s="89" t="s">
        <v>94</v>
      </c>
      <c r="V2387" s="89" t="s">
        <v>95</v>
      </c>
      <c r="W2387" s="89" t="s">
        <v>96</v>
      </c>
      <c r="X2387" s="89" t="s">
        <v>99</v>
      </c>
      <c r="Y2387" s="89">
        <v>368</v>
      </c>
      <c r="Z2387" s="89">
        <v>563.04</v>
      </c>
    </row>
    <row r="2388" spans="16:26" ht="18" customHeight="1" x14ac:dyDescent="0.45">
      <c r="P2388" s="89" t="s">
        <v>98</v>
      </c>
      <c r="Q2388" s="89">
        <v>2023</v>
      </c>
      <c r="R2388" s="89" t="s">
        <v>2</v>
      </c>
      <c r="S2388" s="89" t="s">
        <v>92</v>
      </c>
      <c r="T2388" s="89" t="s">
        <v>93</v>
      </c>
      <c r="U2388" s="89" t="s">
        <v>94</v>
      </c>
      <c r="V2388" s="89" t="s">
        <v>95</v>
      </c>
      <c r="W2388" s="89" t="s">
        <v>96</v>
      </c>
      <c r="X2388" s="89" t="s">
        <v>99</v>
      </c>
      <c r="Y2388" s="89">
        <v>344</v>
      </c>
      <c r="Z2388" s="89">
        <v>491.91999999999996</v>
      </c>
    </row>
    <row r="2389" spans="16:26" ht="18" customHeight="1" x14ac:dyDescent="0.45">
      <c r="P2389" s="89" t="s">
        <v>98</v>
      </c>
      <c r="Q2389" s="89">
        <v>2023</v>
      </c>
      <c r="R2389" s="89" t="s">
        <v>2</v>
      </c>
      <c r="S2389" s="89" t="s">
        <v>92</v>
      </c>
      <c r="T2389" s="89" t="s">
        <v>93</v>
      </c>
      <c r="U2389" s="89" t="s">
        <v>94</v>
      </c>
      <c r="V2389" s="89" t="s">
        <v>95</v>
      </c>
      <c r="W2389" s="89" t="s">
        <v>96</v>
      </c>
      <c r="X2389" s="89" t="s">
        <v>99</v>
      </c>
      <c r="Y2389" s="89">
        <v>370</v>
      </c>
      <c r="Z2389" s="89">
        <v>529.1</v>
      </c>
    </row>
    <row r="2390" spans="16:26" ht="18" customHeight="1" x14ac:dyDescent="0.45">
      <c r="P2390" s="89" t="s">
        <v>98</v>
      </c>
      <c r="Q2390" s="89">
        <v>2023</v>
      </c>
      <c r="R2390" s="89" t="s">
        <v>2</v>
      </c>
      <c r="S2390" s="89" t="s">
        <v>92</v>
      </c>
      <c r="T2390" s="89" t="s">
        <v>93</v>
      </c>
      <c r="U2390" s="89" t="s">
        <v>94</v>
      </c>
      <c r="V2390" s="89" t="s">
        <v>95</v>
      </c>
      <c r="W2390" s="89" t="s">
        <v>96</v>
      </c>
      <c r="X2390" s="89" t="s">
        <v>99</v>
      </c>
      <c r="Y2390" s="89">
        <v>340</v>
      </c>
      <c r="Z2390" s="89">
        <v>486.2</v>
      </c>
    </row>
    <row r="2391" spans="16:26" ht="18" customHeight="1" x14ac:dyDescent="0.45">
      <c r="P2391" s="89" t="s">
        <v>91</v>
      </c>
      <c r="Q2391" s="89">
        <v>2023</v>
      </c>
      <c r="R2391" s="89" t="s">
        <v>2</v>
      </c>
      <c r="S2391" s="89" t="s">
        <v>92</v>
      </c>
      <c r="T2391" s="89" t="s">
        <v>93</v>
      </c>
      <c r="U2391" s="89" t="s">
        <v>94</v>
      </c>
      <c r="V2391" s="89" t="s">
        <v>95</v>
      </c>
      <c r="W2391" s="89" t="s">
        <v>96</v>
      </c>
      <c r="X2391" s="89" t="s">
        <v>99</v>
      </c>
      <c r="Y2391" s="89">
        <v>741</v>
      </c>
      <c r="Z2391" s="89">
        <v>1059.6300000000001</v>
      </c>
    </row>
    <row r="2392" spans="16:26" ht="18" customHeight="1" x14ac:dyDescent="0.45">
      <c r="P2392" s="89" t="s">
        <v>91</v>
      </c>
      <c r="Q2392" s="89">
        <v>2023</v>
      </c>
      <c r="R2392" s="89" t="s">
        <v>2</v>
      </c>
      <c r="S2392" s="89" t="s">
        <v>92</v>
      </c>
      <c r="T2392" s="89" t="s">
        <v>93</v>
      </c>
      <c r="U2392" s="89" t="s">
        <v>94</v>
      </c>
      <c r="V2392" s="89" t="s">
        <v>95</v>
      </c>
      <c r="W2392" s="89" t="s">
        <v>96</v>
      </c>
      <c r="X2392" s="89" t="s">
        <v>99</v>
      </c>
      <c r="Y2392" s="89">
        <v>369</v>
      </c>
      <c r="Z2392" s="89">
        <v>527.66999999999996</v>
      </c>
    </row>
    <row r="2393" spans="16:26" ht="18" customHeight="1" x14ac:dyDescent="0.45">
      <c r="P2393" s="89" t="s">
        <v>98</v>
      </c>
      <c r="Q2393" s="89">
        <v>2023</v>
      </c>
      <c r="R2393" s="89" t="s">
        <v>2</v>
      </c>
      <c r="S2393" s="89" t="s">
        <v>92</v>
      </c>
      <c r="T2393" s="89" t="s">
        <v>93</v>
      </c>
      <c r="U2393" s="89" t="s">
        <v>94</v>
      </c>
      <c r="V2393" s="89" t="s">
        <v>95</v>
      </c>
      <c r="W2393" s="89" t="s">
        <v>96</v>
      </c>
      <c r="X2393" s="89" t="s">
        <v>99</v>
      </c>
      <c r="Y2393" s="89">
        <v>367</v>
      </c>
      <c r="Z2393" s="89">
        <v>524.80999999999995</v>
      </c>
    </row>
    <row r="2394" spans="16:26" ht="18" customHeight="1" x14ac:dyDescent="0.45">
      <c r="P2394" s="89" t="s">
        <v>98</v>
      </c>
      <c r="Q2394" s="89">
        <v>2023</v>
      </c>
      <c r="R2394" s="89" t="s">
        <v>2</v>
      </c>
      <c r="S2394" s="89" t="s">
        <v>92</v>
      </c>
      <c r="T2394" s="89" t="s">
        <v>93</v>
      </c>
      <c r="U2394" s="89" t="s">
        <v>94</v>
      </c>
      <c r="V2394" s="89" t="s">
        <v>95</v>
      </c>
      <c r="W2394" s="89" t="s">
        <v>96</v>
      </c>
      <c r="X2394" s="89" t="s">
        <v>99</v>
      </c>
      <c r="Y2394" s="89">
        <v>343</v>
      </c>
      <c r="Z2394" s="89">
        <v>490.49</v>
      </c>
    </row>
    <row r="2395" spans="16:26" ht="18" customHeight="1" x14ac:dyDescent="0.45">
      <c r="P2395" s="89" t="s">
        <v>98</v>
      </c>
      <c r="Q2395" s="89">
        <v>2023</v>
      </c>
      <c r="R2395" s="89" t="s">
        <v>2</v>
      </c>
      <c r="S2395" s="89" t="s">
        <v>92</v>
      </c>
      <c r="T2395" s="89" t="s">
        <v>93</v>
      </c>
      <c r="U2395" s="89" t="s">
        <v>94</v>
      </c>
      <c r="V2395" s="89" t="s">
        <v>95</v>
      </c>
      <c r="W2395" s="89" t="s">
        <v>96</v>
      </c>
      <c r="X2395" s="89" t="s">
        <v>99</v>
      </c>
      <c r="Y2395" s="89">
        <v>371</v>
      </c>
      <c r="Z2395" s="89">
        <v>530.53</v>
      </c>
    </row>
    <row r="2396" spans="16:26" ht="18" customHeight="1" x14ac:dyDescent="0.45">
      <c r="P2396" s="89" t="s">
        <v>98</v>
      </c>
      <c r="Q2396" s="89">
        <v>2023</v>
      </c>
      <c r="R2396" s="89" t="s">
        <v>2</v>
      </c>
      <c r="S2396" s="89" t="s">
        <v>92</v>
      </c>
      <c r="T2396" s="89" t="s">
        <v>93</v>
      </c>
      <c r="U2396" s="89" t="s">
        <v>94</v>
      </c>
      <c r="V2396" s="89" t="s">
        <v>95</v>
      </c>
      <c r="W2396" s="89" t="s">
        <v>96</v>
      </c>
      <c r="X2396" s="89" t="s">
        <v>99</v>
      </c>
      <c r="Y2396" s="89">
        <v>750</v>
      </c>
      <c r="Z2396" s="89">
        <v>1072.5</v>
      </c>
    </row>
    <row r="2397" spans="16:26" ht="18" customHeight="1" x14ac:dyDescent="0.45">
      <c r="P2397" s="89" t="s">
        <v>98</v>
      </c>
      <c r="Q2397" s="89">
        <v>2023</v>
      </c>
      <c r="R2397" s="89" t="s">
        <v>4</v>
      </c>
      <c r="S2397" s="89" t="s">
        <v>92</v>
      </c>
      <c r="T2397" s="89" t="s">
        <v>93</v>
      </c>
      <c r="U2397" s="89" t="s">
        <v>94</v>
      </c>
      <c r="V2397" s="89" t="s">
        <v>95</v>
      </c>
      <c r="W2397" s="89" t="s">
        <v>96</v>
      </c>
      <c r="X2397" s="89" t="s">
        <v>99</v>
      </c>
      <c r="Y2397" s="89">
        <v>356</v>
      </c>
      <c r="Z2397" s="89">
        <v>544.68000000000006</v>
      </c>
    </row>
    <row r="2398" spans="16:26" ht="18" customHeight="1" x14ac:dyDescent="0.45">
      <c r="P2398" s="89" t="s">
        <v>91</v>
      </c>
      <c r="Q2398" s="89">
        <v>2023</v>
      </c>
      <c r="R2398" s="89" t="s">
        <v>4</v>
      </c>
      <c r="S2398" s="89" t="s">
        <v>92</v>
      </c>
      <c r="T2398" s="89" t="s">
        <v>93</v>
      </c>
      <c r="U2398" s="89" t="s">
        <v>94</v>
      </c>
      <c r="V2398" s="89" t="s">
        <v>95</v>
      </c>
      <c r="W2398" s="89" t="s">
        <v>96</v>
      </c>
      <c r="X2398" s="89" t="s">
        <v>99</v>
      </c>
      <c r="Y2398" s="89">
        <v>332</v>
      </c>
      <c r="Z2398" s="89">
        <v>474.76</v>
      </c>
    </row>
    <row r="2399" spans="16:26" ht="18" customHeight="1" x14ac:dyDescent="0.45">
      <c r="P2399" s="89" t="s">
        <v>98</v>
      </c>
      <c r="Q2399" s="89">
        <v>2023</v>
      </c>
      <c r="R2399" s="89" t="s">
        <v>4</v>
      </c>
      <c r="S2399" s="89" t="s">
        <v>92</v>
      </c>
      <c r="T2399" s="89" t="s">
        <v>93</v>
      </c>
      <c r="U2399" s="89" t="s">
        <v>94</v>
      </c>
      <c r="V2399" s="89" t="s">
        <v>95</v>
      </c>
      <c r="W2399" s="89" t="s">
        <v>96</v>
      </c>
      <c r="X2399" s="89" t="s">
        <v>99</v>
      </c>
      <c r="Y2399" s="89">
        <v>358</v>
      </c>
      <c r="Z2399" s="89">
        <v>511.94</v>
      </c>
    </row>
    <row r="2400" spans="16:26" ht="18" customHeight="1" x14ac:dyDescent="0.45">
      <c r="P2400" s="89" t="s">
        <v>91</v>
      </c>
      <c r="Q2400" s="89">
        <v>2023</v>
      </c>
      <c r="R2400" s="89" t="s">
        <v>4</v>
      </c>
      <c r="S2400" s="89" t="s">
        <v>92</v>
      </c>
      <c r="T2400" s="89" t="s">
        <v>93</v>
      </c>
      <c r="U2400" s="89" t="s">
        <v>94</v>
      </c>
      <c r="V2400" s="89" t="s">
        <v>95</v>
      </c>
      <c r="W2400" s="89" t="s">
        <v>96</v>
      </c>
      <c r="X2400" s="89" t="s">
        <v>99</v>
      </c>
      <c r="Y2400" s="89">
        <v>656</v>
      </c>
      <c r="Z2400" s="89">
        <v>938.07999999999993</v>
      </c>
    </row>
    <row r="2401" spans="16:26" ht="18" customHeight="1" x14ac:dyDescent="0.45">
      <c r="P2401" s="89" t="s">
        <v>100</v>
      </c>
      <c r="Q2401" s="89">
        <v>2023</v>
      </c>
      <c r="R2401" s="89" t="s">
        <v>4</v>
      </c>
      <c r="S2401" s="89" t="s">
        <v>92</v>
      </c>
      <c r="T2401" s="89" t="s">
        <v>93</v>
      </c>
      <c r="U2401" s="89" t="s">
        <v>94</v>
      </c>
      <c r="V2401" s="89" t="s">
        <v>95</v>
      </c>
      <c r="W2401" s="89" t="s">
        <v>96</v>
      </c>
      <c r="X2401" s="89" t="s">
        <v>99</v>
      </c>
      <c r="Y2401" s="89">
        <v>743</v>
      </c>
      <c r="Z2401" s="89">
        <v>1062.49</v>
      </c>
    </row>
    <row r="2402" spans="16:26" ht="18" customHeight="1" x14ac:dyDescent="0.45">
      <c r="P2402" s="89" t="s">
        <v>100</v>
      </c>
      <c r="Q2402" s="89">
        <v>2023</v>
      </c>
      <c r="R2402" s="89" t="s">
        <v>4</v>
      </c>
      <c r="S2402" s="89" t="s">
        <v>92</v>
      </c>
      <c r="T2402" s="89" t="s">
        <v>93</v>
      </c>
      <c r="U2402" s="89" t="s">
        <v>94</v>
      </c>
      <c r="V2402" s="89" t="s">
        <v>95</v>
      </c>
      <c r="W2402" s="89" t="s">
        <v>96</v>
      </c>
      <c r="X2402" s="89" t="s">
        <v>99</v>
      </c>
      <c r="Y2402" s="89">
        <v>357</v>
      </c>
      <c r="Z2402" s="89">
        <v>510.51</v>
      </c>
    </row>
    <row r="2403" spans="16:26" ht="18" customHeight="1" x14ac:dyDescent="0.45">
      <c r="P2403" s="89" t="s">
        <v>91</v>
      </c>
      <c r="Q2403" s="89">
        <v>2023</v>
      </c>
      <c r="R2403" s="89" t="s">
        <v>4</v>
      </c>
      <c r="S2403" s="89" t="s">
        <v>92</v>
      </c>
      <c r="T2403" s="89" t="s">
        <v>93</v>
      </c>
      <c r="U2403" s="89" t="s">
        <v>94</v>
      </c>
      <c r="V2403" s="89" t="s">
        <v>95</v>
      </c>
      <c r="W2403" s="89" t="s">
        <v>96</v>
      </c>
      <c r="X2403" s="89" t="s">
        <v>99</v>
      </c>
      <c r="Y2403" s="89">
        <v>782</v>
      </c>
      <c r="Z2403" s="89">
        <v>526.24</v>
      </c>
    </row>
    <row r="2404" spans="16:26" ht="18" customHeight="1" x14ac:dyDescent="0.45">
      <c r="P2404" s="89" t="s">
        <v>98</v>
      </c>
      <c r="Q2404" s="89">
        <v>2023</v>
      </c>
      <c r="R2404" s="89" t="s">
        <v>4</v>
      </c>
      <c r="S2404" s="89" t="s">
        <v>92</v>
      </c>
      <c r="T2404" s="89" t="s">
        <v>93</v>
      </c>
      <c r="U2404" s="89" t="s">
        <v>94</v>
      </c>
      <c r="V2404" s="89" t="s">
        <v>95</v>
      </c>
      <c r="W2404" s="89" t="s">
        <v>96</v>
      </c>
      <c r="X2404" s="89" t="s">
        <v>99</v>
      </c>
      <c r="Y2404" s="89">
        <v>331</v>
      </c>
      <c r="Z2404" s="89">
        <v>473.33</v>
      </c>
    </row>
    <row r="2405" spans="16:26" ht="18" customHeight="1" x14ac:dyDescent="0.45">
      <c r="P2405" s="89" t="s">
        <v>91</v>
      </c>
      <c r="Q2405" s="89">
        <v>2023</v>
      </c>
      <c r="R2405" s="89" t="s">
        <v>4</v>
      </c>
      <c r="S2405" s="89" t="s">
        <v>92</v>
      </c>
      <c r="T2405" s="89" t="s">
        <v>93</v>
      </c>
      <c r="U2405" s="89" t="s">
        <v>94</v>
      </c>
      <c r="V2405" s="89" t="s">
        <v>95</v>
      </c>
      <c r="W2405" s="89" t="s">
        <v>96</v>
      </c>
      <c r="X2405" s="89" t="s">
        <v>99</v>
      </c>
      <c r="Y2405" s="89">
        <v>359</v>
      </c>
      <c r="Z2405" s="89">
        <v>513.37</v>
      </c>
    </row>
    <row r="2406" spans="16:26" ht="18" customHeight="1" x14ac:dyDescent="0.45">
      <c r="P2406" s="89" t="s">
        <v>98</v>
      </c>
      <c r="Q2406" s="89">
        <v>2023</v>
      </c>
      <c r="R2406" s="89" t="s">
        <v>4</v>
      </c>
      <c r="S2406" s="89" t="s">
        <v>92</v>
      </c>
      <c r="T2406" s="89" t="s">
        <v>93</v>
      </c>
      <c r="U2406" s="89" t="s">
        <v>94</v>
      </c>
      <c r="V2406" s="89" t="s">
        <v>95</v>
      </c>
      <c r="W2406" s="89" t="s">
        <v>96</v>
      </c>
      <c r="X2406" s="89" t="s">
        <v>99</v>
      </c>
      <c r="Y2406" s="89">
        <v>752</v>
      </c>
      <c r="Z2406" s="89">
        <v>1075.3600000000001</v>
      </c>
    </row>
    <row r="2407" spans="16:26" ht="18" customHeight="1" x14ac:dyDescent="0.45">
      <c r="P2407" s="89" t="s">
        <v>91</v>
      </c>
      <c r="Q2407" s="89">
        <v>2023</v>
      </c>
      <c r="R2407" s="89" t="s">
        <v>10</v>
      </c>
      <c r="S2407" s="89" t="s">
        <v>92</v>
      </c>
      <c r="T2407" s="89" t="s">
        <v>93</v>
      </c>
      <c r="U2407" s="89" t="s">
        <v>94</v>
      </c>
      <c r="V2407" s="89" t="s">
        <v>95</v>
      </c>
      <c r="W2407" s="89" t="s">
        <v>96</v>
      </c>
      <c r="X2407" s="89" t="s">
        <v>99</v>
      </c>
      <c r="Y2407" s="89">
        <v>326</v>
      </c>
      <c r="Z2407" s="89">
        <v>498.78</v>
      </c>
    </row>
    <row r="2408" spans="16:26" ht="18" customHeight="1" x14ac:dyDescent="0.45">
      <c r="P2408" s="89" t="s">
        <v>100</v>
      </c>
      <c r="Q2408" s="89">
        <v>2023</v>
      </c>
      <c r="R2408" s="89" t="s">
        <v>10</v>
      </c>
      <c r="S2408" s="89" t="s">
        <v>92</v>
      </c>
      <c r="T2408" s="89" t="s">
        <v>93</v>
      </c>
      <c r="U2408" s="89" t="s">
        <v>94</v>
      </c>
      <c r="V2408" s="89" t="s">
        <v>95</v>
      </c>
      <c r="W2408" s="89" t="s">
        <v>96</v>
      </c>
      <c r="X2408" s="89" t="s">
        <v>99</v>
      </c>
      <c r="Y2408" s="89">
        <v>328</v>
      </c>
      <c r="Z2408" s="89">
        <v>469.03999999999996</v>
      </c>
    </row>
    <row r="2409" spans="16:26" ht="18" customHeight="1" x14ac:dyDescent="0.45">
      <c r="P2409" s="89" t="s">
        <v>98</v>
      </c>
      <c r="Q2409" s="89">
        <v>2023</v>
      </c>
      <c r="R2409" s="89" t="s">
        <v>10</v>
      </c>
      <c r="S2409" s="89" t="s">
        <v>92</v>
      </c>
      <c r="T2409" s="89" t="s">
        <v>93</v>
      </c>
      <c r="U2409" s="89" t="s">
        <v>94</v>
      </c>
      <c r="V2409" s="89" t="s">
        <v>95</v>
      </c>
      <c r="W2409" s="89" t="s">
        <v>96</v>
      </c>
      <c r="X2409" s="89" t="s">
        <v>99</v>
      </c>
      <c r="Y2409" s="89">
        <v>298</v>
      </c>
      <c r="Z2409" s="89">
        <v>426.14</v>
      </c>
    </row>
    <row r="2410" spans="16:26" ht="18" customHeight="1" x14ac:dyDescent="0.45">
      <c r="P2410" s="89" t="s">
        <v>100</v>
      </c>
      <c r="Q2410" s="89">
        <v>2023</v>
      </c>
      <c r="R2410" s="89" t="s">
        <v>10</v>
      </c>
      <c r="S2410" s="89" t="s">
        <v>92</v>
      </c>
      <c r="T2410" s="89" t="s">
        <v>93</v>
      </c>
      <c r="U2410" s="89" t="s">
        <v>94</v>
      </c>
      <c r="V2410" s="89" t="s">
        <v>95</v>
      </c>
      <c r="W2410" s="89" t="s">
        <v>96</v>
      </c>
      <c r="X2410" s="89" t="s">
        <v>99</v>
      </c>
      <c r="Y2410" s="89">
        <v>662</v>
      </c>
      <c r="Z2410" s="89">
        <v>946.66</v>
      </c>
    </row>
    <row r="2411" spans="16:26" ht="18" customHeight="1" x14ac:dyDescent="0.45">
      <c r="P2411" s="89" t="s">
        <v>100</v>
      </c>
      <c r="Q2411" s="89">
        <v>2023</v>
      </c>
      <c r="R2411" s="89" t="s">
        <v>10</v>
      </c>
      <c r="S2411" s="89" t="s">
        <v>92</v>
      </c>
      <c r="T2411" s="89" t="s">
        <v>93</v>
      </c>
      <c r="U2411" s="89" t="s">
        <v>94</v>
      </c>
      <c r="V2411" s="89" t="s">
        <v>95</v>
      </c>
      <c r="W2411" s="89" t="s">
        <v>96</v>
      </c>
      <c r="X2411" s="89" t="s">
        <v>99</v>
      </c>
      <c r="Y2411" s="89">
        <v>748</v>
      </c>
      <c r="Z2411" s="89">
        <v>1069.6399999999999</v>
      </c>
    </row>
    <row r="2412" spans="16:26" ht="18" customHeight="1" x14ac:dyDescent="0.45">
      <c r="P2412" s="89" t="s">
        <v>100</v>
      </c>
      <c r="Q2412" s="89">
        <v>2023</v>
      </c>
      <c r="R2412" s="89" t="s">
        <v>10</v>
      </c>
      <c r="S2412" s="89" t="s">
        <v>92</v>
      </c>
      <c r="T2412" s="89" t="s">
        <v>93</v>
      </c>
      <c r="U2412" s="89" t="s">
        <v>94</v>
      </c>
      <c r="V2412" s="89" t="s">
        <v>95</v>
      </c>
      <c r="W2412" s="89" t="s">
        <v>96</v>
      </c>
      <c r="X2412" s="89" t="s">
        <v>99</v>
      </c>
      <c r="Y2412" s="89">
        <v>327</v>
      </c>
      <c r="Z2412" s="89">
        <v>467.61</v>
      </c>
    </row>
    <row r="2413" spans="16:26" ht="18" customHeight="1" x14ac:dyDescent="0.45">
      <c r="P2413" s="89" t="s">
        <v>100</v>
      </c>
      <c r="Q2413" s="89">
        <v>2023</v>
      </c>
      <c r="R2413" s="89" t="s">
        <v>10</v>
      </c>
      <c r="S2413" s="89" t="s">
        <v>92</v>
      </c>
      <c r="T2413" s="89" t="s">
        <v>93</v>
      </c>
      <c r="U2413" s="89" t="s">
        <v>94</v>
      </c>
      <c r="V2413" s="89" t="s">
        <v>95</v>
      </c>
      <c r="W2413" s="89" t="s">
        <v>96</v>
      </c>
      <c r="X2413" s="89" t="s">
        <v>99</v>
      </c>
      <c r="Y2413" s="89">
        <v>788</v>
      </c>
      <c r="Z2413" s="89">
        <v>526.24</v>
      </c>
    </row>
    <row r="2414" spans="16:26" ht="18" customHeight="1" x14ac:dyDescent="0.45">
      <c r="P2414" s="89" t="s">
        <v>98</v>
      </c>
      <c r="Q2414" s="89">
        <v>2023</v>
      </c>
      <c r="R2414" s="89" t="s">
        <v>10</v>
      </c>
      <c r="S2414" s="89" t="s">
        <v>92</v>
      </c>
      <c r="T2414" s="89" t="s">
        <v>93</v>
      </c>
      <c r="U2414" s="89" t="s">
        <v>94</v>
      </c>
      <c r="V2414" s="89" t="s">
        <v>95</v>
      </c>
      <c r="W2414" s="89" t="s">
        <v>96</v>
      </c>
      <c r="X2414" s="89" t="s">
        <v>99</v>
      </c>
      <c r="Y2414" s="89">
        <v>325</v>
      </c>
      <c r="Z2414" s="89">
        <v>464.75</v>
      </c>
    </row>
    <row r="2415" spans="16:26" ht="18" customHeight="1" x14ac:dyDescent="0.45">
      <c r="P2415" s="89" t="s">
        <v>100</v>
      </c>
      <c r="Q2415" s="89">
        <v>2023</v>
      </c>
      <c r="R2415" s="89" t="s">
        <v>10</v>
      </c>
      <c r="S2415" s="89" t="s">
        <v>92</v>
      </c>
      <c r="T2415" s="89" t="s">
        <v>93</v>
      </c>
      <c r="U2415" s="89" t="s">
        <v>94</v>
      </c>
      <c r="V2415" s="89" t="s">
        <v>95</v>
      </c>
      <c r="W2415" s="89" t="s">
        <v>96</v>
      </c>
      <c r="X2415" s="89" t="s">
        <v>99</v>
      </c>
      <c r="Y2415" s="89">
        <v>301</v>
      </c>
      <c r="Z2415" s="89">
        <v>430.43</v>
      </c>
    </row>
    <row r="2416" spans="16:26" ht="18" customHeight="1" x14ac:dyDescent="0.45">
      <c r="P2416" s="89" t="s">
        <v>91</v>
      </c>
      <c r="Q2416" s="89">
        <v>2023</v>
      </c>
      <c r="R2416" s="89" t="s">
        <v>10</v>
      </c>
      <c r="S2416" s="89" t="s">
        <v>92</v>
      </c>
      <c r="T2416" s="89" t="s">
        <v>93</v>
      </c>
      <c r="U2416" s="89" t="s">
        <v>94</v>
      </c>
      <c r="V2416" s="89" t="s">
        <v>95</v>
      </c>
      <c r="W2416" s="89" t="s">
        <v>96</v>
      </c>
      <c r="X2416" s="89" t="s">
        <v>99</v>
      </c>
      <c r="Y2416" s="89">
        <v>757</v>
      </c>
      <c r="Z2416" s="89">
        <v>1082.51</v>
      </c>
    </row>
    <row r="2417" spans="16:26" ht="18" customHeight="1" x14ac:dyDescent="0.45">
      <c r="P2417" s="89" t="s">
        <v>100</v>
      </c>
      <c r="Q2417" s="89">
        <v>2023</v>
      </c>
      <c r="R2417" s="89" t="s">
        <v>9</v>
      </c>
      <c r="S2417" s="89" t="s">
        <v>92</v>
      </c>
      <c r="T2417" s="89" t="s">
        <v>93</v>
      </c>
      <c r="U2417" s="89" t="s">
        <v>94</v>
      </c>
      <c r="V2417" s="89" t="s">
        <v>95</v>
      </c>
      <c r="W2417" s="89" t="s">
        <v>96</v>
      </c>
      <c r="X2417" s="89" t="s">
        <v>99</v>
      </c>
      <c r="Y2417" s="89">
        <v>332</v>
      </c>
      <c r="Z2417" s="89">
        <v>507.96000000000004</v>
      </c>
    </row>
    <row r="2418" spans="16:26" ht="18" customHeight="1" x14ac:dyDescent="0.45">
      <c r="P2418" s="89" t="s">
        <v>98</v>
      </c>
      <c r="Q2418" s="89">
        <v>2023</v>
      </c>
      <c r="R2418" s="89" t="s">
        <v>9</v>
      </c>
      <c r="S2418" s="89" t="s">
        <v>92</v>
      </c>
      <c r="T2418" s="89" t="s">
        <v>93</v>
      </c>
      <c r="U2418" s="89" t="s">
        <v>94</v>
      </c>
      <c r="V2418" s="89" t="s">
        <v>95</v>
      </c>
      <c r="W2418" s="89" t="s">
        <v>96</v>
      </c>
      <c r="X2418" s="89" t="s">
        <v>99</v>
      </c>
      <c r="Y2418" s="89">
        <v>302</v>
      </c>
      <c r="Z2418" s="89">
        <v>431.86</v>
      </c>
    </row>
    <row r="2419" spans="16:26" ht="18" customHeight="1" x14ac:dyDescent="0.45">
      <c r="P2419" s="89" t="s">
        <v>91</v>
      </c>
      <c r="Q2419" s="89">
        <v>2023</v>
      </c>
      <c r="R2419" s="89" t="s">
        <v>9</v>
      </c>
      <c r="S2419" s="89" t="s">
        <v>92</v>
      </c>
      <c r="T2419" s="89" t="s">
        <v>93</v>
      </c>
      <c r="U2419" s="89" t="s">
        <v>94</v>
      </c>
      <c r="V2419" s="89" t="s">
        <v>95</v>
      </c>
      <c r="W2419" s="89" t="s">
        <v>96</v>
      </c>
      <c r="X2419" s="89" t="s">
        <v>99</v>
      </c>
      <c r="Y2419" s="89">
        <v>334</v>
      </c>
      <c r="Z2419" s="89">
        <v>477.62</v>
      </c>
    </row>
    <row r="2420" spans="16:26" ht="18" customHeight="1" x14ac:dyDescent="0.45">
      <c r="P2420" s="89" t="s">
        <v>102</v>
      </c>
      <c r="Q2420" s="89">
        <v>2023</v>
      </c>
      <c r="R2420" s="89" t="s">
        <v>9</v>
      </c>
      <c r="S2420" s="89" t="s">
        <v>92</v>
      </c>
      <c r="T2420" s="89" t="s">
        <v>93</v>
      </c>
      <c r="U2420" s="89" t="s">
        <v>94</v>
      </c>
      <c r="V2420" s="89" t="s">
        <v>95</v>
      </c>
      <c r="W2420" s="89" t="s">
        <v>96</v>
      </c>
      <c r="X2420" s="89" t="s">
        <v>99</v>
      </c>
      <c r="Y2420" s="89">
        <v>304</v>
      </c>
      <c r="Z2420" s="89">
        <v>434.72</v>
      </c>
    </row>
    <row r="2421" spans="16:26" ht="18" customHeight="1" x14ac:dyDescent="0.45">
      <c r="P2421" s="89" t="s">
        <v>98</v>
      </c>
      <c r="Q2421" s="89">
        <v>2023</v>
      </c>
      <c r="R2421" s="89" t="s">
        <v>9</v>
      </c>
      <c r="S2421" s="89" t="s">
        <v>92</v>
      </c>
      <c r="T2421" s="89" t="s">
        <v>93</v>
      </c>
      <c r="U2421" s="89" t="s">
        <v>94</v>
      </c>
      <c r="V2421" s="89" t="s">
        <v>95</v>
      </c>
      <c r="W2421" s="89" t="s">
        <v>96</v>
      </c>
      <c r="X2421" s="89" t="s">
        <v>99</v>
      </c>
      <c r="Y2421" s="89">
        <v>661</v>
      </c>
      <c r="Z2421" s="89">
        <v>945.23</v>
      </c>
    </row>
    <row r="2422" spans="16:26" ht="18" customHeight="1" x14ac:dyDescent="0.45">
      <c r="P2422" s="89" t="s">
        <v>91</v>
      </c>
      <c r="Q2422" s="89">
        <v>2023</v>
      </c>
      <c r="R2422" s="89" t="s">
        <v>9</v>
      </c>
      <c r="S2422" s="89" t="s">
        <v>92</v>
      </c>
      <c r="T2422" s="89" t="s">
        <v>93</v>
      </c>
      <c r="U2422" s="89" t="s">
        <v>94</v>
      </c>
      <c r="V2422" s="89" t="s">
        <v>95</v>
      </c>
      <c r="W2422" s="89" t="s">
        <v>96</v>
      </c>
      <c r="X2422" s="89" t="s">
        <v>99</v>
      </c>
      <c r="Y2422" s="89">
        <v>747</v>
      </c>
      <c r="Z2422" s="89">
        <v>1068.21</v>
      </c>
    </row>
    <row r="2423" spans="16:26" ht="18" customHeight="1" x14ac:dyDescent="0.45">
      <c r="P2423" s="89" t="s">
        <v>91</v>
      </c>
      <c r="Q2423" s="89">
        <v>2023</v>
      </c>
      <c r="R2423" s="89" t="s">
        <v>9</v>
      </c>
      <c r="S2423" s="89" t="s">
        <v>92</v>
      </c>
      <c r="T2423" s="89" t="s">
        <v>93</v>
      </c>
      <c r="U2423" s="89" t="s">
        <v>94</v>
      </c>
      <c r="V2423" s="89" t="s">
        <v>95</v>
      </c>
      <c r="W2423" s="89" t="s">
        <v>96</v>
      </c>
      <c r="X2423" s="89" t="s">
        <v>99</v>
      </c>
      <c r="Y2423" s="89">
        <v>333</v>
      </c>
      <c r="Z2423" s="89">
        <v>476.19</v>
      </c>
    </row>
    <row r="2424" spans="16:26" ht="18" customHeight="1" x14ac:dyDescent="0.45">
      <c r="P2424" s="89" t="s">
        <v>98</v>
      </c>
      <c r="Q2424" s="89">
        <v>2023</v>
      </c>
      <c r="R2424" s="89" t="s">
        <v>9</v>
      </c>
      <c r="S2424" s="89" t="s">
        <v>92</v>
      </c>
      <c r="T2424" s="89" t="s">
        <v>93</v>
      </c>
      <c r="U2424" s="89" t="s">
        <v>94</v>
      </c>
      <c r="V2424" s="89" t="s">
        <v>95</v>
      </c>
      <c r="W2424" s="89" t="s">
        <v>96</v>
      </c>
      <c r="X2424" s="89" t="s">
        <v>99</v>
      </c>
      <c r="Y2424" s="89">
        <v>787</v>
      </c>
      <c r="Z2424" s="89">
        <v>526.24</v>
      </c>
    </row>
    <row r="2425" spans="16:26" ht="18" customHeight="1" x14ac:dyDescent="0.45">
      <c r="P2425" s="89" t="s">
        <v>102</v>
      </c>
      <c r="Q2425" s="89">
        <v>2023</v>
      </c>
      <c r="R2425" s="89" t="s">
        <v>9</v>
      </c>
      <c r="S2425" s="89" t="s">
        <v>92</v>
      </c>
      <c r="T2425" s="89" t="s">
        <v>93</v>
      </c>
      <c r="U2425" s="89" t="s">
        <v>94</v>
      </c>
      <c r="V2425" s="89" t="s">
        <v>95</v>
      </c>
      <c r="W2425" s="89" t="s">
        <v>96</v>
      </c>
      <c r="X2425" s="89" t="s">
        <v>99</v>
      </c>
      <c r="Y2425" s="89">
        <v>331</v>
      </c>
      <c r="Z2425" s="89">
        <v>473.33</v>
      </c>
    </row>
    <row r="2426" spans="16:26" ht="18" customHeight="1" x14ac:dyDescent="0.45">
      <c r="P2426" s="89" t="s">
        <v>91</v>
      </c>
      <c r="Q2426" s="89">
        <v>2023</v>
      </c>
      <c r="R2426" s="89" t="s">
        <v>9</v>
      </c>
      <c r="S2426" s="89" t="s">
        <v>92</v>
      </c>
      <c r="T2426" s="89" t="s">
        <v>93</v>
      </c>
      <c r="U2426" s="89" t="s">
        <v>94</v>
      </c>
      <c r="V2426" s="89" t="s">
        <v>95</v>
      </c>
      <c r="W2426" s="89" t="s">
        <v>96</v>
      </c>
      <c r="X2426" s="89" t="s">
        <v>99</v>
      </c>
      <c r="Y2426" s="89">
        <v>307</v>
      </c>
      <c r="Z2426" s="89">
        <v>439.01</v>
      </c>
    </row>
    <row r="2427" spans="16:26" ht="18" customHeight="1" x14ac:dyDescent="0.45">
      <c r="P2427" s="89" t="s">
        <v>98</v>
      </c>
      <c r="Q2427" s="89">
        <v>2023</v>
      </c>
      <c r="R2427" s="89" t="s">
        <v>9</v>
      </c>
      <c r="S2427" s="89" t="s">
        <v>92</v>
      </c>
      <c r="T2427" s="89" t="s">
        <v>93</v>
      </c>
      <c r="U2427" s="89" t="s">
        <v>94</v>
      </c>
      <c r="V2427" s="89" t="s">
        <v>95</v>
      </c>
      <c r="W2427" s="89" t="s">
        <v>96</v>
      </c>
      <c r="X2427" s="89" t="s">
        <v>99</v>
      </c>
      <c r="Y2427" s="89">
        <v>329</v>
      </c>
      <c r="Z2427" s="89">
        <v>470.47</v>
      </c>
    </row>
    <row r="2428" spans="16:26" ht="18" customHeight="1" x14ac:dyDescent="0.45">
      <c r="P2428" s="89" t="s">
        <v>100</v>
      </c>
      <c r="Q2428" s="89">
        <v>2023</v>
      </c>
      <c r="R2428" s="89" t="s">
        <v>9</v>
      </c>
      <c r="S2428" s="89" t="s">
        <v>92</v>
      </c>
      <c r="T2428" s="89" t="s">
        <v>93</v>
      </c>
      <c r="U2428" s="89" t="s">
        <v>94</v>
      </c>
      <c r="V2428" s="89" t="s">
        <v>95</v>
      </c>
      <c r="W2428" s="89" t="s">
        <v>96</v>
      </c>
      <c r="X2428" s="89" t="s">
        <v>99</v>
      </c>
      <c r="Y2428" s="89">
        <v>756</v>
      </c>
      <c r="Z2428" s="89">
        <v>1081.08</v>
      </c>
    </row>
    <row r="2429" spans="16:26" ht="18" customHeight="1" x14ac:dyDescent="0.45">
      <c r="P2429" s="89" t="s">
        <v>98</v>
      </c>
      <c r="Q2429" s="89">
        <v>2023</v>
      </c>
      <c r="R2429" s="89" t="s">
        <v>8</v>
      </c>
      <c r="S2429" s="89" t="s">
        <v>92</v>
      </c>
      <c r="T2429" s="89" t="s">
        <v>93</v>
      </c>
      <c r="U2429" s="89" t="s">
        <v>94</v>
      </c>
      <c r="V2429" s="89" t="s">
        <v>95</v>
      </c>
      <c r="W2429" s="89" t="s">
        <v>96</v>
      </c>
      <c r="X2429" s="89" t="s">
        <v>99</v>
      </c>
      <c r="Y2429" s="89">
        <v>338</v>
      </c>
      <c r="Z2429" s="89">
        <v>517.14</v>
      </c>
    </row>
    <row r="2430" spans="16:26" ht="18" customHeight="1" x14ac:dyDescent="0.45">
      <c r="P2430" s="89" t="s">
        <v>98</v>
      </c>
      <c r="Q2430" s="89">
        <v>2023</v>
      </c>
      <c r="R2430" s="89" t="s">
        <v>8</v>
      </c>
      <c r="S2430" s="89" t="s">
        <v>92</v>
      </c>
      <c r="T2430" s="89" t="s">
        <v>93</v>
      </c>
      <c r="U2430" s="89" t="s">
        <v>94</v>
      </c>
      <c r="V2430" s="89" t="s">
        <v>95</v>
      </c>
      <c r="W2430" s="89" t="s">
        <v>96</v>
      </c>
      <c r="X2430" s="89" t="s">
        <v>99</v>
      </c>
      <c r="Y2430" s="89">
        <v>308</v>
      </c>
      <c r="Z2430" s="89">
        <v>440.44</v>
      </c>
    </row>
    <row r="2431" spans="16:26" ht="18" customHeight="1" x14ac:dyDescent="0.45">
      <c r="P2431" s="89" t="s">
        <v>102</v>
      </c>
      <c r="Q2431" s="89">
        <v>2023</v>
      </c>
      <c r="R2431" s="89" t="s">
        <v>8</v>
      </c>
      <c r="S2431" s="89" t="s">
        <v>92</v>
      </c>
      <c r="T2431" s="89" t="s">
        <v>93</v>
      </c>
      <c r="U2431" s="89" t="s">
        <v>94</v>
      </c>
      <c r="V2431" s="89" t="s">
        <v>95</v>
      </c>
      <c r="W2431" s="89" t="s">
        <v>96</v>
      </c>
      <c r="X2431" s="89" t="s">
        <v>99</v>
      </c>
      <c r="Y2431" s="89">
        <v>310</v>
      </c>
      <c r="Z2431" s="89">
        <v>443.3</v>
      </c>
    </row>
    <row r="2432" spans="16:26" ht="18" customHeight="1" x14ac:dyDescent="0.45">
      <c r="P2432" s="89" t="s">
        <v>91</v>
      </c>
      <c r="Q2432" s="89">
        <v>2023</v>
      </c>
      <c r="R2432" s="89" t="s">
        <v>8</v>
      </c>
      <c r="S2432" s="89" t="s">
        <v>92</v>
      </c>
      <c r="T2432" s="89" t="s">
        <v>93</v>
      </c>
      <c r="U2432" s="89" t="s">
        <v>94</v>
      </c>
      <c r="V2432" s="89" t="s">
        <v>95</v>
      </c>
      <c r="W2432" s="89" t="s">
        <v>96</v>
      </c>
      <c r="X2432" s="89" t="s">
        <v>99</v>
      </c>
      <c r="Y2432" s="89">
        <v>660</v>
      </c>
      <c r="Z2432" s="89">
        <v>943.8</v>
      </c>
    </row>
    <row r="2433" spans="16:26" ht="18" customHeight="1" x14ac:dyDescent="0.45">
      <c r="P2433" s="89" t="s">
        <v>100</v>
      </c>
      <c r="Q2433" s="89">
        <v>2023</v>
      </c>
      <c r="R2433" s="89" t="s">
        <v>8</v>
      </c>
      <c r="S2433" s="89" t="s">
        <v>92</v>
      </c>
      <c r="T2433" s="89" t="s">
        <v>93</v>
      </c>
      <c r="U2433" s="89" t="s">
        <v>94</v>
      </c>
      <c r="V2433" s="89" t="s">
        <v>95</v>
      </c>
      <c r="W2433" s="89" t="s">
        <v>96</v>
      </c>
      <c r="X2433" s="89" t="s">
        <v>99</v>
      </c>
      <c r="Y2433" s="89">
        <v>746</v>
      </c>
      <c r="Z2433" s="89">
        <v>1066.78</v>
      </c>
    </row>
    <row r="2434" spans="16:26" ht="18" customHeight="1" x14ac:dyDescent="0.45">
      <c r="P2434" s="89" t="s">
        <v>100</v>
      </c>
      <c r="Q2434" s="89">
        <v>2023</v>
      </c>
      <c r="R2434" s="89" t="s">
        <v>8</v>
      </c>
      <c r="S2434" s="89" t="s">
        <v>92</v>
      </c>
      <c r="T2434" s="89" t="s">
        <v>93</v>
      </c>
      <c r="U2434" s="89" t="s">
        <v>94</v>
      </c>
      <c r="V2434" s="89" t="s">
        <v>95</v>
      </c>
      <c r="W2434" s="89" t="s">
        <v>96</v>
      </c>
      <c r="X2434" s="89" t="s">
        <v>99</v>
      </c>
      <c r="Y2434" s="89">
        <v>339</v>
      </c>
      <c r="Z2434" s="89">
        <v>484.77</v>
      </c>
    </row>
    <row r="2435" spans="16:26" ht="18" customHeight="1" x14ac:dyDescent="0.45">
      <c r="P2435" s="89" t="s">
        <v>91</v>
      </c>
      <c r="Q2435" s="89">
        <v>2023</v>
      </c>
      <c r="R2435" s="89" t="s">
        <v>8</v>
      </c>
      <c r="S2435" s="89" t="s">
        <v>92</v>
      </c>
      <c r="T2435" s="89" t="s">
        <v>93</v>
      </c>
      <c r="U2435" s="89" t="s">
        <v>94</v>
      </c>
      <c r="V2435" s="89" t="s">
        <v>95</v>
      </c>
      <c r="W2435" s="89" t="s">
        <v>96</v>
      </c>
      <c r="X2435" s="89" t="s">
        <v>99</v>
      </c>
      <c r="Y2435" s="89">
        <v>786</v>
      </c>
      <c r="Z2435" s="89">
        <v>526.24</v>
      </c>
    </row>
    <row r="2436" spans="16:26" ht="18" customHeight="1" x14ac:dyDescent="0.45">
      <c r="P2436" s="89" t="s">
        <v>102</v>
      </c>
      <c r="Q2436" s="89">
        <v>2023</v>
      </c>
      <c r="R2436" s="89" t="s">
        <v>8</v>
      </c>
      <c r="S2436" s="89" t="s">
        <v>92</v>
      </c>
      <c r="T2436" s="89" t="s">
        <v>93</v>
      </c>
      <c r="U2436" s="89" t="s">
        <v>94</v>
      </c>
      <c r="V2436" s="89" t="s">
        <v>95</v>
      </c>
      <c r="W2436" s="89" t="s">
        <v>96</v>
      </c>
      <c r="X2436" s="89" t="s">
        <v>99</v>
      </c>
      <c r="Y2436" s="89">
        <v>337</v>
      </c>
      <c r="Z2436" s="89">
        <v>481.90999999999997</v>
      </c>
    </row>
    <row r="2437" spans="16:26" ht="18" customHeight="1" x14ac:dyDescent="0.45">
      <c r="P2437" s="89" t="s">
        <v>98</v>
      </c>
      <c r="Q2437" s="89">
        <v>2023</v>
      </c>
      <c r="R2437" s="89" t="s">
        <v>8</v>
      </c>
      <c r="S2437" s="89" t="s">
        <v>92</v>
      </c>
      <c r="T2437" s="89" t="s">
        <v>93</v>
      </c>
      <c r="U2437" s="89" t="s">
        <v>94</v>
      </c>
      <c r="V2437" s="89" t="s">
        <v>95</v>
      </c>
      <c r="W2437" s="89" t="s">
        <v>96</v>
      </c>
      <c r="X2437" s="89" t="s">
        <v>99</v>
      </c>
      <c r="Y2437" s="89">
        <v>335</v>
      </c>
      <c r="Z2437" s="89">
        <v>479.05</v>
      </c>
    </row>
    <row r="2438" spans="16:26" ht="18" customHeight="1" x14ac:dyDescent="0.45">
      <c r="P2438" s="89" t="s">
        <v>98</v>
      </c>
      <c r="Q2438" s="89">
        <v>2023</v>
      </c>
      <c r="R2438" s="89" t="s">
        <v>8</v>
      </c>
      <c r="S2438" s="89" t="s">
        <v>92</v>
      </c>
      <c r="T2438" s="89" t="s">
        <v>93</v>
      </c>
      <c r="U2438" s="89" t="s">
        <v>94</v>
      </c>
      <c r="V2438" s="89" t="s">
        <v>95</v>
      </c>
      <c r="W2438" s="89" t="s">
        <v>96</v>
      </c>
      <c r="X2438" s="89" t="s">
        <v>99</v>
      </c>
      <c r="Y2438" s="89">
        <v>755</v>
      </c>
      <c r="Z2438" s="89">
        <v>1079.6500000000001</v>
      </c>
    </row>
    <row r="2439" spans="16:26" ht="18" customHeight="1" x14ac:dyDescent="0.45">
      <c r="P2439" s="89" t="s">
        <v>98</v>
      </c>
      <c r="Q2439" s="89">
        <v>2023</v>
      </c>
      <c r="R2439" s="89" t="s">
        <v>3</v>
      </c>
      <c r="S2439" s="89" t="s">
        <v>104</v>
      </c>
      <c r="T2439" s="89" t="s">
        <v>93</v>
      </c>
      <c r="U2439" s="89" t="s">
        <v>94</v>
      </c>
      <c r="V2439" s="89" t="s">
        <v>95</v>
      </c>
      <c r="W2439" s="89" t="s">
        <v>96</v>
      </c>
      <c r="X2439" s="89" t="s">
        <v>97</v>
      </c>
      <c r="Y2439" s="89">
        <v>212</v>
      </c>
      <c r="Z2439" s="89">
        <v>303.15999999999997</v>
      </c>
    </row>
    <row r="2440" spans="16:26" ht="18" customHeight="1" x14ac:dyDescent="0.45">
      <c r="P2440" s="89" t="s">
        <v>91</v>
      </c>
      <c r="Q2440" s="89">
        <v>2023</v>
      </c>
      <c r="R2440" s="89" t="s">
        <v>3</v>
      </c>
      <c r="S2440" s="89" t="s">
        <v>104</v>
      </c>
      <c r="T2440" s="89" t="s">
        <v>93</v>
      </c>
      <c r="U2440" s="89" t="s">
        <v>94</v>
      </c>
      <c r="V2440" s="89" t="s">
        <v>95</v>
      </c>
      <c r="W2440" s="89" t="s">
        <v>96</v>
      </c>
      <c r="X2440" s="89" t="s">
        <v>97</v>
      </c>
      <c r="Y2440" s="89">
        <v>182</v>
      </c>
      <c r="Z2440" s="89">
        <v>260.26</v>
      </c>
    </row>
    <row r="2441" spans="16:26" ht="18" customHeight="1" x14ac:dyDescent="0.45">
      <c r="P2441" s="89" t="s">
        <v>98</v>
      </c>
      <c r="Q2441" s="89">
        <v>2023</v>
      </c>
      <c r="R2441" s="89" t="s">
        <v>3</v>
      </c>
      <c r="S2441" s="89" t="s">
        <v>104</v>
      </c>
      <c r="T2441" s="89" t="s">
        <v>93</v>
      </c>
      <c r="U2441" s="89" t="s">
        <v>94</v>
      </c>
      <c r="V2441" s="89" t="s">
        <v>95</v>
      </c>
      <c r="W2441" s="89" t="s">
        <v>96</v>
      </c>
      <c r="X2441" s="89" t="s">
        <v>97</v>
      </c>
      <c r="Y2441" s="89">
        <v>184</v>
      </c>
      <c r="Z2441" s="89">
        <v>526.24</v>
      </c>
    </row>
    <row r="2442" spans="16:26" ht="18" customHeight="1" x14ac:dyDescent="0.45">
      <c r="P2442" s="89" t="s">
        <v>98</v>
      </c>
      <c r="Q2442" s="89">
        <v>2023</v>
      </c>
      <c r="R2442" s="89" t="s">
        <v>3</v>
      </c>
      <c r="S2442" s="89" t="s">
        <v>104</v>
      </c>
      <c r="T2442" s="89" t="s">
        <v>93</v>
      </c>
      <c r="U2442" s="89" t="s">
        <v>94</v>
      </c>
      <c r="V2442" s="89" t="s">
        <v>95</v>
      </c>
      <c r="W2442" s="89" t="s">
        <v>96</v>
      </c>
      <c r="X2442" s="89" t="s">
        <v>97</v>
      </c>
      <c r="Y2442" s="89">
        <v>968</v>
      </c>
      <c r="Z2442" s="89">
        <v>1384.24</v>
      </c>
    </row>
    <row r="2443" spans="16:26" ht="18" customHeight="1" x14ac:dyDescent="0.45">
      <c r="P2443" s="89" t="s">
        <v>102</v>
      </c>
      <c r="Q2443" s="89">
        <v>2023</v>
      </c>
      <c r="R2443" s="89" t="s">
        <v>3</v>
      </c>
      <c r="S2443" s="89" t="s">
        <v>104</v>
      </c>
      <c r="T2443" s="89" t="s">
        <v>93</v>
      </c>
      <c r="U2443" s="89" t="s">
        <v>94</v>
      </c>
      <c r="V2443" s="89" t="s">
        <v>95</v>
      </c>
      <c r="W2443" s="89" t="s">
        <v>96</v>
      </c>
      <c r="X2443" s="89" t="s">
        <v>97</v>
      </c>
      <c r="Y2443" s="89">
        <v>186</v>
      </c>
      <c r="Z2443" s="89">
        <v>265.98</v>
      </c>
    </row>
    <row r="2444" spans="16:26" ht="18" customHeight="1" x14ac:dyDescent="0.45">
      <c r="P2444" s="89" t="s">
        <v>102</v>
      </c>
      <c r="Q2444" s="89">
        <v>2023</v>
      </c>
      <c r="R2444" s="89" t="s">
        <v>3</v>
      </c>
      <c r="S2444" s="89" t="s">
        <v>104</v>
      </c>
      <c r="T2444" s="89" t="s">
        <v>93</v>
      </c>
      <c r="U2444" s="89" t="s">
        <v>94</v>
      </c>
      <c r="V2444" s="89" t="s">
        <v>95</v>
      </c>
      <c r="W2444" s="89" t="s">
        <v>96</v>
      </c>
      <c r="X2444" s="89" t="s">
        <v>97</v>
      </c>
      <c r="Y2444" s="89">
        <v>213</v>
      </c>
      <c r="Z2444" s="89">
        <v>304.59000000000003</v>
      </c>
    </row>
    <row r="2445" spans="16:26" ht="18" customHeight="1" x14ac:dyDescent="0.45">
      <c r="P2445" s="89" t="s">
        <v>98</v>
      </c>
      <c r="Q2445" s="89">
        <v>2023</v>
      </c>
      <c r="R2445" s="89" t="s">
        <v>3</v>
      </c>
      <c r="S2445" s="89" t="s">
        <v>104</v>
      </c>
      <c r="T2445" s="89" t="s">
        <v>93</v>
      </c>
      <c r="U2445" s="89" t="s">
        <v>94</v>
      </c>
      <c r="V2445" s="89" t="s">
        <v>95</v>
      </c>
      <c r="W2445" s="89" t="s">
        <v>96</v>
      </c>
      <c r="X2445" s="89" t="s">
        <v>97</v>
      </c>
      <c r="Y2445" s="89">
        <v>183</v>
      </c>
      <c r="Z2445" s="89">
        <v>261.69</v>
      </c>
    </row>
    <row r="2446" spans="16:26" ht="18" customHeight="1" x14ac:dyDescent="0.45">
      <c r="P2446" s="89" t="s">
        <v>98</v>
      </c>
      <c r="Q2446" s="89">
        <v>2023</v>
      </c>
      <c r="R2446" s="89" t="s">
        <v>3</v>
      </c>
      <c r="S2446" s="89" t="s">
        <v>104</v>
      </c>
      <c r="T2446" s="89" t="s">
        <v>93</v>
      </c>
      <c r="U2446" s="89" t="s">
        <v>94</v>
      </c>
      <c r="V2446" s="89" t="s">
        <v>95</v>
      </c>
      <c r="W2446" s="89" t="s">
        <v>96</v>
      </c>
      <c r="X2446" s="89" t="s">
        <v>97</v>
      </c>
      <c r="Y2446" s="89">
        <v>749</v>
      </c>
      <c r="Z2446" s="89">
        <v>1071.07</v>
      </c>
    </row>
    <row r="2447" spans="16:26" ht="18" customHeight="1" x14ac:dyDescent="0.45">
      <c r="P2447" s="89" t="s">
        <v>91</v>
      </c>
      <c r="Q2447" s="89">
        <v>2023</v>
      </c>
      <c r="R2447" s="89" t="s">
        <v>3</v>
      </c>
      <c r="S2447" s="89" t="s">
        <v>104</v>
      </c>
      <c r="T2447" s="89" t="s">
        <v>93</v>
      </c>
      <c r="U2447" s="89" t="s">
        <v>94</v>
      </c>
      <c r="V2447" s="89" t="s">
        <v>95</v>
      </c>
      <c r="W2447" s="89" t="s">
        <v>96</v>
      </c>
      <c r="X2447" s="89" t="s">
        <v>97</v>
      </c>
      <c r="Y2447" s="89">
        <v>209</v>
      </c>
      <c r="Z2447" s="89">
        <v>298.87</v>
      </c>
    </row>
    <row r="2448" spans="16:26" ht="18" customHeight="1" x14ac:dyDescent="0.45">
      <c r="P2448" s="89" t="s">
        <v>98</v>
      </c>
      <c r="Q2448" s="89">
        <v>2023</v>
      </c>
      <c r="R2448" s="89" t="s">
        <v>3</v>
      </c>
      <c r="S2448" s="89" t="s">
        <v>104</v>
      </c>
      <c r="T2448" s="89" t="s">
        <v>93</v>
      </c>
      <c r="U2448" s="89" t="s">
        <v>94</v>
      </c>
      <c r="V2448" s="89" t="s">
        <v>95</v>
      </c>
      <c r="W2448" s="89" t="s">
        <v>96</v>
      </c>
      <c r="X2448" s="89" t="s">
        <v>97</v>
      </c>
      <c r="Y2448" s="89">
        <v>185</v>
      </c>
      <c r="Z2448" s="89">
        <v>264.55</v>
      </c>
    </row>
    <row r="2449" spans="16:26" ht="18" customHeight="1" x14ac:dyDescent="0.45">
      <c r="P2449" s="89" t="s">
        <v>98</v>
      </c>
      <c r="Q2449" s="89">
        <v>2023</v>
      </c>
      <c r="R2449" s="89" t="s">
        <v>7</v>
      </c>
      <c r="S2449" s="89" t="s">
        <v>104</v>
      </c>
      <c r="T2449" s="89" t="s">
        <v>93</v>
      </c>
      <c r="U2449" s="89" t="s">
        <v>94</v>
      </c>
      <c r="V2449" s="89" t="s">
        <v>95</v>
      </c>
      <c r="W2449" s="89" t="s">
        <v>96</v>
      </c>
      <c r="X2449" s="89" t="s">
        <v>97</v>
      </c>
      <c r="Y2449" s="89">
        <v>188</v>
      </c>
      <c r="Z2449" s="89">
        <v>268.84000000000003</v>
      </c>
    </row>
    <row r="2450" spans="16:26" ht="18" customHeight="1" x14ac:dyDescent="0.45">
      <c r="P2450" s="89" t="s">
        <v>91</v>
      </c>
      <c r="Q2450" s="89">
        <v>2023</v>
      </c>
      <c r="R2450" s="89" t="s">
        <v>7</v>
      </c>
      <c r="S2450" s="89" t="s">
        <v>104</v>
      </c>
      <c r="T2450" s="89" t="s">
        <v>93</v>
      </c>
      <c r="U2450" s="89" t="s">
        <v>94</v>
      </c>
      <c r="V2450" s="89" t="s">
        <v>95</v>
      </c>
      <c r="W2450" s="89" t="s">
        <v>96</v>
      </c>
      <c r="X2450" s="89" t="s">
        <v>97</v>
      </c>
      <c r="Y2450" s="89">
        <v>164</v>
      </c>
      <c r="Z2450" s="89">
        <v>234.51999999999998</v>
      </c>
    </row>
    <row r="2451" spans="16:26" ht="18" customHeight="1" x14ac:dyDescent="0.45">
      <c r="P2451" s="89" t="s">
        <v>100</v>
      </c>
      <c r="Q2451" s="89">
        <v>2023</v>
      </c>
      <c r="R2451" s="89" t="s">
        <v>7</v>
      </c>
      <c r="S2451" s="89" t="s">
        <v>104</v>
      </c>
      <c r="T2451" s="89" t="s">
        <v>93</v>
      </c>
      <c r="U2451" s="89" t="s">
        <v>94</v>
      </c>
      <c r="V2451" s="89" t="s">
        <v>95</v>
      </c>
      <c r="W2451" s="89" t="s">
        <v>96</v>
      </c>
      <c r="X2451" s="89" t="s">
        <v>97</v>
      </c>
      <c r="Y2451" s="89">
        <v>190</v>
      </c>
      <c r="Z2451" s="89">
        <v>526.24</v>
      </c>
    </row>
    <row r="2452" spans="16:26" ht="18" customHeight="1" x14ac:dyDescent="0.45">
      <c r="P2452" s="89" t="s">
        <v>91</v>
      </c>
      <c r="Q2452" s="89">
        <v>2023</v>
      </c>
      <c r="R2452" s="89" t="s">
        <v>7</v>
      </c>
      <c r="S2452" s="89" t="s">
        <v>104</v>
      </c>
      <c r="T2452" s="89" t="s">
        <v>93</v>
      </c>
      <c r="U2452" s="89" t="s">
        <v>94</v>
      </c>
      <c r="V2452" s="89" t="s">
        <v>95</v>
      </c>
      <c r="W2452" s="89" t="s">
        <v>96</v>
      </c>
      <c r="X2452" s="89" t="s">
        <v>97</v>
      </c>
      <c r="Y2452" s="89">
        <v>160</v>
      </c>
      <c r="Z2452" s="89">
        <v>526.24</v>
      </c>
    </row>
    <row r="2453" spans="16:26" ht="18" customHeight="1" x14ac:dyDescent="0.45">
      <c r="P2453" s="89" t="s">
        <v>98</v>
      </c>
      <c r="Q2453" s="89">
        <v>2023</v>
      </c>
      <c r="R2453" s="89" t="s">
        <v>7</v>
      </c>
      <c r="S2453" s="89" t="s">
        <v>104</v>
      </c>
      <c r="T2453" s="89" t="s">
        <v>93</v>
      </c>
      <c r="U2453" s="89" t="s">
        <v>94</v>
      </c>
      <c r="V2453" s="89" t="s">
        <v>95</v>
      </c>
      <c r="W2453" s="89" t="s">
        <v>96</v>
      </c>
      <c r="X2453" s="89" t="s">
        <v>97</v>
      </c>
      <c r="Y2453" s="89">
        <v>971</v>
      </c>
      <c r="Z2453" s="89">
        <v>1388.53</v>
      </c>
    </row>
    <row r="2454" spans="16:26" ht="18" customHeight="1" x14ac:dyDescent="0.45">
      <c r="P2454" s="89" t="s">
        <v>91</v>
      </c>
      <c r="Q2454" s="89">
        <v>2023</v>
      </c>
      <c r="R2454" s="89" t="s">
        <v>7</v>
      </c>
      <c r="S2454" s="89" t="s">
        <v>104</v>
      </c>
      <c r="T2454" s="89" t="s">
        <v>93</v>
      </c>
      <c r="U2454" s="89" t="s">
        <v>94</v>
      </c>
      <c r="V2454" s="89" t="s">
        <v>95</v>
      </c>
      <c r="W2454" s="89" t="s">
        <v>96</v>
      </c>
      <c r="X2454" s="89" t="s">
        <v>97</v>
      </c>
      <c r="Y2454" s="89">
        <v>162</v>
      </c>
      <c r="Z2454" s="89">
        <v>231.66</v>
      </c>
    </row>
    <row r="2455" spans="16:26" ht="18" customHeight="1" x14ac:dyDescent="0.45">
      <c r="P2455" s="89" t="s">
        <v>91</v>
      </c>
      <c r="Q2455" s="89">
        <v>2023</v>
      </c>
      <c r="R2455" s="89" t="s">
        <v>7</v>
      </c>
      <c r="S2455" s="89" t="s">
        <v>104</v>
      </c>
      <c r="T2455" s="89" t="s">
        <v>93</v>
      </c>
      <c r="U2455" s="89" t="s">
        <v>94</v>
      </c>
      <c r="V2455" s="89" t="s">
        <v>95</v>
      </c>
      <c r="W2455" s="89" t="s">
        <v>96</v>
      </c>
      <c r="X2455" s="89" t="s">
        <v>97</v>
      </c>
      <c r="Y2455" s="89">
        <v>189</v>
      </c>
      <c r="Z2455" s="89">
        <v>270.27</v>
      </c>
    </row>
    <row r="2456" spans="16:26" ht="18" customHeight="1" x14ac:dyDescent="0.45">
      <c r="P2456" s="89" t="s">
        <v>98</v>
      </c>
      <c r="Q2456" s="89">
        <v>2023</v>
      </c>
      <c r="R2456" s="89" t="s">
        <v>7</v>
      </c>
      <c r="S2456" s="89" t="s">
        <v>104</v>
      </c>
      <c r="T2456" s="89" t="s">
        <v>93</v>
      </c>
      <c r="U2456" s="89" t="s">
        <v>94</v>
      </c>
      <c r="V2456" s="89" t="s">
        <v>95</v>
      </c>
      <c r="W2456" s="89" t="s">
        <v>96</v>
      </c>
      <c r="X2456" s="89" t="s">
        <v>97</v>
      </c>
      <c r="Y2456" s="89">
        <v>165</v>
      </c>
      <c r="Z2456" s="89">
        <v>235.95</v>
      </c>
    </row>
    <row r="2457" spans="16:26" ht="18" customHeight="1" x14ac:dyDescent="0.45">
      <c r="P2457" s="89" t="s">
        <v>91</v>
      </c>
      <c r="Q2457" s="89">
        <v>2023</v>
      </c>
      <c r="R2457" s="89" t="s">
        <v>7</v>
      </c>
      <c r="S2457" s="89" t="s">
        <v>104</v>
      </c>
      <c r="T2457" s="89" t="s">
        <v>93</v>
      </c>
      <c r="U2457" s="89" t="s">
        <v>94</v>
      </c>
      <c r="V2457" s="89" t="s">
        <v>95</v>
      </c>
      <c r="W2457" s="89" t="s">
        <v>96</v>
      </c>
      <c r="X2457" s="89" t="s">
        <v>97</v>
      </c>
      <c r="Y2457" s="89">
        <v>753</v>
      </c>
      <c r="Z2457" s="89">
        <v>1076.79</v>
      </c>
    </row>
    <row r="2458" spans="16:26" ht="18" customHeight="1" x14ac:dyDescent="0.45">
      <c r="P2458" s="89" t="s">
        <v>100</v>
      </c>
      <c r="Q2458" s="89">
        <v>2023</v>
      </c>
      <c r="R2458" s="89" t="s">
        <v>7</v>
      </c>
      <c r="S2458" s="89" t="s">
        <v>104</v>
      </c>
      <c r="T2458" s="89" t="s">
        <v>93</v>
      </c>
      <c r="U2458" s="89" t="s">
        <v>94</v>
      </c>
      <c r="V2458" s="89" t="s">
        <v>95</v>
      </c>
      <c r="W2458" s="89" t="s">
        <v>96</v>
      </c>
      <c r="X2458" s="89" t="s">
        <v>97</v>
      </c>
      <c r="Y2458" s="89">
        <v>839</v>
      </c>
      <c r="Z2458" s="89">
        <v>1199.77</v>
      </c>
    </row>
    <row r="2459" spans="16:26" ht="18" customHeight="1" x14ac:dyDescent="0.45">
      <c r="P2459" s="89" t="s">
        <v>91</v>
      </c>
      <c r="Q2459" s="89">
        <v>2023</v>
      </c>
      <c r="R2459" s="89" t="s">
        <v>7</v>
      </c>
      <c r="S2459" s="89" t="s">
        <v>104</v>
      </c>
      <c r="T2459" s="89" t="s">
        <v>93</v>
      </c>
      <c r="U2459" s="89" t="s">
        <v>94</v>
      </c>
      <c r="V2459" s="89" t="s">
        <v>95</v>
      </c>
      <c r="W2459" s="89" t="s">
        <v>96</v>
      </c>
      <c r="X2459" s="89" t="s">
        <v>97</v>
      </c>
      <c r="Y2459" s="89">
        <v>191</v>
      </c>
      <c r="Z2459" s="89">
        <v>273.13</v>
      </c>
    </row>
    <row r="2460" spans="16:26" ht="18" customHeight="1" x14ac:dyDescent="0.45">
      <c r="P2460" s="89" t="s">
        <v>98</v>
      </c>
      <c r="Q2460" s="89">
        <v>2023</v>
      </c>
      <c r="R2460" s="89" t="s">
        <v>7</v>
      </c>
      <c r="S2460" s="89" t="s">
        <v>104</v>
      </c>
      <c r="T2460" s="89" t="s">
        <v>93</v>
      </c>
      <c r="U2460" s="89" t="s">
        <v>94</v>
      </c>
      <c r="V2460" s="89" t="s">
        <v>95</v>
      </c>
      <c r="W2460" s="89" t="s">
        <v>96</v>
      </c>
      <c r="X2460" s="89" t="s">
        <v>97</v>
      </c>
      <c r="Y2460" s="89">
        <v>161</v>
      </c>
      <c r="Z2460" s="89">
        <v>230.23000000000002</v>
      </c>
    </row>
    <row r="2461" spans="16:26" ht="18" customHeight="1" x14ac:dyDescent="0.45">
      <c r="P2461" s="89" t="s">
        <v>91</v>
      </c>
      <c r="Q2461" s="89">
        <v>2023</v>
      </c>
      <c r="R2461" s="89" t="s">
        <v>11</v>
      </c>
      <c r="S2461" s="89" t="s">
        <v>104</v>
      </c>
      <c r="T2461" s="89" t="s">
        <v>93</v>
      </c>
      <c r="U2461" s="89" t="s">
        <v>94</v>
      </c>
      <c r="V2461" s="89" t="s">
        <v>95</v>
      </c>
      <c r="W2461" s="89" t="s">
        <v>96</v>
      </c>
      <c r="X2461" s="89" t="s">
        <v>97</v>
      </c>
      <c r="Y2461" s="89">
        <v>170</v>
      </c>
      <c r="Z2461" s="89">
        <v>243.1</v>
      </c>
    </row>
    <row r="2462" spans="16:26" ht="18" customHeight="1" x14ac:dyDescent="0.45">
      <c r="P2462" s="89" t="s">
        <v>91</v>
      </c>
      <c r="Q2462" s="89">
        <v>2023</v>
      </c>
      <c r="R2462" s="89" t="s">
        <v>11</v>
      </c>
      <c r="S2462" s="89" t="s">
        <v>104</v>
      </c>
      <c r="T2462" s="89" t="s">
        <v>93</v>
      </c>
      <c r="U2462" s="89" t="s">
        <v>94</v>
      </c>
      <c r="V2462" s="89" t="s">
        <v>95</v>
      </c>
      <c r="W2462" s="89" t="s">
        <v>96</v>
      </c>
      <c r="X2462" s="89" t="s">
        <v>97</v>
      </c>
      <c r="Y2462" s="89">
        <v>140</v>
      </c>
      <c r="Z2462" s="89">
        <v>200.2</v>
      </c>
    </row>
    <row r="2463" spans="16:26" ht="18" customHeight="1" x14ac:dyDescent="0.45">
      <c r="P2463" s="89" t="s">
        <v>91</v>
      </c>
      <c r="Q2463" s="89">
        <v>2023</v>
      </c>
      <c r="R2463" s="89" t="s">
        <v>11</v>
      </c>
      <c r="S2463" s="89" t="s">
        <v>104</v>
      </c>
      <c r="T2463" s="89" t="s">
        <v>93</v>
      </c>
      <c r="U2463" s="89" t="s">
        <v>94</v>
      </c>
      <c r="V2463" s="89" t="s">
        <v>95</v>
      </c>
      <c r="W2463" s="89" t="s">
        <v>96</v>
      </c>
      <c r="X2463" s="89" t="s">
        <v>97</v>
      </c>
      <c r="Y2463" s="89">
        <v>166</v>
      </c>
      <c r="Z2463" s="89">
        <v>526.24</v>
      </c>
    </row>
    <row r="2464" spans="16:26" ht="18" customHeight="1" x14ac:dyDescent="0.45">
      <c r="P2464" s="89" t="s">
        <v>91</v>
      </c>
      <c r="Q2464" s="89">
        <v>2023</v>
      </c>
      <c r="R2464" s="89" t="s">
        <v>11</v>
      </c>
      <c r="S2464" s="89" t="s">
        <v>104</v>
      </c>
      <c r="T2464" s="89" t="s">
        <v>93</v>
      </c>
      <c r="U2464" s="89" t="s">
        <v>94</v>
      </c>
      <c r="V2464" s="89" t="s">
        <v>95</v>
      </c>
      <c r="W2464" s="89" t="s">
        <v>96</v>
      </c>
      <c r="X2464" s="89" t="s">
        <v>97</v>
      </c>
      <c r="Y2464" s="89">
        <v>142</v>
      </c>
      <c r="Z2464" s="89">
        <v>526.24</v>
      </c>
    </row>
    <row r="2465" spans="16:26" ht="18" customHeight="1" x14ac:dyDescent="0.45">
      <c r="P2465" s="89" t="s">
        <v>98</v>
      </c>
      <c r="Q2465" s="89">
        <v>2023</v>
      </c>
      <c r="R2465" s="89" t="s">
        <v>11</v>
      </c>
      <c r="S2465" s="89" t="s">
        <v>104</v>
      </c>
      <c r="T2465" s="89" t="s">
        <v>93</v>
      </c>
      <c r="U2465" s="89" t="s">
        <v>94</v>
      </c>
      <c r="V2465" s="89" t="s">
        <v>95</v>
      </c>
      <c r="W2465" s="89" t="s">
        <v>96</v>
      </c>
      <c r="X2465" s="89" t="s">
        <v>97</v>
      </c>
      <c r="Y2465" s="89">
        <v>975</v>
      </c>
      <c r="Z2465" s="89">
        <v>1394.25</v>
      </c>
    </row>
    <row r="2466" spans="16:26" ht="18" customHeight="1" x14ac:dyDescent="0.45">
      <c r="P2466" s="89" t="s">
        <v>98</v>
      </c>
      <c r="Q2466" s="89">
        <v>2023</v>
      </c>
      <c r="R2466" s="89" t="s">
        <v>11</v>
      </c>
      <c r="S2466" s="89" t="s">
        <v>104</v>
      </c>
      <c r="T2466" s="89" t="s">
        <v>93</v>
      </c>
      <c r="U2466" s="89" t="s">
        <v>94</v>
      </c>
      <c r="V2466" s="89" t="s">
        <v>95</v>
      </c>
      <c r="W2466" s="89" t="s">
        <v>96</v>
      </c>
      <c r="X2466" s="89" t="s">
        <v>97</v>
      </c>
      <c r="Y2466" s="89">
        <v>141</v>
      </c>
      <c r="Z2466" s="89">
        <v>201.63</v>
      </c>
    </row>
    <row r="2467" spans="16:26" ht="18" customHeight="1" x14ac:dyDescent="0.45">
      <c r="P2467" s="89" t="s">
        <v>91</v>
      </c>
      <c r="Q2467" s="89">
        <v>2023</v>
      </c>
      <c r="R2467" s="89" t="s">
        <v>11</v>
      </c>
      <c r="S2467" s="89" t="s">
        <v>104</v>
      </c>
      <c r="T2467" s="89" t="s">
        <v>93</v>
      </c>
      <c r="U2467" s="89" t="s">
        <v>94</v>
      </c>
      <c r="V2467" s="89" t="s">
        <v>95</v>
      </c>
      <c r="W2467" s="89" t="s">
        <v>96</v>
      </c>
      <c r="X2467" s="89" t="s">
        <v>97</v>
      </c>
      <c r="Y2467" s="89">
        <v>756</v>
      </c>
      <c r="Z2467" s="89">
        <v>1081.08</v>
      </c>
    </row>
    <row r="2468" spans="16:26" ht="18" customHeight="1" x14ac:dyDescent="0.45">
      <c r="P2468" s="89" t="s">
        <v>91</v>
      </c>
      <c r="Q2468" s="89">
        <v>2023</v>
      </c>
      <c r="R2468" s="89" t="s">
        <v>11</v>
      </c>
      <c r="S2468" s="89" t="s">
        <v>104</v>
      </c>
      <c r="T2468" s="89" t="s">
        <v>93</v>
      </c>
      <c r="U2468" s="89" t="s">
        <v>94</v>
      </c>
      <c r="V2468" s="89" t="s">
        <v>95</v>
      </c>
      <c r="W2468" s="89" t="s">
        <v>96</v>
      </c>
      <c r="X2468" s="89" t="s">
        <v>97</v>
      </c>
      <c r="Y2468" s="89">
        <v>843</v>
      </c>
      <c r="Z2468" s="89">
        <v>1205.49</v>
      </c>
    </row>
    <row r="2469" spans="16:26" ht="18" customHeight="1" x14ac:dyDescent="0.45">
      <c r="P2469" s="89" t="s">
        <v>91</v>
      </c>
      <c r="Q2469" s="89">
        <v>2023</v>
      </c>
      <c r="R2469" s="89" t="s">
        <v>11</v>
      </c>
      <c r="S2469" s="89" t="s">
        <v>104</v>
      </c>
      <c r="T2469" s="89" t="s">
        <v>93</v>
      </c>
      <c r="U2469" s="89" t="s">
        <v>94</v>
      </c>
      <c r="V2469" s="89" t="s">
        <v>95</v>
      </c>
      <c r="W2469" s="89" t="s">
        <v>96</v>
      </c>
      <c r="X2469" s="89" t="s">
        <v>97</v>
      </c>
      <c r="Y2469" s="89">
        <v>167</v>
      </c>
      <c r="Z2469" s="89">
        <v>238.81</v>
      </c>
    </row>
    <row r="2470" spans="16:26" ht="18" customHeight="1" x14ac:dyDescent="0.45">
      <c r="P2470" s="89" t="s">
        <v>91</v>
      </c>
      <c r="Q2470" s="89">
        <v>2023</v>
      </c>
      <c r="R2470" s="89" t="s">
        <v>11</v>
      </c>
      <c r="S2470" s="89" t="s">
        <v>104</v>
      </c>
      <c r="T2470" s="89" t="s">
        <v>93</v>
      </c>
      <c r="U2470" s="89" t="s">
        <v>94</v>
      </c>
      <c r="V2470" s="89" t="s">
        <v>95</v>
      </c>
      <c r="W2470" s="89" t="s">
        <v>96</v>
      </c>
      <c r="X2470" s="89" t="s">
        <v>97</v>
      </c>
      <c r="Y2470" s="89">
        <v>143</v>
      </c>
      <c r="Z2470" s="89">
        <v>204.49</v>
      </c>
    </row>
    <row r="2471" spans="16:26" ht="18" customHeight="1" x14ac:dyDescent="0.45">
      <c r="P2471" s="89" t="s">
        <v>98</v>
      </c>
      <c r="Q2471" s="89">
        <v>2023</v>
      </c>
      <c r="R2471" s="89" t="s">
        <v>1</v>
      </c>
      <c r="S2471" s="89" t="s">
        <v>104</v>
      </c>
      <c r="T2471" s="89" t="s">
        <v>93</v>
      </c>
      <c r="U2471" s="89" t="s">
        <v>94</v>
      </c>
      <c r="V2471" s="89" t="s">
        <v>95</v>
      </c>
      <c r="W2471" s="89" t="s">
        <v>96</v>
      </c>
      <c r="X2471" s="89" t="s">
        <v>99</v>
      </c>
      <c r="Y2471" s="89">
        <v>272</v>
      </c>
      <c r="Z2471" s="89">
        <v>388.96</v>
      </c>
    </row>
    <row r="2472" spans="16:26" ht="18" customHeight="1" x14ac:dyDescent="0.45">
      <c r="P2472" s="89" t="s">
        <v>98</v>
      </c>
      <c r="Q2472" s="89">
        <v>2023</v>
      </c>
      <c r="R2472" s="89" t="s">
        <v>1</v>
      </c>
      <c r="S2472" s="89" t="s">
        <v>104</v>
      </c>
      <c r="T2472" s="89" t="s">
        <v>93</v>
      </c>
      <c r="U2472" s="89" t="s">
        <v>94</v>
      </c>
      <c r="V2472" s="89" t="s">
        <v>95</v>
      </c>
      <c r="W2472" s="89" t="s">
        <v>96</v>
      </c>
      <c r="X2472" s="89" t="s">
        <v>99</v>
      </c>
      <c r="Y2472" s="89">
        <v>266</v>
      </c>
      <c r="Z2472" s="89">
        <v>380.38</v>
      </c>
    </row>
    <row r="2473" spans="16:26" ht="18" customHeight="1" x14ac:dyDescent="0.45">
      <c r="P2473" s="89" t="s">
        <v>91</v>
      </c>
      <c r="Q2473" s="89">
        <v>2023</v>
      </c>
      <c r="R2473" s="89" t="s">
        <v>1</v>
      </c>
      <c r="S2473" s="89" t="s">
        <v>104</v>
      </c>
      <c r="T2473" s="89" t="s">
        <v>93</v>
      </c>
      <c r="U2473" s="89" t="s">
        <v>94</v>
      </c>
      <c r="V2473" s="89" t="s">
        <v>95</v>
      </c>
      <c r="W2473" s="89" t="s">
        <v>96</v>
      </c>
      <c r="X2473" s="89" t="s">
        <v>97</v>
      </c>
      <c r="Y2473" s="89">
        <v>224</v>
      </c>
      <c r="Z2473" s="89">
        <v>320.32</v>
      </c>
    </row>
    <row r="2474" spans="16:26" ht="18" customHeight="1" x14ac:dyDescent="0.45">
      <c r="P2474" s="89" t="s">
        <v>91</v>
      </c>
      <c r="Q2474" s="89">
        <v>2023</v>
      </c>
      <c r="R2474" s="89" t="s">
        <v>1</v>
      </c>
      <c r="S2474" s="89" t="s">
        <v>104</v>
      </c>
      <c r="T2474" s="89" t="s">
        <v>93</v>
      </c>
      <c r="U2474" s="89" t="s">
        <v>94</v>
      </c>
      <c r="V2474" s="89" t="s">
        <v>95</v>
      </c>
      <c r="W2474" s="89" t="s">
        <v>96</v>
      </c>
      <c r="X2474" s="89" t="s">
        <v>97</v>
      </c>
      <c r="Y2474" s="89">
        <v>194</v>
      </c>
      <c r="Z2474" s="89">
        <v>277.42</v>
      </c>
    </row>
    <row r="2475" spans="16:26" ht="18" customHeight="1" x14ac:dyDescent="0.45">
      <c r="P2475" s="89" t="s">
        <v>100</v>
      </c>
      <c r="Q2475" s="89">
        <v>2023</v>
      </c>
      <c r="R2475" s="89" t="s">
        <v>1</v>
      </c>
      <c r="S2475" s="89" t="s">
        <v>104</v>
      </c>
      <c r="T2475" s="89" t="s">
        <v>93</v>
      </c>
      <c r="U2475" s="89" t="s">
        <v>94</v>
      </c>
      <c r="V2475" s="89" t="s">
        <v>95</v>
      </c>
      <c r="W2475" s="89" t="s">
        <v>96</v>
      </c>
      <c r="X2475" s="89" t="s">
        <v>97</v>
      </c>
      <c r="Y2475" s="89">
        <v>268</v>
      </c>
      <c r="Z2475" s="89">
        <v>383.24</v>
      </c>
    </row>
    <row r="2476" spans="16:26" ht="18" customHeight="1" x14ac:dyDescent="0.45">
      <c r="P2476" s="89" t="s">
        <v>100</v>
      </c>
      <c r="Q2476" s="89">
        <v>2023</v>
      </c>
      <c r="R2476" s="89" t="s">
        <v>1</v>
      </c>
      <c r="S2476" s="89" t="s">
        <v>104</v>
      </c>
      <c r="T2476" s="89" t="s">
        <v>93</v>
      </c>
      <c r="U2476" s="89" t="s">
        <v>94</v>
      </c>
      <c r="V2476" s="89" t="s">
        <v>95</v>
      </c>
      <c r="W2476" s="89" t="s">
        <v>96</v>
      </c>
      <c r="X2476" s="89" t="s">
        <v>97</v>
      </c>
      <c r="Y2476" s="89">
        <v>220</v>
      </c>
      <c r="Z2476" s="89">
        <v>526.24</v>
      </c>
    </row>
    <row r="2477" spans="16:26" ht="18" customHeight="1" x14ac:dyDescent="0.45">
      <c r="P2477" s="89" t="s">
        <v>100</v>
      </c>
      <c r="Q2477" s="89">
        <v>2023</v>
      </c>
      <c r="R2477" s="89" t="s">
        <v>1</v>
      </c>
      <c r="S2477" s="89" t="s">
        <v>104</v>
      </c>
      <c r="T2477" s="89" t="s">
        <v>93</v>
      </c>
      <c r="U2477" s="89" t="s">
        <v>94</v>
      </c>
      <c r="V2477" s="89" t="s">
        <v>95</v>
      </c>
      <c r="W2477" s="89" t="s">
        <v>96</v>
      </c>
      <c r="X2477" s="89" t="s">
        <v>97</v>
      </c>
      <c r="Y2477" s="89">
        <v>196</v>
      </c>
      <c r="Z2477" s="89">
        <v>526.24</v>
      </c>
    </row>
    <row r="2478" spans="16:26" ht="18" customHeight="1" x14ac:dyDescent="0.45">
      <c r="P2478" s="89" t="s">
        <v>102</v>
      </c>
      <c r="Q2478" s="89">
        <v>2023</v>
      </c>
      <c r="R2478" s="89" t="s">
        <v>1</v>
      </c>
      <c r="S2478" s="89" t="s">
        <v>104</v>
      </c>
      <c r="T2478" s="89" t="s">
        <v>93</v>
      </c>
      <c r="U2478" s="89" t="s">
        <v>94</v>
      </c>
      <c r="V2478" s="89" t="s">
        <v>95</v>
      </c>
      <c r="W2478" s="89" t="s">
        <v>96</v>
      </c>
      <c r="X2478" s="89" t="s">
        <v>97</v>
      </c>
      <c r="Y2478" s="89">
        <v>966</v>
      </c>
      <c r="Z2478" s="89">
        <v>1381.38</v>
      </c>
    </row>
    <row r="2479" spans="16:26" ht="18" customHeight="1" x14ac:dyDescent="0.45">
      <c r="P2479" s="89" t="s">
        <v>91</v>
      </c>
      <c r="Q2479" s="89">
        <v>2023</v>
      </c>
      <c r="R2479" s="89" t="s">
        <v>1</v>
      </c>
      <c r="S2479" s="89" t="s">
        <v>104</v>
      </c>
      <c r="T2479" s="89" t="s">
        <v>93</v>
      </c>
      <c r="U2479" s="89" t="s">
        <v>94</v>
      </c>
      <c r="V2479" s="89" t="s">
        <v>95</v>
      </c>
      <c r="W2479" s="89" t="s">
        <v>96</v>
      </c>
      <c r="X2479" s="89" t="s">
        <v>97</v>
      </c>
      <c r="Y2479" s="89">
        <v>1019</v>
      </c>
      <c r="Z2479" s="89">
        <v>1457.17</v>
      </c>
    </row>
    <row r="2480" spans="16:26" ht="18" customHeight="1" x14ac:dyDescent="0.45">
      <c r="P2480" s="89" t="s">
        <v>91</v>
      </c>
      <c r="Q2480" s="89">
        <v>2023</v>
      </c>
      <c r="R2480" s="89" t="s">
        <v>1</v>
      </c>
      <c r="S2480" s="89" t="s">
        <v>104</v>
      </c>
      <c r="T2480" s="89" t="s">
        <v>93</v>
      </c>
      <c r="U2480" s="89" t="s">
        <v>94</v>
      </c>
      <c r="V2480" s="89" t="s">
        <v>95</v>
      </c>
      <c r="W2480" s="89" t="s">
        <v>96</v>
      </c>
      <c r="X2480" s="89" t="s">
        <v>97</v>
      </c>
      <c r="Y2480" s="89">
        <v>192</v>
      </c>
      <c r="Z2480" s="89">
        <v>274.56</v>
      </c>
    </row>
    <row r="2481" spans="16:26" ht="18" customHeight="1" x14ac:dyDescent="0.45">
      <c r="P2481" s="89" t="s">
        <v>91</v>
      </c>
      <c r="Q2481" s="89">
        <v>2023</v>
      </c>
      <c r="R2481" s="89" t="s">
        <v>1</v>
      </c>
      <c r="S2481" s="89" t="s">
        <v>104</v>
      </c>
      <c r="T2481" s="89" t="s">
        <v>93</v>
      </c>
      <c r="U2481" s="89" t="s">
        <v>94</v>
      </c>
      <c r="V2481" s="89" t="s">
        <v>95</v>
      </c>
      <c r="W2481" s="89" t="s">
        <v>96</v>
      </c>
      <c r="X2481" s="89" t="s">
        <v>97</v>
      </c>
      <c r="Y2481" s="89">
        <v>219</v>
      </c>
      <c r="Z2481" s="89">
        <v>313.17</v>
      </c>
    </row>
    <row r="2482" spans="16:26" ht="18" customHeight="1" x14ac:dyDescent="0.45">
      <c r="P2482" s="89" t="s">
        <v>102</v>
      </c>
      <c r="Q2482" s="89">
        <v>2023</v>
      </c>
      <c r="R2482" s="89" t="s">
        <v>1</v>
      </c>
      <c r="S2482" s="89" t="s">
        <v>104</v>
      </c>
      <c r="T2482" s="89" t="s">
        <v>93</v>
      </c>
      <c r="U2482" s="89" t="s">
        <v>94</v>
      </c>
      <c r="V2482" s="89" t="s">
        <v>95</v>
      </c>
      <c r="W2482" s="89" t="s">
        <v>96</v>
      </c>
      <c r="X2482" s="89" t="s">
        <v>97</v>
      </c>
      <c r="Y2482" s="89">
        <v>195</v>
      </c>
      <c r="Z2482" s="89">
        <v>278.85000000000002</v>
      </c>
    </row>
    <row r="2483" spans="16:26" ht="18" customHeight="1" x14ac:dyDescent="0.45">
      <c r="P2483" s="89" t="s">
        <v>91</v>
      </c>
      <c r="Q2483" s="89">
        <v>2023</v>
      </c>
      <c r="R2483" s="89" t="s">
        <v>1</v>
      </c>
      <c r="S2483" s="89" t="s">
        <v>104</v>
      </c>
      <c r="T2483" s="89" t="s">
        <v>93</v>
      </c>
      <c r="U2483" s="89" t="s">
        <v>94</v>
      </c>
      <c r="V2483" s="89" t="s">
        <v>95</v>
      </c>
      <c r="W2483" s="89" t="s">
        <v>96</v>
      </c>
      <c r="X2483" s="89" t="s">
        <v>97</v>
      </c>
      <c r="Y2483" s="89">
        <v>271</v>
      </c>
      <c r="Z2483" s="89">
        <v>387.53</v>
      </c>
    </row>
    <row r="2484" spans="16:26" ht="18" customHeight="1" x14ac:dyDescent="0.45">
      <c r="P2484" s="89" t="s">
        <v>100</v>
      </c>
      <c r="Q2484" s="89">
        <v>2023</v>
      </c>
      <c r="R2484" s="89" t="s">
        <v>1</v>
      </c>
      <c r="S2484" s="89" t="s">
        <v>104</v>
      </c>
      <c r="T2484" s="89" t="s">
        <v>93</v>
      </c>
      <c r="U2484" s="89" t="s">
        <v>94</v>
      </c>
      <c r="V2484" s="89" t="s">
        <v>95</v>
      </c>
      <c r="W2484" s="89" t="s">
        <v>96</v>
      </c>
      <c r="X2484" s="89" t="s">
        <v>97</v>
      </c>
      <c r="Y2484" s="89">
        <v>747</v>
      </c>
      <c r="Z2484" s="89">
        <v>1068.21</v>
      </c>
    </row>
    <row r="2485" spans="16:26" ht="18" customHeight="1" x14ac:dyDescent="0.45">
      <c r="P2485" s="89" t="s">
        <v>100</v>
      </c>
      <c r="Q2485" s="89">
        <v>2023</v>
      </c>
      <c r="R2485" s="89" t="s">
        <v>1</v>
      </c>
      <c r="S2485" s="89" t="s">
        <v>104</v>
      </c>
      <c r="T2485" s="89" t="s">
        <v>93</v>
      </c>
      <c r="U2485" s="89" t="s">
        <v>94</v>
      </c>
      <c r="V2485" s="89" t="s">
        <v>95</v>
      </c>
      <c r="W2485" s="89" t="s">
        <v>96</v>
      </c>
      <c r="X2485" s="89" t="s">
        <v>97</v>
      </c>
      <c r="Y2485" s="89">
        <v>834</v>
      </c>
      <c r="Z2485" s="89">
        <v>1192.6199999999999</v>
      </c>
    </row>
    <row r="2486" spans="16:26" ht="18" customHeight="1" x14ac:dyDescent="0.45">
      <c r="P2486" s="89" t="s">
        <v>91</v>
      </c>
      <c r="Q2486" s="89">
        <v>2023</v>
      </c>
      <c r="R2486" s="89" t="s">
        <v>1</v>
      </c>
      <c r="S2486" s="89" t="s">
        <v>104</v>
      </c>
      <c r="T2486" s="89" t="s">
        <v>93</v>
      </c>
      <c r="U2486" s="89" t="s">
        <v>94</v>
      </c>
      <c r="V2486" s="89" t="s">
        <v>95</v>
      </c>
      <c r="W2486" s="89" t="s">
        <v>96</v>
      </c>
      <c r="X2486" s="89" t="s">
        <v>99</v>
      </c>
      <c r="Y2486" s="89">
        <v>269</v>
      </c>
      <c r="Z2486" s="89">
        <v>384.67</v>
      </c>
    </row>
    <row r="2487" spans="16:26" ht="18" customHeight="1" x14ac:dyDescent="0.45">
      <c r="P2487" s="89" t="s">
        <v>91</v>
      </c>
      <c r="Q2487" s="89">
        <v>2023</v>
      </c>
      <c r="R2487" s="89" t="s">
        <v>1</v>
      </c>
      <c r="S2487" s="89" t="s">
        <v>104</v>
      </c>
      <c r="T2487" s="89" t="s">
        <v>93</v>
      </c>
      <c r="U2487" s="89" t="s">
        <v>94</v>
      </c>
      <c r="V2487" s="89" t="s">
        <v>95</v>
      </c>
      <c r="W2487" s="89" t="s">
        <v>96</v>
      </c>
      <c r="X2487" s="89" t="s">
        <v>97</v>
      </c>
      <c r="Y2487" s="89">
        <v>221</v>
      </c>
      <c r="Z2487" s="89">
        <v>316.02999999999997</v>
      </c>
    </row>
    <row r="2488" spans="16:26" ht="18" customHeight="1" x14ac:dyDescent="0.45">
      <c r="P2488" s="89" t="s">
        <v>100</v>
      </c>
      <c r="Q2488" s="89">
        <v>2023</v>
      </c>
      <c r="R2488" s="89" t="s">
        <v>1</v>
      </c>
      <c r="S2488" s="89" t="s">
        <v>104</v>
      </c>
      <c r="T2488" s="89" t="s">
        <v>93</v>
      </c>
      <c r="U2488" s="89" t="s">
        <v>94</v>
      </c>
      <c r="V2488" s="89" t="s">
        <v>95</v>
      </c>
      <c r="W2488" s="89" t="s">
        <v>96</v>
      </c>
      <c r="X2488" s="89" t="s">
        <v>97</v>
      </c>
      <c r="Y2488" s="89">
        <v>149</v>
      </c>
      <c r="Z2488" s="89">
        <v>213.07</v>
      </c>
    </row>
    <row r="2489" spans="16:26" ht="18" customHeight="1" x14ac:dyDescent="0.45">
      <c r="P2489" s="89" t="s">
        <v>91</v>
      </c>
      <c r="Q2489" s="89">
        <v>2023</v>
      </c>
      <c r="R2489" s="89" t="s">
        <v>1</v>
      </c>
      <c r="S2489" s="89" t="s">
        <v>104</v>
      </c>
      <c r="T2489" s="89" t="s">
        <v>93</v>
      </c>
      <c r="U2489" s="89" t="s">
        <v>94</v>
      </c>
      <c r="V2489" s="89" t="s">
        <v>95</v>
      </c>
      <c r="W2489" s="89" t="s">
        <v>96</v>
      </c>
      <c r="X2489" s="89" t="s">
        <v>97</v>
      </c>
      <c r="Y2489" s="89">
        <v>197</v>
      </c>
      <c r="Z2489" s="89">
        <v>281.70999999999998</v>
      </c>
    </row>
    <row r="2490" spans="16:26" ht="18" customHeight="1" x14ac:dyDescent="0.45">
      <c r="P2490" s="89" t="s">
        <v>100</v>
      </c>
      <c r="Q2490" s="89">
        <v>2023</v>
      </c>
      <c r="R2490" s="89" t="s">
        <v>0</v>
      </c>
      <c r="S2490" s="89" t="s">
        <v>104</v>
      </c>
      <c r="T2490" s="89" t="s">
        <v>93</v>
      </c>
      <c r="U2490" s="89" t="s">
        <v>94</v>
      </c>
      <c r="V2490" s="89" t="s">
        <v>95</v>
      </c>
      <c r="W2490" s="89" t="s">
        <v>96</v>
      </c>
      <c r="X2490" s="89" t="s">
        <v>99</v>
      </c>
      <c r="Y2490" s="89">
        <v>284</v>
      </c>
      <c r="Z2490" s="89">
        <v>406.12</v>
      </c>
    </row>
    <row r="2491" spans="16:26" ht="18" customHeight="1" x14ac:dyDescent="0.45">
      <c r="P2491" s="89" t="s">
        <v>98</v>
      </c>
      <c r="Q2491" s="89">
        <v>2023</v>
      </c>
      <c r="R2491" s="89" t="s">
        <v>0</v>
      </c>
      <c r="S2491" s="89" t="s">
        <v>104</v>
      </c>
      <c r="T2491" s="89" t="s">
        <v>93</v>
      </c>
      <c r="U2491" s="89" t="s">
        <v>94</v>
      </c>
      <c r="V2491" s="89" t="s">
        <v>95</v>
      </c>
      <c r="W2491" s="89" t="s">
        <v>96</v>
      </c>
      <c r="X2491" s="89" t="s">
        <v>99</v>
      </c>
      <c r="Y2491" s="89">
        <v>278</v>
      </c>
      <c r="Z2491" s="89">
        <v>397.53999999999996</v>
      </c>
    </row>
    <row r="2492" spans="16:26" ht="18" customHeight="1" x14ac:dyDescent="0.45">
      <c r="P2492" s="89" t="s">
        <v>100</v>
      </c>
      <c r="Q2492" s="89">
        <v>2023</v>
      </c>
      <c r="R2492" s="89" t="s">
        <v>0</v>
      </c>
      <c r="S2492" s="89" t="s">
        <v>104</v>
      </c>
      <c r="T2492" s="89" t="s">
        <v>93</v>
      </c>
      <c r="U2492" s="89" t="s">
        <v>94</v>
      </c>
      <c r="V2492" s="89" t="s">
        <v>95</v>
      </c>
      <c r="W2492" s="89" t="s">
        <v>96</v>
      </c>
      <c r="X2492" s="89" t="s">
        <v>97</v>
      </c>
      <c r="Y2492" s="89">
        <v>152</v>
      </c>
      <c r="Z2492" s="89">
        <v>217.36</v>
      </c>
    </row>
    <row r="2493" spans="16:26" ht="18" customHeight="1" x14ac:dyDescent="0.45">
      <c r="P2493" s="89" t="s">
        <v>91</v>
      </c>
      <c r="Q2493" s="89">
        <v>2023</v>
      </c>
      <c r="R2493" s="89" t="s">
        <v>0</v>
      </c>
      <c r="S2493" s="89" t="s">
        <v>104</v>
      </c>
      <c r="T2493" s="89" t="s">
        <v>93</v>
      </c>
      <c r="U2493" s="89" t="s">
        <v>94</v>
      </c>
      <c r="V2493" s="89" t="s">
        <v>95</v>
      </c>
      <c r="W2493" s="89" t="s">
        <v>96</v>
      </c>
      <c r="X2493" s="89" t="s">
        <v>97</v>
      </c>
      <c r="Y2493" s="89">
        <v>200</v>
      </c>
      <c r="Z2493" s="89">
        <v>286</v>
      </c>
    </row>
    <row r="2494" spans="16:26" ht="18" customHeight="1" x14ac:dyDescent="0.45">
      <c r="P2494" s="89" t="s">
        <v>98</v>
      </c>
      <c r="Q2494" s="89">
        <v>2023</v>
      </c>
      <c r="R2494" s="89" t="s">
        <v>0</v>
      </c>
      <c r="S2494" s="89" t="s">
        <v>104</v>
      </c>
      <c r="T2494" s="89" t="s">
        <v>93</v>
      </c>
      <c r="U2494" s="89" t="s">
        <v>94</v>
      </c>
      <c r="V2494" s="89" t="s">
        <v>95</v>
      </c>
      <c r="W2494" s="89" t="s">
        <v>96</v>
      </c>
      <c r="X2494" s="89" t="s">
        <v>97</v>
      </c>
      <c r="Y2494" s="89">
        <v>286</v>
      </c>
      <c r="Z2494" s="89">
        <v>408.98</v>
      </c>
    </row>
    <row r="2495" spans="16:26" ht="18" customHeight="1" x14ac:dyDescent="0.45">
      <c r="P2495" s="89" t="s">
        <v>98</v>
      </c>
      <c r="Q2495" s="89">
        <v>2023</v>
      </c>
      <c r="R2495" s="89" t="s">
        <v>0</v>
      </c>
      <c r="S2495" s="89" t="s">
        <v>104</v>
      </c>
      <c r="T2495" s="89" t="s">
        <v>93</v>
      </c>
      <c r="U2495" s="89" t="s">
        <v>94</v>
      </c>
      <c r="V2495" s="89" t="s">
        <v>95</v>
      </c>
      <c r="W2495" s="89" t="s">
        <v>96</v>
      </c>
      <c r="X2495" s="89" t="s">
        <v>97</v>
      </c>
      <c r="Y2495" s="89">
        <v>280</v>
      </c>
      <c r="Z2495" s="89">
        <v>400.4</v>
      </c>
    </row>
    <row r="2496" spans="16:26" ht="18" customHeight="1" x14ac:dyDescent="0.45">
      <c r="P2496" s="89" t="s">
        <v>91</v>
      </c>
      <c r="Q2496" s="89">
        <v>2023</v>
      </c>
      <c r="R2496" s="89" t="s">
        <v>0</v>
      </c>
      <c r="S2496" s="89" t="s">
        <v>104</v>
      </c>
      <c r="T2496" s="89" t="s">
        <v>93</v>
      </c>
      <c r="U2496" s="89" t="s">
        <v>94</v>
      </c>
      <c r="V2496" s="89" t="s">
        <v>95</v>
      </c>
      <c r="W2496" s="89" t="s">
        <v>96</v>
      </c>
      <c r="X2496" s="89" t="s">
        <v>97</v>
      </c>
      <c r="Y2496" s="89">
        <v>274</v>
      </c>
      <c r="Z2496" s="89">
        <v>391.82</v>
      </c>
    </row>
    <row r="2497" spans="16:26" ht="18" customHeight="1" x14ac:dyDescent="0.45">
      <c r="P2497" s="89" t="s">
        <v>98</v>
      </c>
      <c r="Q2497" s="89">
        <v>2023</v>
      </c>
      <c r="R2497" s="89" t="s">
        <v>0</v>
      </c>
      <c r="S2497" s="89" t="s">
        <v>104</v>
      </c>
      <c r="T2497" s="89" t="s">
        <v>93</v>
      </c>
      <c r="U2497" s="89" t="s">
        <v>94</v>
      </c>
      <c r="V2497" s="89" t="s">
        <v>95</v>
      </c>
      <c r="W2497" s="89" t="s">
        <v>96</v>
      </c>
      <c r="X2497" s="89" t="s">
        <v>97</v>
      </c>
      <c r="Y2497" s="89">
        <v>226</v>
      </c>
      <c r="Z2497" s="89">
        <v>526.24</v>
      </c>
    </row>
    <row r="2498" spans="16:26" ht="18" customHeight="1" x14ac:dyDescent="0.45">
      <c r="P2498" s="89" t="s">
        <v>101</v>
      </c>
      <c r="Q2498" s="89">
        <v>2023</v>
      </c>
      <c r="R2498" s="89" t="s">
        <v>0</v>
      </c>
      <c r="S2498" s="89" t="s">
        <v>104</v>
      </c>
      <c r="T2498" s="89" t="s">
        <v>93</v>
      </c>
      <c r="U2498" s="89" t="s">
        <v>94</v>
      </c>
      <c r="V2498" s="89" t="s">
        <v>95</v>
      </c>
      <c r="W2498" s="89" t="s">
        <v>96</v>
      </c>
      <c r="X2498" s="89" t="s">
        <v>97</v>
      </c>
      <c r="Y2498" s="89">
        <v>154</v>
      </c>
      <c r="Z2498" s="89">
        <v>526.24</v>
      </c>
    </row>
    <row r="2499" spans="16:26" ht="18" customHeight="1" x14ac:dyDescent="0.45">
      <c r="P2499" s="89" t="s">
        <v>91</v>
      </c>
      <c r="Q2499" s="89">
        <v>2023</v>
      </c>
      <c r="R2499" s="89" t="s">
        <v>0</v>
      </c>
      <c r="S2499" s="89" t="s">
        <v>104</v>
      </c>
      <c r="T2499" s="89" t="s">
        <v>93</v>
      </c>
      <c r="U2499" s="89" t="s">
        <v>94</v>
      </c>
      <c r="V2499" s="89" t="s">
        <v>95</v>
      </c>
      <c r="W2499" s="89" t="s">
        <v>96</v>
      </c>
      <c r="X2499" s="89" t="s">
        <v>97</v>
      </c>
      <c r="Y2499" s="89">
        <v>202</v>
      </c>
      <c r="Z2499" s="89">
        <v>526.24</v>
      </c>
    </row>
    <row r="2500" spans="16:26" ht="18" customHeight="1" x14ac:dyDescent="0.45">
      <c r="P2500" s="89" t="s">
        <v>100</v>
      </c>
      <c r="Q2500" s="89">
        <v>2023</v>
      </c>
      <c r="R2500" s="89" t="s">
        <v>0</v>
      </c>
      <c r="S2500" s="89" t="s">
        <v>104</v>
      </c>
      <c r="T2500" s="89" t="s">
        <v>93</v>
      </c>
      <c r="U2500" s="89" t="s">
        <v>94</v>
      </c>
      <c r="V2500" s="89" t="s">
        <v>95</v>
      </c>
      <c r="W2500" s="89" t="s">
        <v>96</v>
      </c>
      <c r="X2500" s="89" t="s">
        <v>97</v>
      </c>
      <c r="Y2500" s="89">
        <v>965</v>
      </c>
      <c r="Z2500" s="89">
        <v>1379.95</v>
      </c>
    </row>
    <row r="2501" spans="16:26" ht="18" customHeight="1" x14ac:dyDescent="0.45">
      <c r="P2501" s="89" t="s">
        <v>98</v>
      </c>
      <c r="Q2501" s="89">
        <v>2023</v>
      </c>
      <c r="R2501" s="89" t="s">
        <v>0</v>
      </c>
      <c r="S2501" s="89" t="s">
        <v>104</v>
      </c>
      <c r="T2501" s="89" t="s">
        <v>93</v>
      </c>
      <c r="U2501" s="89" t="s">
        <v>94</v>
      </c>
      <c r="V2501" s="89" t="s">
        <v>95</v>
      </c>
      <c r="W2501" s="89" t="s">
        <v>96</v>
      </c>
      <c r="X2501" s="89" t="s">
        <v>97</v>
      </c>
      <c r="Y2501" s="89">
        <v>198</v>
      </c>
      <c r="Z2501" s="89">
        <v>283.14</v>
      </c>
    </row>
    <row r="2502" spans="16:26" ht="18" customHeight="1" x14ac:dyDescent="0.45">
      <c r="P2502" s="89" t="s">
        <v>98</v>
      </c>
      <c r="Q2502" s="89">
        <v>2023</v>
      </c>
      <c r="R2502" s="89" t="s">
        <v>0</v>
      </c>
      <c r="S2502" s="89" t="s">
        <v>104</v>
      </c>
      <c r="T2502" s="89" t="s">
        <v>93</v>
      </c>
      <c r="U2502" s="89" t="s">
        <v>94</v>
      </c>
      <c r="V2502" s="89" t="s">
        <v>95</v>
      </c>
      <c r="W2502" s="89" t="s">
        <v>96</v>
      </c>
      <c r="X2502" s="89" t="s">
        <v>97</v>
      </c>
      <c r="Y2502" s="89">
        <v>225</v>
      </c>
      <c r="Z2502" s="89">
        <v>321.75</v>
      </c>
    </row>
    <row r="2503" spans="16:26" ht="18" customHeight="1" x14ac:dyDescent="0.45">
      <c r="P2503" s="89" t="s">
        <v>98</v>
      </c>
      <c r="Q2503" s="89">
        <v>2023</v>
      </c>
      <c r="R2503" s="89" t="s">
        <v>0</v>
      </c>
      <c r="S2503" s="89" t="s">
        <v>104</v>
      </c>
      <c r="T2503" s="89" t="s">
        <v>93</v>
      </c>
      <c r="U2503" s="89" t="s">
        <v>94</v>
      </c>
      <c r="V2503" s="89" t="s">
        <v>95</v>
      </c>
      <c r="W2503" s="89" t="s">
        <v>96</v>
      </c>
      <c r="X2503" s="89" t="s">
        <v>97</v>
      </c>
      <c r="Y2503" s="89">
        <v>153</v>
      </c>
      <c r="Z2503" s="89">
        <v>218.79</v>
      </c>
    </row>
    <row r="2504" spans="16:26" ht="18" customHeight="1" x14ac:dyDescent="0.45">
      <c r="P2504" s="89" t="s">
        <v>100</v>
      </c>
      <c r="Q2504" s="89">
        <v>2023</v>
      </c>
      <c r="R2504" s="89" t="s">
        <v>0</v>
      </c>
      <c r="S2504" s="89" t="s">
        <v>104</v>
      </c>
      <c r="T2504" s="89" t="s">
        <v>93</v>
      </c>
      <c r="U2504" s="89" t="s">
        <v>94</v>
      </c>
      <c r="V2504" s="89" t="s">
        <v>95</v>
      </c>
      <c r="W2504" s="89" t="s">
        <v>96</v>
      </c>
      <c r="X2504" s="89" t="s">
        <v>97</v>
      </c>
      <c r="Y2504" s="89">
        <v>201</v>
      </c>
      <c r="Z2504" s="89">
        <v>287.43</v>
      </c>
    </row>
    <row r="2505" spans="16:26" ht="18" customHeight="1" x14ac:dyDescent="0.45">
      <c r="P2505" s="89" t="s">
        <v>101</v>
      </c>
      <c r="Q2505" s="89">
        <v>2023</v>
      </c>
      <c r="R2505" s="89" t="s">
        <v>0</v>
      </c>
      <c r="S2505" s="89" t="s">
        <v>104</v>
      </c>
      <c r="T2505" s="89" t="s">
        <v>93</v>
      </c>
      <c r="U2505" s="89" t="s">
        <v>94</v>
      </c>
      <c r="V2505" s="89" t="s">
        <v>95</v>
      </c>
      <c r="W2505" s="89" t="s">
        <v>96</v>
      </c>
      <c r="X2505" s="89" t="s">
        <v>97</v>
      </c>
      <c r="Y2505" s="89">
        <v>283</v>
      </c>
      <c r="Z2505" s="89">
        <v>404.69</v>
      </c>
    </row>
    <row r="2506" spans="16:26" ht="18" customHeight="1" x14ac:dyDescent="0.45">
      <c r="P2506" s="89" t="s">
        <v>100</v>
      </c>
      <c r="Q2506" s="89">
        <v>2023</v>
      </c>
      <c r="R2506" s="89" t="s">
        <v>0</v>
      </c>
      <c r="S2506" s="89" t="s">
        <v>104</v>
      </c>
      <c r="T2506" s="89" t="s">
        <v>93</v>
      </c>
      <c r="U2506" s="89" t="s">
        <v>94</v>
      </c>
      <c r="V2506" s="89" t="s">
        <v>95</v>
      </c>
      <c r="W2506" s="89" t="s">
        <v>96</v>
      </c>
      <c r="X2506" s="89" t="s">
        <v>97</v>
      </c>
      <c r="Y2506" s="89">
        <v>277</v>
      </c>
      <c r="Z2506" s="89">
        <v>396.11</v>
      </c>
    </row>
    <row r="2507" spans="16:26" ht="18" customHeight="1" x14ac:dyDescent="0.45">
      <c r="P2507" s="89" t="s">
        <v>91</v>
      </c>
      <c r="Q2507" s="89">
        <v>2023</v>
      </c>
      <c r="R2507" s="89" t="s">
        <v>0</v>
      </c>
      <c r="S2507" s="89" t="s">
        <v>104</v>
      </c>
      <c r="T2507" s="89" t="s">
        <v>93</v>
      </c>
      <c r="U2507" s="89" t="s">
        <v>94</v>
      </c>
      <c r="V2507" s="89" t="s">
        <v>95</v>
      </c>
      <c r="W2507" s="89" t="s">
        <v>96</v>
      </c>
      <c r="X2507" s="89" t="s">
        <v>97</v>
      </c>
      <c r="Y2507" s="89">
        <v>746</v>
      </c>
      <c r="Z2507" s="89">
        <v>1066.78</v>
      </c>
    </row>
    <row r="2508" spans="16:26" ht="18" customHeight="1" x14ac:dyDescent="0.45">
      <c r="P2508" s="89" t="s">
        <v>91</v>
      </c>
      <c r="Q2508" s="89">
        <v>2023</v>
      </c>
      <c r="R2508" s="89" t="s">
        <v>0</v>
      </c>
      <c r="S2508" s="89" t="s">
        <v>104</v>
      </c>
      <c r="T2508" s="89" t="s">
        <v>93</v>
      </c>
      <c r="U2508" s="89" t="s">
        <v>94</v>
      </c>
      <c r="V2508" s="89" t="s">
        <v>95</v>
      </c>
      <c r="W2508" s="89" t="s">
        <v>96</v>
      </c>
      <c r="X2508" s="89" t="s">
        <v>97</v>
      </c>
      <c r="Y2508" s="89">
        <v>800</v>
      </c>
      <c r="Z2508" s="89">
        <v>1144</v>
      </c>
    </row>
    <row r="2509" spans="16:26" ht="18" customHeight="1" x14ac:dyDescent="0.45">
      <c r="P2509" s="89" t="s">
        <v>98</v>
      </c>
      <c r="Q2509" s="89">
        <v>2023</v>
      </c>
      <c r="R2509" s="89" t="s">
        <v>0</v>
      </c>
      <c r="S2509" s="89" t="s">
        <v>104</v>
      </c>
      <c r="T2509" s="89" t="s">
        <v>93</v>
      </c>
      <c r="U2509" s="89" t="s">
        <v>94</v>
      </c>
      <c r="V2509" s="89" t="s">
        <v>95</v>
      </c>
      <c r="W2509" s="89" t="s">
        <v>96</v>
      </c>
      <c r="X2509" s="89" t="s">
        <v>97</v>
      </c>
      <c r="Y2509" s="89">
        <v>833</v>
      </c>
      <c r="Z2509" s="89">
        <v>1191.19</v>
      </c>
    </row>
    <row r="2510" spans="16:26" ht="18" customHeight="1" x14ac:dyDescent="0.45">
      <c r="P2510" s="89" t="s">
        <v>98</v>
      </c>
      <c r="Q2510" s="89">
        <v>2023</v>
      </c>
      <c r="R2510" s="89" t="s">
        <v>0</v>
      </c>
      <c r="S2510" s="89" t="s">
        <v>104</v>
      </c>
      <c r="T2510" s="89" t="s">
        <v>93</v>
      </c>
      <c r="U2510" s="89" t="s">
        <v>94</v>
      </c>
      <c r="V2510" s="89" t="s">
        <v>95</v>
      </c>
      <c r="W2510" s="89" t="s">
        <v>96</v>
      </c>
      <c r="X2510" s="89" t="s">
        <v>99</v>
      </c>
      <c r="Y2510" s="89">
        <v>287</v>
      </c>
      <c r="Z2510" s="89">
        <v>410.40999999999997</v>
      </c>
    </row>
    <row r="2511" spans="16:26" ht="18" customHeight="1" x14ac:dyDescent="0.45">
      <c r="P2511" s="89" t="s">
        <v>98</v>
      </c>
      <c r="Q2511" s="89">
        <v>2023</v>
      </c>
      <c r="R2511" s="89" t="s">
        <v>0</v>
      </c>
      <c r="S2511" s="89" t="s">
        <v>104</v>
      </c>
      <c r="T2511" s="89" t="s">
        <v>93</v>
      </c>
      <c r="U2511" s="89" t="s">
        <v>94</v>
      </c>
      <c r="V2511" s="89" t="s">
        <v>95</v>
      </c>
      <c r="W2511" s="89" t="s">
        <v>96</v>
      </c>
      <c r="X2511" s="89" t="s">
        <v>99</v>
      </c>
      <c r="Y2511" s="89">
        <v>281</v>
      </c>
      <c r="Z2511" s="89">
        <v>401.83</v>
      </c>
    </row>
    <row r="2512" spans="16:26" ht="18" customHeight="1" x14ac:dyDescent="0.45">
      <c r="P2512" s="89" t="s">
        <v>102</v>
      </c>
      <c r="Q2512" s="89">
        <v>2023</v>
      </c>
      <c r="R2512" s="89" t="s">
        <v>0</v>
      </c>
      <c r="S2512" s="89" t="s">
        <v>104</v>
      </c>
      <c r="T2512" s="89" t="s">
        <v>93</v>
      </c>
      <c r="U2512" s="89" t="s">
        <v>94</v>
      </c>
      <c r="V2512" s="89" t="s">
        <v>95</v>
      </c>
      <c r="W2512" s="89" t="s">
        <v>96</v>
      </c>
      <c r="X2512" s="89" t="s">
        <v>99</v>
      </c>
      <c r="Y2512" s="89">
        <v>275</v>
      </c>
      <c r="Z2512" s="89">
        <v>393.25</v>
      </c>
    </row>
    <row r="2513" spans="16:26" ht="18" customHeight="1" x14ac:dyDescent="0.45">
      <c r="P2513" s="89" t="s">
        <v>91</v>
      </c>
      <c r="Q2513" s="89">
        <v>2023</v>
      </c>
      <c r="R2513" s="89" t="s">
        <v>0</v>
      </c>
      <c r="S2513" s="89" t="s">
        <v>104</v>
      </c>
      <c r="T2513" s="89" t="s">
        <v>93</v>
      </c>
      <c r="U2513" s="89" t="s">
        <v>94</v>
      </c>
      <c r="V2513" s="89" t="s">
        <v>95</v>
      </c>
      <c r="W2513" s="89" t="s">
        <v>96</v>
      </c>
      <c r="X2513" s="89" t="s">
        <v>97</v>
      </c>
      <c r="Y2513" s="89">
        <v>227</v>
      </c>
      <c r="Z2513" s="89">
        <v>324.61</v>
      </c>
    </row>
    <row r="2514" spans="16:26" ht="18" customHeight="1" x14ac:dyDescent="0.45">
      <c r="P2514" s="89" t="s">
        <v>98</v>
      </c>
      <c r="Q2514" s="89">
        <v>2023</v>
      </c>
      <c r="R2514" s="89" t="s">
        <v>0</v>
      </c>
      <c r="S2514" s="89" t="s">
        <v>104</v>
      </c>
      <c r="T2514" s="89" t="s">
        <v>93</v>
      </c>
      <c r="U2514" s="89" t="s">
        <v>94</v>
      </c>
      <c r="V2514" s="89" t="s">
        <v>95</v>
      </c>
      <c r="W2514" s="89" t="s">
        <v>96</v>
      </c>
      <c r="X2514" s="89" t="s">
        <v>97</v>
      </c>
      <c r="Y2514" s="89">
        <v>155</v>
      </c>
      <c r="Z2514" s="89">
        <v>221.65</v>
      </c>
    </row>
    <row r="2515" spans="16:26" ht="18" customHeight="1" x14ac:dyDescent="0.45">
      <c r="P2515" s="89" t="s">
        <v>91</v>
      </c>
      <c r="Q2515" s="89">
        <v>2023</v>
      </c>
      <c r="R2515" s="89" t="s">
        <v>6</v>
      </c>
      <c r="S2515" s="89" t="s">
        <v>104</v>
      </c>
      <c r="T2515" s="89" t="s">
        <v>93</v>
      </c>
      <c r="U2515" s="89" t="s">
        <v>94</v>
      </c>
      <c r="V2515" s="89" t="s">
        <v>95</v>
      </c>
      <c r="W2515" s="89" t="s">
        <v>96</v>
      </c>
      <c r="X2515" s="89" t="s">
        <v>97</v>
      </c>
      <c r="Y2515" s="89">
        <v>194</v>
      </c>
      <c r="Z2515" s="89">
        <v>277.42</v>
      </c>
    </row>
    <row r="2516" spans="16:26" ht="18" customHeight="1" x14ac:dyDescent="0.45">
      <c r="P2516" s="89" t="s">
        <v>100</v>
      </c>
      <c r="Q2516" s="89">
        <v>2023</v>
      </c>
      <c r="R2516" s="89" t="s">
        <v>6</v>
      </c>
      <c r="S2516" s="89" t="s">
        <v>104</v>
      </c>
      <c r="T2516" s="89" t="s">
        <v>93</v>
      </c>
      <c r="U2516" s="89" t="s">
        <v>94</v>
      </c>
      <c r="V2516" s="89" t="s">
        <v>95</v>
      </c>
      <c r="W2516" s="89" t="s">
        <v>96</v>
      </c>
      <c r="X2516" s="89" t="s">
        <v>97</v>
      </c>
      <c r="Y2516" s="89">
        <v>170</v>
      </c>
      <c r="Z2516" s="89">
        <v>243.1</v>
      </c>
    </row>
    <row r="2517" spans="16:26" ht="18" customHeight="1" x14ac:dyDescent="0.45">
      <c r="P2517" s="89" t="s">
        <v>100</v>
      </c>
      <c r="Q2517" s="89">
        <v>2023</v>
      </c>
      <c r="R2517" s="89" t="s">
        <v>6</v>
      </c>
      <c r="S2517" s="89" t="s">
        <v>104</v>
      </c>
      <c r="T2517" s="89" t="s">
        <v>93</v>
      </c>
      <c r="U2517" s="89" t="s">
        <v>94</v>
      </c>
      <c r="V2517" s="89" t="s">
        <v>95</v>
      </c>
      <c r="W2517" s="89" t="s">
        <v>96</v>
      </c>
      <c r="X2517" s="89" t="s">
        <v>97</v>
      </c>
      <c r="Y2517" s="89">
        <v>196</v>
      </c>
      <c r="Z2517" s="89">
        <v>526.24</v>
      </c>
    </row>
    <row r="2518" spans="16:26" ht="18" customHeight="1" x14ac:dyDescent="0.45">
      <c r="P2518" s="89" t="s">
        <v>100</v>
      </c>
      <c r="Q2518" s="89">
        <v>2023</v>
      </c>
      <c r="R2518" s="89" t="s">
        <v>6</v>
      </c>
      <c r="S2518" s="89" t="s">
        <v>104</v>
      </c>
      <c r="T2518" s="89" t="s">
        <v>93</v>
      </c>
      <c r="U2518" s="89" t="s">
        <v>94</v>
      </c>
      <c r="V2518" s="89" t="s">
        <v>95</v>
      </c>
      <c r="W2518" s="89" t="s">
        <v>96</v>
      </c>
      <c r="X2518" s="89" t="s">
        <v>97</v>
      </c>
      <c r="Y2518" s="89">
        <v>166</v>
      </c>
      <c r="Z2518" s="89">
        <v>526.24</v>
      </c>
    </row>
    <row r="2519" spans="16:26" ht="18" customHeight="1" x14ac:dyDescent="0.45">
      <c r="P2519" s="89" t="s">
        <v>102</v>
      </c>
      <c r="Q2519" s="89">
        <v>2023</v>
      </c>
      <c r="R2519" s="89" t="s">
        <v>6</v>
      </c>
      <c r="S2519" s="89" t="s">
        <v>104</v>
      </c>
      <c r="T2519" s="89" t="s">
        <v>93</v>
      </c>
      <c r="U2519" s="89" t="s">
        <v>94</v>
      </c>
      <c r="V2519" s="89" t="s">
        <v>95</v>
      </c>
      <c r="W2519" s="89" t="s">
        <v>96</v>
      </c>
      <c r="X2519" s="89" t="s">
        <v>97</v>
      </c>
      <c r="Y2519" s="89">
        <v>168</v>
      </c>
      <c r="Z2519" s="89">
        <v>240.24</v>
      </c>
    </row>
    <row r="2520" spans="16:26" ht="18" customHeight="1" x14ac:dyDescent="0.45">
      <c r="P2520" s="89" t="s">
        <v>102</v>
      </c>
      <c r="Q2520" s="89">
        <v>2023</v>
      </c>
      <c r="R2520" s="89" t="s">
        <v>6</v>
      </c>
      <c r="S2520" s="89" t="s">
        <v>104</v>
      </c>
      <c r="T2520" s="89" t="s">
        <v>93</v>
      </c>
      <c r="U2520" s="89" t="s">
        <v>94</v>
      </c>
      <c r="V2520" s="89" t="s">
        <v>95</v>
      </c>
      <c r="W2520" s="89" t="s">
        <v>96</v>
      </c>
      <c r="X2520" s="89" t="s">
        <v>97</v>
      </c>
      <c r="Y2520" s="89">
        <v>195</v>
      </c>
      <c r="Z2520" s="89">
        <v>278.85000000000002</v>
      </c>
    </row>
    <row r="2521" spans="16:26" ht="18" customHeight="1" x14ac:dyDescent="0.45">
      <c r="P2521" s="89" t="s">
        <v>100</v>
      </c>
      <c r="Q2521" s="89">
        <v>2023</v>
      </c>
      <c r="R2521" s="89" t="s">
        <v>6</v>
      </c>
      <c r="S2521" s="89" t="s">
        <v>104</v>
      </c>
      <c r="T2521" s="89" t="s">
        <v>93</v>
      </c>
      <c r="U2521" s="89" t="s">
        <v>94</v>
      </c>
      <c r="V2521" s="89" t="s">
        <v>95</v>
      </c>
      <c r="W2521" s="89" t="s">
        <v>96</v>
      </c>
      <c r="X2521" s="89" t="s">
        <v>97</v>
      </c>
      <c r="Y2521" s="89">
        <v>752</v>
      </c>
      <c r="Z2521" s="89">
        <v>1075.3600000000001</v>
      </c>
    </row>
    <row r="2522" spans="16:26" ht="18" customHeight="1" x14ac:dyDescent="0.45">
      <c r="P2522" s="89" t="s">
        <v>100</v>
      </c>
      <c r="Q2522" s="89">
        <v>2023</v>
      </c>
      <c r="R2522" s="89" t="s">
        <v>6</v>
      </c>
      <c r="S2522" s="89" t="s">
        <v>104</v>
      </c>
      <c r="T2522" s="89" t="s">
        <v>93</v>
      </c>
      <c r="U2522" s="89" t="s">
        <v>94</v>
      </c>
      <c r="V2522" s="89" t="s">
        <v>95</v>
      </c>
      <c r="W2522" s="89" t="s">
        <v>96</v>
      </c>
      <c r="X2522" s="89" t="s">
        <v>97</v>
      </c>
      <c r="Y2522" s="89">
        <v>838</v>
      </c>
      <c r="Z2522" s="89">
        <v>1198.3399999999999</v>
      </c>
    </row>
    <row r="2523" spans="16:26" ht="18" customHeight="1" x14ac:dyDescent="0.45">
      <c r="P2523" s="89" t="s">
        <v>100</v>
      </c>
      <c r="Q2523" s="89">
        <v>2023</v>
      </c>
      <c r="R2523" s="89" t="s">
        <v>6</v>
      </c>
      <c r="S2523" s="89" t="s">
        <v>104</v>
      </c>
      <c r="T2523" s="89" t="s">
        <v>93</v>
      </c>
      <c r="U2523" s="89" t="s">
        <v>94</v>
      </c>
      <c r="V2523" s="89" t="s">
        <v>95</v>
      </c>
      <c r="W2523" s="89" t="s">
        <v>96</v>
      </c>
      <c r="X2523" s="89" t="s">
        <v>97</v>
      </c>
      <c r="Y2523" s="89">
        <v>197</v>
      </c>
      <c r="Z2523" s="89">
        <v>281.70999999999998</v>
      </c>
    </row>
    <row r="2524" spans="16:26" ht="18" customHeight="1" x14ac:dyDescent="0.45">
      <c r="P2524" s="89" t="s">
        <v>91</v>
      </c>
      <c r="Q2524" s="89">
        <v>2023</v>
      </c>
      <c r="R2524" s="89" t="s">
        <v>6</v>
      </c>
      <c r="S2524" s="89" t="s">
        <v>104</v>
      </c>
      <c r="T2524" s="89" t="s">
        <v>93</v>
      </c>
      <c r="U2524" s="89" t="s">
        <v>94</v>
      </c>
      <c r="V2524" s="89" t="s">
        <v>95</v>
      </c>
      <c r="W2524" s="89" t="s">
        <v>96</v>
      </c>
      <c r="X2524" s="89" t="s">
        <v>97</v>
      </c>
      <c r="Y2524" s="89">
        <v>167</v>
      </c>
      <c r="Z2524" s="89">
        <v>238.81</v>
      </c>
    </row>
    <row r="2525" spans="16:26" ht="18" customHeight="1" x14ac:dyDescent="0.45">
      <c r="P2525" s="89" t="s">
        <v>101</v>
      </c>
      <c r="Q2525" s="89">
        <v>2023</v>
      </c>
      <c r="R2525" s="89" t="s">
        <v>5</v>
      </c>
      <c r="S2525" s="89" t="s">
        <v>104</v>
      </c>
      <c r="T2525" s="89" t="s">
        <v>93</v>
      </c>
      <c r="U2525" s="89" t="s">
        <v>94</v>
      </c>
      <c r="V2525" s="89" t="s">
        <v>95</v>
      </c>
      <c r="W2525" s="89" t="s">
        <v>96</v>
      </c>
      <c r="X2525" s="89" t="s">
        <v>97</v>
      </c>
      <c r="Y2525" s="89">
        <v>200</v>
      </c>
      <c r="Z2525" s="89">
        <v>286</v>
      </c>
    </row>
    <row r="2526" spans="16:26" ht="18" customHeight="1" x14ac:dyDescent="0.45">
      <c r="P2526" s="89" t="s">
        <v>91</v>
      </c>
      <c r="Q2526" s="89">
        <v>2023</v>
      </c>
      <c r="R2526" s="89" t="s">
        <v>5</v>
      </c>
      <c r="S2526" s="89" t="s">
        <v>104</v>
      </c>
      <c r="T2526" s="89" t="s">
        <v>93</v>
      </c>
      <c r="U2526" s="89" t="s">
        <v>94</v>
      </c>
      <c r="V2526" s="89" t="s">
        <v>95</v>
      </c>
      <c r="W2526" s="89" t="s">
        <v>96</v>
      </c>
      <c r="X2526" s="89" t="s">
        <v>97</v>
      </c>
      <c r="Y2526" s="89">
        <v>202</v>
      </c>
      <c r="Z2526" s="89">
        <v>526.24</v>
      </c>
    </row>
    <row r="2527" spans="16:26" ht="18" customHeight="1" x14ac:dyDescent="0.45">
      <c r="P2527" s="89" t="s">
        <v>91</v>
      </c>
      <c r="Q2527" s="89">
        <v>2023</v>
      </c>
      <c r="R2527" s="89" t="s">
        <v>5</v>
      </c>
      <c r="S2527" s="89" t="s">
        <v>104</v>
      </c>
      <c r="T2527" s="89" t="s">
        <v>93</v>
      </c>
      <c r="U2527" s="89" t="s">
        <v>94</v>
      </c>
      <c r="V2527" s="89" t="s">
        <v>95</v>
      </c>
      <c r="W2527" s="89" t="s">
        <v>96</v>
      </c>
      <c r="X2527" s="89" t="s">
        <v>97</v>
      </c>
      <c r="Y2527" s="89">
        <v>172</v>
      </c>
      <c r="Z2527" s="89">
        <v>526.24</v>
      </c>
    </row>
    <row r="2528" spans="16:26" ht="18" customHeight="1" x14ac:dyDescent="0.45">
      <c r="P2528" s="89" t="s">
        <v>91</v>
      </c>
      <c r="Q2528" s="89">
        <v>2023</v>
      </c>
      <c r="R2528" s="89" t="s">
        <v>5</v>
      </c>
      <c r="S2528" s="89" t="s">
        <v>104</v>
      </c>
      <c r="T2528" s="89" t="s">
        <v>93</v>
      </c>
      <c r="U2528" s="89" t="s">
        <v>94</v>
      </c>
      <c r="V2528" s="89" t="s">
        <v>95</v>
      </c>
      <c r="W2528" s="89" t="s">
        <v>96</v>
      </c>
      <c r="X2528" s="89" t="s">
        <v>97</v>
      </c>
      <c r="Y2528" s="89">
        <v>970</v>
      </c>
      <c r="Z2528" s="89">
        <v>1387.1</v>
      </c>
    </row>
    <row r="2529" spans="16:26" ht="18" customHeight="1" x14ac:dyDescent="0.45">
      <c r="P2529" s="89" t="s">
        <v>91</v>
      </c>
      <c r="Q2529" s="89">
        <v>2023</v>
      </c>
      <c r="R2529" s="89" t="s">
        <v>5</v>
      </c>
      <c r="S2529" s="89" t="s">
        <v>104</v>
      </c>
      <c r="T2529" s="89" t="s">
        <v>93</v>
      </c>
      <c r="U2529" s="89" t="s">
        <v>94</v>
      </c>
      <c r="V2529" s="89" t="s">
        <v>95</v>
      </c>
      <c r="W2529" s="89" t="s">
        <v>96</v>
      </c>
      <c r="X2529" s="89" t="s">
        <v>97</v>
      </c>
      <c r="Y2529" s="89">
        <v>174</v>
      </c>
      <c r="Z2529" s="89">
        <v>248.82</v>
      </c>
    </row>
    <row r="2530" spans="16:26" ht="18" customHeight="1" x14ac:dyDescent="0.45">
      <c r="P2530" s="89" t="s">
        <v>91</v>
      </c>
      <c r="Q2530" s="89">
        <v>2023</v>
      </c>
      <c r="R2530" s="89" t="s">
        <v>5</v>
      </c>
      <c r="S2530" s="89" t="s">
        <v>104</v>
      </c>
      <c r="T2530" s="89" t="s">
        <v>93</v>
      </c>
      <c r="U2530" s="89" t="s">
        <v>94</v>
      </c>
      <c r="V2530" s="89" t="s">
        <v>95</v>
      </c>
      <c r="W2530" s="89" t="s">
        <v>96</v>
      </c>
      <c r="X2530" s="89" t="s">
        <v>97</v>
      </c>
      <c r="Y2530" s="89">
        <v>201</v>
      </c>
      <c r="Z2530" s="89">
        <v>287.43</v>
      </c>
    </row>
    <row r="2531" spans="16:26" ht="18" customHeight="1" x14ac:dyDescent="0.45">
      <c r="P2531" s="89" t="s">
        <v>91</v>
      </c>
      <c r="Q2531" s="89">
        <v>2023</v>
      </c>
      <c r="R2531" s="89" t="s">
        <v>5</v>
      </c>
      <c r="S2531" s="89" t="s">
        <v>104</v>
      </c>
      <c r="T2531" s="89" t="s">
        <v>93</v>
      </c>
      <c r="U2531" s="89" t="s">
        <v>94</v>
      </c>
      <c r="V2531" s="89" t="s">
        <v>95</v>
      </c>
      <c r="W2531" s="89" t="s">
        <v>96</v>
      </c>
      <c r="X2531" s="89" t="s">
        <v>97</v>
      </c>
      <c r="Y2531" s="89">
        <v>171</v>
      </c>
      <c r="Z2531" s="89">
        <v>244.53</v>
      </c>
    </row>
    <row r="2532" spans="16:26" ht="18" customHeight="1" x14ac:dyDescent="0.45">
      <c r="P2532" s="89" t="s">
        <v>91</v>
      </c>
      <c r="Q2532" s="89">
        <v>2023</v>
      </c>
      <c r="R2532" s="89" t="s">
        <v>5</v>
      </c>
      <c r="S2532" s="89" t="s">
        <v>104</v>
      </c>
      <c r="T2532" s="89" t="s">
        <v>93</v>
      </c>
      <c r="U2532" s="89" t="s">
        <v>94</v>
      </c>
      <c r="V2532" s="89" t="s">
        <v>95</v>
      </c>
      <c r="W2532" s="89" t="s">
        <v>96</v>
      </c>
      <c r="X2532" s="89" t="s">
        <v>97</v>
      </c>
      <c r="Y2532" s="89">
        <v>751</v>
      </c>
      <c r="Z2532" s="89">
        <v>1073.93</v>
      </c>
    </row>
    <row r="2533" spans="16:26" ht="18" customHeight="1" x14ac:dyDescent="0.45">
      <c r="P2533" s="89" t="s">
        <v>91</v>
      </c>
      <c r="Q2533" s="89">
        <v>2023</v>
      </c>
      <c r="R2533" s="89" t="s">
        <v>5</v>
      </c>
      <c r="S2533" s="89" t="s">
        <v>104</v>
      </c>
      <c r="T2533" s="89" t="s">
        <v>93</v>
      </c>
      <c r="U2533" s="89" t="s">
        <v>94</v>
      </c>
      <c r="V2533" s="89" t="s">
        <v>95</v>
      </c>
      <c r="W2533" s="89" t="s">
        <v>96</v>
      </c>
      <c r="X2533" s="89" t="s">
        <v>97</v>
      </c>
      <c r="Y2533" s="89">
        <v>837</v>
      </c>
      <c r="Z2533" s="89">
        <v>1196.9099999999999</v>
      </c>
    </row>
    <row r="2534" spans="16:26" ht="18" customHeight="1" x14ac:dyDescent="0.45">
      <c r="P2534" s="89" t="s">
        <v>101</v>
      </c>
      <c r="Q2534" s="89">
        <v>2023</v>
      </c>
      <c r="R2534" s="89" t="s">
        <v>5</v>
      </c>
      <c r="S2534" s="89" t="s">
        <v>104</v>
      </c>
      <c r="T2534" s="89" t="s">
        <v>93</v>
      </c>
      <c r="U2534" s="89" t="s">
        <v>94</v>
      </c>
      <c r="V2534" s="89" t="s">
        <v>95</v>
      </c>
      <c r="W2534" s="89" t="s">
        <v>96</v>
      </c>
      <c r="X2534" s="89" t="s">
        <v>97</v>
      </c>
      <c r="Y2534" s="89">
        <v>173</v>
      </c>
      <c r="Z2534" s="89">
        <v>247.39</v>
      </c>
    </row>
    <row r="2535" spans="16:26" ht="18" customHeight="1" x14ac:dyDescent="0.45">
      <c r="P2535" s="89" t="s">
        <v>98</v>
      </c>
      <c r="Q2535" s="89">
        <v>2023</v>
      </c>
      <c r="R2535" s="89" t="s">
        <v>2</v>
      </c>
      <c r="S2535" s="89" t="s">
        <v>104</v>
      </c>
      <c r="T2535" s="89" t="s">
        <v>93</v>
      </c>
      <c r="U2535" s="89" t="s">
        <v>94</v>
      </c>
      <c r="V2535" s="89" t="s">
        <v>95</v>
      </c>
      <c r="W2535" s="89" t="s">
        <v>96</v>
      </c>
      <c r="X2535" s="89" t="s">
        <v>97</v>
      </c>
      <c r="Y2535" s="89">
        <v>218</v>
      </c>
      <c r="Z2535" s="89">
        <v>311.74</v>
      </c>
    </row>
    <row r="2536" spans="16:26" ht="18" customHeight="1" x14ac:dyDescent="0.45">
      <c r="P2536" s="89" t="s">
        <v>98</v>
      </c>
      <c r="Q2536" s="89">
        <v>2023</v>
      </c>
      <c r="R2536" s="89" t="s">
        <v>2</v>
      </c>
      <c r="S2536" s="89" t="s">
        <v>104</v>
      </c>
      <c r="T2536" s="89" t="s">
        <v>93</v>
      </c>
      <c r="U2536" s="89" t="s">
        <v>94</v>
      </c>
      <c r="V2536" s="89" t="s">
        <v>95</v>
      </c>
      <c r="W2536" s="89" t="s">
        <v>96</v>
      </c>
      <c r="X2536" s="89" t="s">
        <v>97</v>
      </c>
      <c r="Y2536" s="89">
        <v>188</v>
      </c>
      <c r="Z2536" s="89">
        <v>268.84000000000003</v>
      </c>
    </row>
    <row r="2537" spans="16:26" ht="18" customHeight="1" x14ac:dyDescent="0.45">
      <c r="P2537" s="89" t="s">
        <v>98</v>
      </c>
      <c r="Q2537" s="89">
        <v>2023</v>
      </c>
      <c r="R2537" s="89" t="s">
        <v>2</v>
      </c>
      <c r="S2537" s="89" t="s">
        <v>104</v>
      </c>
      <c r="T2537" s="89" t="s">
        <v>93</v>
      </c>
      <c r="U2537" s="89" t="s">
        <v>94</v>
      </c>
      <c r="V2537" s="89" t="s">
        <v>95</v>
      </c>
      <c r="W2537" s="89" t="s">
        <v>96</v>
      </c>
      <c r="X2537" s="89" t="s">
        <v>97</v>
      </c>
      <c r="Y2537" s="89">
        <v>214</v>
      </c>
      <c r="Z2537" s="89">
        <v>526.24</v>
      </c>
    </row>
    <row r="2538" spans="16:26" ht="18" customHeight="1" x14ac:dyDescent="0.45">
      <c r="P2538" s="89" t="s">
        <v>98</v>
      </c>
      <c r="Q2538" s="89">
        <v>2023</v>
      </c>
      <c r="R2538" s="89" t="s">
        <v>2</v>
      </c>
      <c r="S2538" s="89" t="s">
        <v>104</v>
      </c>
      <c r="T2538" s="89" t="s">
        <v>93</v>
      </c>
      <c r="U2538" s="89" t="s">
        <v>94</v>
      </c>
      <c r="V2538" s="89" t="s">
        <v>95</v>
      </c>
      <c r="W2538" s="89" t="s">
        <v>96</v>
      </c>
      <c r="X2538" s="89" t="s">
        <v>97</v>
      </c>
      <c r="Y2538" s="89">
        <v>190</v>
      </c>
      <c r="Z2538" s="89">
        <v>526.24</v>
      </c>
    </row>
    <row r="2539" spans="16:26" ht="18" customHeight="1" x14ac:dyDescent="0.45">
      <c r="P2539" s="89" t="s">
        <v>98</v>
      </c>
      <c r="Q2539" s="89">
        <v>2023</v>
      </c>
      <c r="R2539" s="89" t="s">
        <v>2</v>
      </c>
      <c r="S2539" s="89" t="s">
        <v>104</v>
      </c>
      <c r="T2539" s="89" t="s">
        <v>93</v>
      </c>
      <c r="U2539" s="89" t="s">
        <v>94</v>
      </c>
      <c r="V2539" s="89" t="s">
        <v>95</v>
      </c>
      <c r="W2539" s="89" t="s">
        <v>96</v>
      </c>
      <c r="X2539" s="89" t="s">
        <v>97</v>
      </c>
      <c r="Y2539" s="89">
        <v>967</v>
      </c>
      <c r="Z2539" s="89">
        <v>1382.81</v>
      </c>
    </row>
    <row r="2540" spans="16:26" ht="18" customHeight="1" x14ac:dyDescent="0.45">
      <c r="P2540" s="89" t="s">
        <v>98</v>
      </c>
      <c r="Q2540" s="89">
        <v>2023</v>
      </c>
      <c r="R2540" s="89" t="s">
        <v>2</v>
      </c>
      <c r="S2540" s="89" t="s">
        <v>104</v>
      </c>
      <c r="T2540" s="89" t="s">
        <v>93</v>
      </c>
      <c r="U2540" s="89" t="s">
        <v>94</v>
      </c>
      <c r="V2540" s="89" t="s">
        <v>95</v>
      </c>
      <c r="W2540" s="89" t="s">
        <v>96</v>
      </c>
      <c r="X2540" s="89" t="s">
        <v>97</v>
      </c>
      <c r="Y2540" s="89">
        <v>189</v>
      </c>
      <c r="Z2540" s="89">
        <v>270.27</v>
      </c>
    </row>
    <row r="2541" spans="16:26" ht="18" customHeight="1" x14ac:dyDescent="0.45">
      <c r="P2541" s="89" t="s">
        <v>98</v>
      </c>
      <c r="Q2541" s="89">
        <v>2023</v>
      </c>
      <c r="R2541" s="89" t="s">
        <v>2</v>
      </c>
      <c r="S2541" s="89" t="s">
        <v>104</v>
      </c>
      <c r="T2541" s="89" t="s">
        <v>93</v>
      </c>
      <c r="U2541" s="89" t="s">
        <v>94</v>
      </c>
      <c r="V2541" s="89" t="s">
        <v>95</v>
      </c>
      <c r="W2541" s="89" t="s">
        <v>96</v>
      </c>
      <c r="X2541" s="89" t="s">
        <v>97</v>
      </c>
      <c r="Y2541" s="89">
        <v>748</v>
      </c>
      <c r="Z2541" s="89">
        <v>1069.6399999999999</v>
      </c>
    </row>
    <row r="2542" spans="16:26" ht="18" customHeight="1" x14ac:dyDescent="0.45">
      <c r="P2542" s="89" t="s">
        <v>98</v>
      </c>
      <c r="Q2542" s="89">
        <v>2023</v>
      </c>
      <c r="R2542" s="89" t="s">
        <v>2</v>
      </c>
      <c r="S2542" s="89" t="s">
        <v>104</v>
      </c>
      <c r="T2542" s="89" t="s">
        <v>93</v>
      </c>
      <c r="U2542" s="89" t="s">
        <v>94</v>
      </c>
      <c r="V2542" s="89" t="s">
        <v>95</v>
      </c>
      <c r="W2542" s="89" t="s">
        <v>96</v>
      </c>
      <c r="X2542" s="89" t="s">
        <v>97</v>
      </c>
      <c r="Y2542" s="89">
        <v>835</v>
      </c>
      <c r="Z2542" s="89">
        <v>1194.05</v>
      </c>
    </row>
    <row r="2543" spans="16:26" ht="18" customHeight="1" x14ac:dyDescent="0.45">
      <c r="P2543" s="89" t="s">
        <v>98</v>
      </c>
      <c r="Q2543" s="89">
        <v>2023</v>
      </c>
      <c r="R2543" s="89" t="s">
        <v>2</v>
      </c>
      <c r="S2543" s="89" t="s">
        <v>104</v>
      </c>
      <c r="T2543" s="89" t="s">
        <v>93</v>
      </c>
      <c r="U2543" s="89" t="s">
        <v>94</v>
      </c>
      <c r="V2543" s="89" t="s">
        <v>95</v>
      </c>
      <c r="W2543" s="89" t="s">
        <v>96</v>
      </c>
      <c r="X2543" s="89" t="s">
        <v>97</v>
      </c>
      <c r="Y2543" s="89">
        <v>215</v>
      </c>
      <c r="Z2543" s="89">
        <v>307.45</v>
      </c>
    </row>
    <row r="2544" spans="16:26" ht="18" customHeight="1" x14ac:dyDescent="0.45">
      <c r="P2544" s="89" t="s">
        <v>98</v>
      </c>
      <c r="Q2544" s="89">
        <v>2023</v>
      </c>
      <c r="R2544" s="89" t="s">
        <v>2</v>
      </c>
      <c r="S2544" s="89" t="s">
        <v>104</v>
      </c>
      <c r="T2544" s="89" t="s">
        <v>93</v>
      </c>
      <c r="U2544" s="89" t="s">
        <v>94</v>
      </c>
      <c r="V2544" s="89" t="s">
        <v>95</v>
      </c>
      <c r="W2544" s="89" t="s">
        <v>96</v>
      </c>
      <c r="X2544" s="89" t="s">
        <v>97</v>
      </c>
      <c r="Y2544" s="89">
        <v>191</v>
      </c>
      <c r="Z2544" s="89">
        <v>273.13</v>
      </c>
    </row>
    <row r="2545" spans="16:26" ht="18" customHeight="1" x14ac:dyDescent="0.45">
      <c r="P2545" s="89" t="s">
        <v>102</v>
      </c>
      <c r="Q2545" s="89">
        <v>2023</v>
      </c>
      <c r="R2545" s="89" t="s">
        <v>4</v>
      </c>
      <c r="S2545" s="89" t="s">
        <v>104</v>
      </c>
      <c r="T2545" s="89" t="s">
        <v>93</v>
      </c>
      <c r="U2545" s="89" t="s">
        <v>94</v>
      </c>
      <c r="V2545" s="89" t="s">
        <v>95</v>
      </c>
      <c r="W2545" s="89" t="s">
        <v>96</v>
      </c>
      <c r="X2545" s="89" t="s">
        <v>97</v>
      </c>
      <c r="Y2545" s="89">
        <v>206</v>
      </c>
      <c r="Z2545" s="89">
        <v>294.58</v>
      </c>
    </row>
    <row r="2546" spans="16:26" ht="18" customHeight="1" x14ac:dyDescent="0.45">
      <c r="P2546" s="89" t="s">
        <v>98</v>
      </c>
      <c r="Q2546" s="89">
        <v>2023</v>
      </c>
      <c r="R2546" s="89" t="s">
        <v>4</v>
      </c>
      <c r="S2546" s="89" t="s">
        <v>104</v>
      </c>
      <c r="T2546" s="89" t="s">
        <v>93</v>
      </c>
      <c r="U2546" s="89" t="s">
        <v>94</v>
      </c>
      <c r="V2546" s="89" t="s">
        <v>95</v>
      </c>
      <c r="W2546" s="89" t="s">
        <v>96</v>
      </c>
      <c r="X2546" s="89" t="s">
        <v>97</v>
      </c>
      <c r="Y2546" s="89">
        <v>176</v>
      </c>
      <c r="Z2546" s="89">
        <v>251.68</v>
      </c>
    </row>
    <row r="2547" spans="16:26" ht="18" customHeight="1" x14ac:dyDescent="0.45">
      <c r="P2547" s="89" t="s">
        <v>98</v>
      </c>
      <c r="Q2547" s="89">
        <v>2023</v>
      </c>
      <c r="R2547" s="89" t="s">
        <v>4</v>
      </c>
      <c r="S2547" s="89" t="s">
        <v>104</v>
      </c>
      <c r="T2547" s="89" t="s">
        <v>93</v>
      </c>
      <c r="U2547" s="89" t="s">
        <v>94</v>
      </c>
      <c r="V2547" s="89" t="s">
        <v>95</v>
      </c>
      <c r="W2547" s="89" t="s">
        <v>96</v>
      </c>
      <c r="X2547" s="89" t="s">
        <v>97</v>
      </c>
      <c r="Y2547" s="89">
        <v>208</v>
      </c>
      <c r="Z2547" s="89">
        <v>526.24</v>
      </c>
    </row>
    <row r="2548" spans="16:26" ht="18" customHeight="1" x14ac:dyDescent="0.45">
      <c r="P2548" s="89" t="s">
        <v>98</v>
      </c>
      <c r="Q2548" s="89">
        <v>2023</v>
      </c>
      <c r="R2548" s="89" t="s">
        <v>4</v>
      </c>
      <c r="S2548" s="89" t="s">
        <v>104</v>
      </c>
      <c r="T2548" s="89" t="s">
        <v>93</v>
      </c>
      <c r="U2548" s="89" t="s">
        <v>94</v>
      </c>
      <c r="V2548" s="89" t="s">
        <v>95</v>
      </c>
      <c r="W2548" s="89" t="s">
        <v>96</v>
      </c>
      <c r="X2548" s="89" t="s">
        <v>97</v>
      </c>
      <c r="Y2548" s="89">
        <v>178</v>
      </c>
      <c r="Z2548" s="89">
        <v>526.24</v>
      </c>
    </row>
    <row r="2549" spans="16:26" ht="18" customHeight="1" x14ac:dyDescent="0.45">
      <c r="P2549" s="89" t="s">
        <v>98</v>
      </c>
      <c r="Q2549" s="89">
        <v>2023</v>
      </c>
      <c r="R2549" s="89" t="s">
        <v>4</v>
      </c>
      <c r="S2549" s="89" t="s">
        <v>104</v>
      </c>
      <c r="T2549" s="89" t="s">
        <v>93</v>
      </c>
      <c r="U2549" s="89" t="s">
        <v>94</v>
      </c>
      <c r="V2549" s="89" t="s">
        <v>95</v>
      </c>
      <c r="W2549" s="89" t="s">
        <v>96</v>
      </c>
      <c r="X2549" s="89" t="s">
        <v>97</v>
      </c>
      <c r="Y2549" s="89">
        <v>969</v>
      </c>
      <c r="Z2549" s="89">
        <v>1385.67</v>
      </c>
    </row>
    <row r="2550" spans="16:26" ht="18" customHeight="1" x14ac:dyDescent="0.45">
      <c r="P2550" s="89" t="s">
        <v>98</v>
      </c>
      <c r="Q2550" s="89">
        <v>2023</v>
      </c>
      <c r="R2550" s="89" t="s">
        <v>4</v>
      </c>
      <c r="S2550" s="89" t="s">
        <v>104</v>
      </c>
      <c r="T2550" s="89" t="s">
        <v>93</v>
      </c>
      <c r="U2550" s="89" t="s">
        <v>94</v>
      </c>
      <c r="V2550" s="89" t="s">
        <v>95</v>
      </c>
      <c r="W2550" s="89" t="s">
        <v>96</v>
      </c>
      <c r="X2550" s="89" t="s">
        <v>97</v>
      </c>
      <c r="Y2550" s="89">
        <v>180</v>
      </c>
      <c r="Z2550" s="89">
        <v>257.39999999999998</v>
      </c>
    </row>
    <row r="2551" spans="16:26" ht="18" customHeight="1" x14ac:dyDescent="0.45">
      <c r="P2551" s="89" t="s">
        <v>98</v>
      </c>
      <c r="Q2551" s="89">
        <v>2023</v>
      </c>
      <c r="R2551" s="89" t="s">
        <v>4</v>
      </c>
      <c r="S2551" s="89" t="s">
        <v>104</v>
      </c>
      <c r="T2551" s="89" t="s">
        <v>93</v>
      </c>
      <c r="U2551" s="89" t="s">
        <v>94</v>
      </c>
      <c r="V2551" s="89" t="s">
        <v>95</v>
      </c>
      <c r="W2551" s="89" t="s">
        <v>96</v>
      </c>
      <c r="X2551" s="89" t="s">
        <v>97</v>
      </c>
      <c r="Y2551" s="89">
        <v>207</v>
      </c>
      <c r="Z2551" s="89">
        <v>296.01</v>
      </c>
    </row>
    <row r="2552" spans="16:26" ht="18" customHeight="1" x14ac:dyDescent="0.45">
      <c r="P2552" s="89" t="s">
        <v>98</v>
      </c>
      <c r="Q2552" s="89">
        <v>2023</v>
      </c>
      <c r="R2552" s="89" t="s">
        <v>4</v>
      </c>
      <c r="S2552" s="89" t="s">
        <v>104</v>
      </c>
      <c r="T2552" s="89" t="s">
        <v>93</v>
      </c>
      <c r="U2552" s="89" t="s">
        <v>94</v>
      </c>
      <c r="V2552" s="89" t="s">
        <v>95</v>
      </c>
      <c r="W2552" s="89" t="s">
        <v>96</v>
      </c>
      <c r="X2552" s="89" t="s">
        <v>97</v>
      </c>
      <c r="Y2552" s="89">
        <v>177</v>
      </c>
      <c r="Z2552" s="89">
        <v>253.11</v>
      </c>
    </row>
    <row r="2553" spans="16:26" ht="18" customHeight="1" x14ac:dyDescent="0.45">
      <c r="P2553" s="89" t="s">
        <v>98</v>
      </c>
      <c r="Q2553" s="89">
        <v>2023</v>
      </c>
      <c r="R2553" s="89" t="s">
        <v>4</v>
      </c>
      <c r="S2553" s="89" t="s">
        <v>104</v>
      </c>
      <c r="T2553" s="89" t="s">
        <v>93</v>
      </c>
      <c r="U2553" s="89" t="s">
        <v>94</v>
      </c>
      <c r="V2553" s="89" t="s">
        <v>95</v>
      </c>
      <c r="W2553" s="89" t="s">
        <v>96</v>
      </c>
      <c r="X2553" s="89" t="s">
        <v>97</v>
      </c>
      <c r="Y2553" s="89">
        <v>750</v>
      </c>
      <c r="Z2553" s="89">
        <v>1072.5</v>
      </c>
    </row>
    <row r="2554" spans="16:26" ht="18" customHeight="1" x14ac:dyDescent="0.45">
      <c r="P2554" s="89" t="s">
        <v>98</v>
      </c>
      <c r="Q2554" s="89">
        <v>2023</v>
      </c>
      <c r="R2554" s="89" t="s">
        <v>4</v>
      </c>
      <c r="S2554" s="89" t="s">
        <v>104</v>
      </c>
      <c r="T2554" s="89" t="s">
        <v>93</v>
      </c>
      <c r="U2554" s="89" t="s">
        <v>94</v>
      </c>
      <c r="V2554" s="89" t="s">
        <v>95</v>
      </c>
      <c r="W2554" s="89" t="s">
        <v>96</v>
      </c>
      <c r="X2554" s="89" t="s">
        <v>97</v>
      </c>
      <c r="Y2554" s="89">
        <v>836</v>
      </c>
      <c r="Z2554" s="89">
        <v>1195.48</v>
      </c>
    </row>
    <row r="2555" spans="16:26" ht="18" customHeight="1" x14ac:dyDescent="0.45">
      <c r="P2555" s="89" t="s">
        <v>98</v>
      </c>
      <c r="Q2555" s="89">
        <v>2023</v>
      </c>
      <c r="R2555" s="89" t="s">
        <v>4</v>
      </c>
      <c r="S2555" s="89" t="s">
        <v>104</v>
      </c>
      <c r="T2555" s="89" t="s">
        <v>93</v>
      </c>
      <c r="U2555" s="89" t="s">
        <v>94</v>
      </c>
      <c r="V2555" s="89" t="s">
        <v>95</v>
      </c>
      <c r="W2555" s="89" t="s">
        <v>96</v>
      </c>
      <c r="X2555" s="89" t="s">
        <v>97</v>
      </c>
      <c r="Y2555" s="89">
        <v>203</v>
      </c>
      <c r="Z2555" s="89">
        <v>290.28999999999996</v>
      </c>
    </row>
    <row r="2556" spans="16:26" ht="18" customHeight="1" x14ac:dyDescent="0.45">
      <c r="P2556" s="89" t="s">
        <v>102</v>
      </c>
      <c r="Q2556" s="89">
        <v>2023</v>
      </c>
      <c r="R2556" s="89" t="s">
        <v>4</v>
      </c>
      <c r="S2556" s="89" t="s">
        <v>104</v>
      </c>
      <c r="T2556" s="89" t="s">
        <v>93</v>
      </c>
      <c r="U2556" s="89" t="s">
        <v>94</v>
      </c>
      <c r="V2556" s="89" t="s">
        <v>95</v>
      </c>
      <c r="W2556" s="89" t="s">
        <v>96</v>
      </c>
      <c r="X2556" s="89" t="s">
        <v>97</v>
      </c>
      <c r="Y2556" s="89">
        <v>179</v>
      </c>
      <c r="Z2556" s="89">
        <v>255.97</v>
      </c>
    </row>
    <row r="2557" spans="16:26" ht="18" customHeight="1" x14ac:dyDescent="0.45">
      <c r="P2557" s="89" t="s">
        <v>91</v>
      </c>
      <c r="Q2557" s="89">
        <v>2023</v>
      </c>
      <c r="R2557" s="89" t="s">
        <v>10</v>
      </c>
      <c r="S2557" s="89" t="s">
        <v>104</v>
      </c>
      <c r="T2557" s="89" t="s">
        <v>93</v>
      </c>
      <c r="U2557" s="89" t="s">
        <v>94</v>
      </c>
      <c r="V2557" s="89" t="s">
        <v>95</v>
      </c>
      <c r="W2557" s="89" t="s">
        <v>96</v>
      </c>
      <c r="X2557" s="89" t="s">
        <v>97</v>
      </c>
      <c r="Y2557" s="89">
        <v>176</v>
      </c>
      <c r="Z2557" s="89">
        <v>251.68</v>
      </c>
    </row>
    <row r="2558" spans="16:26" ht="18" customHeight="1" x14ac:dyDescent="0.45">
      <c r="P2558" s="89" t="s">
        <v>91</v>
      </c>
      <c r="Q2558" s="89">
        <v>2023</v>
      </c>
      <c r="R2558" s="89" t="s">
        <v>10</v>
      </c>
      <c r="S2558" s="89" t="s">
        <v>104</v>
      </c>
      <c r="T2558" s="89" t="s">
        <v>93</v>
      </c>
      <c r="U2558" s="89" t="s">
        <v>94</v>
      </c>
      <c r="V2558" s="89" t="s">
        <v>95</v>
      </c>
      <c r="W2558" s="89" t="s">
        <v>96</v>
      </c>
      <c r="X2558" s="89" t="s">
        <v>97</v>
      </c>
      <c r="Y2558" s="89">
        <v>146</v>
      </c>
      <c r="Z2558" s="89">
        <v>208.78</v>
      </c>
    </row>
    <row r="2559" spans="16:26" ht="18" customHeight="1" x14ac:dyDescent="0.45">
      <c r="P2559" s="89" t="s">
        <v>91</v>
      </c>
      <c r="Q2559" s="89">
        <v>2023</v>
      </c>
      <c r="R2559" s="89" t="s">
        <v>10</v>
      </c>
      <c r="S2559" s="89" t="s">
        <v>104</v>
      </c>
      <c r="T2559" s="89" t="s">
        <v>93</v>
      </c>
      <c r="U2559" s="89" t="s">
        <v>94</v>
      </c>
      <c r="V2559" s="89" t="s">
        <v>95</v>
      </c>
      <c r="W2559" s="89" t="s">
        <v>96</v>
      </c>
      <c r="X2559" s="89" t="s">
        <v>97</v>
      </c>
      <c r="Y2559" s="89">
        <v>172</v>
      </c>
      <c r="Z2559" s="89">
        <v>526.24</v>
      </c>
    </row>
    <row r="2560" spans="16:26" ht="18" customHeight="1" x14ac:dyDescent="0.45">
      <c r="P2560" s="89" t="s">
        <v>100</v>
      </c>
      <c r="Q2560" s="89">
        <v>2023</v>
      </c>
      <c r="R2560" s="89" t="s">
        <v>10</v>
      </c>
      <c r="S2560" s="89" t="s">
        <v>104</v>
      </c>
      <c r="T2560" s="89" t="s">
        <v>93</v>
      </c>
      <c r="U2560" s="89" t="s">
        <v>94</v>
      </c>
      <c r="V2560" s="89" t="s">
        <v>95</v>
      </c>
      <c r="W2560" s="89" t="s">
        <v>96</v>
      </c>
      <c r="X2560" s="89" t="s">
        <v>97</v>
      </c>
      <c r="Y2560" s="89">
        <v>148</v>
      </c>
      <c r="Z2560" s="89">
        <v>526.24</v>
      </c>
    </row>
    <row r="2561" spans="16:26" ht="18" customHeight="1" x14ac:dyDescent="0.45">
      <c r="P2561" s="89" t="s">
        <v>100</v>
      </c>
      <c r="Q2561" s="89">
        <v>2023</v>
      </c>
      <c r="R2561" s="89" t="s">
        <v>10</v>
      </c>
      <c r="S2561" s="89" t="s">
        <v>104</v>
      </c>
      <c r="T2561" s="89" t="s">
        <v>93</v>
      </c>
      <c r="U2561" s="89" t="s">
        <v>94</v>
      </c>
      <c r="V2561" s="89" t="s">
        <v>95</v>
      </c>
      <c r="W2561" s="89" t="s">
        <v>96</v>
      </c>
      <c r="X2561" s="89" t="s">
        <v>97</v>
      </c>
      <c r="Y2561" s="89">
        <v>974</v>
      </c>
      <c r="Z2561" s="89">
        <v>1392.82</v>
      </c>
    </row>
    <row r="2562" spans="16:26" ht="18" customHeight="1" x14ac:dyDescent="0.45">
      <c r="P2562" s="89" t="s">
        <v>91</v>
      </c>
      <c r="Q2562" s="89">
        <v>2023</v>
      </c>
      <c r="R2562" s="89" t="s">
        <v>10</v>
      </c>
      <c r="S2562" s="89" t="s">
        <v>104</v>
      </c>
      <c r="T2562" s="89" t="s">
        <v>93</v>
      </c>
      <c r="U2562" s="89" t="s">
        <v>94</v>
      </c>
      <c r="V2562" s="89" t="s">
        <v>95</v>
      </c>
      <c r="W2562" s="89" t="s">
        <v>96</v>
      </c>
      <c r="X2562" s="89" t="s">
        <v>97</v>
      </c>
      <c r="Y2562" s="89">
        <v>144</v>
      </c>
      <c r="Z2562" s="89">
        <v>205.92000000000002</v>
      </c>
    </row>
    <row r="2563" spans="16:26" ht="18" customHeight="1" x14ac:dyDescent="0.45">
      <c r="P2563" s="89" t="s">
        <v>91</v>
      </c>
      <c r="Q2563" s="89">
        <v>2023</v>
      </c>
      <c r="R2563" s="89" t="s">
        <v>10</v>
      </c>
      <c r="S2563" s="89" t="s">
        <v>104</v>
      </c>
      <c r="T2563" s="89" t="s">
        <v>93</v>
      </c>
      <c r="U2563" s="89" t="s">
        <v>94</v>
      </c>
      <c r="V2563" s="89" t="s">
        <v>95</v>
      </c>
      <c r="W2563" s="89" t="s">
        <v>96</v>
      </c>
      <c r="X2563" s="89" t="s">
        <v>97</v>
      </c>
      <c r="Y2563" s="89">
        <v>171</v>
      </c>
      <c r="Z2563" s="89">
        <v>244.53</v>
      </c>
    </row>
    <row r="2564" spans="16:26" ht="18" customHeight="1" x14ac:dyDescent="0.45">
      <c r="P2564" s="89" t="s">
        <v>100</v>
      </c>
      <c r="Q2564" s="89">
        <v>2023</v>
      </c>
      <c r="R2564" s="89" t="s">
        <v>10</v>
      </c>
      <c r="S2564" s="89" t="s">
        <v>104</v>
      </c>
      <c r="T2564" s="89" t="s">
        <v>93</v>
      </c>
      <c r="U2564" s="89" t="s">
        <v>94</v>
      </c>
      <c r="V2564" s="89" t="s">
        <v>95</v>
      </c>
      <c r="W2564" s="89" t="s">
        <v>96</v>
      </c>
      <c r="X2564" s="89" t="s">
        <v>97</v>
      </c>
      <c r="Y2564" s="89">
        <v>147</v>
      </c>
      <c r="Z2564" s="89">
        <v>210.21</v>
      </c>
    </row>
    <row r="2565" spans="16:26" ht="18" customHeight="1" x14ac:dyDescent="0.45">
      <c r="P2565" s="89" t="s">
        <v>100</v>
      </c>
      <c r="Q2565" s="89">
        <v>2023</v>
      </c>
      <c r="R2565" s="89" t="s">
        <v>10</v>
      </c>
      <c r="S2565" s="89" t="s">
        <v>104</v>
      </c>
      <c r="T2565" s="89" t="s">
        <v>93</v>
      </c>
      <c r="U2565" s="89" t="s">
        <v>94</v>
      </c>
      <c r="V2565" s="89" t="s">
        <v>95</v>
      </c>
      <c r="W2565" s="89" t="s">
        <v>96</v>
      </c>
      <c r="X2565" s="89" t="s">
        <v>97</v>
      </c>
      <c r="Y2565" s="89">
        <v>755</v>
      </c>
      <c r="Z2565" s="89">
        <v>1079.6500000000001</v>
      </c>
    </row>
    <row r="2566" spans="16:26" ht="18" customHeight="1" x14ac:dyDescent="0.45">
      <c r="P2566" s="89" t="s">
        <v>91</v>
      </c>
      <c r="Q2566" s="89">
        <v>2023</v>
      </c>
      <c r="R2566" s="89" t="s">
        <v>10</v>
      </c>
      <c r="S2566" s="89" t="s">
        <v>104</v>
      </c>
      <c r="T2566" s="89" t="s">
        <v>93</v>
      </c>
      <c r="U2566" s="89" t="s">
        <v>94</v>
      </c>
      <c r="V2566" s="89" t="s">
        <v>95</v>
      </c>
      <c r="W2566" s="89" t="s">
        <v>96</v>
      </c>
      <c r="X2566" s="89" t="s">
        <v>97</v>
      </c>
      <c r="Y2566" s="89">
        <v>842</v>
      </c>
      <c r="Z2566" s="89">
        <v>1204.06</v>
      </c>
    </row>
    <row r="2567" spans="16:26" ht="18" customHeight="1" x14ac:dyDescent="0.45">
      <c r="P2567" s="89" t="s">
        <v>91</v>
      </c>
      <c r="Q2567" s="89">
        <v>2023</v>
      </c>
      <c r="R2567" s="89" t="s">
        <v>10</v>
      </c>
      <c r="S2567" s="89" t="s">
        <v>104</v>
      </c>
      <c r="T2567" s="89" t="s">
        <v>93</v>
      </c>
      <c r="U2567" s="89" t="s">
        <v>94</v>
      </c>
      <c r="V2567" s="89" t="s">
        <v>95</v>
      </c>
      <c r="W2567" s="89" t="s">
        <v>96</v>
      </c>
      <c r="X2567" s="89" t="s">
        <v>97</v>
      </c>
      <c r="Y2567" s="89">
        <v>173</v>
      </c>
      <c r="Z2567" s="89">
        <v>247.39</v>
      </c>
    </row>
    <row r="2568" spans="16:26" ht="18" customHeight="1" x14ac:dyDescent="0.45">
      <c r="P2568" s="89" t="s">
        <v>91</v>
      </c>
      <c r="Q2568" s="89">
        <v>2023</v>
      </c>
      <c r="R2568" s="89" t="s">
        <v>10</v>
      </c>
      <c r="S2568" s="89" t="s">
        <v>104</v>
      </c>
      <c r="T2568" s="89" t="s">
        <v>93</v>
      </c>
      <c r="U2568" s="89" t="s">
        <v>94</v>
      </c>
      <c r="V2568" s="89" t="s">
        <v>95</v>
      </c>
      <c r="W2568" s="89" t="s">
        <v>96</v>
      </c>
      <c r="X2568" s="89" t="s">
        <v>97</v>
      </c>
      <c r="Y2568" s="89">
        <v>149</v>
      </c>
      <c r="Z2568" s="89">
        <v>213.07</v>
      </c>
    </row>
    <row r="2569" spans="16:26" ht="18" customHeight="1" x14ac:dyDescent="0.45">
      <c r="P2569" s="89" t="s">
        <v>102</v>
      </c>
      <c r="Q2569" s="89">
        <v>2023</v>
      </c>
      <c r="R2569" s="89" t="s">
        <v>9</v>
      </c>
      <c r="S2569" s="89" t="s">
        <v>104</v>
      </c>
      <c r="T2569" s="89" t="s">
        <v>93</v>
      </c>
      <c r="U2569" s="89" t="s">
        <v>94</v>
      </c>
      <c r="V2569" s="89" t="s">
        <v>95</v>
      </c>
      <c r="W2569" s="89" t="s">
        <v>96</v>
      </c>
      <c r="X2569" s="89" t="s">
        <v>97</v>
      </c>
      <c r="Y2569" s="89">
        <v>152</v>
      </c>
      <c r="Z2569" s="89">
        <v>217.36</v>
      </c>
    </row>
    <row r="2570" spans="16:26" ht="18" customHeight="1" x14ac:dyDescent="0.45">
      <c r="P2570" s="89" t="s">
        <v>91</v>
      </c>
      <c r="Q2570" s="89">
        <v>2023</v>
      </c>
      <c r="R2570" s="89" t="s">
        <v>9</v>
      </c>
      <c r="S2570" s="89" t="s">
        <v>104</v>
      </c>
      <c r="T2570" s="89" t="s">
        <v>93</v>
      </c>
      <c r="U2570" s="89" t="s">
        <v>94</v>
      </c>
      <c r="V2570" s="89" t="s">
        <v>95</v>
      </c>
      <c r="W2570" s="89" t="s">
        <v>96</v>
      </c>
      <c r="X2570" s="89" t="s">
        <v>97</v>
      </c>
      <c r="Y2570" s="89">
        <v>178</v>
      </c>
      <c r="Z2570" s="89">
        <v>526.24</v>
      </c>
    </row>
    <row r="2571" spans="16:26" ht="18" customHeight="1" x14ac:dyDescent="0.45">
      <c r="P2571" s="89" t="s">
        <v>91</v>
      </c>
      <c r="Q2571" s="89">
        <v>2023</v>
      </c>
      <c r="R2571" s="89" t="s">
        <v>9</v>
      </c>
      <c r="S2571" s="89" t="s">
        <v>104</v>
      </c>
      <c r="T2571" s="89" t="s">
        <v>93</v>
      </c>
      <c r="U2571" s="89" t="s">
        <v>94</v>
      </c>
      <c r="V2571" s="89" t="s">
        <v>95</v>
      </c>
      <c r="W2571" s="89" t="s">
        <v>96</v>
      </c>
      <c r="X2571" s="89" t="s">
        <v>97</v>
      </c>
      <c r="Y2571" s="89">
        <v>154</v>
      </c>
      <c r="Z2571" s="89">
        <v>526.24</v>
      </c>
    </row>
    <row r="2572" spans="16:26" ht="18" customHeight="1" x14ac:dyDescent="0.45">
      <c r="P2572" s="89" t="s">
        <v>100</v>
      </c>
      <c r="Q2572" s="89">
        <v>2023</v>
      </c>
      <c r="R2572" s="89" t="s">
        <v>9</v>
      </c>
      <c r="S2572" s="89" t="s">
        <v>104</v>
      </c>
      <c r="T2572" s="89" t="s">
        <v>93</v>
      </c>
      <c r="U2572" s="89" t="s">
        <v>94</v>
      </c>
      <c r="V2572" s="89" t="s">
        <v>95</v>
      </c>
      <c r="W2572" s="89" t="s">
        <v>96</v>
      </c>
      <c r="X2572" s="89" t="s">
        <v>97</v>
      </c>
      <c r="Y2572" s="89">
        <v>973</v>
      </c>
      <c r="Z2572" s="89">
        <v>1391.3899999999999</v>
      </c>
    </row>
    <row r="2573" spans="16:26" ht="18" customHeight="1" x14ac:dyDescent="0.45">
      <c r="P2573" s="89" t="s">
        <v>98</v>
      </c>
      <c r="Q2573" s="89">
        <v>2023</v>
      </c>
      <c r="R2573" s="89" t="s">
        <v>9</v>
      </c>
      <c r="S2573" s="89" t="s">
        <v>104</v>
      </c>
      <c r="T2573" s="89" t="s">
        <v>93</v>
      </c>
      <c r="U2573" s="89" t="s">
        <v>94</v>
      </c>
      <c r="V2573" s="89" t="s">
        <v>95</v>
      </c>
      <c r="W2573" s="89" t="s">
        <v>96</v>
      </c>
      <c r="X2573" s="89" t="s">
        <v>97</v>
      </c>
      <c r="Y2573" s="89">
        <v>150</v>
      </c>
      <c r="Z2573" s="89">
        <v>214.5</v>
      </c>
    </row>
    <row r="2574" spans="16:26" ht="18" customHeight="1" x14ac:dyDescent="0.45">
      <c r="P2574" s="89" t="s">
        <v>98</v>
      </c>
      <c r="Q2574" s="89">
        <v>2023</v>
      </c>
      <c r="R2574" s="89" t="s">
        <v>9</v>
      </c>
      <c r="S2574" s="89" t="s">
        <v>104</v>
      </c>
      <c r="T2574" s="89" t="s">
        <v>93</v>
      </c>
      <c r="U2574" s="89" t="s">
        <v>94</v>
      </c>
      <c r="V2574" s="89" t="s">
        <v>95</v>
      </c>
      <c r="W2574" s="89" t="s">
        <v>96</v>
      </c>
      <c r="X2574" s="89" t="s">
        <v>97</v>
      </c>
      <c r="Y2574" s="89">
        <v>177</v>
      </c>
      <c r="Z2574" s="89">
        <v>253.11</v>
      </c>
    </row>
    <row r="2575" spans="16:26" ht="18" customHeight="1" x14ac:dyDescent="0.45">
      <c r="P2575" s="89" t="s">
        <v>100</v>
      </c>
      <c r="Q2575" s="89">
        <v>2023</v>
      </c>
      <c r="R2575" s="89" t="s">
        <v>9</v>
      </c>
      <c r="S2575" s="89" t="s">
        <v>104</v>
      </c>
      <c r="T2575" s="89" t="s">
        <v>93</v>
      </c>
      <c r="U2575" s="89" t="s">
        <v>94</v>
      </c>
      <c r="V2575" s="89" t="s">
        <v>95</v>
      </c>
      <c r="W2575" s="89" t="s">
        <v>96</v>
      </c>
      <c r="X2575" s="89" t="s">
        <v>97</v>
      </c>
      <c r="Y2575" s="89">
        <v>153</v>
      </c>
      <c r="Z2575" s="89">
        <v>218.79</v>
      </c>
    </row>
    <row r="2576" spans="16:26" ht="18" customHeight="1" x14ac:dyDescent="0.45">
      <c r="P2576" s="89" t="s">
        <v>91</v>
      </c>
      <c r="Q2576" s="89">
        <v>2023</v>
      </c>
      <c r="R2576" s="89" t="s">
        <v>9</v>
      </c>
      <c r="S2576" s="89" t="s">
        <v>104</v>
      </c>
      <c r="T2576" s="89" t="s">
        <v>93</v>
      </c>
      <c r="U2576" s="89" t="s">
        <v>94</v>
      </c>
      <c r="V2576" s="89" t="s">
        <v>95</v>
      </c>
      <c r="W2576" s="89" t="s">
        <v>96</v>
      </c>
      <c r="X2576" s="89" t="s">
        <v>97</v>
      </c>
      <c r="Y2576" s="89">
        <v>754</v>
      </c>
      <c r="Z2576" s="89">
        <v>1078.22</v>
      </c>
    </row>
    <row r="2577" spans="16:26" ht="18" customHeight="1" x14ac:dyDescent="0.45">
      <c r="P2577" s="89" t="s">
        <v>91</v>
      </c>
      <c r="Q2577" s="89">
        <v>2023</v>
      </c>
      <c r="R2577" s="89" t="s">
        <v>9</v>
      </c>
      <c r="S2577" s="89" t="s">
        <v>104</v>
      </c>
      <c r="T2577" s="89" t="s">
        <v>93</v>
      </c>
      <c r="U2577" s="89" t="s">
        <v>94</v>
      </c>
      <c r="V2577" s="89" t="s">
        <v>95</v>
      </c>
      <c r="W2577" s="89" t="s">
        <v>96</v>
      </c>
      <c r="X2577" s="89" t="s">
        <v>97</v>
      </c>
      <c r="Y2577" s="89">
        <v>841</v>
      </c>
      <c r="Z2577" s="89">
        <v>1202.6300000000001</v>
      </c>
    </row>
    <row r="2578" spans="16:26" ht="18" customHeight="1" x14ac:dyDescent="0.45">
      <c r="P2578" s="89" t="s">
        <v>102</v>
      </c>
      <c r="Q2578" s="89">
        <v>2023</v>
      </c>
      <c r="R2578" s="89" t="s">
        <v>9</v>
      </c>
      <c r="S2578" s="89" t="s">
        <v>104</v>
      </c>
      <c r="T2578" s="89" t="s">
        <v>93</v>
      </c>
      <c r="U2578" s="89" t="s">
        <v>94</v>
      </c>
      <c r="V2578" s="89" t="s">
        <v>95</v>
      </c>
      <c r="W2578" s="89" t="s">
        <v>96</v>
      </c>
      <c r="X2578" s="89" t="s">
        <v>97</v>
      </c>
      <c r="Y2578" s="89">
        <v>179</v>
      </c>
      <c r="Z2578" s="89">
        <v>255.97</v>
      </c>
    </row>
    <row r="2579" spans="16:26" ht="18" customHeight="1" x14ac:dyDescent="0.45">
      <c r="P2579" s="89" t="s">
        <v>91</v>
      </c>
      <c r="Q2579" s="89">
        <v>2023</v>
      </c>
      <c r="R2579" s="89" t="s">
        <v>8</v>
      </c>
      <c r="S2579" s="89" t="s">
        <v>104</v>
      </c>
      <c r="T2579" s="89" t="s">
        <v>93</v>
      </c>
      <c r="U2579" s="89" t="s">
        <v>94</v>
      </c>
      <c r="V2579" s="89" t="s">
        <v>95</v>
      </c>
      <c r="W2579" s="89" t="s">
        <v>96</v>
      </c>
      <c r="X2579" s="89" t="s">
        <v>97</v>
      </c>
      <c r="Y2579" s="89">
        <v>182</v>
      </c>
      <c r="Z2579" s="89">
        <v>260.26</v>
      </c>
    </row>
    <row r="2580" spans="16:26" ht="18" customHeight="1" x14ac:dyDescent="0.45">
      <c r="P2580" s="89" t="s">
        <v>98</v>
      </c>
      <c r="Q2580" s="89">
        <v>2023</v>
      </c>
      <c r="R2580" s="89" t="s">
        <v>8</v>
      </c>
      <c r="S2580" s="89" t="s">
        <v>104</v>
      </c>
      <c r="T2580" s="89" t="s">
        <v>93</v>
      </c>
      <c r="U2580" s="89" t="s">
        <v>94</v>
      </c>
      <c r="V2580" s="89" t="s">
        <v>95</v>
      </c>
      <c r="W2580" s="89" t="s">
        <v>96</v>
      </c>
      <c r="X2580" s="89" t="s">
        <v>97</v>
      </c>
      <c r="Y2580" s="89">
        <v>158</v>
      </c>
      <c r="Z2580" s="89">
        <v>225.94</v>
      </c>
    </row>
    <row r="2581" spans="16:26" ht="18" customHeight="1" x14ac:dyDescent="0.45">
      <c r="P2581" s="89" t="s">
        <v>98</v>
      </c>
      <c r="Q2581" s="89">
        <v>2023</v>
      </c>
      <c r="R2581" s="89" t="s">
        <v>8</v>
      </c>
      <c r="S2581" s="89" t="s">
        <v>104</v>
      </c>
      <c r="T2581" s="89" t="s">
        <v>93</v>
      </c>
      <c r="U2581" s="89" t="s">
        <v>94</v>
      </c>
      <c r="V2581" s="89" t="s">
        <v>95</v>
      </c>
      <c r="W2581" s="89" t="s">
        <v>96</v>
      </c>
      <c r="X2581" s="89" t="s">
        <v>97</v>
      </c>
      <c r="Y2581" s="89">
        <v>184</v>
      </c>
      <c r="Z2581" s="89">
        <v>526.24</v>
      </c>
    </row>
    <row r="2582" spans="16:26" ht="18" customHeight="1" x14ac:dyDescent="0.45">
      <c r="P2582" s="89" t="s">
        <v>100</v>
      </c>
      <c r="Q2582" s="89">
        <v>2023</v>
      </c>
      <c r="R2582" s="89" t="s">
        <v>8</v>
      </c>
      <c r="S2582" s="89" t="s">
        <v>104</v>
      </c>
      <c r="T2582" s="89" t="s">
        <v>93</v>
      </c>
      <c r="U2582" s="89" t="s">
        <v>94</v>
      </c>
      <c r="V2582" s="89" t="s">
        <v>95</v>
      </c>
      <c r="W2582" s="89" t="s">
        <v>96</v>
      </c>
      <c r="X2582" s="89" t="s">
        <v>97</v>
      </c>
      <c r="Y2582" s="89">
        <v>972</v>
      </c>
      <c r="Z2582" s="89">
        <v>1389.96</v>
      </c>
    </row>
    <row r="2583" spans="16:26" ht="18" customHeight="1" x14ac:dyDescent="0.45">
      <c r="P2583" s="89" t="s">
        <v>91</v>
      </c>
      <c r="Q2583" s="89">
        <v>2023</v>
      </c>
      <c r="R2583" s="89" t="s">
        <v>8</v>
      </c>
      <c r="S2583" s="89" t="s">
        <v>104</v>
      </c>
      <c r="T2583" s="89" t="s">
        <v>93</v>
      </c>
      <c r="U2583" s="89" t="s">
        <v>94</v>
      </c>
      <c r="V2583" s="89" t="s">
        <v>95</v>
      </c>
      <c r="W2583" s="89" t="s">
        <v>96</v>
      </c>
      <c r="X2583" s="89" t="s">
        <v>97</v>
      </c>
      <c r="Y2583" s="89">
        <v>156</v>
      </c>
      <c r="Z2583" s="89">
        <v>223.07999999999998</v>
      </c>
    </row>
    <row r="2584" spans="16:26" ht="18" customHeight="1" x14ac:dyDescent="0.45">
      <c r="P2584" s="89" t="s">
        <v>91</v>
      </c>
      <c r="Q2584" s="89">
        <v>2023</v>
      </c>
      <c r="R2584" s="89" t="s">
        <v>8</v>
      </c>
      <c r="S2584" s="89" t="s">
        <v>104</v>
      </c>
      <c r="T2584" s="89" t="s">
        <v>93</v>
      </c>
      <c r="U2584" s="89" t="s">
        <v>94</v>
      </c>
      <c r="V2584" s="89" t="s">
        <v>95</v>
      </c>
      <c r="W2584" s="89" t="s">
        <v>96</v>
      </c>
      <c r="X2584" s="89" t="s">
        <v>97</v>
      </c>
      <c r="Y2584" s="89">
        <v>183</v>
      </c>
      <c r="Z2584" s="89">
        <v>261.69</v>
      </c>
    </row>
    <row r="2585" spans="16:26" ht="18" customHeight="1" x14ac:dyDescent="0.45">
      <c r="P2585" s="89" t="s">
        <v>100</v>
      </c>
      <c r="Q2585" s="89">
        <v>2023</v>
      </c>
      <c r="R2585" s="89" t="s">
        <v>8</v>
      </c>
      <c r="S2585" s="89" t="s">
        <v>104</v>
      </c>
      <c r="T2585" s="89" t="s">
        <v>93</v>
      </c>
      <c r="U2585" s="89" t="s">
        <v>94</v>
      </c>
      <c r="V2585" s="89" t="s">
        <v>95</v>
      </c>
      <c r="W2585" s="89" t="s">
        <v>96</v>
      </c>
      <c r="X2585" s="89" t="s">
        <v>97</v>
      </c>
      <c r="Y2585" s="89">
        <v>159</v>
      </c>
      <c r="Z2585" s="89">
        <v>227.37</v>
      </c>
    </row>
    <row r="2586" spans="16:26" ht="18" customHeight="1" x14ac:dyDescent="0.45">
      <c r="P2586" s="89" t="s">
        <v>98</v>
      </c>
      <c r="Q2586" s="89">
        <v>2023</v>
      </c>
      <c r="R2586" s="89" t="s">
        <v>8</v>
      </c>
      <c r="S2586" s="89" t="s">
        <v>104</v>
      </c>
      <c r="T2586" s="89" t="s">
        <v>93</v>
      </c>
      <c r="U2586" s="89" t="s">
        <v>94</v>
      </c>
      <c r="V2586" s="89" t="s">
        <v>95</v>
      </c>
      <c r="W2586" s="89" t="s">
        <v>96</v>
      </c>
      <c r="X2586" s="89" t="s">
        <v>97</v>
      </c>
      <c r="Y2586" s="89">
        <v>840</v>
      </c>
      <c r="Z2586" s="89">
        <v>1201.2</v>
      </c>
    </row>
    <row r="2587" spans="16:26" ht="18" customHeight="1" x14ac:dyDescent="0.45">
      <c r="P2587" s="89" t="s">
        <v>98</v>
      </c>
      <c r="Q2587" s="89">
        <v>2023</v>
      </c>
      <c r="R2587" s="89" t="s">
        <v>8</v>
      </c>
      <c r="S2587" s="89" t="s">
        <v>104</v>
      </c>
      <c r="T2587" s="89" t="s">
        <v>93</v>
      </c>
      <c r="U2587" s="89" t="s">
        <v>94</v>
      </c>
      <c r="V2587" s="89" t="s">
        <v>95</v>
      </c>
      <c r="W2587" s="89" t="s">
        <v>96</v>
      </c>
      <c r="X2587" s="89" t="s">
        <v>97</v>
      </c>
      <c r="Y2587" s="89">
        <v>185</v>
      </c>
      <c r="Z2587" s="89">
        <v>264.55</v>
      </c>
    </row>
    <row r="2588" spans="16:26" ht="18" customHeight="1" x14ac:dyDescent="0.45">
      <c r="P2588" s="89" t="s">
        <v>91</v>
      </c>
      <c r="Q2588" s="89">
        <v>2023</v>
      </c>
      <c r="R2588" s="89" t="s">
        <v>8</v>
      </c>
      <c r="S2588" s="89" t="s">
        <v>104</v>
      </c>
      <c r="T2588" s="89" t="s">
        <v>93</v>
      </c>
      <c r="U2588" s="89" t="s">
        <v>94</v>
      </c>
      <c r="V2588" s="89" t="s">
        <v>95</v>
      </c>
      <c r="W2588" s="89" t="s">
        <v>96</v>
      </c>
      <c r="X2588" s="89" t="s">
        <v>97</v>
      </c>
      <c r="Y2588" s="89">
        <v>155</v>
      </c>
      <c r="Z2588" s="89">
        <v>221.65</v>
      </c>
    </row>
    <row r="2589" spans="16:26" ht="18" customHeight="1" x14ac:dyDescent="0.45">
      <c r="P2589" s="89" t="s">
        <v>98</v>
      </c>
      <c r="Q2589" s="89">
        <v>2023</v>
      </c>
      <c r="R2589" s="89" t="s">
        <v>3</v>
      </c>
      <c r="S2589" s="89" t="s">
        <v>104</v>
      </c>
      <c r="T2589" s="89" t="s">
        <v>106</v>
      </c>
      <c r="U2589" s="89" t="s">
        <v>107</v>
      </c>
      <c r="V2589" s="89" t="s">
        <v>103</v>
      </c>
      <c r="W2589" s="89" t="s">
        <v>105</v>
      </c>
      <c r="X2589" s="89" t="s">
        <v>108</v>
      </c>
      <c r="Y2589" s="89">
        <v>290</v>
      </c>
      <c r="Z2589" s="89">
        <v>414.7</v>
      </c>
    </row>
    <row r="2590" spans="16:26" ht="18" customHeight="1" x14ac:dyDescent="0.45">
      <c r="P2590" s="89" t="s">
        <v>100</v>
      </c>
      <c r="Q2590" s="89">
        <v>2023</v>
      </c>
      <c r="R2590" s="89" t="s">
        <v>3</v>
      </c>
      <c r="S2590" s="89" t="s">
        <v>104</v>
      </c>
      <c r="T2590" s="89" t="s">
        <v>106</v>
      </c>
      <c r="U2590" s="89" t="s">
        <v>107</v>
      </c>
      <c r="V2590" s="89" t="s">
        <v>103</v>
      </c>
      <c r="W2590" s="89" t="s">
        <v>105</v>
      </c>
      <c r="X2590" s="89" t="s">
        <v>108</v>
      </c>
      <c r="Y2590" s="89">
        <v>260</v>
      </c>
      <c r="Z2590" s="89">
        <v>371.8</v>
      </c>
    </row>
    <row r="2591" spans="16:26" ht="18" customHeight="1" x14ac:dyDescent="0.45">
      <c r="P2591" s="89" t="s">
        <v>98</v>
      </c>
      <c r="Q2591" s="89">
        <v>2023</v>
      </c>
      <c r="R2591" s="89" t="s">
        <v>3</v>
      </c>
      <c r="S2591" s="89" t="s">
        <v>104</v>
      </c>
      <c r="T2591" s="89" t="s">
        <v>106</v>
      </c>
      <c r="U2591" s="89" t="s">
        <v>107</v>
      </c>
      <c r="V2591" s="89" t="s">
        <v>103</v>
      </c>
      <c r="W2591" s="89" t="s">
        <v>105</v>
      </c>
      <c r="X2591" s="89" t="s">
        <v>108</v>
      </c>
      <c r="Y2591" s="89">
        <v>286</v>
      </c>
      <c r="Z2591" s="89">
        <v>408.98</v>
      </c>
    </row>
    <row r="2592" spans="16:26" ht="18" customHeight="1" x14ac:dyDescent="0.45">
      <c r="P2592" s="89" t="s">
        <v>98</v>
      </c>
      <c r="Q2592" s="89">
        <v>2023</v>
      </c>
      <c r="R2592" s="89" t="s">
        <v>3</v>
      </c>
      <c r="S2592" s="89" t="s">
        <v>104</v>
      </c>
      <c r="T2592" s="89" t="s">
        <v>106</v>
      </c>
      <c r="U2592" s="89" t="s">
        <v>107</v>
      </c>
      <c r="V2592" s="89" t="s">
        <v>103</v>
      </c>
      <c r="W2592" s="89" t="s">
        <v>105</v>
      </c>
      <c r="X2592" s="89" t="s">
        <v>108</v>
      </c>
      <c r="Y2592" s="89">
        <v>262</v>
      </c>
      <c r="Z2592" s="89">
        <v>374.65999999999997</v>
      </c>
    </row>
    <row r="2593" spans="16:26" ht="18" customHeight="1" x14ac:dyDescent="0.45">
      <c r="P2593" s="89" t="s">
        <v>100</v>
      </c>
      <c r="Q2593" s="89">
        <v>2023</v>
      </c>
      <c r="R2593" s="89" t="s">
        <v>3</v>
      </c>
      <c r="S2593" s="89" t="s">
        <v>104</v>
      </c>
      <c r="T2593" s="89" t="s">
        <v>106</v>
      </c>
      <c r="U2593" s="89" t="s">
        <v>107</v>
      </c>
      <c r="V2593" s="89" t="s">
        <v>103</v>
      </c>
      <c r="W2593" s="89" t="s">
        <v>105</v>
      </c>
      <c r="X2593" s="89" t="s">
        <v>108</v>
      </c>
      <c r="Y2593" s="89">
        <v>791</v>
      </c>
      <c r="Z2593" s="89">
        <v>1131.1300000000001</v>
      </c>
    </row>
    <row r="2594" spans="16:26" ht="18" customHeight="1" x14ac:dyDescent="0.45">
      <c r="P2594" s="89" t="s">
        <v>100</v>
      </c>
      <c r="Q2594" s="89">
        <v>2023</v>
      </c>
      <c r="R2594" s="89" t="s">
        <v>3</v>
      </c>
      <c r="S2594" s="89" t="s">
        <v>104</v>
      </c>
      <c r="T2594" s="89" t="s">
        <v>106</v>
      </c>
      <c r="U2594" s="89" t="s">
        <v>107</v>
      </c>
      <c r="V2594" s="89" t="s">
        <v>103</v>
      </c>
      <c r="W2594" s="89" t="s">
        <v>105</v>
      </c>
      <c r="X2594" s="89" t="s">
        <v>108</v>
      </c>
      <c r="Y2594" s="89">
        <v>261</v>
      </c>
      <c r="Z2594" s="89">
        <v>373.23</v>
      </c>
    </row>
    <row r="2595" spans="16:26" ht="18" customHeight="1" x14ac:dyDescent="0.45">
      <c r="P2595" s="89" t="s">
        <v>98</v>
      </c>
      <c r="Q2595" s="89">
        <v>2023</v>
      </c>
      <c r="R2595" s="89" t="s">
        <v>3</v>
      </c>
      <c r="S2595" s="89" t="s">
        <v>104</v>
      </c>
      <c r="T2595" s="89" t="s">
        <v>106</v>
      </c>
      <c r="U2595" s="89" t="s">
        <v>107</v>
      </c>
      <c r="V2595" s="89" t="s">
        <v>103</v>
      </c>
      <c r="W2595" s="89" t="s">
        <v>105</v>
      </c>
      <c r="X2595" s="89" t="s">
        <v>108</v>
      </c>
      <c r="Y2595" s="89">
        <v>289</v>
      </c>
      <c r="Z2595" s="89">
        <v>413.27</v>
      </c>
    </row>
    <row r="2596" spans="16:26" ht="18" customHeight="1" x14ac:dyDescent="0.45">
      <c r="P2596" s="89" t="s">
        <v>98</v>
      </c>
      <c r="Q2596" s="89">
        <v>2023</v>
      </c>
      <c r="R2596" s="89" t="s">
        <v>3</v>
      </c>
      <c r="S2596" s="89" t="s">
        <v>104</v>
      </c>
      <c r="T2596" s="89" t="s">
        <v>106</v>
      </c>
      <c r="U2596" s="89" t="s">
        <v>107</v>
      </c>
      <c r="V2596" s="89" t="s">
        <v>103</v>
      </c>
      <c r="W2596" s="89" t="s">
        <v>105</v>
      </c>
      <c r="X2596" s="89" t="s">
        <v>108</v>
      </c>
      <c r="Y2596" s="89">
        <v>259</v>
      </c>
      <c r="Z2596" s="89">
        <v>370.37</v>
      </c>
    </row>
    <row r="2597" spans="16:26" ht="18" customHeight="1" x14ac:dyDescent="0.45">
      <c r="P2597" s="89" t="s">
        <v>100</v>
      </c>
      <c r="Q2597" s="89">
        <v>2023</v>
      </c>
      <c r="R2597" s="89" t="s">
        <v>3</v>
      </c>
      <c r="S2597" s="89" t="s">
        <v>104</v>
      </c>
      <c r="T2597" s="89" t="s">
        <v>106</v>
      </c>
      <c r="U2597" s="89" t="s">
        <v>107</v>
      </c>
      <c r="V2597" s="89" t="s">
        <v>103</v>
      </c>
      <c r="W2597" s="89" t="s">
        <v>105</v>
      </c>
      <c r="X2597" s="89" t="s">
        <v>108</v>
      </c>
      <c r="Y2597" s="89">
        <v>800</v>
      </c>
      <c r="Z2597" s="89">
        <v>1144</v>
      </c>
    </row>
    <row r="2598" spans="16:26" ht="18" customHeight="1" x14ac:dyDescent="0.45">
      <c r="P2598" s="89" t="s">
        <v>98</v>
      </c>
      <c r="Q2598" s="89">
        <v>2023</v>
      </c>
      <c r="R2598" s="89" t="s">
        <v>3</v>
      </c>
      <c r="S2598" s="89" t="s">
        <v>104</v>
      </c>
      <c r="T2598" s="89" t="s">
        <v>106</v>
      </c>
      <c r="U2598" s="89" t="s">
        <v>107</v>
      </c>
      <c r="V2598" s="89" t="s">
        <v>103</v>
      </c>
      <c r="W2598" s="89" t="s">
        <v>105</v>
      </c>
      <c r="X2598" s="89" t="s">
        <v>108</v>
      </c>
      <c r="Y2598" s="89">
        <v>886</v>
      </c>
      <c r="Z2598" s="89">
        <v>1266.98</v>
      </c>
    </row>
    <row r="2599" spans="16:26" ht="18" customHeight="1" x14ac:dyDescent="0.45">
      <c r="P2599" s="89" t="s">
        <v>98</v>
      </c>
      <c r="Q2599" s="89">
        <v>2023</v>
      </c>
      <c r="R2599" s="89" t="s">
        <v>7</v>
      </c>
      <c r="S2599" s="89" t="s">
        <v>104</v>
      </c>
      <c r="T2599" s="89" t="s">
        <v>106</v>
      </c>
      <c r="U2599" s="89" t="s">
        <v>107</v>
      </c>
      <c r="V2599" s="89" t="s">
        <v>103</v>
      </c>
      <c r="W2599" s="89" t="s">
        <v>105</v>
      </c>
      <c r="X2599" s="89" t="s">
        <v>108</v>
      </c>
      <c r="Y2599" s="89">
        <v>266</v>
      </c>
      <c r="Z2599" s="89">
        <v>380.38</v>
      </c>
    </row>
    <row r="2600" spans="16:26" ht="18" customHeight="1" x14ac:dyDescent="0.45">
      <c r="P2600" s="89" t="s">
        <v>91</v>
      </c>
      <c r="Q2600" s="89">
        <v>2023</v>
      </c>
      <c r="R2600" s="89" t="s">
        <v>7</v>
      </c>
      <c r="S2600" s="89" t="s">
        <v>104</v>
      </c>
      <c r="T2600" s="89" t="s">
        <v>106</v>
      </c>
      <c r="U2600" s="89" t="s">
        <v>107</v>
      </c>
      <c r="V2600" s="89" t="s">
        <v>103</v>
      </c>
      <c r="W2600" s="89" t="s">
        <v>105</v>
      </c>
      <c r="X2600" s="89" t="s">
        <v>108</v>
      </c>
      <c r="Y2600" s="89">
        <v>242</v>
      </c>
      <c r="Z2600" s="89">
        <v>346.06</v>
      </c>
    </row>
    <row r="2601" spans="16:26" ht="18" customHeight="1" x14ac:dyDescent="0.45">
      <c r="P2601" s="89" t="s">
        <v>91</v>
      </c>
      <c r="Q2601" s="89">
        <v>2023</v>
      </c>
      <c r="R2601" s="89" t="s">
        <v>7</v>
      </c>
      <c r="S2601" s="89" t="s">
        <v>104</v>
      </c>
      <c r="T2601" s="89" t="s">
        <v>106</v>
      </c>
      <c r="U2601" s="89" t="s">
        <v>107</v>
      </c>
      <c r="V2601" s="89" t="s">
        <v>103</v>
      </c>
      <c r="W2601" s="89" t="s">
        <v>105</v>
      </c>
      <c r="X2601" s="89" t="s">
        <v>108</v>
      </c>
      <c r="Y2601" s="89">
        <v>268</v>
      </c>
      <c r="Z2601" s="89">
        <v>383.24</v>
      </c>
    </row>
    <row r="2602" spans="16:26" ht="18" customHeight="1" x14ac:dyDescent="0.45">
      <c r="P2602" s="89" t="s">
        <v>91</v>
      </c>
      <c r="Q2602" s="89">
        <v>2023</v>
      </c>
      <c r="R2602" s="89" t="s">
        <v>7</v>
      </c>
      <c r="S2602" s="89" t="s">
        <v>104</v>
      </c>
      <c r="T2602" s="89" t="s">
        <v>106</v>
      </c>
      <c r="U2602" s="89" t="s">
        <v>107</v>
      </c>
      <c r="V2602" s="89" t="s">
        <v>103</v>
      </c>
      <c r="W2602" s="89" t="s">
        <v>105</v>
      </c>
      <c r="X2602" s="89" t="s">
        <v>108</v>
      </c>
      <c r="Y2602" s="89">
        <v>238</v>
      </c>
      <c r="Z2602" s="89">
        <v>340.34000000000003</v>
      </c>
    </row>
    <row r="2603" spans="16:26" ht="18" customHeight="1" x14ac:dyDescent="0.45">
      <c r="P2603" s="89" t="s">
        <v>91</v>
      </c>
      <c r="Q2603" s="89">
        <v>2023</v>
      </c>
      <c r="R2603" s="89" t="s">
        <v>7</v>
      </c>
      <c r="S2603" s="89" t="s">
        <v>104</v>
      </c>
      <c r="T2603" s="89" t="s">
        <v>106</v>
      </c>
      <c r="U2603" s="89" t="s">
        <v>107</v>
      </c>
      <c r="V2603" s="89" t="s">
        <v>103</v>
      </c>
      <c r="W2603" s="89" t="s">
        <v>105</v>
      </c>
      <c r="X2603" s="89" t="s">
        <v>108</v>
      </c>
      <c r="Y2603" s="89">
        <v>881</v>
      </c>
      <c r="Z2603" s="89">
        <v>1259.83</v>
      </c>
    </row>
    <row r="2604" spans="16:26" ht="18" customHeight="1" x14ac:dyDescent="0.45">
      <c r="P2604" s="89" t="s">
        <v>91</v>
      </c>
      <c r="Q2604" s="89">
        <v>2023</v>
      </c>
      <c r="R2604" s="89" t="s">
        <v>7</v>
      </c>
      <c r="S2604" s="89" t="s">
        <v>104</v>
      </c>
      <c r="T2604" s="89" t="s">
        <v>106</v>
      </c>
      <c r="U2604" s="89" t="s">
        <v>107</v>
      </c>
      <c r="V2604" s="89" t="s">
        <v>103</v>
      </c>
      <c r="W2604" s="89" t="s">
        <v>105</v>
      </c>
      <c r="X2604" s="89" t="s">
        <v>108</v>
      </c>
      <c r="Y2604" s="89">
        <v>834</v>
      </c>
      <c r="Z2604" s="89">
        <v>526.24</v>
      </c>
    </row>
    <row r="2605" spans="16:26" ht="18" customHeight="1" x14ac:dyDescent="0.45">
      <c r="P2605" s="89" t="s">
        <v>91</v>
      </c>
      <c r="Q2605" s="89">
        <v>2023</v>
      </c>
      <c r="R2605" s="89" t="s">
        <v>7</v>
      </c>
      <c r="S2605" s="89" t="s">
        <v>104</v>
      </c>
      <c r="T2605" s="89" t="s">
        <v>106</v>
      </c>
      <c r="U2605" s="89" t="s">
        <v>107</v>
      </c>
      <c r="V2605" s="89" t="s">
        <v>103</v>
      </c>
      <c r="W2605" s="89" t="s">
        <v>105</v>
      </c>
      <c r="X2605" s="89" t="s">
        <v>108</v>
      </c>
      <c r="Y2605" s="89">
        <v>265</v>
      </c>
      <c r="Z2605" s="89">
        <v>378.95</v>
      </c>
    </row>
    <row r="2606" spans="16:26" ht="18" customHeight="1" x14ac:dyDescent="0.45">
      <c r="P2606" s="89" t="s">
        <v>91</v>
      </c>
      <c r="Q2606" s="89">
        <v>2023</v>
      </c>
      <c r="R2606" s="89" t="s">
        <v>7</v>
      </c>
      <c r="S2606" s="89" t="s">
        <v>104</v>
      </c>
      <c r="T2606" s="89" t="s">
        <v>106</v>
      </c>
      <c r="U2606" s="89" t="s">
        <v>107</v>
      </c>
      <c r="V2606" s="89" t="s">
        <v>103</v>
      </c>
      <c r="W2606" s="89" t="s">
        <v>105</v>
      </c>
      <c r="X2606" s="89" t="s">
        <v>108</v>
      </c>
      <c r="Y2606" s="89">
        <v>241</v>
      </c>
      <c r="Z2606" s="89">
        <v>344.63</v>
      </c>
    </row>
    <row r="2607" spans="16:26" ht="18" customHeight="1" x14ac:dyDescent="0.45">
      <c r="P2607" s="89" t="s">
        <v>91</v>
      </c>
      <c r="Q2607" s="89">
        <v>2023</v>
      </c>
      <c r="R2607" s="89" t="s">
        <v>7</v>
      </c>
      <c r="S2607" s="89" t="s">
        <v>104</v>
      </c>
      <c r="T2607" s="89" t="s">
        <v>106</v>
      </c>
      <c r="U2607" s="89" t="s">
        <v>107</v>
      </c>
      <c r="V2607" s="89" t="s">
        <v>103</v>
      </c>
      <c r="W2607" s="89" t="s">
        <v>105</v>
      </c>
      <c r="X2607" s="89" t="s">
        <v>108</v>
      </c>
      <c r="Y2607" s="89">
        <v>803</v>
      </c>
      <c r="Z2607" s="89">
        <v>1148.29</v>
      </c>
    </row>
    <row r="2608" spans="16:26" ht="18" customHeight="1" x14ac:dyDescent="0.45">
      <c r="P2608" s="89" t="s">
        <v>98</v>
      </c>
      <c r="Q2608" s="89">
        <v>2023</v>
      </c>
      <c r="R2608" s="89" t="s">
        <v>7</v>
      </c>
      <c r="S2608" s="89" t="s">
        <v>104</v>
      </c>
      <c r="T2608" s="89" t="s">
        <v>106</v>
      </c>
      <c r="U2608" s="89" t="s">
        <v>107</v>
      </c>
      <c r="V2608" s="89" t="s">
        <v>103</v>
      </c>
      <c r="W2608" s="89" t="s">
        <v>105</v>
      </c>
      <c r="X2608" s="89" t="s">
        <v>108</v>
      </c>
      <c r="Y2608" s="89">
        <v>239</v>
      </c>
      <c r="Z2608" s="89">
        <v>341.77</v>
      </c>
    </row>
    <row r="2609" spans="16:26" ht="18" customHeight="1" x14ac:dyDescent="0.45">
      <c r="P2609" s="89" t="s">
        <v>98</v>
      </c>
      <c r="Q2609" s="89">
        <v>2023</v>
      </c>
      <c r="R2609" s="89" t="s">
        <v>11</v>
      </c>
      <c r="S2609" s="89" t="s">
        <v>104</v>
      </c>
      <c r="T2609" s="89" t="s">
        <v>106</v>
      </c>
      <c r="U2609" s="89" t="s">
        <v>107</v>
      </c>
      <c r="V2609" s="89" t="s">
        <v>103</v>
      </c>
      <c r="W2609" s="89" t="s">
        <v>105</v>
      </c>
      <c r="X2609" s="89" t="s">
        <v>108</v>
      </c>
      <c r="Y2609" s="89">
        <v>248</v>
      </c>
      <c r="Z2609" s="89">
        <v>354.64</v>
      </c>
    </row>
    <row r="2610" spans="16:26" ht="18" customHeight="1" x14ac:dyDescent="0.45">
      <c r="P2610" s="89" t="s">
        <v>101</v>
      </c>
      <c r="Q2610" s="89">
        <v>2023</v>
      </c>
      <c r="R2610" s="89" t="s">
        <v>11</v>
      </c>
      <c r="S2610" s="89" t="s">
        <v>104</v>
      </c>
      <c r="T2610" s="89" t="s">
        <v>106</v>
      </c>
      <c r="U2610" s="89" t="s">
        <v>107</v>
      </c>
      <c r="V2610" s="89" t="s">
        <v>103</v>
      </c>
      <c r="W2610" s="89" t="s">
        <v>105</v>
      </c>
      <c r="X2610" s="89" t="s">
        <v>108</v>
      </c>
      <c r="Y2610" s="89">
        <v>218</v>
      </c>
      <c r="Z2610" s="89">
        <v>311.74</v>
      </c>
    </row>
    <row r="2611" spans="16:26" ht="18" customHeight="1" x14ac:dyDescent="0.45">
      <c r="P2611" s="89" t="s">
        <v>98</v>
      </c>
      <c r="Q2611" s="89">
        <v>2023</v>
      </c>
      <c r="R2611" s="89" t="s">
        <v>11</v>
      </c>
      <c r="S2611" s="89" t="s">
        <v>104</v>
      </c>
      <c r="T2611" s="89" t="s">
        <v>106</v>
      </c>
      <c r="U2611" s="89" t="s">
        <v>107</v>
      </c>
      <c r="V2611" s="89" t="s">
        <v>103</v>
      </c>
      <c r="W2611" s="89" t="s">
        <v>105</v>
      </c>
      <c r="X2611" s="89" t="s">
        <v>108</v>
      </c>
      <c r="Y2611" s="89">
        <v>244</v>
      </c>
      <c r="Z2611" s="89">
        <v>348.92</v>
      </c>
    </row>
    <row r="2612" spans="16:26" ht="18" customHeight="1" x14ac:dyDescent="0.45">
      <c r="P2612" s="89" t="s">
        <v>98</v>
      </c>
      <c r="Q2612" s="89">
        <v>2023</v>
      </c>
      <c r="R2612" s="89" t="s">
        <v>11</v>
      </c>
      <c r="S2612" s="89" t="s">
        <v>104</v>
      </c>
      <c r="T2612" s="89" t="s">
        <v>106</v>
      </c>
      <c r="U2612" s="89" t="s">
        <v>107</v>
      </c>
      <c r="V2612" s="89" t="s">
        <v>103</v>
      </c>
      <c r="W2612" s="89" t="s">
        <v>105</v>
      </c>
      <c r="X2612" s="89" t="s">
        <v>108</v>
      </c>
      <c r="Y2612" s="89">
        <v>220</v>
      </c>
      <c r="Z2612" s="89">
        <v>314.60000000000002</v>
      </c>
    </row>
    <row r="2613" spans="16:26" ht="18" customHeight="1" x14ac:dyDescent="0.45">
      <c r="P2613" s="89" t="s">
        <v>100</v>
      </c>
      <c r="Q2613" s="89">
        <v>2023</v>
      </c>
      <c r="R2613" s="89" t="s">
        <v>11</v>
      </c>
      <c r="S2613" s="89" t="s">
        <v>104</v>
      </c>
      <c r="T2613" s="89" t="s">
        <v>106</v>
      </c>
      <c r="U2613" s="89" t="s">
        <v>107</v>
      </c>
      <c r="V2613" s="89" t="s">
        <v>103</v>
      </c>
      <c r="W2613" s="89" t="s">
        <v>105</v>
      </c>
      <c r="X2613" s="89" t="s">
        <v>108</v>
      </c>
      <c r="Y2613" s="89">
        <v>798</v>
      </c>
      <c r="Z2613" s="89">
        <v>1141.1399999999999</v>
      </c>
    </row>
    <row r="2614" spans="16:26" ht="18" customHeight="1" x14ac:dyDescent="0.45">
      <c r="P2614" s="89" t="s">
        <v>98</v>
      </c>
      <c r="Q2614" s="89">
        <v>2023</v>
      </c>
      <c r="R2614" s="89" t="s">
        <v>11</v>
      </c>
      <c r="S2614" s="89" t="s">
        <v>104</v>
      </c>
      <c r="T2614" s="89" t="s">
        <v>106</v>
      </c>
      <c r="U2614" s="89" t="s">
        <v>107</v>
      </c>
      <c r="V2614" s="89" t="s">
        <v>103</v>
      </c>
      <c r="W2614" s="89" t="s">
        <v>105</v>
      </c>
      <c r="X2614" s="89" t="s">
        <v>108</v>
      </c>
      <c r="Y2614" s="89">
        <v>885</v>
      </c>
      <c r="Z2614" s="89">
        <v>1265.55</v>
      </c>
    </row>
    <row r="2615" spans="16:26" ht="18" customHeight="1" x14ac:dyDescent="0.45">
      <c r="P2615" s="89" t="s">
        <v>98</v>
      </c>
      <c r="Q2615" s="89">
        <v>2023</v>
      </c>
      <c r="R2615" s="89" t="s">
        <v>11</v>
      </c>
      <c r="S2615" s="89" t="s">
        <v>104</v>
      </c>
      <c r="T2615" s="89" t="s">
        <v>106</v>
      </c>
      <c r="U2615" s="89" t="s">
        <v>107</v>
      </c>
      <c r="V2615" s="89" t="s">
        <v>103</v>
      </c>
      <c r="W2615" s="89" t="s">
        <v>105</v>
      </c>
      <c r="X2615" s="89" t="s">
        <v>108</v>
      </c>
      <c r="Y2615" s="89">
        <v>838</v>
      </c>
      <c r="Z2615" s="89">
        <v>526.24</v>
      </c>
    </row>
    <row r="2616" spans="16:26" ht="18" customHeight="1" x14ac:dyDescent="0.45">
      <c r="P2616" s="89" t="s">
        <v>100</v>
      </c>
      <c r="Q2616" s="89">
        <v>2023</v>
      </c>
      <c r="R2616" s="89" t="s">
        <v>11</v>
      </c>
      <c r="S2616" s="89" t="s">
        <v>104</v>
      </c>
      <c r="T2616" s="89" t="s">
        <v>106</v>
      </c>
      <c r="U2616" s="89" t="s">
        <v>107</v>
      </c>
      <c r="V2616" s="89" t="s">
        <v>103</v>
      </c>
      <c r="W2616" s="89" t="s">
        <v>105</v>
      </c>
      <c r="X2616" s="89" t="s">
        <v>108</v>
      </c>
      <c r="Y2616" s="89">
        <v>219</v>
      </c>
      <c r="Z2616" s="89">
        <v>313.17</v>
      </c>
    </row>
    <row r="2617" spans="16:26" ht="18" customHeight="1" x14ac:dyDescent="0.45">
      <c r="P2617" s="89" t="s">
        <v>98</v>
      </c>
      <c r="Q2617" s="89">
        <v>2023</v>
      </c>
      <c r="R2617" s="89" t="s">
        <v>11</v>
      </c>
      <c r="S2617" s="89" t="s">
        <v>104</v>
      </c>
      <c r="T2617" s="89" t="s">
        <v>106</v>
      </c>
      <c r="U2617" s="89" t="s">
        <v>107</v>
      </c>
      <c r="V2617" s="89" t="s">
        <v>103</v>
      </c>
      <c r="W2617" s="89" t="s">
        <v>105</v>
      </c>
      <c r="X2617" s="89" t="s">
        <v>108</v>
      </c>
      <c r="Y2617" s="89">
        <v>247</v>
      </c>
      <c r="Z2617" s="89">
        <v>353.21</v>
      </c>
    </row>
    <row r="2618" spans="16:26" ht="18" customHeight="1" x14ac:dyDescent="0.45">
      <c r="P2618" s="89" t="s">
        <v>98</v>
      </c>
      <c r="Q2618" s="89">
        <v>2023</v>
      </c>
      <c r="R2618" s="89" t="s">
        <v>11</v>
      </c>
      <c r="S2618" s="89" t="s">
        <v>104</v>
      </c>
      <c r="T2618" s="89" t="s">
        <v>106</v>
      </c>
      <c r="U2618" s="89" t="s">
        <v>107</v>
      </c>
      <c r="V2618" s="89" t="s">
        <v>103</v>
      </c>
      <c r="W2618" s="89" t="s">
        <v>105</v>
      </c>
      <c r="X2618" s="89" t="s">
        <v>108</v>
      </c>
      <c r="Y2618" s="89">
        <v>217</v>
      </c>
      <c r="Z2618" s="89">
        <v>310.31</v>
      </c>
    </row>
    <row r="2619" spans="16:26" ht="18" customHeight="1" x14ac:dyDescent="0.45">
      <c r="P2619" s="89" t="s">
        <v>101</v>
      </c>
      <c r="Q2619" s="89">
        <v>2023</v>
      </c>
      <c r="R2619" s="89" t="s">
        <v>11</v>
      </c>
      <c r="S2619" s="89" t="s">
        <v>104</v>
      </c>
      <c r="T2619" s="89" t="s">
        <v>106</v>
      </c>
      <c r="U2619" s="89" t="s">
        <v>107</v>
      </c>
      <c r="V2619" s="89" t="s">
        <v>103</v>
      </c>
      <c r="W2619" s="89" t="s">
        <v>105</v>
      </c>
      <c r="X2619" s="89" t="s">
        <v>108</v>
      </c>
      <c r="Y2619" s="89">
        <v>807</v>
      </c>
      <c r="Z2619" s="89">
        <v>1154.01</v>
      </c>
    </row>
    <row r="2620" spans="16:26" ht="18" customHeight="1" x14ac:dyDescent="0.45">
      <c r="P2620" s="89" t="s">
        <v>98</v>
      </c>
      <c r="Q2620" s="89">
        <v>2023</v>
      </c>
      <c r="R2620" s="89" t="s">
        <v>11</v>
      </c>
      <c r="S2620" s="89" t="s">
        <v>104</v>
      </c>
      <c r="T2620" s="89" t="s">
        <v>106</v>
      </c>
      <c r="U2620" s="89" t="s">
        <v>107</v>
      </c>
      <c r="V2620" s="89" t="s">
        <v>103</v>
      </c>
      <c r="W2620" s="89" t="s">
        <v>105</v>
      </c>
      <c r="X2620" s="89" t="s">
        <v>108</v>
      </c>
      <c r="Y2620" s="89">
        <v>221</v>
      </c>
      <c r="Z2620" s="89">
        <v>316.02999999999997</v>
      </c>
    </row>
    <row r="2621" spans="16:26" ht="18" customHeight="1" x14ac:dyDescent="0.45">
      <c r="P2621" s="89" t="s">
        <v>98</v>
      </c>
      <c r="Q2621" s="89">
        <v>2023</v>
      </c>
      <c r="R2621" s="89" t="s">
        <v>1</v>
      </c>
      <c r="S2621" s="89" t="s">
        <v>104</v>
      </c>
      <c r="T2621" s="89" t="s">
        <v>106</v>
      </c>
      <c r="U2621" s="89" t="s">
        <v>107</v>
      </c>
      <c r="V2621" s="89" t="s">
        <v>103</v>
      </c>
      <c r="W2621" s="89" t="s">
        <v>105</v>
      </c>
      <c r="X2621" s="89" t="s">
        <v>108</v>
      </c>
      <c r="Y2621" s="89">
        <v>272</v>
      </c>
      <c r="Z2621" s="89">
        <v>388.96</v>
      </c>
    </row>
    <row r="2622" spans="16:26" ht="18" customHeight="1" x14ac:dyDescent="0.45">
      <c r="P2622" s="89" t="s">
        <v>98</v>
      </c>
      <c r="Q2622" s="89">
        <v>2023</v>
      </c>
      <c r="R2622" s="89" t="s">
        <v>1</v>
      </c>
      <c r="S2622" s="89" t="s">
        <v>104</v>
      </c>
      <c r="T2622" s="89" t="s">
        <v>106</v>
      </c>
      <c r="U2622" s="89" t="s">
        <v>107</v>
      </c>
      <c r="V2622" s="89" t="s">
        <v>103</v>
      </c>
      <c r="W2622" s="89" t="s">
        <v>105</v>
      </c>
      <c r="X2622" s="89" t="s">
        <v>108</v>
      </c>
      <c r="Y2622" s="89">
        <v>298</v>
      </c>
      <c r="Z2622" s="89">
        <v>426.14</v>
      </c>
    </row>
    <row r="2623" spans="16:26" ht="18" customHeight="1" x14ac:dyDescent="0.45">
      <c r="P2623" s="89" t="s">
        <v>91</v>
      </c>
      <c r="Q2623" s="89">
        <v>2023</v>
      </c>
      <c r="R2623" s="89" t="s">
        <v>1</v>
      </c>
      <c r="S2623" s="89" t="s">
        <v>104</v>
      </c>
      <c r="T2623" s="89" t="s">
        <v>106</v>
      </c>
      <c r="U2623" s="89" t="s">
        <v>107</v>
      </c>
      <c r="V2623" s="89" t="s">
        <v>103</v>
      </c>
      <c r="W2623" s="89" t="s">
        <v>105</v>
      </c>
      <c r="X2623" s="89" t="s">
        <v>108</v>
      </c>
      <c r="Y2623" s="89">
        <v>226</v>
      </c>
      <c r="Z2623" s="89">
        <v>323.18</v>
      </c>
    </row>
    <row r="2624" spans="16:26" ht="18" customHeight="1" x14ac:dyDescent="0.45">
      <c r="P2624" s="89" t="s">
        <v>98</v>
      </c>
      <c r="Q2624" s="89">
        <v>2023</v>
      </c>
      <c r="R2624" s="89" t="s">
        <v>1</v>
      </c>
      <c r="S2624" s="89" t="s">
        <v>104</v>
      </c>
      <c r="T2624" s="89" t="s">
        <v>106</v>
      </c>
      <c r="U2624" s="89" t="s">
        <v>107</v>
      </c>
      <c r="V2624" s="89" t="s">
        <v>103</v>
      </c>
      <c r="W2624" s="89" t="s">
        <v>105</v>
      </c>
      <c r="X2624" s="89" t="s">
        <v>108</v>
      </c>
      <c r="Y2624" s="89">
        <v>274</v>
      </c>
      <c r="Z2624" s="89">
        <v>391.82</v>
      </c>
    </row>
    <row r="2625" spans="16:26" ht="18" customHeight="1" x14ac:dyDescent="0.45">
      <c r="P2625" s="89" t="s">
        <v>98</v>
      </c>
      <c r="Q2625" s="89">
        <v>2023</v>
      </c>
      <c r="R2625" s="89" t="s">
        <v>1</v>
      </c>
      <c r="S2625" s="89" t="s">
        <v>104</v>
      </c>
      <c r="T2625" s="89" t="s">
        <v>106</v>
      </c>
      <c r="U2625" s="89" t="s">
        <v>107</v>
      </c>
      <c r="V2625" s="89" t="s">
        <v>103</v>
      </c>
      <c r="W2625" s="89" t="s">
        <v>105</v>
      </c>
      <c r="X2625" s="89" t="s">
        <v>108</v>
      </c>
      <c r="Y2625" s="89">
        <v>789</v>
      </c>
      <c r="Z2625" s="89">
        <v>1128.27</v>
      </c>
    </row>
    <row r="2626" spans="16:26" ht="18" customHeight="1" x14ac:dyDescent="0.45">
      <c r="P2626" s="89" t="s">
        <v>100</v>
      </c>
      <c r="Q2626" s="89">
        <v>2023</v>
      </c>
      <c r="R2626" s="89" t="s">
        <v>1</v>
      </c>
      <c r="S2626" s="89" t="s">
        <v>104</v>
      </c>
      <c r="T2626" s="89" t="s">
        <v>106</v>
      </c>
      <c r="U2626" s="89" t="s">
        <v>107</v>
      </c>
      <c r="V2626" s="89" t="s">
        <v>103</v>
      </c>
      <c r="W2626" s="89" t="s">
        <v>105</v>
      </c>
      <c r="X2626" s="89" t="s">
        <v>108</v>
      </c>
      <c r="Y2626" s="89">
        <v>876</v>
      </c>
      <c r="Z2626" s="89">
        <v>1252.68</v>
      </c>
    </row>
    <row r="2627" spans="16:26" ht="18" customHeight="1" x14ac:dyDescent="0.45">
      <c r="P2627" s="89" t="s">
        <v>91</v>
      </c>
      <c r="Q2627" s="89">
        <v>2023</v>
      </c>
      <c r="R2627" s="89" t="s">
        <v>1</v>
      </c>
      <c r="S2627" s="89" t="s">
        <v>104</v>
      </c>
      <c r="T2627" s="89" t="s">
        <v>106</v>
      </c>
      <c r="U2627" s="89" t="s">
        <v>107</v>
      </c>
      <c r="V2627" s="89" t="s">
        <v>103</v>
      </c>
      <c r="W2627" s="89" t="s">
        <v>105</v>
      </c>
      <c r="X2627" s="89" t="s">
        <v>108</v>
      </c>
      <c r="Y2627" s="89">
        <v>958</v>
      </c>
      <c r="Z2627" s="89">
        <v>1369.94</v>
      </c>
    </row>
    <row r="2628" spans="16:26" ht="18" customHeight="1" x14ac:dyDescent="0.45">
      <c r="P2628" s="89" t="s">
        <v>100</v>
      </c>
      <c r="Q2628" s="89">
        <v>2023</v>
      </c>
      <c r="R2628" s="89" t="s">
        <v>1</v>
      </c>
      <c r="S2628" s="89" t="s">
        <v>104</v>
      </c>
      <c r="T2628" s="89" t="s">
        <v>106</v>
      </c>
      <c r="U2628" s="89" t="s">
        <v>107</v>
      </c>
      <c r="V2628" s="89" t="s">
        <v>103</v>
      </c>
      <c r="W2628" s="89" t="s">
        <v>105</v>
      </c>
      <c r="X2628" s="89" t="s">
        <v>108</v>
      </c>
      <c r="Y2628" s="89">
        <v>829</v>
      </c>
      <c r="Z2628" s="89">
        <v>526.24</v>
      </c>
    </row>
    <row r="2629" spans="16:26" ht="18" customHeight="1" x14ac:dyDescent="0.45">
      <c r="P2629" s="89" t="s">
        <v>98</v>
      </c>
      <c r="Q2629" s="89">
        <v>2023</v>
      </c>
      <c r="R2629" s="89" t="s">
        <v>1</v>
      </c>
      <c r="S2629" s="89" t="s">
        <v>104</v>
      </c>
      <c r="T2629" s="89" t="s">
        <v>106</v>
      </c>
      <c r="U2629" s="89" t="s">
        <v>107</v>
      </c>
      <c r="V2629" s="89" t="s">
        <v>103</v>
      </c>
      <c r="W2629" s="89" t="s">
        <v>105</v>
      </c>
      <c r="X2629" s="89" t="s">
        <v>108</v>
      </c>
      <c r="Y2629" s="89">
        <v>273</v>
      </c>
      <c r="Z2629" s="89">
        <v>390.39</v>
      </c>
    </row>
    <row r="2630" spans="16:26" ht="18" customHeight="1" x14ac:dyDescent="0.45">
      <c r="P2630" s="89" t="s">
        <v>91</v>
      </c>
      <c r="Q2630" s="89">
        <v>2023</v>
      </c>
      <c r="R2630" s="89" t="s">
        <v>1</v>
      </c>
      <c r="S2630" s="89" t="s">
        <v>104</v>
      </c>
      <c r="T2630" s="89" t="s">
        <v>106</v>
      </c>
      <c r="U2630" s="89" t="s">
        <v>107</v>
      </c>
      <c r="V2630" s="89" t="s">
        <v>103</v>
      </c>
      <c r="W2630" s="89" t="s">
        <v>105</v>
      </c>
      <c r="X2630" s="89" t="s">
        <v>108</v>
      </c>
      <c r="Y2630" s="89">
        <v>267</v>
      </c>
      <c r="Z2630" s="89">
        <v>381.81</v>
      </c>
    </row>
    <row r="2631" spans="16:26" ht="18" customHeight="1" x14ac:dyDescent="0.45">
      <c r="P2631" s="89" t="s">
        <v>98</v>
      </c>
      <c r="Q2631" s="89">
        <v>2023</v>
      </c>
      <c r="R2631" s="89" t="s">
        <v>1</v>
      </c>
      <c r="S2631" s="89" t="s">
        <v>104</v>
      </c>
      <c r="T2631" s="89" t="s">
        <v>106</v>
      </c>
      <c r="U2631" s="89" t="s">
        <v>107</v>
      </c>
      <c r="V2631" s="89" t="s">
        <v>103</v>
      </c>
      <c r="W2631" s="89" t="s">
        <v>105</v>
      </c>
      <c r="X2631" s="89" t="s">
        <v>108</v>
      </c>
      <c r="Y2631" s="89">
        <v>301</v>
      </c>
      <c r="Z2631" s="89">
        <v>430.43</v>
      </c>
    </row>
    <row r="2632" spans="16:26" ht="18" customHeight="1" x14ac:dyDescent="0.45">
      <c r="P2632" s="89" t="s">
        <v>98</v>
      </c>
      <c r="Q2632" s="89">
        <v>2023</v>
      </c>
      <c r="R2632" s="89" t="s">
        <v>1</v>
      </c>
      <c r="S2632" s="89" t="s">
        <v>104</v>
      </c>
      <c r="T2632" s="89" t="s">
        <v>106</v>
      </c>
      <c r="U2632" s="89" t="s">
        <v>107</v>
      </c>
      <c r="V2632" s="89" t="s">
        <v>103</v>
      </c>
      <c r="W2632" s="89" t="s">
        <v>105</v>
      </c>
      <c r="X2632" s="89" t="s">
        <v>108</v>
      </c>
      <c r="Y2632" s="89">
        <v>271</v>
      </c>
      <c r="Z2632" s="89">
        <v>387.53</v>
      </c>
    </row>
    <row r="2633" spans="16:26" ht="18" customHeight="1" x14ac:dyDescent="0.45">
      <c r="P2633" s="89" t="s">
        <v>98</v>
      </c>
      <c r="Q2633" s="89">
        <v>2023</v>
      </c>
      <c r="R2633" s="89" t="s">
        <v>1</v>
      </c>
      <c r="S2633" s="89" t="s">
        <v>104</v>
      </c>
      <c r="T2633" s="89" t="s">
        <v>106</v>
      </c>
      <c r="U2633" s="89" t="s">
        <v>107</v>
      </c>
      <c r="V2633" s="89" t="s">
        <v>103</v>
      </c>
      <c r="W2633" s="89" t="s">
        <v>105</v>
      </c>
      <c r="X2633" s="89" t="s">
        <v>108</v>
      </c>
      <c r="Y2633" s="89">
        <v>798</v>
      </c>
      <c r="Z2633" s="89">
        <v>1141.1399999999999</v>
      </c>
    </row>
    <row r="2634" spans="16:26" ht="18" customHeight="1" x14ac:dyDescent="0.45">
      <c r="P2634" s="89" t="s">
        <v>91</v>
      </c>
      <c r="Q2634" s="89">
        <v>2023</v>
      </c>
      <c r="R2634" s="89" t="s">
        <v>1</v>
      </c>
      <c r="S2634" s="89" t="s">
        <v>104</v>
      </c>
      <c r="T2634" s="89" t="s">
        <v>106</v>
      </c>
      <c r="U2634" s="89" t="s">
        <v>107</v>
      </c>
      <c r="V2634" s="89" t="s">
        <v>103</v>
      </c>
      <c r="W2634" s="89" t="s">
        <v>105</v>
      </c>
      <c r="X2634" s="89" t="s">
        <v>108</v>
      </c>
      <c r="Y2634" s="89">
        <v>851</v>
      </c>
      <c r="Z2634" s="89">
        <v>1216.93</v>
      </c>
    </row>
    <row r="2635" spans="16:26" ht="18" customHeight="1" x14ac:dyDescent="0.45">
      <c r="P2635" s="89" t="s">
        <v>91</v>
      </c>
      <c r="Q2635" s="89">
        <v>2023</v>
      </c>
      <c r="R2635" s="89" t="s">
        <v>0</v>
      </c>
      <c r="S2635" s="89" t="s">
        <v>104</v>
      </c>
      <c r="T2635" s="89" t="s">
        <v>106</v>
      </c>
      <c r="U2635" s="89" t="s">
        <v>107</v>
      </c>
      <c r="V2635" s="89" t="s">
        <v>103</v>
      </c>
      <c r="W2635" s="89" t="s">
        <v>105</v>
      </c>
      <c r="X2635" s="89" t="s">
        <v>108</v>
      </c>
      <c r="Y2635" s="89">
        <v>302</v>
      </c>
      <c r="Z2635" s="89">
        <v>431.86</v>
      </c>
    </row>
    <row r="2636" spans="16:26" ht="18" customHeight="1" x14ac:dyDescent="0.45">
      <c r="P2636" s="89" t="s">
        <v>98</v>
      </c>
      <c r="Q2636" s="89">
        <v>2023</v>
      </c>
      <c r="R2636" s="89" t="s">
        <v>0</v>
      </c>
      <c r="S2636" s="89" t="s">
        <v>104</v>
      </c>
      <c r="T2636" s="89" t="s">
        <v>106</v>
      </c>
      <c r="U2636" s="89" t="s">
        <v>107</v>
      </c>
      <c r="V2636" s="89" t="s">
        <v>103</v>
      </c>
      <c r="W2636" s="89" t="s">
        <v>105</v>
      </c>
      <c r="X2636" s="89" t="s">
        <v>108</v>
      </c>
      <c r="Y2636" s="89">
        <v>230</v>
      </c>
      <c r="Z2636" s="89">
        <v>328.9</v>
      </c>
    </row>
    <row r="2637" spans="16:26" ht="18" customHeight="1" x14ac:dyDescent="0.45">
      <c r="P2637" s="89" t="s">
        <v>100</v>
      </c>
      <c r="Q2637" s="89">
        <v>2023</v>
      </c>
      <c r="R2637" s="89" t="s">
        <v>0</v>
      </c>
      <c r="S2637" s="89" t="s">
        <v>104</v>
      </c>
      <c r="T2637" s="89" t="s">
        <v>106</v>
      </c>
      <c r="U2637" s="89" t="s">
        <v>107</v>
      </c>
      <c r="V2637" s="89" t="s">
        <v>103</v>
      </c>
      <c r="W2637" s="89" t="s">
        <v>105</v>
      </c>
      <c r="X2637" s="89" t="s">
        <v>108</v>
      </c>
      <c r="Y2637" s="89">
        <v>278</v>
      </c>
      <c r="Z2637" s="89">
        <v>397.53999999999996</v>
      </c>
    </row>
    <row r="2638" spans="16:26" ht="18" customHeight="1" x14ac:dyDescent="0.45">
      <c r="P2638" s="89" t="s">
        <v>91</v>
      </c>
      <c r="Q2638" s="89">
        <v>2023</v>
      </c>
      <c r="R2638" s="89" t="s">
        <v>0</v>
      </c>
      <c r="S2638" s="89" t="s">
        <v>104</v>
      </c>
      <c r="T2638" s="89" t="s">
        <v>106</v>
      </c>
      <c r="U2638" s="89" t="s">
        <v>107</v>
      </c>
      <c r="V2638" s="89" t="s">
        <v>103</v>
      </c>
      <c r="W2638" s="89" t="s">
        <v>105</v>
      </c>
      <c r="X2638" s="89" t="s">
        <v>108</v>
      </c>
      <c r="Y2638" s="89">
        <v>304</v>
      </c>
      <c r="Z2638" s="89">
        <v>434.72</v>
      </c>
    </row>
    <row r="2639" spans="16:26" ht="18" customHeight="1" x14ac:dyDescent="0.45">
      <c r="P2639" s="89" t="s">
        <v>91</v>
      </c>
      <c r="Q2639" s="89">
        <v>2023</v>
      </c>
      <c r="R2639" s="89" t="s">
        <v>0</v>
      </c>
      <c r="S2639" s="89" t="s">
        <v>104</v>
      </c>
      <c r="T2639" s="89" t="s">
        <v>106</v>
      </c>
      <c r="U2639" s="89" t="s">
        <v>107</v>
      </c>
      <c r="V2639" s="89" t="s">
        <v>103</v>
      </c>
      <c r="W2639" s="89" t="s">
        <v>105</v>
      </c>
      <c r="X2639" s="89" t="s">
        <v>108</v>
      </c>
      <c r="Y2639" s="89">
        <v>232</v>
      </c>
      <c r="Z2639" s="89">
        <v>331.76</v>
      </c>
    </row>
    <row r="2640" spans="16:26" ht="18" customHeight="1" x14ac:dyDescent="0.45">
      <c r="P2640" s="89" t="s">
        <v>98</v>
      </c>
      <c r="Q2640" s="89">
        <v>2023</v>
      </c>
      <c r="R2640" s="89" t="s">
        <v>0</v>
      </c>
      <c r="S2640" s="89" t="s">
        <v>104</v>
      </c>
      <c r="T2640" s="89" t="s">
        <v>106</v>
      </c>
      <c r="U2640" s="89" t="s">
        <v>107</v>
      </c>
      <c r="V2640" s="89" t="s">
        <v>103</v>
      </c>
      <c r="W2640" s="89" t="s">
        <v>105</v>
      </c>
      <c r="X2640" s="89" t="s">
        <v>108</v>
      </c>
      <c r="Y2640" s="89">
        <v>788</v>
      </c>
      <c r="Z2640" s="89">
        <v>1126.8399999999999</v>
      </c>
    </row>
    <row r="2641" spans="16:26" ht="18" customHeight="1" x14ac:dyDescent="0.45">
      <c r="P2641" s="89" t="s">
        <v>98</v>
      </c>
      <c r="Q2641" s="89">
        <v>2023</v>
      </c>
      <c r="R2641" s="89" t="s">
        <v>0</v>
      </c>
      <c r="S2641" s="89" t="s">
        <v>104</v>
      </c>
      <c r="T2641" s="89" t="s">
        <v>106</v>
      </c>
      <c r="U2641" s="89" t="s">
        <v>107</v>
      </c>
      <c r="V2641" s="89" t="s">
        <v>103</v>
      </c>
      <c r="W2641" s="89" t="s">
        <v>105</v>
      </c>
      <c r="X2641" s="89" t="s">
        <v>108</v>
      </c>
      <c r="Y2641" s="89">
        <v>842</v>
      </c>
      <c r="Z2641" s="89">
        <v>1204.06</v>
      </c>
    </row>
    <row r="2642" spans="16:26" ht="18" customHeight="1" x14ac:dyDescent="0.45">
      <c r="P2642" s="89" t="s">
        <v>91</v>
      </c>
      <c r="Q2642" s="89">
        <v>2023</v>
      </c>
      <c r="R2642" s="89" t="s">
        <v>0</v>
      </c>
      <c r="S2642" s="89" t="s">
        <v>104</v>
      </c>
      <c r="T2642" s="89" t="s">
        <v>106</v>
      </c>
      <c r="U2642" s="89" t="s">
        <v>107</v>
      </c>
      <c r="V2642" s="89" t="s">
        <v>103</v>
      </c>
      <c r="W2642" s="89" t="s">
        <v>105</v>
      </c>
      <c r="X2642" s="89" t="s">
        <v>108</v>
      </c>
      <c r="Y2642" s="89">
        <v>875</v>
      </c>
      <c r="Z2642" s="89">
        <v>1251.25</v>
      </c>
    </row>
    <row r="2643" spans="16:26" ht="18" customHeight="1" x14ac:dyDescent="0.45">
      <c r="P2643" s="89" t="s">
        <v>101</v>
      </c>
      <c r="Q2643" s="89">
        <v>2023</v>
      </c>
      <c r="R2643" s="89" t="s">
        <v>0</v>
      </c>
      <c r="S2643" s="89" t="s">
        <v>104</v>
      </c>
      <c r="T2643" s="89" t="s">
        <v>106</v>
      </c>
      <c r="U2643" s="89" t="s">
        <v>107</v>
      </c>
      <c r="V2643" s="89" t="s">
        <v>103</v>
      </c>
      <c r="W2643" s="89" t="s">
        <v>105</v>
      </c>
      <c r="X2643" s="89" t="s">
        <v>108</v>
      </c>
      <c r="Y2643" s="89">
        <v>955</v>
      </c>
      <c r="Z2643" s="89">
        <v>1365.65</v>
      </c>
    </row>
    <row r="2644" spans="16:26" ht="18" customHeight="1" x14ac:dyDescent="0.45">
      <c r="P2644" s="89" t="s">
        <v>98</v>
      </c>
      <c r="Q2644" s="89">
        <v>2023</v>
      </c>
      <c r="R2644" s="89" t="s">
        <v>0</v>
      </c>
      <c r="S2644" s="89" t="s">
        <v>104</v>
      </c>
      <c r="T2644" s="89" t="s">
        <v>106</v>
      </c>
      <c r="U2644" s="89" t="s">
        <v>107</v>
      </c>
      <c r="V2644" s="89" t="s">
        <v>103</v>
      </c>
      <c r="W2644" s="89" t="s">
        <v>105</v>
      </c>
      <c r="X2644" s="89" t="s">
        <v>108</v>
      </c>
      <c r="Y2644" s="89">
        <v>956</v>
      </c>
      <c r="Z2644" s="89">
        <v>1367.08</v>
      </c>
    </row>
    <row r="2645" spans="16:26" ht="18" customHeight="1" x14ac:dyDescent="0.45">
      <c r="P2645" s="89" t="s">
        <v>98</v>
      </c>
      <c r="Q2645" s="89">
        <v>2023</v>
      </c>
      <c r="R2645" s="89" t="s">
        <v>0</v>
      </c>
      <c r="S2645" s="89" t="s">
        <v>104</v>
      </c>
      <c r="T2645" s="89" t="s">
        <v>106</v>
      </c>
      <c r="U2645" s="89" t="s">
        <v>107</v>
      </c>
      <c r="V2645" s="89" t="s">
        <v>103</v>
      </c>
      <c r="W2645" s="89" t="s">
        <v>105</v>
      </c>
      <c r="X2645" s="89" t="s">
        <v>108</v>
      </c>
      <c r="Y2645" s="89">
        <v>957</v>
      </c>
      <c r="Z2645" s="89">
        <v>1368.51</v>
      </c>
    </row>
    <row r="2646" spans="16:26" ht="18" customHeight="1" x14ac:dyDescent="0.45">
      <c r="P2646" s="89" t="s">
        <v>91</v>
      </c>
      <c r="Q2646" s="89">
        <v>2023</v>
      </c>
      <c r="R2646" s="89" t="s">
        <v>0</v>
      </c>
      <c r="S2646" s="89" t="s">
        <v>104</v>
      </c>
      <c r="T2646" s="89" t="s">
        <v>106</v>
      </c>
      <c r="U2646" s="89" t="s">
        <v>107</v>
      </c>
      <c r="V2646" s="89" t="s">
        <v>103</v>
      </c>
      <c r="W2646" s="89" t="s">
        <v>105</v>
      </c>
      <c r="X2646" s="89" t="s">
        <v>108</v>
      </c>
      <c r="Y2646" s="89">
        <v>828</v>
      </c>
      <c r="Z2646" s="89">
        <v>526.24</v>
      </c>
    </row>
    <row r="2647" spans="16:26" ht="18" customHeight="1" x14ac:dyDescent="0.45">
      <c r="P2647" s="89" t="s">
        <v>98</v>
      </c>
      <c r="Q2647" s="89">
        <v>2023</v>
      </c>
      <c r="R2647" s="89" t="s">
        <v>0</v>
      </c>
      <c r="S2647" s="89" t="s">
        <v>104</v>
      </c>
      <c r="T2647" s="89" t="s">
        <v>106</v>
      </c>
      <c r="U2647" s="89" t="s">
        <v>107</v>
      </c>
      <c r="V2647" s="89" t="s">
        <v>103</v>
      </c>
      <c r="W2647" s="89" t="s">
        <v>105</v>
      </c>
      <c r="X2647" s="89" t="s">
        <v>108</v>
      </c>
      <c r="Y2647" s="89">
        <v>881</v>
      </c>
      <c r="Z2647" s="89">
        <v>526.24</v>
      </c>
    </row>
    <row r="2648" spans="16:26" ht="18" customHeight="1" x14ac:dyDescent="0.45">
      <c r="P2648" s="89" t="s">
        <v>98</v>
      </c>
      <c r="Q2648" s="89">
        <v>2023</v>
      </c>
      <c r="R2648" s="89" t="s">
        <v>0</v>
      </c>
      <c r="S2648" s="89" t="s">
        <v>104</v>
      </c>
      <c r="T2648" s="89" t="s">
        <v>106</v>
      </c>
      <c r="U2648" s="89" t="s">
        <v>107</v>
      </c>
      <c r="V2648" s="89" t="s">
        <v>103</v>
      </c>
      <c r="W2648" s="89" t="s">
        <v>105</v>
      </c>
      <c r="X2648" s="89" t="s">
        <v>108</v>
      </c>
      <c r="Y2648" s="89">
        <v>279</v>
      </c>
      <c r="Z2648" s="89">
        <v>398.97</v>
      </c>
    </row>
    <row r="2649" spans="16:26" ht="18" customHeight="1" x14ac:dyDescent="0.45">
      <c r="P2649" s="89" t="s">
        <v>91</v>
      </c>
      <c r="Q2649" s="89">
        <v>2023</v>
      </c>
      <c r="R2649" s="89" t="s">
        <v>0</v>
      </c>
      <c r="S2649" s="89" t="s">
        <v>104</v>
      </c>
      <c r="T2649" s="89" t="s">
        <v>106</v>
      </c>
      <c r="U2649" s="89" t="s">
        <v>107</v>
      </c>
      <c r="V2649" s="89" t="s">
        <v>103</v>
      </c>
      <c r="W2649" s="89" t="s">
        <v>105</v>
      </c>
      <c r="X2649" s="89" t="s">
        <v>108</v>
      </c>
      <c r="Y2649" s="89">
        <v>285</v>
      </c>
      <c r="Z2649" s="89">
        <v>407.55</v>
      </c>
    </row>
    <row r="2650" spans="16:26" ht="18" customHeight="1" x14ac:dyDescent="0.45">
      <c r="P2650" s="89" t="s">
        <v>98</v>
      </c>
      <c r="Q2650" s="89">
        <v>2023</v>
      </c>
      <c r="R2650" s="89" t="s">
        <v>0</v>
      </c>
      <c r="S2650" s="89" t="s">
        <v>104</v>
      </c>
      <c r="T2650" s="89" t="s">
        <v>106</v>
      </c>
      <c r="U2650" s="89" t="s">
        <v>107</v>
      </c>
      <c r="V2650" s="89" t="s">
        <v>103</v>
      </c>
      <c r="W2650" s="89" t="s">
        <v>105</v>
      </c>
      <c r="X2650" s="89" t="s">
        <v>108</v>
      </c>
      <c r="Y2650" s="89">
        <v>279</v>
      </c>
      <c r="Z2650" s="89">
        <v>398.97</v>
      </c>
    </row>
    <row r="2651" spans="16:26" ht="18" customHeight="1" x14ac:dyDescent="0.45">
      <c r="P2651" s="89" t="s">
        <v>98</v>
      </c>
      <c r="Q2651" s="89">
        <v>2023</v>
      </c>
      <c r="R2651" s="89" t="s">
        <v>0</v>
      </c>
      <c r="S2651" s="89" t="s">
        <v>104</v>
      </c>
      <c r="T2651" s="89" t="s">
        <v>106</v>
      </c>
      <c r="U2651" s="89" t="s">
        <v>107</v>
      </c>
      <c r="V2651" s="89" t="s">
        <v>103</v>
      </c>
      <c r="W2651" s="89" t="s">
        <v>105</v>
      </c>
      <c r="X2651" s="89" t="s">
        <v>108</v>
      </c>
      <c r="Y2651" s="89">
        <v>273</v>
      </c>
      <c r="Z2651" s="89">
        <v>390.39</v>
      </c>
    </row>
    <row r="2652" spans="16:26" ht="18" customHeight="1" x14ac:dyDescent="0.45">
      <c r="P2652" s="89" t="s">
        <v>98</v>
      </c>
      <c r="Q2652" s="89">
        <v>2023</v>
      </c>
      <c r="R2652" s="89" t="s">
        <v>0</v>
      </c>
      <c r="S2652" s="89" t="s">
        <v>104</v>
      </c>
      <c r="T2652" s="89" t="s">
        <v>106</v>
      </c>
      <c r="U2652" s="89" t="s">
        <v>107</v>
      </c>
      <c r="V2652" s="89" t="s">
        <v>103</v>
      </c>
      <c r="W2652" s="89" t="s">
        <v>105</v>
      </c>
      <c r="X2652" s="89" t="s">
        <v>108</v>
      </c>
      <c r="Y2652" s="89">
        <v>229</v>
      </c>
      <c r="Z2652" s="89">
        <v>327.47000000000003</v>
      </c>
    </row>
    <row r="2653" spans="16:26" ht="18" customHeight="1" x14ac:dyDescent="0.45">
      <c r="P2653" s="89" t="s">
        <v>91</v>
      </c>
      <c r="Q2653" s="89">
        <v>2023</v>
      </c>
      <c r="R2653" s="89" t="s">
        <v>0</v>
      </c>
      <c r="S2653" s="89" t="s">
        <v>104</v>
      </c>
      <c r="T2653" s="89" t="s">
        <v>106</v>
      </c>
      <c r="U2653" s="89" t="s">
        <v>107</v>
      </c>
      <c r="V2653" s="89" t="s">
        <v>103</v>
      </c>
      <c r="W2653" s="89" t="s">
        <v>105</v>
      </c>
      <c r="X2653" s="89" t="s">
        <v>108</v>
      </c>
      <c r="Y2653" s="89">
        <v>277</v>
      </c>
      <c r="Z2653" s="89">
        <v>396.11</v>
      </c>
    </row>
    <row r="2654" spans="16:26" ht="18" customHeight="1" x14ac:dyDescent="0.45">
      <c r="P2654" s="89" t="s">
        <v>100</v>
      </c>
      <c r="Q2654" s="89">
        <v>2023</v>
      </c>
      <c r="R2654" s="89" t="s">
        <v>0</v>
      </c>
      <c r="S2654" s="89" t="s">
        <v>104</v>
      </c>
      <c r="T2654" s="89" t="s">
        <v>106</v>
      </c>
      <c r="U2654" s="89" t="s">
        <v>107</v>
      </c>
      <c r="V2654" s="89" t="s">
        <v>103</v>
      </c>
      <c r="W2654" s="89" t="s">
        <v>105</v>
      </c>
      <c r="X2654" s="89" t="s">
        <v>108</v>
      </c>
      <c r="Y2654" s="89">
        <v>797</v>
      </c>
      <c r="Z2654" s="89">
        <v>1139.71</v>
      </c>
    </row>
    <row r="2655" spans="16:26" ht="18" customHeight="1" x14ac:dyDescent="0.45">
      <c r="P2655" s="89" t="s">
        <v>101</v>
      </c>
      <c r="Q2655" s="89">
        <v>2023</v>
      </c>
      <c r="R2655" s="89" t="s">
        <v>0</v>
      </c>
      <c r="S2655" s="89" t="s">
        <v>104</v>
      </c>
      <c r="T2655" s="89" t="s">
        <v>106</v>
      </c>
      <c r="U2655" s="89" t="s">
        <v>107</v>
      </c>
      <c r="V2655" s="89" t="s">
        <v>103</v>
      </c>
      <c r="W2655" s="89" t="s">
        <v>105</v>
      </c>
      <c r="X2655" s="89" t="s">
        <v>108</v>
      </c>
      <c r="Y2655" s="89">
        <v>850</v>
      </c>
      <c r="Z2655" s="89">
        <v>1215.5</v>
      </c>
    </row>
    <row r="2656" spans="16:26" ht="18" customHeight="1" x14ac:dyDescent="0.45">
      <c r="P2656" s="89" t="s">
        <v>91</v>
      </c>
      <c r="Q2656" s="89">
        <v>2023</v>
      </c>
      <c r="R2656" s="89" t="s">
        <v>0</v>
      </c>
      <c r="S2656" s="89" t="s">
        <v>104</v>
      </c>
      <c r="T2656" s="89" t="s">
        <v>106</v>
      </c>
      <c r="U2656" s="89" t="s">
        <v>107</v>
      </c>
      <c r="V2656" s="89" t="s">
        <v>103</v>
      </c>
      <c r="W2656" s="89" t="s">
        <v>105</v>
      </c>
      <c r="X2656" s="89" t="s">
        <v>108</v>
      </c>
      <c r="Y2656" s="89">
        <v>884</v>
      </c>
      <c r="Z2656" s="89">
        <v>1264.1199999999999</v>
      </c>
    </row>
    <row r="2657" spans="16:26" ht="18" customHeight="1" x14ac:dyDescent="0.45">
      <c r="P2657" s="89" t="s">
        <v>100</v>
      </c>
      <c r="Q2657" s="89">
        <v>2023</v>
      </c>
      <c r="R2657" s="89" t="s">
        <v>6</v>
      </c>
      <c r="S2657" s="89" t="s">
        <v>104</v>
      </c>
      <c r="T2657" s="89" t="s">
        <v>106</v>
      </c>
      <c r="U2657" s="89" t="s">
        <v>107</v>
      </c>
      <c r="V2657" s="89" t="s">
        <v>103</v>
      </c>
      <c r="W2657" s="89" t="s">
        <v>105</v>
      </c>
      <c r="X2657" s="89" t="s">
        <v>108</v>
      </c>
      <c r="Y2657" s="89">
        <v>272</v>
      </c>
      <c r="Z2657" s="89">
        <v>388.96</v>
      </c>
    </row>
    <row r="2658" spans="16:26" ht="18" customHeight="1" x14ac:dyDescent="0.45">
      <c r="P2658" s="89" t="s">
        <v>100</v>
      </c>
      <c r="Q2658" s="89">
        <v>2023</v>
      </c>
      <c r="R2658" s="89" t="s">
        <v>6</v>
      </c>
      <c r="S2658" s="89" t="s">
        <v>104</v>
      </c>
      <c r="T2658" s="89" t="s">
        <v>106</v>
      </c>
      <c r="U2658" s="89" t="s">
        <v>107</v>
      </c>
      <c r="V2658" s="89" t="s">
        <v>103</v>
      </c>
      <c r="W2658" s="89" t="s">
        <v>105</v>
      </c>
      <c r="X2658" s="89" t="s">
        <v>108</v>
      </c>
      <c r="Y2658" s="89">
        <v>274</v>
      </c>
      <c r="Z2658" s="89">
        <v>391.82</v>
      </c>
    </row>
    <row r="2659" spans="16:26" ht="18" customHeight="1" x14ac:dyDescent="0.45">
      <c r="P2659" s="89" t="s">
        <v>100</v>
      </c>
      <c r="Q2659" s="89">
        <v>2023</v>
      </c>
      <c r="R2659" s="89" t="s">
        <v>6</v>
      </c>
      <c r="S2659" s="89" t="s">
        <v>104</v>
      </c>
      <c r="T2659" s="89" t="s">
        <v>106</v>
      </c>
      <c r="U2659" s="89" t="s">
        <v>107</v>
      </c>
      <c r="V2659" s="89" t="s">
        <v>103</v>
      </c>
      <c r="W2659" s="89" t="s">
        <v>105</v>
      </c>
      <c r="X2659" s="89" t="s">
        <v>108</v>
      </c>
      <c r="Y2659" s="89">
        <v>244</v>
      </c>
      <c r="Z2659" s="89">
        <v>348.92</v>
      </c>
    </row>
    <row r="2660" spans="16:26" ht="18" customHeight="1" x14ac:dyDescent="0.45">
      <c r="P2660" s="89" t="s">
        <v>98</v>
      </c>
      <c r="Q2660" s="89">
        <v>2023</v>
      </c>
      <c r="R2660" s="89" t="s">
        <v>6</v>
      </c>
      <c r="S2660" s="89" t="s">
        <v>104</v>
      </c>
      <c r="T2660" s="89" t="s">
        <v>106</v>
      </c>
      <c r="U2660" s="89" t="s">
        <v>107</v>
      </c>
      <c r="V2660" s="89" t="s">
        <v>103</v>
      </c>
      <c r="W2660" s="89" t="s">
        <v>105</v>
      </c>
      <c r="X2660" s="89" t="s">
        <v>108</v>
      </c>
      <c r="Y2660" s="89">
        <v>794</v>
      </c>
      <c r="Z2660" s="89">
        <v>1135.42</v>
      </c>
    </row>
    <row r="2661" spans="16:26" ht="18" customHeight="1" x14ac:dyDescent="0.45">
      <c r="P2661" s="89" t="s">
        <v>98</v>
      </c>
      <c r="Q2661" s="89">
        <v>2023</v>
      </c>
      <c r="R2661" s="89" t="s">
        <v>6</v>
      </c>
      <c r="S2661" s="89" t="s">
        <v>104</v>
      </c>
      <c r="T2661" s="89" t="s">
        <v>106</v>
      </c>
      <c r="U2661" s="89" t="s">
        <v>107</v>
      </c>
      <c r="V2661" s="89" t="s">
        <v>103</v>
      </c>
      <c r="W2661" s="89" t="s">
        <v>105</v>
      </c>
      <c r="X2661" s="89" t="s">
        <v>108</v>
      </c>
      <c r="Y2661" s="89">
        <v>880</v>
      </c>
      <c r="Z2661" s="89">
        <v>1258.4000000000001</v>
      </c>
    </row>
    <row r="2662" spans="16:26" ht="18" customHeight="1" x14ac:dyDescent="0.45">
      <c r="P2662" s="89" t="s">
        <v>98</v>
      </c>
      <c r="Q2662" s="89">
        <v>2023</v>
      </c>
      <c r="R2662" s="89" t="s">
        <v>6</v>
      </c>
      <c r="S2662" s="89" t="s">
        <v>104</v>
      </c>
      <c r="T2662" s="89" t="s">
        <v>106</v>
      </c>
      <c r="U2662" s="89" t="s">
        <v>107</v>
      </c>
      <c r="V2662" s="89" t="s">
        <v>103</v>
      </c>
      <c r="W2662" s="89" t="s">
        <v>105</v>
      </c>
      <c r="X2662" s="89" t="s">
        <v>108</v>
      </c>
      <c r="Y2662" s="89">
        <v>833</v>
      </c>
      <c r="Z2662" s="89">
        <v>526.24</v>
      </c>
    </row>
    <row r="2663" spans="16:26" ht="18" customHeight="1" x14ac:dyDescent="0.45">
      <c r="P2663" s="89" t="s">
        <v>98</v>
      </c>
      <c r="Q2663" s="89">
        <v>2023</v>
      </c>
      <c r="R2663" s="89" t="s">
        <v>6</v>
      </c>
      <c r="S2663" s="89" t="s">
        <v>104</v>
      </c>
      <c r="T2663" s="89" t="s">
        <v>106</v>
      </c>
      <c r="U2663" s="89" t="s">
        <v>107</v>
      </c>
      <c r="V2663" s="89" t="s">
        <v>103</v>
      </c>
      <c r="W2663" s="89" t="s">
        <v>105</v>
      </c>
      <c r="X2663" s="89" t="s">
        <v>108</v>
      </c>
      <c r="Y2663" s="89">
        <v>243</v>
      </c>
      <c r="Z2663" s="89">
        <v>347.49</v>
      </c>
    </row>
    <row r="2664" spans="16:26" ht="18" customHeight="1" x14ac:dyDescent="0.45">
      <c r="P2664" s="89" t="s">
        <v>100</v>
      </c>
      <c r="Q2664" s="89">
        <v>2023</v>
      </c>
      <c r="R2664" s="89" t="s">
        <v>6</v>
      </c>
      <c r="S2664" s="89" t="s">
        <v>104</v>
      </c>
      <c r="T2664" s="89" t="s">
        <v>106</v>
      </c>
      <c r="U2664" s="89" t="s">
        <v>107</v>
      </c>
      <c r="V2664" s="89" t="s">
        <v>103</v>
      </c>
      <c r="W2664" s="89" t="s">
        <v>105</v>
      </c>
      <c r="X2664" s="89" t="s">
        <v>108</v>
      </c>
      <c r="Y2664" s="89">
        <v>271</v>
      </c>
      <c r="Z2664" s="89">
        <v>387.53</v>
      </c>
    </row>
    <row r="2665" spans="16:26" ht="18" customHeight="1" x14ac:dyDescent="0.45">
      <c r="P2665" s="89" t="s">
        <v>100</v>
      </c>
      <c r="Q2665" s="89">
        <v>2023</v>
      </c>
      <c r="R2665" s="89" t="s">
        <v>6</v>
      </c>
      <c r="S2665" s="89" t="s">
        <v>104</v>
      </c>
      <c r="T2665" s="89" t="s">
        <v>106</v>
      </c>
      <c r="U2665" s="89" t="s">
        <v>107</v>
      </c>
      <c r="V2665" s="89" t="s">
        <v>103</v>
      </c>
      <c r="W2665" s="89" t="s">
        <v>105</v>
      </c>
      <c r="X2665" s="89" t="s">
        <v>108</v>
      </c>
      <c r="Y2665" s="89">
        <v>247</v>
      </c>
      <c r="Z2665" s="89">
        <v>353.21</v>
      </c>
    </row>
    <row r="2666" spans="16:26" ht="18" customHeight="1" x14ac:dyDescent="0.45">
      <c r="P2666" s="89" t="s">
        <v>100</v>
      </c>
      <c r="Q2666" s="89">
        <v>2023</v>
      </c>
      <c r="R2666" s="89" t="s">
        <v>6</v>
      </c>
      <c r="S2666" s="89" t="s">
        <v>104</v>
      </c>
      <c r="T2666" s="89" t="s">
        <v>106</v>
      </c>
      <c r="U2666" s="89" t="s">
        <v>107</v>
      </c>
      <c r="V2666" s="89" t="s">
        <v>103</v>
      </c>
      <c r="W2666" s="89" t="s">
        <v>105</v>
      </c>
      <c r="X2666" s="89" t="s">
        <v>108</v>
      </c>
      <c r="Y2666" s="89">
        <v>245</v>
      </c>
      <c r="Z2666" s="89">
        <v>350.35</v>
      </c>
    </row>
    <row r="2667" spans="16:26" ht="18" customHeight="1" x14ac:dyDescent="0.45">
      <c r="P2667" s="89" t="s">
        <v>102</v>
      </c>
      <c r="Q2667" s="89">
        <v>2023</v>
      </c>
      <c r="R2667" s="89" t="s">
        <v>5</v>
      </c>
      <c r="S2667" s="89" t="s">
        <v>104</v>
      </c>
      <c r="T2667" s="89" t="s">
        <v>106</v>
      </c>
      <c r="U2667" s="89" t="s">
        <v>107</v>
      </c>
      <c r="V2667" s="89" t="s">
        <v>103</v>
      </c>
      <c r="W2667" s="89" t="s">
        <v>105</v>
      </c>
      <c r="X2667" s="89" t="s">
        <v>108</v>
      </c>
      <c r="Y2667" s="89">
        <v>278</v>
      </c>
      <c r="Z2667" s="89">
        <v>397.53999999999996</v>
      </c>
    </row>
    <row r="2668" spans="16:26" ht="18" customHeight="1" x14ac:dyDescent="0.45">
      <c r="P2668" s="89" t="s">
        <v>91</v>
      </c>
      <c r="Q2668" s="89">
        <v>2023</v>
      </c>
      <c r="R2668" s="89" t="s">
        <v>5</v>
      </c>
      <c r="S2668" s="89" t="s">
        <v>104</v>
      </c>
      <c r="T2668" s="89" t="s">
        <v>106</v>
      </c>
      <c r="U2668" s="89" t="s">
        <v>107</v>
      </c>
      <c r="V2668" s="89" t="s">
        <v>103</v>
      </c>
      <c r="W2668" s="89" t="s">
        <v>105</v>
      </c>
      <c r="X2668" s="89" t="s">
        <v>108</v>
      </c>
      <c r="Y2668" s="89">
        <v>248</v>
      </c>
      <c r="Z2668" s="89">
        <v>354.64</v>
      </c>
    </row>
    <row r="2669" spans="16:26" ht="18" customHeight="1" x14ac:dyDescent="0.45">
      <c r="P2669" s="89" t="s">
        <v>100</v>
      </c>
      <c r="Q2669" s="89">
        <v>2023</v>
      </c>
      <c r="R2669" s="89" t="s">
        <v>5</v>
      </c>
      <c r="S2669" s="89" t="s">
        <v>104</v>
      </c>
      <c r="T2669" s="89" t="s">
        <v>106</v>
      </c>
      <c r="U2669" s="89" t="s">
        <v>107</v>
      </c>
      <c r="V2669" s="89" t="s">
        <v>103</v>
      </c>
      <c r="W2669" s="89" t="s">
        <v>105</v>
      </c>
      <c r="X2669" s="89" t="s">
        <v>108</v>
      </c>
      <c r="Y2669" s="89">
        <v>280</v>
      </c>
      <c r="Z2669" s="89">
        <v>400.4</v>
      </c>
    </row>
    <row r="2670" spans="16:26" ht="18" customHeight="1" x14ac:dyDescent="0.45">
      <c r="P2670" s="89" t="s">
        <v>91</v>
      </c>
      <c r="Q2670" s="89">
        <v>2023</v>
      </c>
      <c r="R2670" s="89" t="s">
        <v>5</v>
      </c>
      <c r="S2670" s="89" t="s">
        <v>104</v>
      </c>
      <c r="T2670" s="89" t="s">
        <v>106</v>
      </c>
      <c r="U2670" s="89" t="s">
        <v>107</v>
      </c>
      <c r="V2670" s="89" t="s">
        <v>103</v>
      </c>
      <c r="W2670" s="89" t="s">
        <v>105</v>
      </c>
      <c r="X2670" s="89" t="s">
        <v>108</v>
      </c>
      <c r="Y2670" s="89">
        <v>250</v>
      </c>
      <c r="Z2670" s="89">
        <v>357.5</v>
      </c>
    </row>
    <row r="2671" spans="16:26" ht="18" customHeight="1" x14ac:dyDescent="0.45">
      <c r="P2671" s="89" t="s">
        <v>98</v>
      </c>
      <c r="Q2671" s="89">
        <v>2023</v>
      </c>
      <c r="R2671" s="89" t="s">
        <v>5</v>
      </c>
      <c r="S2671" s="89" t="s">
        <v>104</v>
      </c>
      <c r="T2671" s="89" t="s">
        <v>106</v>
      </c>
      <c r="U2671" s="89" t="s">
        <v>107</v>
      </c>
      <c r="V2671" s="89" t="s">
        <v>103</v>
      </c>
      <c r="W2671" s="89" t="s">
        <v>105</v>
      </c>
      <c r="X2671" s="89" t="s">
        <v>108</v>
      </c>
      <c r="Y2671" s="89">
        <v>793</v>
      </c>
      <c r="Z2671" s="89">
        <v>1133.99</v>
      </c>
    </row>
    <row r="2672" spans="16:26" ht="18" customHeight="1" x14ac:dyDescent="0.45">
      <c r="P2672" s="89" t="s">
        <v>91</v>
      </c>
      <c r="Q2672" s="89">
        <v>2023</v>
      </c>
      <c r="R2672" s="89" t="s">
        <v>5</v>
      </c>
      <c r="S2672" s="89" t="s">
        <v>104</v>
      </c>
      <c r="T2672" s="89" t="s">
        <v>106</v>
      </c>
      <c r="U2672" s="89" t="s">
        <v>107</v>
      </c>
      <c r="V2672" s="89" t="s">
        <v>103</v>
      </c>
      <c r="W2672" s="89" t="s">
        <v>105</v>
      </c>
      <c r="X2672" s="89" t="s">
        <v>108</v>
      </c>
      <c r="Y2672" s="89">
        <v>879</v>
      </c>
      <c r="Z2672" s="89">
        <v>1256.97</v>
      </c>
    </row>
    <row r="2673" spans="16:26" ht="18" customHeight="1" x14ac:dyDescent="0.45">
      <c r="P2673" s="89" t="s">
        <v>91</v>
      </c>
      <c r="Q2673" s="89">
        <v>2023</v>
      </c>
      <c r="R2673" s="89" t="s">
        <v>5</v>
      </c>
      <c r="S2673" s="89" t="s">
        <v>104</v>
      </c>
      <c r="T2673" s="89" t="s">
        <v>106</v>
      </c>
      <c r="U2673" s="89" t="s">
        <v>107</v>
      </c>
      <c r="V2673" s="89" t="s">
        <v>103</v>
      </c>
      <c r="W2673" s="89" t="s">
        <v>105</v>
      </c>
      <c r="X2673" s="89" t="s">
        <v>108</v>
      </c>
      <c r="Y2673" s="89">
        <v>832</v>
      </c>
      <c r="Z2673" s="89">
        <v>526.24</v>
      </c>
    </row>
    <row r="2674" spans="16:26" ht="18" customHeight="1" x14ac:dyDescent="0.45">
      <c r="P2674" s="89" t="s">
        <v>98</v>
      </c>
      <c r="Q2674" s="89">
        <v>2023</v>
      </c>
      <c r="R2674" s="89" t="s">
        <v>5</v>
      </c>
      <c r="S2674" s="89" t="s">
        <v>104</v>
      </c>
      <c r="T2674" s="89" t="s">
        <v>106</v>
      </c>
      <c r="U2674" s="89" t="s">
        <v>107</v>
      </c>
      <c r="V2674" s="89" t="s">
        <v>103</v>
      </c>
      <c r="W2674" s="89" t="s">
        <v>105</v>
      </c>
      <c r="X2674" s="89" t="s">
        <v>108</v>
      </c>
      <c r="Y2674" s="89">
        <v>249</v>
      </c>
      <c r="Z2674" s="89">
        <v>356.07</v>
      </c>
    </row>
    <row r="2675" spans="16:26" ht="18" customHeight="1" x14ac:dyDescent="0.45">
      <c r="P2675" s="89" t="s">
        <v>91</v>
      </c>
      <c r="Q2675" s="89">
        <v>2023</v>
      </c>
      <c r="R2675" s="89" t="s">
        <v>5</v>
      </c>
      <c r="S2675" s="89" t="s">
        <v>104</v>
      </c>
      <c r="T2675" s="89" t="s">
        <v>106</v>
      </c>
      <c r="U2675" s="89" t="s">
        <v>107</v>
      </c>
      <c r="V2675" s="89" t="s">
        <v>103</v>
      </c>
      <c r="W2675" s="89" t="s">
        <v>105</v>
      </c>
      <c r="X2675" s="89" t="s">
        <v>108</v>
      </c>
      <c r="Y2675" s="89">
        <v>277</v>
      </c>
      <c r="Z2675" s="89">
        <v>396.11</v>
      </c>
    </row>
    <row r="2676" spans="16:26" ht="18" customHeight="1" x14ac:dyDescent="0.45">
      <c r="P2676" s="89" t="s">
        <v>100</v>
      </c>
      <c r="Q2676" s="89">
        <v>2023</v>
      </c>
      <c r="R2676" s="89" t="s">
        <v>5</v>
      </c>
      <c r="S2676" s="89" t="s">
        <v>104</v>
      </c>
      <c r="T2676" s="89" t="s">
        <v>106</v>
      </c>
      <c r="U2676" s="89" t="s">
        <v>107</v>
      </c>
      <c r="V2676" s="89" t="s">
        <v>103</v>
      </c>
      <c r="W2676" s="89" t="s">
        <v>105</v>
      </c>
      <c r="X2676" s="89" t="s">
        <v>108</v>
      </c>
      <c r="Y2676" s="89">
        <v>253</v>
      </c>
      <c r="Z2676" s="89">
        <v>361.78999999999996</v>
      </c>
    </row>
    <row r="2677" spans="16:26" ht="18" customHeight="1" x14ac:dyDescent="0.45">
      <c r="P2677" s="89" t="s">
        <v>91</v>
      </c>
      <c r="Q2677" s="89">
        <v>2023</v>
      </c>
      <c r="R2677" s="89" t="s">
        <v>5</v>
      </c>
      <c r="S2677" s="89" t="s">
        <v>104</v>
      </c>
      <c r="T2677" s="89" t="s">
        <v>106</v>
      </c>
      <c r="U2677" s="89" t="s">
        <v>107</v>
      </c>
      <c r="V2677" s="89" t="s">
        <v>103</v>
      </c>
      <c r="W2677" s="89" t="s">
        <v>105</v>
      </c>
      <c r="X2677" s="89" t="s">
        <v>108</v>
      </c>
      <c r="Y2677" s="89">
        <v>802</v>
      </c>
      <c r="Z2677" s="89">
        <v>1146.8600000000001</v>
      </c>
    </row>
    <row r="2678" spans="16:26" ht="18" customHeight="1" x14ac:dyDescent="0.45">
      <c r="P2678" s="89" t="s">
        <v>102</v>
      </c>
      <c r="Q2678" s="89">
        <v>2023</v>
      </c>
      <c r="R2678" s="89" t="s">
        <v>5</v>
      </c>
      <c r="S2678" s="89" t="s">
        <v>104</v>
      </c>
      <c r="T2678" s="89" t="s">
        <v>106</v>
      </c>
      <c r="U2678" s="89" t="s">
        <v>107</v>
      </c>
      <c r="V2678" s="89" t="s">
        <v>103</v>
      </c>
      <c r="W2678" s="89" t="s">
        <v>105</v>
      </c>
      <c r="X2678" s="89" t="s">
        <v>108</v>
      </c>
      <c r="Y2678" s="89">
        <v>251</v>
      </c>
      <c r="Z2678" s="89">
        <v>358.93</v>
      </c>
    </row>
    <row r="2679" spans="16:26" ht="18" customHeight="1" x14ac:dyDescent="0.45">
      <c r="P2679" s="89" t="s">
        <v>100</v>
      </c>
      <c r="Q2679" s="89">
        <v>2023</v>
      </c>
      <c r="R2679" s="89" t="s">
        <v>2</v>
      </c>
      <c r="S2679" s="89" t="s">
        <v>104</v>
      </c>
      <c r="T2679" s="89" t="s">
        <v>106</v>
      </c>
      <c r="U2679" s="89" t="s">
        <v>107</v>
      </c>
      <c r="V2679" s="89" t="s">
        <v>103</v>
      </c>
      <c r="W2679" s="89" t="s">
        <v>105</v>
      </c>
      <c r="X2679" s="89" t="s">
        <v>108</v>
      </c>
      <c r="Y2679" s="89">
        <v>296</v>
      </c>
      <c r="Z2679" s="89">
        <v>423.28</v>
      </c>
    </row>
    <row r="2680" spans="16:26" ht="18" customHeight="1" x14ac:dyDescent="0.45">
      <c r="P2680" s="89" t="s">
        <v>100</v>
      </c>
      <c r="Q2680" s="89">
        <v>2023</v>
      </c>
      <c r="R2680" s="89" t="s">
        <v>2</v>
      </c>
      <c r="S2680" s="89" t="s">
        <v>104</v>
      </c>
      <c r="T2680" s="89" t="s">
        <v>106</v>
      </c>
      <c r="U2680" s="89" t="s">
        <v>107</v>
      </c>
      <c r="V2680" s="89" t="s">
        <v>103</v>
      </c>
      <c r="W2680" s="89" t="s">
        <v>105</v>
      </c>
      <c r="X2680" s="89" t="s">
        <v>108</v>
      </c>
      <c r="Y2680" s="89">
        <v>266</v>
      </c>
      <c r="Z2680" s="89">
        <v>380.38</v>
      </c>
    </row>
    <row r="2681" spans="16:26" ht="18" customHeight="1" x14ac:dyDescent="0.45">
      <c r="P2681" s="89" t="s">
        <v>98</v>
      </c>
      <c r="Q2681" s="89">
        <v>2023</v>
      </c>
      <c r="R2681" s="89" t="s">
        <v>2</v>
      </c>
      <c r="S2681" s="89" t="s">
        <v>104</v>
      </c>
      <c r="T2681" s="89" t="s">
        <v>106</v>
      </c>
      <c r="U2681" s="89" t="s">
        <v>107</v>
      </c>
      <c r="V2681" s="89" t="s">
        <v>103</v>
      </c>
      <c r="W2681" s="89" t="s">
        <v>105</v>
      </c>
      <c r="X2681" s="89" t="s">
        <v>108</v>
      </c>
      <c r="Y2681" s="89">
        <v>292</v>
      </c>
      <c r="Z2681" s="89">
        <v>417.56</v>
      </c>
    </row>
    <row r="2682" spans="16:26" ht="18" customHeight="1" x14ac:dyDescent="0.45">
      <c r="P2682" s="89" t="s">
        <v>100</v>
      </c>
      <c r="Q2682" s="89">
        <v>2023</v>
      </c>
      <c r="R2682" s="89" t="s">
        <v>2</v>
      </c>
      <c r="S2682" s="89" t="s">
        <v>104</v>
      </c>
      <c r="T2682" s="89" t="s">
        <v>106</v>
      </c>
      <c r="U2682" s="89" t="s">
        <v>107</v>
      </c>
      <c r="V2682" s="89" t="s">
        <v>103</v>
      </c>
      <c r="W2682" s="89" t="s">
        <v>105</v>
      </c>
      <c r="X2682" s="89" t="s">
        <v>108</v>
      </c>
      <c r="Y2682" s="89">
        <v>268</v>
      </c>
      <c r="Z2682" s="89">
        <v>383.24</v>
      </c>
    </row>
    <row r="2683" spans="16:26" ht="18" customHeight="1" x14ac:dyDescent="0.45">
      <c r="P2683" s="89" t="s">
        <v>100</v>
      </c>
      <c r="Q2683" s="89">
        <v>2023</v>
      </c>
      <c r="R2683" s="89" t="s">
        <v>2</v>
      </c>
      <c r="S2683" s="89" t="s">
        <v>104</v>
      </c>
      <c r="T2683" s="89" t="s">
        <v>106</v>
      </c>
      <c r="U2683" s="89" t="s">
        <v>107</v>
      </c>
      <c r="V2683" s="89" t="s">
        <v>103</v>
      </c>
      <c r="W2683" s="89" t="s">
        <v>105</v>
      </c>
      <c r="X2683" s="89" t="s">
        <v>108</v>
      </c>
      <c r="Y2683" s="89">
        <v>790</v>
      </c>
      <c r="Z2683" s="89">
        <v>1129.7</v>
      </c>
    </row>
    <row r="2684" spans="16:26" ht="18" customHeight="1" x14ac:dyDescent="0.45">
      <c r="P2684" s="89" t="s">
        <v>98</v>
      </c>
      <c r="Q2684" s="89">
        <v>2023</v>
      </c>
      <c r="R2684" s="89" t="s">
        <v>2</v>
      </c>
      <c r="S2684" s="89" t="s">
        <v>104</v>
      </c>
      <c r="T2684" s="89" t="s">
        <v>106</v>
      </c>
      <c r="U2684" s="89" t="s">
        <v>107</v>
      </c>
      <c r="V2684" s="89" t="s">
        <v>103</v>
      </c>
      <c r="W2684" s="89" t="s">
        <v>105</v>
      </c>
      <c r="X2684" s="89" t="s">
        <v>108</v>
      </c>
      <c r="Y2684" s="89">
        <v>877</v>
      </c>
      <c r="Z2684" s="89">
        <v>1254.1100000000001</v>
      </c>
    </row>
    <row r="2685" spans="16:26" ht="18" customHeight="1" x14ac:dyDescent="0.45">
      <c r="P2685" s="89" t="s">
        <v>98</v>
      </c>
      <c r="Q2685" s="89">
        <v>2023</v>
      </c>
      <c r="R2685" s="89" t="s">
        <v>2</v>
      </c>
      <c r="S2685" s="89" t="s">
        <v>104</v>
      </c>
      <c r="T2685" s="89" t="s">
        <v>106</v>
      </c>
      <c r="U2685" s="89" t="s">
        <v>107</v>
      </c>
      <c r="V2685" s="89" t="s">
        <v>103</v>
      </c>
      <c r="W2685" s="89" t="s">
        <v>105</v>
      </c>
      <c r="X2685" s="89" t="s">
        <v>108</v>
      </c>
      <c r="Y2685" s="89">
        <v>830</v>
      </c>
      <c r="Z2685" s="89">
        <v>526.24</v>
      </c>
    </row>
    <row r="2686" spans="16:26" ht="18" customHeight="1" x14ac:dyDescent="0.45">
      <c r="P2686" s="89" t="s">
        <v>100</v>
      </c>
      <c r="Q2686" s="89">
        <v>2023</v>
      </c>
      <c r="R2686" s="89" t="s">
        <v>2</v>
      </c>
      <c r="S2686" s="89" t="s">
        <v>104</v>
      </c>
      <c r="T2686" s="89" t="s">
        <v>106</v>
      </c>
      <c r="U2686" s="89" t="s">
        <v>107</v>
      </c>
      <c r="V2686" s="89" t="s">
        <v>103</v>
      </c>
      <c r="W2686" s="89" t="s">
        <v>105</v>
      </c>
      <c r="X2686" s="89" t="s">
        <v>108</v>
      </c>
      <c r="Y2686" s="89">
        <v>267</v>
      </c>
      <c r="Z2686" s="89">
        <v>381.81</v>
      </c>
    </row>
    <row r="2687" spans="16:26" ht="18" customHeight="1" x14ac:dyDescent="0.45">
      <c r="P2687" s="89" t="s">
        <v>100</v>
      </c>
      <c r="Q2687" s="89">
        <v>2023</v>
      </c>
      <c r="R2687" s="89" t="s">
        <v>2</v>
      </c>
      <c r="S2687" s="89" t="s">
        <v>104</v>
      </c>
      <c r="T2687" s="89" t="s">
        <v>106</v>
      </c>
      <c r="U2687" s="89" t="s">
        <v>107</v>
      </c>
      <c r="V2687" s="89" t="s">
        <v>103</v>
      </c>
      <c r="W2687" s="89" t="s">
        <v>105</v>
      </c>
      <c r="X2687" s="89" t="s">
        <v>108</v>
      </c>
      <c r="Y2687" s="89">
        <v>295</v>
      </c>
      <c r="Z2687" s="89">
        <v>421.85</v>
      </c>
    </row>
    <row r="2688" spans="16:26" ht="18" customHeight="1" x14ac:dyDescent="0.45">
      <c r="P2688" s="89" t="s">
        <v>98</v>
      </c>
      <c r="Q2688" s="89">
        <v>2023</v>
      </c>
      <c r="R2688" s="89" t="s">
        <v>2</v>
      </c>
      <c r="S2688" s="89" t="s">
        <v>104</v>
      </c>
      <c r="T2688" s="89" t="s">
        <v>106</v>
      </c>
      <c r="U2688" s="89" t="s">
        <v>107</v>
      </c>
      <c r="V2688" s="89" t="s">
        <v>103</v>
      </c>
      <c r="W2688" s="89" t="s">
        <v>105</v>
      </c>
      <c r="X2688" s="89" t="s">
        <v>108</v>
      </c>
      <c r="Y2688" s="89">
        <v>265</v>
      </c>
      <c r="Z2688" s="89">
        <v>378.95</v>
      </c>
    </row>
    <row r="2689" spans="16:26" ht="18" customHeight="1" x14ac:dyDescent="0.45">
      <c r="P2689" s="89" t="s">
        <v>100</v>
      </c>
      <c r="Q2689" s="89">
        <v>2023</v>
      </c>
      <c r="R2689" s="89" t="s">
        <v>2</v>
      </c>
      <c r="S2689" s="89" t="s">
        <v>104</v>
      </c>
      <c r="T2689" s="89" t="s">
        <v>106</v>
      </c>
      <c r="U2689" s="89" t="s">
        <v>107</v>
      </c>
      <c r="V2689" s="89" t="s">
        <v>103</v>
      </c>
      <c r="W2689" s="89" t="s">
        <v>105</v>
      </c>
      <c r="X2689" s="89" t="s">
        <v>108</v>
      </c>
      <c r="Y2689" s="89">
        <v>799</v>
      </c>
      <c r="Z2689" s="89">
        <v>1142.57</v>
      </c>
    </row>
    <row r="2690" spans="16:26" ht="18" customHeight="1" x14ac:dyDescent="0.45">
      <c r="P2690" s="89" t="s">
        <v>100</v>
      </c>
      <c r="Q2690" s="89">
        <v>2023</v>
      </c>
      <c r="R2690" s="89" t="s">
        <v>2</v>
      </c>
      <c r="S2690" s="89" t="s">
        <v>104</v>
      </c>
      <c r="T2690" s="89" t="s">
        <v>106</v>
      </c>
      <c r="U2690" s="89" t="s">
        <v>107</v>
      </c>
      <c r="V2690" s="89" t="s">
        <v>103</v>
      </c>
      <c r="W2690" s="89" t="s">
        <v>105</v>
      </c>
      <c r="X2690" s="89" t="s">
        <v>108</v>
      </c>
      <c r="Y2690" s="89">
        <v>885</v>
      </c>
      <c r="Z2690" s="89">
        <v>1265.55</v>
      </c>
    </row>
    <row r="2691" spans="16:26" ht="18" customHeight="1" x14ac:dyDescent="0.45">
      <c r="P2691" s="89" t="s">
        <v>98</v>
      </c>
      <c r="Q2691" s="89">
        <v>2023</v>
      </c>
      <c r="R2691" s="89" t="s">
        <v>4</v>
      </c>
      <c r="S2691" s="89" t="s">
        <v>104</v>
      </c>
      <c r="T2691" s="89" t="s">
        <v>106</v>
      </c>
      <c r="U2691" s="89" t="s">
        <v>107</v>
      </c>
      <c r="V2691" s="89" t="s">
        <v>103</v>
      </c>
      <c r="W2691" s="89" t="s">
        <v>105</v>
      </c>
      <c r="X2691" s="89" t="s">
        <v>108</v>
      </c>
      <c r="Y2691" s="89">
        <v>284</v>
      </c>
      <c r="Z2691" s="89">
        <v>406.12</v>
      </c>
    </row>
    <row r="2692" spans="16:26" ht="18" customHeight="1" x14ac:dyDescent="0.45">
      <c r="P2692" s="89" t="s">
        <v>100</v>
      </c>
      <c r="Q2692" s="89">
        <v>2023</v>
      </c>
      <c r="R2692" s="89" t="s">
        <v>4</v>
      </c>
      <c r="S2692" s="89" t="s">
        <v>104</v>
      </c>
      <c r="T2692" s="89" t="s">
        <v>106</v>
      </c>
      <c r="U2692" s="89" t="s">
        <v>107</v>
      </c>
      <c r="V2692" s="89" t="s">
        <v>103</v>
      </c>
      <c r="W2692" s="89" t="s">
        <v>105</v>
      </c>
      <c r="X2692" s="89" t="s">
        <v>108</v>
      </c>
      <c r="Y2692" s="89">
        <v>254</v>
      </c>
      <c r="Z2692" s="89">
        <v>363.22</v>
      </c>
    </row>
    <row r="2693" spans="16:26" ht="18" customHeight="1" x14ac:dyDescent="0.45">
      <c r="P2693" s="89" t="s">
        <v>98</v>
      </c>
      <c r="Q2693" s="89">
        <v>2023</v>
      </c>
      <c r="R2693" s="89" t="s">
        <v>4</v>
      </c>
      <c r="S2693" s="89" t="s">
        <v>104</v>
      </c>
      <c r="T2693" s="89" t="s">
        <v>106</v>
      </c>
      <c r="U2693" s="89" t="s">
        <v>107</v>
      </c>
      <c r="V2693" s="89" t="s">
        <v>103</v>
      </c>
      <c r="W2693" s="89" t="s">
        <v>105</v>
      </c>
      <c r="X2693" s="89" t="s">
        <v>108</v>
      </c>
      <c r="Y2693" s="89">
        <v>256</v>
      </c>
      <c r="Z2693" s="89">
        <v>366.08</v>
      </c>
    </row>
    <row r="2694" spans="16:26" ht="18" customHeight="1" x14ac:dyDescent="0.45">
      <c r="P2694" s="89" t="s">
        <v>98</v>
      </c>
      <c r="Q2694" s="89">
        <v>2023</v>
      </c>
      <c r="R2694" s="89" t="s">
        <v>4</v>
      </c>
      <c r="S2694" s="89" t="s">
        <v>104</v>
      </c>
      <c r="T2694" s="89" t="s">
        <v>106</v>
      </c>
      <c r="U2694" s="89" t="s">
        <v>107</v>
      </c>
      <c r="V2694" s="89" t="s">
        <v>103</v>
      </c>
      <c r="W2694" s="89" t="s">
        <v>105</v>
      </c>
      <c r="X2694" s="89" t="s">
        <v>108</v>
      </c>
      <c r="Y2694" s="89">
        <v>792</v>
      </c>
      <c r="Z2694" s="89">
        <v>1132.56</v>
      </c>
    </row>
    <row r="2695" spans="16:26" ht="18" customHeight="1" x14ac:dyDescent="0.45">
      <c r="P2695" s="89" t="s">
        <v>98</v>
      </c>
      <c r="Q2695" s="89">
        <v>2023</v>
      </c>
      <c r="R2695" s="89" t="s">
        <v>4</v>
      </c>
      <c r="S2695" s="89" t="s">
        <v>104</v>
      </c>
      <c r="T2695" s="89" t="s">
        <v>106</v>
      </c>
      <c r="U2695" s="89" t="s">
        <v>107</v>
      </c>
      <c r="V2695" s="89" t="s">
        <v>103</v>
      </c>
      <c r="W2695" s="89" t="s">
        <v>105</v>
      </c>
      <c r="X2695" s="89" t="s">
        <v>108</v>
      </c>
      <c r="Y2695" s="89">
        <v>878</v>
      </c>
      <c r="Z2695" s="89">
        <v>1255.54</v>
      </c>
    </row>
    <row r="2696" spans="16:26" ht="18" customHeight="1" x14ac:dyDescent="0.45">
      <c r="P2696" s="89" t="s">
        <v>98</v>
      </c>
      <c r="Q2696" s="89">
        <v>2023</v>
      </c>
      <c r="R2696" s="89" t="s">
        <v>4</v>
      </c>
      <c r="S2696" s="89" t="s">
        <v>104</v>
      </c>
      <c r="T2696" s="89" t="s">
        <v>106</v>
      </c>
      <c r="U2696" s="89" t="s">
        <v>107</v>
      </c>
      <c r="V2696" s="89" t="s">
        <v>103</v>
      </c>
      <c r="W2696" s="89" t="s">
        <v>105</v>
      </c>
      <c r="X2696" s="89" t="s">
        <v>108</v>
      </c>
      <c r="Y2696" s="89">
        <v>831</v>
      </c>
      <c r="Z2696" s="89">
        <v>526.24</v>
      </c>
    </row>
    <row r="2697" spans="16:26" ht="18" customHeight="1" x14ac:dyDescent="0.45">
      <c r="P2697" s="89" t="s">
        <v>98</v>
      </c>
      <c r="Q2697" s="89">
        <v>2023</v>
      </c>
      <c r="R2697" s="89" t="s">
        <v>4</v>
      </c>
      <c r="S2697" s="89" t="s">
        <v>104</v>
      </c>
      <c r="T2697" s="89" t="s">
        <v>106</v>
      </c>
      <c r="U2697" s="89" t="s">
        <v>107</v>
      </c>
      <c r="V2697" s="89" t="s">
        <v>103</v>
      </c>
      <c r="W2697" s="89" t="s">
        <v>105</v>
      </c>
      <c r="X2697" s="89" t="s">
        <v>108</v>
      </c>
      <c r="Y2697" s="89">
        <v>255</v>
      </c>
      <c r="Z2697" s="89">
        <v>364.65</v>
      </c>
    </row>
    <row r="2698" spans="16:26" ht="18" customHeight="1" x14ac:dyDescent="0.45">
      <c r="P2698" s="89" t="s">
        <v>98</v>
      </c>
      <c r="Q2698" s="89">
        <v>2023</v>
      </c>
      <c r="R2698" s="89" t="s">
        <v>4</v>
      </c>
      <c r="S2698" s="89" t="s">
        <v>104</v>
      </c>
      <c r="T2698" s="89" t="s">
        <v>106</v>
      </c>
      <c r="U2698" s="89" t="s">
        <v>107</v>
      </c>
      <c r="V2698" s="89" t="s">
        <v>103</v>
      </c>
      <c r="W2698" s="89" t="s">
        <v>105</v>
      </c>
      <c r="X2698" s="89" t="s">
        <v>108</v>
      </c>
      <c r="Y2698" s="89">
        <v>283</v>
      </c>
      <c r="Z2698" s="89">
        <v>404.69</v>
      </c>
    </row>
    <row r="2699" spans="16:26" ht="18" customHeight="1" x14ac:dyDescent="0.45">
      <c r="P2699" s="89" t="s">
        <v>100</v>
      </c>
      <c r="Q2699" s="89">
        <v>2023</v>
      </c>
      <c r="R2699" s="89" t="s">
        <v>4</v>
      </c>
      <c r="S2699" s="89" t="s">
        <v>104</v>
      </c>
      <c r="T2699" s="89" t="s">
        <v>106</v>
      </c>
      <c r="U2699" s="89" t="s">
        <v>107</v>
      </c>
      <c r="V2699" s="89" t="s">
        <v>103</v>
      </c>
      <c r="W2699" s="89" t="s">
        <v>105</v>
      </c>
      <c r="X2699" s="89" t="s">
        <v>108</v>
      </c>
      <c r="Y2699" s="89">
        <v>801</v>
      </c>
      <c r="Z2699" s="89">
        <v>1145.43</v>
      </c>
    </row>
    <row r="2700" spans="16:26" ht="18" customHeight="1" x14ac:dyDescent="0.45">
      <c r="P2700" s="89" t="s">
        <v>98</v>
      </c>
      <c r="Q2700" s="89">
        <v>2023</v>
      </c>
      <c r="R2700" s="89" t="s">
        <v>4</v>
      </c>
      <c r="S2700" s="89" t="s">
        <v>104</v>
      </c>
      <c r="T2700" s="89" t="s">
        <v>106</v>
      </c>
      <c r="U2700" s="89" t="s">
        <v>107</v>
      </c>
      <c r="V2700" s="89" t="s">
        <v>103</v>
      </c>
      <c r="W2700" s="89" t="s">
        <v>105</v>
      </c>
      <c r="X2700" s="89" t="s">
        <v>108</v>
      </c>
      <c r="Y2700" s="89">
        <v>257</v>
      </c>
      <c r="Z2700" s="89">
        <v>367.51</v>
      </c>
    </row>
    <row r="2701" spans="16:26" ht="18" customHeight="1" x14ac:dyDescent="0.45">
      <c r="P2701" s="89" t="s">
        <v>91</v>
      </c>
      <c r="Q2701" s="89">
        <v>2023</v>
      </c>
      <c r="R2701" s="89" t="s">
        <v>10</v>
      </c>
      <c r="S2701" s="89" t="s">
        <v>104</v>
      </c>
      <c r="T2701" s="89" t="s">
        <v>106</v>
      </c>
      <c r="U2701" s="89" t="s">
        <v>107</v>
      </c>
      <c r="V2701" s="89" t="s">
        <v>103</v>
      </c>
      <c r="W2701" s="89" t="s">
        <v>105</v>
      </c>
      <c r="X2701" s="89" t="s">
        <v>108</v>
      </c>
      <c r="Y2701" s="89">
        <v>224</v>
      </c>
      <c r="Z2701" s="89">
        <v>320.32</v>
      </c>
    </row>
    <row r="2702" spans="16:26" ht="18" customHeight="1" x14ac:dyDescent="0.45">
      <c r="P2702" s="89" t="s">
        <v>91</v>
      </c>
      <c r="Q2702" s="89">
        <v>2023</v>
      </c>
      <c r="R2702" s="89" t="s">
        <v>10</v>
      </c>
      <c r="S2702" s="89" t="s">
        <v>104</v>
      </c>
      <c r="T2702" s="89" t="s">
        <v>106</v>
      </c>
      <c r="U2702" s="89" t="s">
        <v>107</v>
      </c>
      <c r="V2702" s="89" t="s">
        <v>103</v>
      </c>
      <c r="W2702" s="89" t="s">
        <v>105</v>
      </c>
      <c r="X2702" s="89" t="s">
        <v>108</v>
      </c>
      <c r="Y2702" s="89">
        <v>250</v>
      </c>
      <c r="Z2702" s="89">
        <v>357.5</v>
      </c>
    </row>
    <row r="2703" spans="16:26" ht="18" customHeight="1" x14ac:dyDescent="0.45">
      <c r="P2703" s="89" t="s">
        <v>91</v>
      </c>
      <c r="Q2703" s="89">
        <v>2023</v>
      </c>
      <c r="R2703" s="89" t="s">
        <v>10</v>
      </c>
      <c r="S2703" s="89" t="s">
        <v>104</v>
      </c>
      <c r="T2703" s="89" t="s">
        <v>106</v>
      </c>
      <c r="U2703" s="89" t="s">
        <v>107</v>
      </c>
      <c r="V2703" s="89" t="s">
        <v>103</v>
      </c>
      <c r="W2703" s="89" t="s">
        <v>105</v>
      </c>
      <c r="X2703" s="89" t="s">
        <v>108</v>
      </c>
      <c r="Y2703" s="89">
        <v>226</v>
      </c>
      <c r="Z2703" s="89">
        <v>323.18</v>
      </c>
    </row>
    <row r="2704" spans="16:26" ht="18" customHeight="1" x14ac:dyDescent="0.45">
      <c r="P2704" s="89" t="s">
        <v>91</v>
      </c>
      <c r="Q2704" s="89">
        <v>2023</v>
      </c>
      <c r="R2704" s="89" t="s">
        <v>10</v>
      </c>
      <c r="S2704" s="89" t="s">
        <v>104</v>
      </c>
      <c r="T2704" s="89" t="s">
        <v>106</v>
      </c>
      <c r="U2704" s="89" t="s">
        <v>107</v>
      </c>
      <c r="V2704" s="89" t="s">
        <v>103</v>
      </c>
      <c r="W2704" s="89" t="s">
        <v>105</v>
      </c>
      <c r="X2704" s="89" t="s">
        <v>108</v>
      </c>
      <c r="Y2704" s="89">
        <v>797</v>
      </c>
      <c r="Z2704" s="89">
        <v>1139.71</v>
      </c>
    </row>
    <row r="2705" spans="16:26" ht="18" customHeight="1" x14ac:dyDescent="0.45">
      <c r="P2705" s="89" t="s">
        <v>91</v>
      </c>
      <c r="Q2705" s="89">
        <v>2023</v>
      </c>
      <c r="R2705" s="89" t="s">
        <v>10</v>
      </c>
      <c r="S2705" s="89" t="s">
        <v>104</v>
      </c>
      <c r="T2705" s="89" t="s">
        <v>106</v>
      </c>
      <c r="U2705" s="89" t="s">
        <v>107</v>
      </c>
      <c r="V2705" s="89" t="s">
        <v>103</v>
      </c>
      <c r="W2705" s="89" t="s">
        <v>105</v>
      </c>
      <c r="X2705" s="89" t="s">
        <v>108</v>
      </c>
      <c r="Y2705" s="89">
        <v>884</v>
      </c>
      <c r="Z2705" s="89">
        <v>1264.1199999999999</v>
      </c>
    </row>
    <row r="2706" spans="16:26" ht="18" customHeight="1" x14ac:dyDescent="0.45">
      <c r="P2706" s="89" t="s">
        <v>91</v>
      </c>
      <c r="Q2706" s="89">
        <v>2023</v>
      </c>
      <c r="R2706" s="89" t="s">
        <v>10</v>
      </c>
      <c r="S2706" s="89" t="s">
        <v>104</v>
      </c>
      <c r="T2706" s="89" t="s">
        <v>106</v>
      </c>
      <c r="U2706" s="89" t="s">
        <v>107</v>
      </c>
      <c r="V2706" s="89" t="s">
        <v>103</v>
      </c>
      <c r="W2706" s="89" t="s">
        <v>105</v>
      </c>
      <c r="X2706" s="89" t="s">
        <v>108</v>
      </c>
      <c r="Y2706" s="89">
        <v>837</v>
      </c>
      <c r="Z2706" s="89">
        <v>526.24</v>
      </c>
    </row>
    <row r="2707" spans="16:26" ht="18" customHeight="1" x14ac:dyDescent="0.45">
      <c r="P2707" s="89" t="s">
        <v>91</v>
      </c>
      <c r="Q2707" s="89">
        <v>2023</v>
      </c>
      <c r="R2707" s="89" t="s">
        <v>10</v>
      </c>
      <c r="S2707" s="89" t="s">
        <v>104</v>
      </c>
      <c r="T2707" s="89" t="s">
        <v>106</v>
      </c>
      <c r="U2707" s="89" t="s">
        <v>107</v>
      </c>
      <c r="V2707" s="89" t="s">
        <v>103</v>
      </c>
      <c r="W2707" s="89" t="s">
        <v>105</v>
      </c>
      <c r="X2707" s="89" t="s">
        <v>108</v>
      </c>
      <c r="Y2707" s="89">
        <v>225</v>
      </c>
      <c r="Z2707" s="89">
        <v>321.75</v>
      </c>
    </row>
    <row r="2708" spans="16:26" ht="18" customHeight="1" x14ac:dyDescent="0.45">
      <c r="P2708" s="89" t="s">
        <v>91</v>
      </c>
      <c r="Q2708" s="89">
        <v>2023</v>
      </c>
      <c r="R2708" s="89" t="s">
        <v>10</v>
      </c>
      <c r="S2708" s="89" t="s">
        <v>104</v>
      </c>
      <c r="T2708" s="89" t="s">
        <v>106</v>
      </c>
      <c r="U2708" s="89" t="s">
        <v>107</v>
      </c>
      <c r="V2708" s="89" t="s">
        <v>103</v>
      </c>
      <c r="W2708" s="89" t="s">
        <v>105</v>
      </c>
      <c r="X2708" s="89" t="s">
        <v>108</v>
      </c>
      <c r="Y2708" s="89">
        <v>253</v>
      </c>
      <c r="Z2708" s="89">
        <v>361.78999999999996</v>
      </c>
    </row>
    <row r="2709" spans="16:26" ht="18" customHeight="1" x14ac:dyDescent="0.45">
      <c r="P2709" s="89" t="s">
        <v>91</v>
      </c>
      <c r="Q2709" s="89">
        <v>2023</v>
      </c>
      <c r="R2709" s="89" t="s">
        <v>10</v>
      </c>
      <c r="S2709" s="89" t="s">
        <v>104</v>
      </c>
      <c r="T2709" s="89" t="s">
        <v>106</v>
      </c>
      <c r="U2709" s="89" t="s">
        <v>107</v>
      </c>
      <c r="V2709" s="89" t="s">
        <v>103</v>
      </c>
      <c r="W2709" s="89" t="s">
        <v>105</v>
      </c>
      <c r="X2709" s="89" t="s">
        <v>108</v>
      </c>
      <c r="Y2709" s="89">
        <v>223</v>
      </c>
      <c r="Z2709" s="89">
        <v>318.89</v>
      </c>
    </row>
    <row r="2710" spans="16:26" ht="18" customHeight="1" x14ac:dyDescent="0.45">
      <c r="P2710" s="89" t="s">
        <v>91</v>
      </c>
      <c r="Q2710" s="89">
        <v>2023</v>
      </c>
      <c r="R2710" s="89" t="s">
        <v>10</v>
      </c>
      <c r="S2710" s="89" t="s">
        <v>104</v>
      </c>
      <c r="T2710" s="89" t="s">
        <v>106</v>
      </c>
      <c r="U2710" s="89" t="s">
        <v>107</v>
      </c>
      <c r="V2710" s="89" t="s">
        <v>103</v>
      </c>
      <c r="W2710" s="89" t="s">
        <v>105</v>
      </c>
      <c r="X2710" s="89" t="s">
        <v>108</v>
      </c>
      <c r="Y2710" s="89">
        <v>806</v>
      </c>
      <c r="Z2710" s="89">
        <v>1152.58</v>
      </c>
    </row>
    <row r="2711" spans="16:26" ht="18" customHeight="1" x14ac:dyDescent="0.45">
      <c r="P2711" s="89" t="s">
        <v>98</v>
      </c>
      <c r="Q2711" s="89">
        <v>2023</v>
      </c>
      <c r="R2711" s="89" t="s">
        <v>9</v>
      </c>
      <c r="S2711" s="89" t="s">
        <v>104</v>
      </c>
      <c r="T2711" s="89" t="s">
        <v>106</v>
      </c>
      <c r="U2711" s="89" t="s">
        <v>107</v>
      </c>
      <c r="V2711" s="89" t="s">
        <v>103</v>
      </c>
      <c r="W2711" s="89" t="s">
        <v>105</v>
      </c>
      <c r="X2711" s="89" t="s">
        <v>108</v>
      </c>
      <c r="Y2711" s="89">
        <v>254</v>
      </c>
      <c r="Z2711" s="89">
        <v>363.22</v>
      </c>
    </row>
    <row r="2712" spans="16:26" ht="18" customHeight="1" x14ac:dyDescent="0.45">
      <c r="P2712" s="89" t="s">
        <v>98</v>
      </c>
      <c r="Q2712" s="89">
        <v>2023</v>
      </c>
      <c r="R2712" s="89" t="s">
        <v>9</v>
      </c>
      <c r="S2712" s="89" t="s">
        <v>104</v>
      </c>
      <c r="T2712" s="89" t="s">
        <v>106</v>
      </c>
      <c r="U2712" s="89" t="s">
        <v>107</v>
      </c>
      <c r="V2712" s="89" t="s">
        <v>103</v>
      </c>
      <c r="W2712" s="89" t="s">
        <v>105</v>
      </c>
      <c r="X2712" s="89" t="s">
        <v>108</v>
      </c>
      <c r="Y2712" s="89">
        <v>230</v>
      </c>
      <c r="Z2712" s="89">
        <v>328.9</v>
      </c>
    </row>
    <row r="2713" spans="16:26" ht="18" customHeight="1" x14ac:dyDescent="0.45">
      <c r="P2713" s="89" t="s">
        <v>98</v>
      </c>
      <c r="Q2713" s="89">
        <v>2023</v>
      </c>
      <c r="R2713" s="89" t="s">
        <v>9</v>
      </c>
      <c r="S2713" s="89" t="s">
        <v>104</v>
      </c>
      <c r="T2713" s="89" t="s">
        <v>106</v>
      </c>
      <c r="U2713" s="89" t="s">
        <v>107</v>
      </c>
      <c r="V2713" s="89" t="s">
        <v>103</v>
      </c>
      <c r="W2713" s="89" t="s">
        <v>105</v>
      </c>
      <c r="X2713" s="89" t="s">
        <v>108</v>
      </c>
      <c r="Y2713" s="89">
        <v>256</v>
      </c>
      <c r="Z2713" s="89">
        <v>366.08</v>
      </c>
    </row>
    <row r="2714" spans="16:26" ht="18" customHeight="1" x14ac:dyDescent="0.45">
      <c r="P2714" s="89" t="s">
        <v>98</v>
      </c>
      <c r="Q2714" s="89">
        <v>2023</v>
      </c>
      <c r="R2714" s="89" t="s">
        <v>9</v>
      </c>
      <c r="S2714" s="89" t="s">
        <v>104</v>
      </c>
      <c r="T2714" s="89" t="s">
        <v>106</v>
      </c>
      <c r="U2714" s="89" t="s">
        <v>107</v>
      </c>
      <c r="V2714" s="89" t="s">
        <v>103</v>
      </c>
      <c r="W2714" s="89" t="s">
        <v>105</v>
      </c>
      <c r="X2714" s="89" t="s">
        <v>108</v>
      </c>
      <c r="Y2714" s="89">
        <v>796</v>
      </c>
      <c r="Z2714" s="89">
        <v>1138.28</v>
      </c>
    </row>
    <row r="2715" spans="16:26" ht="18" customHeight="1" x14ac:dyDescent="0.45">
      <c r="P2715" s="89" t="s">
        <v>91</v>
      </c>
      <c r="Q2715" s="89">
        <v>2023</v>
      </c>
      <c r="R2715" s="89" t="s">
        <v>9</v>
      </c>
      <c r="S2715" s="89" t="s">
        <v>104</v>
      </c>
      <c r="T2715" s="89" t="s">
        <v>106</v>
      </c>
      <c r="U2715" s="89" t="s">
        <v>107</v>
      </c>
      <c r="V2715" s="89" t="s">
        <v>103</v>
      </c>
      <c r="W2715" s="89" t="s">
        <v>105</v>
      </c>
      <c r="X2715" s="89" t="s">
        <v>108</v>
      </c>
      <c r="Y2715" s="89">
        <v>883</v>
      </c>
      <c r="Z2715" s="89">
        <v>1262.69</v>
      </c>
    </row>
    <row r="2716" spans="16:26" ht="18" customHeight="1" x14ac:dyDescent="0.45">
      <c r="P2716" s="89" t="s">
        <v>91</v>
      </c>
      <c r="Q2716" s="89">
        <v>2023</v>
      </c>
      <c r="R2716" s="89" t="s">
        <v>9</v>
      </c>
      <c r="S2716" s="89" t="s">
        <v>104</v>
      </c>
      <c r="T2716" s="89" t="s">
        <v>106</v>
      </c>
      <c r="U2716" s="89" t="s">
        <v>107</v>
      </c>
      <c r="V2716" s="89" t="s">
        <v>103</v>
      </c>
      <c r="W2716" s="89" t="s">
        <v>105</v>
      </c>
      <c r="X2716" s="89" t="s">
        <v>108</v>
      </c>
      <c r="Y2716" s="89">
        <v>836</v>
      </c>
      <c r="Z2716" s="89">
        <v>526.24</v>
      </c>
    </row>
    <row r="2717" spans="16:26" ht="18" customHeight="1" x14ac:dyDescent="0.45">
      <c r="P2717" s="89" t="s">
        <v>98</v>
      </c>
      <c r="Q2717" s="89">
        <v>2023</v>
      </c>
      <c r="R2717" s="89" t="s">
        <v>9</v>
      </c>
      <c r="S2717" s="89" t="s">
        <v>104</v>
      </c>
      <c r="T2717" s="89" t="s">
        <v>106</v>
      </c>
      <c r="U2717" s="89" t="s">
        <v>107</v>
      </c>
      <c r="V2717" s="89" t="s">
        <v>103</v>
      </c>
      <c r="W2717" s="89" t="s">
        <v>105</v>
      </c>
      <c r="X2717" s="89" t="s">
        <v>108</v>
      </c>
      <c r="Y2717" s="89">
        <v>231</v>
      </c>
      <c r="Z2717" s="89">
        <v>330.33</v>
      </c>
    </row>
    <row r="2718" spans="16:26" ht="18" customHeight="1" x14ac:dyDescent="0.45">
      <c r="P2718" s="89" t="s">
        <v>98</v>
      </c>
      <c r="Q2718" s="89">
        <v>2023</v>
      </c>
      <c r="R2718" s="89" t="s">
        <v>9</v>
      </c>
      <c r="S2718" s="89" t="s">
        <v>104</v>
      </c>
      <c r="T2718" s="89" t="s">
        <v>106</v>
      </c>
      <c r="U2718" s="89" t="s">
        <v>107</v>
      </c>
      <c r="V2718" s="89" t="s">
        <v>103</v>
      </c>
      <c r="W2718" s="89" t="s">
        <v>105</v>
      </c>
      <c r="X2718" s="89" t="s">
        <v>108</v>
      </c>
      <c r="Y2718" s="89">
        <v>229</v>
      </c>
      <c r="Z2718" s="89">
        <v>327.47000000000003</v>
      </c>
    </row>
    <row r="2719" spans="16:26" ht="18" customHeight="1" x14ac:dyDescent="0.45">
      <c r="P2719" s="89" t="s">
        <v>98</v>
      </c>
      <c r="Q2719" s="89">
        <v>2023</v>
      </c>
      <c r="R2719" s="89" t="s">
        <v>9</v>
      </c>
      <c r="S2719" s="89" t="s">
        <v>104</v>
      </c>
      <c r="T2719" s="89" t="s">
        <v>106</v>
      </c>
      <c r="U2719" s="89" t="s">
        <v>107</v>
      </c>
      <c r="V2719" s="89" t="s">
        <v>103</v>
      </c>
      <c r="W2719" s="89" t="s">
        <v>105</v>
      </c>
      <c r="X2719" s="89" t="s">
        <v>108</v>
      </c>
      <c r="Y2719" s="89">
        <v>805</v>
      </c>
      <c r="Z2719" s="89">
        <v>1151.1500000000001</v>
      </c>
    </row>
    <row r="2720" spans="16:26" ht="18" customHeight="1" x14ac:dyDescent="0.45">
      <c r="P2720" s="89" t="s">
        <v>98</v>
      </c>
      <c r="Q2720" s="89">
        <v>2023</v>
      </c>
      <c r="R2720" s="89" t="s">
        <v>9</v>
      </c>
      <c r="S2720" s="89" t="s">
        <v>104</v>
      </c>
      <c r="T2720" s="89" t="s">
        <v>106</v>
      </c>
      <c r="U2720" s="89" t="s">
        <v>107</v>
      </c>
      <c r="V2720" s="89" t="s">
        <v>103</v>
      </c>
      <c r="W2720" s="89" t="s">
        <v>105</v>
      </c>
      <c r="X2720" s="89" t="s">
        <v>108</v>
      </c>
      <c r="Y2720" s="89">
        <v>227</v>
      </c>
      <c r="Z2720" s="89">
        <v>324.61</v>
      </c>
    </row>
    <row r="2721" spans="16:26" ht="18" customHeight="1" x14ac:dyDescent="0.45">
      <c r="P2721" s="89" t="s">
        <v>100</v>
      </c>
      <c r="Q2721" s="89">
        <v>2023</v>
      </c>
      <c r="R2721" s="89" t="s">
        <v>8</v>
      </c>
      <c r="S2721" s="89" t="s">
        <v>104</v>
      </c>
      <c r="T2721" s="89" t="s">
        <v>106</v>
      </c>
      <c r="U2721" s="89" t="s">
        <v>107</v>
      </c>
      <c r="V2721" s="89" t="s">
        <v>103</v>
      </c>
      <c r="W2721" s="89" t="s">
        <v>105</v>
      </c>
      <c r="X2721" s="89" t="s">
        <v>108</v>
      </c>
      <c r="Y2721" s="89">
        <v>260</v>
      </c>
      <c r="Z2721" s="89">
        <v>371.8</v>
      </c>
    </row>
    <row r="2722" spans="16:26" ht="18" customHeight="1" x14ac:dyDescent="0.45">
      <c r="P2722" s="89" t="s">
        <v>91</v>
      </c>
      <c r="Q2722" s="89">
        <v>2023</v>
      </c>
      <c r="R2722" s="89" t="s">
        <v>8</v>
      </c>
      <c r="S2722" s="89" t="s">
        <v>104</v>
      </c>
      <c r="T2722" s="89" t="s">
        <v>106</v>
      </c>
      <c r="U2722" s="89" t="s">
        <v>107</v>
      </c>
      <c r="V2722" s="89" t="s">
        <v>103</v>
      </c>
      <c r="W2722" s="89" t="s">
        <v>105</v>
      </c>
      <c r="X2722" s="89" t="s">
        <v>108</v>
      </c>
      <c r="Y2722" s="89">
        <v>236</v>
      </c>
      <c r="Z2722" s="89">
        <v>337.48</v>
      </c>
    </row>
    <row r="2723" spans="16:26" ht="18" customHeight="1" x14ac:dyDescent="0.45">
      <c r="P2723" s="89" t="s">
        <v>98</v>
      </c>
      <c r="Q2723" s="89">
        <v>2023</v>
      </c>
      <c r="R2723" s="89" t="s">
        <v>8</v>
      </c>
      <c r="S2723" s="89" t="s">
        <v>104</v>
      </c>
      <c r="T2723" s="89" t="s">
        <v>106</v>
      </c>
      <c r="U2723" s="89" t="s">
        <v>107</v>
      </c>
      <c r="V2723" s="89" t="s">
        <v>103</v>
      </c>
      <c r="W2723" s="89" t="s">
        <v>105</v>
      </c>
      <c r="X2723" s="89" t="s">
        <v>108</v>
      </c>
      <c r="Y2723" s="89">
        <v>262</v>
      </c>
      <c r="Z2723" s="89">
        <v>374.65999999999997</v>
      </c>
    </row>
    <row r="2724" spans="16:26" ht="18" customHeight="1" x14ac:dyDescent="0.45">
      <c r="P2724" s="89" t="s">
        <v>102</v>
      </c>
      <c r="Q2724" s="89">
        <v>2023</v>
      </c>
      <c r="R2724" s="89" t="s">
        <v>8</v>
      </c>
      <c r="S2724" s="89" t="s">
        <v>104</v>
      </c>
      <c r="T2724" s="89" t="s">
        <v>106</v>
      </c>
      <c r="U2724" s="89" t="s">
        <v>107</v>
      </c>
      <c r="V2724" s="89" t="s">
        <v>103</v>
      </c>
      <c r="W2724" s="89" t="s">
        <v>105</v>
      </c>
      <c r="X2724" s="89" t="s">
        <v>108</v>
      </c>
      <c r="Y2724" s="89">
        <v>232</v>
      </c>
      <c r="Z2724" s="89">
        <v>331.76</v>
      </c>
    </row>
    <row r="2725" spans="16:26" ht="18" customHeight="1" x14ac:dyDescent="0.45">
      <c r="P2725" s="89" t="s">
        <v>91</v>
      </c>
      <c r="Q2725" s="89">
        <v>2023</v>
      </c>
      <c r="R2725" s="89" t="s">
        <v>8</v>
      </c>
      <c r="S2725" s="89" t="s">
        <v>104</v>
      </c>
      <c r="T2725" s="89" t="s">
        <v>106</v>
      </c>
      <c r="U2725" s="89" t="s">
        <v>107</v>
      </c>
      <c r="V2725" s="89" t="s">
        <v>103</v>
      </c>
      <c r="W2725" s="89" t="s">
        <v>105</v>
      </c>
      <c r="X2725" s="89" t="s">
        <v>108</v>
      </c>
      <c r="Y2725" s="89">
        <v>795</v>
      </c>
      <c r="Z2725" s="89">
        <v>1136.8499999999999</v>
      </c>
    </row>
    <row r="2726" spans="16:26" ht="18" customHeight="1" x14ac:dyDescent="0.45">
      <c r="P2726" s="89" t="s">
        <v>98</v>
      </c>
      <c r="Q2726" s="89">
        <v>2023</v>
      </c>
      <c r="R2726" s="89" t="s">
        <v>8</v>
      </c>
      <c r="S2726" s="89" t="s">
        <v>104</v>
      </c>
      <c r="T2726" s="89" t="s">
        <v>106</v>
      </c>
      <c r="U2726" s="89" t="s">
        <v>107</v>
      </c>
      <c r="V2726" s="89" t="s">
        <v>103</v>
      </c>
      <c r="W2726" s="89" t="s">
        <v>105</v>
      </c>
      <c r="X2726" s="89" t="s">
        <v>108</v>
      </c>
      <c r="Y2726" s="89">
        <v>882</v>
      </c>
      <c r="Z2726" s="89">
        <v>1261.26</v>
      </c>
    </row>
    <row r="2727" spans="16:26" ht="18" customHeight="1" x14ac:dyDescent="0.45">
      <c r="P2727" s="89" t="s">
        <v>98</v>
      </c>
      <c r="Q2727" s="89">
        <v>2023</v>
      </c>
      <c r="R2727" s="89" t="s">
        <v>8</v>
      </c>
      <c r="S2727" s="89" t="s">
        <v>104</v>
      </c>
      <c r="T2727" s="89" t="s">
        <v>106</v>
      </c>
      <c r="U2727" s="89" t="s">
        <v>107</v>
      </c>
      <c r="V2727" s="89" t="s">
        <v>103</v>
      </c>
      <c r="W2727" s="89" t="s">
        <v>105</v>
      </c>
      <c r="X2727" s="89" t="s">
        <v>108</v>
      </c>
      <c r="Y2727" s="89">
        <v>835</v>
      </c>
      <c r="Z2727" s="89">
        <v>526.24</v>
      </c>
    </row>
    <row r="2728" spans="16:26" ht="18" customHeight="1" x14ac:dyDescent="0.45">
      <c r="P2728" s="89" t="s">
        <v>91</v>
      </c>
      <c r="Q2728" s="89">
        <v>2023</v>
      </c>
      <c r="R2728" s="89" t="s">
        <v>8</v>
      </c>
      <c r="S2728" s="89" t="s">
        <v>104</v>
      </c>
      <c r="T2728" s="89" t="s">
        <v>106</v>
      </c>
      <c r="U2728" s="89" t="s">
        <v>107</v>
      </c>
      <c r="V2728" s="89" t="s">
        <v>103</v>
      </c>
      <c r="W2728" s="89" t="s">
        <v>105</v>
      </c>
      <c r="X2728" s="89" t="s">
        <v>108</v>
      </c>
      <c r="Y2728" s="89">
        <v>237</v>
      </c>
      <c r="Z2728" s="89">
        <v>338.90999999999997</v>
      </c>
    </row>
    <row r="2729" spans="16:26" ht="18" customHeight="1" x14ac:dyDescent="0.45">
      <c r="P2729" s="89" t="s">
        <v>102</v>
      </c>
      <c r="Q2729" s="89">
        <v>2023</v>
      </c>
      <c r="R2729" s="89" t="s">
        <v>8</v>
      </c>
      <c r="S2729" s="89" t="s">
        <v>104</v>
      </c>
      <c r="T2729" s="89" t="s">
        <v>106</v>
      </c>
      <c r="U2729" s="89" t="s">
        <v>107</v>
      </c>
      <c r="V2729" s="89" t="s">
        <v>103</v>
      </c>
      <c r="W2729" s="89" t="s">
        <v>105</v>
      </c>
      <c r="X2729" s="89" t="s">
        <v>108</v>
      </c>
      <c r="Y2729" s="89">
        <v>259</v>
      </c>
      <c r="Z2729" s="89">
        <v>370.37</v>
      </c>
    </row>
    <row r="2730" spans="16:26" ht="18" customHeight="1" x14ac:dyDescent="0.45">
      <c r="P2730" s="89" t="s">
        <v>98</v>
      </c>
      <c r="Q2730" s="89">
        <v>2023</v>
      </c>
      <c r="R2730" s="89" t="s">
        <v>8</v>
      </c>
      <c r="S2730" s="89" t="s">
        <v>104</v>
      </c>
      <c r="T2730" s="89" t="s">
        <v>106</v>
      </c>
      <c r="U2730" s="89" t="s">
        <v>107</v>
      </c>
      <c r="V2730" s="89" t="s">
        <v>103</v>
      </c>
      <c r="W2730" s="89" t="s">
        <v>105</v>
      </c>
      <c r="X2730" s="89" t="s">
        <v>108</v>
      </c>
      <c r="Y2730" s="89">
        <v>235</v>
      </c>
      <c r="Z2730" s="89">
        <v>336.05</v>
      </c>
    </row>
    <row r="2731" spans="16:26" ht="18" customHeight="1" x14ac:dyDescent="0.45">
      <c r="P2731" s="89" t="s">
        <v>91</v>
      </c>
      <c r="Q2731" s="89">
        <v>2023</v>
      </c>
      <c r="R2731" s="89" t="s">
        <v>8</v>
      </c>
      <c r="S2731" s="89" t="s">
        <v>104</v>
      </c>
      <c r="T2731" s="89" t="s">
        <v>106</v>
      </c>
      <c r="U2731" s="89" t="s">
        <v>107</v>
      </c>
      <c r="V2731" s="89" t="s">
        <v>103</v>
      </c>
      <c r="W2731" s="89" t="s">
        <v>105</v>
      </c>
      <c r="X2731" s="89" t="s">
        <v>108</v>
      </c>
      <c r="Y2731" s="89">
        <v>804</v>
      </c>
      <c r="Z2731" s="89">
        <v>1149.72</v>
      </c>
    </row>
    <row r="2732" spans="16:26" ht="18" customHeight="1" x14ac:dyDescent="0.45">
      <c r="P2732" s="89" t="s">
        <v>100</v>
      </c>
      <c r="Q2732" s="89">
        <v>2023</v>
      </c>
      <c r="R2732" s="89" t="s">
        <v>8</v>
      </c>
      <c r="S2732" s="89" t="s">
        <v>104</v>
      </c>
      <c r="T2732" s="89" t="s">
        <v>106</v>
      </c>
      <c r="U2732" s="89" t="s">
        <v>107</v>
      </c>
      <c r="V2732" s="89" t="s">
        <v>103</v>
      </c>
      <c r="W2732" s="89" t="s">
        <v>105</v>
      </c>
      <c r="X2732" s="89" t="s">
        <v>108</v>
      </c>
      <c r="Y2732" s="89">
        <v>233</v>
      </c>
      <c r="Z2732" s="89">
        <v>333.19</v>
      </c>
    </row>
    <row r="2733" spans="16:26" ht="18" customHeight="1" x14ac:dyDescent="0.45">
      <c r="P2733" s="89" t="s">
        <v>98</v>
      </c>
      <c r="Q2733" s="89">
        <v>2024</v>
      </c>
      <c r="R2733" s="89" t="s">
        <v>3</v>
      </c>
      <c r="S2733" s="89" t="s">
        <v>92</v>
      </c>
      <c r="T2733" s="89" t="s">
        <v>93</v>
      </c>
      <c r="U2733" s="89" t="s">
        <v>94</v>
      </c>
      <c r="V2733" s="89" t="s">
        <v>95</v>
      </c>
      <c r="W2733" s="89" t="s">
        <v>96</v>
      </c>
      <c r="X2733" s="89" t="s">
        <v>99</v>
      </c>
      <c r="Y2733" s="89">
        <v>302</v>
      </c>
      <c r="Z2733" s="89">
        <v>462.06</v>
      </c>
    </row>
    <row r="2734" spans="16:26" ht="18" customHeight="1" x14ac:dyDescent="0.45">
      <c r="P2734" s="89" t="s">
        <v>91</v>
      </c>
      <c r="Q2734" s="89">
        <v>2024</v>
      </c>
      <c r="R2734" s="89" t="s">
        <v>3</v>
      </c>
      <c r="S2734" s="89" t="s">
        <v>92</v>
      </c>
      <c r="T2734" s="89" t="s">
        <v>93</v>
      </c>
      <c r="U2734" s="89" t="s">
        <v>94</v>
      </c>
      <c r="V2734" s="89" t="s">
        <v>95</v>
      </c>
      <c r="W2734" s="89" t="s">
        <v>96</v>
      </c>
      <c r="X2734" s="89" t="s">
        <v>99</v>
      </c>
      <c r="Y2734" s="89">
        <v>272</v>
      </c>
      <c r="Z2734" s="89">
        <v>388.96</v>
      </c>
    </row>
    <row r="2735" spans="16:26" ht="18" customHeight="1" x14ac:dyDescent="0.45">
      <c r="P2735" s="89" t="s">
        <v>98</v>
      </c>
      <c r="Q2735" s="89">
        <v>2024</v>
      </c>
      <c r="R2735" s="89" t="s">
        <v>3</v>
      </c>
      <c r="S2735" s="89" t="s">
        <v>92</v>
      </c>
      <c r="T2735" s="89" t="s">
        <v>93</v>
      </c>
      <c r="U2735" s="89" t="s">
        <v>94</v>
      </c>
      <c r="V2735" s="89" t="s">
        <v>95</v>
      </c>
      <c r="W2735" s="89" t="s">
        <v>96</v>
      </c>
      <c r="X2735" s="89" t="s">
        <v>99</v>
      </c>
      <c r="Y2735" s="89">
        <v>298</v>
      </c>
      <c r="Z2735" s="89">
        <v>426.14</v>
      </c>
    </row>
    <row r="2736" spans="16:26" ht="18" customHeight="1" x14ac:dyDescent="0.45">
      <c r="P2736" s="89" t="s">
        <v>98</v>
      </c>
      <c r="Q2736" s="89">
        <v>2024</v>
      </c>
      <c r="R2736" s="89" t="s">
        <v>3</v>
      </c>
      <c r="S2736" s="89" t="s">
        <v>92</v>
      </c>
      <c r="T2736" s="89" t="s">
        <v>93</v>
      </c>
      <c r="U2736" s="89" t="s">
        <v>94</v>
      </c>
      <c r="V2736" s="89" t="s">
        <v>95</v>
      </c>
      <c r="W2736" s="89" t="s">
        <v>96</v>
      </c>
      <c r="X2736" s="89" t="s">
        <v>99</v>
      </c>
      <c r="Y2736" s="89">
        <v>274</v>
      </c>
      <c r="Z2736" s="89">
        <v>391.82</v>
      </c>
    </row>
    <row r="2737" spans="16:26" ht="18" customHeight="1" x14ac:dyDescent="0.45">
      <c r="P2737" s="89" t="s">
        <v>91</v>
      </c>
      <c r="Q2737" s="89">
        <v>2024</v>
      </c>
      <c r="R2737" s="89" t="s">
        <v>3</v>
      </c>
      <c r="S2737" s="89" t="s">
        <v>92</v>
      </c>
      <c r="T2737" s="89" t="s">
        <v>93</v>
      </c>
      <c r="U2737" s="89" t="s">
        <v>94</v>
      </c>
      <c r="V2737" s="89" t="s">
        <v>95</v>
      </c>
      <c r="W2737" s="89" t="s">
        <v>96</v>
      </c>
      <c r="X2737" s="89" t="s">
        <v>99</v>
      </c>
      <c r="Y2737" s="89">
        <v>666</v>
      </c>
      <c r="Z2737" s="89">
        <v>952.38</v>
      </c>
    </row>
    <row r="2738" spans="16:26" ht="18" customHeight="1" x14ac:dyDescent="0.45">
      <c r="P2738" s="89" t="s">
        <v>100</v>
      </c>
      <c r="Q2738" s="89">
        <v>2024</v>
      </c>
      <c r="R2738" s="89" t="s">
        <v>3</v>
      </c>
      <c r="S2738" s="89" t="s">
        <v>92</v>
      </c>
      <c r="T2738" s="89" t="s">
        <v>93</v>
      </c>
      <c r="U2738" s="89" t="s">
        <v>94</v>
      </c>
      <c r="V2738" s="89" t="s">
        <v>95</v>
      </c>
      <c r="W2738" s="89" t="s">
        <v>96</v>
      </c>
      <c r="X2738" s="89" t="s">
        <v>99</v>
      </c>
      <c r="Y2738" s="89">
        <v>753</v>
      </c>
      <c r="Z2738" s="89">
        <v>1076.79</v>
      </c>
    </row>
    <row r="2739" spans="16:26" ht="18" customHeight="1" x14ac:dyDescent="0.45">
      <c r="P2739" s="89" t="s">
        <v>100</v>
      </c>
      <c r="Q2739" s="89">
        <v>2024</v>
      </c>
      <c r="R2739" s="89" t="s">
        <v>3</v>
      </c>
      <c r="S2739" s="89" t="s">
        <v>92</v>
      </c>
      <c r="T2739" s="89" t="s">
        <v>93</v>
      </c>
      <c r="U2739" s="89" t="s">
        <v>94</v>
      </c>
      <c r="V2739" s="89" t="s">
        <v>95</v>
      </c>
      <c r="W2739" s="89" t="s">
        <v>96</v>
      </c>
      <c r="X2739" s="89" t="s">
        <v>99</v>
      </c>
      <c r="Y2739" s="89">
        <v>297</v>
      </c>
      <c r="Z2739" s="89">
        <v>424.71</v>
      </c>
    </row>
    <row r="2740" spans="16:26" ht="18" customHeight="1" x14ac:dyDescent="0.45">
      <c r="P2740" s="89" t="s">
        <v>91</v>
      </c>
      <c r="Q2740" s="89">
        <v>2024</v>
      </c>
      <c r="R2740" s="89" t="s">
        <v>3</v>
      </c>
      <c r="S2740" s="89" t="s">
        <v>92</v>
      </c>
      <c r="T2740" s="89" t="s">
        <v>93</v>
      </c>
      <c r="U2740" s="89" t="s">
        <v>94</v>
      </c>
      <c r="V2740" s="89" t="s">
        <v>95</v>
      </c>
      <c r="W2740" s="89" t="s">
        <v>96</v>
      </c>
      <c r="X2740" s="89" t="s">
        <v>99</v>
      </c>
      <c r="Y2740" s="89">
        <v>792</v>
      </c>
      <c r="Z2740" s="89">
        <v>526.24</v>
      </c>
    </row>
    <row r="2741" spans="16:26" ht="18" customHeight="1" x14ac:dyDescent="0.45">
      <c r="P2741" s="89" t="s">
        <v>98</v>
      </c>
      <c r="Q2741" s="89">
        <v>2024</v>
      </c>
      <c r="R2741" s="89" t="s">
        <v>3</v>
      </c>
      <c r="S2741" s="89" t="s">
        <v>92</v>
      </c>
      <c r="T2741" s="89" t="s">
        <v>93</v>
      </c>
      <c r="U2741" s="89" t="s">
        <v>94</v>
      </c>
      <c r="V2741" s="89" t="s">
        <v>95</v>
      </c>
      <c r="W2741" s="89" t="s">
        <v>96</v>
      </c>
      <c r="X2741" s="89" t="s">
        <v>99</v>
      </c>
      <c r="Y2741" s="89">
        <v>301</v>
      </c>
      <c r="Z2741" s="89">
        <v>430.43</v>
      </c>
    </row>
    <row r="2742" spans="16:26" ht="18" customHeight="1" x14ac:dyDescent="0.45">
      <c r="P2742" s="89" t="s">
        <v>98</v>
      </c>
      <c r="Q2742" s="89">
        <v>2024</v>
      </c>
      <c r="R2742" s="89" t="s">
        <v>3</v>
      </c>
      <c r="S2742" s="89" t="s">
        <v>92</v>
      </c>
      <c r="T2742" s="89" t="s">
        <v>93</v>
      </c>
      <c r="U2742" s="89" t="s">
        <v>94</v>
      </c>
      <c r="V2742" s="89" t="s">
        <v>95</v>
      </c>
      <c r="W2742" s="89" t="s">
        <v>96</v>
      </c>
      <c r="X2742" s="89" t="s">
        <v>99</v>
      </c>
      <c r="Y2742" s="89">
        <v>271</v>
      </c>
      <c r="Z2742" s="89">
        <v>387.53</v>
      </c>
    </row>
    <row r="2743" spans="16:26" ht="18" customHeight="1" x14ac:dyDescent="0.45">
      <c r="P2743" s="89" t="s">
        <v>91</v>
      </c>
      <c r="Q2743" s="89">
        <v>2024</v>
      </c>
      <c r="R2743" s="89" t="s">
        <v>3</v>
      </c>
      <c r="S2743" s="89" t="s">
        <v>92</v>
      </c>
      <c r="T2743" s="89" t="s">
        <v>93</v>
      </c>
      <c r="U2743" s="89" t="s">
        <v>94</v>
      </c>
      <c r="V2743" s="89" t="s">
        <v>95</v>
      </c>
      <c r="W2743" s="89" t="s">
        <v>96</v>
      </c>
      <c r="X2743" s="89" t="s">
        <v>99</v>
      </c>
      <c r="Y2743" s="89">
        <v>299</v>
      </c>
      <c r="Z2743" s="89">
        <v>427.57</v>
      </c>
    </row>
    <row r="2744" spans="16:26" ht="18" customHeight="1" x14ac:dyDescent="0.45">
      <c r="P2744" s="89" t="s">
        <v>98</v>
      </c>
      <c r="Q2744" s="89">
        <v>2024</v>
      </c>
      <c r="R2744" s="89" t="s">
        <v>3</v>
      </c>
      <c r="S2744" s="89" t="s">
        <v>92</v>
      </c>
      <c r="T2744" s="89" t="s">
        <v>93</v>
      </c>
      <c r="U2744" s="89" t="s">
        <v>94</v>
      </c>
      <c r="V2744" s="89" t="s">
        <v>95</v>
      </c>
      <c r="W2744" s="89" t="s">
        <v>96</v>
      </c>
      <c r="X2744" s="89" t="s">
        <v>99</v>
      </c>
      <c r="Y2744" s="89">
        <v>761</v>
      </c>
      <c r="Z2744" s="89">
        <v>1088.23</v>
      </c>
    </row>
    <row r="2745" spans="16:26" ht="18" customHeight="1" x14ac:dyDescent="0.45">
      <c r="P2745" s="89" t="s">
        <v>91</v>
      </c>
      <c r="Q2745" s="89">
        <v>2024</v>
      </c>
      <c r="R2745" s="89" t="s">
        <v>7</v>
      </c>
      <c r="S2745" s="89" t="s">
        <v>92</v>
      </c>
      <c r="T2745" s="89" t="s">
        <v>93</v>
      </c>
      <c r="U2745" s="89" t="s">
        <v>94</v>
      </c>
      <c r="V2745" s="89" t="s">
        <v>95</v>
      </c>
      <c r="W2745" s="89" t="s">
        <v>96</v>
      </c>
      <c r="X2745" s="89" t="s">
        <v>99</v>
      </c>
      <c r="Y2745" s="89">
        <v>278</v>
      </c>
      <c r="Z2745" s="89">
        <v>425.34000000000003</v>
      </c>
    </row>
    <row r="2746" spans="16:26" ht="18" customHeight="1" x14ac:dyDescent="0.45">
      <c r="P2746" s="89" t="s">
        <v>98</v>
      </c>
      <c r="Q2746" s="89">
        <v>2024</v>
      </c>
      <c r="R2746" s="89" t="s">
        <v>7</v>
      </c>
      <c r="S2746" s="89" t="s">
        <v>92</v>
      </c>
      <c r="T2746" s="89" t="s">
        <v>93</v>
      </c>
      <c r="U2746" s="89" t="s">
        <v>94</v>
      </c>
      <c r="V2746" s="89" t="s">
        <v>95</v>
      </c>
      <c r="W2746" s="89" t="s">
        <v>96</v>
      </c>
      <c r="X2746" s="89" t="s">
        <v>99</v>
      </c>
      <c r="Y2746" s="89">
        <v>280</v>
      </c>
      <c r="Z2746" s="89">
        <v>400.4</v>
      </c>
    </row>
    <row r="2747" spans="16:26" ht="18" customHeight="1" x14ac:dyDescent="0.45">
      <c r="P2747" s="89" t="s">
        <v>91</v>
      </c>
      <c r="Q2747" s="89">
        <v>2024</v>
      </c>
      <c r="R2747" s="89" t="s">
        <v>7</v>
      </c>
      <c r="S2747" s="89" t="s">
        <v>92</v>
      </c>
      <c r="T2747" s="89" t="s">
        <v>93</v>
      </c>
      <c r="U2747" s="89" t="s">
        <v>94</v>
      </c>
      <c r="V2747" s="89" t="s">
        <v>95</v>
      </c>
      <c r="W2747" s="89" t="s">
        <v>96</v>
      </c>
      <c r="X2747" s="89" t="s">
        <v>99</v>
      </c>
      <c r="Y2747" s="89">
        <v>250</v>
      </c>
      <c r="Z2747" s="89">
        <v>357.5</v>
      </c>
    </row>
    <row r="2748" spans="16:26" ht="18" customHeight="1" x14ac:dyDescent="0.45">
      <c r="P2748" s="89" t="s">
        <v>98</v>
      </c>
      <c r="Q2748" s="89">
        <v>2024</v>
      </c>
      <c r="R2748" s="89" t="s">
        <v>7</v>
      </c>
      <c r="S2748" s="89" t="s">
        <v>92</v>
      </c>
      <c r="T2748" s="89" t="s">
        <v>93</v>
      </c>
      <c r="U2748" s="89" t="s">
        <v>94</v>
      </c>
      <c r="V2748" s="89" t="s">
        <v>95</v>
      </c>
      <c r="W2748" s="89" t="s">
        <v>96</v>
      </c>
      <c r="X2748" s="89" t="s">
        <v>99</v>
      </c>
      <c r="Y2748" s="89">
        <v>670</v>
      </c>
      <c r="Z2748" s="89">
        <v>958.1</v>
      </c>
    </row>
    <row r="2749" spans="16:26" ht="18" customHeight="1" x14ac:dyDescent="0.45">
      <c r="P2749" s="89" t="s">
        <v>91</v>
      </c>
      <c r="Q2749" s="89">
        <v>2024</v>
      </c>
      <c r="R2749" s="89" t="s">
        <v>7</v>
      </c>
      <c r="S2749" s="89" t="s">
        <v>92</v>
      </c>
      <c r="T2749" s="89" t="s">
        <v>93</v>
      </c>
      <c r="U2749" s="89" t="s">
        <v>94</v>
      </c>
      <c r="V2749" s="89" t="s">
        <v>95</v>
      </c>
      <c r="W2749" s="89" t="s">
        <v>96</v>
      </c>
      <c r="X2749" s="89" t="s">
        <v>99</v>
      </c>
      <c r="Y2749" s="89">
        <v>756</v>
      </c>
      <c r="Z2749" s="89">
        <v>1081.08</v>
      </c>
    </row>
    <row r="2750" spans="16:26" ht="18" customHeight="1" x14ac:dyDescent="0.45">
      <c r="P2750" s="89" t="s">
        <v>91</v>
      </c>
      <c r="Q2750" s="89">
        <v>2024</v>
      </c>
      <c r="R2750" s="89" t="s">
        <v>7</v>
      </c>
      <c r="S2750" s="89" t="s">
        <v>92</v>
      </c>
      <c r="T2750" s="89" t="s">
        <v>93</v>
      </c>
      <c r="U2750" s="89" t="s">
        <v>94</v>
      </c>
      <c r="V2750" s="89" t="s">
        <v>95</v>
      </c>
      <c r="W2750" s="89" t="s">
        <v>96</v>
      </c>
      <c r="X2750" s="89" t="s">
        <v>99</v>
      </c>
      <c r="Y2750" s="89">
        <v>279</v>
      </c>
      <c r="Z2750" s="89">
        <v>398.97</v>
      </c>
    </row>
    <row r="2751" spans="16:26" ht="18" customHeight="1" x14ac:dyDescent="0.45">
      <c r="P2751" s="89" t="s">
        <v>98</v>
      </c>
      <c r="Q2751" s="89">
        <v>2024</v>
      </c>
      <c r="R2751" s="89" t="s">
        <v>7</v>
      </c>
      <c r="S2751" s="89" t="s">
        <v>92</v>
      </c>
      <c r="T2751" s="89" t="s">
        <v>93</v>
      </c>
      <c r="U2751" s="89" t="s">
        <v>94</v>
      </c>
      <c r="V2751" s="89" t="s">
        <v>95</v>
      </c>
      <c r="W2751" s="89" t="s">
        <v>96</v>
      </c>
      <c r="X2751" s="89" t="s">
        <v>99</v>
      </c>
      <c r="Y2751" s="89">
        <v>796</v>
      </c>
      <c r="Z2751" s="89">
        <v>526.24</v>
      </c>
    </row>
    <row r="2752" spans="16:26" ht="18" customHeight="1" x14ac:dyDescent="0.45">
      <c r="P2752" s="89" t="s">
        <v>91</v>
      </c>
      <c r="Q2752" s="89">
        <v>2024</v>
      </c>
      <c r="R2752" s="89" t="s">
        <v>7</v>
      </c>
      <c r="S2752" s="89" t="s">
        <v>92</v>
      </c>
      <c r="T2752" s="89" t="s">
        <v>93</v>
      </c>
      <c r="U2752" s="89" t="s">
        <v>94</v>
      </c>
      <c r="V2752" s="89" t="s">
        <v>95</v>
      </c>
      <c r="W2752" s="89" t="s">
        <v>96</v>
      </c>
      <c r="X2752" s="89" t="s">
        <v>99</v>
      </c>
      <c r="Y2752" s="89">
        <v>277</v>
      </c>
      <c r="Z2752" s="89">
        <v>396.11</v>
      </c>
    </row>
    <row r="2753" spans="16:26" ht="18" customHeight="1" x14ac:dyDescent="0.45">
      <c r="P2753" s="89" t="s">
        <v>98</v>
      </c>
      <c r="Q2753" s="89">
        <v>2024</v>
      </c>
      <c r="R2753" s="89" t="s">
        <v>7</v>
      </c>
      <c r="S2753" s="89" t="s">
        <v>92</v>
      </c>
      <c r="T2753" s="89" t="s">
        <v>93</v>
      </c>
      <c r="U2753" s="89" t="s">
        <v>94</v>
      </c>
      <c r="V2753" s="89" t="s">
        <v>95</v>
      </c>
      <c r="W2753" s="89" t="s">
        <v>96</v>
      </c>
      <c r="X2753" s="89" t="s">
        <v>99</v>
      </c>
      <c r="Y2753" s="89">
        <v>253</v>
      </c>
      <c r="Z2753" s="89">
        <v>361.78999999999996</v>
      </c>
    </row>
    <row r="2754" spans="16:26" ht="18" customHeight="1" x14ac:dyDescent="0.45">
      <c r="P2754" s="89" t="s">
        <v>91</v>
      </c>
      <c r="Q2754" s="89">
        <v>2024</v>
      </c>
      <c r="R2754" s="89" t="s">
        <v>7</v>
      </c>
      <c r="S2754" s="89" t="s">
        <v>92</v>
      </c>
      <c r="T2754" s="89" t="s">
        <v>93</v>
      </c>
      <c r="U2754" s="89" t="s">
        <v>94</v>
      </c>
      <c r="V2754" s="89" t="s">
        <v>95</v>
      </c>
      <c r="W2754" s="89" t="s">
        <v>96</v>
      </c>
      <c r="X2754" s="89" t="s">
        <v>99</v>
      </c>
      <c r="Y2754" s="89">
        <v>765</v>
      </c>
      <c r="Z2754" s="89">
        <v>1093.95</v>
      </c>
    </row>
    <row r="2755" spans="16:26" ht="18" customHeight="1" x14ac:dyDescent="0.45">
      <c r="P2755" s="89" t="s">
        <v>91</v>
      </c>
      <c r="Q2755" s="89">
        <v>2024</v>
      </c>
      <c r="R2755" s="89" t="s">
        <v>11</v>
      </c>
      <c r="S2755" s="89" t="s">
        <v>92</v>
      </c>
      <c r="T2755" s="89" t="s">
        <v>93</v>
      </c>
      <c r="U2755" s="89" t="s">
        <v>94</v>
      </c>
      <c r="V2755" s="89" t="s">
        <v>95</v>
      </c>
      <c r="W2755" s="89" t="s">
        <v>96</v>
      </c>
      <c r="X2755" s="89" t="s">
        <v>99</v>
      </c>
      <c r="Y2755" s="89">
        <v>230</v>
      </c>
      <c r="Z2755" s="89">
        <v>328.9</v>
      </c>
    </row>
    <row r="2756" spans="16:26" ht="18" customHeight="1" x14ac:dyDescent="0.45">
      <c r="P2756" s="89" t="s">
        <v>98</v>
      </c>
      <c r="Q2756" s="89">
        <v>2024</v>
      </c>
      <c r="R2756" s="89" t="s">
        <v>11</v>
      </c>
      <c r="S2756" s="89" t="s">
        <v>92</v>
      </c>
      <c r="T2756" s="89" t="s">
        <v>93</v>
      </c>
      <c r="U2756" s="89" t="s">
        <v>94</v>
      </c>
      <c r="V2756" s="89" t="s">
        <v>95</v>
      </c>
      <c r="W2756" s="89" t="s">
        <v>96</v>
      </c>
      <c r="X2756" s="89" t="s">
        <v>99</v>
      </c>
      <c r="Y2756" s="89">
        <v>256</v>
      </c>
      <c r="Z2756" s="89">
        <v>366.08</v>
      </c>
    </row>
    <row r="2757" spans="16:26" ht="18" customHeight="1" x14ac:dyDescent="0.45">
      <c r="P2757" s="89" t="s">
        <v>101</v>
      </c>
      <c r="Q2757" s="89">
        <v>2024</v>
      </c>
      <c r="R2757" s="89" t="s">
        <v>11</v>
      </c>
      <c r="S2757" s="89" t="s">
        <v>92</v>
      </c>
      <c r="T2757" s="89" t="s">
        <v>93</v>
      </c>
      <c r="U2757" s="89" t="s">
        <v>94</v>
      </c>
      <c r="V2757" s="89" t="s">
        <v>95</v>
      </c>
      <c r="W2757" s="89" t="s">
        <v>96</v>
      </c>
      <c r="X2757" s="89" t="s">
        <v>99</v>
      </c>
      <c r="Y2757" s="89">
        <v>232</v>
      </c>
      <c r="Z2757" s="89">
        <v>331.76</v>
      </c>
    </row>
    <row r="2758" spans="16:26" ht="18" customHeight="1" x14ac:dyDescent="0.45">
      <c r="P2758" s="89" t="s">
        <v>100</v>
      </c>
      <c r="Q2758" s="89">
        <v>2024</v>
      </c>
      <c r="R2758" s="89" t="s">
        <v>11</v>
      </c>
      <c r="S2758" s="89" t="s">
        <v>92</v>
      </c>
      <c r="T2758" s="89" t="s">
        <v>93</v>
      </c>
      <c r="U2758" s="89" t="s">
        <v>94</v>
      </c>
      <c r="V2758" s="89" t="s">
        <v>95</v>
      </c>
      <c r="W2758" s="89" t="s">
        <v>96</v>
      </c>
      <c r="X2758" s="89" t="s">
        <v>99</v>
      </c>
      <c r="Y2758" s="89">
        <v>673</v>
      </c>
      <c r="Z2758" s="89">
        <v>962.39</v>
      </c>
    </row>
    <row r="2759" spans="16:26" ht="18" customHeight="1" x14ac:dyDescent="0.45">
      <c r="P2759" s="89" t="s">
        <v>98</v>
      </c>
      <c r="Q2759" s="89">
        <v>2024</v>
      </c>
      <c r="R2759" s="89" t="s">
        <v>11</v>
      </c>
      <c r="S2759" s="89" t="s">
        <v>92</v>
      </c>
      <c r="T2759" s="89" t="s">
        <v>93</v>
      </c>
      <c r="U2759" s="89" t="s">
        <v>94</v>
      </c>
      <c r="V2759" s="89" t="s">
        <v>95</v>
      </c>
      <c r="W2759" s="89" t="s">
        <v>96</v>
      </c>
      <c r="X2759" s="89" t="s">
        <v>99</v>
      </c>
      <c r="Y2759" s="89">
        <v>760</v>
      </c>
      <c r="Z2759" s="89">
        <v>1086.8</v>
      </c>
    </row>
    <row r="2760" spans="16:26" ht="18" customHeight="1" x14ac:dyDescent="0.45">
      <c r="P2760" s="89" t="s">
        <v>98</v>
      </c>
      <c r="Q2760" s="89">
        <v>2024</v>
      </c>
      <c r="R2760" s="89" t="s">
        <v>11</v>
      </c>
      <c r="S2760" s="89" t="s">
        <v>92</v>
      </c>
      <c r="T2760" s="89" t="s">
        <v>93</v>
      </c>
      <c r="U2760" s="89" t="s">
        <v>94</v>
      </c>
      <c r="V2760" s="89" t="s">
        <v>95</v>
      </c>
      <c r="W2760" s="89" t="s">
        <v>96</v>
      </c>
      <c r="X2760" s="89" t="s">
        <v>99</v>
      </c>
      <c r="Y2760" s="89">
        <v>255</v>
      </c>
      <c r="Z2760" s="89">
        <v>364.65</v>
      </c>
    </row>
    <row r="2761" spans="16:26" ht="18" customHeight="1" x14ac:dyDescent="0.45">
      <c r="P2761" s="89" t="s">
        <v>100</v>
      </c>
      <c r="Q2761" s="89">
        <v>2024</v>
      </c>
      <c r="R2761" s="89" t="s">
        <v>11</v>
      </c>
      <c r="S2761" s="89" t="s">
        <v>92</v>
      </c>
      <c r="T2761" s="89" t="s">
        <v>93</v>
      </c>
      <c r="U2761" s="89" t="s">
        <v>94</v>
      </c>
      <c r="V2761" s="89" t="s">
        <v>95</v>
      </c>
      <c r="W2761" s="89" t="s">
        <v>96</v>
      </c>
      <c r="X2761" s="89" t="s">
        <v>99</v>
      </c>
      <c r="Y2761" s="89">
        <v>799</v>
      </c>
      <c r="Z2761" s="89">
        <v>526.24</v>
      </c>
    </row>
    <row r="2762" spans="16:26" ht="18" customHeight="1" x14ac:dyDescent="0.45">
      <c r="P2762" s="89" t="s">
        <v>101</v>
      </c>
      <c r="Q2762" s="89">
        <v>2024</v>
      </c>
      <c r="R2762" s="89" t="s">
        <v>11</v>
      </c>
      <c r="S2762" s="89" t="s">
        <v>92</v>
      </c>
      <c r="T2762" s="89" t="s">
        <v>93</v>
      </c>
      <c r="U2762" s="89" t="s">
        <v>94</v>
      </c>
      <c r="V2762" s="89" t="s">
        <v>95</v>
      </c>
      <c r="W2762" s="89" t="s">
        <v>96</v>
      </c>
      <c r="X2762" s="89" t="s">
        <v>99</v>
      </c>
      <c r="Y2762" s="89">
        <v>259</v>
      </c>
      <c r="Z2762" s="89">
        <v>370.37</v>
      </c>
    </row>
    <row r="2763" spans="16:26" ht="18" customHeight="1" x14ac:dyDescent="0.45">
      <c r="P2763" s="89" t="s">
        <v>98</v>
      </c>
      <c r="Q2763" s="89">
        <v>2024</v>
      </c>
      <c r="R2763" s="89" t="s">
        <v>11</v>
      </c>
      <c r="S2763" s="89" t="s">
        <v>92</v>
      </c>
      <c r="T2763" s="89" t="s">
        <v>93</v>
      </c>
      <c r="U2763" s="89" t="s">
        <v>94</v>
      </c>
      <c r="V2763" s="89" t="s">
        <v>95</v>
      </c>
      <c r="W2763" s="89" t="s">
        <v>96</v>
      </c>
      <c r="X2763" s="89" t="s">
        <v>99</v>
      </c>
      <c r="Y2763" s="89">
        <v>229</v>
      </c>
      <c r="Z2763" s="89">
        <v>327.47000000000003</v>
      </c>
    </row>
    <row r="2764" spans="16:26" ht="18" customHeight="1" x14ac:dyDescent="0.45">
      <c r="P2764" s="89" t="s">
        <v>91</v>
      </c>
      <c r="Q2764" s="89">
        <v>2024</v>
      </c>
      <c r="R2764" s="89" t="s">
        <v>11</v>
      </c>
      <c r="S2764" s="89" t="s">
        <v>92</v>
      </c>
      <c r="T2764" s="89" t="s">
        <v>93</v>
      </c>
      <c r="U2764" s="89" t="s">
        <v>94</v>
      </c>
      <c r="V2764" s="89" t="s">
        <v>95</v>
      </c>
      <c r="W2764" s="89" t="s">
        <v>96</v>
      </c>
      <c r="X2764" s="89" t="s">
        <v>99</v>
      </c>
      <c r="Y2764" s="89">
        <v>257</v>
      </c>
      <c r="Z2764" s="89">
        <v>367.51</v>
      </c>
    </row>
    <row r="2765" spans="16:26" ht="18" customHeight="1" x14ac:dyDescent="0.45">
      <c r="P2765" s="89" t="s">
        <v>100</v>
      </c>
      <c r="Q2765" s="89">
        <v>2024</v>
      </c>
      <c r="R2765" s="89" t="s">
        <v>1</v>
      </c>
      <c r="S2765" s="89" t="s">
        <v>92</v>
      </c>
      <c r="T2765" s="89" t="s">
        <v>93</v>
      </c>
      <c r="U2765" s="89" t="s">
        <v>94</v>
      </c>
      <c r="V2765" s="89" t="s">
        <v>95</v>
      </c>
      <c r="W2765" s="89" t="s">
        <v>96</v>
      </c>
      <c r="X2765" s="89" t="s">
        <v>99</v>
      </c>
      <c r="Y2765" s="89">
        <v>308</v>
      </c>
      <c r="Z2765" s="89">
        <v>471.24</v>
      </c>
    </row>
    <row r="2766" spans="16:26" ht="18" customHeight="1" x14ac:dyDescent="0.45">
      <c r="P2766" s="89" t="s">
        <v>91</v>
      </c>
      <c r="Q2766" s="89">
        <v>2024</v>
      </c>
      <c r="R2766" s="89" t="s">
        <v>1</v>
      </c>
      <c r="S2766" s="89" t="s">
        <v>92</v>
      </c>
      <c r="T2766" s="89" t="s">
        <v>93</v>
      </c>
      <c r="U2766" s="89" t="s">
        <v>94</v>
      </c>
      <c r="V2766" s="89" t="s">
        <v>95</v>
      </c>
      <c r="W2766" s="89" t="s">
        <v>96</v>
      </c>
      <c r="X2766" s="89" t="s">
        <v>99</v>
      </c>
      <c r="Y2766" s="89">
        <v>284</v>
      </c>
      <c r="Z2766" s="89">
        <v>406.12</v>
      </c>
    </row>
    <row r="2767" spans="16:26" ht="18" customHeight="1" x14ac:dyDescent="0.45">
      <c r="P2767" s="89" t="s">
        <v>91</v>
      </c>
      <c r="Q2767" s="89">
        <v>2024</v>
      </c>
      <c r="R2767" s="89" t="s">
        <v>1</v>
      </c>
      <c r="S2767" s="89" t="s">
        <v>92</v>
      </c>
      <c r="T2767" s="89" t="s">
        <v>93</v>
      </c>
      <c r="U2767" s="89" t="s">
        <v>94</v>
      </c>
      <c r="V2767" s="89" t="s">
        <v>95</v>
      </c>
      <c r="W2767" s="89" t="s">
        <v>96</v>
      </c>
      <c r="X2767" s="89" t="s">
        <v>99</v>
      </c>
      <c r="Y2767" s="89">
        <v>310</v>
      </c>
      <c r="Z2767" s="89">
        <v>443.3</v>
      </c>
    </row>
    <row r="2768" spans="16:26" ht="18" customHeight="1" x14ac:dyDescent="0.45">
      <c r="P2768" s="89" t="s">
        <v>98</v>
      </c>
      <c r="Q2768" s="89">
        <v>2024</v>
      </c>
      <c r="R2768" s="89" t="s">
        <v>1</v>
      </c>
      <c r="S2768" s="89" t="s">
        <v>92</v>
      </c>
      <c r="T2768" s="89" t="s">
        <v>93</v>
      </c>
      <c r="U2768" s="89" t="s">
        <v>94</v>
      </c>
      <c r="V2768" s="89" t="s">
        <v>95</v>
      </c>
      <c r="W2768" s="89" t="s">
        <v>96</v>
      </c>
      <c r="X2768" s="89" t="s">
        <v>99</v>
      </c>
      <c r="Y2768" s="89">
        <v>664</v>
      </c>
      <c r="Z2768" s="89">
        <v>949.52</v>
      </c>
    </row>
    <row r="2769" spans="16:26" ht="18" customHeight="1" x14ac:dyDescent="0.45">
      <c r="P2769" s="89" t="s">
        <v>91</v>
      </c>
      <c r="Q2769" s="89">
        <v>2024</v>
      </c>
      <c r="R2769" s="89" t="s">
        <v>1</v>
      </c>
      <c r="S2769" s="89" t="s">
        <v>92</v>
      </c>
      <c r="T2769" s="89" t="s">
        <v>93</v>
      </c>
      <c r="U2769" s="89" t="s">
        <v>94</v>
      </c>
      <c r="V2769" s="89" t="s">
        <v>95</v>
      </c>
      <c r="W2769" s="89" t="s">
        <v>96</v>
      </c>
      <c r="X2769" s="89" t="s">
        <v>99</v>
      </c>
      <c r="Y2769" s="89">
        <v>751</v>
      </c>
      <c r="Z2769" s="89">
        <v>1073.93</v>
      </c>
    </row>
    <row r="2770" spans="16:26" ht="18" customHeight="1" x14ac:dyDescent="0.45">
      <c r="P2770" s="89" t="s">
        <v>91</v>
      </c>
      <c r="Q2770" s="89">
        <v>2024</v>
      </c>
      <c r="R2770" s="89" t="s">
        <v>1</v>
      </c>
      <c r="S2770" s="89" t="s">
        <v>92</v>
      </c>
      <c r="T2770" s="89" t="s">
        <v>93</v>
      </c>
      <c r="U2770" s="89" t="s">
        <v>94</v>
      </c>
      <c r="V2770" s="89" t="s">
        <v>95</v>
      </c>
      <c r="W2770" s="89" t="s">
        <v>96</v>
      </c>
      <c r="X2770" s="89" t="s">
        <v>99</v>
      </c>
      <c r="Y2770" s="89">
        <v>309</v>
      </c>
      <c r="Z2770" s="89">
        <v>441.87</v>
      </c>
    </row>
    <row r="2771" spans="16:26" ht="18" customHeight="1" x14ac:dyDescent="0.45">
      <c r="P2771" s="89" t="s">
        <v>98</v>
      </c>
      <c r="Q2771" s="89">
        <v>2024</v>
      </c>
      <c r="R2771" s="89" t="s">
        <v>1</v>
      </c>
      <c r="S2771" s="89" t="s">
        <v>92</v>
      </c>
      <c r="T2771" s="89" t="s">
        <v>93</v>
      </c>
      <c r="U2771" s="89" t="s">
        <v>94</v>
      </c>
      <c r="V2771" s="89" t="s">
        <v>95</v>
      </c>
      <c r="W2771" s="89" t="s">
        <v>96</v>
      </c>
      <c r="X2771" s="89" t="s">
        <v>99</v>
      </c>
      <c r="Y2771" s="89">
        <v>790</v>
      </c>
      <c r="Z2771" s="89">
        <v>526.24</v>
      </c>
    </row>
    <row r="2772" spans="16:26" ht="18" customHeight="1" x14ac:dyDescent="0.45">
      <c r="P2772" s="89" t="s">
        <v>91</v>
      </c>
      <c r="Q2772" s="89">
        <v>2024</v>
      </c>
      <c r="R2772" s="89" t="s">
        <v>1</v>
      </c>
      <c r="S2772" s="89" t="s">
        <v>92</v>
      </c>
      <c r="T2772" s="89" t="s">
        <v>93</v>
      </c>
      <c r="U2772" s="89" t="s">
        <v>94</v>
      </c>
      <c r="V2772" s="89" t="s">
        <v>95</v>
      </c>
      <c r="W2772" s="89" t="s">
        <v>96</v>
      </c>
      <c r="X2772" s="89" t="s">
        <v>99</v>
      </c>
      <c r="Y2772" s="89">
        <v>283</v>
      </c>
      <c r="Z2772" s="89">
        <v>404.69</v>
      </c>
    </row>
    <row r="2773" spans="16:26" ht="18" customHeight="1" x14ac:dyDescent="0.45">
      <c r="P2773" s="89" t="s">
        <v>91</v>
      </c>
      <c r="Q2773" s="89">
        <v>2024</v>
      </c>
      <c r="R2773" s="89" t="s">
        <v>1</v>
      </c>
      <c r="S2773" s="89" t="s">
        <v>92</v>
      </c>
      <c r="T2773" s="89" t="s">
        <v>93</v>
      </c>
      <c r="U2773" s="89" t="s">
        <v>94</v>
      </c>
      <c r="V2773" s="89" t="s">
        <v>95</v>
      </c>
      <c r="W2773" s="89" t="s">
        <v>96</v>
      </c>
      <c r="X2773" s="89" t="s">
        <v>99</v>
      </c>
      <c r="Y2773" s="89">
        <v>311</v>
      </c>
      <c r="Z2773" s="89">
        <v>444.73</v>
      </c>
    </row>
    <row r="2774" spans="16:26" ht="18" customHeight="1" x14ac:dyDescent="0.45">
      <c r="P2774" s="89" t="s">
        <v>100</v>
      </c>
      <c r="Q2774" s="89">
        <v>2024</v>
      </c>
      <c r="R2774" s="89" t="s">
        <v>1</v>
      </c>
      <c r="S2774" s="89" t="s">
        <v>92</v>
      </c>
      <c r="T2774" s="89" t="s">
        <v>93</v>
      </c>
      <c r="U2774" s="89" t="s">
        <v>94</v>
      </c>
      <c r="V2774" s="89" t="s">
        <v>95</v>
      </c>
      <c r="W2774" s="89" t="s">
        <v>96</v>
      </c>
      <c r="X2774" s="89" t="s">
        <v>99</v>
      </c>
      <c r="Y2774" s="89">
        <v>760</v>
      </c>
      <c r="Z2774" s="89">
        <v>1086.8</v>
      </c>
    </row>
    <row r="2775" spans="16:26" ht="18" customHeight="1" x14ac:dyDescent="0.45">
      <c r="P2775" s="89" t="s">
        <v>98</v>
      </c>
      <c r="Q2775" s="89">
        <v>2024</v>
      </c>
      <c r="R2775" s="89" t="s">
        <v>0</v>
      </c>
      <c r="S2775" s="89" t="s">
        <v>92</v>
      </c>
      <c r="T2775" s="89" t="s">
        <v>93</v>
      </c>
      <c r="U2775" s="89" t="s">
        <v>94</v>
      </c>
      <c r="V2775" s="89" t="s">
        <v>95</v>
      </c>
      <c r="W2775" s="89" t="s">
        <v>96</v>
      </c>
      <c r="X2775" s="89" t="s">
        <v>99</v>
      </c>
      <c r="Y2775" s="89">
        <v>314</v>
      </c>
      <c r="Z2775" s="89">
        <v>480.42</v>
      </c>
    </row>
    <row r="2776" spans="16:26" ht="18" customHeight="1" x14ac:dyDescent="0.45">
      <c r="P2776" s="89" t="s">
        <v>98</v>
      </c>
      <c r="Q2776" s="89">
        <v>2024</v>
      </c>
      <c r="R2776" s="89" t="s">
        <v>0</v>
      </c>
      <c r="S2776" s="89" t="s">
        <v>92</v>
      </c>
      <c r="T2776" s="89" t="s">
        <v>93</v>
      </c>
      <c r="U2776" s="89" t="s">
        <v>94</v>
      </c>
      <c r="V2776" s="89" t="s">
        <v>95</v>
      </c>
      <c r="W2776" s="89" t="s">
        <v>96</v>
      </c>
      <c r="X2776" s="89" t="s">
        <v>99</v>
      </c>
      <c r="Y2776" s="89">
        <v>290</v>
      </c>
      <c r="Z2776" s="89">
        <v>414.7</v>
      </c>
    </row>
    <row r="2777" spans="16:26" ht="18" customHeight="1" x14ac:dyDescent="0.45">
      <c r="P2777" s="89" t="s">
        <v>98</v>
      </c>
      <c r="Q2777" s="89">
        <v>2024</v>
      </c>
      <c r="R2777" s="89" t="s">
        <v>0</v>
      </c>
      <c r="S2777" s="89" t="s">
        <v>92</v>
      </c>
      <c r="T2777" s="89" t="s">
        <v>93</v>
      </c>
      <c r="U2777" s="89" t="s">
        <v>94</v>
      </c>
      <c r="V2777" s="89" t="s">
        <v>95</v>
      </c>
      <c r="W2777" s="89" t="s">
        <v>96</v>
      </c>
      <c r="X2777" s="89" t="s">
        <v>99</v>
      </c>
      <c r="Y2777" s="89">
        <v>316</v>
      </c>
      <c r="Z2777" s="89">
        <v>451.88</v>
      </c>
    </row>
    <row r="2778" spans="16:26" ht="18" customHeight="1" x14ac:dyDescent="0.45">
      <c r="P2778" s="89" t="s">
        <v>101</v>
      </c>
      <c r="Q2778" s="89">
        <v>2024</v>
      </c>
      <c r="R2778" s="89" t="s">
        <v>0</v>
      </c>
      <c r="S2778" s="89" t="s">
        <v>92</v>
      </c>
      <c r="T2778" s="89" t="s">
        <v>93</v>
      </c>
      <c r="U2778" s="89" t="s">
        <v>94</v>
      </c>
      <c r="V2778" s="89" t="s">
        <v>95</v>
      </c>
      <c r="W2778" s="89" t="s">
        <v>96</v>
      </c>
      <c r="X2778" s="89" t="s">
        <v>99</v>
      </c>
      <c r="Y2778" s="89">
        <v>286</v>
      </c>
      <c r="Z2778" s="89">
        <v>408.98</v>
      </c>
    </row>
    <row r="2779" spans="16:26" ht="18" customHeight="1" x14ac:dyDescent="0.45">
      <c r="P2779" s="89" t="s">
        <v>98</v>
      </c>
      <c r="Q2779" s="89">
        <v>2024</v>
      </c>
      <c r="R2779" s="89" t="s">
        <v>0</v>
      </c>
      <c r="S2779" s="89" t="s">
        <v>92</v>
      </c>
      <c r="T2779" s="89" t="s">
        <v>93</v>
      </c>
      <c r="U2779" s="89" t="s">
        <v>94</v>
      </c>
      <c r="V2779" s="89" t="s">
        <v>95</v>
      </c>
      <c r="W2779" s="89" t="s">
        <v>96</v>
      </c>
      <c r="X2779" s="89" t="s">
        <v>99</v>
      </c>
      <c r="Y2779" s="89">
        <v>663</v>
      </c>
      <c r="Z2779" s="89">
        <v>948.08999999999992</v>
      </c>
    </row>
    <row r="2780" spans="16:26" ht="18" customHeight="1" x14ac:dyDescent="0.45">
      <c r="P2780" s="89" t="s">
        <v>98</v>
      </c>
      <c r="Q2780" s="89">
        <v>2024</v>
      </c>
      <c r="R2780" s="89" t="s">
        <v>0</v>
      </c>
      <c r="S2780" s="89" t="s">
        <v>92</v>
      </c>
      <c r="T2780" s="89" t="s">
        <v>93</v>
      </c>
      <c r="U2780" s="89" t="s">
        <v>94</v>
      </c>
      <c r="V2780" s="89" t="s">
        <v>95</v>
      </c>
      <c r="W2780" s="89" t="s">
        <v>96</v>
      </c>
      <c r="X2780" s="89" t="s">
        <v>99</v>
      </c>
      <c r="Y2780" s="89">
        <v>750</v>
      </c>
      <c r="Z2780" s="89">
        <v>1072.5</v>
      </c>
    </row>
    <row r="2781" spans="16:26" ht="18" customHeight="1" x14ac:dyDescent="0.45">
      <c r="P2781" s="89" t="s">
        <v>98</v>
      </c>
      <c r="Q2781" s="89">
        <v>2024</v>
      </c>
      <c r="R2781" s="89" t="s">
        <v>0</v>
      </c>
      <c r="S2781" s="89" t="s">
        <v>92</v>
      </c>
      <c r="T2781" s="89" t="s">
        <v>93</v>
      </c>
      <c r="U2781" s="89" t="s">
        <v>94</v>
      </c>
      <c r="V2781" s="89" t="s">
        <v>95</v>
      </c>
      <c r="W2781" s="89" t="s">
        <v>96</v>
      </c>
      <c r="X2781" s="89" t="s">
        <v>99</v>
      </c>
      <c r="Y2781" s="89">
        <v>315</v>
      </c>
      <c r="Z2781" s="89">
        <v>450.45</v>
      </c>
    </row>
    <row r="2782" spans="16:26" ht="18" customHeight="1" x14ac:dyDescent="0.45">
      <c r="P2782" s="89" t="s">
        <v>98</v>
      </c>
      <c r="Q2782" s="89">
        <v>2024</v>
      </c>
      <c r="R2782" s="89" t="s">
        <v>0</v>
      </c>
      <c r="S2782" s="89" t="s">
        <v>92</v>
      </c>
      <c r="T2782" s="89" t="s">
        <v>93</v>
      </c>
      <c r="U2782" s="89" t="s">
        <v>94</v>
      </c>
      <c r="V2782" s="89" t="s">
        <v>95</v>
      </c>
      <c r="W2782" s="89" t="s">
        <v>96</v>
      </c>
      <c r="X2782" s="89" t="s">
        <v>99</v>
      </c>
      <c r="Y2782" s="89">
        <v>789</v>
      </c>
      <c r="Z2782" s="89">
        <v>526.24</v>
      </c>
    </row>
    <row r="2783" spans="16:26" ht="18" customHeight="1" x14ac:dyDescent="0.45">
      <c r="P2783" s="89" t="s">
        <v>101</v>
      </c>
      <c r="Q2783" s="89">
        <v>2024</v>
      </c>
      <c r="R2783" s="89" t="s">
        <v>0</v>
      </c>
      <c r="S2783" s="89" t="s">
        <v>92</v>
      </c>
      <c r="T2783" s="89" t="s">
        <v>93</v>
      </c>
      <c r="U2783" s="89" t="s">
        <v>94</v>
      </c>
      <c r="V2783" s="89" t="s">
        <v>95</v>
      </c>
      <c r="W2783" s="89" t="s">
        <v>96</v>
      </c>
      <c r="X2783" s="89" t="s">
        <v>99</v>
      </c>
      <c r="Y2783" s="89">
        <v>313</v>
      </c>
      <c r="Z2783" s="89">
        <v>447.59000000000003</v>
      </c>
    </row>
    <row r="2784" spans="16:26" ht="18" customHeight="1" x14ac:dyDescent="0.45">
      <c r="P2784" s="89" t="s">
        <v>98</v>
      </c>
      <c r="Q2784" s="89">
        <v>2024</v>
      </c>
      <c r="R2784" s="89" t="s">
        <v>0</v>
      </c>
      <c r="S2784" s="89" t="s">
        <v>92</v>
      </c>
      <c r="T2784" s="89" t="s">
        <v>93</v>
      </c>
      <c r="U2784" s="89" t="s">
        <v>94</v>
      </c>
      <c r="V2784" s="89" t="s">
        <v>95</v>
      </c>
      <c r="W2784" s="89" t="s">
        <v>96</v>
      </c>
      <c r="X2784" s="89" t="s">
        <v>99</v>
      </c>
      <c r="Y2784" s="89">
        <v>289</v>
      </c>
      <c r="Z2784" s="89">
        <v>413.27</v>
      </c>
    </row>
    <row r="2785" spans="16:26" ht="18" customHeight="1" x14ac:dyDescent="0.45">
      <c r="P2785" s="89" t="s">
        <v>98</v>
      </c>
      <c r="Q2785" s="89">
        <v>2024</v>
      </c>
      <c r="R2785" s="89" t="s">
        <v>0</v>
      </c>
      <c r="S2785" s="89" t="s">
        <v>92</v>
      </c>
      <c r="T2785" s="89" t="s">
        <v>93</v>
      </c>
      <c r="U2785" s="89" t="s">
        <v>94</v>
      </c>
      <c r="V2785" s="89" t="s">
        <v>95</v>
      </c>
      <c r="W2785" s="89" t="s">
        <v>96</v>
      </c>
      <c r="X2785" s="89" t="s">
        <v>99</v>
      </c>
      <c r="Y2785" s="89">
        <v>317</v>
      </c>
      <c r="Z2785" s="89">
        <v>453.31</v>
      </c>
    </row>
    <row r="2786" spans="16:26" ht="18" customHeight="1" x14ac:dyDescent="0.45">
      <c r="P2786" s="89" t="s">
        <v>98</v>
      </c>
      <c r="Q2786" s="89">
        <v>2024</v>
      </c>
      <c r="R2786" s="89" t="s">
        <v>0</v>
      </c>
      <c r="S2786" s="89" t="s">
        <v>92</v>
      </c>
      <c r="T2786" s="89" t="s">
        <v>93</v>
      </c>
      <c r="U2786" s="89" t="s">
        <v>94</v>
      </c>
      <c r="V2786" s="89" t="s">
        <v>95</v>
      </c>
      <c r="W2786" s="89" t="s">
        <v>96</v>
      </c>
      <c r="X2786" s="89" t="s">
        <v>99</v>
      </c>
      <c r="Y2786" s="89">
        <v>759</v>
      </c>
      <c r="Z2786" s="89">
        <v>1085.3699999999999</v>
      </c>
    </row>
    <row r="2787" spans="16:26" ht="18" customHeight="1" x14ac:dyDescent="0.45">
      <c r="P2787" s="89" t="s">
        <v>98</v>
      </c>
      <c r="Q2787" s="89">
        <v>2024</v>
      </c>
      <c r="R2787" s="89" t="s">
        <v>6</v>
      </c>
      <c r="S2787" s="89" t="s">
        <v>92</v>
      </c>
      <c r="T2787" s="89" t="s">
        <v>93</v>
      </c>
      <c r="U2787" s="89" t="s">
        <v>94</v>
      </c>
      <c r="V2787" s="89" t="s">
        <v>95</v>
      </c>
      <c r="W2787" s="89" t="s">
        <v>96</v>
      </c>
      <c r="X2787" s="89" t="s">
        <v>99</v>
      </c>
      <c r="Y2787" s="89">
        <v>284</v>
      </c>
      <c r="Z2787" s="89">
        <v>434.52</v>
      </c>
    </row>
    <row r="2788" spans="16:26" ht="18" customHeight="1" x14ac:dyDescent="0.45">
      <c r="P2788" s="89" t="s">
        <v>98</v>
      </c>
      <c r="Q2788" s="89">
        <v>2024</v>
      </c>
      <c r="R2788" s="89" t="s">
        <v>6</v>
      </c>
      <c r="S2788" s="89" t="s">
        <v>92</v>
      </c>
      <c r="T2788" s="89" t="s">
        <v>93</v>
      </c>
      <c r="U2788" s="89" t="s">
        <v>94</v>
      </c>
      <c r="V2788" s="89" t="s">
        <v>95</v>
      </c>
      <c r="W2788" s="89" t="s">
        <v>96</v>
      </c>
      <c r="X2788" s="89" t="s">
        <v>99</v>
      </c>
      <c r="Y2788" s="89">
        <v>254</v>
      </c>
      <c r="Z2788" s="89">
        <v>363.22</v>
      </c>
    </row>
    <row r="2789" spans="16:26" ht="18" customHeight="1" x14ac:dyDescent="0.45">
      <c r="P2789" s="89" t="s">
        <v>98</v>
      </c>
      <c r="Q2789" s="89">
        <v>2024</v>
      </c>
      <c r="R2789" s="89" t="s">
        <v>6</v>
      </c>
      <c r="S2789" s="89" t="s">
        <v>92</v>
      </c>
      <c r="T2789" s="89" t="s">
        <v>93</v>
      </c>
      <c r="U2789" s="89" t="s">
        <v>94</v>
      </c>
      <c r="V2789" s="89" t="s">
        <v>95</v>
      </c>
      <c r="W2789" s="89" t="s">
        <v>96</v>
      </c>
      <c r="X2789" s="89" t="s">
        <v>99</v>
      </c>
      <c r="Y2789" s="89">
        <v>286</v>
      </c>
      <c r="Z2789" s="89">
        <v>408.98</v>
      </c>
    </row>
    <row r="2790" spans="16:26" ht="18" customHeight="1" x14ac:dyDescent="0.45">
      <c r="P2790" s="89" t="s">
        <v>91</v>
      </c>
      <c r="Q2790" s="89">
        <v>2024</v>
      </c>
      <c r="R2790" s="89" t="s">
        <v>6</v>
      </c>
      <c r="S2790" s="89" t="s">
        <v>92</v>
      </c>
      <c r="T2790" s="89" t="s">
        <v>93</v>
      </c>
      <c r="U2790" s="89" t="s">
        <v>94</v>
      </c>
      <c r="V2790" s="89" t="s">
        <v>95</v>
      </c>
      <c r="W2790" s="89" t="s">
        <v>96</v>
      </c>
      <c r="X2790" s="89" t="s">
        <v>99</v>
      </c>
      <c r="Y2790" s="89">
        <v>256</v>
      </c>
      <c r="Z2790" s="89">
        <v>366.08</v>
      </c>
    </row>
    <row r="2791" spans="16:26" ht="18" customHeight="1" x14ac:dyDescent="0.45">
      <c r="P2791" s="89" t="s">
        <v>98</v>
      </c>
      <c r="Q2791" s="89">
        <v>2024</v>
      </c>
      <c r="R2791" s="89" t="s">
        <v>6</v>
      </c>
      <c r="S2791" s="89" t="s">
        <v>92</v>
      </c>
      <c r="T2791" s="89" t="s">
        <v>93</v>
      </c>
      <c r="U2791" s="89" t="s">
        <v>94</v>
      </c>
      <c r="V2791" s="89" t="s">
        <v>95</v>
      </c>
      <c r="W2791" s="89" t="s">
        <v>96</v>
      </c>
      <c r="X2791" s="89" t="s">
        <v>99</v>
      </c>
      <c r="Y2791" s="89">
        <v>669</v>
      </c>
      <c r="Z2791" s="89">
        <v>956.67000000000007</v>
      </c>
    </row>
    <row r="2792" spans="16:26" ht="18" customHeight="1" x14ac:dyDescent="0.45">
      <c r="P2792" s="89" t="s">
        <v>91</v>
      </c>
      <c r="Q2792" s="89">
        <v>2024</v>
      </c>
      <c r="R2792" s="89" t="s">
        <v>6</v>
      </c>
      <c r="S2792" s="89" t="s">
        <v>92</v>
      </c>
      <c r="T2792" s="89" t="s">
        <v>93</v>
      </c>
      <c r="U2792" s="89" t="s">
        <v>94</v>
      </c>
      <c r="V2792" s="89" t="s">
        <v>95</v>
      </c>
      <c r="W2792" s="89" t="s">
        <v>96</v>
      </c>
      <c r="X2792" s="89" t="s">
        <v>99</v>
      </c>
      <c r="Y2792" s="89">
        <v>755</v>
      </c>
      <c r="Z2792" s="89">
        <v>1079.6500000000001</v>
      </c>
    </row>
    <row r="2793" spans="16:26" ht="18" customHeight="1" x14ac:dyDescent="0.45">
      <c r="P2793" s="89" t="s">
        <v>91</v>
      </c>
      <c r="Q2793" s="89">
        <v>2024</v>
      </c>
      <c r="R2793" s="89" t="s">
        <v>6</v>
      </c>
      <c r="S2793" s="89" t="s">
        <v>92</v>
      </c>
      <c r="T2793" s="89" t="s">
        <v>93</v>
      </c>
      <c r="U2793" s="89" t="s">
        <v>94</v>
      </c>
      <c r="V2793" s="89" t="s">
        <v>95</v>
      </c>
      <c r="W2793" s="89" t="s">
        <v>96</v>
      </c>
      <c r="X2793" s="89" t="s">
        <v>99</v>
      </c>
      <c r="Y2793" s="89">
        <v>285</v>
      </c>
      <c r="Z2793" s="89">
        <v>407.55</v>
      </c>
    </row>
    <row r="2794" spans="16:26" ht="18" customHeight="1" x14ac:dyDescent="0.45">
      <c r="P2794" s="89" t="s">
        <v>98</v>
      </c>
      <c r="Q2794" s="89">
        <v>2024</v>
      </c>
      <c r="R2794" s="89" t="s">
        <v>6</v>
      </c>
      <c r="S2794" s="89" t="s">
        <v>92</v>
      </c>
      <c r="T2794" s="89" t="s">
        <v>93</v>
      </c>
      <c r="U2794" s="89" t="s">
        <v>94</v>
      </c>
      <c r="V2794" s="89" t="s">
        <v>95</v>
      </c>
      <c r="W2794" s="89" t="s">
        <v>96</v>
      </c>
      <c r="X2794" s="89" t="s">
        <v>99</v>
      </c>
      <c r="Y2794" s="89">
        <v>795</v>
      </c>
      <c r="Z2794" s="89">
        <v>526.24</v>
      </c>
    </row>
    <row r="2795" spans="16:26" ht="18" customHeight="1" x14ac:dyDescent="0.45">
      <c r="P2795" s="89" t="s">
        <v>91</v>
      </c>
      <c r="Q2795" s="89">
        <v>2024</v>
      </c>
      <c r="R2795" s="89" t="s">
        <v>6</v>
      </c>
      <c r="S2795" s="89" t="s">
        <v>92</v>
      </c>
      <c r="T2795" s="89" t="s">
        <v>93</v>
      </c>
      <c r="U2795" s="89" t="s">
        <v>94</v>
      </c>
      <c r="V2795" s="89" t="s">
        <v>95</v>
      </c>
      <c r="W2795" s="89" t="s">
        <v>96</v>
      </c>
      <c r="X2795" s="89" t="s">
        <v>99</v>
      </c>
      <c r="Y2795" s="89">
        <v>283</v>
      </c>
      <c r="Z2795" s="89">
        <v>404.69</v>
      </c>
    </row>
    <row r="2796" spans="16:26" ht="18" customHeight="1" x14ac:dyDescent="0.45">
      <c r="P2796" s="89" t="s">
        <v>98</v>
      </c>
      <c r="Q2796" s="89">
        <v>2024</v>
      </c>
      <c r="R2796" s="89" t="s">
        <v>6</v>
      </c>
      <c r="S2796" s="89" t="s">
        <v>92</v>
      </c>
      <c r="T2796" s="89" t="s">
        <v>93</v>
      </c>
      <c r="U2796" s="89" t="s">
        <v>94</v>
      </c>
      <c r="V2796" s="89" t="s">
        <v>95</v>
      </c>
      <c r="W2796" s="89" t="s">
        <v>96</v>
      </c>
      <c r="X2796" s="89" t="s">
        <v>99</v>
      </c>
      <c r="Y2796" s="89">
        <v>259</v>
      </c>
      <c r="Z2796" s="89">
        <v>370.37</v>
      </c>
    </row>
    <row r="2797" spans="16:26" ht="18" customHeight="1" x14ac:dyDescent="0.45">
      <c r="P2797" s="89" t="s">
        <v>98</v>
      </c>
      <c r="Q2797" s="89">
        <v>2024</v>
      </c>
      <c r="R2797" s="89" t="s">
        <v>6</v>
      </c>
      <c r="S2797" s="89" t="s">
        <v>92</v>
      </c>
      <c r="T2797" s="89" t="s">
        <v>93</v>
      </c>
      <c r="U2797" s="89" t="s">
        <v>94</v>
      </c>
      <c r="V2797" s="89" t="s">
        <v>95</v>
      </c>
      <c r="W2797" s="89" t="s">
        <v>96</v>
      </c>
      <c r="X2797" s="89" t="s">
        <v>99</v>
      </c>
      <c r="Y2797" s="89">
        <v>281</v>
      </c>
      <c r="Z2797" s="89">
        <v>401.83</v>
      </c>
    </row>
    <row r="2798" spans="16:26" ht="18" customHeight="1" x14ac:dyDescent="0.45">
      <c r="P2798" s="89" t="s">
        <v>98</v>
      </c>
      <c r="Q2798" s="89">
        <v>2024</v>
      </c>
      <c r="R2798" s="89" t="s">
        <v>6</v>
      </c>
      <c r="S2798" s="89" t="s">
        <v>92</v>
      </c>
      <c r="T2798" s="89" t="s">
        <v>93</v>
      </c>
      <c r="U2798" s="89" t="s">
        <v>94</v>
      </c>
      <c r="V2798" s="89" t="s">
        <v>95</v>
      </c>
      <c r="W2798" s="89" t="s">
        <v>96</v>
      </c>
      <c r="X2798" s="89" t="s">
        <v>99</v>
      </c>
      <c r="Y2798" s="89">
        <v>764</v>
      </c>
      <c r="Z2798" s="89">
        <v>1092.52</v>
      </c>
    </row>
    <row r="2799" spans="16:26" ht="18" customHeight="1" x14ac:dyDescent="0.45">
      <c r="P2799" s="89" t="s">
        <v>100</v>
      </c>
      <c r="Q2799" s="89">
        <v>2024</v>
      </c>
      <c r="R2799" s="89" t="s">
        <v>5</v>
      </c>
      <c r="S2799" s="89" t="s">
        <v>92</v>
      </c>
      <c r="T2799" s="89" t="s">
        <v>93</v>
      </c>
      <c r="U2799" s="89" t="s">
        <v>94</v>
      </c>
      <c r="V2799" s="89" t="s">
        <v>95</v>
      </c>
      <c r="W2799" s="89" t="s">
        <v>96</v>
      </c>
      <c r="X2799" s="89" t="s">
        <v>99</v>
      </c>
      <c r="Y2799" s="89">
        <v>290</v>
      </c>
      <c r="Z2799" s="89">
        <v>443.70000000000005</v>
      </c>
    </row>
    <row r="2800" spans="16:26" ht="18" customHeight="1" x14ac:dyDescent="0.45">
      <c r="P2800" s="89" t="s">
        <v>100</v>
      </c>
      <c r="Q2800" s="89">
        <v>2024</v>
      </c>
      <c r="R2800" s="89" t="s">
        <v>5</v>
      </c>
      <c r="S2800" s="89" t="s">
        <v>92</v>
      </c>
      <c r="T2800" s="89" t="s">
        <v>93</v>
      </c>
      <c r="U2800" s="89" t="s">
        <v>94</v>
      </c>
      <c r="V2800" s="89" t="s">
        <v>95</v>
      </c>
      <c r="W2800" s="89" t="s">
        <v>96</v>
      </c>
      <c r="X2800" s="89" t="s">
        <v>99</v>
      </c>
      <c r="Y2800" s="89">
        <v>260</v>
      </c>
      <c r="Z2800" s="89">
        <v>371.8</v>
      </c>
    </row>
    <row r="2801" spans="16:26" ht="18" customHeight="1" x14ac:dyDescent="0.45">
      <c r="P2801" s="89" t="s">
        <v>98</v>
      </c>
      <c r="Q2801" s="89">
        <v>2024</v>
      </c>
      <c r="R2801" s="89" t="s">
        <v>5</v>
      </c>
      <c r="S2801" s="89" t="s">
        <v>92</v>
      </c>
      <c r="T2801" s="89" t="s">
        <v>93</v>
      </c>
      <c r="U2801" s="89" t="s">
        <v>94</v>
      </c>
      <c r="V2801" s="89" t="s">
        <v>95</v>
      </c>
      <c r="W2801" s="89" t="s">
        <v>96</v>
      </c>
      <c r="X2801" s="89" t="s">
        <v>99</v>
      </c>
      <c r="Y2801" s="89">
        <v>262</v>
      </c>
      <c r="Z2801" s="89">
        <v>374.65999999999997</v>
      </c>
    </row>
    <row r="2802" spans="16:26" ht="18" customHeight="1" x14ac:dyDescent="0.45">
      <c r="P2802" s="89" t="s">
        <v>100</v>
      </c>
      <c r="Q2802" s="89">
        <v>2024</v>
      </c>
      <c r="R2802" s="89" t="s">
        <v>5</v>
      </c>
      <c r="S2802" s="89" t="s">
        <v>92</v>
      </c>
      <c r="T2802" s="89" t="s">
        <v>93</v>
      </c>
      <c r="U2802" s="89" t="s">
        <v>94</v>
      </c>
      <c r="V2802" s="89" t="s">
        <v>95</v>
      </c>
      <c r="W2802" s="89" t="s">
        <v>96</v>
      </c>
      <c r="X2802" s="89" t="s">
        <v>99</v>
      </c>
      <c r="Y2802" s="89">
        <v>668</v>
      </c>
      <c r="Z2802" s="89">
        <v>955.24</v>
      </c>
    </row>
    <row r="2803" spans="16:26" ht="18" customHeight="1" x14ac:dyDescent="0.45">
      <c r="P2803" s="89" t="s">
        <v>100</v>
      </c>
      <c r="Q2803" s="89">
        <v>2024</v>
      </c>
      <c r="R2803" s="89" t="s">
        <v>5</v>
      </c>
      <c r="S2803" s="89" t="s">
        <v>92</v>
      </c>
      <c r="T2803" s="89" t="s">
        <v>93</v>
      </c>
      <c r="U2803" s="89" t="s">
        <v>94</v>
      </c>
      <c r="V2803" s="89" t="s">
        <v>95</v>
      </c>
      <c r="W2803" s="89" t="s">
        <v>96</v>
      </c>
      <c r="X2803" s="89" t="s">
        <v>99</v>
      </c>
      <c r="Y2803" s="89">
        <v>754</v>
      </c>
      <c r="Z2803" s="89">
        <v>1078.22</v>
      </c>
    </row>
    <row r="2804" spans="16:26" ht="18" customHeight="1" x14ac:dyDescent="0.45">
      <c r="P2804" s="89" t="s">
        <v>100</v>
      </c>
      <c r="Q2804" s="89">
        <v>2024</v>
      </c>
      <c r="R2804" s="89" t="s">
        <v>5</v>
      </c>
      <c r="S2804" s="89" t="s">
        <v>92</v>
      </c>
      <c r="T2804" s="89" t="s">
        <v>93</v>
      </c>
      <c r="U2804" s="89" t="s">
        <v>94</v>
      </c>
      <c r="V2804" s="89" t="s">
        <v>95</v>
      </c>
      <c r="W2804" s="89" t="s">
        <v>96</v>
      </c>
      <c r="X2804" s="89" t="s">
        <v>99</v>
      </c>
      <c r="Y2804" s="89">
        <v>291</v>
      </c>
      <c r="Z2804" s="89">
        <v>416.13</v>
      </c>
    </row>
    <row r="2805" spans="16:26" ht="18" customHeight="1" x14ac:dyDescent="0.45">
      <c r="P2805" s="89" t="s">
        <v>100</v>
      </c>
      <c r="Q2805" s="89">
        <v>2024</v>
      </c>
      <c r="R2805" s="89" t="s">
        <v>5</v>
      </c>
      <c r="S2805" s="89" t="s">
        <v>92</v>
      </c>
      <c r="T2805" s="89" t="s">
        <v>93</v>
      </c>
      <c r="U2805" s="89" t="s">
        <v>94</v>
      </c>
      <c r="V2805" s="89" t="s">
        <v>95</v>
      </c>
      <c r="W2805" s="89" t="s">
        <v>96</v>
      </c>
      <c r="X2805" s="89" t="s">
        <v>99</v>
      </c>
      <c r="Y2805" s="89">
        <v>794</v>
      </c>
      <c r="Z2805" s="89">
        <v>526.24</v>
      </c>
    </row>
    <row r="2806" spans="16:26" ht="18" customHeight="1" x14ac:dyDescent="0.45">
      <c r="P2806" s="89" t="s">
        <v>98</v>
      </c>
      <c r="Q2806" s="89">
        <v>2024</v>
      </c>
      <c r="R2806" s="89" t="s">
        <v>5</v>
      </c>
      <c r="S2806" s="89" t="s">
        <v>92</v>
      </c>
      <c r="T2806" s="89" t="s">
        <v>93</v>
      </c>
      <c r="U2806" s="89" t="s">
        <v>94</v>
      </c>
      <c r="V2806" s="89" t="s">
        <v>95</v>
      </c>
      <c r="W2806" s="89" t="s">
        <v>96</v>
      </c>
      <c r="X2806" s="89" t="s">
        <v>99</v>
      </c>
      <c r="Y2806" s="89">
        <v>289</v>
      </c>
      <c r="Z2806" s="89">
        <v>413.27</v>
      </c>
    </row>
    <row r="2807" spans="16:26" ht="18" customHeight="1" x14ac:dyDescent="0.45">
      <c r="P2807" s="89" t="s">
        <v>100</v>
      </c>
      <c r="Q2807" s="89">
        <v>2024</v>
      </c>
      <c r="R2807" s="89" t="s">
        <v>5</v>
      </c>
      <c r="S2807" s="89" t="s">
        <v>92</v>
      </c>
      <c r="T2807" s="89" t="s">
        <v>93</v>
      </c>
      <c r="U2807" s="89" t="s">
        <v>94</v>
      </c>
      <c r="V2807" s="89" t="s">
        <v>95</v>
      </c>
      <c r="W2807" s="89" t="s">
        <v>96</v>
      </c>
      <c r="X2807" s="89" t="s">
        <v>99</v>
      </c>
      <c r="Y2807" s="89">
        <v>287</v>
      </c>
      <c r="Z2807" s="89">
        <v>410.40999999999997</v>
      </c>
    </row>
    <row r="2808" spans="16:26" ht="18" customHeight="1" x14ac:dyDescent="0.45">
      <c r="P2808" s="89" t="s">
        <v>100</v>
      </c>
      <c r="Q2808" s="89">
        <v>2024</v>
      </c>
      <c r="R2808" s="89" t="s">
        <v>5</v>
      </c>
      <c r="S2808" s="89" t="s">
        <v>92</v>
      </c>
      <c r="T2808" s="89" t="s">
        <v>93</v>
      </c>
      <c r="U2808" s="89" t="s">
        <v>94</v>
      </c>
      <c r="V2808" s="89" t="s">
        <v>95</v>
      </c>
      <c r="W2808" s="89" t="s">
        <v>96</v>
      </c>
      <c r="X2808" s="89" t="s">
        <v>99</v>
      </c>
      <c r="Y2808" s="89">
        <v>763</v>
      </c>
      <c r="Z2808" s="89">
        <v>1091.0899999999999</v>
      </c>
    </row>
    <row r="2809" spans="16:26" ht="18" customHeight="1" x14ac:dyDescent="0.45">
      <c r="P2809" s="89" t="s">
        <v>91</v>
      </c>
      <c r="Q2809" s="89">
        <v>2024</v>
      </c>
      <c r="R2809" s="89" t="s">
        <v>2</v>
      </c>
      <c r="S2809" s="89" t="s">
        <v>92</v>
      </c>
      <c r="T2809" s="89" t="s">
        <v>93</v>
      </c>
      <c r="U2809" s="89" t="s">
        <v>94</v>
      </c>
      <c r="V2809" s="89" t="s">
        <v>95</v>
      </c>
      <c r="W2809" s="89" t="s">
        <v>96</v>
      </c>
      <c r="X2809" s="89" t="s">
        <v>99</v>
      </c>
      <c r="Y2809" s="89">
        <v>278</v>
      </c>
      <c r="Z2809" s="89">
        <v>397.53999999999996</v>
      </c>
    </row>
    <row r="2810" spans="16:26" ht="18" customHeight="1" x14ac:dyDescent="0.45">
      <c r="P2810" s="89" t="s">
        <v>98</v>
      </c>
      <c r="Q2810" s="89">
        <v>2024</v>
      </c>
      <c r="R2810" s="89" t="s">
        <v>2</v>
      </c>
      <c r="S2810" s="89" t="s">
        <v>92</v>
      </c>
      <c r="T2810" s="89" t="s">
        <v>93</v>
      </c>
      <c r="U2810" s="89" t="s">
        <v>94</v>
      </c>
      <c r="V2810" s="89" t="s">
        <v>95</v>
      </c>
      <c r="W2810" s="89" t="s">
        <v>96</v>
      </c>
      <c r="X2810" s="89" t="s">
        <v>99</v>
      </c>
      <c r="Y2810" s="89">
        <v>304</v>
      </c>
      <c r="Z2810" s="89">
        <v>434.72</v>
      </c>
    </row>
    <row r="2811" spans="16:26" ht="18" customHeight="1" x14ac:dyDescent="0.45">
      <c r="P2811" s="89" t="s">
        <v>98</v>
      </c>
      <c r="Q2811" s="89">
        <v>2024</v>
      </c>
      <c r="R2811" s="89" t="s">
        <v>2</v>
      </c>
      <c r="S2811" s="89" t="s">
        <v>92</v>
      </c>
      <c r="T2811" s="89" t="s">
        <v>93</v>
      </c>
      <c r="U2811" s="89" t="s">
        <v>94</v>
      </c>
      <c r="V2811" s="89" t="s">
        <v>95</v>
      </c>
      <c r="W2811" s="89" t="s">
        <v>96</v>
      </c>
      <c r="X2811" s="89" t="s">
        <v>99</v>
      </c>
      <c r="Y2811" s="89">
        <v>280</v>
      </c>
      <c r="Z2811" s="89">
        <v>400.4</v>
      </c>
    </row>
    <row r="2812" spans="16:26" ht="18" customHeight="1" x14ac:dyDescent="0.45">
      <c r="P2812" s="89" t="s">
        <v>98</v>
      </c>
      <c r="Q2812" s="89">
        <v>2024</v>
      </c>
      <c r="R2812" s="89" t="s">
        <v>2</v>
      </c>
      <c r="S2812" s="89" t="s">
        <v>92</v>
      </c>
      <c r="T2812" s="89" t="s">
        <v>93</v>
      </c>
      <c r="U2812" s="89" t="s">
        <v>94</v>
      </c>
      <c r="V2812" s="89" t="s">
        <v>95</v>
      </c>
      <c r="W2812" s="89" t="s">
        <v>96</v>
      </c>
      <c r="X2812" s="89" t="s">
        <v>99</v>
      </c>
      <c r="Y2812" s="89">
        <v>665</v>
      </c>
      <c r="Z2812" s="89">
        <v>950.95</v>
      </c>
    </row>
    <row r="2813" spans="16:26" ht="18" customHeight="1" x14ac:dyDescent="0.45">
      <c r="P2813" s="89" t="s">
        <v>100</v>
      </c>
      <c r="Q2813" s="89">
        <v>2024</v>
      </c>
      <c r="R2813" s="89" t="s">
        <v>2</v>
      </c>
      <c r="S2813" s="89" t="s">
        <v>92</v>
      </c>
      <c r="T2813" s="89" t="s">
        <v>93</v>
      </c>
      <c r="U2813" s="89" t="s">
        <v>94</v>
      </c>
      <c r="V2813" s="89" t="s">
        <v>95</v>
      </c>
      <c r="W2813" s="89" t="s">
        <v>96</v>
      </c>
      <c r="X2813" s="89" t="s">
        <v>99</v>
      </c>
      <c r="Y2813" s="89">
        <v>752</v>
      </c>
      <c r="Z2813" s="89">
        <v>1075.3600000000001</v>
      </c>
    </row>
    <row r="2814" spans="16:26" ht="18" customHeight="1" x14ac:dyDescent="0.45">
      <c r="P2814" s="89" t="s">
        <v>100</v>
      </c>
      <c r="Q2814" s="89">
        <v>2024</v>
      </c>
      <c r="R2814" s="89" t="s">
        <v>2</v>
      </c>
      <c r="S2814" s="89" t="s">
        <v>92</v>
      </c>
      <c r="T2814" s="89" t="s">
        <v>93</v>
      </c>
      <c r="U2814" s="89" t="s">
        <v>94</v>
      </c>
      <c r="V2814" s="89" t="s">
        <v>95</v>
      </c>
      <c r="W2814" s="89" t="s">
        <v>96</v>
      </c>
      <c r="X2814" s="89" t="s">
        <v>99</v>
      </c>
      <c r="Y2814" s="89">
        <v>303</v>
      </c>
      <c r="Z2814" s="89">
        <v>433.28999999999996</v>
      </c>
    </row>
    <row r="2815" spans="16:26" ht="18" customHeight="1" x14ac:dyDescent="0.45">
      <c r="P2815" s="89" t="s">
        <v>98</v>
      </c>
      <c r="Q2815" s="89">
        <v>2024</v>
      </c>
      <c r="R2815" s="89" t="s">
        <v>2</v>
      </c>
      <c r="S2815" s="89" t="s">
        <v>92</v>
      </c>
      <c r="T2815" s="89" t="s">
        <v>93</v>
      </c>
      <c r="U2815" s="89" t="s">
        <v>94</v>
      </c>
      <c r="V2815" s="89" t="s">
        <v>95</v>
      </c>
      <c r="W2815" s="89" t="s">
        <v>96</v>
      </c>
      <c r="X2815" s="89" t="s">
        <v>99</v>
      </c>
      <c r="Y2815" s="89">
        <v>791</v>
      </c>
      <c r="Z2815" s="89">
        <v>526.24</v>
      </c>
    </row>
    <row r="2816" spans="16:26" ht="18" customHeight="1" x14ac:dyDescent="0.45">
      <c r="P2816" s="89" t="s">
        <v>98</v>
      </c>
      <c r="Q2816" s="89">
        <v>2024</v>
      </c>
      <c r="R2816" s="89" t="s">
        <v>2</v>
      </c>
      <c r="S2816" s="89" t="s">
        <v>92</v>
      </c>
      <c r="T2816" s="89" t="s">
        <v>93</v>
      </c>
      <c r="U2816" s="89" t="s">
        <v>94</v>
      </c>
      <c r="V2816" s="89" t="s">
        <v>95</v>
      </c>
      <c r="W2816" s="89" t="s">
        <v>96</v>
      </c>
      <c r="X2816" s="89" t="s">
        <v>99</v>
      </c>
      <c r="Y2816" s="89">
        <v>307</v>
      </c>
      <c r="Z2816" s="89">
        <v>439.01</v>
      </c>
    </row>
    <row r="2817" spans="16:26" ht="18" customHeight="1" x14ac:dyDescent="0.45">
      <c r="P2817" s="89" t="s">
        <v>98</v>
      </c>
      <c r="Q2817" s="89">
        <v>2024</v>
      </c>
      <c r="R2817" s="89" t="s">
        <v>2</v>
      </c>
      <c r="S2817" s="89" t="s">
        <v>92</v>
      </c>
      <c r="T2817" s="89" t="s">
        <v>93</v>
      </c>
      <c r="U2817" s="89" t="s">
        <v>94</v>
      </c>
      <c r="V2817" s="89" t="s">
        <v>95</v>
      </c>
      <c r="W2817" s="89" t="s">
        <v>96</v>
      </c>
      <c r="X2817" s="89" t="s">
        <v>99</v>
      </c>
      <c r="Y2817" s="89">
        <v>277</v>
      </c>
      <c r="Z2817" s="89">
        <v>396.11</v>
      </c>
    </row>
    <row r="2818" spans="16:26" ht="18" customHeight="1" x14ac:dyDescent="0.45">
      <c r="P2818" s="89" t="s">
        <v>91</v>
      </c>
      <c r="Q2818" s="89">
        <v>2024</v>
      </c>
      <c r="R2818" s="89" t="s">
        <v>2</v>
      </c>
      <c r="S2818" s="89" t="s">
        <v>92</v>
      </c>
      <c r="T2818" s="89" t="s">
        <v>93</v>
      </c>
      <c r="U2818" s="89" t="s">
        <v>94</v>
      </c>
      <c r="V2818" s="89" t="s">
        <v>95</v>
      </c>
      <c r="W2818" s="89" t="s">
        <v>96</v>
      </c>
      <c r="X2818" s="89" t="s">
        <v>99</v>
      </c>
      <c r="Y2818" s="89">
        <v>305</v>
      </c>
      <c r="Z2818" s="89">
        <v>436.15</v>
      </c>
    </row>
    <row r="2819" spans="16:26" ht="18" customHeight="1" x14ac:dyDescent="0.45">
      <c r="P2819" s="89" t="s">
        <v>98</v>
      </c>
      <c r="Q2819" s="89">
        <v>2024</v>
      </c>
      <c r="R2819" s="89" t="s">
        <v>4</v>
      </c>
      <c r="S2819" s="89" t="s">
        <v>92</v>
      </c>
      <c r="T2819" s="89" t="s">
        <v>93</v>
      </c>
      <c r="U2819" s="89" t="s">
        <v>94</v>
      </c>
      <c r="V2819" s="89" t="s">
        <v>95</v>
      </c>
      <c r="W2819" s="89" t="s">
        <v>96</v>
      </c>
      <c r="X2819" s="89" t="s">
        <v>99</v>
      </c>
      <c r="Y2819" s="89">
        <v>296</v>
      </c>
      <c r="Z2819" s="89">
        <v>452.88</v>
      </c>
    </row>
    <row r="2820" spans="16:26" ht="18" customHeight="1" x14ac:dyDescent="0.45">
      <c r="P2820" s="89" t="s">
        <v>98</v>
      </c>
      <c r="Q2820" s="89">
        <v>2024</v>
      </c>
      <c r="R2820" s="89" t="s">
        <v>4</v>
      </c>
      <c r="S2820" s="89" t="s">
        <v>92</v>
      </c>
      <c r="T2820" s="89" t="s">
        <v>93</v>
      </c>
      <c r="U2820" s="89" t="s">
        <v>94</v>
      </c>
      <c r="V2820" s="89" t="s">
        <v>95</v>
      </c>
      <c r="W2820" s="89" t="s">
        <v>96</v>
      </c>
      <c r="X2820" s="89" t="s">
        <v>99</v>
      </c>
      <c r="Y2820" s="89">
        <v>266</v>
      </c>
      <c r="Z2820" s="89">
        <v>380.38</v>
      </c>
    </row>
    <row r="2821" spans="16:26" ht="18" customHeight="1" x14ac:dyDescent="0.45">
      <c r="P2821" s="89" t="s">
        <v>98</v>
      </c>
      <c r="Q2821" s="89">
        <v>2024</v>
      </c>
      <c r="R2821" s="89" t="s">
        <v>4</v>
      </c>
      <c r="S2821" s="89" t="s">
        <v>92</v>
      </c>
      <c r="T2821" s="89" t="s">
        <v>93</v>
      </c>
      <c r="U2821" s="89" t="s">
        <v>94</v>
      </c>
      <c r="V2821" s="89" t="s">
        <v>95</v>
      </c>
      <c r="W2821" s="89" t="s">
        <v>96</v>
      </c>
      <c r="X2821" s="89" t="s">
        <v>99</v>
      </c>
      <c r="Y2821" s="89">
        <v>292</v>
      </c>
      <c r="Z2821" s="89">
        <v>417.56</v>
      </c>
    </row>
    <row r="2822" spans="16:26" ht="18" customHeight="1" x14ac:dyDescent="0.45">
      <c r="P2822" s="89" t="s">
        <v>98</v>
      </c>
      <c r="Q2822" s="89">
        <v>2024</v>
      </c>
      <c r="R2822" s="89" t="s">
        <v>4</v>
      </c>
      <c r="S2822" s="89" t="s">
        <v>92</v>
      </c>
      <c r="T2822" s="89" t="s">
        <v>93</v>
      </c>
      <c r="U2822" s="89" t="s">
        <v>94</v>
      </c>
      <c r="V2822" s="89" t="s">
        <v>95</v>
      </c>
      <c r="W2822" s="89" t="s">
        <v>96</v>
      </c>
      <c r="X2822" s="89" t="s">
        <v>99</v>
      </c>
      <c r="Y2822" s="89">
        <v>268</v>
      </c>
      <c r="Z2822" s="89">
        <v>383.24</v>
      </c>
    </row>
    <row r="2823" spans="16:26" ht="18" customHeight="1" x14ac:dyDescent="0.45">
      <c r="P2823" s="89" t="s">
        <v>91</v>
      </c>
      <c r="Q2823" s="89">
        <v>2024</v>
      </c>
      <c r="R2823" s="89" t="s">
        <v>4</v>
      </c>
      <c r="S2823" s="89" t="s">
        <v>92</v>
      </c>
      <c r="T2823" s="89" t="s">
        <v>93</v>
      </c>
      <c r="U2823" s="89" t="s">
        <v>94</v>
      </c>
      <c r="V2823" s="89" t="s">
        <v>95</v>
      </c>
      <c r="W2823" s="89" t="s">
        <v>96</v>
      </c>
      <c r="X2823" s="89" t="s">
        <v>99</v>
      </c>
      <c r="Y2823" s="89">
        <v>667</v>
      </c>
      <c r="Z2823" s="89">
        <v>953.81</v>
      </c>
    </row>
    <row r="2824" spans="16:26" ht="18" customHeight="1" x14ac:dyDescent="0.45">
      <c r="P2824" s="89" t="s">
        <v>91</v>
      </c>
      <c r="Q2824" s="89">
        <v>2024</v>
      </c>
      <c r="R2824" s="89" t="s">
        <v>4</v>
      </c>
      <c r="S2824" s="89" t="s">
        <v>92</v>
      </c>
      <c r="T2824" s="89" t="s">
        <v>93</v>
      </c>
      <c r="U2824" s="89" t="s">
        <v>94</v>
      </c>
      <c r="V2824" s="89" t="s">
        <v>95</v>
      </c>
      <c r="W2824" s="89" t="s">
        <v>96</v>
      </c>
      <c r="X2824" s="89" t="s">
        <v>99</v>
      </c>
      <c r="Y2824" s="89">
        <v>793</v>
      </c>
      <c r="Z2824" s="89">
        <v>526.24</v>
      </c>
    </row>
    <row r="2825" spans="16:26" ht="18" customHeight="1" x14ac:dyDescent="0.45">
      <c r="P2825" s="89" t="s">
        <v>98</v>
      </c>
      <c r="Q2825" s="89">
        <v>2024</v>
      </c>
      <c r="R2825" s="89" t="s">
        <v>4</v>
      </c>
      <c r="S2825" s="89" t="s">
        <v>92</v>
      </c>
      <c r="T2825" s="89" t="s">
        <v>93</v>
      </c>
      <c r="U2825" s="89" t="s">
        <v>94</v>
      </c>
      <c r="V2825" s="89" t="s">
        <v>95</v>
      </c>
      <c r="W2825" s="89" t="s">
        <v>96</v>
      </c>
      <c r="X2825" s="89" t="s">
        <v>99</v>
      </c>
      <c r="Y2825" s="89">
        <v>295</v>
      </c>
      <c r="Z2825" s="89">
        <v>421.85</v>
      </c>
    </row>
    <row r="2826" spans="16:26" ht="18" customHeight="1" x14ac:dyDescent="0.45">
      <c r="P2826" s="89" t="s">
        <v>98</v>
      </c>
      <c r="Q2826" s="89">
        <v>2024</v>
      </c>
      <c r="R2826" s="89" t="s">
        <v>4</v>
      </c>
      <c r="S2826" s="89" t="s">
        <v>92</v>
      </c>
      <c r="T2826" s="89" t="s">
        <v>93</v>
      </c>
      <c r="U2826" s="89" t="s">
        <v>94</v>
      </c>
      <c r="V2826" s="89" t="s">
        <v>95</v>
      </c>
      <c r="W2826" s="89" t="s">
        <v>96</v>
      </c>
      <c r="X2826" s="89" t="s">
        <v>99</v>
      </c>
      <c r="Y2826" s="89">
        <v>265</v>
      </c>
      <c r="Z2826" s="89">
        <v>378.95</v>
      </c>
    </row>
    <row r="2827" spans="16:26" ht="18" customHeight="1" x14ac:dyDescent="0.45">
      <c r="P2827" s="89" t="s">
        <v>98</v>
      </c>
      <c r="Q2827" s="89">
        <v>2024</v>
      </c>
      <c r="R2827" s="89" t="s">
        <v>4</v>
      </c>
      <c r="S2827" s="89" t="s">
        <v>92</v>
      </c>
      <c r="T2827" s="89" t="s">
        <v>93</v>
      </c>
      <c r="U2827" s="89" t="s">
        <v>94</v>
      </c>
      <c r="V2827" s="89" t="s">
        <v>95</v>
      </c>
      <c r="W2827" s="89" t="s">
        <v>96</v>
      </c>
      <c r="X2827" s="89" t="s">
        <v>99</v>
      </c>
      <c r="Y2827" s="89">
        <v>293</v>
      </c>
      <c r="Z2827" s="89">
        <v>418.99</v>
      </c>
    </row>
    <row r="2828" spans="16:26" ht="18" customHeight="1" x14ac:dyDescent="0.45">
      <c r="P2828" s="89" t="s">
        <v>98</v>
      </c>
      <c r="Q2828" s="89">
        <v>2024</v>
      </c>
      <c r="R2828" s="89" t="s">
        <v>4</v>
      </c>
      <c r="S2828" s="89" t="s">
        <v>92</v>
      </c>
      <c r="T2828" s="89" t="s">
        <v>93</v>
      </c>
      <c r="U2828" s="89" t="s">
        <v>94</v>
      </c>
      <c r="V2828" s="89" t="s">
        <v>95</v>
      </c>
      <c r="W2828" s="89" t="s">
        <v>96</v>
      </c>
      <c r="X2828" s="89" t="s">
        <v>99</v>
      </c>
      <c r="Y2828" s="89">
        <v>762</v>
      </c>
      <c r="Z2828" s="89">
        <v>1089.6599999999999</v>
      </c>
    </row>
    <row r="2829" spans="16:26" ht="18" customHeight="1" x14ac:dyDescent="0.45">
      <c r="P2829" s="89" t="s">
        <v>91</v>
      </c>
      <c r="Q2829" s="89">
        <v>2024</v>
      </c>
      <c r="R2829" s="89" t="s">
        <v>10</v>
      </c>
      <c r="S2829" s="89" t="s">
        <v>92</v>
      </c>
      <c r="T2829" s="89" t="s">
        <v>93</v>
      </c>
      <c r="U2829" s="89" t="s">
        <v>94</v>
      </c>
      <c r="V2829" s="89" t="s">
        <v>95</v>
      </c>
      <c r="W2829" s="89" t="s">
        <v>96</v>
      </c>
      <c r="X2829" s="89" t="s">
        <v>99</v>
      </c>
      <c r="Y2829" s="89">
        <v>260</v>
      </c>
      <c r="Z2829" s="89">
        <v>397.8</v>
      </c>
    </row>
    <row r="2830" spans="16:26" ht="18" customHeight="1" x14ac:dyDescent="0.45">
      <c r="P2830" s="89" t="s">
        <v>98</v>
      </c>
      <c r="Q2830" s="89">
        <v>2024</v>
      </c>
      <c r="R2830" s="89" t="s">
        <v>10</v>
      </c>
      <c r="S2830" s="89" t="s">
        <v>92</v>
      </c>
      <c r="T2830" s="89" t="s">
        <v>93</v>
      </c>
      <c r="U2830" s="89" t="s">
        <v>94</v>
      </c>
      <c r="V2830" s="89" t="s">
        <v>95</v>
      </c>
      <c r="W2830" s="89" t="s">
        <v>96</v>
      </c>
      <c r="X2830" s="89" t="s">
        <v>99</v>
      </c>
      <c r="Y2830" s="89">
        <v>236</v>
      </c>
      <c r="Z2830" s="89">
        <v>337.48</v>
      </c>
    </row>
    <row r="2831" spans="16:26" ht="18" customHeight="1" x14ac:dyDescent="0.45">
      <c r="P2831" s="89" t="s">
        <v>91</v>
      </c>
      <c r="Q2831" s="89">
        <v>2024</v>
      </c>
      <c r="R2831" s="89" t="s">
        <v>10</v>
      </c>
      <c r="S2831" s="89" t="s">
        <v>92</v>
      </c>
      <c r="T2831" s="89" t="s">
        <v>93</v>
      </c>
      <c r="U2831" s="89" t="s">
        <v>94</v>
      </c>
      <c r="V2831" s="89" t="s">
        <v>95</v>
      </c>
      <c r="W2831" s="89" t="s">
        <v>96</v>
      </c>
      <c r="X2831" s="89" t="s">
        <v>99</v>
      </c>
      <c r="Y2831" s="89">
        <v>262</v>
      </c>
      <c r="Z2831" s="89">
        <v>374.65999999999997</v>
      </c>
    </row>
    <row r="2832" spans="16:26" ht="18" customHeight="1" x14ac:dyDescent="0.45">
      <c r="P2832" s="89" t="s">
        <v>102</v>
      </c>
      <c r="Q2832" s="89">
        <v>2024</v>
      </c>
      <c r="R2832" s="89" t="s">
        <v>10</v>
      </c>
      <c r="S2832" s="89" t="s">
        <v>92</v>
      </c>
      <c r="T2832" s="89" t="s">
        <v>93</v>
      </c>
      <c r="U2832" s="89" t="s">
        <v>94</v>
      </c>
      <c r="V2832" s="89" t="s">
        <v>95</v>
      </c>
      <c r="W2832" s="89" t="s">
        <v>96</v>
      </c>
      <c r="X2832" s="89" t="s">
        <v>99</v>
      </c>
      <c r="Y2832" s="89">
        <v>672</v>
      </c>
      <c r="Z2832" s="89">
        <v>960.96</v>
      </c>
    </row>
    <row r="2833" spans="16:26" ht="18" customHeight="1" x14ac:dyDescent="0.45">
      <c r="P2833" s="89" t="s">
        <v>98</v>
      </c>
      <c r="Q2833" s="89">
        <v>2024</v>
      </c>
      <c r="R2833" s="89" t="s">
        <v>10</v>
      </c>
      <c r="S2833" s="89" t="s">
        <v>92</v>
      </c>
      <c r="T2833" s="89" t="s">
        <v>93</v>
      </c>
      <c r="U2833" s="89" t="s">
        <v>94</v>
      </c>
      <c r="V2833" s="89" t="s">
        <v>95</v>
      </c>
      <c r="W2833" s="89" t="s">
        <v>96</v>
      </c>
      <c r="X2833" s="89" t="s">
        <v>99</v>
      </c>
      <c r="Y2833" s="89">
        <v>759</v>
      </c>
      <c r="Z2833" s="89">
        <v>1085.3699999999999</v>
      </c>
    </row>
    <row r="2834" spans="16:26" ht="18" customHeight="1" x14ac:dyDescent="0.45">
      <c r="P2834" s="89" t="s">
        <v>98</v>
      </c>
      <c r="Q2834" s="89">
        <v>2024</v>
      </c>
      <c r="R2834" s="89" t="s">
        <v>10</v>
      </c>
      <c r="S2834" s="89" t="s">
        <v>92</v>
      </c>
      <c r="T2834" s="89" t="s">
        <v>93</v>
      </c>
      <c r="U2834" s="89" t="s">
        <v>94</v>
      </c>
      <c r="V2834" s="89" t="s">
        <v>95</v>
      </c>
      <c r="W2834" s="89" t="s">
        <v>96</v>
      </c>
      <c r="X2834" s="89" t="s">
        <v>99</v>
      </c>
      <c r="Y2834" s="89">
        <v>261</v>
      </c>
      <c r="Z2834" s="89">
        <v>373.23</v>
      </c>
    </row>
    <row r="2835" spans="16:26" ht="18" customHeight="1" x14ac:dyDescent="0.45">
      <c r="P2835" s="89" t="s">
        <v>102</v>
      </c>
      <c r="Q2835" s="89">
        <v>2024</v>
      </c>
      <c r="R2835" s="89" t="s">
        <v>10</v>
      </c>
      <c r="S2835" s="89" t="s">
        <v>92</v>
      </c>
      <c r="T2835" s="89" t="s">
        <v>93</v>
      </c>
      <c r="U2835" s="89" t="s">
        <v>94</v>
      </c>
      <c r="V2835" s="89" t="s">
        <v>95</v>
      </c>
      <c r="W2835" s="89" t="s">
        <v>96</v>
      </c>
      <c r="X2835" s="89" t="s">
        <v>99</v>
      </c>
      <c r="Y2835" s="89">
        <v>798</v>
      </c>
      <c r="Z2835" s="89">
        <v>526.24</v>
      </c>
    </row>
    <row r="2836" spans="16:26" ht="18" customHeight="1" x14ac:dyDescent="0.45">
      <c r="P2836" s="89" t="s">
        <v>91</v>
      </c>
      <c r="Q2836" s="89">
        <v>2024</v>
      </c>
      <c r="R2836" s="89" t="s">
        <v>10</v>
      </c>
      <c r="S2836" s="89" t="s">
        <v>92</v>
      </c>
      <c r="T2836" s="89" t="s">
        <v>93</v>
      </c>
      <c r="U2836" s="89" t="s">
        <v>94</v>
      </c>
      <c r="V2836" s="89" t="s">
        <v>95</v>
      </c>
      <c r="W2836" s="89" t="s">
        <v>96</v>
      </c>
      <c r="X2836" s="89" t="s">
        <v>99</v>
      </c>
      <c r="Y2836" s="89">
        <v>235</v>
      </c>
      <c r="Z2836" s="89">
        <v>336.05</v>
      </c>
    </row>
    <row r="2837" spans="16:26" ht="18" customHeight="1" x14ac:dyDescent="0.45">
      <c r="P2837" s="89" t="s">
        <v>98</v>
      </c>
      <c r="Q2837" s="89">
        <v>2024</v>
      </c>
      <c r="R2837" s="89" t="s">
        <v>10</v>
      </c>
      <c r="S2837" s="89" t="s">
        <v>92</v>
      </c>
      <c r="T2837" s="89" t="s">
        <v>93</v>
      </c>
      <c r="U2837" s="89" t="s">
        <v>94</v>
      </c>
      <c r="V2837" s="89" t="s">
        <v>95</v>
      </c>
      <c r="W2837" s="89" t="s">
        <v>96</v>
      </c>
      <c r="X2837" s="89" t="s">
        <v>99</v>
      </c>
      <c r="Y2837" s="89">
        <v>263</v>
      </c>
      <c r="Z2837" s="89">
        <v>376.09000000000003</v>
      </c>
    </row>
    <row r="2838" spans="16:26" ht="18" customHeight="1" x14ac:dyDescent="0.45">
      <c r="P2838" s="89" t="s">
        <v>91</v>
      </c>
      <c r="Q2838" s="89">
        <v>2024</v>
      </c>
      <c r="R2838" s="89" t="s">
        <v>10</v>
      </c>
      <c r="S2838" s="89" t="s">
        <v>92</v>
      </c>
      <c r="T2838" s="89" t="s">
        <v>93</v>
      </c>
      <c r="U2838" s="89" t="s">
        <v>94</v>
      </c>
      <c r="V2838" s="89" t="s">
        <v>95</v>
      </c>
      <c r="W2838" s="89" t="s">
        <v>96</v>
      </c>
      <c r="X2838" s="89" t="s">
        <v>99</v>
      </c>
      <c r="Y2838" s="89">
        <v>768</v>
      </c>
      <c r="Z2838" s="89">
        <v>1098.24</v>
      </c>
    </row>
    <row r="2839" spans="16:26" ht="18" customHeight="1" x14ac:dyDescent="0.45">
      <c r="P2839" s="89" t="s">
        <v>98</v>
      </c>
      <c r="Q2839" s="89">
        <v>2024</v>
      </c>
      <c r="R2839" s="89" t="s">
        <v>9</v>
      </c>
      <c r="S2839" s="89" t="s">
        <v>92</v>
      </c>
      <c r="T2839" s="89" t="s">
        <v>93</v>
      </c>
      <c r="U2839" s="89" t="s">
        <v>94</v>
      </c>
      <c r="V2839" s="89" t="s">
        <v>95</v>
      </c>
      <c r="W2839" s="89" t="s">
        <v>96</v>
      </c>
      <c r="X2839" s="89" t="s">
        <v>99</v>
      </c>
      <c r="Y2839" s="89">
        <v>266</v>
      </c>
      <c r="Z2839" s="89">
        <v>406.98</v>
      </c>
    </row>
    <row r="2840" spans="16:26" ht="18" customHeight="1" x14ac:dyDescent="0.45">
      <c r="P2840" s="89" t="s">
        <v>100</v>
      </c>
      <c r="Q2840" s="89">
        <v>2024</v>
      </c>
      <c r="R2840" s="89" t="s">
        <v>9</v>
      </c>
      <c r="S2840" s="89" t="s">
        <v>92</v>
      </c>
      <c r="T2840" s="89" t="s">
        <v>93</v>
      </c>
      <c r="U2840" s="89" t="s">
        <v>94</v>
      </c>
      <c r="V2840" s="89" t="s">
        <v>95</v>
      </c>
      <c r="W2840" s="89" t="s">
        <v>96</v>
      </c>
      <c r="X2840" s="89" t="s">
        <v>99</v>
      </c>
      <c r="Y2840" s="89">
        <v>242</v>
      </c>
      <c r="Z2840" s="89">
        <v>346.06</v>
      </c>
    </row>
    <row r="2841" spans="16:26" ht="18" customHeight="1" x14ac:dyDescent="0.45">
      <c r="P2841" s="89" t="s">
        <v>98</v>
      </c>
      <c r="Q2841" s="89">
        <v>2024</v>
      </c>
      <c r="R2841" s="89" t="s">
        <v>9</v>
      </c>
      <c r="S2841" s="89" t="s">
        <v>92</v>
      </c>
      <c r="T2841" s="89" t="s">
        <v>93</v>
      </c>
      <c r="U2841" s="89" t="s">
        <v>94</v>
      </c>
      <c r="V2841" s="89" t="s">
        <v>95</v>
      </c>
      <c r="W2841" s="89" t="s">
        <v>96</v>
      </c>
      <c r="X2841" s="89" t="s">
        <v>99</v>
      </c>
      <c r="Y2841" s="89">
        <v>268</v>
      </c>
      <c r="Z2841" s="89">
        <v>383.24</v>
      </c>
    </row>
    <row r="2842" spans="16:26" ht="18" customHeight="1" x14ac:dyDescent="0.45">
      <c r="P2842" s="89" t="s">
        <v>98</v>
      </c>
      <c r="Q2842" s="89">
        <v>2024</v>
      </c>
      <c r="R2842" s="89" t="s">
        <v>9</v>
      </c>
      <c r="S2842" s="89" t="s">
        <v>92</v>
      </c>
      <c r="T2842" s="89" t="s">
        <v>93</v>
      </c>
      <c r="U2842" s="89" t="s">
        <v>94</v>
      </c>
      <c r="V2842" s="89" t="s">
        <v>95</v>
      </c>
      <c r="W2842" s="89" t="s">
        <v>96</v>
      </c>
      <c r="X2842" s="89" t="s">
        <v>99</v>
      </c>
      <c r="Y2842" s="89">
        <v>238</v>
      </c>
      <c r="Z2842" s="89">
        <v>340.34000000000003</v>
      </c>
    </row>
    <row r="2843" spans="16:26" ht="18" customHeight="1" x14ac:dyDescent="0.45">
      <c r="P2843" s="89" t="s">
        <v>98</v>
      </c>
      <c r="Q2843" s="89">
        <v>2024</v>
      </c>
      <c r="R2843" s="89" t="s">
        <v>9</v>
      </c>
      <c r="S2843" s="89" t="s">
        <v>92</v>
      </c>
      <c r="T2843" s="89" t="s">
        <v>93</v>
      </c>
      <c r="U2843" s="89" t="s">
        <v>94</v>
      </c>
      <c r="V2843" s="89" t="s">
        <v>95</v>
      </c>
      <c r="W2843" s="89" t="s">
        <v>96</v>
      </c>
      <c r="X2843" s="89" t="s">
        <v>99</v>
      </c>
      <c r="Y2843" s="89">
        <v>671</v>
      </c>
      <c r="Z2843" s="89">
        <v>959.53</v>
      </c>
    </row>
    <row r="2844" spans="16:26" ht="18" customHeight="1" x14ac:dyDescent="0.45">
      <c r="P2844" s="89" t="s">
        <v>100</v>
      </c>
      <c r="Q2844" s="89">
        <v>2024</v>
      </c>
      <c r="R2844" s="89" t="s">
        <v>9</v>
      </c>
      <c r="S2844" s="89" t="s">
        <v>92</v>
      </c>
      <c r="T2844" s="89" t="s">
        <v>93</v>
      </c>
      <c r="U2844" s="89" t="s">
        <v>94</v>
      </c>
      <c r="V2844" s="89" t="s">
        <v>95</v>
      </c>
      <c r="W2844" s="89" t="s">
        <v>96</v>
      </c>
      <c r="X2844" s="89" t="s">
        <v>99</v>
      </c>
      <c r="Y2844" s="89">
        <v>758</v>
      </c>
      <c r="Z2844" s="89">
        <v>1083.94</v>
      </c>
    </row>
    <row r="2845" spans="16:26" ht="18" customHeight="1" x14ac:dyDescent="0.45">
      <c r="P2845" s="89" t="s">
        <v>100</v>
      </c>
      <c r="Q2845" s="89">
        <v>2024</v>
      </c>
      <c r="R2845" s="89" t="s">
        <v>9</v>
      </c>
      <c r="S2845" s="89" t="s">
        <v>92</v>
      </c>
      <c r="T2845" s="89" t="s">
        <v>93</v>
      </c>
      <c r="U2845" s="89" t="s">
        <v>94</v>
      </c>
      <c r="V2845" s="89" t="s">
        <v>95</v>
      </c>
      <c r="W2845" s="89" t="s">
        <v>96</v>
      </c>
      <c r="X2845" s="89" t="s">
        <v>99</v>
      </c>
      <c r="Y2845" s="89">
        <v>267</v>
      </c>
      <c r="Z2845" s="89">
        <v>381.81</v>
      </c>
    </row>
    <row r="2846" spans="16:26" ht="18" customHeight="1" x14ac:dyDescent="0.45">
      <c r="P2846" s="89" t="s">
        <v>98</v>
      </c>
      <c r="Q2846" s="89">
        <v>2024</v>
      </c>
      <c r="R2846" s="89" t="s">
        <v>9</v>
      </c>
      <c r="S2846" s="89" t="s">
        <v>92</v>
      </c>
      <c r="T2846" s="89" t="s">
        <v>93</v>
      </c>
      <c r="U2846" s="89" t="s">
        <v>94</v>
      </c>
      <c r="V2846" s="89" t="s">
        <v>95</v>
      </c>
      <c r="W2846" s="89" t="s">
        <v>96</v>
      </c>
      <c r="X2846" s="89" t="s">
        <v>99</v>
      </c>
      <c r="Y2846" s="89">
        <v>797</v>
      </c>
      <c r="Z2846" s="89">
        <v>526.24</v>
      </c>
    </row>
    <row r="2847" spans="16:26" ht="18" customHeight="1" x14ac:dyDescent="0.45">
      <c r="P2847" s="89" t="s">
        <v>98</v>
      </c>
      <c r="Q2847" s="89">
        <v>2024</v>
      </c>
      <c r="R2847" s="89" t="s">
        <v>9</v>
      </c>
      <c r="S2847" s="89" t="s">
        <v>92</v>
      </c>
      <c r="T2847" s="89" t="s">
        <v>93</v>
      </c>
      <c r="U2847" s="89" t="s">
        <v>94</v>
      </c>
      <c r="V2847" s="89" t="s">
        <v>95</v>
      </c>
      <c r="W2847" s="89" t="s">
        <v>96</v>
      </c>
      <c r="X2847" s="89" t="s">
        <v>99</v>
      </c>
      <c r="Y2847" s="89">
        <v>265</v>
      </c>
      <c r="Z2847" s="89">
        <v>378.95</v>
      </c>
    </row>
    <row r="2848" spans="16:26" ht="18" customHeight="1" x14ac:dyDescent="0.45">
      <c r="P2848" s="89" t="s">
        <v>98</v>
      </c>
      <c r="Q2848" s="89">
        <v>2024</v>
      </c>
      <c r="R2848" s="89" t="s">
        <v>9</v>
      </c>
      <c r="S2848" s="89" t="s">
        <v>92</v>
      </c>
      <c r="T2848" s="89" t="s">
        <v>93</v>
      </c>
      <c r="U2848" s="89" t="s">
        <v>94</v>
      </c>
      <c r="V2848" s="89" t="s">
        <v>95</v>
      </c>
      <c r="W2848" s="89" t="s">
        <v>96</v>
      </c>
      <c r="X2848" s="89" t="s">
        <v>99</v>
      </c>
      <c r="Y2848" s="89">
        <v>241</v>
      </c>
      <c r="Z2848" s="89">
        <v>344.63</v>
      </c>
    </row>
    <row r="2849" spans="16:26" ht="18" customHeight="1" x14ac:dyDescent="0.45">
      <c r="P2849" s="89" t="s">
        <v>100</v>
      </c>
      <c r="Q2849" s="89">
        <v>2024</v>
      </c>
      <c r="R2849" s="89" t="s">
        <v>9</v>
      </c>
      <c r="S2849" s="89" t="s">
        <v>92</v>
      </c>
      <c r="T2849" s="89" t="s">
        <v>93</v>
      </c>
      <c r="U2849" s="89" t="s">
        <v>94</v>
      </c>
      <c r="V2849" s="89" t="s">
        <v>95</v>
      </c>
      <c r="W2849" s="89" t="s">
        <v>96</v>
      </c>
      <c r="X2849" s="89" t="s">
        <v>99</v>
      </c>
      <c r="Y2849" s="89">
        <v>269</v>
      </c>
      <c r="Z2849" s="89">
        <v>384.67</v>
      </c>
    </row>
    <row r="2850" spans="16:26" ht="18" customHeight="1" x14ac:dyDescent="0.45">
      <c r="P2850" s="89" t="s">
        <v>98</v>
      </c>
      <c r="Q2850" s="89">
        <v>2024</v>
      </c>
      <c r="R2850" s="89" t="s">
        <v>9</v>
      </c>
      <c r="S2850" s="89" t="s">
        <v>92</v>
      </c>
      <c r="T2850" s="89" t="s">
        <v>93</v>
      </c>
      <c r="U2850" s="89" t="s">
        <v>94</v>
      </c>
      <c r="V2850" s="89" t="s">
        <v>95</v>
      </c>
      <c r="W2850" s="89" t="s">
        <v>96</v>
      </c>
      <c r="X2850" s="89" t="s">
        <v>99</v>
      </c>
      <c r="Y2850" s="89">
        <v>767</v>
      </c>
      <c r="Z2850" s="89">
        <v>1096.81</v>
      </c>
    </row>
    <row r="2851" spans="16:26" ht="18" customHeight="1" x14ac:dyDescent="0.45">
      <c r="P2851" s="89" t="s">
        <v>100</v>
      </c>
      <c r="Q2851" s="89">
        <v>2024</v>
      </c>
      <c r="R2851" s="89" t="s">
        <v>8</v>
      </c>
      <c r="S2851" s="89" t="s">
        <v>92</v>
      </c>
      <c r="T2851" s="89" t="s">
        <v>93</v>
      </c>
      <c r="U2851" s="89" t="s">
        <v>94</v>
      </c>
      <c r="V2851" s="89" t="s">
        <v>95</v>
      </c>
      <c r="W2851" s="89" t="s">
        <v>96</v>
      </c>
      <c r="X2851" s="89" t="s">
        <v>99</v>
      </c>
      <c r="Y2851" s="89">
        <v>272</v>
      </c>
      <c r="Z2851" s="89">
        <v>416.15999999999997</v>
      </c>
    </row>
    <row r="2852" spans="16:26" ht="18" customHeight="1" x14ac:dyDescent="0.45">
      <c r="P2852" s="89" t="s">
        <v>100</v>
      </c>
      <c r="Q2852" s="89">
        <v>2024</v>
      </c>
      <c r="R2852" s="89" t="s">
        <v>8</v>
      </c>
      <c r="S2852" s="89" t="s">
        <v>92</v>
      </c>
      <c r="T2852" s="89" t="s">
        <v>93</v>
      </c>
      <c r="U2852" s="89" t="s">
        <v>94</v>
      </c>
      <c r="V2852" s="89" t="s">
        <v>95</v>
      </c>
      <c r="W2852" s="89" t="s">
        <v>96</v>
      </c>
      <c r="X2852" s="89" t="s">
        <v>99</v>
      </c>
      <c r="Y2852" s="89">
        <v>248</v>
      </c>
      <c r="Z2852" s="89">
        <v>354.64</v>
      </c>
    </row>
    <row r="2853" spans="16:26" ht="18" customHeight="1" x14ac:dyDescent="0.45">
      <c r="P2853" s="89" t="s">
        <v>102</v>
      </c>
      <c r="Q2853" s="89">
        <v>2024</v>
      </c>
      <c r="R2853" s="89" t="s">
        <v>8</v>
      </c>
      <c r="S2853" s="89" t="s">
        <v>92</v>
      </c>
      <c r="T2853" s="89" t="s">
        <v>93</v>
      </c>
      <c r="U2853" s="89" t="s">
        <v>94</v>
      </c>
      <c r="V2853" s="89" t="s">
        <v>95</v>
      </c>
      <c r="W2853" s="89" t="s">
        <v>96</v>
      </c>
      <c r="X2853" s="89" t="s">
        <v>99</v>
      </c>
      <c r="Y2853" s="89">
        <v>274</v>
      </c>
      <c r="Z2853" s="89">
        <v>391.82</v>
      </c>
    </row>
    <row r="2854" spans="16:26" ht="18" customHeight="1" x14ac:dyDescent="0.45">
      <c r="P2854" s="89" t="s">
        <v>91</v>
      </c>
      <c r="Q2854" s="89">
        <v>2024</v>
      </c>
      <c r="R2854" s="89" t="s">
        <v>8</v>
      </c>
      <c r="S2854" s="89" t="s">
        <v>92</v>
      </c>
      <c r="T2854" s="89" t="s">
        <v>93</v>
      </c>
      <c r="U2854" s="89" t="s">
        <v>94</v>
      </c>
      <c r="V2854" s="89" t="s">
        <v>95</v>
      </c>
      <c r="W2854" s="89" t="s">
        <v>96</v>
      </c>
      <c r="X2854" s="89" t="s">
        <v>99</v>
      </c>
      <c r="Y2854" s="89">
        <v>244</v>
      </c>
      <c r="Z2854" s="89">
        <v>348.92</v>
      </c>
    </row>
    <row r="2855" spans="16:26" ht="18" customHeight="1" x14ac:dyDescent="0.45">
      <c r="P2855" s="89" t="s">
        <v>98</v>
      </c>
      <c r="Q2855" s="89">
        <v>2024</v>
      </c>
      <c r="R2855" s="89" t="s">
        <v>8</v>
      </c>
      <c r="S2855" s="89" t="s">
        <v>92</v>
      </c>
      <c r="T2855" s="89" t="s">
        <v>93</v>
      </c>
      <c r="U2855" s="89" t="s">
        <v>94</v>
      </c>
      <c r="V2855" s="89" t="s">
        <v>95</v>
      </c>
      <c r="W2855" s="89" t="s">
        <v>96</v>
      </c>
      <c r="X2855" s="89" t="s">
        <v>99</v>
      </c>
      <c r="Y2855" s="89">
        <v>757</v>
      </c>
      <c r="Z2855" s="89">
        <v>1082.51</v>
      </c>
    </row>
    <row r="2856" spans="16:26" ht="18" customHeight="1" x14ac:dyDescent="0.45">
      <c r="P2856" s="89" t="s">
        <v>98</v>
      </c>
      <c r="Q2856" s="89">
        <v>2024</v>
      </c>
      <c r="R2856" s="89" t="s">
        <v>8</v>
      </c>
      <c r="S2856" s="89" t="s">
        <v>92</v>
      </c>
      <c r="T2856" s="89" t="s">
        <v>93</v>
      </c>
      <c r="U2856" s="89" t="s">
        <v>94</v>
      </c>
      <c r="V2856" s="89" t="s">
        <v>95</v>
      </c>
      <c r="W2856" s="89" t="s">
        <v>96</v>
      </c>
      <c r="X2856" s="89" t="s">
        <v>99</v>
      </c>
      <c r="Y2856" s="89">
        <v>273</v>
      </c>
      <c r="Z2856" s="89">
        <v>390.39</v>
      </c>
    </row>
    <row r="2857" spans="16:26" ht="18" customHeight="1" x14ac:dyDescent="0.45">
      <c r="P2857" s="89" t="s">
        <v>91</v>
      </c>
      <c r="Q2857" s="89">
        <v>2024</v>
      </c>
      <c r="R2857" s="89" t="s">
        <v>8</v>
      </c>
      <c r="S2857" s="89" t="s">
        <v>92</v>
      </c>
      <c r="T2857" s="89" t="s">
        <v>93</v>
      </c>
      <c r="U2857" s="89" t="s">
        <v>94</v>
      </c>
      <c r="V2857" s="89" t="s">
        <v>95</v>
      </c>
      <c r="W2857" s="89" t="s">
        <v>96</v>
      </c>
      <c r="X2857" s="89" t="s">
        <v>99</v>
      </c>
      <c r="Y2857" s="89">
        <v>271</v>
      </c>
      <c r="Z2857" s="89">
        <v>387.53</v>
      </c>
    </row>
    <row r="2858" spans="16:26" ht="18" customHeight="1" x14ac:dyDescent="0.45">
      <c r="P2858" s="89" t="s">
        <v>102</v>
      </c>
      <c r="Q2858" s="89">
        <v>2024</v>
      </c>
      <c r="R2858" s="89" t="s">
        <v>8</v>
      </c>
      <c r="S2858" s="89" t="s">
        <v>92</v>
      </c>
      <c r="T2858" s="89" t="s">
        <v>93</v>
      </c>
      <c r="U2858" s="89" t="s">
        <v>94</v>
      </c>
      <c r="V2858" s="89" t="s">
        <v>95</v>
      </c>
      <c r="W2858" s="89" t="s">
        <v>96</v>
      </c>
      <c r="X2858" s="89" t="s">
        <v>99</v>
      </c>
      <c r="Y2858" s="89">
        <v>247</v>
      </c>
      <c r="Z2858" s="89">
        <v>353.21</v>
      </c>
    </row>
    <row r="2859" spans="16:26" ht="18" customHeight="1" x14ac:dyDescent="0.45">
      <c r="P2859" s="89" t="s">
        <v>100</v>
      </c>
      <c r="Q2859" s="89">
        <v>2024</v>
      </c>
      <c r="R2859" s="89" t="s">
        <v>8</v>
      </c>
      <c r="S2859" s="89" t="s">
        <v>92</v>
      </c>
      <c r="T2859" s="89" t="s">
        <v>93</v>
      </c>
      <c r="U2859" s="89" t="s">
        <v>94</v>
      </c>
      <c r="V2859" s="89" t="s">
        <v>95</v>
      </c>
      <c r="W2859" s="89" t="s">
        <v>96</v>
      </c>
      <c r="X2859" s="89" t="s">
        <v>99</v>
      </c>
      <c r="Y2859" s="89">
        <v>275</v>
      </c>
      <c r="Z2859" s="89">
        <v>393.25</v>
      </c>
    </row>
    <row r="2860" spans="16:26" ht="18" customHeight="1" x14ac:dyDescent="0.45">
      <c r="P2860" s="89" t="s">
        <v>100</v>
      </c>
      <c r="Q2860" s="89">
        <v>2024</v>
      </c>
      <c r="R2860" s="89" t="s">
        <v>8</v>
      </c>
      <c r="S2860" s="89" t="s">
        <v>92</v>
      </c>
      <c r="T2860" s="89" t="s">
        <v>93</v>
      </c>
      <c r="U2860" s="89" t="s">
        <v>94</v>
      </c>
      <c r="V2860" s="89" t="s">
        <v>95</v>
      </c>
      <c r="W2860" s="89" t="s">
        <v>96</v>
      </c>
      <c r="X2860" s="89" t="s">
        <v>99</v>
      </c>
      <c r="Y2860" s="89">
        <v>766</v>
      </c>
      <c r="Z2860" s="89">
        <v>1095.3800000000001</v>
      </c>
    </row>
    <row r="2861" spans="16:26" ht="18" customHeight="1" x14ac:dyDescent="0.45">
      <c r="P2861" s="89" t="s">
        <v>98</v>
      </c>
      <c r="Q2861" s="89">
        <v>2024</v>
      </c>
      <c r="R2861" s="89" t="s">
        <v>3</v>
      </c>
      <c r="S2861" s="89" t="s">
        <v>104</v>
      </c>
      <c r="T2861" s="89" t="s">
        <v>93</v>
      </c>
      <c r="U2861" s="89" t="s">
        <v>94</v>
      </c>
      <c r="V2861" s="89" t="s">
        <v>95</v>
      </c>
      <c r="W2861" s="89" t="s">
        <v>96</v>
      </c>
      <c r="X2861" s="89" t="s">
        <v>97</v>
      </c>
      <c r="Y2861" s="89">
        <v>146</v>
      </c>
      <c r="Z2861" s="89">
        <v>208.78</v>
      </c>
    </row>
    <row r="2862" spans="16:26" ht="18" customHeight="1" x14ac:dyDescent="0.45">
      <c r="P2862" s="89" t="s">
        <v>100</v>
      </c>
      <c r="Q2862" s="89">
        <v>2024</v>
      </c>
      <c r="R2862" s="89" t="s">
        <v>3</v>
      </c>
      <c r="S2862" s="89" t="s">
        <v>104</v>
      </c>
      <c r="T2862" s="89" t="s">
        <v>93</v>
      </c>
      <c r="U2862" s="89" t="s">
        <v>94</v>
      </c>
      <c r="V2862" s="89" t="s">
        <v>95</v>
      </c>
      <c r="W2862" s="89" t="s">
        <v>96</v>
      </c>
      <c r="X2862" s="89" t="s">
        <v>97</v>
      </c>
      <c r="Y2862" s="89">
        <v>368</v>
      </c>
      <c r="Z2862" s="89">
        <v>526.24</v>
      </c>
    </row>
    <row r="2863" spans="16:26" ht="18" customHeight="1" x14ac:dyDescent="0.45">
      <c r="P2863" s="89" t="s">
        <v>91</v>
      </c>
      <c r="Q2863" s="89">
        <v>2024</v>
      </c>
      <c r="R2863" s="89" t="s">
        <v>3</v>
      </c>
      <c r="S2863" s="89" t="s">
        <v>104</v>
      </c>
      <c r="T2863" s="89" t="s">
        <v>93</v>
      </c>
      <c r="U2863" s="89" t="s">
        <v>94</v>
      </c>
      <c r="V2863" s="89" t="s">
        <v>95</v>
      </c>
      <c r="W2863" s="89" t="s">
        <v>96</v>
      </c>
      <c r="X2863" s="89" t="s">
        <v>97</v>
      </c>
      <c r="Y2863" s="89">
        <v>148</v>
      </c>
      <c r="Z2863" s="89">
        <v>526.24</v>
      </c>
    </row>
    <row r="2864" spans="16:26" ht="18" customHeight="1" x14ac:dyDescent="0.45">
      <c r="P2864" s="89" t="s">
        <v>101</v>
      </c>
      <c r="Q2864" s="89">
        <v>2024</v>
      </c>
      <c r="R2864" s="89" t="s">
        <v>3</v>
      </c>
      <c r="S2864" s="89" t="s">
        <v>104</v>
      </c>
      <c r="T2864" s="89" t="s">
        <v>93</v>
      </c>
      <c r="U2864" s="89" t="s">
        <v>94</v>
      </c>
      <c r="V2864" s="89" t="s">
        <v>95</v>
      </c>
      <c r="W2864" s="89" t="s">
        <v>96</v>
      </c>
      <c r="X2864" s="89" t="s">
        <v>97</v>
      </c>
      <c r="Y2864" s="89">
        <v>364</v>
      </c>
      <c r="Z2864" s="89">
        <v>526.24</v>
      </c>
    </row>
    <row r="2865" spans="16:26" ht="18" customHeight="1" x14ac:dyDescent="0.45">
      <c r="P2865" s="89" t="s">
        <v>101</v>
      </c>
      <c r="Q2865" s="89">
        <v>2024</v>
      </c>
      <c r="R2865" s="89" t="s">
        <v>3</v>
      </c>
      <c r="S2865" s="89" t="s">
        <v>104</v>
      </c>
      <c r="T2865" s="89" t="s">
        <v>93</v>
      </c>
      <c r="U2865" s="89" t="s">
        <v>94</v>
      </c>
      <c r="V2865" s="89" t="s">
        <v>95</v>
      </c>
      <c r="W2865" s="89" t="s">
        <v>96</v>
      </c>
      <c r="X2865" s="89" t="s">
        <v>97</v>
      </c>
      <c r="Y2865" s="89">
        <v>366</v>
      </c>
      <c r="Z2865" s="89">
        <v>523.38</v>
      </c>
    </row>
    <row r="2866" spans="16:26" ht="18" customHeight="1" x14ac:dyDescent="0.45">
      <c r="P2866" s="89" t="s">
        <v>101</v>
      </c>
      <c r="Q2866" s="89">
        <v>2024</v>
      </c>
      <c r="R2866" s="89" t="s">
        <v>3</v>
      </c>
      <c r="S2866" s="89" t="s">
        <v>104</v>
      </c>
      <c r="T2866" s="89" t="s">
        <v>93</v>
      </c>
      <c r="U2866" s="89" t="s">
        <v>94</v>
      </c>
      <c r="V2866" s="89" t="s">
        <v>95</v>
      </c>
      <c r="W2866" s="89" t="s">
        <v>96</v>
      </c>
      <c r="X2866" s="89" t="s">
        <v>97</v>
      </c>
      <c r="Y2866" s="89">
        <v>147</v>
      </c>
      <c r="Z2866" s="89">
        <v>210.21</v>
      </c>
    </row>
    <row r="2867" spans="16:26" ht="18" customHeight="1" x14ac:dyDescent="0.45">
      <c r="P2867" s="89" t="s">
        <v>101</v>
      </c>
      <c r="Q2867" s="89">
        <v>2024</v>
      </c>
      <c r="R2867" s="89" t="s">
        <v>3</v>
      </c>
      <c r="S2867" s="89" t="s">
        <v>104</v>
      </c>
      <c r="T2867" s="89" t="s">
        <v>93</v>
      </c>
      <c r="U2867" s="89" t="s">
        <v>94</v>
      </c>
      <c r="V2867" s="89" t="s">
        <v>95</v>
      </c>
      <c r="W2867" s="89" t="s">
        <v>96</v>
      </c>
      <c r="X2867" s="89" t="s">
        <v>97</v>
      </c>
      <c r="Y2867" s="89">
        <v>760</v>
      </c>
      <c r="Z2867" s="89">
        <v>1086.8</v>
      </c>
    </row>
    <row r="2868" spans="16:26" ht="18" customHeight="1" x14ac:dyDescent="0.45">
      <c r="P2868" s="89" t="s">
        <v>91</v>
      </c>
      <c r="Q2868" s="89">
        <v>2024</v>
      </c>
      <c r="R2868" s="89" t="s">
        <v>3</v>
      </c>
      <c r="S2868" s="89" t="s">
        <v>104</v>
      </c>
      <c r="T2868" s="89" t="s">
        <v>93</v>
      </c>
      <c r="U2868" s="89" t="s">
        <v>94</v>
      </c>
      <c r="V2868" s="89" t="s">
        <v>95</v>
      </c>
      <c r="W2868" s="89" t="s">
        <v>96</v>
      </c>
      <c r="X2868" s="89" t="s">
        <v>97</v>
      </c>
      <c r="Y2868" s="89">
        <v>846</v>
      </c>
      <c r="Z2868" s="89">
        <v>1209.78</v>
      </c>
    </row>
    <row r="2869" spans="16:26" ht="18" customHeight="1" x14ac:dyDescent="0.45">
      <c r="P2869" s="89" t="s">
        <v>100</v>
      </c>
      <c r="Q2869" s="89">
        <v>2024</v>
      </c>
      <c r="R2869" s="89" t="s">
        <v>3</v>
      </c>
      <c r="S2869" s="89" t="s">
        <v>104</v>
      </c>
      <c r="T2869" s="89" t="s">
        <v>93</v>
      </c>
      <c r="U2869" s="89" t="s">
        <v>94</v>
      </c>
      <c r="V2869" s="89" t="s">
        <v>95</v>
      </c>
      <c r="W2869" s="89" t="s">
        <v>96</v>
      </c>
      <c r="X2869" s="89" t="s">
        <v>97</v>
      </c>
      <c r="Y2869" s="89">
        <v>149</v>
      </c>
      <c r="Z2869" s="89">
        <v>213.07</v>
      </c>
    </row>
    <row r="2870" spans="16:26" ht="18" customHeight="1" x14ac:dyDescent="0.45">
      <c r="P2870" s="89" t="s">
        <v>98</v>
      </c>
      <c r="Q2870" s="89">
        <v>2024</v>
      </c>
      <c r="R2870" s="89" t="s">
        <v>3</v>
      </c>
      <c r="S2870" s="89" t="s">
        <v>104</v>
      </c>
      <c r="T2870" s="89" t="s">
        <v>93</v>
      </c>
      <c r="U2870" s="89" t="s">
        <v>94</v>
      </c>
      <c r="V2870" s="89" t="s">
        <v>95</v>
      </c>
      <c r="W2870" s="89" t="s">
        <v>96</v>
      </c>
      <c r="X2870" s="89" t="s">
        <v>97</v>
      </c>
      <c r="Y2870" s="89">
        <v>365</v>
      </c>
      <c r="Z2870" s="89">
        <v>521.95000000000005</v>
      </c>
    </row>
    <row r="2871" spans="16:26" ht="18" customHeight="1" x14ac:dyDescent="0.45">
      <c r="P2871" s="89" t="s">
        <v>91</v>
      </c>
      <c r="Q2871" s="89">
        <v>2024</v>
      </c>
      <c r="R2871" s="89" t="s">
        <v>7</v>
      </c>
      <c r="S2871" s="89" t="s">
        <v>104</v>
      </c>
      <c r="T2871" s="89" t="s">
        <v>93</v>
      </c>
      <c r="U2871" s="89" t="s">
        <v>94</v>
      </c>
      <c r="V2871" s="89" t="s">
        <v>95</v>
      </c>
      <c r="W2871" s="89" t="s">
        <v>96</v>
      </c>
      <c r="X2871" s="89" t="s">
        <v>97</v>
      </c>
      <c r="Y2871" s="89">
        <v>128</v>
      </c>
      <c r="Z2871" s="89">
        <v>183.04</v>
      </c>
    </row>
    <row r="2872" spans="16:26" ht="18" customHeight="1" x14ac:dyDescent="0.45">
      <c r="P2872" s="89" t="s">
        <v>91</v>
      </c>
      <c r="Q2872" s="89">
        <v>2024</v>
      </c>
      <c r="R2872" s="89" t="s">
        <v>7</v>
      </c>
      <c r="S2872" s="89" t="s">
        <v>104</v>
      </c>
      <c r="T2872" s="89" t="s">
        <v>93</v>
      </c>
      <c r="U2872" s="89" t="s">
        <v>94</v>
      </c>
      <c r="V2872" s="89" t="s">
        <v>95</v>
      </c>
      <c r="W2872" s="89" t="s">
        <v>96</v>
      </c>
      <c r="X2872" s="89" t="s">
        <v>97</v>
      </c>
      <c r="Y2872" s="89">
        <v>344</v>
      </c>
      <c r="Z2872" s="89">
        <v>491.91999999999996</v>
      </c>
    </row>
    <row r="2873" spans="16:26" ht="18" customHeight="1" x14ac:dyDescent="0.45">
      <c r="P2873" s="89" t="s">
        <v>91</v>
      </c>
      <c r="Q2873" s="89">
        <v>2024</v>
      </c>
      <c r="R2873" s="89" t="s">
        <v>7</v>
      </c>
      <c r="S2873" s="89" t="s">
        <v>104</v>
      </c>
      <c r="T2873" s="89" t="s">
        <v>93</v>
      </c>
      <c r="U2873" s="89" t="s">
        <v>94</v>
      </c>
      <c r="V2873" s="89" t="s">
        <v>95</v>
      </c>
      <c r="W2873" s="89" t="s">
        <v>96</v>
      </c>
      <c r="X2873" s="89" t="s">
        <v>97</v>
      </c>
      <c r="Y2873" s="89">
        <v>370</v>
      </c>
      <c r="Z2873" s="89">
        <v>526.24</v>
      </c>
    </row>
    <row r="2874" spans="16:26" ht="18" customHeight="1" x14ac:dyDescent="0.45">
      <c r="P2874" s="89" t="s">
        <v>91</v>
      </c>
      <c r="Q2874" s="89">
        <v>2024</v>
      </c>
      <c r="R2874" s="89" t="s">
        <v>7</v>
      </c>
      <c r="S2874" s="89" t="s">
        <v>104</v>
      </c>
      <c r="T2874" s="89" t="s">
        <v>93</v>
      </c>
      <c r="U2874" s="89" t="s">
        <v>94</v>
      </c>
      <c r="V2874" s="89" t="s">
        <v>95</v>
      </c>
      <c r="W2874" s="89" t="s">
        <v>96</v>
      </c>
      <c r="X2874" s="89" t="s">
        <v>97</v>
      </c>
      <c r="Y2874" s="89">
        <v>346</v>
      </c>
      <c r="Z2874" s="89">
        <v>526.24</v>
      </c>
    </row>
    <row r="2875" spans="16:26" ht="18" customHeight="1" x14ac:dyDescent="0.45">
      <c r="P2875" s="89" t="s">
        <v>98</v>
      </c>
      <c r="Q2875" s="89">
        <v>2024</v>
      </c>
      <c r="R2875" s="89" t="s">
        <v>7</v>
      </c>
      <c r="S2875" s="89" t="s">
        <v>104</v>
      </c>
      <c r="T2875" s="89" t="s">
        <v>93</v>
      </c>
      <c r="U2875" s="89" t="s">
        <v>94</v>
      </c>
      <c r="V2875" s="89" t="s">
        <v>95</v>
      </c>
      <c r="W2875" s="89" t="s">
        <v>96</v>
      </c>
      <c r="X2875" s="89" t="s">
        <v>97</v>
      </c>
      <c r="Y2875" s="89">
        <v>982</v>
      </c>
      <c r="Z2875" s="89">
        <v>1404.26</v>
      </c>
    </row>
    <row r="2876" spans="16:26" ht="18" customHeight="1" x14ac:dyDescent="0.45">
      <c r="P2876" s="89" t="s">
        <v>91</v>
      </c>
      <c r="Q2876" s="89">
        <v>2024</v>
      </c>
      <c r="R2876" s="89" t="s">
        <v>7</v>
      </c>
      <c r="S2876" s="89" t="s">
        <v>104</v>
      </c>
      <c r="T2876" s="89" t="s">
        <v>93</v>
      </c>
      <c r="U2876" s="89" t="s">
        <v>94</v>
      </c>
      <c r="V2876" s="89" t="s">
        <v>95</v>
      </c>
      <c r="W2876" s="89" t="s">
        <v>96</v>
      </c>
      <c r="X2876" s="89" t="s">
        <v>97</v>
      </c>
      <c r="Y2876" s="89">
        <v>342</v>
      </c>
      <c r="Z2876" s="89">
        <v>489.06</v>
      </c>
    </row>
    <row r="2877" spans="16:26" ht="18" customHeight="1" x14ac:dyDescent="0.45">
      <c r="P2877" s="89" t="s">
        <v>91</v>
      </c>
      <c r="Q2877" s="89">
        <v>2024</v>
      </c>
      <c r="R2877" s="89" t="s">
        <v>7</v>
      </c>
      <c r="S2877" s="89" t="s">
        <v>104</v>
      </c>
      <c r="T2877" s="89" t="s">
        <v>93</v>
      </c>
      <c r="U2877" s="89" t="s">
        <v>94</v>
      </c>
      <c r="V2877" s="89" t="s">
        <v>95</v>
      </c>
      <c r="W2877" s="89" t="s">
        <v>96</v>
      </c>
      <c r="X2877" s="89" t="s">
        <v>97</v>
      </c>
      <c r="Y2877" s="89">
        <v>369</v>
      </c>
      <c r="Z2877" s="89">
        <v>527.66999999999996</v>
      </c>
    </row>
    <row r="2878" spans="16:26" ht="18" customHeight="1" x14ac:dyDescent="0.45">
      <c r="P2878" s="89" t="s">
        <v>98</v>
      </c>
      <c r="Q2878" s="89">
        <v>2024</v>
      </c>
      <c r="R2878" s="89" t="s">
        <v>7</v>
      </c>
      <c r="S2878" s="89" t="s">
        <v>104</v>
      </c>
      <c r="T2878" s="89" t="s">
        <v>93</v>
      </c>
      <c r="U2878" s="89" t="s">
        <v>94</v>
      </c>
      <c r="V2878" s="89" t="s">
        <v>95</v>
      </c>
      <c r="W2878" s="89" t="s">
        <v>96</v>
      </c>
      <c r="X2878" s="89" t="s">
        <v>97</v>
      </c>
      <c r="Y2878" s="89">
        <v>345</v>
      </c>
      <c r="Z2878" s="89">
        <v>493.35</v>
      </c>
    </row>
    <row r="2879" spans="16:26" ht="18" customHeight="1" x14ac:dyDescent="0.45">
      <c r="P2879" s="89" t="s">
        <v>91</v>
      </c>
      <c r="Q2879" s="89">
        <v>2024</v>
      </c>
      <c r="R2879" s="89" t="s">
        <v>7</v>
      </c>
      <c r="S2879" s="89" t="s">
        <v>104</v>
      </c>
      <c r="T2879" s="89" t="s">
        <v>93</v>
      </c>
      <c r="U2879" s="89" t="s">
        <v>94</v>
      </c>
      <c r="V2879" s="89" t="s">
        <v>95</v>
      </c>
      <c r="W2879" s="89" t="s">
        <v>96</v>
      </c>
      <c r="X2879" s="89" t="s">
        <v>97</v>
      </c>
      <c r="Y2879" s="89">
        <v>763</v>
      </c>
      <c r="Z2879" s="89">
        <v>1091.0899999999999</v>
      </c>
    </row>
    <row r="2880" spans="16:26" ht="18" customHeight="1" x14ac:dyDescent="0.45">
      <c r="P2880" s="89" t="s">
        <v>91</v>
      </c>
      <c r="Q2880" s="89">
        <v>2024</v>
      </c>
      <c r="R2880" s="89" t="s">
        <v>7</v>
      </c>
      <c r="S2880" s="89" t="s">
        <v>104</v>
      </c>
      <c r="T2880" s="89" t="s">
        <v>93</v>
      </c>
      <c r="U2880" s="89" t="s">
        <v>94</v>
      </c>
      <c r="V2880" s="89" t="s">
        <v>95</v>
      </c>
      <c r="W2880" s="89" t="s">
        <v>96</v>
      </c>
      <c r="X2880" s="89" t="s">
        <v>97</v>
      </c>
      <c r="Y2880" s="89">
        <v>850</v>
      </c>
      <c r="Z2880" s="89">
        <v>1215.5</v>
      </c>
    </row>
    <row r="2881" spans="16:26" ht="18" customHeight="1" x14ac:dyDescent="0.45">
      <c r="P2881" s="89" t="s">
        <v>91</v>
      </c>
      <c r="Q2881" s="89">
        <v>2024</v>
      </c>
      <c r="R2881" s="89" t="s">
        <v>7</v>
      </c>
      <c r="S2881" s="89" t="s">
        <v>104</v>
      </c>
      <c r="T2881" s="89" t="s">
        <v>93</v>
      </c>
      <c r="U2881" s="89" t="s">
        <v>94</v>
      </c>
      <c r="V2881" s="89" t="s">
        <v>95</v>
      </c>
      <c r="W2881" s="89" t="s">
        <v>96</v>
      </c>
      <c r="X2881" s="89" t="s">
        <v>97</v>
      </c>
      <c r="Y2881" s="89">
        <v>371</v>
      </c>
      <c r="Z2881" s="89">
        <v>530.53</v>
      </c>
    </row>
    <row r="2882" spans="16:26" ht="18" customHeight="1" x14ac:dyDescent="0.45">
      <c r="P2882" s="89" t="s">
        <v>91</v>
      </c>
      <c r="Q2882" s="89">
        <v>2024</v>
      </c>
      <c r="R2882" s="89" t="s">
        <v>7</v>
      </c>
      <c r="S2882" s="89" t="s">
        <v>104</v>
      </c>
      <c r="T2882" s="89" t="s">
        <v>93</v>
      </c>
      <c r="U2882" s="89" t="s">
        <v>94</v>
      </c>
      <c r="V2882" s="89" t="s">
        <v>95</v>
      </c>
      <c r="W2882" s="89" t="s">
        <v>96</v>
      </c>
      <c r="X2882" s="89" t="s">
        <v>97</v>
      </c>
      <c r="Y2882" s="89">
        <v>347</v>
      </c>
      <c r="Z2882" s="89">
        <v>496.21000000000004</v>
      </c>
    </row>
    <row r="2883" spans="16:26" ht="18" customHeight="1" x14ac:dyDescent="0.45">
      <c r="P2883" s="89" t="s">
        <v>91</v>
      </c>
      <c r="Q2883" s="89">
        <v>2024</v>
      </c>
      <c r="R2883" s="89" t="s">
        <v>11</v>
      </c>
      <c r="S2883" s="89" t="s">
        <v>104</v>
      </c>
      <c r="T2883" s="89" t="s">
        <v>93</v>
      </c>
      <c r="U2883" s="89" t="s">
        <v>94</v>
      </c>
      <c r="V2883" s="89" t="s">
        <v>95</v>
      </c>
      <c r="W2883" s="89" t="s">
        <v>96</v>
      </c>
      <c r="X2883" s="89" t="s">
        <v>97</v>
      </c>
      <c r="Y2883" s="89">
        <v>350</v>
      </c>
      <c r="Z2883" s="89">
        <v>500.5</v>
      </c>
    </row>
    <row r="2884" spans="16:26" ht="18" customHeight="1" x14ac:dyDescent="0.45">
      <c r="P2884" s="89" t="s">
        <v>100</v>
      </c>
      <c r="Q2884" s="89">
        <v>2024</v>
      </c>
      <c r="R2884" s="89" t="s">
        <v>11</v>
      </c>
      <c r="S2884" s="89" t="s">
        <v>104</v>
      </c>
      <c r="T2884" s="89" t="s">
        <v>93</v>
      </c>
      <c r="U2884" s="89" t="s">
        <v>94</v>
      </c>
      <c r="V2884" s="89" t="s">
        <v>95</v>
      </c>
      <c r="W2884" s="89" t="s">
        <v>96</v>
      </c>
      <c r="X2884" s="89" t="s">
        <v>97</v>
      </c>
      <c r="Y2884" s="89">
        <v>352</v>
      </c>
      <c r="Z2884" s="89">
        <v>526.24</v>
      </c>
    </row>
    <row r="2885" spans="16:26" ht="18" customHeight="1" x14ac:dyDescent="0.45">
      <c r="P2885" s="89" t="s">
        <v>98</v>
      </c>
      <c r="Q2885" s="89">
        <v>2024</v>
      </c>
      <c r="R2885" s="89" t="s">
        <v>11</v>
      </c>
      <c r="S2885" s="89" t="s">
        <v>104</v>
      </c>
      <c r="T2885" s="89" t="s">
        <v>93</v>
      </c>
      <c r="U2885" s="89" t="s">
        <v>94</v>
      </c>
      <c r="V2885" s="89" t="s">
        <v>95</v>
      </c>
      <c r="W2885" s="89" t="s">
        <v>96</v>
      </c>
      <c r="X2885" s="89" t="s">
        <v>97</v>
      </c>
      <c r="Y2885" s="89">
        <v>322</v>
      </c>
      <c r="Z2885" s="89">
        <v>526.24</v>
      </c>
    </row>
    <row r="2886" spans="16:26" ht="18" customHeight="1" x14ac:dyDescent="0.45">
      <c r="P2886" s="89" t="s">
        <v>98</v>
      </c>
      <c r="Q2886" s="89">
        <v>2024</v>
      </c>
      <c r="R2886" s="89" t="s">
        <v>11</v>
      </c>
      <c r="S2886" s="89" t="s">
        <v>104</v>
      </c>
      <c r="T2886" s="89" t="s">
        <v>93</v>
      </c>
      <c r="U2886" s="89" t="s">
        <v>94</v>
      </c>
      <c r="V2886" s="89" t="s">
        <v>95</v>
      </c>
      <c r="W2886" s="89" t="s">
        <v>96</v>
      </c>
      <c r="X2886" s="89" t="s">
        <v>97</v>
      </c>
      <c r="Y2886" s="89">
        <v>986</v>
      </c>
      <c r="Z2886" s="89">
        <v>1409.98</v>
      </c>
    </row>
    <row r="2887" spans="16:26" ht="18" customHeight="1" x14ac:dyDescent="0.45">
      <c r="P2887" s="89" t="s">
        <v>91</v>
      </c>
      <c r="Q2887" s="89">
        <v>2024</v>
      </c>
      <c r="R2887" s="89" t="s">
        <v>11</v>
      </c>
      <c r="S2887" s="89" t="s">
        <v>104</v>
      </c>
      <c r="T2887" s="89" t="s">
        <v>93</v>
      </c>
      <c r="U2887" s="89" t="s">
        <v>94</v>
      </c>
      <c r="V2887" s="89" t="s">
        <v>95</v>
      </c>
      <c r="W2887" s="89" t="s">
        <v>96</v>
      </c>
      <c r="X2887" s="89" t="s">
        <v>97</v>
      </c>
      <c r="Y2887" s="89">
        <v>324</v>
      </c>
      <c r="Z2887" s="89">
        <v>463.32</v>
      </c>
    </row>
    <row r="2888" spans="16:26" ht="18" customHeight="1" x14ac:dyDescent="0.45">
      <c r="P2888" s="89" t="s">
        <v>91</v>
      </c>
      <c r="Q2888" s="89">
        <v>2024</v>
      </c>
      <c r="R2888" s="89" t="s">
        <v>11</v>
      </c>
      <c r="S2888" s="89" t="s">
        <v>104</v>
      </c>
      <c r="T2888" s="89" t="s">
        <v>93</v>
      </c>
      <c r="U2888" s="89" t="s">
        <v>94</v>
      </c>
      <c r="V2888" s="89" t="s">
        <v>95</v>
      </c>
      <c r="W2888" s="89" t="s">
        <v>96</v>
      </c>
      <c r="X2888" s="89" t="s">
        <v>97</v>
      </c>
      <c r="Y2888" s="89">
        <v>351</v>
      </c>
      <c r="Z2888" s="89">
        <v>501.93</v>
      </c>
    </row>
    <row r="2889" spans="16:26" ht="18" customHeight="1" x14ac:dyDescent="0.45">
      <c r="P2889" s="89" t="s">
        <v>98</v>
      </c>
      <c r="Q2889" s="89">
        <v>2024</v>
      </c>
      <c r="R2889" s="89" t="s">
        <v>11</v>
      </c>
      <c r="S2889" s="89" t="s">
        <v>104</v>
      </c>
      <c r="T2889" s="89" t="s">
        <v>93</v>
      </c>
      <c r="U2889" s="89" t="s">
        <v>94</v>
      </c>
      <c r="V2889" s="89" t="s">
        <v>95</v>
      </c>
      <c r="W2889" s="89" t="s">
        <v>96</v>
      </c>
      <c r="X2889" s="89" t="s">
        <v>97</v>
      </c>
      <c r="Y2889" s="89">
        <v>321</v>
      </c>
      <c r="Z2889" s="89">
        <v>459.03</v>
      </c>
    </row>
    <row r="2890" spans="16:26" ht="18" customHeight="1" x14ac:dyDescent="0.45">
      <c r="P2890" s="89" t="s">
        <v>98</v>
      </c>
      <c r="Q2890" s="89">
        <v>2024</v>
      </c>
      <c r="R2890" s="89" t="s">
        <v>11</v>
      </c>
      <c r="S2890" s="89" t="s">
        <v>104</v>
      </c>
      <c r="T2890" s="89" t="s">
        <v>93</v>
      </c>
      <c r="U2890" s="89" t="s">
        <v>94</v>
      </c>
      <c r="V2890" s="89" t="s">
        <v>95</v>
      </c>
      <c r="W2890" s="89" t="s">
        <v>96</v>
      </c>
      <c r="X2890" s="89" t="s">
        <v>97</v>
      </c>
      <c r="Y2890" s="89">
        <v>767</v>
      </c>
      <c r="Z2890" s="89">
        <v>1096.81</v>
      </c>
    </row>
    <row r="2891" spans="16:26" ht="18" customHeight="1" x14ac:dyDescent="0.45">
      <c r="P2891" s="89" t="s">
        <v>100</v>
      </c>
      <c r="Q2891" s="89">
        <v>2024</v>
      </c>
      <c r="R2891" s="89" t="s">
        <v>11</v>
      </c>
      <c r="S2891" s="89" t="s">
        <v>104</v>
      </c>
      <c r="T2891" s="89" t="s">
        <v>93</v>
      </c>
      <c r="U2891" s="89" t="s">
        <v>94</v>
      </c>
      <c r="V2891" s="89" t="s">
        <v>95</v>
      </c>
      <c r="W2891" s="89" t="s">
        <v>96</v>
      </c>
      <c r="X2891" s="89" t="s">
        <v>97</v>
      </c>
      <c r="Y2891" s="89">
        <v>853</v>
      </c>
      <c r="Z2891" s="89">
        <v>1219.79</v>
      </c>
    </row>
    <row r="2892" spans="16:26" ht="18" customHeight="1" x14ac:dyDescent="0.45">
      <c r="P2892" s="89" t="s">
        <v>91</v>
      </c>
      <c r="Q2892" s="89">
        <v>2024</v>
      </c>
      <c r="R2892" s="89" t="s">
        <v>11</v>
      </c>
      <c r="S2892" s="89" t="s">
        <v>104</v>
      </c>
      <c r="T2892" s="89" t="s">
        <v>93</v>
      </c>
      <c r="U2892" s="89" t="s">
        <v>94</v>
      </c>
      <c r="V2892" s="89" t="s">
        <v>95</v>
      </c>
      <c r="W2892" s="89" t="s">
        <v>96</v>
      </c>
      <c r="X2892" s="89" t="s">
        <v>97</v>
      </c>
      <c r="Y2892" s="89">
        <v>323</v>
      </c>
      <c r="Z2892" s="89">
        <v>461.89</v>
      </c>
    </row>
    <row r="2893" spans="16:26" ht="18" customHeight="1" x14ac:dyDescent="0.45">
      <c r="P2893" s="89" t="s">
        <v>100</v>
      </c>
      <c r="Q2893" s="89">
        <v>2024</v>
      </c>
      <c r="R2893" s="89" t="s">
        <v>1</v>
      </c>
      <c r="S2893" s="89" t="s">
        <v>104</v>
      </c>
      <c r="T2893" s="89" t="s">
        <v>93</v>
      </c>
      <c r="U2893" s="89" t="s">
        <v>94</v>
      </c>
      <c r="V2893" s="89" t="s">
        <v>95</v>
      </c>
      <c r="W2893" s="89" t="s">
        <v>96</v>
      </c>
      <c r="X2893" s="89" t="s">
        <v>97</v>
      </c>
      <c r="Y2893" s="89">
        <v>158</v>
      </c>
      <c r="Z2893" s="89">
        <v>225.94</v>
      </c>
    </row>
    <row r="2894" spans="16:26" ht="18" customHeight="1" x14ac:dyDescent="0.45">
      <c r="P2894" s="89" t="s">
        <v>91</v>
      </c>
      <c r="Q2894" s="89">
        <v>2024</v>
      </c>
      <c r="R2894" s="89" t="s">
        <v>1</v>
      </c>
      <c r="S2894" s="89" t="s">
        <v>104</v>
      </c>
      <c r="T2894" s="89" t="s">
        <v>93</v>
      </c>
      <c r="U2894" s="89" t="s">
        <v>94</v>
      </c>
      <c r="V2894" s="89" t="s">
        <v>95</v>
      </c>
      <c r="W2894" s="89" t="s">
        <v>96</v>
      </c>
      <c r="X2894" s="89" t="s">
        <v>97</v>
      </c>
      <c r="Y2894" s="89">
        <v>128</v>
      </c>
      <c r="Z2894" s="89">
        <v>183.04</v>
      </c>
    </row>
    <row r="2895" spans="16:26" ht="18" customHeight="1" x14ac:dyDescent="0.45">
      <c r="P2895" s="89" t="s">
        <v>100</v>
      </c>
      <c r="Q2895" s="89">
        <v>2024</v>
      </c>
      <c r="R2895" s="89" t="s">
        <v>1</v>
      </c>
      <c r="S2895" s="89" t="s">
        <v>104</v>
      </c>
      <c r="T2895" s="89" t="s">
        <v>93</v>
      </c>
      <c r="U2895" s="89" t="s">
        <v>94</v>
      </c>
      <c r="V2895" s="89" t="s">
        <v>95</v>
      </c>
      <c r="W2895" s="89" t="s">
        <v>96</v>
      </c>
      <c r="X2895" s="89" t="s">
        <v>97</v>
      </c>
      <c r="Y2895" s="89">
        <v>160</v>
      </c>
      <c r="Z2895" s="89">
        <v>526.24</v>
      </c>
    </row>
    <row r="2896" spans="16:26" ht="18" customHeight="1" x14ac:dyDescent="0.45">
      <c r="P2896" s="89" t="s">
        <v>98</v>
      </c>
      <c r="Q2896" s="89">
        <v>2024</v>
      </c>
      <c r="R2896" s="89" t="s">
        <v>1</v>
      </c>
      <c r="S2896" s="89" t="s">
        <v>104</v>
      </c>
      <c r="T2896" s="89" t="s">
        <v>93</v>
      </c>
      <c r="U2896" s="89" t="s">
        <v>94</v>
      </c>
      <c r="V2896" s="89" t="s">
        <v>95</v>
      </c>
      <c r="W2896" s="89" t="s">
        <v>96</v>
      </c>
      <c r="X2896" s="89" t="s">
        <v>97</v>
      </c>
      <c r="Y2896" s="89">
        <v>130</v>
      </c>
      <c r="Z2896" s="89">
        <v>526.24</v>
      </c>
    </row>
    <row r="2897" spans="16:26" ht="18" customHeight="1" x14ac:dyDescent="0.45">
      <c r="P2897" s="89" t="s">
        <v>98</v>
      </c>
      <c r="Q2897" s="89">
        <v>2024</v>
      </c>
      <c r="R2897" s="89" t="s">
        <v>1</v>
      </c>
      <c r="S2897" s="89" t="s">
        <v>104</v>
      </c>
      <c r="T2897" s="89" t="s">
        <v>93</v>
      </c>
      <c r="U2897" s="89" t="s">
        <v>94</v>
      </c>
      <c r="V2897" s="89" t="s">
        <v>95</v>
      </c>
      <c r="W2897" s="89" t="s">
        <v>96</v>
      </c>
      <c r="X2897" s="89" t="s">
        <v>97</v>
      </c>
      <c r="Y2897" s="89">
        <v>977</v>
      </c>
      <c r="Z2897" s="89">
        <v>1397.1100000000001</v>
      </c>
    </row>
    <row r="2898" spans="16:26" ht="18" customHeight="1" x14ac:dyDescent="0.45">
      <c r="P2898" s="89" t="s">
        <v>91</v>
      </c>
      <c r="Q2898" s="89">
        <v>2024</v>
      </c>
      <c r="R2898" s="89" t="s">
        <v>1</v>
      </c>
      <c r="S2898" s="89" t="s">
        <v>104</v>
      </c>
      <c r="T2898" s="89" t="s">
        <v>93</v>
      </c>
      <c r="U2898" s="89" t="s">
        <v>94</v>
      </c>
      <c r="V2898" s="89" t="s">
        <v>95</v>
      </c>
      <c r="W2898" s="89" t="s">
        <v>96</v>
      </c>
      <c r="X2898" s="89" t="s">
        <v>97</v>
      </c>
      <c r="Y2898" s="89">
        <v>132</v>
      </c>
      <c r="Z2898" s="89">
        <v>188.76</v>
      </c>
    </row>
    <row r="2899" spans="16:26" ht="18" customHeight="1" x14ac:dyDescent="0.45">
      <c r="P2899" s="89" t="s">
        <v>91</v>
      </c>
      <c r="Q2899" s="89">
        <v>2024</v>
      </c>
      <c r="R2899" s="89" t="s">
        <v>1</v>
      </c>
      <c r="S2899" s="89" t="s">
        <v>104</v>
      </c>
      <c r="T2899" s="89" t="s">
        <v>93</v>
      </c>
      <c r="U2899" s="89" t="s">
        <v>94</v>
      </c>
      <c r="V2899" s="89" t="s">
        <v>95</v>
      </c>
      <c r="W2899" s="89" t="s">
        <v>96</v>
      </c>
      <c r="X2899" s="89" t="s">
        <v>97</v>
      </c>
      <c r="Y2899" s="89">
        <v>159</v>
      </c>
      <c r="Z2899" s="89">
        <v>227.37</v>
      </c>
    </row>
    <row r="2900" spans="16:26" ht="18" customHeight="1" x14ac:dyDescent="0.45">
      <c r="P2900" s="89" t="s">
        <v>98</v>
      </c>
      <c r="Q2900" s="89">
        <v>2024</v>
      </c>
      <c r="R2900" s="89" t="s">
        <v>1</v>
      </c>
      <c r="S2900" s="89" t="s">
        <v>104</v>
      </c>
      <c r="T2900" s="89" t="s">
        <v>93</v>
      </c>
      <c r="U2900" s="89" t="s">
        <v>94</v>
      </c>
      <c r="V2900" s="89" t="s">
        <v>95</v>
      </c>
      <c r="W2900" s="89" t="s">
        <v>96</v>
      </c>
      <c r="X2900" s="89" t="s">
        <v>97</v>
      </c>
      <c r="Y2900" s="89">
        <v>129</v>
      </c>
      <c r="Z2900" s="89">
        <v>184.47</v>
      </c>
    </row>
    <row r="2901" spans="16:26" ht="18" customHeight="1" x14ac:dyDescent="0.45">
      <c r="P2901" s="89" t="s">
        <v>98</v>
      </c>
      <c r="Q2901" s="89">
        <v>2024</v>
      </c>
      <c r="R2901" s="89" t="s">
        <v>1</v>
      </c>
      <c r="S2901" s="89" t="s">
        <v>104</v>
      </c>
      <c r="T2901" s="89" t="s">
        <v>93</v>
      </c>
      <c r="U2901" s="89" t="s">
        <v>94</v>
      </c>
      <c r="V2901" s="89" t="s">
        <v>95</v>
      </c>
      <c r="W2901" s="89" t="s">
        <v>96</v>
      </c>
      <c r="X2901" s="89" t="s">
        <v>97</v>
      </c>
      <c r="Y2901" s="89">
        <v>758</v>
      </c>
      <c r="Z2901" s="89">
        <v>1083.94</v>
      </c>
    </row>
    <row r="2902" spans="16:26" ht="18" customHeight="1" x14ac:dyDescent="0.45">
      <c r="P2902" s="89" t="s">
        <v>100</v>
      </c>
      <c r="Q2902" s="89">
        <v>2024</v>
      </c>
      <c r="R2902" s="89" t="s">
        <v>1</v>
      </c>
      <c r="S2902" s="89" t="s">
        <v>104</v>
      </c>
      <c r="T2902" s="89" t="s">
        <v>93</v>
      </c>
      <c r="U2902" s="89" t="s">
        <v>94</v>
      </c>
      <c r="V2902" s="89" t="s">
        <v>95</v>
      </c>
      <c r="W2902" s="89" t="s">
        <v>96</v>
      </c>
      <c r="X2902" s="89" t="s">
        <v>97</v>
      </c>
      <c r="Y2902" s="89">
        <v>844</v>
      </c>
      <c r="Z2902" s="89">
        <v>1206.92</v>
      </c>
    </row>
    <row r="2903" spans="16:26" ht="18" customHeight="1" x14ac:dyDescent="0.45">
      <c r="P2903" s="89" t="s">
        <v>91</v>
      </c>
      <c r="Q2903" s="89">
        <v>2024</v>
      </c>
      <c r="R2903" s="89" t="s">
        <v>1</v>
      </c>
      <c r="S2903" s="89" t="s">
        <v>104</v>
      </c>
      <c r="T2903" s="89" t="s">
        <v>93</v>
      </c>
      <c r="U2903" s="89" t="s">
        <v>94</v>
      </c>
      <c r="V2903" s="89" t="s">
        <v>95</v>
      </c>
      <c r="W2903" s="89" t="s">
        <v>96</v>
      </c>
      <c r="X2903" s="89" t="s">
        <v>97</v>
      </c>
      <c r="Y2903" s="89">
        <v>155</v>
      </c>
      <c r="Z2903" s="89">
        <v>221.65</v>
      </c>
    </row>
    <row r="2904" spans="16:26" ht="18" customHeight="1" x14ac:dyDescent="0.45">
      <c r="P2904" s="89" t="s">
        <v>100</v>
      </c>
      <c r="Q2904" s="89">
        <v>2024</v>
      </c>
      <c r="R2904" s="89" t="s">
        <v>1</v>
      </c>
      <c r="S2904" s="89" t="s">
        <v>104</v>
      </c>
      <c r="T2904" s="89" t="s">
        <v>93</v>
      </c>
      <c r="U2904" s="89" t="s">
        <v>94</v>
      </c>
      <c r="V2904" s="89" t="s">
        <v>95</v>
      </c>
      <c r="W2904" s="89" t="s">
        <v>96</v>
      </c>
      <c r="X2904" s="89" t="s">
        <v>97</v>
      </c>
      <c r="Y2904" s="89">
        <v>131</v>
      </c>
      <c r="Z2904" s="89">
        <v>187.32999999999998</v>
      </c>
    </row>
    <row r="2905" spans="16:26" ht="18" customHeight="1" x14ac:dyDescent="0.45">
      <c r="P2905" s="89" t="s">
        <v>91</v>
      </c>
      <c r="Q2905" s="89">
        <v>2024</v>
      </c>
      <c r="R2905" s="89" t="s">
        <v>0</v>
      </c>
      <c r="S2905" s="89" t="s">
        <v>104</v>
      </c>
      <c r="T2905" s="89" t="s">
        <v>93</v>
      </c>
      <c r="U2905" s="89" t="s">
        <v>94</v>
      </c>
      <c r="V2905" s="89" t="s">
        <v>95</v>
      </c>
      <c r="W2905" s="89" t="s">
        <v>96</v>
      </c>
      <c r="X2905" s="89" t="s">
        <v>97</v>
      </c>
      <c r="Y2905" s="89">
        <v>164</v>
      </c>
      <c r="Z2905" s="89">
        <v>234.51999999999998</v>
      </c>
    </row>
    <row r="2906" spans="16:26" ht="18" customHeight="1" x14ac:dyDescent="0.45">
      <c r="P2906" s="89" t="s">
        <v>101</v>
      </c>
      <c r="Q2906" s="89">
        <v>2024</v>
      </c>
      <c r="R2906" s="89" t="s">
        <v>0</v>
      </c>
      <c r="S2906" s="89" t="s">
        <v>104</v>
      </c>
      <c r="T2906" s="89" t="s">
        <v>93</v>
      </c>
      <c r="U2906" s="89" t="s">
        <v>94</v>
      </c>
      <c r="V2906" s="89" t="s">
        <v>95</v>
      </c>
      <c r="W2906" s="89" t="s">
        <v>96</v>
      </c>
      <c r="X2906" s="89" t="s">
        <v>97</v>
      </c>
      <c r="Y2906" s="89">
        <v>134</v>
      </c>
      <c r="Z2906" s="89">
        <v>191.62</v>
      </c>
    </row>
    <row r="2907" spans="16:26" ht="18" customHeight="1" x14ac:dyDescent="0.45">
      <c r="P2907" s="89" t="s">
        <v>98</v>
      </c>
      <c r="Q2907" s="89">
        <v>2024</v>
      </c>
      <c r="R2907" s="89" t="s">
        <v>0</v>
      </c>
      <c r="S2907" s="89" t="s">
        <v>104</v>
      </c>
      <c r="T2907" s="89" t="s">
        <v>93</v>
      </c>
      <c r="U2907" s="89" t="s">
        <v>94</v>
      </c>
      <c r="V2907" s="89" t="s">
        <v>95</v>
      </c>
      <c r="W2907" s="89" t="s">
        <v>96</v>
      </c>
      <c r="X2907" s="89" t="s">
        <v>97</v>
      </c>
      <c r="Y2907" s="89">
        <v>136</v>
      </c>
      <c r="Z2907" s="89">
        <v>526.24</v>
      </c>
    </row>
    <row r="2908" spans="16:26" ht="18" customHeight="1" x14ac:dyDescent="0.45">
      <c r="P2908" s="89" t="s">
        <v>98</v>
      </c>
      <c r="Q2908" s="89">
        <v>2024</v>
      </c>
      <c r="R2908" s="89" t="s">
        <v>0</v>
      </c>
      <c r="S2908" s="89" t="s">
        <v>104</v>
      </c>
      <c r="T2908" s="89" t="s">
        <v>93</v>
      </c>
      <c r="U2908" s="89" t="s">
        <v>94</v>
      </c>
      <c r="V2908" s="89" t="s">
        <v>95</v>
      </c>
      <c r="W2908" s="89" t="s">
        <v>96</v>
      </c>
      <c r="X2908" s="89" t="s">
        <v>97</v>
      </c>
      <c r="Y2908" s="89">
        <v>976</v>
      </c>
      <c r="Z2908" s="89">
        <v>1395.68</v>
      </c>
    </row>
    <row r="2909" spans="16:26" ht="18" customHeight="1" x14ac:dyDescent="0.45">
      <c r="P2909" s="89" t="s">
        <v>98</v>
      </c>
      <c r="Q2909" s="89">
        <v>2024</v>
      </c>
      <c r="R2909" s="89" t="s">
        <v>0</v>
      </c>
      <c r="S2909" s="89" t="s">
        <v>104</v>
      </c>
      <c r="T2909" s="89" t="s">
        <v>93</v>
      </c>
      <c r="U2909" s="89" t="s">
        <v>94</v>
      </c>
      <c r="V2909" s="89" t="s">
        <v>95</v>
      </c>
      <c r="W2909" s="89" t="s">
        <v>96</v>
      </c>
      <c r="X2909" s="89" t="s">
        <v>97</v>
      </c>
      <c r="Y2909" s="89">
        <v>138</v>
      </c>
      <c r="Z2909" s="89">
        <v>197.34</v>
      </c>
    </row>
    <row r="2910" spans="16:26" ht="18" customHeight="1" x14ac:dyDescent="0.45">
      <c r="P2910" s="89" t="s">
        <v>98</v>
      </c>
      <c r="Q2910" s="89">
        <v>2024</v>
      </c>
      <c r="R2910" s="89" t="s">
        <v>0</v>
      </c>
      <c r="S2910" s="89" t="s">
        <v>104</v>
      </c>
      <c r="T2910" s="89" t="s">
        <v>93</v>
      </c>
      <c r="U2910" s="89" t="s">
        <v>94</v>
      </c>
      <c r="V2910" s="89" t="s">
        <v>95</v>
      </c>
      <c r="W2910" s="89" t="s">
        <v>96</v>
      </c>
      <c r="X2910" s="89" t="s">
        <v>97</v>
      </c>
      <c r="Y2910" s="89">
        <v>165</v>
      </c>
      <c r="Z2910" s="89">
        <v>235.95</v>
      </c>
    </row>
    <row r="2911" spans="16:26" ht="18" customHeight="1" x14ac:dyDescent="0.45">
      <c r="P2911" s="89" t="s">
        <v>98</v>
      </c>
      <c r="Q2911" s="89">
        <v>2024</v>
      </c>
      <c r="R2911" s="89" t="s">
        <v>0</v>
      </c>
      <c r="S2911" s="89" t="s">
        <v>104</v>
      </c>
      <c r="T2911" s="89" t="s">
        <v>93</v>
      </c>
      <c r="U2911" s="89" t="s">
        <v>94</v>
      </c>
      <c r="V2911" s="89" t="s">
        <v>95</v>
      </c>
      <c r="W2911" s="89" t="s">
        <v>96</v>
      </c>
      <c r="X2911" s="89" t="s">
        <v>97</v>
      </c>
      <c r="Y2911" s="89">
        <v>135</v>
      </c>
      <c r="Z2911" s="89">
        <v>193.05</v>
      </c>
    </row>
    <row r="2912" spans="16:26" ht="18" customHeight="1" x14ac:dyDescent="0.45">
      <c r="P2912" s="89" t="s">
        <v>98</v>
      </c>
      <c r="Q2912" s="89">
        <v>2024</v>
      </c>
      <c r="R2912" s="89" t="s">
        <v>0</v>
      </c>
      <c r="S2912" s="89" t="s">
        <v>104</v>
      </c>
      <c r="T2912" s="89" t="s">
        <v>93</v>
      </c>
      <c r="U2912" s="89" t="s">
        <v>94</v>
      </c>
      <c r="V2912" s="89" t="s">
        <v>95</v>
      </c>
      <c r="W2912" s="89" t="s">
        <v>96</v>
      </c>
      <c r="X2912" s="89" t="s">
        <v>97</v>
      </c>
      <c r="Y2912" s="89">
        <v>757</v>
      </c>
      <c r="Z2912" s="89">
        <v>1082.51</v>
      </c>
    </row>
    <row r="2913" spans="16:26" ht="18" customHeight="1" x14ac:dyDescent="0.45">
      <c r="P2913" s="89" t="s">
        <v>101</v>
      </c>
      <c r="Q2913" s="89">
        <v>2024</v>
      </c>
      <c r="R2913" s="89" t="s">
        <v>0</v>
      </c>
      <c r="S2913" s="89" t="s">
        <v>104</v>
      </c>
      <c r="T2913" s="89" t="s">
        <v>93</v>
      </c>
      <c r="U2913" s="89" t="s">
        <v>94</v>
      </c>
      <c r="V2913" s="89" t="s">
        <v>95</v>
      </c>
      <c r="W2913" s="89" t="s">
        <v>96</v>
      </c>
      <c r="X2913" s="89" t="s">
        <v>97</v>
      </c>
      <c r="Y2913" s="89">
        <v>161</v>
      </c>
      <c r="Z2913" s="89">
        <v>230.23000000000002</v>
      </c>
    </row>
    <row r="2914" spans="16:26" ht="18" customHeight="1" x14ac:dyDescent="0.45">
      <c r="P2914" s="89" t="s">
        <v>91</v>
      </c>
      <c r="Q2914" s="89">
        <v>2024</v>
      </c>
      <c r="R2914" s="89" t="s">
        <v>0</v>
      </c>
      <c r="S2914" s="89" t="s">
        <v>104</v>
      </c>
      <c r="T2914" s="89" t="s">
        <v>93</v>
      </c>
      <c r="U2914" s="89" t="s">
        <v>94</v>
      </c>
      <c r="V2914" s="89" t="s">
        <v>95</v>
      </c>
      <c r="W2914" s="89" t="s">
        <v>96</v>
      </c>
      <c r="X2914" s="89" t="s">
        <v>97</v>
      </c>
      <c r="Y2914" s="89">
        <v>137</v>
      </c>
      <c r="Z2914" s="89">
        <v>195.91</v>
      </c>
    </row>
    <row r="2915" spans="16:26" ht="18" customHeight="1" x14ac:dyDescent="0.45">
      <c r="P2915" s="89" t="s">
        <v>98</v>
      </c>
      <c r="Q2915" s="89">
        <v>2024</v>
      </c>
      <c r="R2915" s="89" t="s">
        <v>6</v>
      </c>
      <c r="S2915" s="89" t="s">
        <v>104</v>
      </c>
      <c r="T2915" s="89" t="s">
        <v>93</v>
      </c>
      <c r="U2915" s="89" t="s">
        <v>94</v>
      </c>
      <c r="V2915" s="89" t="s">
        <v>95</v>
      </c>
      <c r="W2915" s="89" t="s">
        <v>96</v>
      </c>
      <c r="X2915" s="89" t="s">
        <v>97</v>
      </c>
      <c r="Y2915" s="89">
        <v>350</v>
      </c>
      <c r="Z2915" s="89">
        <v>500.5</v>
      </c>
    </row>
    <row r="2916" spans="16:26" ht="18" customHeight="1" x14ac:dyDescent="0.45">
      <c r="P2916" s="89" t="s">
        <v>91</v>
      </c>
      <c r="Q2916" s="89">
        <v>2024</v>
      </c>
      <c r="R2916" s="89" t="s">
        <v>6</v>
      </c>
      <c r="S2916" s="89" t="s">
        <v>104</v>
      </c>
      <c r="T2916" s="89" t="s">
        <v>93</v>
      </c>
      <c r="U2916" s="89" t="s">
        <v>94</v>
      </c>
      <c r="V2916" s="89" t="s">
        <v>95</v>
      </c>
      <c r="W2916" s="89" t="s">
        <v>96</v>
      </c>
      <c r="X2916" s="89" t="s">
        <v>97</v>
      </c>
      <c r="Y2916" s="89">
        <v>130</v>
      </c>
      <c r="Z2916" s="89">
        <v>526.24</v>
      </c>
    </row>
    <row r="2917" spans="16:26" ht="18" customHeight="1" x14ac:dyDescent="0.45">
      <c r="P2917" s="89" t="s">
        <v>98</v>
      </c>
      <c r="Q2917" s="89">
        <v>2024</v>
      </c>
      <c r="R2917" s="89" t="s">
        <v>6</v>
      </c>
      <c r="S2917" s="89" t="s">
        <v>104</v>
      </c>
      <c r="T2917" s="89" t="s">
        <v>93</v>
      </c>
      <c r="U2917" s="89" t="s">
        <v>94</v>
      </c>
      <c r="V2917" s="89" t="s">
        <v>95</v>
      </c>
      <c r="W2917" s="89" t="s">
        <v>96</v>
      </c>
      <c r="X2917" s="89" t="s">
        <v>97</v>
      </c>
      <c r="Y2917" s="89">
        <v>352</v>
      </c>
      <c r="Z2917" s="89">
        <v>526.24</v>
      </c>
    </row>
    <row r="2918" spans="16:26" ht="18" customHeight="1" x14ac:dyDescent="0.45">
      <c r="P2918" s="89" t="s">
        <v>100</v>
      </c>
      <c r="Q2918" s="89">
        <v>2024</v>
      </c>
      <c r="R2918" s="89" t="s">
        <v>6</v>
      </c>
      <c r="S2918" s="89" t="s">
        <v>104</v>
      </c>
      <c r="T2918" s="89" t="s">
        <v>93</v>
      </c>
      <c r="U2918" s="89" t="s">
        <v>94</v>
      </c>
      <c r="V2918" s="89" t="s">
        <v>95</v>
      </c>
      <c r="W2918" s="89" t="s">
        <v>96</v>
      </c>
      <c r="X2918" s="89" t="s">
        <v>97</v>
      </c>
      <c r="Y2918" s="89">
        <v>981</v>
      </c>
      <c r="Z2918" s="89">
        <v>1402.83</v>
      </c>
    </row>
    <row r="2919" spans="16:26" ht="18" customHeight="1" x14ac:dyDescent="0.45">
      <c r="P2919" s="89" t="s">
        <v>98</v>
      </c>
      <c r="Q2919" s="89">
        <v>2024</v>
      </c>
      <c r="R2919" s="89" t="s">
        <v>6</v>
      </c>
      <c r="S2919" s="89" t="s">
        <v>104</v>
      </c>
      <c r="T2919" s="89" t="s">
        <v>93</v>
      </c>
      <c r="U2919" s="89" t="s">
        <v>94</v>
      </c>
      <c r="V2919" s="89" t="s">
        <v>95</v>
      </c>
      <c r="W2919" s="89" t="s">
        <v>96</v>
      </c>
      <c r="X2919" s="89" t="s">
        <v>97</v>
      </c>
      <c r="Y2919" s="89">
        <v>348</v>
      </c>
      <c r="Z2919" s="89">
        <v>497.64</v>
      </c>
    </row>
    <row r="2920" spans="16:26" ht="18" customHeight="1" x14ac:dyDescent="0.45">
      <c r="P2920" s="89" t="s">
        <v>98</v>
      </c>
      <c r="Q2920" s="89">
        <v>2024</v>
      </c>
      <c r="R2920" s="89" t="s">
        <v>6</v>
      </c>
      <c r="S2920" s="89" t="s">
        <v>104</v>
      </c>
      <c r="T2920" s="89" t="s">
        <v>93</v>
      </c>
      <c r="U2920" s="89" t="s">
        <v>94</v>
      </c>
      <c r="V2920" s="89" t="s">
        <v>95</v>
      </c>
      <c r="W2920" s="89" t="s">
        <v>96</v>
      </c>
      <c r="X2920" s="89" t="s">
        <v>97</v>
      </c>
      <c r="Y2920" s="89">
        <v>129</v>
      </c>
      <c r="Z2920" s="89">
        <v>184.47</v>
      </c>
    </row>
    <row r="2921" spans="16:26" ht="18" customHeight="1" x14ac:dyDescent="0.45">
      <c r="P2921" s="89" t="s">
        <v>100</v>
      </c>
      <c r="Q2921" s="89">
        <v>2024</v>
      </c>
      <c r="R2921" s="89" t="s">
        <v>6</v>
      </c>
      <c r="S2921" s="89" t="s">
        <v>104</v>
      </c>
      <c r="T2921" s="89" t="s">
        <v>93</v>
      </c>
      <c r="U2921" s="89" t="s">
        <v>94</v>
      </c>
      <c r="V2921" s="89" t="s">
        <v>95</v>
      </c>
      <c r="W2921" s="89" t="s">
        <v>96</v>
      </c>
      <c r="X2921" s="89" t="s">
        <v>97</v>
      </c>
      <c r="Y2921" s="89">
        <v>351</v>
      </c>
      <c r="Z2921" s="89">
        <v>501.93</v>
      </c>
    </row>
    <row r="2922" spans="16:26" ht="18" customHeight="1" x14ac:dyDescent="0.45">
      <c r="P2922" s="89" t="s">
        <v>98</v>
      </c>
      <c r="Q2922" s="89">
        <v>2024</v>
      </c>
      <c r="R2922" s="89" t="s">
        <v>6</v>
      </c>
      <c r="S2922" s="89" t="s">
        <v>104</v>
      </c>
      <c r="T2922" s="89" t="s">
        <v>93</v>
      </c>
      <c r="U2922" s="89" t="s">
        <v>94</v>
      </c>
      <c r="V2922" s="89" t="s">
        <v>95</v>
      </c>
      <c r="W2922" s="89" t="s">
        <v>96</v>
      </c>
      <c r="X2922" s="89" t="s">
        <v>97</v>
      </c>
      <c r="Y2922" s="89">
        <v>762</v>
      </c>
      <c r="Z2922" s="89">
        <v>1089.6599999999999</v>
      </c>
    </row>
    <row r="2923" spans="16:26" ht="18" customHeight="1" x14ac:dyDescent="0.45">
      <c r="P2923" s="89" t="s">
        <v>91</v>
      </c>
      <c r="Q2923" s="89">
        <v>2024</v>
      </c>
      <c r="R2923" s="89" t="s">
        <v>6</v>
      </c>
      <c r="S2923" s="89" t="s">
        <v>104</v>
      </c>
      <c r="T2923" s="89" t="s">
        <v>93</v>
      </c>
      <c r="U2923" s="89" t="s">
        <v>94</v>
      </c>
      <c r="V2923" s="89" t="s">
        <v>95</v>
      </c>
      <c r="W2923" s="89" t="s">
        <v>96</v>
      </c>
      <c r="X2923" s="89" t="s">
        <v>97</v>
      </c>
      <c r="Y2923" s="89">
        <v>849</v>
      </c>
      <c r="Z2923" s="89">
        <v>1214.07</v>
      </c>
    </row>
    <row r="2924" spans="16:26" ht="18" customHeight="1" x14ac:dyDescent="0.45">
      <c r="P2924" s="89" t="s">
        <v>98</v>
      </c>
      <c r="Q2924" s="89">
        <v>2024</v>
      </c>
      <c r="R2924" s="89" t="s">
        <v>6</v>
      </c>
      <c r="S2924" s="89" t="s">
        <v>104</v>
      </c>
      <c r="T2924" s="89" t="s">
        <v>93</v>
      </c>
      <c r="U2924" s="89" t="s">
        <v>94</v>
      </c>
      <c r="V2924" s="89" t="s">
        <v>95</v>
      </c>
      <c r="W2924" s="89" t="s">
        <v>96</v>
      </c>
      <c r="X2924" s="89" t="s">
        <v>97</v>
      </c>
      <c r="Y2924" s="89">
        <v>131</v>
      </c>
      <c r="Z2924" s="89">
        <v>187.32999999999998</v>
      </c>
    </row>
    <row r="2925" spans="16:26" ht="18" customHeight="1" x14ac:dyDescent="0.45">
      <c r="P2925" s="89" t="s">
        <v>100</v>
      </c>
      <c r="Q2925" s="89">
        <v>2024</v>
      </c>
      <c r="R2925" s="89" t="s">
        <v>5</v>
      </c>
      <c r="S2925" s="89" t="s">
        <v>104</v>
      </c>
      <c r="T2925" s="89" t="s">
        <v>93</v>
      </c>
      <c r="U2925" s="89" t="s">
        <v>94</v>
      </c>
      <c r="V2925" s="89" t="s">
        <v>95</v>
      </c>
      <c r="W2925" s="89" t="s">
        <v>96</v>
      </c>
      <c r="X2925" s="89" t="s">
        <v>97</v>
      </c>
      <c r="Y2925" s="89">
        <v>134</v>
      </c>
      <c r="Z2925" s="89">
        <v>191.62</v>
      </c>
    </row>
    <row r="2926" spans="16:26" ht="18" customHeight="1" x14ac:dyDescent="0.45">
      <c r="P2926" s="89" t="s">
        <v>100</v>
      </c>
      <c r="Q2926" s="89">
        <v>2024</v>
      </c>
      <c r="R2926" s="89" t="s">
        <v>5</v>
      </c>
      <c r="S2926" s="89" t="s">
        <v>104</v>
      </c>
      <c r="T2926" s="89" t="s">
        <v>93</v>
      </c>
      <c r="U2926" s="89" t="s">
        <v>94</v>
      </c>
      <c r="V2926" s="89" t="s">
        <v>95</v>
      </c>
      <c r="W2926" s="89" t="s">
        <v>96</v>
      </c>
      <c r="X2926" s="89" t="s">
        <v>97</v>
      </c>
      <c r="Y2926" s="89">
        <v>356</v>
      </c>
      <c r="Z2926" s="89">
        <v>509.08</v>
      </c>
    </row>
    <row r="2927" spans="16:26" ht="18" customHeight="1" x14ac:dyDescent="0.45">
      <c r="P2927" s="89" t="s">
        <v>100</v>
      </c>
      <c r="Q2927" s="89">
        <v>2024</v>
      </c>
      <c r="R2927" s="89" t="s">
        <v>5</v>
      </c>
      <c r="S2927" s="89" t="s">
        <v>104</v>
      </c>
      <c r="T2927" s="89" t="s">
        <v>93</v>
      </c>
      <c r="U2927" s="89" t="s">
        <v>94</v>
      </c>
      <c r="V2927" s="89" t="s">
        <v>95</v>
      </c>
      <c r="W2927" s="89" t="s">
        <v>96</v>
      </c>
      <c r="X2927" s="89" t="s">
        <v>97</v>
      </c>
      <c r="Y2927" s="89">
        <v>136</v>
      </c>
      <c r="Z2927" s="89">
        <v>526.24</v>
      </c>
    </row>
    <row r="2928" spans="16:26" ht="18" customHeight="1" x14ac:dyDescent="0.45">
      <c r="P2928" s="89" t="s">
        <v>100</v>
      </c>
      <c r="Q2928" s="89">
        <v>2024</v>
      </c>
      <c r="R2928" s="89" t="s">
        <v>5</v>
      </c>
      <c r="S2928" s="89" t="s">
        <v>104</v>
      </c>
      <c r="T2928" s="89" t="s">
        <v>93</v>
      </c>
      <c r="U2928" s="89" t="s">
        <v>94</v>
      </c>
      <c r="V2928" s="89" t="s">
        <v>95</v>
      </c>
      <c r="W2928" s="89" t="s">
        <v>96</v>
      </c>
      <c r="X2928" s="89" t="s">
        <v>97</v>
      </c>
      <c r="Y2928" s="89">
        <v>980</v>
      </c>
      <c r="Z2928" s="89">
        <v>1401.4</v>
      </c>
    </row>
    <row r="2929" spans="16:26" ht="18" customHeight="1" x14ac:dyDescent="0.45">
      <c r="P2929" s="89" t="s">
        <v>98</v>
      </c>
      <c r="Q2929" s="89">
        <v>2024</v>
      </c>
      <c r="R2929" s="89" t="s">
        <v>5</v>
      </c>
      <c r="S2929" s="89" t="s">
        <v>104</v>
      </c>
      <c r="T2929" s="89" t="s">
        <v>93</v>
      </c>
      <c r="U2929" s="89" t="s">
        <v>94</v>
      </c>
      <c r="V2929" s="89" t="s">
        <v>95</v>
      </c>
      <c r="W2929" s="89" t="s">
        <v>96</v>
      </c>
      <c r="X2929" s="89" t="s">
        <v>97</v>
      </c>
      <c r="Y2929" s="89">
        <v>354</v>
      </c>
      <c r="Z2929" s="89">
        <v>506.22</v>
      </c>
    </row>
    <row r="2930" spans="16:26" ht="18" customHeight="1" x14ac:dyDescent="0.45">
      <c r="P2930" s="89" t="s">
        <v>98</v>
      </c>
      <c r="Q2930" s="89">
        <v>2024</v>
      </c>
      <c r="R2930" s="89" t="s">
        <v>5</v>
      </c>
      <c r="S2930" s="89" t="s">
        <v>104</v>
      </c>
      <c r="T2930" s="89" t="s">
        <v>93</v>
      </c>
      <c r="U2930" s="89" t="s">
        <v>94</v>
      </c>
      <c r="V2930" s="89" t="s">
        <v>95</v>
      </c>
      <c r="W2930" s="89" t="s">
        <v>96</v>
      </c>
      <c r="X2930" s="89" t="s">
        <v>97</v>
      </c>
      <c r="Y2930" s="89">
        <v>135</v>
      </c>
      <c r="Z2930" s="89">
        <v>193.05</v>
      </c>
    </row>
    <row r="2931" spans="16:26" ht="18" customHeight="1" x14ac:dyDescent="0.45">
      <c r="P2931" s="89" t="s">
        <v>100</v>
      </c>
      <c r="Q2931" s="89">
        <v>2024</v>
      </c>
      <c r="R2931" s="89" t="s">
        <v>5</v>
      </c>
      <c r="S2931" s="89" t="s">
        <v>104</v>
      </c>
      <c r="T2931" s="89" t="s">
        <v>93</v>
      </c>
      <c r="U2931" s="89" t="s">
        <v>94</v>
      </c>
      <c r="V2931" s="89" t="s">
        <v>95</v>
      </c>
      <c r="W2931" s="89" t="s">
        <v>96</v>
      </c>
      <c r="X2931" s="89" t="s">
        <v>97</v>
      </c>
      <c r="Y2931" s="89">
        <v>357</v>
      </c>
      <c r="Z2931" s="89">
        <v>510.51</v>
      </c>
    </row>
    <row r="2932" spans="16:26" ht="18" customHeight="1" x14ac:dyDescent="0.45">
      <c r="P2932" s="89" t="s">
        <v>100</v>
      </c>
      <c r="Q2932" s="89">
        <v>2024</v>
      </c>
      <c r="R2932" s="89" t="s">
        <v>5</v>
      </c>
      <c r="S2932" s="89" t="s">
        <v>104</v>
      </c>
      <c r="T2932" s="89" t="s">
        <v>93</v>
      </c>
      <c r="U2932" s="89" t="s">
        <v>94</v>
      </c>
      <c r="V2932" s="89" t="s">
        <v>95</v>
      </c>
      <c r="W2932" s="89" t="s">
        <v>96</v>
      </c>
      <c r="X2932" s="89" t="s">
        <v>97</v>
      </c>
      <c r="Y2932" s="89">
        <v>848</v>
      </c>
      <c r="Z2932" s="89">
        <v>1212.6399999999999</v>
      </c>
    </row>
    <row r="2933" spans="16:26" ht="18" customHeight="1" x14ac:dyDescent="0.45">
      <c r="P2933" s="89" t="s">
        <v>100</v>
      </c>
      <c r="Q2933" s="89">
        <v>2024</v>
      </c>
      <c r="R2933" s="89" t="s">
        <v>5</v>
      </c>
      <c r="S2933" s="89" t="s">
        <v>104</v>
      </c>
      <c r="T2933" s="89" t="s">
        <v>93</v>
      </c>
      <c r="U2933" s="89" t="s">
        <v>94</v>
      </c>
      <c r="V2933" s="89" t="s">
        <v>95</v>
      </c>
      <c r="W2933" s="89" t="s">
        <v>96</v>
      </c>
      <c r="X2933" s="89" t="s">
        <v>97</v>
      </c>
      <c r="Y2933" s="89">
        <v>137</v>
      </c>
      <c r="Z2933" s="89">
        <v>195.91</v>
      </c>
    </row>
    <row r="2934" spans="16:26" ht="18" customHeight="1" x14ac:dyDescent="0.45">
      <c r="P2934" s="89" t="s">
        <v>100</v>
      </c>
      <c r="Q2934" s="89">
        <v>2024</v>
      </c>
      <c r="R2934" s="89" t="s">
        <v>5</v>
      </c>
      <c r="S2934" s="89" t="s">
        <v>104</v>
      </c>
      <c r="T2934" s="89" t="s">
        <v>93</v>
      </c>
      <c r="U2934" s="89" t="s">
        <v>94</v>
      </c>
      <c r="V2934" s="89" t="s">
        <v>95</v>
      </c>
      <c r="W2934" s="89" t="s">
        <v>96</v>
      </c>
      <c r="X2934" s="89" t="s">
        <v>97</v>
      </c>
      <c r="Y2934" s="89">
        <v>353</v>
      </c>
      <c r="Z2934" s="89">
        <v>504.78999999999996</v>
      </c>
    </row>
    <row r="2935" spans="16:26" ht="18" customHeight="1" x14ac:dyDescent="0.45">
      <c r="P2935" s="89" t="s">
        <v>98</v>
      </c>
      <c r="Q2935" s="89">
        <v>2024</v>
      </c>
      <c r="R2935" s="89" t="s">
        <v>2</v>
      </c>
      <c r="S2935" s="89" t="s">
        <v>104</v>
      </c>
      <c r="T2935" s="89" t="s">
        <v>93</v>
      </c>
      <c r="U2935" s="89" t="s">
        <v>94</v>
      </c>
      <c r="V2935" s="89" t="s">
        <v>95</v>
      </c>
      <c r="W2935" s="89" t="s">
        <v>96</v>
      </c>
      <c r="X2935" s="89" t="s">
        <v>97</v>
      </c>
      <c r="Y2935" s="89">
        <v>152</v>
      </c>
      <c r="Z2935" s="89">
        <v>217.36</v>
      </c>
    </row>
    <row r="2936" spans="16:26" ht="18" customHeight="1" x14ac:dyDescent="0.45">
      <c r="P2936" s="89" t="s">
        <v>98</v>
      </c>
      <c r="Q2936" s="89">
        <v>2024</v>
      </c>
      <c r="R2936" s="89" t="s">
        <v>2</v>
      </c>
      <c r="S2936" s="89" t="s">
        <v>104</v>
      </c>
      <c r="T2936" s="89" t="s">
        <v>93</v>
      </c>
      <c r="U2936" s="89" t="s">
        <v>94</v>
      </c>
      <c r="V2936" s="89" t="s">
        <v>95</v>
      </c>
      <c r="W2936" s="89" t="s">
        <v>96</v>
      </c>
      <c r="X2936" s="89" t="s">
        <v>97</v>
      </c>
      <c r="Y2936" s="89">
        <v>154</v>
      </c>
      <c r="Z2936" s="89">
        <v>526.24</v>
      </c>
    </row>
    <row r="2937" spans="16:26" ht="18" customHeight="1" x14ac:dyDescent="0.45">
      <c r="P2937" s="89" t="s">
        <v>98</v>
      </c>
      <c r="Q2937" s="89">
        <v>2024</v>
      </c>
      <c r="R2937" s="89" t="s">
        <v>2</v>
      </c>
      <c r="S2937" s="89" t="s">
        <v>104</v>
      </c>
      <c r="T2937" s="89" t="s">
        <v>93</v>
      </c>
      <c r="U2937" s="89" t="s">
        <v>94</v>
      </c>
      <c r="V2937" s="89" t="s">
        <v>95</v>
      </c>
      <c r="W2937" s="89" t="s">
        <v>96</v>
      </c>
      <c r="X2937" s="89" t="s">
        <v>97</v>
      </c>
      <c r="Y2937" s="89">
        <v>370</v>
      </c>
      <c r="Z2937" s="89">
        <v>526.24</v>
      </c>
    </row>
    <row r="2938" spans="16:26" ht="18" customHeight="1" x14ac:dyDescent="0.45">
      <c r="P2938" s="89" t="s">
        <v>98</v>
      </c>
      <c r="Q2938" s="89">
        <v>2024</v>
      </c>
      <c r="R2938" s="89" t="s">
        <v>2</v>
      </c>
      <c r="S2938" s="89" t="s">
        <v>104</v>
      </c>
      <c r="T2938" s="89" t="s">
        <v>93</v>
      </c>
      <c r="U2938" s="89" t="s">
        <v>94</v>
      </c>
      <c r="V2938" s="89" t="s">
        <v>95</v>
      </c>
      <c r="W2938" s="89" t="s">
        <v>96</v>
      </c>
      <c r="X2938" s="89" t="s">
        <v>97</v>
      </c>
      <c r="Y2938" s="89">
        <v>978</v>
      </c>
      <c r="Z2938" s="89">
        <v>1398.54</v>
      </c>
    </row>
    <row r="2939" spans="16:26" ht="18" customHeight="1" x14ac:dyDescent="0.45">
      <c r="P2939" s="89" t="s">
        <v>91</v>
      </c>
      <c r="Q2939" s="89">
        <v>2024</v>
      </c>
      <c r="R2939" s="89" t="s">
        <v>2</v>
      </c>
      <c r="S2939" s="89" t="s">
        <v>104</v>
      </c>
      <c r="T2939" s="89" t="s">
        <v>93</v>
      </c>
      <c r="U2939" s="89" t="s">
        <v>94</v>
      </c>
      <c r="V2939" s="89" t="s">
        <v>95</v>
      </c>
      <c r="W2939" s="89" t="s">
        <v>96</v>
      </c>
      <c r="X2939" s="89" t="s">
        <v>97</v>
      </c>
      <c r="Y2939" s="89">
        <v>372</v>
      </c>
      <c r="Z2939" s="89">
        <v>531.96</v>
      </c>
    </row>
    <row r="2940" spans="16:26" ht="18" customHeight="1" x14ac:dyDescent="0.45">
      <c r="P2940" s="89" t="s">
        <v>91</v>
      </c>
      <c r="Q2940" s="89">
        <v>2024</v>
      </c>
      <c r="R2940" s="89" t="s">
        <v>2</v>
      </c>
      <c r="S2940" s="89" t="s">
        <v>104</v>
      </c>
      <c r="T2940" s="89" t="s">
        <v>93</v>
      </c>
      <c r="U2940" s="89" t="s">
        <v>94</v>
      </c>
      <c r="V2940" s="89" t="s">
        <v>95</v>
      </c>
      <c r="W2940" s="89" t="s">
        <v>96</v>
      </c>
      <c r="X2940" s="89" t="s">
        <v>97</v>
      </c>
      <c r="Y2940" s="89">
        <v>153</v>
      </c>
      <c r="Z2940" s="89">
        <v>218.79</v>
      </c>
    </row>
    <row r="2941" spans="16:26" ht="18" customHeight="1" x14ac:dyDescent="0.45">
      <c r="P2941" s="89" t="s">
        <v>98</v>
      </c>
      <c r="Q2941" s="89">
        <v>2024</v>
      </c>
      <c r="R2941" s="89" t="s">
        <v>2</v>
      </c>
      <c r="S2941" s="89" t="s">
        <v>104</v>
      </c>
      <c r="T2941" s="89" t="s">
        <v>93</v>
      </c>
      <c r="U2941" s="89" t="s">
        <v>94</v>
      </c>
      <c r="V2941" s="89" t="s">
        <v>95</v>
      </c>
      <c r="W2941" s="89" t="s">
        <v>96</v>
      </c>
      <c r="X2941" s="89" t="s">
        <v>97</v>
      </c>
      <c r="Y2941" s="89">
        <v>369</v>
      </c>
      <c r="Z2941" s="89">
        <v>527.66999999999996</v>
      </c>
    </row>
    <row r="2942" spans="16:26" ht="18" customHeight="1" x14ac:dyDescent="0.45">
      <c r="P2942" s="89" t="s">
        <v>98</v>
      </c>
      <c r="Q2942" s="89">
        <v>2024</v>
      </c>
      <c r="R2942" s="89" t="s">
        <v>2</v>
      </c>
      <c r="S2942" s="89" t="s">
        <v>104</v>
      </c>
      <c r="T2942" s="89" t="s">
        <v>93</v>
      </c>
      <c r="U2942" s="89" t="s">
        <v>94</v>
      </c>
      <c r="V2942" s="89" t="s">
        <v>95</v>
      </c>
      <c r="W2942" s="89" t="s">
        <v>96</v>
      </c>
      <c r="X2942" s="89" t="s">
        <v>97</v>
      </c>
      <c r="Y2942" s="89">
        <v>759</v>
      </c>
      <c r="Z2942" s="89">
        <v>1085.3699999999999</v>
      </c>
    </row>
    <row r="2943" spans="16:26" ht="18" customHeight="1" x14ac:dyDescent="0.45">
      <c r="P2943" s="89" t="s">
        <v>98</v>
      </c>
      <c r="Q2943" s="89">
        <v>2024</v>
      </c>
      <c r="R2943" s="89" t="s">
        <v>2</v>
      </c>
      <c r="S2943" s="89" t="s">
        <v>104</v>
      </c>
      <c r="T2943" s="89" t="s">
        <v>93</v>
      </c>
      <c r="U2943" s="89" t="s">
        <v>94</v>
      </c>
      <c r="V2943" s="89" t="s">
        <v>95</v>
      </c>
      <c r="W2943" s="89" t="s">
        <v>96</v>
      </c>
      <c r="X2943" s="89" t="s">
        <v>97</v>
      </c>
      <c r="Y2943" s="89">
        <v>845</v>
      </c>
      <c r="Z2943" s="89">
        <v>1208.3499999999999</v>
      </c>
    </row>
    <row r="2944" spans="16:26" ht="18" customHeight="1" x14ac:dyDescent="0.45">
      <c r="P2944" s="89" t="s">
        <v>98</v>
      </c>
      <c r="Q2944" s="89">
        <v>2024</v>
      </c>
      <c r="R2944" s="89" t="s">
        <v>2</v>
      </c>
      <c r="S2944" s="89" t="s">
        <v>104</v>
      </c>
      <c r="T2944" s="89" t="s">
        <v>93</v>
      </c>
      <c r="U2944" s="89" t="s">
        <v>94</v>
      </c>
      <c r="V2944" s="89" t="s">
        <v>95</v>
      </c>
      <c r="W2944" s="89" t="s">
        <v>96</v>
      </c>
      <c r="X2944" s="89" t="s">
        <v>97</v>
      </c>
      <c r="Y2944" s="89">
        <v>371</v>
      </c>
      <c r="Z2944" s="89">
        <v>530.53</v>
      </c>
    </row>
    <row r="2945" spans="16:26" ht="18" customHeight="1" x14ac:dyDescent="0.45">
      <c r="P2945" s="89" t="s">
        <v>100</v>
      </c>
      <c r="Q2945" s="89">
        <v>2024</v>
      </c>
      <c r="R2945" s="89" t="s">
        <v>4</v>
      </c>
      <c r="S2945" s="89" t="s">
        <v>104</v>
      </c>
      <c r="T2945" s="89" t="s">
        <v>93</v>
      </c>
      <c r="U2945" s="89" t="s">
        <v>94</v>
      </c>
      <c r="V2945" s="89" t="s">
        <v>95</v>
      </c>
      <c r="W2945" s="89" t="s">
        <v>96</v>
      </c>
      <c r="X2945" s="89" t="s">
        <v>97</v>
      </c>
      <c r="Y2945" s="89">
        <v>140</v>
      </c>
      <c r="Z2945" s="89">
        <v>200.2</v>
      </c>
    </row>
    <row r="2946" spans="16:26" ht="18" customHeight="1" x14ac:dyDescent="0.45">
      <c r="P2946" s="89" t="s">
        <v>91</v>
      </c>
      <c r="Q2946" s="89">
        <v>2024</v>
      </c>
      <c r="R2946" s="89" t="s">
        <v>4</v>
      </c>
      <c r="S2946" s="89" t="s">
        <v>104</v>
      </c>
      <c r="T2946" s="89" t="s">
        <v>93</v>
      </c>
      <c r="U2946" s="89" t="s">
        <v>94</v>
      </c>
      <c r="V2946" s="89" t="s">
        <v>95</v>
      </c>
      <c r="W2946" s="89" t="s">
        <v>96</v>
      </c>
      <c r="X2946" s="89" t="s">
        <v>97</v>
      </c>
      <c r="Y2946" s="89">
        <v>362</v>
      </c>
      <c r="Z2946" s="89">
        <v>517.66</v>
      </c>
    </row>
    <row r="2947" spans="16:26" ht="18" customHeight="1" x14ac:dyDescent="0.45">
      <c r="P2947" s="89" t="s">
        <v>100</v>
      </c>
      <c r="Q2947" s="89">
        <v>2024</v>
      </c>
      <c r="R2947" s="89" t="s">
        <v>4</v>
      </c>
      <c r="S2947" s="89" t="s">
        <v>104</v>
      </c>
      <c r="T2947" s="89" t="s">
        <v>93</v>
      </c>
      <c r="U2947" s="89" t="s">
        <v>94</v>
      </c>
      <c r="V2947" s="89" t="s">
        <v>95</v>
      </c>
      <c r="W2947" s="89" t="s">
        <v>96</v>
      </c>
      <c r="X2947" s="89" t="s">
        <v>97</v>
      </c>
      <c r="Y2947" s="89">
        <v>142</v>
      </c>
      <c r="Z2947" s="89">
        <v>526.24</v>
      </c>
    </row>
    <row r="2948" spans="16:26" ht="18" customHeight="1" x14ac:dyDescent="0.45">
      <c r="P2948" s="89" t="s">
        <v>91</v>
      </c>
      <c r="Q2948" s="89">
        <v>2024</v>
      </c>
      <c r="R2948" s="89" t="s">
        <v>4</v>
      </c>
      <c r="S2948" s="89" t="s">
        <v>104</v>
      </c>
      <c r="T2948" s="89" t="s">
        <v>93</v>
      </c>
      <c r="U2948" s="89" t="s">
        <v>94</v>
      </c>
      <c r="V2948" s="89" t="s">
        <v>95</v>
      </c>
      <c r="W2948" s="89" t="s">
        <v>96</v>
      </c>
      <c r="X2948" s="89" t="s">
        <v>97</v>
      </c>
      <c r="Y2948" s="89">
        <v>358</v>
      </c>
      <c r="Z2948" s="89">
        <v>526.24</v>
      </c>
    </row>
    <row r="2949" spans="16:26" ht="18" customHeight="1" x14ac:dyDescent="0.45">
      <c r="P2949" s="89" t="s">
        <v>98</v>
      </c>
      <c r="Q2949" s="89">
        <v>2024</v>
      </c>
      <c r="R2949" s="89" t="s">
        <v>4</v>
      </c>
      <c r="S2949" s="89" t="s">
        <v>104</v>
      </c>
      <c r="T2949" s="89" t="s">
        <v>93</v>
      </c>
      <c r="U2949" s="89" t="s">
        <v>94</v>
      </c>
      <c r="V2949" s="89" t="s">
        <v>95</v>
      </c>
      <c r="W2949" s="89" t="s">
        <v>96</v>
      </c>
      <c r="X2949" s="89" t="s">
        <v>97</v>
      </c>
      <c r="Y2949" s="89">
        <v>979</v>
      </c>
      <c r="Z2949" s="89">
        <v>1399.97</v>
      </c>
    </row>
    <row r="2950" spans="16:26" ht="18" customHeight="1" x14ac:dyDescent="0.45">
      <c r="P2950" s="89" t="s">
        <v>100</v>
      </c>
      <c r="Q2950" s="89">
        <v>2024</v>
      </c>
      <c r="R2950" s="89" t="s">
        <v>4</v>
      </c>
      <c r="S2950" s="89" t="s">
        <v>104</v>
      </c>
      <c r="T2950" s="89" t="s">
        <v>93</v>
      </c>
      <c r="U2950" s="89" t="s">
        <v>94</v>
      </c>
      <c r="V2950" s="89" t="s">
        <v>95</v>
      </c>
      <c r="W2950" s="89" t="s">
        <v>96</v>
      </c>
      <c r="X2950" s="89" t="s">
        <v>97</v>
      </c>
      <c r="Y2950" s="89">
        <v>360</v>
      </c>
      <c r="Z2950" s="89">
        <v>514.79999999999995</v>
      </c>
    </row>
    <row r="2951" spans="16:26" ht="18" customHeight="1" x14ac:dyDescent="0.45">
      <c r="P2951" s="89" t="s">
        <v>100</v>
      </c>
      <c r="Q2951" s="89">
        <v>2024</v>
      </c>
      <c r="R2951" s="89" t="s">
        <v>4</v>
      </c>
      <c r="S2951" s="89" t="s">
        <v>104</v>
      </c>
      <c r="T2951" s="89" t="s">
        <v>93</v>
      </c>
      <c r="U2951" s="89" t="s">
        <v>94</v>
      </c>
      <c r="V2951" s="89" t="s">
        <v>95</v>
      </c>
      <c r="W2951" s="89" t="s">
        <v>96</v>
      </c>
      <c r="X2951" s="89" t="s">
        <v>97</v>
      </c>
      <c r="Y2951" s="89">
        <v>141</v>
      </c>
      <c r="Z2951" s="89">
        <v>201.63</v>
      </c>
    </row>
    <row r="2952" spans="16:26" ht="18" customHeight="1" x14ac:dyDescent="0.45">
      <c r="P2952" s="89" t="s">
        <v>98</v>
      </c>
      <c r="Q2952" s="89">
        <v>2024</v>
      </c>
      <c r="R2952" s="89" t="s">
        <v>4</v>
      </c>
      <c r="S2952" s="89" t="s">
        <v>104</v>
      </c>
      <c r="T2952" s="89" t="s">
        <v>93</v>
      </c>
      <c r="U2952" s="89" t="s">
        <v>94</v>
      </c>
      <c r="V2952" s="89" t="s">
        <v>95</v>
      </c>
      <c r="W2952" s="89" t="s">
        <v>96</v>
      </c>
      <c r="X2952" s="89" t="s">
        <v>97</v>
      </c>
      <c r="Y2952" s="89">
        <v>363</v>
      </c>
      <c r="Z2952" s="89">
        <v>519.09</v>
      </c>
    </row>
    <row r="2953" spans="16:26" ht="18" customHeight="1" x14ac:dyDescent="0.45">
      <c r="P2953" s="89" t="s">
        <v>91</v>
      </c>
      <c r="Q2953" s="89">
        <v>2024</v>
      </c>
      <c r="R2953" s="89" t="s">
        <v>4</v>
      </c>
      <c r="S2953" s="89" t="s">
        <v>104</v>
      </c>
      <c r="T2953" s="89" t="s">
        <v>93</v>
      </c>
      <c r="U2953" s="89" t="s">
        <v>94</v>
      </c>
      <c r="V2953" s="89" t="s">
        <v>95</v>
      </c>
      <c r="W2953" s="89" t="s">
        <v>96</v>
      </c>
      <c r="X2953" s="89" t="s">
        <v>97</v>
      </c>
      <c r="Y2953" s="89">
        <v>761</v>
      </c>
      <c r="Z2953" s="89">
        <v>1088.23</v>
      </c>
    </row>
    <row r="2954" spans="16:26" ht="18" customHeight="1" x14ac:dyDescent="0.45">
      <c r="P2954" s="89" t="s">
        <v>100</v>
      </c>
      <c r="Q2954" s="89">
        <v>2024</v>
      </c>
      <c r="R2954" s="89" t="s">
        <v>4</v>
      </c>
      <c r="S2954" s="89" t="s">
        <v>104</v>
      </c>
      <c r="T2954" s="89" t="s">
        <v>93</v>
      </c>
      <c r="U2954" s="89" t="s">
        <v>94</v>
      </c>
      <c r="V2954" s="89" t="s">
        <v>95</v>
      </c>
      <c r="W2954" s="89" t="s">
        <v>96</v>
      </c>
      <c r="X2954" s="89" t="s">
        <v>97</v>
      </c>
      <c r="Y2954" s="89">
        <v>847</v>
      </c>
      <c r="Z2954" s="89">
        <v>1211.21</v>
      </c>
    </row>
    <row r="2955" spans="16:26" ht="18" customHeight="1" x14ac:dyDescent="0.45">
      <c r="P2955" s="89" t="s">
        <v>91</v>
      </c>
      <c r="Q2955" s="89">
        <v>2024</v>
      </c>
      <c r="R2955" s="89" t="s">
        <v>4</v>
      </c>
      <c r="S2955" s="89" t="s">
        <v>104</v>
      </c>
      <c r="T2955" s="89" t="s">
        <v>93</v>
      </c>
      <c r="U2955" s="89" t="s">
        <v>94</v>
      </c>
      <c r="V2955" s="89" t="s">
        <v>95</v>
      </c>
      <c r="W2955" s="89" t="s">
        <v>96</v>
      </c>
      <c r="X2955" s="89" t="s">
        <v>97</v>
      </c>
      <c r="Y2955" s="89">
        <v>143</v>
      </c>
      <c r="Z2955" s="89">
        <v>204.49</v>
      </c>
    </row>
    <row r="2956" spans="16:26" ht="18" customHeight="1" x14ac:dyDescent="0.45">
      <c r="P2956" s="89" t="s">
        <v>100</v>
      </c>
      <c r="Q2956" s="89">
        <v>2024</v>
      </c>
      <c r="R2956" s="89" t="s">
        <v>4</v>
      </c>
      <c r="S2956" s="89" t="s">
        <v>104</v>
      </c>
      <c r="T2956" s="89" t="s">
        <v>93</v>
      </c>
      <c r="U2956" s="89" t="s">
        <v>94</v>
      </c>
      <c r="V2956" s="89" t="s">
        <v>95</v>
      </c>
      <c r="W2956" s="89" t="s">
        <v>96</v>
      </c>
      <c r="X2956" s="89" t="s">
        <v>97</v>
      </c>
      <c r="Y2956" s="89">
        <v>359</v>
      </c>
      <c r="Z2956" s="89">
        <v>513.37</v>
      </c>
    </row>
    <row r="2957" spans="16:26" ht="18" customHeight="1" x14ac:dyDescent="0.45">
      <c r="P2957" s="89" t="s">
        <v>91</v>
      </c>
      <c r="Q2957" s="89">
        <v>2024</v>
      </c>
      <c r="R2957" s="89" t="s">
        <v>10</v>
      </c>
      <c r="S2957" s="89" t="s">
        <v>104</v>
      </c>
      <c r="T2957" s="89" t="s">
        <v>93</v>
      </c>
      <c r="U2957" s="89" t="s">
        <v>94</v>
      </c>
      <c r="V2957" s="89" t="s">
        <v>95</v>
      </c>
      <c r="W2957" s="89" t="s">
        <v>96</v>
      </c>
      <c r="X2957" s="89" t="s">
        <v>97</v>
      </c>
      <c r="Y2957" s="89">
        <v>356</v>
      </c>
      <c r="Z2957" s="89">
        <v>509.08</v>
      </c>
    </row>
    <row r="2958" spans="16:26" ht="18" customHeight="1" x14ac:dyDescent="0.45">
      <c r="P2958" s="89" t="s">
        <v>91</v>
      </c>
      <c r="Q2958" s="89">
        <v>2024</v>
      </c>
      <c r="R2958" s="89" t="s">
        <v>10</v>
      </c>
      <c r="S2958" s="89" t="s">
        <v>104</v>
      </c>
      <c r="T2958" s="89" t="s">
        <v>93</v>
      </c>
      <c r="U2958" s="89" t="s">
        <v>94</v>
      </c>
      <c r="V2958" s="89" t="s">
        <v>95</v>
      </c>
      <c r="W2958" s="89" t="s">
        <v>96</v>
      </c>
      <c r="X2958" s="89" t="s">
        <v>97</v>
      </c>
      <c r="Y2958" s="89">
        <v>326</v>
      </c>
      <c r="Z2958" s="89">
        <v>466.18</v>
      </c>
    </row>
    <row r="2959" spans="16:26" ht="18" customHeight="1" x14ac:dyDescent="0.45">
      <c r="P2959" s="89" t="s">
        <v>100</v>
      </c>
      <c r="Q2959" s="89">
        <v>2024</v>
      </c>
      <c r="R2959" s="89" t="s">
        <v>10</v>
      </c>
      <c r="S2959" s="89" t="s">
        <v>104</v>
      </c>
      <c r="T2959" s="89" t="s">
        <v>93</v>
      </c>
      <c r="U2959" s="89" t="s">
        <v>94</v>
      </c>
      <c r="V2959" s="89" t="s">
        <v>95</v>
      </c>
      <c r="W2959" s="89" t="s">
        <v>96</v>
      </c>
      <c r="X2959" s="89" t="s">
        <v>97</v>
      </c>
      <c r="Y2959" s="89">
        <v>358</v>
      </c>
      <c r="Z2959" s="89">
        <v>526.24</v>
      </c>
    </row>
    <row r="2960" spans="16:26" ht="18" customHeight="1" x14ac:dyDescent="0.45">
      <c r="P2960" s="89" t="s">
        <v>100</v>
      </c>
      <c r="Q2960" s="89">
        <v>2024</v>
      </c>
      <c r="R2960" s="89" t="s">
        <v>10</v>
      </c>
      <c r="S2960" s="89" t="s">
        <v>104</v>
      </c>
      <c r="T2960" s="89" t="s">
        <v>93</v>
      </c>
      <c r="U2960" s="89" t="s">
        <v>94</v>
      </c>
      <c r="V2960" s="89" t="s">
        <v>95</v>
      </c>
      <c r="W2960" s="89" t="s">
        <v>96</v>
      </c>
      <c r="X2960" s="89" t="s">
        <v>97</v>
      </c>
      <c r="Y2960" s="89">
        <v>328</v>
      </c>
      <c r="Z2960" s="89">
        <v>526.24</v>
      </c>
    </row>
    <row r="2961" spans="16:26" ht="18" customHeight="1" x14ac:dyDescent="0.45">
      <c r="P2961" s="89" t="s">
        <v>98</v>
      </c>
      <c r="Q2961" s="89">
        <v>2024</v>
      </c>
      <c r="R2961" s="89" t="s">
        <v>10</v>
      </c>
      <c r="S2961" s="89" t="s">
        <v>104</v>
      </c>
      <c r="T2961" s="89" t="s">
        <v>93</v>
      </c>
      <c r="U2961" s="89" t="s">
        <v>94</v>
      </c>
      <c r="V2961" s="89" t="s">
        <v>95</v>
      </c>
      <c r="W2961" s="89" t="s">
        <v>96</v>
      </c>
      <c r="X2961" s="89" t="s">
        <v>97</v>
      </c>
      <c r="Y2961" s="89">
        <v>985</v>
      </c>
      <c r="Z2961" s="89">
        <v>1408.55</v>
      </c>
    </row>
    <row r="2962" spans="16:26" ht="18" customHeight="1" x14ac:dyDescent="0.45">
      <c r="P2962" s="89" t="s">
        <v>91</v>
      </c>
      <c r="Q2962" s="89">
        <v>2024</v>
      </c>
      <c r="R2962" s="89" t="s">
        <v>10</v>
      </c>
      <c r="S2962" s="89" t="s">
        <v>104</v>
      </c>
      <c r="T2962" s="89" t="s">
        <v>93</v>
      </c>
      <c r="U2962" s="89" t="s">
        <v>94</v>
      </c>
      <c r="V2962" s="89" t="s">
        <v>95</v>
      </c>
      <c r="W2962" s="89" t="s">
        <v>96</v>
      </c>
      <c r="X2962" s="89" t="s">
        <v>97</v>
      </c>
      <c r="Y2962" s="89">
        <v>330</v>
      </c>
      <c r="Z2962" s="89">
        <v>471.9</v>
      </c>
    </row>
    <row r="2963" spans="16:26" ht="18" customHeight="1" x14ac:dyDescent="0.45">
      <c r="P2963" s="89" t="s">
        <v>91</v>
      </c>
      <c r="Q2963" s="89">
        <v>2024</v>
      </c>
      <c r="R2963" s="89" t="s">
        <v>10</v>
      </c>
      <c r="S2963" s="89" t="s">
        <v>104</v>
      </c>
      <c r="T2963" s="89" t="s">
        <v>93</v>
      </c>
      <c r="U2963" s="89" t="s">
        <v>94</v>
      </c>
      <c r="V2963" s="89" t="s">
        <v>95</v>
      </c>
      <c r="W2963" s="89" t="s">
        <v>96</v>
      </c>
      <c r="X2963" s="89" t="s">
        <v>97</v>
      </c>
      <c r="Y2963" s="89">
        <v>357</v>
      </c>
      <c r="Z2963" s="89">
        <v>510.51</v>
      </c>
    </row>
    <row r="2964" spans="16:26" ht="18" customHeight="1" x14ac:dyDescent="0.45">
      <c r="P2964" s="89" t="s">
        <v>98</v>
      </c>
      <c r="Q2964" s="89">
        <v>2024</v>
      </c>
      <c r="R2964" s="89" t="s">
        <v>10</v>
      </c>
      <c r="S2964" s="89" t="s">
        <v>104</v>
      </c>
      <c r="T2964" s="89" t="s">
        <v>93</v>
      </c>
      <c r="U2964" s="89" t="s">
        <v>94</v>
      </c>
      <c r="V2964" s="89" t="s">
        <v>95</v>
      </c>
      <c r="W2964" s="89" t="s">
        <v>96</v>
      </c>
      <c r="X2964" s="89" t="s">
        <v>97</v>
      </c>
      <c r="Y2964" s="89">
        <v>327</v>
      </c>
      <c r="Z2964" s="89">
        <v>467.61</v>
      </c>
    </row>
    <row r="2965" spans="16:26" ht="18" customHeight="1" x14ac:dyDescent="0.45">
      <c r="P2965" s="89" t="s">
        <v>100</v>
      </c>
      <c r="Q2965" s="89">
        <v>2024</v>
      </c>
      <c r="R2965" s="89" t="s">
        <v>10</v>
      </c>
      <c r="S2965" s="89" t="s">
        <v>104</v>
      </c>
      <c r="T2965" s="89" t="s">
        <v>93</v>
      </c>
      <c r="U2965" s="89" t="s">
        <v>94</v>
      </c>
      <c r="V2965" s="89" t="s">
        <v>95</v>
      </c>
      <c r="W2965" s="89" t="s">
        <v>96</v>
      </c>
      <c r="X2965" s="89" t="s">
        <v>97</v>
      </c>
      <c r="Y2965" s="89">
        <v>766</v>
      </c>
      <c r="Z2965" s="89">
        <v>1095.3800000000001</v>
      </c>
    </row>
    <row r="2966" spans="16:26" ht="18" customHeight="1" x14ac:dyDescent="0.45">
      <c r="P2966" s="89" t="s">
        <v>100</v>
      </c>
      <c r="Q2966" s="89">
        <v>2024</v>
      </c>
      <c r="R2966" s="89" t="s">
        <v>10</v>
      </c>
      <c r="S2966" s="89" t="s">
        <v>104</v>
      </c>
      <c r="T2966" s="89" t="s">
        <v>93</v>
      </c>
      <c r="U2966" s="89" t="s">
        <v>94</v>
      </c>
      <c r="V2966" s="89" t="s">
        <v>95</v>
      </c>
      <c r="W2966" s="89" t="s">
        <v>96</v>
      </c>
      <c r="X2966" s="89" t="s">
        <v>97</v>
      </c>
      <c r="Y2966" s="89">
        <v>852</v>
      </c>
      <c r="Z2966" s="89">
        <v>1218.3600000000001</v>
      </c>
    </row>
    <row r="2967" spans="16:26" ht="18" customHeight="1" x14ac:dyDescent="0.45">
      <c r="P2967" s="89" t="s">
        <v>91</v>
      </c>
      <c r="Q2967" s="89">
        <v>2024</v>
      </c>
      <c r="R2967" s="89" t="s">
        <v>10</v>
      </c>
      <c r="S2967" s="89" t="s">
        <v>104</v>
      </c>
      <c r="T2967" s="89" t="s">
        <v>93</v>
      </c>
      <c r="U2967" s="89" t="s">
        <v>94</v>
      </c>
      <c r="V2967" s="89" t="s">
        <v>95</v>
      </c>
      <c r="W2967" s="89" t="s">
        <v>96</v>
      </c>
      <c r="X2967" s="89" t="s">
        <v>97</v>
      </c>
      <c r="Y2967" s="89">
        <v>353</v>
      </c>
      <c r="Z2967" s="89">
        <v>504.78999999999996</v>
      </c>
    </row>
    <row r="2968" spans="16:26" ht="18" customHeight="1" x14ac:dyDescent="0.45">
      <c r="P2968" s="89" t="s">
        <v>91</v>
      </c>
      <c r="Q2968" s="89">
        <v>2024</v>
      </c>
      <c r="R2968" s="89" t="s">
        <v>10</v>
      </c>
      <c r="S2968" s="89" t="s">
        <v>104</v>
      </c>
      <c r="T2968" s="89" t="s">
        <v>93</v>
      </c>
      <c r="U2968" s="89" t="s">
        <v>94</v>
      </c>
      <c r="V2968" s="89" t="s">
        <v>95</v>
      </c>
      <c r="W2968" s="89" t="s">
        <v>96</v>
      </c>
      <c r="X2968" s="89" t="s">
        <v>97</v>
      </c>
      <c r="Y2968" s="89">
        <v>329</v>
      </c>
      <c r="Z2968" s="89">
        <v>470.47</v>
      </c>
    </row>
    <row r="2969" spans="16:26" ht="18" customHeight="1" x14ac:dyDescent="0.45">
      <c r="P2969" s="89" t="s">
        <v>91</v>
      </c>
      <c r="Q2969" s="89">
        <v>2024</v>
      </c>
      <c r="R2969" s="89" t="s">
        <v>9</v>
      </c>
      <c r="S2969" s="89" t="s">
        <v>104</v>
      </c>
      <c r="T2969" s="89" t="s">
        <v>93</v>
      </c>
      <c r="U2969" s="89" t="s">
        <v>94</v>
      </c>
      <c r="V2969" s="89" t="s">
        <v>95</v>
      </c>
      <c r="W2969" s="89" t="s">
        <v>96</v>
      </c>
      <c r="X2969" s="89" t="s">
        <v>97</v>
      </c>
      <c r="Y2969" s="89">
        <v>362</v>
      </c>
      <c r="Z2969" s="89">
        <v>517.66</v>
      </c>
    </row>
    <row r="2970" spans="16:26" ht="18" customHeight="1" x14ac:dyDescent="0.45">
      <c r="P2970" s="89" t="s">
        <v>98</v>
      </c>
      <c r="Q2970" s="89">
        <v>2024</v>
      </c>
      <c r="R2970" s="89" t="s">
        <v>9</v>
      </c>
      <c r="S2970" s="89" t="s">
        <v>104</v>
      </c>
      <c r="T2970" s="89" t="s">
        <v>93</v>
      </c>
      <c r="U2970" s="89" t="s">
        <v>94</v>
      </c>
      <c r="V2970" s="89" t="s">
        <v>95</v>
      </c>
      <c r="W2970" s="89" t="s">
        <v>96</v>
      </c>
      <c r="X2970" s="89" t="s">
        <v>97</v>
      </c>
      <c r="Y2970" s="89">
        <v>332</v>
      </c>
      <c r="Z2970" s="89">
        <v>474.76</v>
      </c>
    </row>
    <row r="2971" spans="16:26" ht="18" customHeight="1" x14ac:dyDescent="0.45">
      <c r="P2971" s="89" t="s">
        <v>98</v>
      </c>
      <c r="Q2971" s="89">
        <v>2024</v>
      </c>
      <c r="R2971" s="89" t="s">
        <v>9</v>
      </c>
      <c r="S2971" s="89" t="s">
        <v>104</v>
      </c>
      <c r="T2971" s="89" t="s">
        <v>93</v>
      </c>
      <c r="U2971" s="89" t="s">
        <v>94</v>
      </c>
      <c r="V2971" s="89" t="s">
        <v>95</v>
      </c>
      <c r="W2971" s="89" t="s">
        <v>96</v>
      </c>
      <c r="X2971" s="89" t="s">
        <v>97</v>
      </c>
      <c r="Y2971" s="89">
        <v>334</v>
      </c>
      <c r="Z2971" s="89">
        <v>526.24</v>
      </c>
    </row>
    <row r="2972" spans="16:26" ht="18" customHeight="1" x14ac:dyDescent="0.45">
      <c r="P2972" s="89" t="s">
        <v>101</v>
      </c>
      <c r="Q2972" s="89">
        <v>2024</v>
      </c>
      <c r="R2972" s="89" t="s">
        <v>9</v>
      </c>
      <c r="S2972" s="89" t="s">
        <v>104</v>
      </c>
      <c r="T2972" s="89" t="s">
        <v>93</v>
      </c>
      <c r="U2972" s="89" t="s">
        <v>94</v>
      </c>
      <c r="V2972" s="89" t="s">
        <v>95</v>
      </c>
      <c r="W2972" s="89" t="s">
        <v>96</v>
      </c>
      <c r="X2972" s="89" t="s">
        <v>97</v>
      </c>
      <c r="Y2972" s="89">
        <v>984</v>
      </c>
      <c r="Z2972" s="89">
        <v>1407.12</v>
      </c>
    </row>
    <row r="2973" spans="16:26" ht="18" customHeight="1" x14ac:dyDescent="0.45">
      <c r="P2973" s="89" t="s">
        <v>100</v>
      </c>
      <c r="Q2973" s="89">
        <v>2024</v>
      </c>
      <c r="R2973" s="89" t="s">
        <v>9</v>
      </c>
      <c r="S2973" s="89" t="s">
        <v>104</v>
      </c>
      <c r="T2973" s="89" t="s">
        <v>93</v>
      </c>
      <c r="U2973" s="89" t="s">
        <v>94</v>
      </c>
      <c r="V2973" s="89" t="s">
        <v>95</v>
      </c>
      <c r="W2973" s="89" t="s">
        <v>96</v>
      </c>
      <c r="X2973" s="89" t="s">
        <v>97</v>
      </c>
      <c r="Y2973" s="89">
        <v>336</v>
      </c>
      <c r="Z2973" s="89">
        <v>480.48</v>
      </c>
    </row>
    <row r="2974" spans="16:26" ht="18" customHeight="1" x14ac:dyDescent="0.45">
      <c r="P2974" s="89" t="s">
        <v>100</v>
      </c>
      <c r="Q2974" s="89">
        <v>2024</v>
      </c>
      <c r="R2974" s="89" t="s">
        <v>9</v>
      </c>
      <c r="S2974" s="89" t="s">
        <v>104</v>
      </c>
      <c r="T2974" s="89" t="s">
        <v>93</v>
      </c>
      <c r="U2974" s="89" t="s">
        <v>94</v>
      </c>
      <c r="V2974" s="89" t="s">
        <v>95</v>
      </c>
      <c r="W2974" s="89" t="s">
        <v>96</v>
      </c>
      <c r="X2974" s="89" t="s">
        <v>97</v>
      </c>
      <c r="Y2974" s="89">
        <v>363</v>
      </c>
      <c r="Z2974" s="89">
        <v>519.09</v>
      </c>
    </row>
    <row r="2975" spans="16:26" ht="18" customHeight="1" x14ac:dyDescent="0.45">
      <c r="P2975" s="89" t="s">
        <v>101</v>
      </c>
      <c r="Q2975" s="89">
        <v>2024</v>
      </c>
      <c r="R2975" s="89" t="s">
        <v>9</v>
      </c>
      <c r="S2975" s="89" t="s">
        <v>104</v>
      </c>
      <c r="T2975" s="89" t="s">
        <v>93</v>
      </c>
      <c r="U2975" s="89" t="s">
        <v>94</v>
      </c>
      <c r="V2975" s="89" t="s">
        <v>95</v>
      </c>
      <c r="W2975" s="89" t="s">
        <v>96</v>
      </c>
      <c r="X2975" s="89" t="s">
        <v>97</v>
      </c>
      <c r="Y2975" s="89">
        <v>333</v>
      </c>
      <c r="Z2975" s="89">
        <v>476.19</v>
      </c>
    </row>
    <row r="2976" spans="16:26" ht="18" customHeight="1" x14ac:dyDescent="0.45">
      <c r="P2976" s="89" t="s">
        <v>98</v>
      </c>
      <c r="Q2976" s="89">
        <v>2024</v>
      </c>
      <c r="R2976" s="89" t="s">
        <v>9</v>
      </c>
      <c r="S2976" s="89" t="s">
        <v>104</v>
      </c>
      <c r="T2976" s="89" t="s">
        <v>93</v>
      </c>
      <c r="U2976" s="89" t="s">
        <v>94</v>
      </c>
      <c r="V2976" s="89" t="s">
        <v>95</v>
      </c>
      <c r="W2976" s="89" t="s">
        <v>96</v>
      </c>
      <c r="X2976" s="89" t="s">
        <v>97</v>
      </c>
      <c r="Y2976" s="89">
        <v>765</v>
      </c>
      <c r="Z2976" s="89">
        <v>1093.95</v>
      </c>
    </row>
    <row r="2977" spans="16:26" ht="18" customHeight="1" x14ac:dyDescent="0.45">
      <c r="P2977" s="89" t="s">
        <v>98</v>
      </c>
      <c r="Q2977" s="89">
        <v>2024</v>
      </c>
      <c r="R2977" s="89" t="s">
        <v>9</v>
      </c>
      <c r="S2977" s="89" t="s">
        <v>104</v>
      </c>
      <c r="T2977" s="89" t="s">
        <v>93</v>
      </c>
      <c r="U2977" s="89" t="s">
        <v>94</v>
      </c>
      <c r="V2977" s="89" t="s">
        <v>95</v>
      </c>
      <c r="W2977" s="89" t="s">
        <v>96</v>
      </c>
      <c r="X2977" s="89" t="s">
        <v>97</v>
      </c>
      <c r="Y2977" s="89">
        <v>359</v>
      </c>
      <c r="Z2977" s="89">
        <v>513.37</v>
      </c>
    </row>
    <row r="2978" spans="16:26" ht="18" customHeight="1" x14ac:dyDescent="0.45">
      <c r="P2978" s="89" t="s">
        <v>91</v>
      </c>
      <c r="Q2978" s="89">
        <v>2024</v>
      </c>
      <c r="R2978" s="89" t="s">
        <v>9</v>
      </c>
      <c r="S2978" s="89" t="s">
        <v>104</v>
      </c>
      <c r="T2978" s="89" t="s">
        <v>93</v>
      </c>
      <c r="U2978" s="89" t="s">
        <v>94</v>
      </c>
      <c r="V2978" s="89" t="s">
        <v>95</v>
      </c>
      <c r="W2978" s="89" t="s">
        <v>96</v>
      </c>
      <c r="X2978" s="89" t="s">
        <v>97</v>
      </c>
      <c r="Y2978" s="89">
        <v>335</v>
      </c>
      <c r="Z2978" s="89">
        <v>479.05</v>
      </c>
    </row>
    <row r="2979" spans="16:26" ht="18" customHeight="1" x14ac:dyDescent="0.45">
      <c r="P2979" s="89" t="s">
        <v>91</v>
      </c>
      <c r="Q2979" s="89">
        <v>2024</v>
      </c>
      <c r="R2979" s="89" t="s">
        <v>8</v>
      </c>
      <c r="S2979" s="89" t="s">
        <v>104</v>
      </c>
      <c r="T2979" s="89" t="s">
        <v>93</v>
      </c>
      <c r="U2979" s="89" t="s">
        <v>94</v>
      </c>
      <c r="V2979" s="89" t="s">
        <v>95</v>
      </c>
      <c r="W2979" s="89" t="s">
        <v>96</v>
      </c>
      <c r="X2979" s="89" t="s">
        <v>97</v>
      </c>
      <c r="Y2979" s="89">
        <v>368</v>
      </c>
      <c r="Z2979" s="89">
        <v>526.24</v>
      </c>
    </row>
    <row r="2980" spans="16:26" ht="18" customHeight="1" x14ac:dyDescent="0.45">
      <c r="P2980" s="89" t="s">
        <v>98</v>
      </c>
      <c r="Q2980" s="89">
        <v>2024</v>
      </c>
      <c r="R2980" s="89" t="s">
        <v>8</v>
      </c>
      <c r="S2980" s="89" t="s">
        <v>104</v>
      </c>
      <c r="T2980" s="89" t="s">
        <v>93</v>
      </c>
      <c r="U2980" s="89" t="s">
        <v>94</v>
      </c>
      <c r="V2980" s="89" t="s">
        <v>95</v>
      </c>
      <c r="W2980" s="89" t="s">
        <v>96</v>
      </c>
      <c r="X2980" s="89" t="s">
        <v>97</v>
      </c>
      <c r="Y2980" s="89">
        <v>338</v>
      </c>
      <c r="Z2980" s="89">
        <v>483.34000000000003</v>
      </c>
    </row>
    <row r="2981" spans="16:26" ht="18" customHeight="1" x14ac:dyDescent="0.45">
      <c r="P2981" s="89" t="s">
        <v>100</v>
      </c>
      <c r="Q2981" s="89">
        <v>2024</v>
      </c>
      <c r="R2981" s="89" t="s">
        <v>8</v>
      </c>
      <c r="S2981" s="89" t="s">
        <v>104</v>
      </c>
      <c r="T2981" s="89" t="s">
        <v>93</v>
      </c>
      <c r="U2981" s="89" t="s">
        <v>94</v>
      </c>
      <c r="V2981" s="89" t="s">
        <v>95</v>
      </c>
      <c r="W2981" s="89" t="s">
        <v>96</v>
      </c>
      <c r="X2981" s="89" t="s">
        <v>97</v>
      </c>
      <c r="Y2981" s="89">
        <v>364</v>
      </c>
      <c r="Z2981" s="89">
        <v>526.24</v>
      </c>
    </row>
    <row r="2982" spans="16:26" ht="18" customHeight="1" x14ac:dyDescent="0.45">
      <c r="P2982" s="89" t="s">
        <v>91</v>
      </c>
      <c r="Q2982" s="89">
        <v>2024</v>
      </c>
      <c r="R2982" s="89" t="s">
        <v>8</v>
      </c>
      <c r="S2982" s="89" t="s">
        <v>104</v>
      </c>
      <c r="T2982" s="89" t="s">
        <v>93</v>
      </c>
      <c r="U2982" s="89" t="s">
        <v>94</v>
      </c>
      <c r="V2982" s="89" t="s">
        <v>95</v>
      </c>
      <c r="W2982" s="89" t="s">
        <v>96</v>
      </c>
      <c r="X2982" s="89" t="s">
        <v>97</v>
      </c>
      <c r="Y2982" s="89">
        <v>340</v>
      </c>
      <c r="Z2982" s="89">
        <v>526.24</v>
      </c>
    </row>
    <row r="2983" spans="16:26" ht="18" customHeight="1" x14ac:dyDescent="0.45">
      <c r="P2983" s="89" t="s">
        <v>91</v>
      </c>
      <c r="Q2983" s="89">
        <v>2024</v>
      </c>
      <c r="R2983" s="89" t="s">
        <v>8</v>
      </c>
      <c r="S2983" s="89" t="s">
        <v>104</v>
      </c>
      <c r="T2983" s="89" t="s">
        <v>93</v>
      </c>
      <c r="U2983" s="89" t="s">
        <v>94</v>
      </c>
      <c r="V2983" s="89" t="s">
        <v>95</v>
      </c>
      <c r="W2983" s="89" t="s">
        <v>96</v>
      </c>
      <c r="X2983" s="89" t="s">
        <v>97</v>
      </c>
      <c r="Y2983" s="89">
        <v>983</v>
      </c>
      <c r="Z2983" s="89">
        <v>1405.69</v>
      </c>
    </row>
    <row r="2984" spans="16:26" ht="18" customHeight="1" x14ac:dyDescent="0.45">
      <c r="P2984" s="89" t="s">
        <v>91</v>
      </c>
      <c r="Q2984" s="89">
        <v>2024</v>
      </c>
      <c r="R2984" s="89" t="s">
        <v>8</v>
      </c>
      <c r="S2984" s="89" t="s">
        <v>104</v>
      </c>
      <c r="T2984" s="89" t="s">
        <v>93</v>
      </c>
      <c r="U2984" s="89" t="s">
        <v>94</v>
      </c>
      <c r="V2984" s="89" t="s">
        <v>95</v>
      </c>
      <c r="W2984" s="89" t="s">
        <v>96</v>
      </c>
      <c r="X2984" s="89" t="s">
        <v>97</v>
      </c>
      <c r="Y2984" s="89">
        <v>339</v>
      </c>
      <c r="Z2984" s="89">
        <v>484.77</v>
      </c>
    </row>
    <row r="2985" spans="16:26" ht="18" customHeight="1" x14ac:dyDescent="0.45">
      <c r="P2985" s="89" t="s">
        <v>91</v>
      </c>
      <c r="Q2985" s="89">
        <v>2024</v>
      </c>
      <c r="R2985" s="89" t="s">
        <v>8</v>
      </c>
      <c r="S2985" s="89" t="s">
        <v>104</v>
      </c>
      <c r="T2985" s="89" t="s">
        <v>93</v>
      </c>
      <c r="U2985" s="89" t="s">
        <v>94</v>
      </c>
      <c r="V2985" s="89" t="s">
        <v>95</v>
      </c>
      <c r="W2985" s="89" t="s">
        <v>96</v>
      </c>
      <c r="X2985" s="89" t="s">
        <v>97</v>
      </c>
      <c r="Y2985" s="89">
        <v>764</v>
      </c>
      <c r="Z2985" s="89">
        <v>1092.52</v>
      </c>
    </row>
    <row r="2986" spans="16:26" ht="18" customHeight="1" x14ac:dyDescent="0.45">
      <c r="P2986" s="89" t="s">
        <v>100</v>
      </c>
      <c r="Q2986" s="89">
        <v>2024</v>
      </c>
      <c r="R2986" s="89" t="s">
        <v>8</v>
      </c>
      <c r="S2986" s="89" t="s">
        <v>104</v>
      </c>
      <c r="T2986" s="89" t="s">
        <v>93</v>
      </c>
      <c r="U2986" s="89" t="s">
        <v>94</v>
      </c>
      <c r="V2986" s="89" t="s">
        <v>95</v>
      </c>
      <c r="W2986" s="89" t="s">
        <v>96</v>
      </c>
      <c r="X2986" s="89" t="s">
        <v>97</v>
      </c>
      <c r="Y2986" s="89">
        <v>851</v>
      </c>
      <c r="Z2986" s="89">
        <v>1216.93</v>
      </c>
    </row>
    <row r="2987" spans="16:26" ht="18" customHeight="1" x14ac:dyDescent="0.45">
      <c r="P2987" s="89" t="s">
        <v>98</v>
      </c>
      <c r="Q2987" s="89">
        <v>2024</v>
      </c>
      <c r="R2987" s="89" t="s">
        <v>8</v>
      </c>
      <c r="S2987" s="89" t="s">
        <v>104</v>
      </c>
      <c r="T2987" s="89" t="s">
        <v>93</v>
      </c>
      <c r="U2987" s="89" t="s">
        <v>94</v>
      </c>
      <c r="V2987" s="89" t="s">
        <v>95</v>
      </c>
      <c r="W2987" s="89" t="s">
        <v>96</v>
      </c>
      <c r="X2987" s="89" t="s">
        <v>97</v>
      </c>
      <c r="Y2987" s="89">
        <v>365</v>
      </c>
      <c r="Z2987" s="89">
        <v>521.95000000000005</v>
      </c>
    </row>
    <row r="2988" spans="16:26" ht="18" customHeight="1" x14ac:dyDescent="0.45">
      <c r="P2988" s="89" t="s">
        <v>91</v>
      </c>
      <c r="Q2988" s="89">
        <v>2024</v>
      </c>
      <c r="R2988" s="89" t="s">
        <v>8</v>
      </c>
      <c r="S2988" s="89" t="s">
        <v>104</v>
      </c>
      <c r="T2988" s="89" t="s">
        <v>93</v>
      </c>
      <c r="U2988" s="89" t="s">
        <v>94</v>
      </c>
      <c r="V2988" s="89" t="s">
        <v>95</v>
      </c>
      <c r="W2988" s="89" t="s">
        <v>96</v>
      </c>
      <c r="X2988" s="89" t="s">
        <v>97</v>
      </c>
      <c r="Y2988" s="89">
        <v>341</v>
      </c>
      <c r="Z2988" s="89">
        <v>487.63</v>
      </c>
    </row>
    <row r="2989" spans="16:26" ht="18" customHeight="1" x14ac:dyDescent="0.45">
      <c r="P2989" s="89" t="s">
        <v>91</v>
      </c>
      <c r="Q2989" s="89">
        <v>2024</v>
      </c>
      <c r="R2989" s="89" t="s">
        <v>3</v>
      </c>
      <c r="S2989" s="89" t="s">
        <v>104</v>
      </c>
      <c r="T2989" s="89" t="s">
        <v>106</v>
      </c>
      <c r="U2989" s="89" t="s">
        <v>107</v>
      </c>
      <c r="V2989" s="89" t="s">
        <v>103</v>
      </c>
      <c r="W2989" s="89" t="s">
        <v>105</v>
      </c>
      <c r="X2989" s="89" t="s">
        <v>108</v>
      </c>
      <c r="Y2989" s="89">
        <v>224</v>
      </c>
      <c r="Z2989" s="89">
        <v>320.32</v>
      </c>
    </row>
    <row r="2990" spans="16:26" ht="18" customHeight="1" x14ac:dyDescent="0.45">
      <c r="P2990" s="89" t="s">
        <v>91</v>
      </c>
      <c r="Q2990" s="89">
        <v>2024</v>
      </c>
      <c r="R2990" s="89" t="s">
        <v>3</v>
      </c>
      <c r="S2990" s="89" t="s">
        <v>104</v>
      </c>
      <c r="T2990" s="89" t="s">
        <v>106</v>
      </c>
      <c r="U2990" s="89" t="s">
        <v>107</v>
      </c>
      <c r="V2990" s="89" t="s">
        <v>103</v>
      </c>
      <c r="W2990" s="89" t="s">
        <v>105</v>
      </c>
      <c r="X2990" s="89" t="s">
        <v>108</v>
      </c>
      <c r="Y2990" s="89">
        <v>226</v>
      </c>
      <c r="Z2990" s="89">
        <v>323.18</v>
      </c>
    </row>
    <row r="2991" spans="16:26" ht="18" customHeight="1" x14ac:dyDescent="0.45">
      <c r="P2991" s="89" t="s">
        <v>98</v>
      </c>
      <c r="Q2991" s="89">
        <v>2024</v>
      </c>
      <c r="R2991" s="89" t="s">
        <v>3</v>
      </c>
      <c r="S2991" s="89" t="s">
        <v>104</v>
      </c>
      <c r="T2991" s="89" t="s">
        <v>106</v>
      </c>
      <c r="U2991" s="89" t="s">
        <v>107</v>
      </c>
      <c r="V2991" s="89" t="s">
        <v>103</v>
      </c>
      <c r="W2991" s="89" t="s">
        <v>105</v>
      </c>
      <c r="X2991" s="89" t="s">
        <v>108</v>
      </c>
      <c r="Y2991" s="89">
        <v>196</v>
      </c>
      <c r="Z2991" s="89">
        <v>280.27999999999997</v>
      </c>
    </row>
    <row r="2992" spans="16:26" ht="18" customHeight="1" x14ac:dyDescent="0.45">
      <c r="P2992" s="89" t="s">
        <v>98</v>
      </c>
      <c r="Q2992" s="89">
        <v>2024</v>
      </c>
      <c r="R2992" s="89" t="s">
        <v>3</v>
      </c>
      <c r="S2992" s="89" t="s">
        <v>104</v>
      </c>
      <c r="T2992" s="89" t="s">
        <v>106</v>
      </c>
      <c r="U2992" s="89" t="s">
        <v>107</v>
      </c>
      <c r="V2992" s="89" t="s">
        <v>103</v>
      </c>
      <c r="W2992" s="89" t="s">
        <v>105</v>
      </c>
      <c r="X2992" s="89" t="s">
        <v>108</v>
      </c>
      <c r="Y2992" s="89">
        <v>802</v>
      </c>
      <c r="Z2992" s="89">
        <v>1146.8600000000001</v>
      </c>
    </row>
    <row r="2993" spans="16:26" ht="18" customHeight="1" x14ac:dyDescent="0.45">
      <c r="P2993" s="89" t="s">
        <v>102</v>
      </c>
      <c r="Q2993" s="89">
        <v>2024</v>
      </c>
      <c r="R2993" s="89" t="s">
        <v>3</v>
      </c>
      <c r="S2993" s="89" t="s">
        <v>104</v>
      </c>
      <c r="T2993" s="89" t="s">
        <v>106</v>
      </c>
      <c r="U2993" s="89" t="s">
        <v>107</v>
      </c>
      <c r="V2993" s="89" t="s">
        <v>103</v>
      </c>
      <c r="W2993" s="89" t="s">
        <v>105</v>
      </c>
      <c r="X2993" s="89" t="s">
        <v>108</v>
      </c>
      <c r="Y2993" s="89">
        <v>888</v>
      </c>
      <c r="Z2993" s="89">
        <v>1269.8399999999999</v>
      </c>
    </row>
    <row r="2994" spans="16:26" ht="18" customHeight="1" x14ac:dyDescent="0.45">
      <c r="P2994" s="89" t="s">
        <v>102</v>
      </c>
      <c r="Q2994" s="89">
        <v>2024</v>
      </c>
      <c r="R2994" s="89" t="s">
        <v>3</v>
      </c>
      <c r="S2994" s="89" t="s">
        <v>104</v>
      </c>
      <c r="T2994" s="89" t="s">
        <v>106</v>
      </c>
      <c r="U2994" s="89" t="s">
        <v>107</v>
      </c>
      <c r="V2994" s="89" t="s">
        <v>103</v>
      </c>
      <c r="W2994" s="89" t="s">
        <v>105</v>
      </c>
      <c r="X2994" s="89" t="s">
        <v>108</v>
      </c>
      <c r="Y2994" s="89">
        <v>841</v>
      </c>
      <c r="Z2994" s="89">
        <v>526.24</v>
      </c>
    </row>
    <row r="2995" spans="16:26" ht="18" customHeight="1" x14ac:dyDescent="0.45">
      <c r="P2995" s="89" t="s">
        <v>98</v>
      </c>
      <c r="Q2995" s="89">
        <v>2024</v>
      </c>
      <c r="R2995" s="89" t="s">
        <v>3</v>
      </c>
      <c r="S2995" s="89" t="s">
        <v>104</v>
      </c>
      <c r="T2995" s="89" t="s">
        <v>106</v>
      </c>
      <c r="U2995" s="89" t="s">
        <v>107</v>
      </c>
      <c r="V2995" s="89" t="s">
        <v>103</v>
      </c>
      <c r="W2995" s="89" t="s">
        <v>105</v>
      </c>
      <c r="X2995" s="89" t="s">
        <v>108</v>
      </c>
      <c r="Y2995" s="89">
        <v>195</v>
      </c>
      <c r="Z2995" s="89">
        <v>278.85000000000002</v>
      </c>
    </row>
    <row r="2996" spans="16:26" ht="18" customHeight="1" x14ac:dyDescent="0.45">
      <c r="P2996" s="89" t="s">
        <v>98</v>
      </c>
      <c r="Q2996" s="89">
        <v>2024</v>
      </c>
      <c r="R2996" s="89" t="s">
        <v>3</v>
      </c>
      <c r="S2996" s="89" t="s">
        <v>104</v>
      </c>
      <c r="T2996" s="89" t="s">
        <v>106</v>
      </c>
      <c r="U2996" s="89" t="s">
        <v>107</v>
      </c>
      <c r="V2996" s="89" t="s">
        <v>103</v>
      </c>
      <c r="W2996" s="89" t="s">
        <v>105</v>
      </c>
      <c r="X2996" s="89" t="s">
        <v>108</v>
      </c>
      <c r="Y2996" s="89">
        <v>223</v>
      </c>
      <c r="Z2996" s="89">
        <v>318.89</v>
      </c>
    </row>
    <row r="2997" spans="16:26" ht="18" customHeight="1" x14ac:dyDescent="0.45">
      <c r="P2997" s="89" t="s">
        <v>91</v>
      </c>
      <c r="Q2997" s="89">
        <v>2024</v>
      </c>
      <c r="R2997" s="89" t="s">
        <v>3</v>
      </c>
      <c r="S2997" s="89" t="s">
        <v>104</v>
      </c>
      <c r="T2997" s="89" t="s">
        <v>106</v>
      </c>
      <c r="U2997" s="89" t="s">
        <v>107</v>
      </c>
      <c r="V2997" s="89" t="s">
        <v>103</v>
      </c>
      <c r="W2997" s="89" t="s">
        <v>105</v>
      </c>
      <c r="X2997" s="89" t="s">
        <v>108</v>
      </c>
      <c r="Y2997" s="89">
        <v>199</v>
      </c>
      <c r="Z2997" s="89">
        <v>284.57</v>
      </c>
    </row>
    <row r="2998" spans="16:26" ht="18" customHeight="1" x14ac:dyDescent="0.45">
      <c r="P2998" s="89" t="s">
        <v>91</v>
      </c>
      <c r="Q2998" s="89">
        <v>2024</v>
      </c>
      <c r="R2998" s="89" t="s">
        <v>3</v>
      </c>
      <c r="S2998" s="89" t="s">
        <v>104</v>
      </c>
      <c r="T2998" s="89" t="s">
        <v>106</v>
      </c>
      <c r="U2998" s="89" t="s">
        <v>107</v>
      </c>
      <c r="V2998" s="89" t="s">
        <v>103</v>
      </c>
      <c r="W2998" s="89" t="s">
        <v>105</v>
      </c>
      <c r="X2998" s="89" t="s">
        <v>108</v>
      </c>
      <c r="Y2998" s="89">
        <v>197</v>
      </c>
      <c r="Z2998" s="89">
        <v>281.70999999999998</v>
      </c>
    </row>
    <row r="2999" spans="16:26" ht="18" customHeight="1" x14ac:dyDescent="0.45">
      <c r="P2999" s="89" t="s">
        <v>98</v>
      </c>
      <c r="Q2999" s="89">
        <v>2024</v>
      </c>
      <c r="R2999" s="89" t="s">
        <v>7</v>
      </c>
      <c r="S2999" s="89" t="s">
        <v>104</v>
      </c>
      <c r="T2999" s="89" t="s">
        <v>106</v>
      </c>
      <c r="U2999" s="89" t="s">
        <v>107</v>
      </c>
      <c r="V2999" s="89" t="s">
        <v>103</v>
      </c>
      <c r="W2999" s="89" t="s">
        <v>105</v>
      </c>
      <c r="X2999" s="89" t="s">
        <v>108</v>
      </c>
      <c r="Y2999" s="89">
        <v>176</v>
      </c>
      <c r="Z2999" s="89">
        <v>251.68</v>
      </c>
    </row>
    <row r="3000" spans="16:26" ht="18" customHeight="1" x14ac:dyDescent="0.45">
      <c r="P3000" s="89" t="s">
        <v>91</v>
      </c>
      <c r="Q3000" s="89">
        <v>2024</v>
      </c>
      <c r="R3000" s="89" t="s">
        <v>7</v>
      </c>
      <c r="S3000" s="89" t="s">
        <v>104</v>
      </c>
      <c r="T3000" s="89" t="s">
        <v>106</v>
      </c>
      <c r="U3000" s="89" t="s">
        <v>107</v>
      </c>
      <c r="V3000" s="89" t="s">
        <v>103</v>
      </c>
      <c r="W3000" s="89" t="s">
        <v>105</v>
      </c>
      <c r="X3000" s="89" t="s">
        <v>108</v>
      </c>
      <c r="Y3000" s="89">
        <v>202</v>
      </c>
      <c r="Z3000" s="89">
        <v>288.86</v>
      </c>
    </row>
    <row r="3001" spans="16:26" ht="18" customHeight="1" x14ac:dyDescent="0.45">
      <c r="P3001" s="89" t="s">
        <v>98</v>
      </c>
      <c r="Q3001" s="89">
        <v>2024</v>
      </c>
      <c r="R3001" s="89" t="s">
        <v>7</v>
      </c>
      <c r="S3001" s="89" t="s">
        <v>104</v>
      </c>
      <c r="T3001" s="89" t="s">
        <v>106</v>
      </c>
      <c r="U3001" s="89" t="s">
        <v>107</v>
      </c>
      <c r="V3001" s="89" t="s">
        <v>103</v>
      </c>
      <c r="W3001" s="89" t="s">
        <v>105</v>
      </c>
      <c r="X3001" s="89" t="s">
        <v>108</v>
      </c>
      <c r="Y3001" s="89">
        <v>178</v>
      </c>
      <c r="Z3001" s="89">
        <v>254.54</v>
      </c>
    </row>
    <row r="3002" spans="16:26" ht="18" customHeight="1" x14ac:dyDescent="0.45">
      <c r="P3002" s="89" t="s">
        <v>100</v>
      </c>
      <c r="Q3002" s="89">
        <v>2024</v>
      </c>
      <c r="R3002" s="89" t="s">
        <v>7</v>
      </c>
      <c r="S3002" s="89" t="s">
        <v>104</v>
      </c>
      <c r="T3002" s="89" t="s">
        <v>106</v>
      </c>
      <c r="U3002" s="89" t="s">
        <v>107</v>
      </c>
      <c r="V3002" s="89" t="s">
        <v>103</v>
      </c>
      <c r="W3002" s="89" t="s">
        <v>105</v>
      </c>
      <c r="X3002" s="89" t="s">
        <v>108</v>
      </c>
      <c r="Y3002" s="89">
        <v>805</v>
      </c>
      <c r="Z3002" s="89">
        <v>1151.1500000000001</v>
      </c>
    </row>
    <row r="3003" spans="16:26" ht="18" customHeight="1" x14ac:dyDescent="0.45">
      <c r="P3003" s="89" t="s">
        <v>101</v>
      </c>
      <c r="Q3003" s="89">
        <v>2024</v>
      </c>
      <c r="R3003" s="89" t="s">
        <v>7</v>
      </c>
      <c r="S3003" s="89" t="s">
        <v>104</v>
      </c>
      <c r="T3003" s="89" t="s">
        <v>106</v>
      </c>
      <c r="U3003" s="89" t="s">
        <v>107</v>
      </c>
      <c r="V3003" s="89" t="s">
        <v>103</v>
      </c>
      <c r="W3003" s="89" t="s">
        <v>105</v>
      </c>
      <c r="X3003" s="89" t="s">
        <v>108</v>
      </c>
      <c r="Y3003" s="89">
        <v>892</v>
      </c>
      <c r="Z3003" s="89">
        <v>1275.56</v>
      </c>
    </row>
    <row r="3004" spans="16:26" ht="18" customHeight="1" x14ac:dyDescent="0.45">
      <c r="P3004" s="89" t="s">
        <v>101</v>
      </c>
      <c r="Q3004" s="89">
        <v>2024</v>
      </c>
      <c r="R3004" s="89" t="s">
        <v>7</v>
      </c>
      <c r="S3004" s="89" t="s">
        <v>104</v>
      </c>
      <c r="T3004" s="89" t="s">
        <v>106</v>
      </c>
      <c r="U3004" s="89" t="s">
        <v>107</v>
      </c>
      <c r="V3004" s="89" t="s">
        <v>103</v>
      </c>
      <c r="W3004" s="89" t="s">
        <v>105</v>
      </c>
      <c r="X3004" s="89" t="s">
        <v>108</v>
      </c>
      <c r="Y3004" s="89">
        <v>845</v>
      </c>
      <c r="Z3004" s="89">
        <v>526.24</v>
      </c>
    </row>
    <row r="3005" spans="16:26" ht="18" customHeight="1" x14ac:dyDescent="0.45">
      <c r="P3005" s="89" t="s">
        <v>100</v>
      </c>
      <c r="Q3005" s="89">
        <v>2024</v>
      </c>
      <c r="R3005" s="89" t="s">
        <v>7</v>
      </c>
      <c r="S3005" s="89" t="s">
        <v>104</v>
      </c>
      <c r="T3005" s="89" t="s">
        <v>106</v>
      </c>
      <c r="U3005" s="89" t="s">
        <v>107</v>
      </c>
      <c r="V3005" s="89" t="s">
        <v>103</v>
      </c>
      <c r="W3005" s="89" t="s">
        <v>105</v>
      </c>
      <c r="X3005" s="89" t="s">
        <v>108</v>
      </c>
      <c r="Y3005" s="89">
        <v>177</v>
      </c>
      <c r="Z3005" s="89">
        <v>253.11</v>
      </c>
    </row>
    <row r="3006" spans="16:26" ht="18" customHeight="1" x14ac:dyDescent="0.45">
      <c r="P3006" s="89" t="s">
        <v>98</v>
      </c>
      <c r="Q3006" s="89">
        <v>2024</v>
      </c>
      <c r="R3006" s="89" t="s">
        <v>7</v>
      </c>
      <c r="S3006" s="89" t="s">
        <v>104</v>
      </c>
      <c r="T3006" s="89" t="s">
        <v>106</v>
      </c>
      <c r="U3006" s="89" t="s">
        <v>107</v>
      </c>
      <c r="V3006" s="89" t="s">
        <v>103</v>
      </c>
      <c r="W3006" s="89" t="s">
        <v>105</v>
      </c>
      <c r="X3006" s="89" t="s">
        <v>108</v>
      </c>
      <c r="Y3006" s="89">
        <v>205</v>
      </c>
      <c r="Z3006" s="89">
        <v>293.14999999999998</v>
      </c>
    </row>
    <row r="3007" spans="16:26" ht="18" customHeight="1" x14ac:dyDescent="0.45">
      <c r="P3007" s="89" t="s">
        <v>91</v>
      </c>
      <c r="Q3007" s="89">
        <v>2024</v>
      </c>
      <c r="R3007" s="89" t="s">
        <v>7</v>
      </c>
      <c r="S3007" s="89" t="s">
        <v>104</v>
      </c>
      <c r="T3007" s="89" t="s">
        <v>106</v>
      </c>
      <c r="U3007" s="89" t="s">
        <v>107</v>
      </c>
      <c r="V3007" s="89" t="s">
        <v>103</v>
      </c>
      <c r="W3007" s="89" t="s">
        <v>105</v>
      </c>
      <c r="X3007" s="89" t="s">
        <v>108</v>
      </c>
      <c r="Y3007" s="89">
        <v>175</v>
      </c>
      <c r="Z3007" s="89">
        <v>250.25</v>
      </c>
    </row>
    <row r="3008" spans="16:26" ht="18" customHeight="1" x14ac:dyDescent="0.45">
      <c r="P3008" s="89" t="s">
        <v>98</v>
      </c>
      <c r="Q3008" s="89">
        <v>2024</v>
      </c>
      <c r="R3008" s="89" t="s">
        <v>7</v>
      </c>
      <c r="S3008" s="89" t="s">
        <v>104</v>
      </c>
      <c r="T3008" s="89" t="s">
        <v>106</v>
      </c>
      <c r="U3008" s="89" t="s">
        <v>107</v>
      </c>
      <c r="V3008" s="89" t="s">
        <v>103</v>
      </c>
      <c r="W3008" s="89" t="s">
        <v>105</v>
      </c>
      <c r="X3008" s="89" t="s">
        <v>108</v>
      </c>
      <c r="Y3008" s="89">
        <v>814</v>
      </c>
      <c r="Z3008" s="89">
        <v>1164.02</v>
      </c>
    </row>
    <row r="3009" spans="16:26" ht="18" customHeight="1" x14ac:dyDescent="0.45">
      <c r="P3009" s="89" t="s">
        <v>102</v>
      </c>
      <c r="Q3009" s="89">
        <v>2024</v>
      </c>
      <c r="R3009" s="89" t="s">
        <v>11</v>
      </c>
      <c r="S3009" s="89" t="s">
        <v>104</v>
      </c>
      <c r="T3009" s="89" t="s">
        <v>106</v>
      </c>
      <c r="U3009" s="89" t="s">
        <v>107</v>
      </c>
      <c r="V3009" s="89" t="s">
        <v>103</v>
      </c>
      <c r="W3009" s="89" t="s">
        <v>105</v>
      </c>
      <c r="X3009" s="89" t="s">
        <v>108</v>
      </c>
      <c r="Y3009" s="89">
        <v>182</v>
      </c>
      <c r="Z3009" s="89">
        <v>260.26</v>
      </c>
    </row>
    <row r="3010" spans="16:26" ht="18" customHeight="1" x14ac:dyDescent="0.45">
      <c r="P3010" s="89" t="s">
        <v>100</v>
      </c>
      <c r="Q3010" s="89">
        <v>2024</v>
      </c>
      <c r="R3010" s="89" t="s">
        <v>11</v>
      </c>
      <c r="S3010" s="89" t="s">
        <v>104</v>
      </c>
      <c r="T3010" s="89" t="s">
        <v>106</v>
      </c>
      <c r="U3010" s="89" t="s">
        <v>107</v>
      </c>
      <c r="V3010" s="89" t="s">
        <v>103</v>
      </c>
      <c r="W3010" s="89" t="s">
        <v>105</v>
      </c>
      <c r="X3010" s="89" t="s">
        <v>108</v>
      </c>
      <c r="Y3010" s="89">
        <v>152</v>
      </c>
      <c r="Z3010" s="89">
        <v>217.36</v>
      </c>
    </row>
    <row r="3011" spans="16:26" ht="18" customHeight="1" x14ac:dyDescent="0.45">
      <c r="P3011" s="89" t="s">
        <v>91</v>
      </c>
      <c r="Q3011" s="89">
        <v>2024</v>
      </c>
      <c r="R3011" s="89" t="s">
        <v>11</v>
      </c>
      <c r="S3011" s="89" t="s">
        <v>104</v>
      </c>
      <c r="T3011" s="89" t="s">
        <v>106</v>
      </c>
      <c r="U3011" s="89" t="s">
        <v>107</v>
      </c>
      <c r="V3011" s="89" t="s">
        <v>103</v>
      </c>
      <c r="W3011" s="89" t="s">
        <v>105</v>
      </c>
      <c r="X3011" s="89" t="s">
        <v>108</v>
      </c>
      <c r="Y3011" s="89">
        <v>184</v>
      </c>
      <c r="Z3011" s="89">
        <v>263.12</v>
      </c>
    </row>
    <row r="3012" spans="16:26" ht="18" customHeight="1" x14ac:dyDescent="0.45">
      <c r="P3012" s="89" t="s">
        <v>101</v>
      </c>
      <c r="Q3012" s="89">
        <v>2024</v>
      </c>
      <c r="R3012" s="89" t="s">
        <v>11</v>
      </c>
      <c r="S3012" s="89" t="s">
        <v>104</v>
      </c>
      <c r="T3012" s="89" t="s">
        <v>106</v>
      </c>
      <c r="U3012" s="89" t="s">
        <v>107</v>
      </c>
      <c r="V3012" s="89" t="s">
        <v>103</v>
      </c>
      <c r="W3012" s="89" t="s">
        <v>105</v>
      </c>
      <c r="X3012" s="89" t="s">
        <v>108</v>
      </c>
      <c r="Y3012" s="89">
        <v>154</v>
      </c>
      <c r="Z3012" s="89">
        <v>220.22</v>
      </c>
    </row>
    <row r="3013" spans="16:26" ht="18" customHeight="1" x14ac:dyDescent="0.45">
      <c r="P3013" s="89" t="s">
        <v>101</v>
      </c>
      <c r="Q3013" s="89">
        <v>2024</v>
      </c>
      <c r="R3013" s="89" t="s">
        <v>11</v>
      </c>
      <c r="S3013" s="89" t="s">
        <v>104</v>
      </c>
      <c r="T3013" s="89" t="s">
        <v>106</v>
      </c>
      <c r="U3013" s="89" t="s">
        <v>107</v>
      </c>
      <c r="V3013" s="89" t="s">
        <v>103</v>
      </c>
      <c r="W3013" s="89" t="s">
        <v>105</v>
      </c>
      <c r="X3013" s="89" t="s">
        <v>108</v>
      </c>
      <c r="Y3013" s="89">
        <v>809</v>
      </c>
      <c r="Z3013" s="89">
        <v>1156.8699999999999</v>
      </c>
    </row>
    <row r="3014" spans="16:26" ht="18" customHeight="1" x14ac:dyDescent="0.45">
      <c r="P3014" s="89" t="s">
        <v>98</v>
      </c>
      <c r="Q3014" s="89">
        <v>2024</v>
      </c>
      <c r="R3014" s="89" t="s">
        <v>11</v>
      </c>
      <c r="S3014" s="89" t="s">
        <v>104</v>
      </c>
      <c r="T3014" s="89" t="s">
        <v>106</v>
      </c>
      <c r="U3014" s="89" t="s">
        <v>107</v>
      </c>
      <c r="V3014" s="89" t="s">
        <v>103</v>
      </c>
      <c r="W3014" s="89" t="s">
        <v>105</v>
      </c>
      <c r="X3014" s="89" t="s">
        <v>108</v>
      </c>
      <c r="Y3014" s="89">
        <v>895</v>
      </c>
      <c r="Z3014" s="89">
        <v>1279.8499999999999</v>
      </c>
    </row>
    <row r="3015" spans="16:26" ht="18" customHeight="1" x14ac:dyDescent="0.45">
      <c r="P3015" s="89" t="s">
        <v>98</v>
      </c>
      <c r="Q3015" s="89">
        <v>2024</v>
      </c>
      <c r="R3015" s="89" t="s">
        <v>11</v>
      </c>
      <c r="S3015" s="89" t="s">
        <v>104</v>
      </c>
      <c r="T3015" s="89" t="s">
        <v>106</v>
      </c>
      <c r="U3015" s="89" t="s">
        <v>107</v>
      </c>
      <c r="V3015" s="89" t="s">
        <v>103</v>
      </c>
      <c r="W3015" s="89" t="s">
        <v>105</v>
      </c>
      <c r="X3015" s="89" t="s">
        <v>108</v>
      </c>
      <c r="Y3015" s="89">
        <v>848</v>
      </c>
      <c r="Z3015" s="89">
        <v>526.24</v>
      </c>
    </row>
    <row r="3016" spans="16:26" ht="18" customHeight="1" x14ac:dyDescent="0.45">
      <c r="P3016" s="89" t="s">
        <v>101</v>
      </c>
      <c r="Q3016" s="89">
        <v>2024</v>
      </c>
      <c r="R3016" s="89" t="s">
        <v>11</v>
      </c>
      <c r="S3016" s="89" t="s">
        <v>104</v>
      </c>
      <c r="T3016" s="89" t="s">
        <v>106</v>
      </c>
      <c r="U3016" s="89" t="s">
        <v>107</v>
      </c>
      <c r="V3016" s="89" t="s">
        <v>103</v>
      </c>
      <c r="W3016" s="89" t="s">
        <v>105</v>
      </c>
      <c r="X3016" s="89" t="s">
        <v>108</v>
      </c>
      <c r="Y3016" s="89">
        <v>153</v>
      </c>
      <c r="Z3016" s="89">
        <v>218.79</v>
      </c>
    </row>
    <row r="3017" spans="16:26" ht="18" customHeight="1" x14ac:dyDescent="0.45">
      <c r="P3017" s="89" t="s">
        <v>101</v>
      </c>
      <c r="Q3017" s="89">
        <v>2024</v>
      </c>
      <c r="R3017" s="89" t="s">
        <v>11</v>
      </c>
      <c r="S3017" s="89" t="s">
        <v>104</v>
      </c>
      <c r="T3017" s="89" t="s">
        <v>106</v>
      </c>
      <c r="U3017" s="89" t="s">
        <v>107</v>
      </c>
      <c r="V3017" s="89" t="s">
        <v>103</v>
      </c>
      <c r="W3017" s="89" t="s">
        <v>105</v>
      </c>
      <c r="X3017" s="89" t="s">
        <v>108</v>
      </c>
      <c r="Y3017" s="89">
        <v>181</v>
      </c>
      <c r="Z3017" s="89">
        <v>258.83</v>
      </c>
    </row>
    <row r="3018" spans="16:26" ht="18" customHeight="1" x14ac:dyDescent="0.45">
      <c r="P3018" s="89" t="s">
        <v>91</v>
      </c>
      <c r="Q3018" s="89">
        <v>2024</v>
      </c>
      <c r="R3018" s="89" t="s">
        <v>11</v>
      </c>
      <c r="S3018" s="89" t="s">
        <v>104</v>
      </c>
      <c r="T3018" s="89" t="s">
        <v>106</v>
      </c>
      <c r="U3018" s="89" t="s">
        <v>107</v>
      </c>
      <c r="V3018" s="89" t="s">
        <v>103</v>
      </c>
      <c r="W3018" s="89" t="s">
        <v>105</v>
      </c>
      <c r="X3018" s="89" t="s">
        <v>108</v>
      </c>
      <c r="Y3018" s="89">
        <v>157</v>
      </c>
      <c r="Z3018" s="89">
        <v>224.51</v>
      </c>
    </row>
    <row r="3019" spans="16:26" ht="18" customHeight="1" x14ac:dyDescent="0.45">
      <c r="P3019" s="89" t="s">
        <v>100</v>
      </c>
      <c r="Q3019" s="89">
        <v>2024</v>
      </c>
      <c r="R3019" s="89" t="s">
        <v>11</v>
      </c>
      <c r="S3019" s="89" t="s">
        <v>104</v>
      </c>
      <c r="T3019" s="89" t="s">
        <v>106</v>
      </c>
      <c r="U3019" s="89" t="s">
        <v>107</v>
      </c>
      <c r="V3019" s="89" t="s">
        <v>103</v>
      </c>
      <c r="W3019" s="89" t="s">
        <v>105</v>
      </c>
      <c r="X3019" s="89" t="s">
        <v>108</v>
      </c>
      <c r="Y3019" s="89">
        <v>818</v>
      </c>
      <c r="Z3019" s="89">
        <v>1169.74</v>
      </c>
    </row>
    <row r="3020" spans="16:26" ht="18" customHeight="1" x14ac:dyDescent="0.45">
      <c r="P3020" s="89" t="s">
        <v>102</v>
      </c>
      <c r="Q3020" s="89">
        <v>2024</v>
      </c>
      <c r="R3020" s="89" t="s">
        <v>11</v>
      </c>
      <c r="S3020" s="89" t="s">
        <v>104</v>
      </c>
      <c r="T3020" s="89" t="s">
        <v>106</v>
      </c>
      <c r="U3020" s="89" t="s">
        <v>107</v>
      </c>
      <c r="V3020" s="89" t="s">
        <v>103</v>
      </c>
      <c r="W3020" s="89" t="s">
        <v>105</v>
      </c>
      <c r="X3020" s="89" t="s">
        <v>108</v>
      </c>
      <c r="Y3020" s="89">
        <v>155</v>
      </c>
      <c r="Z3020" s="89">
        <v>221.65</v>
      </c>
    </row>
    <row r="3021" spans="16:26" ht="18" customHeight="1" x14ac:dyDescent="0.45">
      <c r="P3021" s="89" t="s">
        <v>91</v>
      </c>
      <c r="Q3021" s="89">
        <v>2024</v>
      </c>
      <c r="R3021" s="89" t="s">
        <v>1</v>
      </c>
      <c r="S3021" s="89" t="s">
        <v>104</v>
      </c>
      <c r="T3021" s="89" t="s">
        <v>106</v>
      </c>
      <c r="U3021" s="89" t="s">
        <v>107</v>
      </c>
      <c r="V3021" s="89" t="s">
        <v>103</v>
      </c>
      <c r="W3021" s="89" t="s">
        <v>105</v>
      </c>
      <c r="X3021" s="89" t="s">
        <v>108</v>
      </c>
      <c r="Y3021" s="89">
        <v>236</v>
      </c>
      <c r="Z3021" s="89">
        <v>337.48</v>
      </c>
    </row>
    <row r="3022" spans="16:26" ht="18" customHeight="1" x14ac:dyDescent="0.45">
      <c r="P3022" s="89" t="s">
        <v>91</v>
      </c>
      <c r="Q3022" s="89">
        <v>2024</v>
      </c>
      <c r="R3022" s="89" t="s">
        <v>1</v>
      </c>
      <c r="S3022" s="89" t="s">
        <v>104</v>
      </c>
      <c r="T3022" s="89" t="s">
        <v>106</v>
      </c>
      <c r="U3022" s="89" t="s">
        <v>107</v>
      </c>
      <c r="V3022" s="89" t="s">
        <v>103</v>
      </c>
      <c r="W3022" s="89" t="s">
        <v>105</v>
      </c>
      <c r="X3022" s="89" t="s">
        <v>108</v>
      </c>
      <c r="Y3022" s="89">
        <v>206</v>
      </c>
      <c r="Z3022" s="89">
        <v>294.58</v>
      </c>
    </row>
    <row r="3023" spans="16:26" ht="18" customHeight="1" x14ac:dyDescent="0.45">
      <c r="P3023" s="89" t="s">
        <v>101</v>
      </c>
      <c r="Q3023" s="89">
        <v>2024</v>
      </c>
      <c r="R3023" s="89" t="s">
        <v>1</v>
      </c>
      <c r="S3023" s="89" t="s">
        <v>104</v>
      </c>
      <c r="T3023" s="89" t="s">
        <v>106</v>
      </c>
      <c r="U3023" s="89" t="s">
        <v>107</v>
      </c>
      <c r="V3023" s="89" t="s">
        <v>103</v>
      </c>
      <c r="W3023" s="89" t="s">
        <v>105</v>
      </c>
      <c r="X3023" s="89" t="s">
        <v>108</v>
      </c>
      <c r="Y3023" s="89">
        <v>208</v>
      </c>
      <c r="Z3023" s="89">
        <v>297.44</v>
      </c>
    </row>
    <row r="3024" spans="16:26" ht="18" customHeight="1" x14ac:dyDescent="0.45">
      <c r="P3024" s="89" t="s">
        <v>98</v>
      </c>
      <c r="Q3024" s="89">
        <v>2024</v>
      </c>
      <c r="R3024" s="89" t="s">
        <v>1</v>
      </c>
      <c r="S3024" s="89" t="s">
        <v>104</v>
      </c>
      <c r="T3024" s="89" t="s">
        <v>106</v>
      </c>
      <c r="U3024" s="89" t="s">
        <v>107</v>
      </c>
      <c r="V3024" s="89" t="s">
        <v>103</v>
      </c>
      <c r="W3024" s="89" t="s">
        <v>105</v>
      </c>
      <c r="X3024" s="89" t="s">
        <v>108</v>
      </c>
      <c r="Y3024" s="89">
        <v>800</v>
      </c>
      <c r="Z3024" s="89">
        <v>1144</v>
      </c>
    </row>
    <row r="3025" spans="16:26" ht="18" customHeight="1" x14ac:dyDescent="0.45">
      <c r="P3025" s="89" t="s">
        <v>100</v>
      </c>
      <c r="Q3025" s="89">
        <v>2024</v>
      </c>
      <c r="R3025" s="89" t="s">
        <v>1</v>
      </c>
      <c r="S3025" s="89" t="s">
        <v>104</v>
      </c>
      <c r="T3025" s="89" t="s">
        <v>106</v>
      </c>
      <c r="U3025" s="89" t="s">
        <v>107</v>
      </c>
      <c r="V3025" s="89" t="s">
        <v>103</v>
      </c>
      <c r="W3025" s="89" t="s">
        <v>105</v>
      </c>
      <c r="X3025" s="89" t="s">
        <v>108</v>
      </c>
      <c r="Y3025" s="89">
        <v>886</v>
      </c>
      <c r="Z3025" s="89">
        <v>1266.98</v>
      </c>
    </row>
    <row r="3026" spans="16:26" ht="18" customHeight="1" x14ac:dyDescent="0.45">
      <c r="P3026" s="89" t="s">
        <v>100</v>
      </c>
      <c r="Q3026" s="89">
        <v>2024</v>
      </c>
      <c r="R3026" s="89" t="s">
        <v>1</v>
      </c>
      <c r="S3026" s="89" t="s">
        <v>104</v>
      </c>
      <c r="T3026" s="89" t="s">
        <v>106</v>
      </c>
      <c r="U3026" s="89" t="s">
        <v>107</v>
      </c>
      <c r="V3026" s="89" t="s">
        <v>103</v>
      </c>
      <c r="W3026" s="89" t="s">
        <v>105</v>
      </c>
      <c r="X3026" s="89" t="s">
        <v>108</v>
      </c>
      <c r="Y3026" s="89">
        <v>839</v>
      </c>
      <c r="Z3026" s="89">
        <v>526.24</v>
      </c>
    </row>
    <row r="3027" spans="16:26" ht="18" customHeight="1" x14ac:dyDescent="0.45">
      <c r="P3027" s="89" t="s">
        <v>98</v>
      </c>
      <c r="Q3027" s="89">
        <v>2024</v>
      </c>
      <c r="R3027" s="89" t="s">
        <v>1</v>
      </c>
      <c r="S3027" s="89" t="s">
        <v>104</v>
      </c>
      <c r="T3027" s="89" t="s">
        <v>106</v>
      </c>
      <c r="U3027" s="89" t="s">
        <v>107</v>
      </c>
      <c r="V3027" s="89" t="s">
        <v>103</v>
      </c>
      <c r="W3027" s="89" t="s">
        <v>105</v>
      </c>
      <c r="X3027" s="89" t="s">
        <v>108</v>
      </c>
      <c r="Y3027" s="89">
        <v>207</v>
      </c>
      <c r="Z3027" s="89">
        <v>296.01</v>
      </c>
    </row>
    <row r="3028" spans="16:26" ht="18" customHeight="1" x14ac:dyDescent="0.45">
      <c r="P3028" s="89" t="s">
        <v>101</v>
      </c>
      <c r="Q3028" s="89">
        <v>2024</v>
      </c>
      <c r="R3028" s="89" t="s">
        <v>1</v>
      </c>
      <c r="S3028" s="89" t="s">
        <v>104</v>
      </c>
      <c r="T3028" s="89" t="s">
        <v>106</v>
      </c>
      <c r="U3028" s="89" t="s">
        <v>107</v>
      </c>
      <c r="V3028" s="89" t="s">
        <v>103</v>
      </c>
      <c r="W3028" s="89" t="s">
        <v>105</v>
      </c>
      <c r="X3028" s="89" t="s">
        <v>108</v>
      </c>
      <c r="Y3028" s="89">
        <v>235</v>
      </c>
      <c r="Z3028" s="89">
        <v>336.05</v>
      </c>
    </row>
    <row r="3029" spans="16:26" ht="18" customHeight="1" x14ac:dyDescent="0.45">
      <c r="P3029" s="89" t="s">
        <v>91</v>
      </c>
      <c r="Q3029" s="89">
        <v>2024</v>
      </c>
      <c r="R3029" s="89" t="s">
        <v>1</v>
      </c>
      <c r="S3029" s="89" t="s">
        <v>104</v>
      </c>
      <c r="T3029" s="89" t="s">
        <v>106</v>
      </c>
      <c r="U3029" s="89" t="s">
        <v>107</v>
      </c>
      <c r="V3029" s="89" t="s">
        <v>103</v>
      </c>
      <c r="W3029" s="89" t="s">
        <v>105</v>
      </c>
      <c r="X3029" s="89" t="s">
        <v>108</v>
      </c>
      <c r="Y3029" s="89">
        <v>809</v>
      </c>
      <c r="Z3029" s="89">
        <v>1156.8699999999999</v>
      </c>
    </row>
    <row r="3030" spans="16:26" ht="18" customHeight="1" x14ac:dyDescent="0.45">
      <c r="P3030" s="89" t="s">
        <v>91</v>
      </c>
      <c r="Q3030" s="89">
        <v>2024</v>
      </c>
      <c r="R3030" s="89" t="s">
        <v>1</v>
      </c>
      <c r="S3030" s="89" t="s">
        <v>104</v>
      </c>
      <c r="T3030" s="89" t="s">
        <v>106</v>
      </c>
      <c r="U3030" s="89" t="s">
        <v>107</v>
      </c>
      <c r="V3030" s="89" t="s">
        <v>103</v>
      </c>
      <c r="W3030" s="89" t="s">
        <v>105</v>
      </c>
      <c r="X3030" s="89" t="s">
        <v>108</v>
      </c>
      <c r="Y3030" s="89">
        <v>209</v>
      </c>
      <c r="Z3030" s="89">
        <v>298.87</v>
      </c>
    </row>
    <row r="3031" spans="16:26" ht="18" customHeight="1" x14ac:dyDescent="0.45">
      <c r="P3031" s="89" t="s">
        <v>91</v>
      </c>
      <c r="Q3031" s="89">
        <v>2024</v>
      </c>
      <c r="R3031" s="89" t="s">
        <v>0</v>
      </c>
      <c r="S3031" s="89" t="s">
        <v>104</v>
      </c>
      <c r="T3031" s="89" t="s">
        <v>106</v>
      </c>
      <c r="U3031" s="89" t="s">
        <v>107</v>
      </c>
      <c r="V3031" s="89" t="s">
        <v>103</v>
      </c>
      <c r="W3031" s="89" t="s">
        <v>105</v>
      </c>
      <c r="X3031" s="89" t="s">
        <v>108</v>
      </c>
      <c r="Y3031" s="89">
        <v>242</v>
      </c>
      <c r="Z3031" s="89">
        <v>346.06</v>
      </c>
    </row>
    <row r="3032" spans="16:26" ht="18" customHeight="1" x14ac:dyDescent="0.45">
      <c r="P3032" s="89" t="s">
        <v>100</v>
      </c>
      <c r="Q3032" s="89">
        <v>2024</v>
      </c>
      <c r="R3032" s="89" t="s">
        <v>0</v>
      </c>
      <c r="S3032" s="89" t="s">
        <v>104</v>
      </c>
      <c r="T3032" s="89" t="s">
        <v>106</v>
      </c>
      <c r="U3032" s="89" t="s">
        <v>107</v>
      </c>
      <c r="V3032" s="89" t="s">
        <v>103</v>
      </c>
      <c r="W3032" s="89" t="s">
        <v>105</v>
      </c>
      <c r="X3032" s="89" t="s">
        <v>108</v>
      </c>
      <c r="Y3032" s="89">
        <v>212</v>
      </c>
      <c r="Z3032" s="89">
        <v>303.15999999999997</v>
      </c>
    </row>
    <row r="3033" spans="16:26" ht="18" customHeight="1" x14ac:dyDescent="0.45">
      <c r="P3033" s="89" t="s">
        <v>98</v>
      </c>
      <c r="Q3033" s="89">
        <v>2024</v>
      </c>
      <c r="R3033" s="89" t="s">
        <v>0</v>
      </c>
      <c r="S3033" s="89" t="s">
        <v>104</v>
      </c>
      <c r="T3033" s="89" t="s">
        <v>106</v>
      </c>
      <c r="U3033" s="89" t="s">
        <v>107</v>
      </c>
      <c r="V3033" s="89" t="s">
        <v>103</v>
      </c>
      <c r="W3033" s="89" t="s">
        <v>105</v>
      </c>
      <c r="X3033" s="89" t="s">
        <v>108</v>
      </c>
      <c r="Y3033" s="89">
        <v>238</v>
      </c>
      <c r="Z3033" s="89">
        <v>340.34000000000003</v>
      </c>
    </row>
    <row r="3034" spans="16:26" ht="18" customHeight="1" x14ac:dyDescent="0.45">
      <c r="P3034" s="89" t="s">
        <v>100</v>
      </c>
      <c r="Q3034" s="89">
        <v>2024</v>
      </c>
      <c r="R3034" s="89" t="s">
        <v>0</v>
      </c>
      <c r="S3034" s="89" t="s">
        <v>104</v>
      </c>
      <c r="T3034" s="89" t="s">
        <v>106</v>
      </c>
      <c r="U3034" s="89" t="s">
        <v>107</v>
      </c>
      <c r="V3034" s="89" t="s">
        <v>103</v>
      </c>
      <c r="W3034" s="89" t="s">
        <v>105</v>
      </c>
      <c r="X3034" s="89" t="s">
        <v>108</v>
      </c>
      <c r="Y3034" s="89">
        <v>214</v>
      </c>
      <c r="Z3034" s="89">
        <v>306.02</v>
      </c>
    </row>
    <row r="3035" spans="16:26" ht="18" customHeight="1" x14ac:dyDescent="0.45">
      <c r="P3035" s="89" t="s">
        <v>98</v>
      </c>
      <c r="Q3035" s="89">
        <v>2024</v>
      </c>
      <c r="R3035" s="89" t="s">
        <v>0</v>
      </c>
      <c r="S3035" s="89" t="s">
        <v>104</v>
      </c>
      <c r="T3035" s="89" t="s">
        <v>106</v>
      </c>
      <c r="U3035" s="89" t="s">
        <v>107</v>
      </c>
      <c r="V3035" s="89" t="s">
        <v>103</v>
      </c>
      <c r="W3035" s="89" t="s">
        <v>105</v>
      </c>
      <c r="X3035" s="89" t="s">
        <v>108</v>
      </c>
      <c r="Y3035" s="89">
        <v>799</v>
      </c>
      <c r="Z3035" s="89">
        <v>1142.57</v>
      </c>
    </row>
    <row r="3036" spans="16:26" ht="18" customHeight="1" x14ac:dyDescent="0.45">
      <c r="P3036" s="89" t="s">
        <v>98</v>
      </c>
      <c r="Q3036" s="89">
        <v>2024</v>
      </c>
      <c r="R3036" s="89" t="s">
        <v>0</v>
      </c>
      <c r="S3036" s="89" t="s">
        <v>104</v>
      </c>
      <c r="T3036" s="89" t="s">
        <v>106</v>
      </c>
      <c r="U3036" s="89" t="s">
        <v>107</v>
      </c>
      <c r="V3036" s="89" t="s">
        <v>103</v>
      </c>
      <c r="W3036" s="89" t="s">
        <v>105</v>
      </c>
      <c r="X3036" s="89" t="s">
        <v>108</v>
      </c>
      <c r="Y3036" s="89">
        <v>213</v>
      </c>
      <c r="Z3036" s="89">
        <v>304.59000000000003</v>
      </c>
    </row>
    <row r="3037" spans="16:26" ht="18" customHeight="1" x14ac:dyDescent="0.45">
      <c r="P3037" s="89" t="s">
        <v>100</v>
      </c>
      <c r="Q3037" s="89">
        <v>2024</v>
      </c>
      <c r="R3037" s="89" t="s">
        <v>0</v>
      </c>
      <c r="S3037" s="89" t="s">
        <v>104</v>
      </c>
      <c r="T3037" s="89" t="s">
        <v>106</v>
      </c>
      <c r="U3037" s="89" t="s">
        <v>107</v>
      </c>
      <c r="V3037" s="89" t="s">
        <v>103</v>
      </c>
      <c r="W3037" s="89" t="s">
        <v>105</v>
      </c>
      <c r="X3037" s="89" t="s">
        <v>108</v>
      </c>
      <c r="Y3037" s="89">
        <v>241</v>
      </c>
      <c r="Z3037" s="89">
        <v>344.63</v>
      </c>
    </row>
    <row r="3038" spans="16:26" ht="18" customHeight="1" x14ac:dyDescent="0.45">
      <c r="P3038" s="89" t="s">
        <v>98</v>
      </c>
      <c r="Q3038" s="89">
        <v>2024</v>
      </c>
      <c r="R3038" s="89" t="s">
        <v>0</v>
      </c>
      <c r="S3038" s="89" t="s">
        <v>104</v>
      </c>
      <c r="T3038" s="89" t="s">
        <v>106</v>
      </c>
      <c r="U3038" s="89" t="s">
        <v>107</v>
      </c>
      <c r="V3038" s="89" t="s">
        <v>103</v>
      </c>
      <c r="W3038" s="89" t="s">
        <v>105</v>
      </c>
      <c r="X3038" s="89" t="s">
        <v>108</v>
      </c>
      <c r="Y3038" s="89">
        <v>211</v>
      </c>
      <c r="Z3038" s="89">
        <v>301.73</v>
      </c>
    </row>
    <row r="3039" spans="16:26" ht="18" customHeight="1" x14ac:dyDescent="0.45">
      <c r="P3039" s="89" t="s">
        <v>100</v>
      </c>
      <c r="Q3039" s="89">
        <v>2024</v>
      </c>
      <c r="R3039" s="89" t="s">
        <v>0</v>
      </c>
      <c r="S3039" s="89" t="s">
        <v>104</v>
      </c>
      <c r="T3039" s="89" t="s">
        <v>106</v>
      </c>
      <c r="U3039" s="89" t="s">
        <v>107</v>
      </c>
      <c r="V3039" s="89" t="s">
        <v>103</v>
      </c>
      <c r="W3039" s="89" t="s">
        <v>105</v>
      </c>
      <c r="X3039" s="89" t="s">
        <v>108</v>
      </c>
      <c r="Y3039" s="89">
        <v>808</v>
      </c>
      <c r="Z3039" s="89">
        <v>1155.44</v>
      </c>
    </row>
    <row r="3040" spans="16:26" ht="18" customHeight="1" x14ac:dyDescent="0.45">
      <c r="P3040" s="89" t="s">
        <v>91</v>
      </c>
      <c r="Q3040" s="89">
        <v>2024</v>
      </c>
      <c r="R3040" s="89" t="s">
        <v>0</v>
      </c>
      <c r="S3040" s="89" t="s">
        <v>104</v>
      </c>
      <c r="T3040" s="89" t="s">
        <v>106</v>
      </c>
      <c r="U3040" s="89" t="s">
        <v>107</v>
      </c>
      <c r="V3040" s="89" t="s">
        <v>103</v>
      </c>
      <c r="W3040" s="89" t="s">
        <v>105</v>
      </c>
      <c r="X3040" s="89" t="s">
        <v>108</v>
      </c>
      <c r="Y3040" s="89">
        <v>215</v>
      </c>
      <c r="Z3040" s="89">
        <v>307.45</v>
      </c>
    </row>
    <row r="3041" spans="16:26" ht="18" customHeight="1" x14ac:dyDescent="0.45">
      <c r="P3041" s="89" t="s">
        <v>91</v>
      </c>
      <c r="Q3041" s="89">
        <v>2024</v>
      </c>
      <c r="R3041" s="89" t="s">
        <v>6</v>
      </c>
      <c r="S3041" s="89" t="s">
        <v>104</v>
      </c>
      <c r="T3041" s="89" t="s">
        <v>106</v>
      </c>
      <c r="U3041" s="89" t="s">
        <v>107</v>
      </c>
      <c r="V3041" s="89" t="s">
        <v>103</v>
      </c>
      <c r="W3041" s="89" t="s">
        <v>105</v>
      </c>
      <c r="X3041" s="89" t="s">
        <v>108</v>
      </c>
      <c r="Y3041" s="89">
        <v>206</v>
      </c>
      <c r="Z3041" s="89">
        <v>294.58</v>
      </c>
    </row>
    <row r="3042" spans="16:26" ht="18" customHeight="1" x14ac:dyDescent="0.45">
      <c r="P3042" s="89" t="s">
        <v>98</v>
      </c>
      <c r="Q3042" s="89">
        <v>2024</v>
      </c>
      <c r="R3042" s="89" t="s">
        <v>6</v>
      </c>
      <c r="S3042" s="89" t="s">
        <v>104</v>
      </c>
      <c r="T3042" s="89" t="s">
        <v>106</v>
      </c>
      <c r="U3042" s="89" t="s">
        <v>107</v>
      </c>
      <c r="V3042" s="89" t="s">
        <v>103</v>
      </c>
      <c r="W3042" s="89" t="s">
        <v>105</v>
      </c>
      <c r="X3042" s="89" t="s">
        <v>108</v>
      </c>
      <c r="Y3042" s="89">
        <v>182</v>
      </c>
      <c r="Z3042" s="89">
        <v>260.26</v>
      </c>
    </row>
    <row r="3043" spans="16:26" ht="18" customHeight="1" x14ac:dyDescent="0.45">
      <c r="P3043" s="89" t="s">
        <v>98</v>
      </c>
      <c r="Q3043" s="89">
        <v>2024</v>
      </c>
      <c r="R3043" s="89" t="s">
        <v>6</v>
      </c>
      <c r="S3043" s="89" t="s">
        <v>104</v>
      </c>
      <c r="T3043" s="89" t="s">
        <v>106</v>
      </c>
      <c r="U3043" s="89" t="s">
        <v>107</v>
      </c>
      <c r="V3043" s="89" t="s">
        <v>103</v>
      </c>
      <c r="W3043" s="89" t="s">
        <v>105</v>
      </c>
      <c r="X3043" s="89" t="s">
        <v>108</v>
      </c>
      <c r="Y3043" s="89">
        <v>208</v>
      </c>
      <c r="Z3043" s="89">
        <v>297.44</v>
      </c>
    </row>
    <row r="3044" spans="16:26" ht="18" customHeight="1" x14ac:dyDescent="0.45">
      <c r="P3044" s="89" t="s">
        <v>98</v>
      </c>
      <c r="Q3044" s="89">
        <v>2024</v>
      </c>
      <c r="R3044" s="89" t="s">
        <v>6</v>
      </c>
      <c r="S3044" s="89" t="s">
        <v>104</v>
      </c>
      <c r="T3044" s="89" t="s">
        <v>106</v>
      </c>
      <c r="U3044" s="89" t="s">
        <v>107</v>
      </c>
      <c r="V3044" s="89" t="s">
        <v>103</v>
      </c>
      <c r="W3044" s="89" t="s">
        <v>105</v>
      </c>
      <c r="X3044" s="89" t="s">
        <v>108</v>
      </c>
      <c r="Y3044" s="89">
        <v>804</v>
      </c>
      <c r="Z3044" s="89">
        <v>1149.72</v>
      </c>
    </row>
    <row r="3045" spans="16:26" ht="18" customHeight="1" x14ac:dyDescent="0.45">
      <c r="P3045" s="89" t="s">
        <v>91</v>
      </c>
      <c r="Q3045" s="89">
        <v>2024</v>
      </c>
      <c r="R3045" s="89" t="s">
        <v>6</v>
      </c>
      <c r="S3045" s="89" t="s">
        <v>104</v>
      </c>
      <c r="T3045" s="89" t="s">
        <v>106</v>
      </c>
      <c r="U3045" s="89" t="s">
        <v>107</v>
      </c>
      <c r="V3045" s="89" t="s">
        <v>103</v>
      </c>
      <c r="W3045" s="89" t="s">
        <v>105</v>
      </c>
      <c r="X3045" s="89" t="s">
        <v>108</v>
      </c>
      <c r="Y3045" s="89">
        <v>891</v>
      </c>
      <c r="Z3045" s="89">
        <v>1274.1300000000001</v>
      </c>
    </row>
    <row r="3046" spans="16:26" ht="18" customHeight="1" x14ac:dyDescent="0.45">
      <c r="P3046" s="89" t="s">
        <v>91</v>
      </c>
      <c r="Q3046" s="89">
        <v>2024</v>
      </c>
      <c r="R3046" s="89" t="s">
        <v>6</v>
      </c>
      <c r="S3046" s="89" t="s">
        <v>104</v>
      </c>
      <c r="T3046" s="89" t="s">
        <v>106</v>
      </c>
      <c r="U3046" s="89" t="s">
        <v>107</v>
      </c>
      <c r="V3046" s="89" t="s">
        <v>103</v>
      </c>
      <c r="W3046" s="89" t="s">
        <v>105</v>
      </c>
      <c r="X3046" s="89" t="s">
        <v>108</v>
      </c>
      <c r="Y3046" s="89">
        <v>844</v>
      </c>
      <c r="Z3046" s="89">
        <v>526.24</v>
      </c>
    </row>
    <row r="3047" spans="16:26" ht="18" customHeight="1" x14ac:dyDescent="0.45">
      <c r="P3047" s="89" t="s">
        <v>98</v>
      </c>
      <c r="Q3047" s="89">
        <v>2024</v>
      </c>
      <c r="R3047" s="89" t="s">
        <v>6</v>
      </c>
      <c r="S3047" s="89" t="s">
        <v>104</v>
      </c>
      <c r="T3047" s="89" t="s">
        <v>106</v>
      </c>
      <c r="U3047" s="89" t="s">
        <v>107</v>
      </c>
      <c r="V3047" s="89" t="s">
        <v>103</v>
      </c>
      <c r="W3047" s="89" t="s">
        <v>105</v>
      </c>
      <c r="X3047" s="89" t="s">
        <v>108</v>
      </c>
      <c r="Y3047" s="89">
        <v>183</v>
      </c>
      <c r="Z3047" s="89">
        <v>261.69</v>
      </c>
    </row>
    <row r="3048" spans="16:26" ht="18" customHeight="1" x14ac:dyDescent="0.45">
      <c r="P3048" s="89" t="s">
        <v>98</v>
      </c>
      <c r="Q3048" s="89">
        <v>2024</v>
      </c>
      <c r="R3048" s="89" t="s">
        <v>6</v>
      </c>
      <c r="S3048" s="89" t="s">
        <v>104</v>
      </c>
      <c r="T3048" s="89" t="s">
        <v>106</v>
      </c>
      <c r="U3048" s="89" t="s">
        <v>107</v>
      </c>
      <c r="V3048" s="89" t="s">
        <v>103</v>
      </c>
      <c r="W3048" s="89" t="s">
        <v>105</v>
      </c>
      <c r="X3048" s="89" t="s">
        <v>108</v>
      </c>
      <c r="Y3048" s="89">
        <v>181</v>
      </c>
      <c r="Z3048" s="89">
        <v>258.83</v>
      </c>
    </row>
    <row r="3049" spans="16:26" ht="18" customHeight="1" x14ac:dyDescent="0.45">
      <c r="P3049" s="89" t="s">
        <v>98</v>
      </c>
      <c r="Q3049" s="89">
        <v>2024</v>
      </c>
      <c r="R3049" s="89" t="s">
        <v>6</v>
      </c>
      <c r="S3049" s="89" t="s">
        <v>104</v>
      </c>
      <c r="T3049" s="89" t="s">
        <v>106</v>
      </c>
      <c r="U3049" s="89" t="s">
        <v>107</v>
      </c>
      <c r="V3049" s="89" t="s">
        <v>103</v>
      </c>
      <c r="W3049" s="89" t="s">
        <v>105</v>
      </c>
      <c r="X3049" s="89" t="s">
        <v>108</v>
      </c>
      <c r="Y3049" s="89">
        <v>813</v>
      </c>
      <c r="Z3049" s="89">
        <v>1162.5899999999999</v>
      </c>
    </row>
    <row r="3050" spans="16:26" ht="18" customHeight="1" x14ac:dyDescent="0.45">
      <c r="P3050" s="89" t="s">
        <v>91</v>
      </c>
      <c r="Q3050" s="89">
        <v>2024</v>
      </c>
      <c r="R3050" s="89" t="s">
        <v>6</v>
      </c>
      <c r="S3050" s="89" t="s">
        <v>104</v>
      </c>
      <c r="T3050" s="89" t="s">
        <v>106</v>
      </c>
      <c r="U3050" s="89" t="s">
        <v>107</v>
      </c>
      <c r="V3050" s="89" t="s">
        <v>103</v>
      </c>
      <c r="W3050" s="89" t="s">
        <v>105</v>
      </c>
      <c r="X3050" s="89" t="s">
        <v>108</v>
      </c>
      <c r="Y3050" s="89">
        <v>179</v>
      </c>
      <c r="Z3050" s="89">
        <v>255.97</v>
      </c>
    </row>
    <row r="3051" spans="16:26" ht="18" customHeight="1" x14ac:dyDescent="0.45">
      <c r="P3051" s="89" t="s">
        <v>98</v>
      </c>
      <c r="Q3051" s="89">
        <v>2024</v>
      </c>
      <c r="R3051" s="89" t="s">
        <v>5</v>
      </c>
      <c r="S3051" s="89" t="s">
        <v>104</v>
      </c>
      <c r="T3051" s="89" t="s">
        <v>106</v>
      </c>
      <c r="U3051" s="89" t="s">
        <v>107</v>
      </c>
      <c r="V3051" s="89" t="s">
        <v>103</v>
      </c>
      <c r="W3051" s="89" t="s">
        <v>105</v>
      </c>
      <c r="X3051" s="89" t="s">
        <v>108</v>
      </c>
      <c r="Y3051" s="89">
        <v>212</v>
      </c>
      <c r="Z3051" s="89">
        <v>303.15999999999997</v>
      </c>
    </row>
    <row r="3052" spans="16:26" ht="18" customHeight="1" x14ac:dyDescent="0.45">
      <c r="P3052" s="89" t="s">
        <v>100</v>
      </c>
      <c r="Q3052" s="89">
        <v>2024</v>
      </c>
      <c r="R3052" s="89" t="s">
        <v>5</v>
      </c>
      <c r="S3052" s="89" t="s">
        <v>104</v>
      </c>
      <c r="T3052" s="89" t="s">
        <v>106</v>
      </c>
      <c r="U3052" s="89" t="s">
        <v>107</v>
      </c>
      <c r="V3052" s="89" t="s">
        <v>103</v>
      </c>
      <c r="W3052" s="89" t="s">
        <v>105</v>
      </c>
      <c r="X3052" s="89" t="s">
        <v>108</v>
      </c>
      <c r="Y3052" s="89">
        <v>188</v>
      </c>
      <c r="Z3052" s="89">
        <v>268.84000000000003</v>
      </c>
    </row>
    <row r="3053" spans="16:26" ht="18" customHeight="1" x14ac:dyDescent="0.45">
      <c r="P3053" s="89" t="s">
        <v>101</v>
      </c>
      <c r="Q3053" s="89">
        <v>2024</v>
      </c>
      <c r="R3053" s="89" t="s">
        <v>5</v>
      </c>
      <c r="S3053" s="89" t="s">
        <v>104</v>
      </c>
      <c r="T3053" s="89" t="s">
        <v>106</v>
      </c>
      <c r="U3053" s="89" t="s">
        <v>107</v>
      </c>
      <c r="V3053" s="89" t="s">
        <v>103</v>
      </c>
      <c r="W3053" s="89" t="s">
        <v>105</v>
      </c>
      <c r="X3053" s="89" t="s">
        <v>108</v>
      </c>
      <c r="Y3053" s="89">
        <v>214</v>
      </c>
      <c r="Z3053" s="89">
        <v>306.02</v>
      </c>
    </row>
    <row r="3054" spans="16:26" ht="18" customHeight="1" x14ac:dyDescent="0.45">
      <c r="P3054" s="89" t="s">
        <v>100</v>
      </c>
      <c r="Q3054" s="89">
        <v>2024</v>
      </c>
      <c r="R3054" s="89" t="s">
        <v>5</v>
      </c>
      <c r="S3054" s="89" t="s">
        <v>104</v>
      </c>
      <c r="T3054" s="89" t="s">
        <v>106</v>
      </c>
      <c r="U3054" s="89" t="s">
        <v>107</v>
      </c>
      <c r="V3054" s="89" t="s">
        <v>103</v>
      </c>
      <c r="W3054" s="89" t="s">
        <v>105</v>
      </c>
      <c r="X3054" s="89" t="s">
        <v>108</v>
      </c>
      <c r="Y3054" s="89">
        <v>184</v>
      </c>
      <c r="Z3054" s="89">
        <v>263.12</v>
      </c>
    </row>
    <row r="3055" spans="16:26" ht="18" customHeight="1" x14ac:dyDescent="0.45">
      <c r="P3055" s="89" t="s">
        <v>101</v>
      </c>
      <c r="Q3055" s="89">
        <v>2024</v>
      </c>
      <c r="R3055" s="89" t="s">
        <v>5</v>
      </c>
      <c r="S3055" s="89" t="s">
        <v>104</v>
      </c>
      <c r="T3055" s="89" t="s">
        <v>106</v>
      </c>
      <c r="U3055" s="89" t="s">
        <v>107</v>
      </c>
      <c r="V3055" s="89" t="s">
        <v>103</v>
      </c>
      <c r="W3055" s="89" t="s">
        <v>105</v>
      </c>
      <c r="X3055" s="89" t="s">
        <v>108</v>
      </c>
      <c r="Y3055" s="89">
        <v>803</v>
      </c>
      <c r="Z3055" s="89">
        <v>1148.29</v>
      </c>
    </row>
    <row r="3056" spans="16:26" ht="18" customHeight="1" x14ac:dyDescent="0.45">
      <c r="P3056" s="89" t="s">
        <v>100</v>
      </c>
      <c r="Q3056" s="89">
        <v>2024</v>
      </c>
      <c r="R3056" s="89" t="s">
        <v>5</v>
      </c>
      <c r="S3056" s="89" t="s">
        <v>104</v>
      </c>
      <c r="T3056" s="89" t="s">
        <v>106</v>
      </c>
      <c r="U3056" s="89" t="s">
        <v>107</v>
      </c>
      <c r="V3056" s="89" t="s">
        <v>103</v>
      </c>
      <c r="W3056" s="89" t="s">
        <v>105</v>
      </c>
      <c r="X3056" s="89" t="s">
        <v>108</v>
      </c>
      <c r="Y3056" s="89">
        <v>890</v>
      </c>
      <c r="Z3056" s="89">
        <v>1272.7</v>
      </c>
    </row>
    <row r="3057" spans="16:26" ht="18" customHeight="1" x14ac:dyDescent="0.45">
      <c r="P3057" s="89" t="s">
        <v>100</v>
      </c>
      <c r="Q3057" s="89">
        <v>2024</v>
      </c>
      <c r="R3057" s="89" t="s">
        <v>5</v>
      </c>
      <c r="S3057" s="89" t="s">
        <v>104</v>
      </c>
      <c r="T3057" s="89" t="s">
        <v>106</v>
      </c>
      <c r="U3057" s="89" t="s">
        <v>107</v>
      </c>
      <c r="V3057" s="89" t="s">
        <v>103</v>
      </c>
      <c r="W3057" s="89" t="s">
        <v>105</v>
      </c>
      <c r="X3057" s="89" t="s">
        <v>108</v>
      </c>
      <c r="Y3057" s="89">
        <v>843</v>
      </c>
      <c r="Z3057" s="89">
        <v>526.24</v>
      </c>
    </row>
    <row r="3058" spans="16:26" ht="18" customHeight="1" x14ac:dyDescent="0.45">
      <c r="P3058" s="89" t="s">
        <v>101</v>
      </c>
      <c r="Q3058" s="89">
        <v>2024</v>
      </c>
      <c r="R3058" s="89" t="s">
        <v>5</v>
      </c>
      <c r="S3058" s="89" t="s">
        <v>104</v>
      </c>
      <c r="T3058" s="89" t="s">
        <v>106</v>
      </c>
      <c r="U3058" s="89" t="s">
        <v>107</v>
      </c>
      <c r="V3058" s="89" t="s">
        <v>103</v>
      </c>
      <c r="W3058" s="89" t="s">
        <v>105</v>
      </c>
      <c r="X3058" s="89" t="s">
        <v>108</v>
      </c>
      <c r="Y3058" s="89">
        <v>189</v>
      </c>
      <c r="Z3058" s="89">
        <v>270.27</v>
      </c>
    </row>
    <row r="3059" spans="16:26" ht="18" customHeight="1" x14ac:dyDescent="0.45">
      <c r="P3059" s="89" t="s">
        <v>100</v>
      </c>
      <c r="Q3059" s="89">
        <v>2024</v>
      </c>
      <c r="R3059" s="89" t="s">
        <v>5</v>
      </c>
      <c r="S3059" s="89" t="s">
        <v>104</v>
      </c>
      <c r="T3059" s="89" t="s">
        <v>106</v>
      </c>
      <c r="U3059" s="89" t="s">
        <v>107</v>
      </c>
      <c r="V3059" s="89" t="s">
        <v>103</v>
      </c>
      <c r="W3059" s="89" t="s">
        <v>105</v>
      </c>
      <c r="X3059" s="89" t="s">
        <v>108</v>
      </c>
      <c r="Y3059" s="89">
        <v>211</v>
      </c>
      <c r="Z3059" s="89">
        <v>301.73</v>
      </c>
    </row>
    <row r="3060" spans="16:26" ht="18" customHeight="1" x14ac:dyDescent="0.45">
      <c r="P3060" s="89" t="s">
        <v>101</v>
      </c>
      <c r="Q3060" s="89">
        <v>2024</v>
      </c>
      <c r="R3060" s="89" t="s">
        <v>5</v>
      </c>
      <c r="S3060" s="89" t="s">
        <v>104</v>
      </c>
      <c r="T3060" s="89" t="s">
        <v>106</v>
      </c>
      <c r="U3060" s="89" t="s">
        <v>107</v>
      </c>
      <c r="V3060" s="89" t="s">
        <v>103</v>
      </c>
      <c r="W3060" s="89" t="s">
        <v>105</v>
      </c>
      <c r="X3060" s="89" t="s">
        <v>108</v>
      </c>
      <c r="Y3060" s="89">
        <v>187</v>
      </c>
      <c r="Z3060" s="89">
        <v>267.40999999999997</v>
      </c>
    </row>
    <row r="3061" spans="16:26" ht="18" customHeight="1" x14ac:dyDescent="0.45">
      <c r="P3061" s="89" t="s">
        <v>100</v>
      </c>
      <c r="Q3061" s="89">
        <v>2024</v>
      </c>
      <c r="R3061" s="89" t="s">
        <v>5</v>
      </c>
      <c r="S3061" s="89" t="s">
        <v>104</v>
      </c>
      <c r="T3061" s="89" t="s">
        <v>106</v>
      </c>
      <c r="U3061" s="89" t="s">
        <v>107</v>
      </c>
      <c r="V3061" s="89" t="s">
        <v>103</v>
      </c>
      <c r="W3061" s="89" t="s">
        <v>105</v>
      </c>
      <c r="X3061" s="89" t="s">
        <v>108</v>
      </c>
      <c r="Y3061" s="89">
        <v>812</v>
      </c>
      <c r="Z3061" s="89">
        <v>1161.1599999999999</v>
      </c>
    </row>
    <row r="3062" spans="16:26" ht="18" customHeight="1" x14ac:dyDescent="0.45">
      <c r="P3062" s="89" t="s">
        <v>98</v>
      </c>
      <c r="Q3062" s="89">
        <v>2024</v>
      </c>
      <c r="R3062" s="89" t="s">
        <v>5</v>
      </c>
      <c r="S3062" s="89" t="s">
        <v>104</v>
      </c>
      <c r="T3062" s="89" t="s">
        <v>106</v>
      </c>
      <c r="U3062" s="89" t="s">
        <v>107</v>
      </c>
      <c r="V3062" s="89" t="s">
        <v>103</v>
      </c>
      <c r="W3062" s="89" t="s">
        <v>105</v>
      </c>
      <c r="X3062" s="89" t="s">
        <v>108</v>
      </c>
      <c r="Y3062" s="89">
        <v>185</v>
      </c>
      <c r="Z3062" s="89">
        <v>264.55</v>
      </c>
    </row>
    <row r="3063" spans="16:26" ht="18" customHeight="1" x14ac:dyDescent="0.45">
      <c r="P3063" s="89" t="s">
        <v>98</v>
      </c>
      <c r="Q3063" s="89">
        <v>2024</v>
      </c>
      <c r="R3063" s="89" t="s">
        <v>2</v>
      </c>
      <c r="S3063" s="89" t="s">
        <v>104</v>
      </c>
      <c r="T3063" s="89" t="s">
        <v>106</v>
      </c>
      <c r="U3063" s="89" t="s">
        <v>107</v>
      </c>
      <c r="V3063" s="89" t="s">
        <v>103</v>
      </c>
      <c r="W3063" s="89" t="s">
        <v>105</v>
      </c>
      <c r="X3063" s="89" t="s">
        <v>108</v>
      </c>
      <c r="Y3063" s="89">
        <v>230</v>
      </c>
      <c r="Z3063" s="89">
        <v>328.9</v>
      </c>
    </row>
    <row r="3064" spans="16:26" ht="18" customHeight="1" x14ac:dyDescent="0.45">
      <c r="P3064" s="89" t="s">
        <v>91</v>
      </c>
      <c r="Q3064" s="89">
        <v>2024</v>
      </c>
      <c r="R3064" s="89" t="s">
        <v>2</v>
      </c>
      <c r="S3064" s="89" t="s">
        <v>104</v>
      </c>
      <c r="T3064" s="89" t="s">
        <v>106</v>
      </c>
      <c r="U3064" s="89" t="s">
        <v>107</v>
      </c>
      <c r="V3064" s="89" t="s">
        <v>103</v>
      </c>
      <c r="W3064" s="89" t="s">
        <v>105</v>
      </c>
      <c r="X3064" s="89" t="s">
        <v>108</v>
      </c>
      <c r="Y3064" s="89">
        <v>200</v>
      </c>
      <c r="Z3064" s="89">
        <v>286</v>
      </c>
    </row>
    <row r="3065" spans="16:26" ht="18" customHeight="1" x14ac:dyDescent="0.45">
      <c r="P3065" s="89" t="s">
        <v>91</v>
      </c>
      <c r="Q3065" s="89">
        <v>2024</v>
      </c>
      <c r="R3065" s="89" t="s">
        <v>2</v>
      </c>
      <c r="S3065" s="89" t="s">
        <v>104</v>
      </c>
      <c r="T3065" s="89" t="s">
        <v>106</v>
      </c>
      <c r="U3065" s="89" t="s">
        <v>107</v>
      </c>
      <c r="V3065" s="89" t="s">
        <v>103</v>
      </c>
      <c r="W3065" s="89" t="s">
        <v>105</v>
      </c>
      <c r="X3065" s="89" t="s">
        <v>108</v>
      </c>
      <c r="Y3065" s="89">
        <v>232</v>
      </c>
      <c r="Z3065" s="89">
        <v>331.76</v>
      </c>
    </row>
    <row r="3066" spans="16:26" ht="18" customHeight="1" x14ac:dyDescent="0.45">
      <c r="P3066" s="89" t="s">
        <v>100</v>
      </c>
      <c r="Q3066" s="89">
        <v>2024</v>
      </c>
      <c r="R3066" s="89" t="s">
        <v>2</v>
      </c>
      <c r="S3066" s="89" t="s">
        <v>104</v>
      </c>
      <c r="T3066" s="89" t="s">
        <v>106</v>
      </c>
      <c r="U3066" s="89" t="s">
        <v>107</v>
      </c>
      <c r="V3066" s="89" t="s">
        <v>103</v>
      </c>
      <c r="W3066" s="89" t="s">
        <v>105</v>
      </c>
      <c r="X3066" s="89" t="s">
        <v>108</v>
      </c>
      <c r="Y3066" s="89">
        <v>202</v>
      </c>
      <c r="Z3066" s="89">
        <v>288.86</v>
      </c>
    </row>
    <row r="3067" spans="16:26" ht="18" customHeight="1" x14ac:dyDescent="0.45">
      <c r="P3067" s="89" t="s">
        <v>91</v>
      </c>
      <c r="Q3067" s="89">
        <v>2024</v>
      </c>
      <c r="R3067" s="89" t="s">
        <v>2</v>
      </c>
      <c r="S3067" s="89" t="s">
        <v>104</v>
      </c>
      <c r="T3067" s="89" t="s">
        <v>106</v>
      </c>
      <c r="U3067" s="89" t="s">
        <v>107</v>
      </c>
      <c r="V3067" s="89" t="s">
        <v>103</v>
      </c>
      <c r="W3067" s="89" t="s">
        <v>105</v>
      </c>
      <c r="X3067" s="89" t="s">
        <v>108</v>
      </c>
      <c r="Y3067" s="89">
        <v>801</v>
      </c>
      <c r="Z3067" s="89">
        <v>1145.43</v>
      </c>
    </row>
    <row r="3068" spans="16:26" ht="18" customHeight="1" x14ac:dyDescent="0.45">
      <c r="P3068" s="89" t="s">
        <v>91</v>
      </c>
      <c r="Q3068" s="89">
        <v>2024</v>
      </c>
      <c r="R3068" s="89" t="s">
        <v>2</v>
      </c>
      <c r="S3068" s="89" t="s">
        <v>104</v>
      </c>
      <c r="T3068" s="89" t="s">
        <v>106</v>
      </c>
      <c r="U3068" s="89" t="s">
        <v>107</v>
      </c>
      <c r="V3068" s="89" t="s">
        <v>103</v>
      </c>
      <c r="W3068" s="89" t="s">
        <v>105</v>
      </c>
      <c r="X3068" s="89" t="s">
        <v>108</v>
      </c>
      <c r="Y3068" s="89">
        <v>887</v>
      </c>
      <c r="Z3068" s="89">
        <v>1268.4099999999999</v>
      </c>
    </row>
    <row r="3069" spans="16:26" ht="18" customHeight="1" x14ac:dyDescent="0.45">
      <c r="P3069" s="89" t="s">
        <v>91</v>
      </c>
      <c r="Q3069" s="89">
        <v>2024</v>
      </c>
      <c r="R3069" s="89" t="s">
        <v>2</v>
      </c>
      <c r="S3069" s="89" t="s">
        <v>104</v>
      </c>
      <c r="T3069" s="89" t="s">
        <v>106</v>
      </c>
      <c r="U3069" s="89" t="s">
        <v>107</v>
      </c>
      <c r="V3069" s="89" t="s">
        <v>103</v>
      </c>
      <c r="W3069" s="89" t="s">
        <v>105</v>
      </c>
      <c r="X3069" s="89" t="s">
        <v>108</v>
      </c>
      <c r="Y3069" s="89">
        <v>840</v>
      </c>
      <c r="Z3069" s="89">
        <v>526.24</v>
      </c>
    </row>
    <row r="3070" spans="16:26" ht="18" customHeight="1" x14ac:dyDescent="0.45">
      <c r="P3070" s="89" t="s">
        <v>91</v>
      </c>
      <c r="Q3070" s="89">
        <v>2024</v>
      </c>
      <c r="R3070" s="89" t="s">
        <v>2</v>
      </c>
      <c r="S3070" s="89" t="s">
        <v>104</v>
      </c>
      <c r="T3070" s="89" t="s">
        <v>106</v>
      </c>
      <c r="U3070" s="89" t="s">
        <v>107</v>
      </c>
      <c r="V3070" s="89" t="s">
        <v>103</v>
      </c>
      <c r="W3070" s="89" t="s">
        <v>105</v>
      </c>
      <c r="X3070" s="89" t="s">
        <v>108</v>
      </c>
      <c r="Y3070" s="89">
        <v>201</v>
      </c>
      <c r="Z3070" s="89">
        <v>287.43</v>
      </c>
    </row>
    <row r="3071" spans="16:26" ht="18" customHeight="1" x14ac:dyDescent="0.45">
      <c r="P3071" s="89" t="s">
        <v>100</v>
      </c>
      <c r="Q3071" s="89">
        <v>2024</v>
      </c>
      <c r="R3071" s="89" t="s">
        <v>2</v>
      </c>
      <c r="S3071" s="89" t="s">
        <v>104</v>
      </c>
      <c r="T3071" s="89" t="s">
        <v>106</v>
      </c>
      <c r="U3071" s="89" t="s">
        <v>107</v>
      </c>
      <c r="V3071" s="89" t="s">
        <v>103</v>
      </c>
      <c r="W3071" s="89" t="s">
        <v>105</v>
      </c>
      <c r="X3071" s="89" t="s">
        <v>108</v>
      </c>
      <c r="Y3071" s="89">
        <v>229</v>
      </c>
      <c r="Z3071" s="89">
        <v>327.47000000000003</v>
      </c>
    </row>
    <row r="3072" spans="16:26" ht="18" customHeight="1" x14ac:dyDescent="0.45">
      <c r="P3072" s="89" t="s">
        <v>91</v>
      </c>
      <c r="Q3072" s="89">
        <v>2024</v>
      </c>
      <c r="R3072" s="89" t="s">
        <v>2</v>
      </c>
      <c r="S3072" s="89" t="s">
        <v>104</v>
      </c>
      <c r="T3072" s="89" t="s">
        <v>106</v>
      </c>
      <c r="U3072" s="89" t="s">
        <v>107</v>
      </c>
      <c r="V3072" s="89" t="s">
        <v>103</v>
      </c>
      <c r="W3072" s="89" t="s">
        <v>105</v>
      </c>
      <c r="X3072" s="89" t="s">
        <v>108</v>
      </c>
      <c r="Y3072" s="89">
        <v>205</v>
      </c>
      <c r="Z3072" s="89">
        <v>293.14999999999998</v>
      </c>
    </row>
    <row r="3073" spans="16:26" ht="18" customHeight="1" x14ac:dyDescent="0.45">
      <c r="P3073" s="89" t="s">
        <v>91</v>
      </c>
      <c r="Q3073" s="89">
        <v>2024</v>
      </c>
      <c r="R3073" s="89" t="s">
        <v>2</v>
      </c>
      <c r="S3073" s="89" t="s">
        <v>104</v>
      </c>
      <c r="T3073" s="89" t="s">
        <v>106</v>
      </c>
      <c r="U3073" s="89" t="s">
        <v>107</v>
      </c>
      <c r="V3073" s="89" t="s">
        <v>103</v>
      </c>
      <c r="W3073" s="89" t="s">
        <v>105</v>
      </c>
      <c r="X3073" s="89" t="s">
        <v>108</v>
      </c>
      <c r="Y3073" s="89">
        <v>810</v>
      </c>
      <c r="Z3073" s="89">
        <v>1158.3</v>
      </c>
    </row>
    <row r="3074" spans="16:26" ht="18" customHeight="1" x14ac:dyDescent="0.45">
      <c r="P3074" s="89" t="s">
        <v>98</v>
      </c>
      <c r="Q3074" s="89">
        <v>2024</v>
      </c>
      <c r="R3074" s="89" t="s">
        <v>2</v>
      </c>
      <c r="S3074" s="89" t="s">
        <v>104</v>
      </c>
      <c r="T3074" s="89" t="s">
        <v>106</v>
      </c>
      <c r="U3074" s="89" t="s">
        <v>107</v>
      </c>
      <c r="V3074" s="89" t="s">
        <v>103</v>
      </c>
      <c r="W3074" s="89" t="s">
        <v>105</v>
      </c>
      <c r="X3074" s="89" t="s">
        <v>108</v>
      </c>
      <c r="Y3074" s="89">
        <v>203</v>
      </c>
      <c r="Z3074" s="89">
        <v>290.28999999999996</v>
      </c>
    </row>
    <row r="3075" spans="16:26" ht="18" customHeight="1" x14ac:dyDescent="0.45">
      <c r="P3075" s="89" t="s">
        <v>100</v>
      </c>
      <c r="Q3075" s="89">
        <v>2024</v>
      </c>
      <c r="R3075" s="89" t="s">
        <v>4</v>
      </c>
      <c r="S3075" s="89" t="s">
        <v>104</v>
      </c>
      <c r="T3075" s="89" t="s">
        <v>106</v>
      </c>
      <c r="U3075" s="89" t="s">
        <v>107</v>
      </c>
      <c r="V3075" s="89" t="s">
        <v>103</v>
      </c>
      <c r="W3075" s="89" t="s">
        <v>105</v>
      </c>
      <c r="X3075" s="89" t="s">
        <v>108</v>
      </c>
      <c r="Y3075" s="89">
        <v>218</v>
      </c>
      <c r="Z3075" s="89">
        <v>311.74</v>
      </c>
    </row>
    <row r="3076" spans="16:26" ht="18" customHeight="1" x14ac:dyDescent="0.45">
      <c r="P3076" s="89" t="s">
        <v>100</v>
      </c>
      <c r="Q3076" s="89">
        <v>2024</v>
      </c>
      <c r="R3076" s="89" t="s">
        <v>4</v>
      </c>
      <c r="S3076" s="89" t="s">
        <v>104</v>
      </c>
      <c r="T3076" s="89" t="s">
        <v>106</v>
      </c>
      <c r="U3076" s="89" t="s">
        <v>107</v>
      </c>
      <c r="V3076" s="89" t="s">
        <v>103</v>
      </c>
      <c r="W3076" s="89" t="s">
        <v>105</v>
      </c>
      <c r="X3076" s="89" t="s">
        <v>108</v>
      </c>
      <c r="Y3076" s="89">
        <v>194</v>
      </c>
      <c r="Z3076" s="89">
        <v>277.42</v>
      </c>
    </row>
    <row r="3077" spans="16:26" ht="18" customHeight="1" x14ac:dyDescent="0.45">
      <c r="P3077" s="89" t="s">
        <v>98</v>
      </c>
      <c r="Q3077" s="89">
        <v>2024</v>
      </c>
      <c r="R3077" s="89" t="s">
        <v>4</v>
      </c>
      <c r="S3077" s="89" t="s">
        <v>104</v>
      </c>
      <c r="T3077" s="89" t="s">
        <v>106</v>
      </c>
      <c r="U3077" s="89" t="s">
        <v>107</v>
      </c>
      <c r="V3077" s="89" t="s">
        <v>103</v>
      </c>
      <c r="W3077" s="89" t="s">
        <v>105</v>
      </c>
      <c r="X3077" s="89" t="s">
        <v>108</v>
      </c>
      <c r="Y3077" s="89">
        <v>220</v>
      </c>
      <c r="Z3077" s="89">
        <v>314.60000000000002</v>
      </c>
    </row>
    <row r="3078" spans="16:26" ht="18" customHeight="1" x14ac:dyDescent="0.45">
      <c r="P3078" s="89" t="s">
        <v>98</v>
      </c>
      <c r="Q3078" s="89">
        <v>2024</v>
      </c>
      <c r="R3078" s="89" t="s">
        <v>4</v>
      </c>
      <c r="S3078" s="89" t="s">
        <v>104</v>
      </c>
      <c r="T3078" s="89" t="s">
        <v>106</v>
      </c>
      <c r="U3078" s="89" t="s">
        <v>107</v>
      </c>
      <c r="V3078" s="89" t="s">
        <v>103</v>
      </c>
      <c r="W3078" s="89" t="s">
        <v>105</v>
      </c>
      <c r="X3078" s="89" t="s">
        <v>108</v>
      </c>
      <c r="Y3078" s="89">
        <v>190</v>
      </c>
      <c r="Z3078" s="89">
        <v>271.7</v>
      </c>
    </row>
    <row r="3079" spans="16:26" ht="18" customHeight="1" x14ac:dyDescent="0.45">
      <c r="P3079" s="89" t="s">
        <v>98</v>
      </c>
      <c r="Q3079" s="89">
        <v>2024</v>
      </c>
      <c r="R3079" s="89" t="s">
        <v>4</v>
      </c>
      <c r="S3079" s="89" t="s">
        <v>104</v>
      </c>
      <c r="T3079" s="89" t="s">
        <v>106</v>
      </c>
      <c r="U3079" s="89" t="s">
        <v>107</v>
      </c>
      <c r="V3079" s="89" t="s">
        <v>103</v>
      </c>
      <c r="W3079" s="89" t="s">
        <v>105</v>
      </c>
      <c r="X3079" s="89" t="s">
        <v>108</v>
      </c>
      <c r="Y3079" s="89">
        <v>889</v>
      </c>
      <c r="Z3079" s="89">
        <v>1271.27</v>
      </c>
    </row>
    <row r="3080" spans="16:26" ht="18" customHeight="1" x14ac:dyDescent="0.45">
      <c r="P3080" s="89" t="s">
        <v>98</v>
      </c>
      <c r="Q3080" s="89">
        <v>2024</v>
      </c>
      <c r="R3080" s="89" t="s">
        <v>4</v>
      </c>
      <c r="S3080" s="89" t="s">
        <v>104</v>
      </c>
      <c r="T3080" s="89" t="s">
        <v>106</v>
      </c>
      <c r="U3080" s="89" t="s">
        <v>107</v>
      </c>
      <c r="V3080" s="89" t="s">
        <v>103</v>
      </c>
      <c r="W3080" s="89" t="s">
        <v>105</v>
      </c>
      <c r="X3080" s="89" t="s">
        <v>108</v>
      </c>
      <c r="Y3080" s="89">
        <v>842</v>
      </c>
      <c r="Z3080" s="89">
        <v>526.24</v>
      </c>
    </row>
    <row r="3081" spans="16:26" ht="18" customHeight="1" x14ac:dyDescent="0.45">
      <c r="P3081" s="89" t="s">
        <v>98</v>
      </c>
      <c r="Q3081" s="89">
        <v>2024</v>
      </c>
      <c r="R3081" s="89" t="s">
        <v>4</v>
      </c>
      <c r="S3081" s="89" t="s">
        <v>104</v>
      </c>
      <c r="T3081" s="89" t="s">
        <v>106</v>
      </c>
      <c r="U3081" s="89" t="s">
        <v>107</v>
      </c>
      <c r="V3081" s="89" t="s">
        <v>103</v>
      </c>
      <c r="W3081" s="89" t="s">
        <v>105</v>
      </c>
      <c r="X3081" s="89" t="s">
        <v>108</v>
      </c>
      <c r="Y3081" s="89">
        <v>217</v>
      </c>
      <c r="Z3081" s="89">
        <v>310.31</v>
      </c>
    </row>
    <row r="3082" spans="16:26" ht="18" customHeight="1" x14ac:dyDescent="0.45">
      <c r="P3082" s="89" t="s">
        <v>98</v>
      </c>
      <c r="Q3082" s="89">
        <v>2024</v>
      </c>
      <c r="R3082" s="89" t="s">
        <v>4</v>
      </c>
      <c r="S3082" s="89" t="s">
        <v>104</v>
      </c>
      <c r="T3082" s="89" t="s">
        <v>106</v>
      </c>
      <c r="U3082" s="89" t="s">
        <v>107</v>
      </c>
      <c r="V3082" s="89" t="s">
        <v>103</v>
      </c>
      <c r="W3082" s="89" t="s">
        <v>105</v>
      </c>
      <c r="X3082" s="89" t="s">
        <v>108</v>
      </c>
      <c r="Y3082" s="89">
        <v>193</v>
      </c>
      <c r="Z3082" s="89">
        <v>275.99</v>
      </c>
    </row>
    <row r="3083" spans="16:26" ht="18" customHeight="1" x14ac:dyDescent="0.45">
      <c r="P3083" s="89" t="s">
        <v>100</v>
      </c>
      <c r="Q3083" s="89">
        <v>2024</v>
      </c>
      <c r="R3083" s="89" t="s">
        <v>4</v>
      </c>
      <c r="S3083" s="89" t="s">
        <v>104</v>
      </c>
      <c r="T3083" s="89" t="s">
        <v>106</v>
      </c>
      <c r="U3083" s="89" t="s">
        <v>107</v>
      </c>
      <c r="V3083" s="89" t="s">
        <v>103</v>
      </c>
      <c r="W3083" s="89" t="s">
        <v>105</v>
      </c>
      <c r="X3083" s="89" t="s">
        <v>108</v>
      </c>
      <c r="Y3083" s="89">
        <v>811</v>
      </c>
      <c r="Z3083" s="89">
        <v>1159.73</v>
      </c>
    </row>
    <row r="3084" spans="16:26" ht="18" customHeight="1" x14ac:dyDescent="0.45">
      <c r="P3084" s="89" t="s">
        <v>100</v>
      </c>
      <c r="Q3084" s="89">
        <v>2024</v>
      </c>
      <c r="R3084" s="89" t="s">
        <v>4</v>
      </c>
      <c r="S3084" s="89" t="s">
        <v>104</v>
      </c>
      <c r="T3084" s="89" t="s">
        <v>106</v>
      </c>
      <c r="U3084" s="89" t="s">
        <v>107</v>
      </c>
      <c r="V3084" s="89" t="s">
        <v>103</v>
      </c>
      <c r="W3084" s="89" t="s">
        <v>105</v>
      </c>
      <c r="X3084" s="89" t="s">
        <v>108</v>
      </c>
      <c r="Y3084" s="89">
        <v>191</v>
      </c>
      <c r="Z3084" s="89">
        <v>273.13</v>
      </c>
    </row>
    <row r="3085" spans="16:26" ht="18" customHeight="1" x14ac:dyDescent="0.45">
      <c r="P3085" s="89" t="s">
        <v>98</v>
      </c>
      <c r="Q3085" s="89">
        <v>2024</v>
      </c>
      <c r="R3085" s="89" t="s">
        <v>10</v>
      </c>
      <c r="S3085" s="89" t="s">
        <v>104</v>
      </c>
      <c r="T3085" s="89" t="s">
        <v>106</v>
      </c>
      <c r="U3085" s="89" t="s">
        <v>107</v>
      </c>
      <c r="V3085" s="89" t="s">
        <v>103</v>
      </c>
      <c r="W3085" s="89" t="s">
        <v>105</v>
      </c>
      <c r="X3085" s="89" t="s">
        <v>108</v>
      </c>
      <c r="Y3085" s="89">
        <v>188</v>
      </c>
      <c r="Z3085" s="89">
        <v>268.84000000000003</v>
      </c>
    </row>
    <row r="3086" spans="16:26" ht="18" customHeight="1" x14ac:dyDescent="0.45">
      <c r="P3086" s="89" t="s">
        <v>102</v>
      </c>
      <c r="Q3086" s="89">
        <v>2024</v>
      </c>
      <c r="R3086" s="89" t="s">
        <v>10</v>
      </c>
      <c r="S3086" s="89" t="s">
        <v>104</v>
      </c>
      <c r="T3086" s="89" t="s">
        <v>106</v>
      </c>
      <c r="U3086" s="89" t="s">
        <v>107</v>
      </c>
      <c r="V3086" s="89" t="s">
        <v>103</v>
      </c>
      <c r="W3086" s="89" t="s">
        <v>105</v>
      </c>
      <c r="X3086" s="89" t="s">
        <v>108</v>
      </c>
      <c r="Y3086" s="89">
        <v>158</v>
      </c>
      <c r="Z3086" s="89">
        <v>225.94</v>
      </c>
    </row>
    <row r="3087" spans="16:26" ht="18" customHeight="1" x14ac:dyDescent="0.45">
      <c r="P3087" s="89" t="s">
        <v>91</v>
      </c>
      <c r="Q3087" s="89">
        <v>2024</v>
      </c>
      <c r="R3087" s="89" t="s">
        <v>10</v>
      </c>
      <c r="S3087" s="89" t="s">
        <v>104</v>
      </c>
      <c r="T3087" s="89" t="s">
        <v>106</v>
      </c>
      <c r="U3087" s="89" t="s">
        <v>107</v>
      </c>
      <c r="V3087" s="89" t="s">
        <v>103</v>
      </c>
      <c r="W3087" s="89" t="s">
        <v>105</v>
      </c>
      <c r="X3087" s="89" t="s">
        <v>108</v>
      </c>
      <c r="Y3087" s="89">
        <v>160</v>
      </c>
      <c r="Z3087" s="89">
        <v>228.8</v>
      </c>
    </row>
    <row r="3088" spans="16:26" ht="18" customHeight="1" x14ac:dyDescent="0.45">
      <c r="P3088" s="89" t="s">
        <v>91</v>
      </c>
      <c r="Q3088" s="89">
        <v>2024</v>
      </c>
      <c r="R3088" s="89" t="s">
        <v>10</v>
      </c>
      <c r="S3088" s="89" t="s">
        <v>104</v>
      </c>
      <c r="T3088" s="89" t="s">
        <v>106</v>
      </c>
      <c r="U3088" s="89" t="s">
        <v>107</v>
      </c>
      <c r="V3088" s="89" t="s">
        <v>103</v>
      </c>
      <c r="W3088" s="89" t="s">
        <v>105</v>
      </c>
      <c r="X3088" s="89" t="s">
        <v>108</v>
      </c>
      <c r="Y3088" s="89">
        <v>808</v>
      </c>
      <c r="Z3088" s="89">
        <v>1155.44</v>
      </c>
    </row>
    <row r="3089" spans="16:26" ht="18" customHeight="1" x14ac:dyDescent="0.45">
      <c r="P3089" s="89" t="s">
        <v>98</v>
      </c>
      <c r="Q3089" s="89">
        <v>2024</v>
      </c>
      <c r="R3089" s="89" t="s">
        <v>10</v>
      </c>
      <c r="S3089" s="89" t="s">
        <v>104</v>
      </c>
      <c r="T3089" s="89" t="s">
        <v>106</v>
      </c>
      <c r="U3089" s="89" t="s">
        <v>107</v>
      </c>
      <c r="V3089" s="89" t="s">
        <v>103</v>
      </c>
      <c r="W3089" s="89" t="s">
        <v>105</v>
      </c>
      <c r="X3089" s="89" t="s">
        <v>108</v>
      </c>
      <c r="Y3089" s="89">
        <v>894</v>
      </c>
      <c r="Z3089" s="89">
        <v>1278.42</v>
      </c>
    </row>
    <row r="3090" spans="16:26" ht="18" customHeight="1" x14ac:dyDescent="0.45">
      <c r="P3090" s="89" t="s">
        <v>98</v>
      </c>
      <c r="Q3090" s="89">
        <v>2024</v>
      </c>
      <c r="R3090" s="89" t="s">
        <v>10</v>
      </c>
      <c r="S3090" s="89" t="s">
        <v>104</v>
      </c>
      <c r="T3090" s="89" t="s">
        <v>106</v>
      </c>
      <c r="U3090" s="89" t="s">
        <v>107</v>
      </c>
      <c r="V3090" s="89" t="s">
        <v>103</v>
      </c>
      <c r="W3090" s="89" t="s">
        <v>105</v>
      </c>
      <c r="X3090" s="89" t="s">
        <v>108</v>
      </c>
      <c r="Y3090" s="89">
        <v>847</v>
      </c>
      <c r="Z3090" s="89">
        <v>526.24</v>
      </c>
    </row>
    <row r="3091" spans="16:26" ht="18" customHeight="1" x14ac:dyDescent="0.45">
      <c r="P3091" s="89" t="s">
        <v>91</v>
      </c>
      <c r="Q3091" s="89">
        <v>2024</v>
      </c>
      <c r="R3091" s="89" t="s">
        <v>10</v>
      </c>
      <c r="S3091" s="89" t="s">
        <v>104</v>
      </c>
      <c r="T3091" s="89" t="s">
        <v>106</v>
      </c>
      <c r="U3091" s="89" t="s">
        <v>107</v>
      </c>
      <c r="V3091" s="89" t="s">
        <v>103</v>
      </c>
      <c r="W3091" s="89" t="s">
        <v>105</v>
      </c>
      <c r="X3091" s="89" t="s">
        <v>108</v>
      </c>
      <c r="Y3091" s="89">
        <v>159</v>
      </c>
      <c r="Z3091" s="89">
        <v>227.37</v>
      </c>
    </row>
    <row r="3092" spans="16:26" ht="18" customHeight="1" x14ac:dyDescent="0.45">
      <c r="P3092" s="89" t="s">
        <v>91</v>
      </c>
      <c r="Q3092" s="89">
        <v>2024</v>
      </c>
      <c r="R3092" s="89" t="s">
        <v>10</v>
      </c>
      <c r="S3092" s="89" t="s">
        <v>104</v>
      </c>
      <c r="T3092" s="89" t="s">
        <v>106</v>
      </c>
      <c r="U3092" s="89" t="s">
        <v>107</v>
      </c>
      <c r="V3092" s="89" t="s">
        <v>103</v>
      </c>
      <c r="W3092" s="89" t="s">
        <v>105</v>
      </c>
      <c r="X3092" s="89" t="s">
        <v>108</v>
      </c>
      <c r="Y3092" s="89">
        <v>187</v>
      </c>
      <c r="Z3092" s="89">
        <v>267.40999999999997</v>
      </c>
    </row>
    <row r="3093" spans="16:26" ht="18" customHeight="1" x14ac:dyDescent="0.45">
      <c r="P3093" s="89" t="s">
        <v>102</v>
      </c>
      <c r="Q3093" s="89">
        <v>2024</v>
      </c>
      <c r="R3093" s="89" t="s">
        <v>10</v>
      </c>
      <c r="S3093" s="89" t="s">
        <v>104</v>
      </c>
      <c r="T3093" s="89" t="s">
        <v>106</v>
      </c>
      <c r="U3093" s="89" t="s">
        <v>107</v>
      </c>
      <c r="V3093" s="89" t="s">
        <v>103</v>
      </c>
      <c r="W3093" s="89" t="s">
        <v>105</v>
      </c>
      <c r="X3093" s="89" t="s">
        <v>108</v>
      </c>
      <c r="Y3093" s="89">
        <v>817</v>
      </c>
      <c r="Z3093" s="89">
        <v>1168.31</v>
      </c>
    </row>
    <row r="3094" spans="16:26" ht="18" customHeight="1" x14ac:dyDescent="0.45">
      <c r="P3094" s="89" t="s">
        <v>98</v>
      </c>
      <c r="Q3094" s="89">
        <v>2024</v>
      </c>
      <c r="R3094" s="89" t="s">
        <v>10</v>
      </c>
      <c r="S3094" s="89" t="s">
        <v>104</v>
      </c>
      <c r="T3094" s="89" t="s">
        <v>106</v>
      </c>
      <c r="U3094" s="89" t="s">
        <v>107</v>
      </c>
      <c r="V3094" s="89" t="s">
        <v>103</v>
      </c>
      <c r="W3094" s="89" t="s">
        <v>105</v>
      </c>
      <c r="X3094" s="89" t="s">
        <v>108</v>
      </c>
      <c r="Y3094" s="89">
        <v>161</v>
      </c>
      <c r="Z3094" s="89">
        <v>230.23000000000002</v>
      </c>
    </row>
    <row r="3095" spans="16:26" ht="18" customHeight="1" x14ac:dyDescent="0.45">
      <c r="P3095" s="89" t="s">
        <v>91</v>
      </c>
      <c r="Q3095" s="89">
        <v>2024</v>
      </c>
      <c r="R3095" s="89" t="s">
        <v>9</v>
      </c>
      <c r="S3095" s="89" t="s">
        <v>104</v>
      </c>
      <c r="T3095" s="89" t="s">
        <v>106</v>
      </c>
      <c r="U3095" s="89" t="s">
        <v>107</v>
      </c>
      <c r="V3095" s="89" t="s">
        <v>103</v>
      </c>
      <c r="W3095" s="89" t="s">
        <v>105</v>
      </c>
      <c r="X3095" s="89" t="s">
        <v>108</v>
      </c>
      <c r="Y3095" s="89">
        <v>194</v>
      </c>
      <c r="Z3095" s="89">
        <v>277.42</v>
      </c>
    </row>
    <row r="3096" spans="16:26" ht="18" customHeight="1" x14ac:dyDescent="0.45">
      <c r="P3096" s="89" t="s">
        <v>98</v>
      </c>
      <c r="Q3096" s="89">
        <v>2024</v>
      </c>
      <c r="R3096" s="89" t="s">
        <v>9</v>
      </c>
      <c r="S3096" s="89" t="s">
        <v>104</v>
      </c>
      <c r="T3096" s="89" t="s">
        <v>106</v>
      </c>
      <c r="U3096" s="89" t="s">
        <v>107</v>
      </c>
      <c r="V3096" s="89" t="s">
        <v>103</v>
      </c>
      <c r="W3096" s="89" t="s">
        <v>105</v>
      </c>
      <c r="X3096" s="89" t="s">
        <v>108</v>
      </c>
      <c r="Y3096" s="89">
        <v>164</v>
      </c>
      <c r="Z3096" s="89">
        <v>234.51999999999998</v>
      </c>
    </row>
    <row r="3097" spans="16:26" ht="18" customHeight="1" x14ac:dyDescent="0.45">
      <c r="P3097" s="89" t="s">
        <v>98</v>
      </c>
      <c r="Q3097" s="89">
        <v>2024</v>
      </c>
      <c r="R3097" s="89" t="s">
        <v>9</v>
      </c>
      <c r="S3097" s="89" t="s">
        <v>104</v>
      </c>
      <c r="T3097" s="89" t="s">
        <v>106</v>
      </c>
      <c r="U3097" s="89" t="s">
        <v>107</v>
      </c>
      <c r="V3097" s="89" t="s">
        <v>103</v>
      </c>
      <c r="W3097" s="89" t="s">
        <v>105</v>
      </c>
      <c r="X3097" s="89" t="s">
        <v>108</v>
      </c>
      <c r="Y3097" s="89">
        <v>190</v>
      </c>
      <c r="Z3097" s="89">
        <v>271.7</v>
      </c>
    </row>
    <row r="3098" spans="16:26" ht="18" customHeight="1" x14ac:dyDescent="0.45">
      <c r="P3098" s="89" t="s">
        <v>101</v>
      </c>
      <c r="Q3098" s="89">
        <v>2024</v>
      </c>
      <c r="R3098" s="89" t="s">
        <v>9</v>
      </c>
      <c r="S3098" s="89" t="s">
        <v>104</v>
      </c>
      <c r="T3098" s="89" t="s">
        <v>106</v>
      </c>
      <c r="U3098" s="89" t="s">
        <v>107</v>
      </c>
      <c r="V3098" s="89" t="s">
        <v>103</v>
      </c>
      <c r="W3098" s="89" t="s">
        <v>105</v>
      </c>
      <c r="X3098" s="89" t="s">
        <v>108</v>
      </c>
      <c r="Y3098" s="89">
        <v>166</v>
      </c>
      <c r="Z3098" s="89">
        <v>237.38</v>
      </c>
    </row>
    <row r="3099" spans="16:26" ht="18" customHeight="1" x14ac:dyDescent="0.45">
      <c r="P3099" s="89" t="s">
        <v>91</v>
      </c>
      <c r="Q3099" s="89">
        <v>2024</v>
      </c>
      <c r="R3099" s="89" t="s">
        <v>9</v>
      </c>
      <c r="S3099" s="89" t="s">
        <v>104</v>
      </c>
      <c r="T3099" s="89" t="s">
        <v>106</v>
      </c>
      <c r="U3099" s="89" t="s">
        <v>107</v>
      </c>
      <c r="V3099" s="89" t="s">
        <v>103</v>
      </c>
      <c r="W3099" s="89" t="s">
        <v>105</v>
      </c>
      <c r="X3099" s="89" t="s">
        <v>108</v>
      </c>
      <c r="Y3099" s="89">
        <v>807</v>
      </c>
      <c r="Z3099" s="89">
        <v>1154.01</v>
      </c>
    </row>
    <row r="3100" spans="16:26" ht="18" customHeight="1" x14ac:dyDescent="0.45">
      <c r="P3100" s="89" t="s">
        <v>91</v>
      </c>
      <c r="Q3100" s="89">
        <v>2024</v>
      </c>
      <c r="R3100" s="89" t="s">
        <v>9</v>
      </c>
      <c r="S3100" s="89" t="s">
        <v>104</v>
      </c>
      <c r="T3100" s="89" t="s">
        <v>106</v>
      </c>
      <c r="U3100" s="89" t="s">
        <v>107</v>
      </c>
      <c r="V3100" s="89" t="s">
        <v>103</v>
      </c>
      <c r="W3100" s="89" t="s">
        <v>105</v>
      </c>
      <c r="X3100" s="89" t="s">
        <v>108</v>
      </c>
      <c r="Y3100" s="89">
        <v>165</v>
      </c>
      <c r="Z3100" s="89">
        <v>235.95</v>
      </c>
    </row>
    <row r="3101" spans="16:26" ht="18" customHeight="1" x14ac:dyDescent="0.45">
      <c r="P3101" s="89" t="s">
        <v>101</v>
      </c>
      <c r="Q3101" s="89">
        <v>2024</v>
      </c>
      <c r="R3101" s="89" t="s">
        <v>9</v>
      </c>
      <c r="S3101" s="89" t="s">
        <v>104</v>
      </c>
      <c r="T3101" s="89" t="s">
        <v>106</v>
      </c>
      <c r="U3101" s="89" t="s">
        <v>107</v>
      </c>
      <c r="V3101" s="89" t="s">
        <v>103</v>
      </c>
      <c r="W3101" s="89" t="s">
        <v>105</v>
      </c>
      <c r="X3101" s="89" t="s">
        <v>108</v>
      </c>
      <c r="Y3101" s="89">
        <v>193</v>
      </c>
      <c r="Z3101" s="89">
        <v>275.99</v>
      </c>
    </row>
    <row r="3102" spans="16:26" ht="18" customHeight="1" x14ac:dyDescent="0.45">
      <c r="P3102" s="89" t="s">
        <v>98</v>
      </c>
      <c r="Q3102" s="89">
        <v>2024</v>
      </c>
      <c r="R3102" s="89" t="s">
        <v>9</v>
      </c>
      <c r="S3102" s="89" t="s">
        <v>104</v>
      </c>
      <c r="T3102" s="89" t="s">
        <v>106</v>
      </c>
      <c r="U3102" s="89" t="s">
        <v>107</v>
      </c>
      <c r="V3102" s="89" t="s">
        <v>103</v>
      </c>
      <c r="W3102" s="89" t="s">
        <v>105</v>
      </c>
      <c r="X3102" s="89" t="s">
        <v>108</v>
      </c>
      <c r="Y3102" s="89">
        <v>163</v>
      </c>
      <c r="Z3102" s="89">
        <v>233.09</v>
      </c>
    </row>
    <row r="3103" spans="16:26" ht="18" customHeight="1" x14ac:dyDescent="0.45">
      <c r="P3103" s="89" t="s">
        <v>98</v>
      </c>
      <c r="Q3103" s="89">
        <v>2024</v>
      </c>
      <c r="R3103" s="89" t="s">
        <v>9</v>
      </c>
      <c r="S3103" s="89" t="s">
        <v>104</v>
      </c>
      <c r="T3103" s="89" t="s">
        <v>106</v>
      </c>
      <c r="U3103" s="89" t="s">
        <v>107</v>
      </c>
      <c r="V3103" s="89" t="s">
        <v>103</v>
      </c>
      <c r="W3103" s="89" t="s">
        <v>105</v>
      </c>
      <c r="X3103" s="89" t="s">
        <v>108</v>
      </c>
      <c r="Y3103" s="89">
        <v>816</v>
      </c>
      <c r="Z3103" s="89">
        <v>1166.8800000000001</v>
      </c>
    </row>
    <row r="3104" spans="16:26" ht="18" customHeight="1" x14ac:dyDescent="0.45">
      <c r="P3104" s="89" t="s">
        <v>91</v>
      </c>
      <c r="Q3104" s="89">
        <v>2024</v>
      </c>
      <c r="R3104" s="89" t="s">
        <v>9</v>
      </c>
      <c r="S3104" s="89" t="s">
        <v>104</v>
      </c>
      <c r="T3104" s="89" t="s">
        <v>106</v>
      </c>
      <c r="U3104" s="89" t="s">
        <v>107</v>
      </c>
      <c r="V3104" s="89" t="s">
        <v>103</v>
      </c>
      <c r="W3104" s="89" t="s">
        <v>105</v>
      </c>
      <c r="X3104" s="89" t="s">
        <v>108</v>
      </c>
      <c r="Y3104" s="89">
        <v>167</v>
      </c>
      <c r="Z3104" s="89">
        <v>238.81</v>
      </c>
    </row>
    <row r="3105" spans="16:26" ht="18" customHeight="1" x14ac:dyDescent="0.45">
      <c r="P3105" s="89" t="s">
        <v>98</v>
      </c>
      <c r="Q3105" s="89">
        <v>2024</v>
      </c>
      <c r="R3105" s="89" t="s">
        <v>8</v>
      </c>
      <c r="S3105" s="89" t="s">
        <v>104</v>
      </c>
      <c r="T3105" s="89" t="s">
        <v>106</v>
      </c>
      <c r="U3105" s="89" t="s">
        <v>107</v>
      </c>
      <c r="V3105" s="89" t="s">
        <v>103</v>
      </c>
      <c r="W3105" s="89" t="s">
        <v>105</v>
      </c>
      <c r="X3105" s="89" t="s">
        <v>108</v>
      </c>
      <c r="Y3105" s="89">
        <v>200</v>
      </c>
      <c r="Z3105" s="89">
        <v>286</v>
      </c>
    </row>
    <row r="3106" spans="16:26" ht="18" customHeight="1" x14ac:dyDescent="0.45">
      <c r="P3106" s="89" t="s">
        <v>91</v>
      </c>
      <c r="Q3106" s="89">
        <v>2024</v>
      </c>
      <c r="R3106" s="89" t="s">
        <v>8</v>
      </c>
      <c r="S3106" s="89" t="s">
        <v>104</v>
      </c>
      <c r="T3106" s="89" t="s">
        <v>106</v>
      </c>
      <c r="U3106" s="89" t="s">
        <v>107</v>
      </c>
      <c r="V3106" s="89" t="s">
        <v>103</v>
      </c>
      <c r="W3106" s="89" t="s">
        <v>105</v>
      </c>
      <c r="X3106" s="89" t="s">
        <v>108</v>
      </c>
      <c r="Y3106" s="89">
        <v>170</v>
      </c>
      <c r="Z3106" s="89">
        <v>243.1</v>
      </c>
    </row>
    <row r="3107" spans="16:26" ht="18" customHeight="1" x14ac:dyDescent="0.45">
      <c r="P3107" s="89" t="s">
        <v>91</v>
      </c>
      <c r="Q3107" s="89">
        <v>2024</v>
      </c>
      <c r="R3107" s="89" t="s">
        <v>8</v>
      </c>
      <c r="S3107" s="89" t="s">
        <v>104</v>
      </c>
      <c r="T3107" s="89" t="s">
        <v>106</v>
      </c>
      <c r="U3107" s="89" t="s">
        <v>107</v>
      </c>
      <c r="V3107" s="89" t="s">
        <v>103</v>
      </c>
      <c r="W3107" s="89" t="s">
        <v>105</v>
      </c>
      <c r="X3107" s="89" t="s">
        <v>108</v>
      </c>
      <c r="Y3107" s="89">
        <v>196</v>
      </c>
      <c r="Z3107" s="89">
        <v>280.27999999999997</v>
      </c>
    </row>
    <row r="3108" spans="16:26" ht="18" customHeight="1" x14ac:dyDescent="0.45">
      <c r="P3108" s="89" t="s">
        <v>98</v>
      </c>
      <c r="Q3108" s="89">
        <v>2024</v>
      </c>
      <c r="R3108" s="89" t="s">
        <v>8</v>
      </c>
      <c r="S3108" s="89" t="s">
        <v>104</v>
      </c>
      <c r="T3108" s="89" t="s">
        <v>106</v>
      </c>
      <c r="U3108" s="89" t="s">
        <v>107</v>
      </c>
      <c r="V3108" s="89" t="s">
        <v>103</v>
      </c>
      <c r="W3108" s="89" t="s">
        <v>105</v>
      </c>
      <c r="X3108" s="89" t="s">
        <v>108</v>
      </c>
      <c r="Y3108" s="89">
        <v>172</v>
      </c>
      <c r="Z3108" s="89">
        <v>245.95999999999998</v>
      </c>
    </row>
    <row r="3109" spans="16:26" ht="18" customHeight="1" x14ac:dyDescent="0.45">
      <c r="P3109" s="89" t="s">
        <v>98</v>
      </c>
      <c r="Q3109" s="89">
        <v>2024</v>
      </c>
      <c r="R3109" s="89" t="s">
        <v>8</v>
      </c>
      <c r="S3109" s="89" t="s">
        <v>104</v>
      </c>
      <c r="T3109" s="89" t="s">
        <v>106</v>
      </c>
      <c r="U3109" s="89" t="s">
        <v>107</v>
      </c>
      <c r="V3109" s="89" t="s">
        <v>103</v>
      </c>
      <c r="W3109" s="89" t="s">
        <v>105</v>
      </c>
      <c r="X3109" s="89" t="s">
        <v>108</v>
      </c>
      <c r="Y3109" s="89">
        <v>806</v>
      </c>
      <c r="Z3109" s="89">
        <v>1152.58</v>
      </c>
    </row>
    <row r="3110" spans="16:26" ht="18" customHeight="1" x14ac:dyDescent="0.45">
      <c r="P3110" s="89" t="s">
        <v>91</v>
      </c>
      <c r="Q3110" s="89">
        <v>2024</v>
      </c>
      <c r="R3110" s="89" t="s">
        <v>8</v>
      </c>
      <c r="S3110" s="89" t="s">
        <v>104</v>
      </c>
      <c r="T3110" s="89" t="s">
        <v>106</v>
      </c>
      <c r="U3110" s="89" t="s">
        <v>107</v>
      </c>
      <c r="V3110" s="89" t="s">
        <v>103</v>
      </c>
      <c r="W3110" s="89" t="s">
        <v>105</v>
      </c>
      <c r="X3110" s="89" t="s">
        <v>108</v>
      </c>
      <c r="Y3110" s="89">
        <v>893</v>
      </c>
      <c r="Z3110" s="89">
        <v>1276.99</v>
      </c>
    </row>
    <row r="3111" spans="16:26" ht="18" customHeight="1" x14ac:dyDescent="0.45">
      <c r="P3111" s="89" t="s">
        <v>91</v>
      </c>
      <c r="Q3111" s="89">
        <v>2024</v>
      </c>
      <c r="R3111" s="89" t="s">
        <v>8</v>
      </c>
      <c r="S3111" s="89" t="s">
        <v>104</v>
      </c>
      <c r="T3111" s="89" t="s">
        <v>106</v>
      </c>
      <c r="U3111" s="89" t="s">
        <v>107</v>
      </c>
      <c r="V3111" s="89" t="s">
        <v>103</v>
      </c>
      <c r="W3111" s="89" t="s">
        <v>105</v>
      </c>
      <c r="X3111" s="89" t="s">
        <v>108</v>
      </c>
      <c r="Y3111" s="89">
        <v>846</v>
      </c>
      <c r="Z3111" s="89">
        <v>526.24</v>
      </c>
    </row>
    <row r="3112" spans="16:26" ht="18" customHeight="1" x14ac:dyDescent="0.45">
      <c r="P3112" s="89" t="s">
        <v>98</v>
      </c>
      <c r="Q3112" s="89">
        <v>2024</v>
      </c>
      <c r="R3112" s="89" t="s">
        <v>8</v>
      </c>
      <c r="S3112" s="89" t="s">
        <v>104</v>
      </c>
      <c r="T3112" s="89" t="s">
        <v>106</v>
      </c>
      <c r="U3112" s="89" t="s">
        <v>107</v>
      </c>
      <c r="V3112" s="89" t="s">
        <v>103</v>
      </c>
      <c r="W3112" s="89" t="s">
        <v>105</v>
      </c>
      <c r="X3112" s="89" t="s">
        <v>108</v>
      </c>
      <c r="Y3112" s="89">
        <v>171</v>
      </c>
      <c r="Z3112" s="89">
        <v>244.53</v>
      </c>
    </row>
    <row r="3113" spans="16:26" ht="18" customHeight="1" x14ac:dyDescent="0.45">
      <c r="P3113" s="89" t="s">
        <v>98</v>
      </c>
      <c r="Q3113" s="89">
        <v>2024</v>
      </c>
      <c r="R3113" s="89" t="s">
        <v>8</v>
      </c>
      <c r="S3113" s="89" t="s">
        <v>104</v>
      </c>
      <c r="T3113" s="89" t="s">
        <v>106</v>
      </c>
      <c r="U3113" s="89" t="s">
        <v>107</v>
      </c>
      <c r="V3113" s="89" t="s">
        <v>103</v>
      </c>
      <c r="W3113" s="89" t="s">
        <v>105</v>
      </c>
      <c r="X3113" s="89" t="s">
        <v>108</v>
      </c>
      <c r="Y3113" s="89">
        <v>199</v>
      </c>
      <c r="Z3113" s="89">
        <v>284.57</v>
      </c>
    </row>
    <row r="3114" spans="16:26" ht="18" customHeight="1" x14ac:dyDescent="0.45">
      <c r="P3114" s="89" t="s">
        <v>91</v>
      </c>
      <c r="Q3114" s="89">
        <v>2024</v>
      </c>
      <c r="R3114" s="89" t="s">
        <v>8</v>
      </c>
      <c r="S3114" s="89" t="s">
        <v>104</v>
      </c>
      <c r="T3114" s="89" t="s">
        <v>106</v>
      </c>
      <c r="U3114" s="89" t="s">
        <v>107</v>
      </c>
      <c r="V3114" s="89" t="s">
        <v>103</v>
      </c>
      <c r="W3114" s="89" t="s">
        <v>105</v>
      </c>
      <c r="X3114" s="89" t="s">
        <v>108</v>
      </c>
      <c r="Y3114" s="89">
        <v>169</v>
      </c>
      <c r="Z3114" s="89">
        <v>241.67000000000002</v>
      </c>
    </row>
    <row r="3115" spans="16:26" ht="18" customHeight="1" x14ac:dyDescent="0.45">
      <c r="P3115" s="89" t="s">
        <v>91</v>
      </c>
      <c r="Q3115" s="89">
        <v>2024</v>
      </c>
      <c r="R3115" s="89" t="s">
        <v>8</v>
      </c>
      <c r="S3115" s="89" t="s">
        <v>104</v>
      </c>
      <c r="T3115" s="89" t="s">
        <v>106</v>
      </c>
      <c r="U3115" s="89" t="s">
        <v>107</v>
      </c>
      <c r="V3115" s="89" t="s">
        <v>103</v>
      </c>
      <c r="W3115" s="89" t="s">
        <v>105</v>
      </c>
      <c r="X3115" s="89" t="s">
        <v>108</v>
      </c>
      <c r="Y3115" s="89">
        <v>815</v>
      </c>
      <c r="Z3115" s="89">
        <v>1165.45</v>
      </c>
    </row>
    <row r="3116" spans="16:26" ht="18" customHeight="1" x14ac:dyDescent="0.45">
      <c r="P3116" s="89" t="s">
        <v>98</v>
      </c>
      <c r="Q3116" s="89">
        <v>2024</v>
      </c>
      <c r="R3116" s="89" t="s">
        <v>8</v>
      </c>
      <c r="S3116" s="89" t="s">
        <v>104</v>
      </c>
      <c r="T3116" s="89" t="s">
        <v>106</v>
      </c>
      <c r="U3116" s="89" t="s">
        <v>107</v>
      </c>
      <c r="V3116" s="89" t="s">
        <v>103</v>
      </c>
      <c r="W3116" s="89" t="s">
        <v>105</v>
      </c>
      <c r="X3116" s="89" t="s">
        <v>108</v>
      </c>
      <c r="Y3116" s="89">
        <v>173</v>
      </c>
      <c r="Z3116" s="89">
        <v>247.39</v>
      </c>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09474-E919-4A25-BA6C-90CC07048F37}">
  <dimension ref="A1:I24"/>
  <sheetViews>
    <sheetView workbookViewId="0">
      <selection activeCell="O15" sqref="O15"/>
    </sheetView>
  </sheetViews>
  <sheetFormatPr defaultRowHeight="14.25" x14ac:dyDescent="0.45"/>
  <cols>
    <col min="3" max="3" width="15" customWidth="1"/>
    <col min="4" max="4" width="19" customWidth="1"/>
    <col min="7" max="7" width="14.1328125" customWidth="1"/>
    <col min="8" max="8" width="15.3984375" customWidth="1"/>
    <col min="9" max="9" width="19.3984375" customWidth="1"/>
  </cols>
  <sheetData>
    <row r="1" spans="1:9" x14ac:dyDescent="0.45">
      <c r="A1" t="s">
        <v>16</v>
      </c>
      <c r="B1" t="s">
        <v>17</v>
      </c>
      <c r="C1" t="s">
        <v>18</v>
      </c>
      <c r="D1" t="s">
        <v>19</v>
      </c>
      <c r="E1" t="s">
        <v>20</v>
      </c>
      <c r="F1" t="s">
        <v>21</v>
      </c>
      <c r="G1" t="s">
        <v>22</v>
      </c>
      <c r="H1" t="s">
        <v>39</v>
      </c>
      <c r="I1" t="s">
        <v>41</v>
      </c>
    </row>
    <row r="2" spans="1:9" x14ac:dyDescent="0.45">
      <c r="A2">
        <v>2021</v>
      </c>
      <c r="B2" t="s">
        <v>9</v>
      </c>
      <c r="C2" t="s">
        <v>12</v>
      </c>
      <c r="D2" t="s">
        <v>29</v>
      </c>
      <c r="E2">
        <v>643</v>
      </c>
      <c r="F2">
        <v>7000</v>
      </c>
      <c r="G2">
        <v>7840</v>
      </c>
      <c r="H2">
        <v>1400</v>
      </c>
      <c r="I2" t="s">
        <v>42</v>
      </c>
    </row>
    <row r="3" spans="1:9" x14ac:dyDescent="0.45">
      <c r="A3">
        <v>2021</v>
      </c>
      <c r="B3" t="s">
        <v>9</v>
      </c>
      <c r="C3" t="s">
        <v>38</v>
      </c>
      <c r="D3" t="s">
        <v>30</v>
      </c>
      <c r="E3">
        <v>644</v>
      </c>
      <c r="F3">
        <v>5743.5</v>
      </c>
      <c r="G3">
        <v>6432.72</v>
      </c>
      <c r="H3">
        <v>1148.7</v>
      </c>
      <c r="I3" t="s">
        <v>42</v>
      </c>
    </row>
    <row r="4" spans="1:9" x14ac:dyDescent="0.45">
      <c r="A4">
        <v>2021</v>
      </c>
      <c r="B4" t="s">
        <v>9</v>
      </c>
      <c r="C4" t="s">
        <v>13</v>
      </c>
      <c r="D4" t="s">
        <v>35</v>
      </c>
      <c r="E4">
        <v>1245</v>
      </c>
      <c r="F4">
        <v>4577.2</v>
      </c>
      <c r="G4">
        <v>5126.4639999999999</v>
      </c>
      <c r="H4">
        <v>915.44</v>
      </c>
      <c r="I4" t="s">
        <v>42</v>
      </c>
    </row>
    <row r="5" spans="1:9" x14ac:dyDescent="0.45">
      <c r="A5">
        <v>2021</v>
      </c>
      <c r="B5" t="s">
        <v>9</v>
      </c>
      <c r="C5" t="s">
        <v>14</v>
      </c>
      <c r="D5" t="s">
        <v>37</v>
      </c>
      <c r="E5">
        <v>2498</v>
      </c>
      <c r="F5">
        <v>8000</v>
      </c>
      <c r="G5">
        <v>8960</v>
      </c>
      <c r="H5">
        <v>1600</v>
      </c>
      <c r="I5" t="s">
        <v>42</v>
      </c>
    </row>
    <row r="6" spans="1:9" x14ac:dyDescent="0.45">
      <c r="A6">
        <v>2021</v>
      </c>
      <c r="B6" t="s">
        <v>9</v>
      </c>
      <c r="C6" t="s">
        <v>14</v>
      </c>
      <c r="D6" t="s">
        <v>36</v>
      </c>
      <c r="E6">
        <v>3566</v>
      </c>
      <c r="F6">
        <v>4577.3</v>
      </c>
      <c r="G6">
        <v>5126.576</v>
      </c>
      <c r="H6">
        <v>915.46</v>
      </c>
      <c r="I6" t="s">
        <v>42</v>
      </c>
    </row>
    <row r="7" spans="1:9" x14ac:dyDescent="0.45">
      <c r="A7">
        <v>2021</v>
      </c>
      <c r="B7" t="s">
        <v>8</v>
      </c>
      <c r="C7" t="s">
        <v>32</v>
      </c>
      <c r="D7" t="s">
        <v>32</v>
      </c>
      <c r="E7">
        <v>2</v>
      </c>
      <c r="F7">
        <v>6600</v>
      </c>
      <c r="G7">
        <v>7392</v>
      </c>
      <c r="H7">
        <v>1320</v>
      </c>
      <c r="I7" t="s">
        <v>42</v>
      </c>
    </row>
    <row r="8" spans="1:9" x14ac:dyDescent="0.45">
      <c r="A8">
        <v>2021</v>
      </c>
      <c r="B8" t="s">
        <v>8</v>
      </c>
      <c r="C8" t="s">
        <v>15</v>
      </c>
      <c r="D8" t="s">
        <v>27</v>
      </c>
      <c r="E8">
        <v>3</v>
      </c>
      <c r="F8">
        <v>4577.3</v>
      </c>
      <c r="G8">
        <v>5126.576</v>
      </c>
      <c r="H8">
        <v>915.46</v>
      </c>
      <c r="I8" t="s">
        <v>42</v>
      </c>
    </row>
    <row r="9" spans="1:9" x14ac:dyDescent="0.45">
      <c r="A9">
        <v>2021</v>
      </c>
      <c r="B9" t="s">
        <v>8</v>
      </c>
      <c r="C9" t="s">
        <v>13</v>
      </c>
      <c r="D9" t="s">
        <v>34</v>
      </c>
      <c r="E9">
        <v>7</v>
      </c>
      <c r="F9">
        <v>200</v>
      </c>
      <c r="G9">
        <v>224</v>
      </c>
      <c r="H9">
        <v>40</v>
      </c>
      <c r="I9" t="s">
        <v>42</v>
      </c>
    </row>
    <row r="10" spans="1:9" x14ac:dyDescent="0.45">
      <c r="A10">
        <v>2021</v>
      </c>
      <c r="B10" t="s">
        <v>8</v>
      </c>
      <c r="C10" t="s">
        <v>15</v>
      </c>
      <c r="D10" t="s">
        <v>23</v>
      </c>
      <c r="E10">
        <v>34</v>
      </c>
      <c r="F10">
        <v>4576.8</v>
      </c>
      <c r="G10">
        <v>5126.0160000000005</v>
      </c>
      <c r="H10">
        <v>915.36000000000013</v>
      </c>
      <c r="I10" t="s">
        <v>42</v>
      </c>
    </row>
    <row r="11" spans="1:9" x14ac:dyDescent="0.45">
      <c r="A11">
        <v>2021</v>
      </c>
      <c r="B11" t="s">
        <v>8</v>
      </c>
      <c r="C11" t="s">
        <v>15</v>
      </c>
      <c r="D11" t="s">
        <v>25</v>
      </c>
      <c r="E11">
        <v>46</v>
      </c>
      <c r="F11">
        <v>200</v>
      </c>
      <c r="G11">
        <v>224</v>
      </c>
      <c r="H11">
        <v>40</v>
      </c>
      <c r="I11" t="s">
        <v>42</v>
      </c>
    </row>
    <row r="12" spans="1:9" x14ac:dyDescent="0.45">
      <c r="A12">
        <v>2021</v>
      </c>
      <c r="B12" t="s">
        <v>8</v>
      </c>
      <c r="C12" t="s">
        <v>15</v>
      </c>
      <c r="D12" t="s">
        <v>24</v>
      </c>
      <c r="E12">
        <v>76</v>
      </c>
      <c r="F12">
        <v>4576.8999999999996</v>
      </c>
      <c r="G12">
        <v>5126.1279999999997</v>
      </c>
      <c r="H12">
        <v>915.38</v>
      </c>
      <c r="I12" t="s">
        <v>42</v>
      </c>
    </row>
    <row r="13" spans="1:9" x14ac:dyDescent="0.45">
      <c r="A13">
        <v>2021</v>
      </c>
      <c r="B13" t="s">
        <v>8</v>
      </c>
      <c r="C13" t="s">
        <v>15</v>
      </c>
      <c r="D13" t="s">
        <v>26</v>
      </c>
      <c r="E13">
        <v>78</v>
      </c>
      <c r="F13">
        <v>5034.92</v>
      </c>
      <c r="G13">
        <v>5126.4639999999999</v>
      </c>
      <c r="H13">
        <v>1006.984</v>
      </c>
      <c r="I13" t="s">
        <v>42</v>
      </c>
    </row>
    <row r="14" spans="1:9" x14ac:dyDescent="0.45">
      <c r="A14">
        <v>2021</v>
      </c>
      <c r="B14" t="s">
        <v>8</v>
      </c>
      <c r="C14" t="s">
        <v>13</v>
      </c>
      <c r="D14" t="s">
        <v>33</v>
      </c>
      <c r="E14">
        <v>122</v>
      </c>
      <c r="F14">
        <v>110</v>
      </c>
      <c r="G14">
        <v>112</v>
      </c>
      <c r="H14">
        <v>22</v>
      </c>
      <c r="I14" t="s">
        <v>42</v>
      </c>
    </row>
    <row r="15" spans="1:9" x14ac:dyDescent="0.45">
      <c r="A15">
        <v>2021</v>
      </c>
      <c r="B15" t="s">
        <v>8</v>
      </c>
      <c r="C15" t="s">
        <v>12</v>
      </c>
      <c r="D15" t="s">
        <v>28</v>
      </c>
      <c r="E15">
        <v>345</v>
      </c>
      <c r="F15">
        <v>7700</v>
      </c>
      <c r="G15">
        <v>7840</v>
      </c>
      <c r="H15">
        <v>1540</v>
      </c>
      <c r="I15" t="s">
        <v>42</v>
      </c>
    </row>
    <row r="16" spans="1:9" x14ac:dyDescent="0.45">
      <c r="A16">
        <v>2021</v>
      </c>
      <c r="B16" t="s">
        <v>8</v>
      </c>
      <c r="C16" t="s">
        <v>38</v>
      </c>
      <c r="D16" t="s">
        <v>31</v>
      </c>
      <c r="E16">
        <v>455</v>
      </c>
      <c r="F16">
        <v>5036.46</v>
      </c>
      <c r="G16">
        <v>5128.0320000000002</v>
      </c>
      <c r="H16">
        <v>1007.292</v>
      </c>
      <c r="I16" t="s">
        <v>42</v>
      </c>
    </row>
    <row r="17" spans="1:9" x14ac:dyDescent="0.45">
      <c r="A17">
        <v>2021</v>
      </c>
      <c r="B17" t="s">
        <v>8</v>
      </c>
      <c r="C17" t="s">
        <v>12</v>
      </c>
      <c r="D17" t="s">
        <v>29</v>
      </c>
      <c r="E17">
        <v>643</v>
      </c>
      <c r="F17">
        <v>7700</v>
      </c>
      <c r="G17">
        <v>7840</v>
      </c>
      <c r="H17">
        <v>1540</v>
      </c>
      <c r="I17" t="s">
        <v>42</v>
      </c>
    </row>
    <row r="18" spans="1:9" x14ac:dyDescent="0.45">
      <c r="A18">
        <v>2021</v>
      </c>
      <c r="B18" t="s">
        <v>8</v>
      </c>
      <c r="C18" t="s">
        <v>38</v>
      </c>
      <c r="D18" t="s">
        <v>30</v>
      </c>
      <c r="E18">
        <v>644</v>
      </c>
      <c r="F18">
        <v>6317.85</v>
      </c>
      <c r="G18">
        <v>6432.72</v>
      </c>
      <c r="H18">
        <v>1263.5700000000002</v>
      </c>
      <c r="I18" t="s">
        <v>42</v>
      </c>
    </row>
    <row r="19" spans="1:9" x14ac:dyDescent="0.45">
      <c r="A19">
        <v>2021</v>
      </c>
      <c r="B19" t="s">
        <v>8</v>
      </c>
      <c r="C19" t="s">
        <v>13</v>
      </c>
      <c r="D19" t="s">
        <v>35</v>
      </c>
      <c r="E19">
        <v>1245</v>
      </c>
      <c r="F19">
        <v>5034.92</v>
      </c>
      <c r="G19">
        <v>5126.4639999999999</v>
      </c>
      <c r="H19">
        <v>1006.984</v>
      </c>
      <c r="I19" t="s">
        <v>42</v>
      </c>
    </row>
    <row r="20" spans="1:9" x14ac:dyDescent="0.45">
      <c r="A20">
        <v>2021</v>
      </c>
      <c r="B20" t="s">
        <v>8</v>
      </c>
      <c r="C20" t="s">
        <v>14</v>
      </c>
      <c r="D20" t="s">
        <v>37</v>
      </c>
      <c r="E20">
        <v>2498</v>
      </c>
      <c r="F20">
        <v>8800</v>
      </c>
      <c r="G20">
        <v>8960</v>
      </c>
      <c r="H20">
        <v>1760</v>
      </c>
      <c r="I20" t="s">
        <v>42</v>
      </c>
    </row>
    <row r="21" spans="1:9" x14ac:dyDescent="0.45">
      <c r="A21">
        <v>2021</v>
      </c>
      <c r="B21" t="s">
        <v>8</v>
      </c>
      <c r="C21" t="s">
        <v>14</v>
      </c>
      <c r="D21" t="s">
        <v>36</v>
      </c>
      <c r="E21">
        <v>3566</v>
      </c>
      <c r="F21">
        <v>5263.8950000000004</v>
      </c>
      <c r="G21">
        <v>5126.576</v>
      </c>
      <c r="H21">
        <v>1052.7790000000002</v>
      </c>
      <c r="I21" t="s">
        <v>42</v>
      </c>
    </row>
    <row r="22" spans="1:9" x14ac:dyDescent="0.45">
      <c r="A22">
        <v>2021</v>
      </c>
      <c r="B22" t="s">
        <v>7</v>
      </c>
      <c r="C22" t="s">
        <v>32</v>
      </c>
      <c r="D22" t="s">
        <v>32</v>
      </c>
      <c r="E22">
        <v>2</v>
      </c>
      <c r="F22">
        <v>7590</v>
      </c>
      <c r="G22">
        <v>7392</v>
      </c>
      <c r="H22">
        <v>1518</v>
      </c>
      <c r="I22" t="s">
        <v>42</v>
      </c>
    </row>
    <row r="23" spans="1:9" x14ac:dyDescent="0.45">
      <c r="A23">
        <v>2021</v>
      </c>
      <c r="B23" t="s">
        <v>7</v>
      </c>
      <c r="C23" t="s">
        <v>15</v>
      </c>
      <c r="D23" t="s">
        <v>27</v>
      </c>
      <c r="E23">
        <v>3</v>
      </c>
      <c r="F23">
        <v>5263.8950000000004</v>
      </c>
      <c r="G23">
        <v>5126.576</v>
      </c>
      <c r="H23">
        <v>1052.7790000000002</v>
      </c>
      <c r="I23" t="s">
        <v>42</v>
      </c>
    </row>
    <row r="24" spans="1:9" x14ac:dyDescent="0.45">
      <c r="A24">
        <v>2021</v>
      </c>
      <c r="B24" t="s">
        <v>7</v>
      </c>
      <c r="C24" t="s">
        <v>13</v>
      </c>
      <c r="D24" t="s">
        <v>34</v>
      </c>
      <c r="E24">
        <v>7</v>
      </c>
      <c r="F24">
        <v>230</v>
      </c>
      <c r="G24">
        <v>224</v>
      </c>
      <c r="H24">
        <v>46</v>
      </c>
      <c r="I24" t="s">
        <v>42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86BBF-1672-47B7-AB2C-2FBC9F749781}">
  <sheetPr>
    <tabColor rgb="FFEA375D"/>
  </sheetPr>
  <dimension ref="A1:DP466"/>
  <sheetViews>
    <sheetView topLeftCell="DD1" zoomScaleNormal="100" workbookViewId="0">
      <selection activeCell="DO4" sqref="DO4"/>
    </sheetView>
  </sheetViews>
  <sheetFormatPr defaultColWidth="8.86328125" defaultRowHeight="13.5" x14ac:dyDescent="0.45"/>
  <cols>
    <col min="1" max="1" width="14.86328125" style="11" bestFit="1" customWidth="1"/>
    <col min="2" max="2" width="8.86328125" style="11"/>
    <col min="3" max="3" width="14.265625" style="11" bestFit="1" customWidth="1"/>
    <col min="4" max="4" width="15.265625" style="11" bestFit="1" customWidth="1"/>
    <col min="5" max="5" width="15.1328125" style="11" bestFit="1" customWidth="1"/>
    <col min="6" max="6" width="16.265625" style="11" bestFit="1" customWidth="1"/>
    <col min="7" max="7" width="8.86328125" style="11"/>
    <col min="8" max="8" width="11.3984375" style="11" bestFit="1" customWidth="1"/>
    <col min="9" max="10" width="8.86328125" style="11"/>
    <col min="11" max="11" width="9" style="11" bestFit="1" customWidth="1"/>
    <col min="12" max="12" width="8.86328125" style="11"/>
    <col min="13" max="13" width="12.3984375" style="11" bestFit="1" customWidth="1"/>
    <col min="14" max="14" width="10.59765625" style="11" bestFit="1" customWidth="1"/>
    <col min="15" max="16" width="8.86328125" style="11"/>
    <col min="17" max="17" width="15.265625" style="11" bestFit="1" customWidth="1"/>
    <col min="18" max="18" width="22.1328125" style="11" bestFit="1" customWidth="1"/>
    <col min="19" max="19" width="8.86328125" style="11"/>
    <col min="20" max="20" width="7.59765625" style="11" bestFit="1" customWidth="1"/>
    <col min="21" max="21" width="6.73046875" style="11" bestFit="1" customWidth="1"/>
    <col min="22" max="23" width="8.86328125" style="11"/>
    <col min="24" max="24" width="14.265625" style="11" bestFit="1" customWidth="1"/>
    <col min="25" max="25" width="15.265625" style="11" bestFit="1" customWidth="1"/>
    <col min="26" max="26" width="16.3984375" style="11" bestFit="1" customWidth="1"/>
    <col min="27" max="27" width="8.86328125" style="11"/>
    <col min="28" max="28" width="25.86328125" style="11" bestFit="1" customWidth="1"/>
    <col min="29" max="30" width="8.86328125" style="11"/>
    <col min="31" max="31" width="14.265625" style="11" bestFit="1" customWidth="1"/>
    <col min="32" max="32" width="22.3984375" style="11" bestFit="1" customWidth="1"/>
    <col min="33" max="33" width="14.86328125" style="11" bestFit="1" customWidth="1"/>
    <col min="34" max="34" width="25.86328125" style="11" bestFit="1" customWidth="1"/>
    <col min="35" max="36" width="8.86328125" style="11"/>
    <col min="37" max="37" width="14.265625" style="11" bestFit="1" customWidth="1"/>
    <col min="38" max="38" width="15.265625" style="11" bestFit="1" customWidth="1"/>
    <col min="39" max="39" width="16.3984375" style="11" bestFit="1" customWidth="1"/>
    <col min="40" max="40" width="8.86328125" style="11"/>
    <col min="41" max="41" width="15.59765625" style="11" bestFit="1" customWidth="1"/>
    <col min="42" max="45" width="8.86328125" style="11"/>
    <col min="46" max="46" width="29.3984375" style="11" bestFit="1" customWidth="1"/>
    <col min="47" max="47" width="15.265625" style="11" bestFit="1" customWidth="1"/>
    <col min="48" max="48" width="16.3984375" style="11" bestFit="1" customWidth="1"/>
    <col min="49" max="49" width="8.86328125" style="11"/>
    <col min="50" max="50" width="18.86328125" style="11" customWidth="1"/>
    <col min="51" max="51" width="13" style="11" bestFit="1" customWidth="1"/>
    <col min="52" max="52" width="8.86328125" style="11"/>
    <col min="53" max="53" width="15" style="11" bestFit="1" customWidth="1"/>
    <col min="54" max="54" width="13.53125" style="11" bestFit="1" customWidth="1"/>
    <col min="55" max="55" width="13.6640625" style="11" bestFit="1" customWidth="1"/>
    <col min="56" max="56" width="14.6640625" style="11" bestFit="1" customWidth="1"/>
    <col min="57" max="58" width="14.59765625" style="11" customWidth="1"/>
    <col min="59" max="62" width="14.59765625" style="43" customWidth="1"/>
    <col min="63" max="63" width="14.59765625" style="11" customWidth="1"/>
    <col min="64" max="64" width="8.86328125" style="11"/>
    <col min="65" max="65" width="15.265625" style="11" bestFit="1" customWidth="1"/>
    <col min="66" max="66" width="8.86328125" style="11"/>
    <col min="67" max="67" width="13.3984375" style="43" bestFit="1" customWidth="1"/>
    <col min="68" max="68" width="8.86328125" style="11"/>
    <col min="69" max="69" width="14.86328125" style="58" bestFit="1" customWidth="1"/>
    <col min="70" max="70" width="8.86328125" style="11"/>
    <col min="71" max="71" width="13.6640625" style="11" bestFit="1" customWidth="1"/>
    <col min="72" max="72" width="12.06640625" style="11" bestFit="1" customWidth="1"/>
    <col min="73" max="73" width="8.86328125" style="11"/>
    <col min="74" max="74" width="20" style="11" bestFit="1" customWidth="1"/>
    <col min="75" max="80" width="8.86328125" style="11"/>
    <col min="81" max="81" width="13" style="11" bestFit="1" customWidth="1"/>
    <col min="82" max="82" width="13.86328125" style="11" bestFit="1" customWidth="1"/>
    <col min="83" max="83" width="12" style="11" bestFit="1" customWidth="1"/>
    <col min="84" max="84" width="13" style="11" bestFit="1" customWidth="1"/>
    <col min="85" max="85" width="12" style="11" bestFit="1" customWidth="1"/>
    <col min="86" max="86" width="10.73046875" style="11" bestFit="1" customWidth="1"/>
    <col min="87" max="87" width="8.86328125" style="11"/>
    <col min="88" max="89" width="15.59765625" style="11" bestFit="1" customWidth="1"/>
    <col min="90" max="91" width="8.86328125" style="11"/>
    <col min="92" max="92" width="6.86328125" style="11" bestFit="1" customWidth="1"/>
    <col min="93" max="93" width="8.86328125" style="11"/>
    <col min="94" max="94" width="11" style="11" bestFit="1" customWidth="1"/>
    <col min="95" max="95" width="8.86328125" style="11"/>
    <col min="96" max="96" width="24.6640625" style="11" bestFit="1" customWidth="1"/>
    <col min="97" max="97" width="23.73046875" style="11" bestFit="1" customWidth="1"/>
    <col min="98" max="99" width="8.86328125" style="11"/>
    <col min="100" max="100" width="24.73046875" style="11" bestFit="1" customWidth="1"/>
    <col min="101" max="101" width="8.86328125" style="11"/>
    <col min="102" max="103" width="12.59765625" style="11" bestFit="1" customWidth="1"/>
    <col min="104" max="104" width="8.73046875" style="11" bestFit="1" customWidth="1"/>
    <col min="105" max="106" width="8.86328125" style="11"/>
    <col min="107" max="107" width="12.06640625" style="11" bestFit="1" customWidth="1"/>
    <col min="108" max="108" width="13.6640625" style="11" bestFit="1" customWidth="1"/>
    <col min="109" max="109" width="8.86328125" style="11"/>
    <col min="110" max="110" width="10" style="11" bestFit="1" customWidth="1"/>
    <col min="111" max="111" width="14.265625" style="11" bestFit="1" customWidth="1"/>
    <col min="112" max="113" width="8.86328125" style="11"/>
    <col min="114" max="114" width="12.06640625" style="11" bestFit="1" customWidth="1"/>
    <col min="115" max="115" width="17.19921875" style="11" bestFit="1" customWidth="1"/>
    <col min="116" max="116" width="8.86328125" style="11"/>
    <col min="117" max="117" width="13.73046875" style="11" bestFit="1" customWidth="1"/>
    <col min="118" max="118" width="8.86328125" style="11"/>
    <col min="119" max="119" width="13.3984375" style="11" bestFit="1" customWidth="1"/>
    <col min="120" max="120" width="14.73046875" style="11" bestFit="1" customWidth="1"/>
    <col min="121" max="16384" width="8.86328125" style="11"/>
  </cols>
  <sheetData>
    <row r="1" spans="1:120" ht="13.9" x14ac:dyDescent="0.45">
      <c r="A1" s="50" t="s">
        <v>71</v>
      </c>
      <c r="BA1" s="50" t="s">
        <v>70</v>
      </c>
      <c r="CJ1" s="50" t="s">
        <v>109</v>
      </c>
    </row>
    <row r="3" spans="1:120" ht="14.25" x14ac:dyDescent="0.45">
      <c r="CI3"/>
      <c r="CJ3"/>
      <c r="CK3"/>
    </row>
    <row r="4" spans="1:120" ht="14.25" x14ac:dyDescent="0.45">
      <c r="BB4" s="46" t="s">
        <v>43</v>
      </c>
      <c r="BC4" t="s">
        <v>68</v>
      </c>
      <c r="BD4" t="s">
        <v>69</v>
      </c>
      <c r="BE4"/>
      <c r="BF4"/>
      <c r="BG4" s="73" t="s">
        <v>78</v>
      </c>
      <c r="BH4" s="74"/>
      <c r="BI4" s="73" t="s">
        <v>79</v>
      </c>
      <c r="BJ4" s="75"/>
      <c r="BK4"/>
      <c r="BS4" t="s">
        <v>68</v>
      </c>
      <c r="BT4" t="s">
        <v>74</v>
      </c>
      <c r="BU4"/>
      <c r="BV4" s="55" t="s">
        <v>75</v>
      </c>
      <c r="BW4" s="55" t="s">
        <v>76</v>
      </c>
      <c r="BY4" s="55" t="s">
        <v>47</v>
      </c>
      <c r="BZ4" s="55" t="s">
        <v>48</v>
      </c>
      <c r="CC4" s="55" t="s">
        <v>80</v>
      </c>
      <c r="CD4" s="55" t="s">
        <v>81</v>
      </c>
      <c r="CE4" s="55" t="s">
        <v>82</v>
      </c>
      <c r="CF4" s="55" t="s">
        <v>83</v>
      </c>
      <c r="CG4" s="86">
        <v>1</v>
      </c>
      <c r="CI4" s="54"/>
      <c r="CJ4" s="90" t="s">
        <v>74</v>
      </c>
      <c r="CK4" s="90" t="s">
        <v>68</v>
      </c>
      <c r="CL4"/>
      <c r="CM4" s="92" t="s">
        <v>76</v>
      </c>
      <c r="CN4" s="92" t="s">
        <v>53</v>
      </c>
      <c r="CP4" s="11" t="s">
        <v>110</v>
      </c>
      <c r="CR4" s="46" t="s">
        <v>43</v>
      </c>
      <c r="CS4" t="s">
        <v>111</v>
      </c>
      <c r="CT4"/>
      <c r="CW4" s="50" t="s">
        <v>114</v>
      </c>
      <c r="CX4" s="50" t="s">
        <v>115</v>
      </c>
      <c r="CY4" s="50" t="s">
        <v>115</v>
      </c>
      <c r="CZ4" s="50" t="s">
        <v>56</v>
      </c>
      <c r="DC4" s="46" t="s">
        <v>43</v>
      </c>
      <c r="DD4" t="s">
        <v>68</v>
      </c>
      <c r="DE4"/>
      <c r="DJ4" s="46" t="s">
        <v>43</v>
      </c>
      <c r="DK4" t="s">
        <v>116</v>
      </c>
      <c r="DL4"/>
      <c r="DO4" t="s">
        <v>117</v>
      </c>
      <c r="DP4"/>
    </row>
    <row r="5" spans="1:120" ht="20.25" x14ac:dyDescent="0.55000000000000004">
      <c r="BB5" s="47" t="s">
        <v>62</v>
      </c>
      <c r="BC5" s="48">
        <v>342724</v>
      </c>
      <c r="BD5" s="49">
        <v>0.26617851273559845</v>
      </c>
      <c r="BE5" s="49"/>
      <c r="BF5" s="70" t="s">
        <v>62</v>
      </c>
      <c r="BG5" s="76" t="str">
        <f>IF(BF5=$BB$5,"●","")</f>
        <v>●</v>
      </c>
      <c r="BH5" s="78" t="str">
        <f>IF(BF5=$BB$5,"●","")</f>
        <v>●</v>
      </c>
      <c r="BI5" s="80" t="str">
        <f>IF(BF5=$BB$5,"","●")</f>
        <v/>
      </c>
      <c r="BJ5" s="82" t="str">
        <f>IF(BF5=$BB$5,"","●")</f>
        <v/>
      </c>
      <c r="BK5" s="47"/>
      <c r="BM5" s="51" t="s">
        <v>72</v>
      </c>
      <c r="BO5" s="62" t="s">
        <v>62</v>
      </c>
      <c r="BP5" s="60">
        <f>IFERROR(VLOOKUP(BO5,BB:BD,3,0),"")</f>
        <v>0.26617851273559845</v>
      </c>
      <c r="BQ5" s="65">
        <f>IFERROR(_xlfn.XLOOKUP(BO5,$BB$5:$BB$10,$BC$5:$BC$10),"")</f>
        <v>342724</v>
      </c>
      <c r="BS5" s="48">
        <v>1287572</v>
      </c>
      <c r="BT5" s="48">
        <v>1752891.6799999997</v>
      </c>
      <c r="BU5"/>
      <c r="BV5" s="54">
        <f>100%-BW5</f>
        <v>0.2654583197063265</v>
      </c>
      <c r="BW5" s="54">
        <f>GETPIVOTDATA("Sum of Amount",$BS$4)/GETPIVOTDATA("Sum of Target",$BS$4)</f>
        <v>0.7345416802936735</v>
      </c>
      <c r="BY5" s="11">
        <v>0</v>
      </c>
      <c r="BZ5" s="11">
        <v>1</v>
      </c>
      <c r="CC5" s="84">
        <v>9.1999999999999998E-2</v>
      </c>
      <c r="CD5" s="84">
        <v>7.3999999999999996E-2</v>
      </c>
      <c r="CE5" s="84">
        <v>6.2E-2</v>
      </c>
      <c r="CF5" s="84">
        <f>SUM(CC5:CE5)</f>
        <v>0.22799999999999998</v>
      </c>
      <c r="CG5" s="87">
        <f>100%-CF5</f>
        <v>0.77200000000000002</v>
      </c>
      <c r="CJ5" s="91">
        <v>1741072.229999997</v>
      </c>
      <c r="CK5" s="91">
        <v>1252013</v>
      </c>
      <c r="CL5"/>
      <c r="CM5" s="54">
        <f>GETPIVOTDATA("Sum of Amount",$CJ$4)/GETPIVOTDATA("Sum of Target",$CJ$4)</f>
        <v>0.71910457155473795</v>
      </c>
      <c r="CN5" s="93">
        <f>100%-CM5</f>
        <v>0.28089542844526205</v>
      </c>
      <c r="CP5" s="93">
        <f>CN5</f>
        <v>0.28089542844526205</v>
      </c>
      <c r="CR5" s="47" t="s">
        <v>92</v>
      </c>
      <c r="CS5" s="48">
        <v>622</v>
      </c>
      <c r="CT5"/>
      <c r="CV5" s="47" t="s">
        <v>104</v>
      </c>
      <c r="CW5" s="94" t="str">
        <f>IF(CV5=$CR$5,"│","")</f>
        <v/>
      </c>
      <c r="CX5" s="43" t="str">
        <f>IF(CV5=$CR$5,"○","")</f>
        <v/>
      </c>
      <c r="CY5" s="43" t="str">
        <f>IF(CV5=$CR$5,"","●")</f>
        <v>●</v>
      </c>
      <c r="CZ5" s="43">
        <f>_xlfn.XLOOKUP(CV5,$CR$5:$CR$20,$CS$5:$CS$20)</f>
        <v>146</v>
      </c>
      <c r="DC5" s="47" t="s">
        <v>108</v>
      </c>
      <c r="DD5" s="48">
        <v>100362</v>
      </c>
      <c r="DE5"/>
      <c r="DF5" s="70" t="s">
        <v>108</v>
      </c>
      <c r="DG5" s="95">
        <f>_xlfn.XLOOKUP(DF5,$DC$5:$DC$7,DD$5:DD$7)</f>
        <v>100362</v>
      </c>
      <c r="DJ5" s="47" t="s">
        <v>96</v>
      </c>
      <c r="DK5" s="99">
        <v>0.81770833333333337</v>
      </c>
      <c r="DL5"/>
      <c r="DM5" s="11" t="s">
        <v>105</v>
      </c>
      <c r="DO5" s="99">
        <v>768</v>
      </c>
      <c r="DP5"/>
    </row>
    <row r="6" spans="1:120" ht="20.25" x14ac:dyDescent="0.5">
      <c r="C6" s="33" t="s">
        <v>43</v>
      </c>
      <c r="D6" s="34" t="s">
        <v>45</v>
      </c>
      <c r="E6" s="34" t="s">
        <v>54</v>
      </c>
      <c r="F6" s="34" t="s">
        <v>55</v>
      </c>
      <c r="I6" s="13" t="s">
        <v>47</v>
      </c>
      <c r="J6" s="13" t="s">
        <v>48</v>
      </c>
      <c r="K6" s="13" t="s">
        <v>49</v>
      </c>
      <c r="L6" s="13" t="s">
        <v>50</v>
      </c>
      <c r="M6" s="13" t="s">
        <v>51</v>
      </c>
      <c r="N6" s="13" t="s">
        <v>56</v>
      </c>
      <c r="O6" s="13" t="s">
        <v>57</v>
      </c>
      <c r="Q6" s="34" t="s">
        <v>45</v>
      </c>
      <c r="R6" s="34" t="s">
        <v>52</v>
      </c>
      <c r="S6"/>
      <c r="T6" s="13" t="s">
        <v>21</v>
      </c>
      <c r="U6" s="13" t="s">
        <v>53</v>
      </c>
      <c r="X6" s="33" t="s">
        <v>43</v>
      </c>
      <c r="Y6" s="34" t="s">
        <v>45</v>
      </c>
      <c r="Z6" s="34" t="s">
        <v>46</v>
      </c>
      <c r="AB6" s="13" t="s">
        <v>58</v>
      </c>
      <c r="AE6" s="33" t="s">
        <v>43</v>
      </c>
      <c r="AF6" s="34" t="s">
        <v>59</v>
      </c>
      <c r="AG6"/>
      <c r="AH6" s="13" t="s">
        <v>60</v>
      </c>
      <c r="AK6" s="33" t="s">
        <v>43</v>
      </c>
      <c r="AL6" s="34" t="s">
        <v>45</v>
      </c>
      <c r="AM6" s="34" t="s">
        <v>46</v>
      </c>
      <c r="AT6" s="33" t="s">
        <v>43</v>
      </c>
      <c r="AU6" s="34" t="s">
        <v>45</v>
      </c>
      <c r="AV6" s="34" t="s">
        <v>46</v>
      </c>
      <c r="BB6" s="47" t="s">
        <v>63</v>
      </c>
      <c r="BC6" s="48">
        <v>238460</v>
      </c>
      <c r="BD6" s="49">
        <v>0.18520129359756193</v>
      </c>
      <c r="BE6" s="49"/>
      <c r="BF6" s="71" t="s">
        <v>63</v>
      </c>
      <c r="BG6" s="76" t="str">
        <f t="shared" ref="BG6:BG10" si="0">IF(BF6=$BB$5,"●","")</f>
        <v/>
      </c>
      <c r="BH6" s="78" t="str">
        <f t="shared" ref="BH6:BH10" si="1">IF(BF6=$BB$5,"●","")</f>
        <v/>
      </c>
      <c r="BI6" s="80" t="str">
        <f t="shared" ref="BI6:BI10" si="2">IF(BF6=$BB$5,"","●")</f>
        <v>●</v>
      </c>
      <c r="BJ6" s="82" t="str">
        <f t="shared" ref="BJ6:BJ10" si="3">IF(BF6=$BB$5,"","●")</f>
        <v>●</v>
      </c>
      <c r="BK6" s="47"/>
      <c r="BM6" s="52">
        <f>GETPIVOTDATA("Sum of Amount",$BB$4)</f>
        <v>1287572</v>
      </c>
      <c r="BO6" s="63" t="s">
        <v>64</v>
      </c>
      <c r="BP6" s="57">
        <f t="shared" ref="BP6:BP10" si="4">IFERROR(VLOOKUP(BO6,BB:BD,3,0),"")</f>
        <v>0.17963111965777448</v>
      </c>
      <c r="BQ6" s="66">
        <f t="shared" ref="BQ6:BQ10" si="5">IFERROR(_xlfn.XLOOKUP(BO6,$BB$5:$BB$10,$BC$5:$BC$10),"")</f>
        <v>231288</v>
      </c>
      <c r="BS6"/>
      <c r="BT6"/>
      <c r="BU6"/>
      <c r="BY6" s="11">
        <f>SIN(BV5*2*PI())</f>
        <v>0.99528683259481632</v>
      </c>
      <c r="BZ6" s="11">
        <f>COS(BW5*2*PI())</f>
        <v>-9.6974846549907651E-2</v>
      </c>
      <c r="CC6" s="85">
        <f>CC5*$BM$6</f>
        <v>118456.624</v>
      </c>
      <c r="CD6" s="85">
        <f t="shared" ref="CD6:CE6" si="6">CD5*$BM$6</f>
        <v>95280.327999999994</v>
      </c>
      <c r="CE6" s="85">
        <f t="shared" si="6"/>
        <v>79829.463999999993</v>
      </c>
      <c r="CF6" s="85">
        <f>CF5*$BM$6</f>
        <v>293566.41599999997</v>
      </c>
      <c r="CJ6"/>
      <c r="CK6"/>
      <c r="CL6"/>
      <c r="CP6" s="93">
        <f>CM5</f>
        <v>0.71910457155473795</v>
      </c>
      <c r="CR6" s="47" t="s">
        <v>104</v>
      </c>
      <c r="CS6" s="48">
        <v>146</v>
      </c>
      <c r="CT6"/>
      <c r="CV6" s="47" t="s">
        <v>92</v>
      </c>
      <c r="CW6" s="43" t="str">
        <f>IF(CV6=$CR$5,"│","")</f>
        <v>│</v>
      </c>
      <c r="CX6" s="43" t="str">
        <f>IF(CV6=$CR$5,"○","")</f>
        <v>○</v>
      </c>
      <c r="CY6" s="43" t="str">
        <f>IF(CV6=$CR$5,"","●")</f>
        <v/>
      </c>
      <c r="CZ6" s="43">
        <f>_xlfn.XLOOKUP(CV6,$CR$5:$CR$20,$CS$5:$CS$20)</f>
        <v>622</v>
      </c>
      <c r="DC6" s="47" t="s">
        <v>99</v>
      </c>
      <c r="DD6" s="48">
        <v>72827</v>
      </c>
      <c r="DE6"/>
      <c r="DF6" s="71" t="s">
        <v>99</v>
      </c>
      <c r="DG6" s="96">
        <f t="shared" ref="DG6:DG7" si="7">_xlfn.XLOOKUP(DF6,$DC$5:$DC$7,DD$5:DD$7)</f>
        <v>72827</v>
      </c>
      <c r="DJ6" s="47" t="s">
        <v>105</v>
      </c>
      <c r="DK6" s="99">
        <v>0.18229166666666666</v>
      </c>
      <c r="DL6"/>
      <c r="DM6" s="54">
        <f>GETPIVOTDATA("Sale Status",$DJ$4,"Sale Status","Refunded")</f>
        <v>0.18229166666666666</v>
      </c>
      <c r="DO6"/>
      <c r="DP6"/>
    </row>
    <row r="7" spans="1:120" s="12" customFormat="1" ht="20.25" x14ac:dyDescent="0.5">
      <c r="C7" s="38" t="s">
        <v>12</v>
      </c>
      <c r="D7" s="36">
        <v>177100</v>
      </c>
      <c r="E7" s="36">
        <v>11856</v>
      </c>
      <c r="F7" s="37">
        <v>0.10118631048903302</v>
      </c>
      <c r="H7" s="12" t="s">
        <v>12</v>
      </c>
      <c r="I7" s="12">
        <v>1</v>
      </c>
      <c r="J7" s="12">
        <v>3</v>
      </c>
      <c r="K7" s="15">
        <f>VLOOKUP(H7,$C$7:$E$12,2,0)</f>
        <v>177100</v>
      </c>
      <c r="L7" s="16">
        <f t="shared" ref="L7:L12" si="8">IF(K7=MAX($K$7:$K$12),K7,"")</f>
        <v>177100</v>
      </c>
      <c r="M7" s="16" t="str">
        <f>IF(K7=MAX($K$7:$K$12),"",K7)</f>
        <v/>
      </c>
      <c r="N7" s="18">
        <f>VLOOKUP(H7,$C$7:$F$12,3,0)</f>
        <v>11856</v>
      </c>
      <c r="O7" s="17">
        <f>VLOOKUP(H7,$C$7:$F$12,4,0)</f>
        <v>0.10118631048903302</v>
      </c>
      <c r="Q7" s="39">
        <v>720883.34249999991</v>
      </c>
      <c r="R7" s="39">
        <v>898931.71199999994</v>
      </c>
      <c r="S7"/>
      <c r="T7" s="17">
        <f>GETPIVOTDATA("Sum of Income",$Q$6)/GETPIVOTDATA("Sum of Target Income",$Q$6)</f>
        <v>0.80193337589140468</v>
      </c>
      <c r="U7" s="17">
        <f>100%-T7</f>
        <v>0.19806662410859532</v>
      </c>
      <c r="X7" s="35" t="s">
        <v>0</v>
      </c>
      <c r="Y7" s="39">
        <v>64934.67</v>
      </c>
      <c r="Z7" s="39">
        <v>64934.67</v>
      </c>
      <c r="AB7" s="16">
        <f>IFERROR(AVERAGE(Y7:Y18),"")</f>
        <v>60073.611875000002</v>
      </c>
      <c r="AE7" s="35" t="s">
        <v>0</v>
      </c>
      <c r="AF7" s="39">
        <v>12986.934000000001</v>
      </c>
      <c r="AG7"/>
      <c r="AH7" s="18">
        <f>IFERROR(GETPIVOTDATA("operating profit",$AE$6),"")</f>
        <v>144176.66849999997</v>
      </c>
      <c r="AK7" s="35" t="s">
        <v>40</v>
      </c>
      <c r="AL7" s="39">
        <v>459822.86249999999</v>
      </c>
      <c r="AM7" s="37">
        <v>0.63786029637659436</v>
      </c>
      <c r="AO7" s="13" t="s">
        <v>40</v>
      </c>
      <c r="AP7" s="16">
        <f>IFERROR(AL7,"")</f>
        <v>459822.86249999999</v>
      </c>
      <c r="AQ7" s="24">
        <f>IFERROR(AM7,"")</f>
        <v>0.63786029637659436</v>
      </c>
      <c r="AT7" s="35" t="s">
        <v>12</v>
      </c>
      <c r="AU7" s="39">
        <v>177100</v>
      </c>
      <c r="AV7" s="37">
        <v>0.24567081739719904</v>
      </c>
      <c r="AX7" s="25" t="s">
        <v>12</v>
      </c>
      <c r="AY7" s="26">
        <f>VLOOKUP(AX7,$AT:$AV,2,0)</f>
        <v>177100</v>
      </c>
      <c r="AZ7" s="27">
        <f>VLOOKUP(AX7,$AT:$AV,3,0)</f>
        <v>0.24567081739719904</v>
      </c>
      <c r="BB7" s="47" t="s">
        <v>64</v>
      </c>
      <c r="BC7" s="48">
        <v>231288</v>
      </c>
      <c r="BD7" s="49">
        <v>0.17963111965777448</v>
      </c>
      <c r="BE7" s="49"/>
      <c r="BF7" s="71" t="s">
        <v>64</v>
      </c>
      <c r="BG7" s="76" t="str">
        <f t="shared" si="0"/>
        <v/>
      </c>
      <c r="BH7" s="78" t="str">
        <f t="shared" si="1"/>
        <v/>
      </c>
      <c r="BI7" s="80" t="str">
        <f t="shared" si="2"/>
        <v>●</v>
      </c>
      <c r="BJ7" s="82" t="str">
        <f t="shared" si="3"/>
        <v>●</v>
      </c>
      <c r="BK7" s="47"/>
      <c r="BM7" s="12" t="s">
        <v>73</v>
      </c>
      <c r="BO7" s="63" t="s">
        <v>63</v>
      </c>
      <c r="BP7" s="57">
        <f t="shared" si="4"/>
        <v>0.18520129359756193</v>
      </c>
      <c r="BQ7" s="66">
        <f t="shared" si="5"/>
        <v>238460</v>
      </c>
      <c r="BS7"/>
      <c r="BT7"/>
      <c r="BU7"/>
      <c r="CJ7"/>
      <c r="CK7"/>
      <c r="CL7"/>
      <c r="CR7" s="47" t="s">
        <v>44</v>
      </c>
      <c r="CS7" s="48">
        <v>768</v>
      </c>
      <c r="CT7"/>
      <c r="CZ7" s="12">
        <f>SUM(CZ5:CZ6)</f>
        <v>768</v>
      </c>
      <c r="DC7" s="47" t="s">
        <v>97</v>
      </c>
      <c r="DD7" s="48">
        <v>120843</v>
      </c>
      <c r="DE7"/>
      <c r="DF7" s="72" t="s">
        <v>97</v>
      </c>
      <c r="DG7" s="97">
        <f t="shared" si="7"/>
        <v>120843</v>
      </c>
      <c r="DJ7" s="47" t="s">
        <v>44</v>
      </c>
      <c r="DK7" s="99">
        <v>1</v>
      </c>
      <c r="DL7"/>
      <c r="DO7"/>
      <c r="DP7"/>
    </row>
    <row r="8" spans="1:120" s="12" customFormat="1" ht="20.25" x14ac:dyDescent="0.5">
      <c r="C8" s="38" t="s">
        <v>38</v>
      </c>
      <c r="D8" s="36">
        <v>130229.14500000003</v>
      </c>
      <c r="E8" s="36">
        <v>13188</v>
      </c>
      <c r="F8" s="37">
        <v>0.11255440812494666</v>
      </c>
      <c r="H8" s="12" t="s">
        <v>38</v>
      </c>
      <c r="I8" s="12">
        <v>7</v>
      </c>
      <c r="J8" s="12">
        <v>2</v>
      </c>
      <c r="K8" s="15">
        <f t="shared" ref="K8:K12" si="9">VLOOKUP(H8,$C$7:$E$12,2,0)</f>
        <v>130229.14500000003</v>
      </c>
      <c r="L8" s="16" t="str">
        <f t="shared" si="8"/>
        <v/>
      </c>
      <c r="M8" s="16">
        <f t="shared" ref="M8:M12" si="10">IF(K8=MAX($K$7:$K$12),"",K8)</f>
        <v>130229.14500000003</v>
      </c>
      <c r="N8" s="18">
        <f t="shared" ref="N8:N12" si="11">VLOOKUP(H8,$C$7:$F$12,3,0)</f>
        <v>13188</v>
      </c>
      <c r="O8" s="17">
        <f t="shared" ref="O8:O12" si="12">VLOOKUP(H8,$C$7:$F$12,4,0)</f>
        <v>0.11255440812494666</v>
      </c>
      <c r="Q8"/>
      <c r="R8"/>
      <c r="S8"/>
      <c r="X8" s="35" t="s">
        <v>1</v>
      </c>
      <c r="Y8" s="39">
        <v>58642.049999999996</v>
      </c>
      <c r="Z8" s="39">
        <v>58642.049999999996</v>
      </c>
      <c r="AE8" s="35" t="s">
        <v>1</v>
      </c>
      <c r="AF8" s="39">
        <v>11728.41</v>
      </c>
      <c r="AG8"/>
      <c r="AK8" s="35" t="s">
        <v>42</v>
      </c>
      <c r="AL8" s="39">
        <v>261060.48000000004</v>
      </c>
      <c r="AM8" s="37">
        <v>0.36213970362340564</v>
      </c>
      <c r="AO8" s="13" t="s">
        <v>42</v>
      </c>
      <c r="AP8" s="16">
        <f>IFERROR(AL8,"")</f>
        <v>261060.48000000004</v>
      </c>
      <c r="AQ8" s="24">
        <f>IFERROR(AM8,"")</f>
        <v>0.36213970362340564</v>
      </c>
      <c r="AT8" s="40" t="s">
        <v>28</v>
      </c>
      <c r="AU8" s="39">
        <v>88900</v>
      </c>
      <c r="AV8" s="37">
        <v>0.1233209241480011</v>
      </c>
      <c r="AX8" s="28" t="s">
        <v>28</v>
      </c>
      <c r="AY8" s="29">
        <f t="shared" ref="AY8:AY27" si="13">VLOOKUP(AX8,$AT:$AV,2,0)</f>
        <v>88900</v>
      </c>
      <c r="AZ8" s="30">
        <f t="shared" ref="AZ8:AZ27" si="14">VLOOKUP(AX8,$AT:$AV,3,0)</f>
        <v>0.1233209241480011</v>
      </c>
      <c r="BB8" s="47" t="s">
        <v>65</v>
      </c>
      <c r="BC8" s="48">
        <v>210228</v>
      </c>
      <c r="BD8" s="49">
        <v>0.16327475279052356</v>
      </c>
      <c r="BE8" s="49"/>
      <c r="BF8" s="71" t="s">
        <v>65</v>
      </c>
      <c r="BG8" s="76" t="str">
        <f t="shared" si="0"/>
        <v/>
      </c>
      <c r="BH8" s="78" t="str">
        <f t="shared" si="1"/>
        <v/>
      </c>
      <c r="BI8" s="80" t="str">
        <f t="shared" si="2"/>
        <v>●</v>
      </c>
      <c r="BJ8" s="82" t="str">
        <f t="shared" si="3"/>
        <v>●</v>
      </c>
      <c r="BK8" s="47"/>
      <c r="BO8" s="63" t="s">
        <v>65</v>
      </c>
      <c r="BP8" s="57">
        <f t="shared" si="4"/>
        <v>0.16327475279052356</v>
      </c>
      <c r="BQ8" s="66">
        <f t="shared" si="5"/>
        <v>210228</v>
      </c>
      <c r="BS8"/>
      <c r="BT8"/>
      <c r="BU8"/>
      <c r="CJ8"/>
      <c r="CK8"/>
      <c r="CL8"/>
      <c r="CR8"/>
      <c r="CS8"/>
      <c r="CT8"/>
      <c r="DC8" s="47" t="s">
        <v>44</v>
      </c>
      <c r="DD8" s="48">
        <v>294032</v>
      </c>
      <c r="DE8"/>
      <c r="DG8" s="98">
        <f>SUM(DG5:DG7)</f>
        <v>294032</v>
      </c>
      <c r="DJ8"/>
      <c r="DK8"/>
      <c r="DL8"/>
      <c r="DO8"/>
      <c r="DP8"/>
    </row>
    <row r="9" spans="1:120" s="12" customFormat="1" ht="20.25" x14ac:dyDescent="0.5">
      <c r="C9" s="38" t="s">
        <v>13</v>
      </c>
      <c r="D9" s="36">
        <v>61203.859999999986</v>
      </c>
      <c r="E9" s="36">
        <v>16488</v>
      </c>
      <c r="F9" s="37">
        <v>0.14071861397968763</v>
      </c>
      <c r="H9" s="12" t="s">
        <v>13</v>
      </c>
      <c r="I9" s="12">
        <v>4</v>
      </c>
      <c r="J9" s="12">
        <v>1</v>
      </c>
      <c r="K9" s="15">
        <f t="shared" si="9"/>
        <v>61203.859999999986</v>
      </c>
      <c r="L9" s="16" t="str">
        <f t="shared" si="8"/>
        <v/>
      </c>
      <c r="M9" s="16">
        <f t="shared" si="10"/>
        <v>61203.859999999986</v>
      </c>
      <c r="N9" s="18">
        <f t="shared" si="11"/>
        <v>16488</v>
      </c>
      <c r="O9" s="17">
        <f t="shared" si="12"/>
        <v>0.14071861397968763</v>
      </c>
      <c r="Q9"/>
      <c r="R9"/>
      <c r="S9"/>
      <c r="X9" s="35" t="s">
        <v>2</v>
      </c>
      <c r="Y9" s="39">
        <v>57630.7</v>
      </c>
      <c r="Z9" s="39">
        <v>57630.7</v>
      </c>
      <c r="AE9" s="35" t="s">
        <v>2</v>
      </c>
      <c r="AF9" s="39">
        <v>11526.14</v>
      </c>
      <c r="AG9"/>
      <c r="AK9" s="38" t="s">
        <v>44</v>
      </c>
      <c r="AL9" s="39">
        <v>720883.34250000003</v>
      </c>
      <c r="AM9" s="37">
        <v>1</v>
      </c>
      <c r="AT9" s="40" t="s">
        <v>29</v>
      </c>
      <c r="AU9" s="39">
        <v>88200</v>
      </c>
      <c r="AV9" s="37">
        <v>0.12234989324919794</v>
      </c>
      <c r="AX9" s="28" t="s">
        <v>29</v>
      </c>
      <c r="AY9" s="29">
        <f t="shared" si="13"/>
        <v>88200</v>
      </c>
      <c r="AZ9" s="30">
        <f t="shared" si="14"/>
        <v>0.12234989324919794</v>
      </c>
      <c r="BB9" s="47" t="s">
        <v>67</v>
      </c>
      <c r="BC9" s="48">
        <v>135984</v>
      </c>
      <c r="BD9" s="49">
        <v>0.10561273466648856</v>
      </c>
      <c r="BE9" s="49"/>
      <c r="BF9" s="71" t="s">
        <v>67</v>
      </c>
      <c r="BG9" s="76" t="str">
        <f t="shared" si="0"/>
        <v/>
      </c>
      <c r="BH9" s="78" t="str">
        <f t="shared" si="1"/>
        <v/>
      </c>
      <c r="BI9" s="80" t="str">
        <f t="shared" si="2"/>
        <v>●</v>
      </c>
      <c r="BJ9" s="82" t="str">
        <f t="shared" si="3"/>
        <v>●</v>
      </c>
      <c r="BK9" s="47"/>
      <c r="BO9" s="63" t="s">
        <v>67</v>
      </c>
      <c r="BP9" s="57">
        <f t="shared" si="4"/>
        <v>0.10561273466648856</v>
      </c>
      <c r="BQ9" s="66">
        <f t="shared" si="5"/>
        <v>135984</v>
      </c>
      <c r="BS9"/>
      <c r="BT9"/>
      <c r="BU9"/>
      <c r="CJ9"/>
      <c r="CK9"/>
      <c r="CL9"/>
      <c r="CM9" s="92" t="s">
        <v>47</v>
      </c>
      <c r="CN9" s="92" t="s">
        <v>48</v>
      </c>
      <c r="CR9"/>
      <c r="CS9"/>
      <c r="CT9"/>
      <c r="DC9"/>
      <c r="DD9"/>
      <c r="DE9"/>
      <c r="DJ9"/>
      <c r="DK9"/>
      <c r="DL9"/>
      <c r="DO9"/>
      <c r="DP9"/>
    </row>
    <row r="10" spans="1:120" s="12" customFormat="1" ht="20.25" x14ac:dyDescent="0.5">
      <c r="C10" s="38" t="s">
        <v>14</v>
      </c>
      <c r="D10" s="36">
        <v>157387.38500000001</v>
      </c>
      <c r="E10" s="36">
        <v>72768</v>
      </c>
      <c r="F10" s="37">
        <v>0.62104634292054284</v>
      </c>
      <c r="H10" s="12" t="s">
        <v>14</v>
      </c>
      <c r="I10" s="12">
        <v>2</v>
      </c>
      <c r="J10" s="12">
        <v>8</v>
      </c>
      <c r="K10" s="15">
        <f t="shared" si="9"/>
        <v>157387.38500000001</v>
      </c>
      <c r="L10" s="16" t="str">
        <f t="shared" si="8"/>
        <v/>
      </c>
      <c r="M10" s="16">
        <f t="shared" si="10"/>
        <v>157387.38500000001</v>
      </c>
      <c r="N10" s="18">
        <f t="shared" si="11"/>
        <v>72768</v>
      </c>
      <c r="O10" s="17">
        <f t="shared" si="12"/>
        <v>0.62104634292054284</v>
      </c>
      <c r="Q10"/>
      <c r="R10"/>
      <c r="S10"/>
      <c r="X10" s="35" t="s">
        <v>3</v>
      </c>
      <c r="Y10" s="39">
        <v>58950.7</v>
      </c>
      <c r="Z10" s="39">
        <v>58950.7</v>
      </c>
      <c r="AE10" s="35" t="s">
        <v>3</v>
      </c>
      <c r="AF10" s="39">
        <v>11790.14</v>
      </c>
      <c r="AG10"/>
      <c r="AK10"/>
      <c r="AL10"/>
      <c r="AM10"/>
      <c r="AT10" s="35" t="s">
        <v>38</v>
      </c>
      <c r="AU10" s="39">
        <v>130229.14499999999</v>
      </c>
      <c r="AV10" s="37">
        <v>0.1806521767424526</v>
      </c>
      <c r="AX10" s="28" t="s">
        <v>38</v>
      </c>
      <c r="AY10" s="29">
        <f t="shared" si="13"/>
        <v>130229.14499999999</v>
      </c>
      <c r="AZ10" s="30">
        <f t="shared" si="14"/>
        <v>0.1806521767424526</v>
      </c>
      <c r="BB10" s="47" t="s">
        <v>66</v>
      </c>
      <c r="BC10" s="48">
        <v>128888</v>
      </c>
      <c r="BD10" s="49">
        <v>0.10010158655205301</v>
      </c>
      <c r="BE10" s="49"/>
      <c r="BF10" s="72" t="s">
        <v>66</v>
      </c>
      <c r="BG10" s="77" t="str">
        <f t="shared" si="0"/>
        <v/>
      </c>
      <c r="BH10" s="79" t="str">
        <f t="shared" si="1"/>
        <v/>
      </c>
      <c r="BI10" s="81" t="str">
        <f t="shared" si="2"/>
        <v>●</v>
      </c>
      <c r="BJ10" s="83" t="str">
        <f t="shared" si="3"/>
        <v>●</v>
      </c>
      <c r="BK10" s="47"/>
      <c r="BO10" s="64" t="s">
        <v>66</v>
      </c>
      <c r="BP10" s="61">
        <f t="shared" si="4"/>
        <v>0.10010158655205301</v>
      </c>
      <c r="BQ10" s="67">
        <f t="shared" si="5"/>
        <v>128888</v>
      </c>
      <c r="BS10"/>
      <c r="BT10"/>
      <c r="BU10"/>
      <c r="CJ10"/>
      <c r="CK10"/>
      <c r="CL10"/>
      <c r="CM10" s="12">
        <v>0</v>
      </c>
      <c r="CN10" s="12">
        <v>1</v>
      </c>
      <c r="CR10" s="46" t="s">
        <v>43</v>
      </c>
      <c r="CS10" t="s">
        <v>112</v>
      </c>
      <c r="CT10"/>
      <c r="CW10" s="50" t="s">
        <v>114</v>
      </c>
      <c r="CX10" s="50" t="s">
        <v>115</v>
      </c>
      <c r="CY10" s="50" t="s">
        <v>115</v>
      </c>
      <c r="CZ10" s="50"/>
      <c r="DC10"/>
      <c r="DD10"/>
      <c r="DE10"/>
      <c r="DJ10"/>
      <c r="DK10"/>
      <c r="DL10"/>
      <c r="DO10"/>
      <c r="DP10"/>
    </row>
    <row r="11" spans="1:120" s="12" customFormat="1" ht="14.25" x14ac:dyDescent="0.45">
      <c r="C11" s="38" t="s">
        <v>32</v>
      </c>
      <c r="D11" s="36">
        <v>77421.900000000009</v>
      </c>
      <c r="E11" s="36">
        <v>26</v>
      </c>
      <c r="F11" s="37">
        <v>2.218998037040198E-4</v>
      </c>
      <c r="H11" s="12" t="s">
        <v>32</v>
      </c>
      <c r="I11" s="12">
        <v>5</v>
      </c>
      <c r="J11" s="12">
        <v>9</v>
      </c>
      <c r="K11" s="15">
        <f t="shared" si="9"/>
        <v>77421.900000000009</v>
      </c>
      <c r="L11" s="16" t="str">
        <f t="shared" si="8"/>
        <v/>
      </c>
      <c r="M11" s="16">
        <f t="shared" si="10"/>
        <v>77421.900000000009</v>
      </c>
      <c r="N11" s="18">
        <f t="shared" si="11"/>
        <v>26</v>
      </c>
      <c r="O11" s="17">
        <f t="shared" si="12"/>
        <v>2.218998037040198E-4</v>
      </c>
      <c r="Q11"/>
      <c r="R11"/>
      <c r="S11"/>
      <c r="X11" s="35" t="s">
        <v>4</v>
      </c>
      <c r="Y11" s="39">
        <v>60548.14</v>
      </c>
      <c r="Z11" s="39">
        <v>60548.14</v>
      </c>
      <c r="AE11" s="35" t="s">
        <v>4</v>
      </c>
      <c r="AF11" s="39">
        <v>12109.628000000001</v>
      </c>
      <c r="AG11"/>
      <c r="AK11"/>
      <c r="AL11"/>
      <c r="AM11"/>
      <c r="AT11" s="40" t="s">
        <v>31</v>
      </c>
      <c r="AU11" s="39">
        <v>58148.219999999994</v>
      </c>
      <c r="AV11" s="37">
        <v>8.0662454757719687E-2</v>
      </c>
      <c r="AX11" s="28" t="s">
        <v>31</v>
      </c>
      <c r="AY11" s="29">
        <f t="shared" si="13"/>
        <v>58148.219999999994</v>
      </c>
      <c r="AZ11" s="30">
        <f t="shared" si="14"/>
        <v>8.0662454757719687E-2</v>
      </c>
      <c r="BB11" s="47" t="s">
        <v>44</v>
      </c>
      <c r="BC11" s="48">
        <v>1287572</v>
      </c>
      <c r="BD11" s="49">
        <v>1</v>
      </c>
      <c r="BE11" s="49"/>
      <c r="BF11" s="49"/>
      <c r="BG11" s="69"/>
      <c r="BH11" s="69"/>
      <c r="BI11" s="69"/>
      <c r="BJ11" s="69"/>
      <c r="BK11" s="49"/>
      <c r="BO11" s="53"/>
      <c r="BQ11" s="59"/>
      <c r="BS11"/>
      <c r="BT11"/>
      <c r="BU11"/>
      <c r="CJ11"/>
      <c r="CK11"/>
      <c r="CL11"/>
      <c r="CM11" s="12">
        <f>SIN(CM5*2*PI())</f>
        <v>-0.98121747588135366</v>
      </c>
      <c r="CN11" s="12">
        <f>COS(CN5*2*PI())</f>
        <v>-0.19290480819571401</v>
      </c>
      <c r="CR11" s="47" t="s">
        <v>93</v>
      </c>
      <c r="CS11" s="48">
        <v>512</v>
      </c>
      <c r="CT11"/>
      <c r="CV11" s="47" t="s">
        <v>106</v>
      </c>
      <c r="CW11" s="53" t="str">
        <f>IF(CV11=$CR$11,"│","")</f>
        <v/>
      </c>
      <c r="CX11" s="53" t="str">
        <f>IF(CV11=$CR$11,"○","")</f>
        <v/>
      </c>
      <c r="CY11" s="53" t="str">
        <f>IF(CV11=$CR$11,"","●")</f>
        <v>●</v>
      </c>
      <c r="CZ11" s="43">
        <f>_xlfn.XLOOKUP(CV11,$CR$5:$CR$20,$CS$5:$CS$20)</f>
        <v>256</v>
      </c>
      <c r="DC11"/>
      <c r="DD11"/>
      <c r="DE11"/>
      <c r="DJ11"/>
      <c r="DK11"/>
      <c r="DL11"/>
      <c r="DO11"/>
      <c r="DP11"/>
    </row>
    <row r="12" spans="1:120" s="12" customFormat="1" ht="14.25" x14ac:dyDescent="0.45">
      <c r="C12" s="38" t="s">
        <v>15</v>
      </c>
      <c r="D12" s="36">
        <v>117541.05249999998</v>
      </c>
      <c r="E12" s="36">
        <v>2844</v>
      </c>
      <c r="F12" s="37">
        <v>2.4272424682085857E-2</v>
      </c>
      <c r="H12" s="14" t="s">
        <v>15</v>
      </c>
      <c r="I12" s="14">
        <v>6</v>
      </c>
      <c r="J12" s="14">
        <v>6</v>
      </c>
      <c r="K12" s="19">
        <f t="shared" si="9"/>
        <v>117541.05249999998</v>
      </c>
      <c r="L12" s="20" t="str">
        <f t="shared" si="8"/>
        <v/>
      </c>
      <c r="M12" s="20">
        <f t="shared" si="10"/>
        <v>117541.05249999998</v>
      </c>
      <c r="N12" s="21">
        <f t="shared" si="11"/>
        <v>2844</v>
      </c>
      <c r="O12" s="22">
        <f t="shared" si="12"/>
        <v>2.4272424682085857E-2</v>
      </c>
      <c r="Q12"/>
      <c r="R12"/>
      <c r="S12"/>
      <c r="X12" s="35" t="s">
        <v>5</v>
      </c>
      <c r="Y12" s="39">
        <v>55608</v>
      </c>
      <c r="Z12" s="39">
        <v>55608</v>
      </c>
      <c r="AE12" s="35" t="s">
        <v>5</v>
      </c>
      <c r="AF12" s="39">
        <v>11121.599999999999</v>
      </c>
      <c r="AG12"/>
      <c r="AK12"/>
      <c r="AL12"/>
      <c r="AM12"/>
      <c r="AT12" s="40" t="s">
        <v>30</v>
      </c>
      <c r="AU12" s="39">
        <v>72080.925000000003</v>
      </c>
      <c r="AV12" s="37">
        <v>9.9989721984732924E-2</v>
      </c>
      <c r="AX12" s="28" t="s">
        <v>30</v>
      </c>
      <c r="AY12" s="29">
        <f t="shared" si="13"/>
        <v>72080.925000000003</v>
      </c>
      <c r="AZ12" s="30">
        <f t="shared" si="14"/>
        <v>9.9989721984732924E-2</v>
      </c>
      <c r="BB12"/>
      <c r="BC12"/>
      <c r="BD12"/>
      <c r="BE12"/>
      <c r="BF12"/>
      <c r="BG12" s="68"/>
      <c r="BH12" s="68"/>
      <c r="BI12" s="68"/>
      <c r="BJ12" s="68"/>
      <c r="BK12"/>
      <c r="BO12" s="53"/>
      <c r="BQ12" s="59"/>
      <c r="CJ12"/>
      <c r="CK12"/>
      <c r="CL12"/>
      <c r="CR12" s="47" t="s">
        <v>106</v>
      </c>
      <c r="CS12" s="48">
        <v>256</v>
      </c>
      <c r="CT12"/>
      <c r="CV12" s="47" t="s">
        <v>93</v>
      </c>
      <c r="CW12" s="53" t="str">
        <f>IF(CV12=$CR$11,"│","")</f>
        <v>│</v>
      </c>
      <c r="CX12" s="53" t="str">
        <f>IF(CV12=$CR$11,"○","")</f>
        <v>○</v>
      </c>
      <c r="CY12" s="53" t="str">
        <f>IF(CV12=$CR$11,"","●")</f>
        <v/>
      </c>
      <c r="CZ12" s="43">
        <f>_xlfn.XLOOKUP(CV12,$CR$5:$CR$20,$CS$5:$CS$20)</f>
        <v>512</v>
      </c>
      <c r="DC12"/>
      <c r="DD12"/>
      <c r="DE12"/>
      <c r="DJ12"/>
      <c r="DK12"/>
      <c r="DL12"/>
      <c r="DO12"/>
      <c r="DP12"/>
    </row>
    <row r="13" spans="1:120" s="12" customFormat="1" ht="14.25" x14ac:dyDescent="0.45">
      <c r="C13" s="38" t="s">
        <v>44</v>
      </c>
      <c r="D13" s="36">
        <v>720883.34250000003</v>
      </c>
      <c r="E13" s="36">
        <v>117170</v>
      </c>
      <c r="F13" s="37">
        <v>1</v>
      </c>
      <c r="Q13"/>
      <c r="R13"/>
      <c r="S13"/>
      <c r="X13" s="35" t="s">
        <v>6</v>
      </c>
      <c r="Y13" s="39">
        <v>57630.7</v>
      </c>
      <c r="Z13" s="39">
        <v>57630.7</v>
      </c>
      <c r="AE13" s="35" t="s">
        <v>6</v>
      </c>
      <c r="AF13" s="39">
        <v>11526.14</v>
      </c>
      <c r="AG13"/>
      <c r="AK13"/>
      <c r="AL13"/>
      <c r="AM13"/>
      <c r="AT13" s="35" t="s">
        <v>13</v>
      </c>
      <c r="AU13" s="39">
        <v>61203.859999999986</v>
      </c>
      <c r="AV13" s="37">
        <v>8.4901198837175215E-2</v>
      </c>
      <c r="AX13" s="28" t="s">
        <v>13</v>
      </c>
      <c r="AY13" s="29">
        <f t="shared" si="13"/>
        <v>61203.859999999986</v>
      </c>
      <c r="AZ13" s="30">
        <f t="shared" si="14"/>
        <v>8.4901198837175215E-2</v>
      </c>
      <c r="BB13"/>
      <c r="BC13"/>
      <c r="BD13"/>
      <c r="BE13"/>
      <c r="BF13"/>
      <c r="BG13" s="68"/>
      <c r="BH13" s="68"/>
      <c r="BI13" s="68"/>
      <c r="BJ13" s="68"/>
      <c r="BK13"/>
      <c r="BO13" s="53"/>
      <c r="BQ13" s="59"/>
      <c r="CJ13"/>
      <c r="CK13"/>
      <c r="CL13"/>
      <c r="CR13" s="47" t="s">
        <v>44</v>
      </c>
      <c r="CS13" s="48">
        <v>768</v>
      </c>
      <c r="CT13"/>
      <c r="DC13"/>
      <c r="DD13"/>
      <c r="DE13"/>
      <c r="DJ13"/>
      <c r="DK13"/>
      <c r="DL13"/>
      <c r="DO13"/>
      <c r="DP13"/>
    </row>
    <row r="14" spans="1:120" s="12" customFormat="1" ht="14.25" x14ac:dyDescent="0.45">
      <c r="X14" s="35" t="s">
        <v>7</v>
      </c>
      <c r="Y14" s="39">
        <v>60977.822499999995</v>
      </c>
      <c r="Z14" s="39">
        <v>60977.822499999995</v>
      </c>
      <c r="AE14" s="35" t="s">
        <v>7</v>
      </c>
      <c r="AF14" s="39">
        <v>12195.5645</v>
      </c>
      <c r="AG14"/>
      <c r="AK14"/>
      <c r="AL14"/>
      <c r="AM14"/>
      <c r="AT14" s="40" t="s">
        <v>35</v>
      </c>
      <c r="AU14" s="39">
        <v>57443.859999999986</v>
      </c>
      <c r="AV14" s="37">
        <v>7.9685375723603971E-2</v>
      </c>
      <c r="AX14" s="28" t="s">
        <v>35</v>
      </c>
      <c r="AY14" s="29">
        <f t="shared" si="13"/>
        <v>57443.859999999986</v>
      </c>
      <c r="AZ14" s="30">
        <f t="shared" si="14"/>
        <v>7.9685375723603971E-2</v>
      </c>
      <c r="BB14"/>
      <c r="BC14"/>
      <c r="BD14"/>
      <c r="BE14"/>
      <c r="BF14"/>
      <c r="BG14" s="68"/>
      <c r="BH14" s="68"/>
      <c r="BI14" s="68"/>
      <c r="BJ14" s="68"/>
      <c r="BK14"/>
      <c r="BO14" s="53"/>
      <c r="BQ14" s="59"/>
      <c r="CJ14"/>
      <c r="CK14"/>
      <c r="CL14"/>
      <c r="CR14"/>
      <c r="CS14"/>
      <c r="CT14"/>
      <c r="DC14"/>
      <c r="DD14"/>
      <c r="DE14"/>
      <c r="DJ14"/>
      <c r="DK14"/>
      <c r="DL14"/>
      <c r="DO14"/>
      <c r="DP14"/>
    </row>
    <row r="15" spans="1:120" s="12" customFormat="1" ht="14.25" x14ac:dyDescent="0.45">
      <c r="X15" s="35" t="s">
        <v>8</v>
      </c>
      <c r="Y15" s="39">
        <v>59906.11</v>
      </c>
      <c r="Z15" s="39">
        <v>59906.11</v>
      </c>
      <c r="AE15" s="35" t="s">
        <v>8</v>
      </c>
      <c r="AF15" s="39">
        <v>11981.222000000002</v>
      </c>
      <c r="AG15"/>
      <c r="AK15"/>
      <c r="AL15"/>
      <c r="AM15"/>
      <c r="AT15" s="40" t="s">
        <v>34</v>
      </c>
      <c r="AU15" s="39">
        <v>2490</v>
      </c>
      <c r="AV15" s="37">
        <v>3.4540956257426629E-3</v>
      </c>
      <c r="AX15" s="28" t="s">
        <v>34</v>
      </c>
      <c r="AY15" s="29">
        <f t="shared" si="13"/>
        <v>2490</v>
      </c>
      <c r="AZ15" s="30">
        <f t="shared" si="14"/>
        <v>3.4540956257426629E-3</v>
      </c>
      <c r="BB15"/>
      <c r="BC15"/>
      <c r="BD15"/>
      <c r="BE15"/>
      <c r="BF15"/>
      <c r="BG15" s="68"/>
      <c r="BH15" s="68"/>
      <c r="BI15" s="68"/>
      <c r="BJ15" s="68"/>
      <c r="BK15"/>
      <c r="BO15" s="53"/>
      <c r="BQ15" s="59"/>
      <c r="CJ15"/>
      <c r="CK15"/>
      <c r="CL15"/>
      <c r="CR15"/>
      <c r="CS15"/>
      <c r="CT15"/>
      <c r="DC15"/>
      <c r="DD15"/>
      <c r="DE15"/>
      <c r="DJ15"/>
      <c r="DK15"/>
      <c r="DL15"/>
      <c r="DO15"/>
      <c r="DP15"/>
    </row>
    <row r="16" spans="1:120" s="12" customFormat="1" ht="14.25" x14ac:dyDescent="0.45">
      <c r="X16" s="35" t="s">
        <v>9</v>
      </c>
      <c r="Y16" s="39">
        <v>66177.665000000008</v>
      </c>
      <c r="Z16" s="39">
        <v>66177.665000000008</v>
      </c>
      <c r="AE16" s="35" t="s">
        <v>9</v>
      </c>
      <c r="AF16" s="39">
        <v>13235.532999999999</v>
      </c>
      <c r="AG16"/>
      <c r="AK16"/>
      <c r="AL16"/>
      <c r="AM16"/>
      <c r="AT16" s="40" t="s">
        <v>33</v>
      </c>
      <c r="AU16" s="39">
        <v>1270</v>
      </c>
      <c r="AV16" s="37">
        <v>1.761727487828587E-3</v>
      </c>
      <c r="AX16" s="28" t="s">
        <v>33</v>
      </c>
      <c r="AY16" s="29">
        <f t="shared" si="13"/>
        <v>1270</v>
      </c>
      <c r="AZ16" s="30">
        <f t="shared" si="14"/>
        <v>1.761727487828587E-3</v>
      </c>
      <c r="BB16"/>
      <c r="BC16"/>
      <c r="BD16"/>
      <c r="BE16"/>
      <c r="BF16"/>
      <c r="BG16" s="68"/>
      <c r="BH16" s="68"/>
      <c r="BI16" s="68"/>
      <c r="BJ16" s="68"/>
      <c r="BK16"/>
      <c r="BO16" s="53"/>
      <c r="BQ16" s="59"/>
      <c r="CJ16"/>
      <c r="CK16"/>
      <c r="CL16"/>
      <c r="CR16"/>
      <c r="CS16"/>
      <c r="CT16"/>
      <c r="DC16"/>
      <c r="DD16"/>
      <c r="DE16"/>
      <c r="DJ16"/>
      <c r="DK16"/>
      <c r="DL16"/>
      <c r="DO16"/>
      <c r="DP16"/>
    </row>
    <row r="17" spans="24:120" s="12" customFormat="1" ht="14.25" x14ac:dyDescent="0.45">
      <c r="X17" s="35" t="s">
        <v>10</v>
      </c>
      <c r="Y17" s="39">
        <v>62246.084999999992</v>
      </c>
      <c r="Z17" s="39">
        <v>62246.084999999992</v>
      </c>
      <c r="AE17" s="35" t="s">
        <v>10</v>
      </c>
      <c r="AF17" s="39">
        <v>12449.217000000002</v>
      </c>
      <c r="AG17"/>
      <c r="AK17"/>
      <c r="AL17"/>
      <c r="AM17"/>
      <c r="AT17" s="35" t="s">
        <v>14</v>
      </c>
      <c r="AU17" s="39">
        <v>157387.38500000001</v>
      </c>
      <c r="AV17" s="37">
        <v>0.21832573416689816</v>
      </c>
      <c r="AX17" s="28" t="s">
        <v>14</v>
      </c>
      <c r="AY17" s="29">
        <f t="shared" si="13"/>
        <v>157387.38500000001</v>
      </c>
      <c r="AZ17" s="30">
        <f t="shared" si="14"/>
        <v>0.21832573416689816</v>
      </c>
      <c r="BB17"/>
      <c r="BC17"/>
      <c r="BD17"/>
      <c r="BE17"/>
      <c r="BF17"/>
      <c r="BG17" s="68"/>
      <c r="BH17" s="68"/>
      <c r="BI17" s="68"/>
      <c r="BJ17" s="68"/>
      <c r="BK17"/>
      <c r="BO17" s="53"/>
      <c r="BQ17" s="59"/>
      <c r="CJ17"/>
      <c r="CK17"/>
      <c r="CL17"/>
      <c r="CR17" s="46" t="s">
        <v>43</v>
      </c>
      <c r="CS17" t="s">
        <v>113</v>
      </c>
      <c r="CT17"/>
      <c r="CW17" s="50" t="s">
        <v>114</v>
      </c>
      <c r="CX17" s="50" t="s">
        <v>115</v>
      </c>
      <c r="CY17" s="50" t="s">
        <v>115</v>
      </c>
      <c r="CZ17" s="50"/>
      <c r="DC17"/>
      <c r="DD17"/>
      <c r="DE17"/>
      <c r="DJ17"/>
      <c r="DK17"/>
      <c r="DL17"/>
      <c r="DO17"/>
      <c r="DP17"/>
    </row>
    <row r="18" spans="24:120" s="12" customFormat="1" ht="14.25" x14ac:dyDescent="0.45">
      <c r="X18" s="35" t="s">
        <v>11</v>
      </c>
      <c r="Y18" s="39">
        <v>57630.7</v>
      </c>
      <c r="Z18" s="39">
        <v>57630.7</v>
      </c>
      <c r="AE18" s="35" t="s">
        <v>11</v>
      </c>
      <c r="AF18" s="39">
        <v>11526.14</v>
      </c>
      <c r="AG18"/>
      <c r="AK18"/>
      <c r="AL18"/>
      <c r="AM18"/>
      <c r="AT18" s="40" t="s">
        <v>37</v>
      </c>
      <c r="AU18" s="39">
        <v>100400</v>
      </c>
      <c r="AV18" s="37">
        <v>0.1392735746283387</v>
      </c>
      <c r="AX18" s="28" t="s">
        <v>37</v>
      </c>
      <c r="AY18" s="29">
        <f t="shared" si="13"/>
        <v>100400</v>
      </c>
      <c r="AZ18" s="30">
        <f t="shared" si="14"/>
        <v>0.1392735746283387</v>
      </c>
      <c r="BB18"/>
      <c r="BC18"/>
      <c r="BD18"/>
      <c r="BE18"/>
      <c r="BF18"/>
      <c r="BG18" s="68"/>
      <c r="BH18" s="68"/>
      <c r="BI18" s="68"/>
      <c r="BJ18" s="68"/>
      <c r="BK18"/>
      <c r="BO18" s="53"/>
      <c r="BQ18" s="59"/>
      <c r="CJ18"/>
      <c r="CK18"/>
      <c r="CL18"/>
      <c r="CR18" s="47" t="s">
        <v>95</v>
      </c>
      <c r="CS18" s="48">
        <v>492</v>
      </c>
      <c r="CT18"/>
      <c r="CV18" s="47" t="s">
        <v>103</v>
      </c>
      <c r="CW18" s="53" t="str">
        <f>IF(CV18=CR18,"│","")</f>
        <v/>
      </c>
      <c r="CX18" s="53" t="str">
        <f>IF(CV18=$CR$18,"○","")</f>
        <v/>
      </c>
      <c r="CY18" s="53" t="str">
        <f>IF(CV18=$CR$18,"","●")</f>
        <v>●</v>
      </c>
      <c r="CZ18" s="43">
        <f>_xlfn.XLOOKUP(CV18,$CR$5:$CR$20,$CS$5:$CS$20)</f>
        <v>276</v>
      </c>
      <c r="DC18"/>
      <c r="DD18"/>
      <c r="DE18"/>
      <c r="DJ18"/>
      <c r="DK18"/>
      <c r="DL18"/>
      <c r="DO18"/>
      <c r="DP18"/>
    </row>
    <row r="19" spans="24:120" s="12" customFormat="1" ht="14.25" x14ac:dyDescent="0.45">
      <c r="X19" s="38" t="s">
        <v>44</v>
      </c>
      <c r="Y19" s="39">
        <v>720883.34250000003</v>
      </c>
      <c r="Z19" s="39">
        <v>720883.34250000003</v>
      </c>
      <c r="AE19" s="38" t="s">
        <v>44</v>
      </c>
      <c r="AF19" s="39">
        <v>144176.66849999997</v>
      </c>
      <c r="AG19"/>
      <c r="AK19"/>
      <c r="AL19"/>
      <c r="AM19"/>
      <c r="AT19" s="40" t="s">
        <v>36</v>
      </c>
      <c r="AU19" s="39">
        <v>56987.385000000017</v>
      </c>
      <c r="AV19" s="37">
        <v>7.9052159538559472E-2</v>
      </c>
      <c r="AX19" s="28" t="s">
        <v>36</v>
      </c>
      <c r="AY19" s="29">
        <f t="shared" si="13"/>
        <v>56987.385000000017</v>
      </c>
      <c r="AZ19" s="30">
        <f t="shared" si="14"/>
        <v>7.9052159538559472E-2</v>
      </c>
      <c r="BB19"/>
      <c r="BC19"/>
      <c r="BD19"/>
      <c r="BE19"/>
      <c r="BF19"/>
      <c r="BG19" s="68"/>
      <c r="BH19" s="68"/>
      <c r="BI19" s="68"/>
      <c r="BJ19" s="68"/>
      <c r="BK19"/>
      <c r="BO19" s="53"/>
      <c r="BQ19" s="59"/>
      <c r="CJ19"/>
      <c r="CK19"/>
      <c r="CL19"/>
      <c r="CR19" s="47" t="s">
        <v>103</v>
      </c>
      <c r="CS19" s="48">
        <v>276</v>
      </c>
      <c r="CT19"/>
      <c r="CV19" s="47" t="s">
        <v>95</v>
      </c>
      <c r="CW19" s="53" t="str">
        <f>IF(CV19=$CR$18,"│","")</f>
        <v>│</v>
      </c>
      <c r="CX19" s="53" t="str">
        <f>IF(CV19=$CR$18,"○","")</f>
        <v>○</v>
      </c>
      <c r="CY19" s="53" t="str">
        <f>IF(CV19=$CR$18,"","●")</f>
        <v/>
      </c>
      <c r="CZ19" s="43">
        <f>_xlfn.XLOOKUP(CV19,$CR$5:$CR$20,$CS$5:$CS$20)</f>
        <v>492</v>
      </c>
      <c r="DC19"/>
      <c r="DD19"/>
      <c r="DE19"/>
      <c r="DJ19"/>
      <c r="DK19"/>
      <c r="DL19"/>
      <c r="DO19"/>
      <c r="DP19"/>
    </row>
    <row r="20" spans="24:120" s="12" customFormat="1" ht="14.25" x14ac:dyDescent="0.45">
      <c r="AK20"/>
      <c r="AL20"/>
      <c r="AM20"/>
      <c r="AT20" s="35" t="s">
        <v>32</v>
      </c>
      <c r="AU20" s="39">
        <v>77421.900000000009</v>
      </c>
      <c r="AV20" s="37">
        <v>0.10739865306292606</v>
      </c>
      <c r="AX20" s="28" t="s">
        <v>32</v>
      </c>
      <c r="AY20" s="29">
        <f t="shared" si="13"/>
        <v>77421.900000000009</v>
      </c>
      <c r="AZ20" s="30">
        <f t="shared" si="14"/>
        <v>0.10739865306292606</v>
      </c>
      <c r="BB20"/>
      <c r="BC20"/>
      <c r="BD20"/>
      <c r="BE20"/>
      <c r="BF20"/>
      <c r="BG20" s="68"/>
      <c r="BH20" s="68"/>
      <c r="BI20" s="68"/>
      <c r="BJ20" s="68"/>
      <c r="BK20"/>
      <c r="BO20" s="53"/>
      <c r="BQ20" s="59"/>
      <c r="CJ20"/>
      <c r="CK20"/>
      <c r="CL20"/>
      <c r="CR20" s="47" t="s">
        <v>44</v>
      </c>
      <c r="CS20" s="48">
        <v>768</v>
      </c>
      <c r="CT20"/>
      <c r="DC20"/>
      <c r="DD20"/>
      <c r="DE20"/>
      <c r="DJ20"/>
      <c r="DK20"/>
      <c r="DL20"/>
      <c r="DO20"/>
      <c r="DP20"/>
    </row>
    <row r="21" spans="24:120" s="12" customFormat="1" ht="14.25" x14ac:dyDescent="0.45">
      <c r="AK21"/>
      <c r="AL21"/>
      <c r="AM21"/>
      <c r="AT21" s="40" t="s">
        <v>32</v>
      </c>
      <c r="AU21" s="39">
        <v>77421.900000000009</v>
      </c>
      <c r="AV21" s="37">
        <v>0.10739865306292606</v>
      </c>
      <c r="AX21" s="28" t="s">
        <v>32</v>
      </c>
      <c r="AY21" s="29">
        <f t="shared" si="13"/>
        <v>77421.900000000009</v>
      </c>
      <c r="AZ21" s="30">
        <f t="shared" si="14"/>
        <v>0.10739865306292606</v>
      </c>
      <c r="BB21"/>
      <c r="BC21"/>
      <c r="BD21"/>
      <c r="BE21"/>
      <c r="BF21"/>
      <c r="BG21" s="68"/>
      <c r="BH21" s="68"/>
      <c r="BI21" s="68"/>
      <c r="BJ21" s="68"/>
      <c r="BK21"/>
      <c r="BO21" s="53"/>
      <c r="BQ21" s="59"/>
      <c r="CJ21"/>
      <c r="CK21"/>
      <c r="CL21"/>
      <c r="CR21"/>
      <c r="CS21"/>
      <c r="CT21"/>
      <c r="DC21"/>
      <c r="DD21"/>
      <c r="DE21"/>
      <c r="DJ21"/>
      <c r="DK21"/>
      <c r="DL21"/>
      <c r="DO21"/>
      <c r="DP21"/>
    </row>
    <row r="22" spans="24:120" s="12" customFormat="1" ht="14.25" x14ac:dyDescent="0.45">
      <c r="AK22"/>
      <c r="AL22"/>
      <c r="AM22"/>
      <c r="AT22" s="35" t="s">
        <v>15</v>
      </c>
      <c r="AU22" s="39">
        <v>117541.05250000002</v>
      </c>
      <c r="AV22" s="37">
        <v>0.16305141979334889</v>
      </c>
      <c r="AX22" s="28" t="s">
        <v>15</v>
      </c>
      <c r="AY22" s="29">
        <f t="shared" si="13"/>
        <v>117541.05250000002</v>
      </c>
      <c r="AZ22" s="30">
        <f t="shared" si="14"/>
        <v>0.16305141979334889</v>
      </c>
      <c r="BG22" s="53"/>
      <c r="BH22" s="53"/>
      <c r="BI22" s="53"/>
      <c r="BJ22" s="53"/>
      <c r="BO22" s="53"/>
      <c r="BQ22" s="59"/>
      <c r="DO22"/>
      <c r="DP22"/>
    </row>
    <row r="23" spans="24:120" s="12" customFormat="1" ht="14.25" x14ac:dyDescent="0.45">
      <c r="AK23"/>
      <c r="AL23"/>
      <c r="AM23"/>
      <c r="AT23" s="40" t="s">
        <v>25</v>
      </c>
      <c r="AU23" s="39">
        <v>1225</v>
      </c>
      <c r="AV23" s="37">
        <v>1.6993040729055269E-3</v>
      </c>
      <c r="AX23" s="28" t="s">
        <v>25</v>
      </c>
      <c r="AY23" s="29">
        <f t="shared" si="13"/>
        <v>1225</v>
      </c>
      <c r="AZ23" s="30">
        <f t="shared" si="14"/>
        <v>1.6993040729055269E-3</v>
      </c>
      <c r="BG23" s="53"/>
      <c r="BH23" s="53"/>
      <c r="BI23" s="53"/>
      <c r="BJ23" s="53"/>
      <c r="BO23" s="53"/>
      <c r="BQ23" s="59"/>
      <c r="DO23"/>
      <c r="DP23"/>
    </row>
    <row r="24" spans="24:120" s="12" customFormat="1" ht="14.25" x14ac:dyDescent="0.45">
      <c r="AT24" s="40" t="s">
        <v>26</v>
      </c>
      <c r="AU24" s="39">
        <v>28378.639999999992</v>
      </c>
      <c r="AV24" s="37">
        <v>3.9366480437158929E-2</v>
      </c>
      <c r="AX24" s="28" t="s">
        <v>26</v>
      </c>
      <c r="AY24" s="29">
        <f t="shared" si="13"/>
        <v>28378.639999999992</v>
      </c>
      <c r="AZ24" s="30">
        <f t="shared" si="14"/>
        <v>3.9366480437158929E-2</v>
      </c>
      <c r="BG24" s="53"/>
      <c r="BH24" s="53"/>
      <c r="BI24" s="53"/>
      <c r="BJ24" s="53"/>
      <c r="BO24" s="53"/>
      <c r="BQ24" s="59"/>
      <c r="DO24"/>
      <c r="DP24"/>
    </row>
    <row r="25" spans="24:120" s="12" customFormat="1" ht="14.25" x14ac:dyDescent="0.45">
      <c r="AT25" s="40" t="s">
        <v>24</v>
      </c>
      <c r="AU25" s="39">
        <v>27919.090000000004</v>
      </c>
      <c r="AV25" s="37">
        <v>3.8728998652094671E-2</v>
      </c>
      <c r="AX25" s="28" t="s">
        <v>24</v>
      </c>
      <c r="AY25" s="29">
        <f t="shared" si="13"/>
        <v>27919.090000000004</v>
      </c>
      <c r="AZ25" s="30">
        <f t="shared" si="14"/>
        <v>3.8728998652094671E-2</v>
      </c>
      <c r="BG25" s="53"/>
      <c r="BH25" s="53"/>
      <c r="BI25" s="53"/>
      <c r="BJ25" s="53"/>
      <c r="BO25" s="53"/>
      <c r="BQ25" s="59"/>
      <c r="DO25"/>
      <c r="DP25"/>
    </row>
    <row r="26" spans="24:120" s="12" customFormat="1" ht="14.25" x14ac:dyDescent="0.45">
      <c r="AT26" s="40" t="s">
        <v>27</v>
      </c>
      <c r="AU26" s="39">
        <v>31527.742500000004</v>
      </c>
      <c r="AV26" s="37">
        <v>4.3734874481442192E-2</v>
      </c>
      <c r="AX26" s="28" t="s">
        <v>27</v>
      </c>
      <c r="AY26" s="29">
        <f t="shared" si="13"/>
        <v>31527.742500000004</v>
      </c>
      <c r="AZ26" s="30">
        <f t="shared" si="14"/>
        <v>4.3734874481442192E-2</v>
      </c>
      <c r="BG26" s="53"/>
      <c r="BH26" s="53"/>
      <c r="BI26" s="53"/>
      <c r="BJ26" s="53"/>
      <c r="BO26" s="53"/>
      <c r="BQ26" s="59"/>
      <c r="DO26"/>
      <c r="DP26"/>
    </row>
    <row r="27" spans="24:120" s="12" customFormat="1" ht="14.25" x14ac:dyDescent="0.45">
      <c r="AT27" s="40" t="s">
        <v>23</v>
      </c>
      <c r="AU27" s="39">
        <v>28490.580000000009</v>
      </c>
      <c r="AV27" s="37">
        <v>3.9521762149747564E-2</v>
      </c>
      <c r="AX27" s="31" t="s">
        <v>23</v>
      </c>
      <c r="AY27" s="21">
        <f t="shared" si="13"/>
        <v>28490.580000000009</v>
      </c>
      <c r="AZ27" s="32">
        <f t="shared" si="14"/>
        <v>3.9521762149747564E-2</v>
      </c>
      <c r="BG27" s="53"/>
      <c r="BH27" s="53"/>
      <c r="BI27" s="53"/>
      <c r="BJ27" s="53"/>
      <c r="BO27" s="53"/>
      <c r="BQ27" s="59"/>
      <c r="DO27"/>
      <c r="DP27"/>
    </row>
    <row r="28" spans="24:120" s="12" customFormat="1" ht="14.25" x14ac:dyDescent="0.45">
      <c r="AT28" s="38" t="s">
        <v>44</v>
      </c>
      <c r="AU28" s="39">
        <v>720883.34250000003</v>
      </c>
      <c r="AV28" s="37">
        <v>1</v>
      </c>
      <c r="BG28" s="53"/>
      <c r="BH28" s="53"/>
      <c r="BI28" s="53"/>
      <c r="BJ28" s="53"/>
      <c r="BO28" s="53"/>
      <c r="BQ28" s="59"/>
      <c r="DO28"/>
      <c r="DP28"/>
    </row>
    <row r="29" spans="24:120" s="12" customFormat="1" ht="14.25" x14ac:dyDescent="0.45">
      <c r="BG29" s="53"/>
      <c r="BH29" s="53"/>
      <c r="BI29" s="53"/>
      <c r="BJ29" s="53"/>
      <c r="BO29" s="53"/>
      <c r="BQ29" s="59"/>
      <c r="DO29"/>
      <c r="DP29"/>
    </row>
    <row r="30" spans="24:120" s="12" customFormat="1" ht="14.25" x14ac:dyDescent="0.45">
      <c r="BG30" s="53"/>
      <c r="BH30" s="53"/>
      <c r="BI30" s="53"/>
      <c r="BJ30" s="53"/>
      <c r="BO30" s="53"/>
      <c r="BQ30" s="59"/>
      <c r="DO30"/>
      <c r="DP30"/>
    </row>
    <row r="31" spans="24:120" s="12" customFormat="1" ht="14.25" x14ac:dyDescent="0.45">
      <c r="BG31" s="53"/>
      <c r="BH31" s="53"/>
      <c r="BI31" s="53"/>
      <c r="BJ31" s="53"/>
      <c r="BO31" s="53"/>
      <c r="BQ31" s="59"/>
      <c r="DO31"/>
      <c r="DP31"/>
    </row>
    <row r="32" spans="24:120" s="12" customFormat="1" ht="14.25" x14ac:dyDescent="0.45">
      <c r="BG32" s="53"/>
      <c r="BH32" s="53"/>
      <c r="BI32" s="53"/>
      <c r="BJ32" s="53"/>
      <c r="BO32" s="53"/>
      <c r="BQ32" s="59"/>
      <c r="DO32"/>
      <c r="DP32"/>
    </row>
    <row r="33" spans="59:120" s="12" customFormat="1" ht="14.25" x14ac:dyDescent="0.45">
      <c r="BG33" s="53"/>
      <c r="BH33" s="53"/>
      <c r="BI33" s="53"/>
      <c r="BJ33" s="53"/>
      <c r="BO33" s="53"/>
      <c r="BQ33" s="59"/>
      <c r="DO33"/>
      <c r="DP33"/>
    </row>
    <row r="34" spans="59:120" ht="14.25" x14ac:dyDescent="0.45">
      <c r="DO34"/>
      <c r="DP34"/>
    </row>
    <row r="35" spans="59:120" ht="14.25" x14ac:dyDescent="0.45">
      <c r="DO35"/>
      <c r="DP35"/>
    </row>
    <row r="36" spans="59:120" ht="14.25" x14ac:dyDescent="0.45">
      <c r="DO36"/>
      <c r="DP36"/>
    </row>
    <row r="37" spans="59:120" ht="14.25" x14ac:dyDescent="0.45">
      <c r="DO37"/>
      <c r="DP37"/>
    </row>
    <row r="38" spans="59:120" ht="14.25" x14ac:dyDescent="0.45">
      <c r="DO38"/>
      <c r="DP38"/>
    </row>
    <row r="39" spans="59:120" ht="14.25" x14ac:dyDescent="0.45">
      <c r="DO39"/>
      <c r="DP39"/>
    </row>
    <row r="40" spans="59:120" ht="14.25" x14ac:dyDescent="0.45">
      <c r="DO40"/>
      <c r="DP40"/>
    </row>
    <row r="41" spans="59:120" ht="14.25" x14ac:dyDescent="0.45">
      <c r="DO41"/>
      <c r="DP41"/>
    </row>
    <row r="42" spans="59:120" ht="14.25" x14ac:dyDescent="0.45">
      <c r="DO42"/>
      <c r="DP42"/>
    </row>
    <row r="43" spans="59:120" ht="14.25" x14ac:dyDescent="0.45">
      <c r="DO43"/>
      <c r="DP43"/>
    </row>
    <row r="44" spans="59:120" ht="14.25" x14ac:dyDescent="0.45">
      <c r="DO44"/>
      <c r="DP44"/>
    </row>
    <row r="45" spans="59:120" ht="14.25" x14ac:dyDescent="0.45">
      <c r="DO45"/>
      <c r="DP45"/>
    </row>
    <row r="46" spans="59:120" ht="14.25" x14ac:dyDescent="0.45">
      <c r="DO46"/>
      <c r="DP46"/>
    </row>
    <row r="47" spans="59:120" ht="14.25" x14ac:dyDescent="0.45">
      <c r="DO47"/>
      <c r="DP47"/>
    </row>
    <row r="48" spans="59:120" ht="14.25" x14ac:dyDescent="0.45">
      <c r="DO48"/>
      <c r="DP48"/>
    </row>
    <row r="49" spans="119:120" ht="14.25" x14ac:dyDescent="0.45">
      <c r="DO49"/>
      <c r="DP49"/>
    </row>
    <row r="50" spans="119:120" ht="14.25" x14ac:dyDescent="0.45">
      <c r="DO50"/>
      <c r="DP50"/>
    </row>
    <row r="51" spans="119:120" ht="14.25" x14ac:dyDescent="0.45">
      <c r="DO51"/>
      <c r="DP51"/>
    </row>
    <row r="52" spans="119:120" ht="14.25" x14ac:dyDescent="0.45">
      <c r="DO52"/>
      <c r="DP52"/>
    </row>
    <row r="53" spans="119:120" ht="14.25" x14ac:dyDescent="0.45">
      <c r="DO53"/>
      <c r="DP53"/>
    </row>
    <row r="54" spans="119:120" ht="14.25" x14ac:dyDescent="0.45">
      <c r="DO54"/>
      <c r="DP54"/>
    </row>
    <row r="55" spans="119:120" ht="14.25" x14ac:dyDescent="0.45">
      <c r="DO55"/>
      <c r="DP55"/>
    </row>
    <row r="56" spans="119:120" ht="14.25" x14ac:dyDescent="0.45">
      <c r="DO56"/>
      <c r="DP56"/>
    </row>
    <row r="57" spans="119:120" ht="14.25" x14ac:dyDescent="0.45">
      <c r="DO57"/>
      <c r="DP57"/>
    </row>
    <row r="58" spans="119:120" ht="14.25" x14ac:dyDescent="0.45">
      <c r="DO58"/>
      <c r="DP58"/>
    </row>
    <row r="59" spans="119:120" ht="14.25" x14ac:dyDescent="0.45">
      <c r="DO59"/>
      <c r="DP59"/>
    </row>
    <row r="60" spans="119:120" ht="14.25" x14ac:dyDescent="0.45">
      <c r="DO60"/>
      <c r="DP60"/>
    </row>
    <row r="61" spans="119:120" ht="14.25" x14ac:dyDescent="0.45">
      <c r="DO61"/>
      <c r="DP61"/>
    </row>
    <row r="62" spans="119:120" ht="14.25" x14ac:dyDescent="0.45">
      <c r="DO62"/>
      <c r="DP62"/>
    </row>
    <row r="63" spans="119:120" ht="14.25" x14ac:dyDescent="0.45">
      <c r="DO63"/>
      <c r="DP63"/>
    </row>
    <row r="64" spans="119:120" ht="14.25" x14ac:dyDescent="0.45">
      <c r="DO64"/>
      <c r="DP64"/>
    </row>
    <row r="65" spans="119:120" ht="14.25" x14ac:dyDescent="0.45">
      <c r="DO65"/>
      <c r="DP65"/>
    </row>
    <row r="66" spans="119:120" ht="14.25" x14ac:dyDescent="0.45">
      <c r="DO66"/>
      <c r="DP66"/>
    </row>
    <row r="67" spans="119:120" ht="14.25" x14ac:dyDescent="0.45">
      <c r="DO67"/>
      <c r="DP67"/>
    </row>
    <row r="68" spans="119:120" ht="14.25" x14ac:dyDescent="0.45">
      <c r="DO68"/>
      <c r="DP68"/>
    </row>
    <row r="69" spans="119:120" ht="14.25" x14ac:dyDescent="0.45">
      <c r="DO69"/>
      <c r="DP69"/>
    </row>
    <row r="70" spans="119:120" ht="14.25" x14ac:dyDescent="0.45">
      <c r="DO70"/>
      <c r="DP70"/>
    </row>
    <row r="71" spans="119:120" ht="14.25" x14ac:dyDescent="0.45">
      <c r="DO71"/>
      <c r="DP71"/>
    </row>
    <row r="72" spans="119:120" ht="14.25" x14ac:dyDescent="0.45">
      <c r="DO72"/>
      <c r="DP72"/>
    </row>
    <row r="73" spans="119:120" ht="14.25" x14ac:dyDescent="0.45">
      <c r="DO73"/>
      <c r="DP73"/>
    </row>
    <row r="74" spans="119:120" ht="14.25" x14ac:dyDescent="0.45">
      <c r="DO74"/>
      <c r="DP74"/>
    </row>
    <row r="75" spans="119:120" ht="14.25" x14ac:dyDescent="0.45">
      <c r="DO75"/>
      <c r="DP75"/>
    </row>
    <row r="76" spans="119:120" ht="14.25" x14ac:dyDescent="0.45">
      <c r="DO76"/>
      <c r="DP76"/>
    </row>
    <row r="77" spans="119:120" ht="14.25" x14ac:dyDescent="0.45">
      <c r="DO77"/>
      <c r="DP77"/>
    </row>
    <row r="78" spans="119:120" ht="14.25" x14ac:dyDescent="0.45">
      <c r="DO78"/>
      <c r="DP78"/>
    </row>
    <row r="79" spans="119:120" ht="14.25" x14ac:dyDescent="0.45">
      <c r="DO79"/>
      <c r="DP79"/>
    </row>
    <row r="80" spans="119:120" ht="14.25" x14ac:dyDescent="0.45">
      <c r="DO80"/>
      <c r="DP80"/>
    </row>
    <row r="81" spans="119:120" ht="14.25" x14ac:dyDescent="0.45">
      <c r="DO81"/>
      <c r="DP81"/>
    </row>
    <row r="82" spans="119:120" ht="14.25" x14ac:dyDescent="0.45">
      <c r="DO82"/>
      <c r="DP82"/>
    </row>
    <row r="83" spans="119:120" ht="14.25" x14ac:dyDescent="0.45">
      <c r="DO83"/>
      <c r="DP83"/>
    </row>
    <row r="84" spans="119:120" ht="14.25" x14ac:dyDescent="0.45">
      <c r="DO84"/>
      <c r="DP84"/>
    </row>
    <row r="85" spans="119:120" ht="14.25" x14ac:dyDescent="0.45">
      <c r="DO85"/>
      <c r="DP85"/>
    </row>
    <row r="86" spans="119:120" ht="14.25" x14ac:dyDescent="0.45">
      <c r="DO86"/>
      <c r="DP86"/>
    </row>
    <row r="87" spans="119:120" ht="14.25" x14ac:dyDescent="0.45">
      <c r="DO87"/>
      <c r="DP87"/>
    </row>
    <row r="88" spans="119:120" ht="14.25" x14ac:dyDescent="0.45">
      <c r="DO88"/>
      <c r="DP88"/>
    </row>
    <row r="89" spans="119:120" ht="14.25" x14ac:dyDescent="0.45">
      <c r="DO89"/>
      <c r="DP89"/>
    </row>
    <row r="90" spans="119:120" ht="14.25" x14ac:dyDescent="0.45">
      <c r="DO90"/>
      <c r="DP90"/>
    </row>
    <row r="91" spans="119:120" ht="14.25" x14ac:dyDescent="0.45">
      <c r="DO91"/>
      <c r="DP91"/>
    </row>
    <row r="92" spans="119:120" ht="14.25" x14ac:dyDescent="0.45">
      <c r="DO92"/>
      <c r="DP92"/>
    </row>
    <row r="93" spans="119:120" ht="14.25" x14ac:dyDescent="0.45">
      <c r="DO93"/>
      <c r="DP93"/>
    </row>
    <row r="94" spans="119:120" ht="14.25" x14ac:dyDescent="0.45">
      <c r="DO94"/>
      <c r="DP94"/>
    </row>
    <row r="95" spans="119:120" ht="14.25" x14ac:dyDescent="0.45">
      <c r="DO95"/>
      <c r="DP95"/>
    </row>
    <row r="96" spans="119:120" ht="14.25" x14ac:dyDescent="0.45">
      <c r="DO96"/>
      <c r="DP96"/>
    </row>
    <row r="97" spans="119:120" ht="14.25" x14ac:dyDescent="0.45">
      <c r="DO97"/>
      <c r="DP97"/>
    </row>
    <row r="98" spans="119:120" ht="14.25" x14ac:dyDescent="0.45">
      <c r="DO98"/>
      <c r="DP98"/>
    </row>
    <row r="99" spans="119:120" ht="14.25" x14ac:dyDescent="0.45">
      <c r="DO99"/>
      <c r="DP99"/>
    </row>
    <row r="100" spans="119:120" ht="14.25" x14ac:dyDescent="0.45">
      <c r="DO100"/>
      <c r="DP100"/>
    </row>
    <row r="101" spans="119:120" ht="14.25" x14ac:dyDescent="0.45">
      <c r="DO101"/>
      <c r="DP101"/>
    </row>
    <row r="102" spans="119:120" ht="14.25" x14ac:dyDescent="0.45">
      <c r="DO102"/>
      <c r="DP102"/>
    </row>
    <row r="103" spans="119:120" ht="14.25" x14ac:dyDescent="0.45">
      <c r="DO103"/>
      <c r="DP103"/>
    </row>
    <row r="104" spans="119:120" ht="14.25" x14ac:dyDescent="0.45">
      <c r="DO104"/>
      <c r="DP104"/>
    </row>
    <row r="105" spans="119:120" ht="14.25" x14ac:dyDescent="0.45">
      <c r="DO105"/>
      <c r="DP105"/>
    </row>
    <row r="106" spans="119:120" ht="14.25" x14ac:dyDescent="0.45">
      <c r="DO106"/>
      <c r="DP106"/>
    </row>
    <row r="107" spans="119:120" ht="14.25" x14ac:dyDescent="0.45">
      <c r="DO107"/>
      <c r="DP107"/>
    </row>
    <row r="108" spans="119:120" ht="14.25" x14ac:dyDescent="0.45">
      <c r="DO108"/>
      <c r="DP108"/>
    </row>
    <row r="109" spans="119:120" ht="14.25" x14ac:dyDescent="0.45">
      <c r="DO109"/>
      <c r="DP109"/>
    </row>
    <row r="110" spans="119:120" ht="14.25" x14ac:dyDescent="0.45">
      <c r="DO110"/>
      <c r="DP110"/>
    </row>
    <row r="111" spans="119:120" ht="14.25" x14ac:dyDescent="0.45">
      <c r="DO111"/>
      <c r="DP111"/>
    </row>
    <row r="112" spans="119:120" ht="14.25" x14ac:dyDescent="0.45">
      <c r="DO112"/>
      <c r="DP112"/>
    </row>
    <row r="113" spans="119:120" ht="14.25" x14ac:dyDescent="0.45">
      <c r="DO113"/>
      <c r="DP113"/>
    </row>
    <row r="114" spans="119:120" ht="14.25" x14ac:dyDescent="0.45">
      <c r="DO114"/>
      <c r="DP114"/>
    </row>
    <row r="115" spans="119:120" ht="14.25" x14ac:dyDescent="0.45">
      <c r="DO115"/>
      <c r="DP115"/>
    </row>
    <row r="116" spans="119:120" ht="14.25" x14ac:dyDescent="0.45">
      <c r="DO116"/>
      <c r="DP116"/>
    </row>
    <row r="117" spans="119:120" ht="14.25" x14ac:dyDescent="0.45">
      <c r="DO117"/>
      <c r="DP117"/>
    </row>
    <row r="118" spans="119:120" ht="14.25" x14ac:dyDescent="0.45">
      <c r="DO118"/>
      <c r="DP118"/>
    </row>
    <row r="119" spans="119:120" ht="14.25" x14ac:dyDescent="0.45">
      <c r="DO119"/>
      <c r="DP119"/>
    </row>
    <row r="120" spans="119:120" ht="14.25" x14ac:dyDescent="0.45">
      <c r="DO120"/>
      <c r="DP120"/>
    </row>
    <row r="121" spans="119:120" ht="14.25" x14ac:dyDescent="0.45">
      <c r="DO121"/>
      <c r="DP121"/>
    </row>
    <row r="122" spans="119:120" ht="14.25" x14ac:dyDescent="0.45">
      <c r="DO122"/>
      <c r="DP122"/>
    </row>
    <row r="123" spans="119:120" ht="14.25" x14ac:dyDescent="0.45">
      <c r="DO123"/>
      <c r="DP123"/>
    </row>
    <row r="124" spans="119:120" ht="14.25" x14ac:dyDescent="0.45">
      <c r="DO124"/>
      <c r="DP124"/>
    </row>
    <row r="125" spans="119:120" ht="14.25" x14ac:dyDescent="0.45">
      <c r="DO125"/>
      <c r="DP125"/>
    </row>
    <row r="126" spans="119:120" ht="14.25" x14ac:dyDescent="0.45">
      <c r="DO126"/>
      <c r="DP126"/>
    </row>
    <row r="127" spans="119:120" ht="14.25" x14ac:dyDescent="0.45">
      <c r="DO127"/>
      <c r="DP127"/>
    </row>
    <row r="128" spans="119:120" ht="14.25" x14ac:dyDescent="0.45">
      <c r="DO128"/>
      <c r="DP128"/>
    </row>
    <row r="129" spans="119:120" ht="14.25" x14ac:dyDescent="0.45">
      <c r="DO129"/>
      <c r="DP129"/>
    </row>
    <row r="130" spans="119:120" ht="14.25" x14ac:dyDescent="0.45">
      <c r="DO130"/>
      <c r="DP130"/>
    </row>
    <row r="131" spans="119:120" ht="14.25" x14ac:dyDescent="0.45">
      <c r="DO131"/>
      <c r="DP131"/>
    </row>
    <row r="132" spans="119:120" ht="14.25" x14ac:dyDescent="0.45">
      <c r="DO132"/>
      <c r="DP132"/>
    </row>
    <row r="133" spans="119:120" ht="14.25" x14ac:dyDescent="0.45">
      <c r="DO133"/>
      <c r="DP133"/>
    </row>
    <row r="134" spans="119:120" ht="14.25" x14ac:dyDescent="0.45">
      <c r="DO134"/>
      <c r="DP134"/>
    </row>
    <row r="135" spans="119:120" ht="14.25" x14ac:dyDescent="0.45">
      <c r="DO135"/>
      <c r="DP135"/>
    </row>
    <row r="136" spans="119:120" ht="14.25" x14ac:dyDescent="0.45">
      <c r="DO136"/>
      <c r="DP136"/>
    </row>
    <row r="137" spans="119:120" ht="14.25" x14ac:dyDescent="0.45">
      <c r="DO137"/>
      <c r="DP137"/>
    </row>
    <row r="138" spans="119:120" ht="14.25" x14ac:dyDescent="0.45">
      <c r="DO138"/>
      <c r="DP138"/>
    </row>
    <row r="139" spans="119:120" ht="14.25" x14ac:dyDescent="0.45">
      <c r="DO139"/>
      <c r="DP139"/>
    </row>
    <row r="140" spans="119:120" ht="14.25" x14ac:dyDescent="0.45">
      <c r="DO140"/>
      <c r="DP140"/>
    </row>
    <row r="141" spans="119:120" ht="14.25" x14ac:dyDescent="0.45">
      <c r="DO141"/>
      <c r="DP141"/>
    </row>
    <row r="142" spans="119:120" ht="14.25" x14ac:dyDescent="0.45">
      <c r="DO142"/>
      <c r="DP142"/>
    </row>
    <row r="143" spans="119:120" ht="14.25" x14ac:dyDescent="0.45">
      <c r="DO143"/>
      <c r="DP143"/>
    </row>
    <row r="144" spans="119:120" ht="14.25" x14ac:dyDescent="0.45">
      <c r="DO144"/>
      <c r="DP144"/>
    </row>
    <row r="145" spans="119:120" ht="14.25" x14ac:dyDescent="0.45">
      <c r="DO145"/>
      <c r="DP145"/>
    </row>
    <row r="146" spans="119:120" ht="14.25" x14ac:dyDescent="0.45">
      <c r="DO146"/>
      <c r="DP146"/>
    </row>
    <row r="147" spans="119:120" ht="14.25" x14ac:dyDescent="0.45">
      <c r="DO147"/>
      <c r="DP147"/>
    </row>
    <row r="148" spans="119:120" ht="14.25" x14ac:dyDescent="0.45">
      <c r="DO148"/>
      <c r="DP148"/>
    </row>
    <row r="149" spans="119:120" ht="14.25" x14ac:dyDescent="0.45">
      <c r="DO149"/>
      <c r="DP149"/>
    </row>
    <row r="150" spans="119:120" ht="14.25" x14ac:dyDescent="0.45">
      <c r="DO150"/>
      <c r="DP150"/>
    </row>
    <row r="151" spans="119:120" ht="14.25" x14ac:dyDescent="0.45">
      <c r="DO151"/>
      <c r="DP151"/>
    </row>
    <row r="152" spans="119:120" ht="14.25" x14ac:dyDescent="0.45">
      <c r="DO152"/>
      <c r="DP152"/>
    </row>
    <row r="153" spans="119:120" ht="14.25" x14ac:dyDescent="0.45">
      <c r="DO153"/>
      <c r="DP153"/>
    </row>
    <row r="154" spans="119:120" ht="14.25" x14ac:dyDescent="0.45">
      <c r="DO154"/>
      <c r="DP154"/>
    </row>
    <row r="155" spans="119:120" ht="14.25" x14ac:dyDescent="0.45">
      <c r="DO155"/>
      <c r="DP155"/>
    </row>
    <row r="156" spans="119:120" ht="14.25" x14ac:dyDescent="0.45">
      <c r="DO156"/>
      <c r="DP156"/>
    </row>
    <row r="157" spans="119:120" ht="14.25" x14ac:dyDescent="0.45">
      <c r="DO157"/>
      <c r="DP157"/>
    </row>
    <row r="158" spans="119:120" ht="14.25" x14ac:dyDescent="0.45">
      <c r="DO158"/>
      <c r="DP158"/>
    </row>
    <row r="159" spans="119:120" ht="14.25" x14ac:dyDescent="0.45">
      <c r="DO159"/>
      <c r="DP159"/>
    </row>
    <row r="160" spans="119:120" ht="14.25" x14ac:dyDescent="0.45">
      <c r="DO160"/>
      <c r="DP160"/>
    </row>
    <row r="161" spans="119:120" ht="14.25" x14ac:dyDescent="0.45">
      <c r="DO161"/>
      <c r="DP161"/>
    </row>
    <row r="162" spans="119:120" ht="14.25" x14ac:dyDescent="0.45">
      <c r="DO162"/>
      <c r="DP162"/>
    </row>
    <row r="163" spans="119:120" ht="14.25" x14ac:dyDescent="0.45">
      <c r="DO163"/>
      <c r="DP163"/>
    </row>
    <row r="164" spans="119:120" ht="14.25" x14ac:dyDescent="0.45">
      <c r="DO164"/>
      <c r="DP164"/>
    </row>
    <row r="165" spans="119:120" ht="14.25" x14ac:dyDescent="0.45">
      <c r="DO165"/>
      <c r="DP165"/>
    </row>
    <row r="166" spans="119:120" ht="14.25" x14ac:dyDescent="0.45">
      <c r="DO166"/>
      <c r="DP166"/>
    </row>
    <row r="167" spans="119:120" ht="14.25" x14ac:dyDescent="0.45">
      <c r="DO167"/>
      <c r="DP167"/>
    </row>
    <row r="168" spans="119:120" ht="14.25" x14ac:dyDescent="0.45">
      <c r="DO168"/>
      <c r="DP168"/>
    </row>
    <row r="169" spans="119:120" ht="14.25" x14ac:dyDescent="0.45">
      <c r="DO169"/>
      <c r="DP169"/>
    </row>
    <row r="170" spans="119:120" ht="14.25" x14ac:dyDescent="0.45">
      <c r="DO170"/>
      <c r="DP170"/>
    </row>
    <row r="171" spans="119:120" ht="14.25" x14ac:dyDescent="0.45">
      <c r="DO171"/>
      <c r="DP171"/>
    </row>
    <row r="172" spans="119:120" ht="14.25" x14ac:dyDescent="0.45">
      <c r="DO172"/>
      <c r="DP172"/>
    </row>
    <row r="173" spans="119:120" ht="14.25" x14ac:dyDescent="0.45">
      <c r="DO173"/>
      <c r="DP173"/>
    </row>
    <row r="174" spans="119:120" ht="14.25" x14ac:dyDescent="0.45">
      <c r="DO174"/>
      <c r="DP174"/>
    </row>
    <row r="175" spans="119:120" ht="14.25" x14ac:dyDescent="0.45">
      <c r="DO175"/>
      <c r="DP175"/>
    </row>
    <row r="176" spans="119:120" ht="14.25" x14ac:dyDescent="0.45">
      <c r="DO176"/>
      <c r="DP176"/>
    </row>
    <row r="177" spans="119:120" ht="14.25" x14ac:dyDescent="0.45">
      <c r="DO177"/>
      <c r="DP177"/>
    </row>
    <row r="178" spans="119:120" ht="14.25" x14ac:dyDescent="0.45">
      <c r="DO178"/>
      <c r="DP178"/>
    </row>
    <row r="179" spans="119:120" ht="14.25" x14ac:dyDescent="0.45">
      <c r="DO179"/>
      <c r="DP179"/>
    </row>
    <row r="180" spans="119:120" ht="14.25" x14ac:dyDescent="0.45">
      <c r="DO180"/>
      <c r="DP180"/>
    </row>
    <row r="181" spans="119:120" ht="14.25" x14ac:dyDescent="0.45">
      <c r="DO181"/>
      <c r="DP181"/>
    </row>
    <row r="182" spans="119:120" ht="14.25" x14ac:dyDescent="0.45">
      <c r="DO182"/>
      <c r="DP182"/>
    </row>
    <row r="183" spans="119:120" ht="14.25" x14ac:dyDescent="0.45">
      <c r="DO183"/>
      <c r="DP183"/>
    </row>
    <row r="184" spans="119:120" ht="14.25" x14ac:dyDescent="0.45">
      <c r="DO184"/>
      <c r="DP184"/>
    </row>
    <row r="185" spans="119:120" ht="14.25" x14ac:dyDescent="0.45">
      <c r="DO185"/>
      <c r="DP185"/>
    </row>
    <row r="186" spans="119:120" ht="14.25" x14ac:dyDescent="0.45">
      <c r="DO186"/>
      <c r="DP186"/>
    </row>
    <row r="187" spans="119:120" ht="14.25" x14ac:dyDescent="0.45">
      <c r="DO187"/>
      <c r="DP187"/>
    </row>
    <row r="188" spans="119:120" ht="14.25" x14ac:dyDescent="0.45">
      <c r="DO188"/>
      <c r="DP188"/>
    </row>
    <row r="189" spans="119:120" ht="14.25" x14ac:dyDescent="0.45">
      <c r="DO189"/>
      <c r="DP189"/>
    </row>
    <row r="190" spans="119:120" ht="14.25" x14ac:dyDescent="0.45">
      <c r="DO190"/>
      <c r="DP190"/>
    </row>
    <row r="191" spans="119:120" ht="14.25" x14ac:dyDescent="0.45">
      <c r="DO191"/>
      <c r="DP191"/>
    </row>
    <row r="192" spans="119:120" ht="14.25" x14ac:dyDescent="0.45">
      <c r="DO192"/>
      <c r="DP192"/>
    </row>
    <row r="193" spans="119:120" ht="14.25" x14ac:dyDescent="0.45">
      <c r="DO193"/>
      <c r="DP193"/>
    </row>
    <row r="194" spans="119:120" ht="14.25" x14ac:dyDescent="0.45">
      <c r="DO194"/>
      <c r="DP194"/>
    </row>
    <row r="195" spans="119:120" ht="14.25" x14ac:dyDescent="0.45">
      <c r="DO195"/>
      <c r="DP195"/>
    </row>
    <row r="196" spans="119:120" ht="14.25" x14ac:dyDescent="0.45">
      <c r="DO196"/>
      <c r="DP196"/>
    </row>
    <row r="197" spans="119:120" ht="14.25" x14ac:dyDescent="0.45">
      <c r="DO197"/>
      <c r="DP197"/>
    </row>
    <row r="198" spans="119:120" ht="14.25" x14ac:dyDescent="0.45">
      <c r="DO198"/>
      <c r="DP198"/>
    </row>
    <row r="199" spans="119:120" ht="14.25" x14ac:dyDescent="0.45">
      <c r="DO199"/>
      <c r="DP199"/>
    </row>
    <row r="200" spans="119:120" ht="14.25" x14ac:dyDescent="0.45">
      <c r="DO200"/>
      <c r="DP200"/>
    </row>
    <row r="201" spans="119:120" ht="14.25" x14ac:dyDescent="0.45">
      <c r="DO201"/>
      <c r="DP201"/>
    </row>
    <row r="202" spans="119:120" ht="14.25" x14ac:dyDescent="0.45">
      <c r="DO202"/>
      <c r="DP202"/>
    </row>
    <row r="203" spans="119:120" ht="14.25" x14ac:dyDescent="0.45">
      <c r="DO203"/>
      <c r="DP203"/>
    </row>
    <row r="204" spans="119:120" ht="14.25" x14ac:dyDescent="0.45">
      <c r="DO204"/>
      <c r="DP204"/>
    </row>
    <row r="205" spans="119:120" ht="14.25" x14ac:dyDescent="0.45">
      <c r="DO205"/>
      <c r="DP205"/>
    </row>
    <row r="206" spans="119:120" ht="14.25" x14ac:dyDescent="0.45">
      <c r="DO206"/>
      <c r="DP206"/>
    </row>
    <row r="207" spans="119:120" ht="14.25" x14ac:dyDescent="0.45">
      <c r="DO207"/>
      <c r="DP207"/>
    </row>
    <row r="208" spans="119:120" ht="14.25" x14ac:dyDescent="0.45">
      <c r="DO208"/>
      <c r="DP208"/>
    </row>
    <row r="209" spans="119:120" ht="14.25" x14ac:dyDescent="0.45">
      <c r="DO209"/>
      <c r="DP209"/>
    </row>
    <row r="210" spans="119:120" ht="14.25" x14ac:dyDescent="0.45">
      <c r="DO210"/>
      <c r="DP210"/>
    </row>
    <row r="211" spans="119:120" ht="14.25" x14ac:dyDescent="0.45">
      <c r="DO211"/>
      <c r="DP211"/>
    </row>
    <row r="212" spans="119:120" ht="14.25" x14ac:dyDescent="0.45">
      <c r="DO212"/>
      <c r="DP212"/>
    </row>
    <row r="213" spans="119:120" ht="14.25" x14ac:dyDescent="0.45">
      <c r="DO213"/>
      <c r="DP213"/>
    </row>
    <row r="214" spans="119:120" ht="14.25" x14ac:dyDescent="0.45">
      <c r="DO214"/>
      <c r="DP214"/>
    </row>
    <row r="215" spans="119:120" ht="14.25" x14ac:dyDescent="0.45">
      <c r="DO215"/>
      <c r="DP215"/>
    </row>
    <row r="216" spans="119:120" ht="14.25" x14ac:dyDescent="0.45">
      <c r="DO216"/>
      <c r="DP216"/>
    </row>
    <row r="217" spans="119:120" ht="14.25" x14ac:dyDescent="0.45">
      <c r="DO217"/>
      <c r="DP217"/>
    </row>
    <row r="218" spans="119:120" ht="14.25" x14ac:dyDescent="0.45">
      <c r="DO218"/>
      <c r="DP218"/>
    </row>
    <row r="219" spans="119:120" ht="14.25" x14ac:dyDescent="0.45">
      <c r="DO219"/>
      <c r="DP219"/>
    </row>
    <row r="220" spans="119:120" ht="14.25" x14ac:dyDescent="0.45">
      <c r="DO220"/>
      <c r="DP220"/>
    </row>
    <row r="221" spans="119:120" ht="14.25" x14ac:dyDescent="0.45">
      <c r="DO221"/>
      <c r="DP221"/>
    </row>
    <row r="222" spans="119:120" ht="14.25" x14ac:dyDescent="0.45">
      <c r="DO222"/>
      <c r="DP222"/>
    </row>
    <row r="223" spans="119:120" ht="14.25" x14ac:dyDescent="0.45">
      <c r="DO223"/>
      <c r="DP223"/>
    </row>
    <row r="224" spans="119:120" ht="14.25" x14ac:dyDescent="0.45">
      <c r="DO224"/>
      <c r="DP224"/>
    </row>
    <row r="225" spans="119:120" ht="14.25" x14ac:dyDescent="0.45">
      <c r="DO225"/>
      <c r="DP225"/>
    </row>
    <row r="226" spans="119:120" ht="14.25" x14ac:dyDescent="0.45">
      <c r="DO226"/>
      <c r="DP226"/>
    </row>
    <row r="227" spans="119:120" ht="14.25" x14ac:dyDescent="0.45">
      <c r="DO227"/>
      <c r="DP227"/>
    </row>
    <row r="228" spans="119:120" ht="14.25" x14ac:dyDescent="0.45">
      <c r="DO228"/>
      <c r="DP228"/>
    </row>
    <row r="229" spans="119:120" ht="14.25" x14ac:dyDescent="0.45">
      <c r="DO229"/>
      <c r="DP229"/>
    </row>
    <row r="230" spans="119:120" ht="14.25" x14ac:dyDescent="0.45">
      <c r="DO230"/>
      <c r="DP230"/>
    </row>
    <row r="231" spans="119:120" ht="14.25" x14ac:dyDescent="0.45">
      <c r="DO231"/>
      <c r="DP231"/>
    </row>
    <row r="232" spans="119:120" ht="14.25" x14ac:dyDescent="0.45">
      <c r="DO232"/>
      <c r="DP232"/>
    </row>
    <row r="233" spans="119:120" ht="14.25" x14ac:dyDescent="0.45">
      <c r="DO233"/>
      <c r="DP233"/>
    </row>
    <row r="234" spans="119:120" ht="14.25" x14ac:dyDescent="0.45">
      <c r="DO234"/>
      <c r="DP234"/>
    </row>
    <row r="235" spans="119:120" ht="14.25" x14ac:dyDescent="0.45">
      <c r="DO235"/>
      <c r="DP235"/>
    </row>
    <row r="236" spans="119:120" ht="14.25" x14ac:dyDescent="0.45">
      <c r="DO236"/>
      <c r="DP236"/>
    </row>
    <row r="237" spans="119:120" ht="14.25" x14ac:dyDescent="0.45">
      <c r="DO237"/>
      <c r="DP237"/>
    </row>
    <row r="238" spans="119:120" ht="14.25" x14ac:dyDescent="0.45">
      <c r="DO238"/>
      <c r="DP238"/>
    </row>
    <row r="239" spans="119:120" ht="14.25" x14ac:dyDescent="0.45">
      <c r="DO239"/>
      <c r="DP239"/>
    </row>
    <row r="240" spans="119:120" ht="14.25" x14ac:dyDescent="0.45">
      <c r="DO240"/>
      <c r="DP240"/>
    </row>
    <row r="241" spans="119:120" ht="14.25" x14ac:dyDescent="0.45">
      <c r="DO241"/>
      <c r="DP241"/>
    </row>
    <row r="242" spans="119:120" ht="14.25" x14ac:dyDescent="0.45">
      <c r="DO242"/>
      <c r="DP242"/>
    </row>
    <row r="243" spans="119:120" ht="14.25" x14ac:dyDescent="0.45">
      <c r="DO243"/>
      <c r="DP243"/>
    </row>
    <row r="244" spans="119:120" ht="14.25" x14ac:dyDescent="0.45">
      <c r="DO244"/>
      <c r="DP244"/>
    </row>
    <row r="245" spans="119:120" ht="14.25" x14ac:dyDescent="0.45">
      <c r="DO245"/>
      <c r="DP245"/>
    </row>
    <row r="246" spans="119:120" ht="14.25" x14ac:dyDescent="0.45">
      <c r="DO246"/>
      <c r="DP246"/>
    </row>
    <row r="247" spans="119:120" ht="14.25" x14ac:dyDescent="0.45">
      <c r="DO247"/>
      <c r="DP247"/>
    </row>
    <row r="248" spans="119:120" ht="14.25" x14ac:dyDescent="0.45">
      <c r="DO248"/>
      <c r="DP248"/>
    </row>
    <row r="249" spans="119:120" ht="14.25" x14ac:dyDescent="0.45">
      <c r="DO249"/>
      <c r="DP249"/>
    </row>
    <row r="250" spans="119:120" ht="14.25" x14ac:dyDescent="0.45">
      <c r="DO250"/>
      <c r="DP250"/>
    </row>
    <row r="251" spans="119:120" ht="14.25" x14ac:dyDescent="0.45">
      <c r="DO251"/>
      <c r="DP251"/>
    </row>
    <row r="252" spans="119:120" ht="14.25" x14ac:dyDescent="0.45">
      <c r="DO252"/>
      <c r="DP252"/>
    </row>
    <row r="253" spans="119:120" ht="14.25" x14ac:dyDescent="0.45">
      <c r="DO253"/>
      <c r="DP253"/>
    </row>
    <row r="254" spans="119:120" ht="14.25" x14ac:dyDescent="0.45">
      <c r="DO254"/>
      <c r="DP254"/>
    </row>
    <row r="255" spans="119:120" ht="14.25" x14ac:dyDescent="0.45">
      <c r="DO255"/>
      <c r="DP255"/>
    </row>
    <row r="256" spans="119:120" ht="14.25" x14ac:dyDescent="0.45">
      <c r="DO256"/>
      <c r="DP256"/>
    </row>
    <row r="257" spans="119:120" ht="14.25" x14ac:dyDescent="0.45">
      <c r="DO257"/>
      <c r="DP257"/>
    </row>
    <row r="258" spans="119:120" ht="14.25" x14ac:dyDescent="0.45">
      <c r="DO258"/>
      <c r="DP258"/>
    </row>
    <row r="259" spans="119:120" ht="14.25" x14ac:dyDescent="0.45">
      <c r="DO259"/>
      <c r="DP259"/>
    </row>
    <row r="260" spans="119:120" ht="14.25" x14ac:dyDescent="0.45">
      <c r="DO260"/>
      <c r="DP260"/>
    </row>
    <row r="261" spans="119:120" ht="14.25" x14ac:dyDescent="0.45">
      <c r="DO261"/>
      <c r="DP261"/>
    </row>
    <row r="262" spans="119:120" ht="14.25" x14ac:dyDescent="0.45">
      <c r="DO262"/>
      <c r="DP262"/>
    </row>
    <row r="263" spans="119:120" ht="14.25" x14ac:dyDescent="0.45">
      <c r="DO263"/>
      <c r="DP263"/>
    </row>
    <row r="264" spans="119:120" ht="14.25" x14ac:dyDescent="0.45">
      <c r="DO264"/>
      <c r="DP264"/>
    </row>
    <row r="265" spans="119:120" ht="14.25" x14ac:dyDescent="0.45">
      <c r="DO265"/>
      <c r="DP265"/>
    </row>
    <row r="266" spans="119:120" ht="14.25" x14ac:dyDescent="0.45">
      <c r="DO266"/>
      <c r="DP266"/>
    </row>
    <row r="267" spans="119:120" ht="14.25" x14ac:dyDescent="0.45">
      <c r="DO267"/>
      <c r="DP267"/>
    </row>
    <row r="268" spans="119:120" ht="14.25" x14ac:dyDescent="0.45">
      <c r="DO268"/>
      <c r="DP268"/>
    </row>
    <row r="269" spans="119:120" ht="14.25" x14ac:dyDescent="0.45">
      <c r="DO269"/>
      <c r="DP269"/>
    </row>
    <row r="270" spans="119:120" ht="14.25" x14ac:dyDescent="0.45">
      <c r="DO270"/>
      <c r="DP270"/>
    </row>
    <row r="271" spans="119:120" ht="14.25" x14ac:dyDescent="0.45">
      <c r="DO271"/>
      <c r="DP271"/>
    </row>
    <row r="272" spans="119:120" ht="14.25" x14ac:dyDescent="0.45">
      <c r="DO272"/>
      <c r="DP272"/>
    </row>
    <row r="273" spans="119:120" ht="14.25" x14ac:dyDescent="0.45">
      <c r="DO273"/>
      <c r="DP273"/>
    </row>
    <row r="274" spans="119:120" ht="14.25" x14ac:dyDescent="0.45">
      <c r="DO274"/>
      <c r="DP274"/>
    </row>
    <row r="275" spans="119:120" ht="14.25" x14ac:dyDescent="0.45">
      <c r="DO275"/>
      <c r="DP275"/>
    </row>
    <row r="276" spans="119:120" ht="14.25" x14ac:dyDescent="0.45">
      <c r="DO276"/>
      <c r="DP276"/>
    </row>
    <row r="277" spans="119:120" ht="14.25" x14ac:dyDescent="0.45">
      <c r="DO277"/>
      <c r="DP277"/>
    </row>
    <row r="278" spans="119:120" ht="14.25" x14ac:dyDescent="0.45">
      <c r="DO278"/>
      <c r="DP278"/>
    </row>
    <row r="279" spans="119:120" ht="14.25" x14ac:dyDescent="0.45">
      <c r="DO279"/>
      <c r="DP279"/>
    </row>
    <row r="280" spans="119:120" ht="14.25" x14ac:dyDescent="0.45">
      <c r="DO280"/>
      <c r="DP280"/>
    </row>
    <row r="281" spans="119:120" ht="14.25" x14ac:dyDescent="0.45">
      <c r="DO281"/>
      <c r="DP281"/>
    </row>
    <row r="282" spans="119:120" ht="14.25" x14ac:dyDescent="0.45">
      <c r="DO282"/>
      <c r="DP282"/>
    </row>
    <row r="283" spans="119:120" ht="14.25" x14ac:dyDescent="0.45">
      <c r="DO283"/>
      <c r="DP283"/>
    </row>
    <row r="284" spans="119:120" ht="14.25" x14ac:dyDescent="0.45">
      <c r="DO284"/>
      <c r="DP284"/>
    </row>
    <row r="285" spans="119:120" ht="14.25" x14ac:dyDescent="0.45">
      <c r="DO285"/>
      <c r="DP285"/>
    </row>
    <row r="286" spans="119:120" ht="14.25" x14ac:dyDescent="0.45">
      <c r="DO286"/>
      <c r="DP286"/>
    </row>
    <row r="287" spans="119:120" ht="14.25" x14ac:dyDescent="0.45">
      <c r="DO287"/>
      <c r="DP287"/>
    </row>
    <row r="288" spans="119:120" ht="14.25" x14ac:dyDescent="0.45">
      <c r="DO288"/>
      <c r="DP288"/>
    </row>
    <row r="289" spans="119:120" ht="14.25" x14ac:dyDescent="0.45">
      <c r="DO289"/>
      <c r="DP289"/>
    </row>
    <row r="290" spans="119:120" ht="14.25" x14ac:dyDescent="0.45">
      <c r="DO290"/>
      <c r="DP290"/>
    </row>
    <row r="291" spans="119:120" ht="14.25" x14ac:dyDescent="0.45">
      <c r="DO291"/>
      <c r="DP291"/>
    </row>
    <row r="292" spans="119:120" ht="14.25" x14ac:dyDescent="0.45">
      <c r="DO292"/>
      <c r="DP292"/>
    </row>
    <row r="293" spans="119:120" ht="14.25" x14ac:dyDescent="0.45">
      <c r="DO293"/>
      <c r="DP293"/>
    </row>
    <row r="294" spans="119:120" ht="14.25" x14ac:dyDescent="0.45">
      <c r="DO294"/>
      <c r="DP294"/>
    </row>
    <row r="295" spans="119:120" ht="14.25" x14ac:dyDescent="0.45">
      <c r="DO295"/>
      <c r="DP295"/>
    </row>
    <row r="296" spans="119:120" ht="14.25" x14ac:dyDescent="0.45">
      <c r="DO296"/>
      <c r="DP296"/>
    </row>
    <row r="297" spans="119:120" ht="14.25" x14ac:dyDescent="0.45">
      <c r="DO297"/>
      <c r="DP297"/>
    </row>
    <row r="298" spans="119:120" ht="14.25" x14ac:dyDescent="0.45">
      <c r="DO298"/>
      <c r="DP298"/>
    </row>
    <row r="299" spans="119:120" ht="14.25" x14ac:dyDescent="0.45">
      <c r="DO299"/>
      <c r="DP299"/>
    </row>
    <row r="300" spans="119:120" ht="14.25" x14ac:dyDescent="0.45">
      <c r="DO300"/>
      <c r="DP300"/>
    </row>
    <row r="301" spans="119:120" ht="14.25" x14ac:dyDescent="0.45">
      <c r="DO301"/>
      <c r="DP301"/>
    </row>
    <row r="302" spans="119:120" ht="14.25" x14ac:dyDescent="0.45">
      <c r="DO302"/>
      <c r="DP302"/>
    </row>
    <row r="303" spans="119:120" ht="14.25" x14ac:dyDescent="0.45">
      <c r="DO303"/>
      <c r="DP303"/>
    </row>
    <row r="304" spans="119:120" ht="14.25" x14ac:dyDescent="0.45">
      <c r="DO304"/>
      <c r="DP304"/>
    </row>
    <row r="305" spans="119:120" ht="14.25" x14ac:dyDescent="0.45">
      <c r="DO305"/>
      <c r="DP305"/>
    </row>
    <row r="306" spans="119:120" ht="14.25" x14ac:dyDescent="0.45">
      <c r="DO306"/>
      <c r="DP306"/>
    </row>
    <row r="307" spans="119:120" ht="14.25" x14ac:dyDescent="0.45">
      <c r="DO307"/>
      <c r="DP307"/>
    </row>
    <row r="308" spans="119:120" ht="14.25" x14ac:dyDescent="0.45">
      <c r="DO308"/>
      <c r="DP308"/>
    </row>
    <row r="309" spans="119:120" ht="14.25" x14ac:dyDescent="0.45">
      <c r="DO309"/>
      <c r="DP309"/>
    </row>
    <row r="310" spans="119:120" ht="14.25" x14ac:dyDescent="0.45">
      <c r="DO310"/>
      <c r="DP310"/>
    </row>
    <row r="311" spans="119:120" ht="14.25" x14ac:dyDescent="0.45">
      <c r="DO311"/>
      <c r="DP311"/>
    </row>
    <row r="312" spans="119:120" ht="14.25" x14ac:dyDescent="0.45">
      <c r="DO312"/>
      <c r="DP312"/>
    </row>
    <row r="313" spans="119:120" ht="14.25" x14ac:dyDescent="0.45">
      <c r="DO313"/>
      <c r="DP313"/>
    </row>
    <row r="314" spans="119:120" ht="14.25" x14ac:dyDescent="0.45">
      <c r="DO314"/>
      <c r="DP314"/>
    </row>
    <row r="315" spans="119:120" ht="14.25" x14ac:dyDescent="0.45">
      <c r="DO315"/>
      <c r="DP315"/>
    </row>
    <row r="316" spans="119:120" ht="14.25" x14ac:dyDescent="0.45">
      <c r="DO316"/>
      <c r="DP316"/>
    </row>
    <row r="317" spans="119:120" ht="14.25" x14ac:dyDescent="0.45">
      <c r="DO317"/>
      <c r="DP317"/>
    </row>
    <row r="318" spans="119:120" ht="14.25" x14ac:dyDescent="0.45">
      <c r="DO318"/>
      <c r="DP318"/>
    </row>
    <row r="319" spans="119:120" ht="14.25" x14ac:dyDescent="0.45">
      <c r="DO319"/>
      <c r="DP319"/>
    </row>
    <row r="320" spans="119:120" ht="14.25" x14ac:dyDescent="0.45">
      <c r="DO320"/>
      <c r="DP320"/>
    </row>
    <row r="321" spans="119:120" ht="14.25" x14ac:dyDescent="0.45">
      <c r="DO321"/>
      <c r="DP321"/>
    </row>
    <row r="322" spans="119:120" ht="14.25" x14ac:dyDescent="0.45">
      <c r="DO322"/>
      <c r="DP322"/>
    </row>
    <row r="323" spans="119:120" ht="14.25" x14ac:dyDescent="0.45">
      <c r="DO323"/>
      <c r="DP323"/>
    </row>
    <row r="324" spans="119:120" ht="14.25" x14ac:dyDescent="0.45">
      <c r="DO324"/>
      <c r="DP324"/>
    </row>
    <row r="325" spans="119:120" ht="14.25" x14ac:dyDescent="0.45">
      <c r="DO325"/>
      <c r="DP325"/>
    </row>
    <row r="326" spans="119:120" ht="14.25" x14ac:dyDescent="0.45">
      <c r="DO326"/>
      <c r="DP326"/>
    </row>
    <row r="327" spans="119:120" ht="14.25" x14ac:dyDescent="0.45">
      <c r="DO327"/>
      <c r="DP327"/>
    </row>
    <row r="328" spans="119:120" ht="14.25" x14ac:dyDescent="0.45">
      <c r="DO328"/>
      <c r="DP328"/>
    </row>
    <row r="329" spans="119:120" ht="14.25" x14ac:dyDescent="0.45">
      <c r="DO329"/>
      <c r="DP329"/>
    </row>
    <row r="330" spans="119:120" ht="14.25" x14ac:dyDescent="0.45">
      <c r="DO330"/>
      <c r="DP330"/>
    </row>
    <row r="331" spans="119:120" ht="14.25" x14ac:dyDescent="0.45">
      <c r="DO331"/>
      <c r="DP331"/>
    </row>
    <row r="332" spans="119:120" ht="14.25" x14ac:dyDescent="0.45">
      <c r="DO332"/>
      <c r="DP332"/>
    </row>
    <row r="333" spans="119:120" ht="14.25" x14ac:dyDescent="0.45">
      <c r="DO333"/>
      <c r="DP333"/>
    </row>
    <row r="334" spans="119:120" ht="14.25" x14ac:dyDescent="0.45">
      <c r="DO334"/>
      <c r="DP334"/>
    </row>
    <row r="335" spans="119:120" ht="14.25" x14ac:dyDescent="0.45">
      <c r="DO335"/>
      <c r="DP335"/>
    </row>
    <row r="336" spans="119:120" ht="14.25" x14ac:dyDescent="0.45">
      <c r="DO336"/>
      <c r="DP336"/>
    </row>
    <row r="337" spans="119:120" ht="14.25" x14ac:dyDescent="0.45">
      <c r="DO337"/>
      <c r="DP337"/>
    </row>
    <row r="338" spans="119:120" ht="14.25" x14ac:dyDescent="0.45">
      <c r="DO338"/>
      <c r="DP338"/>
    </row>
    <row r="339" spans="119:120" ht="14.25" x14ac:dyDescent="0.45">
      <c r="DO339"/>
      <c r="DP339"/>
    </row>
    <row r="340" spans="119:120" ht="14.25" x14ac:dyDescent="0.45">
      <c r="DO340"/>
      <c r="DP340"/>
    </row>
    <row r="341" spans="119:120" ht="14.25" x14ac:dyDescent="0.45">
      <c r="DO341"/>
      <c r="DP341"/>
    </row>
    <row r="342" spans="119:120" ht="14.25" x14ac:dyDescent="0.45">
      <c r="DO342"/>
      <c r="DP342"/>
    </row>
    <row r="343" spans="119:120" ht="14.25" x14ac:dyDescent="0.45">
      <c r="DO343"/>
      <c r="DP343"/>
    </row>
    <row r="344" spans="119:120" ht="14.25" x14ac:dyDescent="0.45">
      <c r="DO344"/>
      <c r="DP344"/>
    </row>
    <row r="345" spans="119:120" ht="14.25" x14ac:dyDescent="0.45">
      <c r="DO345"/>
      <c r="DP345"/>
    </row>
    <row r="346" spans="119:120" ht="14.25" x14ac:dyDescent="0.45">
      <c r="DO346"/>
      <c r="DP346"/>
    </row>
    <row r="347" spans="119:120" ht="14.25" x14ac:dyDescent="0.45">
      <c r="DO347"/>
      <c r="DP347"/>
    </row>
    <row r="348" spans="119:120" ht="14.25" x14ac:dyDescent="0.45">
      <c r="DO348"/>
      <c r="DP348"/>
    </row>
    <row r="349" spans="119:120" ht="14.25" x14ac:dyDescent="0.45">
      <c r="DO349"/>
      <c r="DP349"/>
    </row>
    <row r="350" spans="119:120" ht="14.25" x14ac:dyDescent="0.45">
      <c r="DO350"/>
      <c r="DP350"/>
    </row>
    <row r="351" spans="119:120" ht="14.25" x14ac:dyDescent="0.45">
      <c r="DO351"/>
      <c r="DP351"/>
    </row>
    <row r="352" spans="119:120" ht="14.25" x14ac:dyDescent="0.45">
      <c r="DO352"/>
      <c r="DP352"/>
    </row>
    <row r="353" spans="119:120" ht="14.25" x14ac:dyDescent="0.45">
      <c r="DO353"/>
      <c r="DP353"/>
    </row>
    <row r="354" spans="119:120" ht="14.25" x14ac:dyDescent="0.45">
      <c r="DO354"/>
      <c r="DP354"/>
    </row>
    <row r="355" spans="119:120" ht="14.25" x14ac:dyDescent="0.45">
      <c r="DO355"/>
      <c r="DP355"/>
    </row>
    <row r="356" spans="119:120" ht="14.25" x14ac:dyDescent="0.45">
      <c r="DO356"/>
      <c r="DP356"/>
    </row>
    <row r="357" spans="119:120" ht="14.25" x14ac:dyDescent="0.45">
      <c r="DO357"/>
      <c r="DP357"/>
    </row>
    <row r="358" spans="119:120" ht="14.25" x14ac:dyDescent="0.45">
      <c r="DO358"/>
      <c r="DP358"/>
    </row>
    <row r="359" spans="119:120" ht="14.25" x14ac:dyDescent="0.45">
      <c r="DO359"/>
      <c r="DP359"/>
    </row>
    <row r="360" spans="119:120" ht="14.25" x14ac:dyDescent="0.45">
      <c r="DO360"/>
      <c r="DP360"/>
    </row>
    <row r="361" spans="119:120" ht="14.25" x14ac:dyDescent="0.45">
      <c r="DO361"/>
      <c r="DP361"/>
    </row>
    <row r="362" spans="119:120" ht="14.25" x14ac:dyDescent="0.45">
      <c r="DO362"/>
      <c r="DP362"/>
    </row>
    <row r="363" spans="119:120" ht="14.25" x14ac:dyDescent="0.45">
      <c r="DO363"/>
      <c r="DP363"/>
    </row>
    <row r="364" spans="119:120" ht="14.25" x14ac:dyDescent="0.45">
      <c r="DO364"/>
      <c r="DP364"/>
    </row>
    <row r="365" spans="119:120" ht="14.25" x14ac:dyDescent="0.45">
      <c r="DO365"/>
      <c r="DP365"/>
    </row>
    <row r="366" spans="119:120" ht="14.25" x14ac:dyDescent="0.45">
      <c r="DO366"/>
      <c r="DP366"/>
    </row>
    <row r="367" spans="119:120" ht="14.25" x14ac:dyDescent="0.45">
      <c r="DO367"/>
      <c r="DP367"/>
    </row>
    <row r="368" spans="119:120" ht="14.25" x14ac:dyDescent="0.45">
      <c r="DO368"/>
      <c r="DP368"/>
    </row>
    <row r="369" spans="119:120" ht="14.25" x14ac:dyDescent="0.45">
      <c r="DO369"/>
      <c r="DP369"/>
    </row>
    <row r="370" spans="119:120" ht="14.25" x14ac:dyDescent="0.45">
      <c r="DO370"/>
      <c r="DP370"/>
    </row>
    <row r="371" spans="119:120" ht="14.25" x14ac:dyDescent="0.45">
      <c r="DO371"/>
      <c r="DP371"/>
    </row>
    <row r="372" spans="119:120" ht="14.25" x14ac:dyDescent="0.45">
      <c r="DO372"/>
      <c r="DP372"/>
    </row>
    <row r="373" spans="119:120" ht="14.25" x14ac:dyDescent="0.45">
      <c r="DO373"/>
      <c r="DP373"/>
    </row>
    <row r="374" spans="119:120" ht="14.25" x14ac:dyDescent="0.45">
      <c r="DO374"/>
      <c r="DP374"/>
    </row>
    <row r="375" spans="119:120" ht="14.25" x14ac:dyDescent="0.45">
      <c r="DO375"/>
      <c r="DP375"/>
    </row>
    <row r="376" spans="119:120" ht="14.25" x14ac:dyDescent="0.45">
      <c r="DO376"/>
      <c r="DP376"/>
    </row>
    <row r="377" spans="119:120" ht="14.25" x14ac:dyDescent="0.45">
      <c r="DO377"/>
      <c r="DP377"/>
    </row>
    <row r="378" spans="119:120" ht="14.25" x14ac:dyDescent="0.45">
      <c r="DO378"/>
      <c r="DP378"/>
    </row>
    <row r="379" spans="119:120" ht="14.25" x14ac:dyDescent="0.45">
      <c r="DO379"/>
      <c r="DP379"/>
    </row>
    <row r="380" spans="119:120" ht="14.25" x14ac:dyDescent="0.45">
      <c r="DO380"/>
      <c r="DP380"/>
    </row>
    <row r="381" spans="119:120" ht="14.25" x14ac:dyDescent="0.45">
      <c r="DO381"/>
      <c r="DP381"/>
    </row>
    <row r="382" spans="119:120" ht="14.25" x14ac:dyDescent="0.45">
      <c r="DO382"/>
      <c r="DP382"/>
    </row>
    <row r="383" spans="119:120" ht="14.25" x14ac:dyDescent="0.45">
      <c r="DO383"/>
      <c r="DP383"/>
    </row>
    <row r="384" spans="119:120" ht="14.25" x14ac:dyDescent="0.45">
      <c r="DO384"/>
      <c r="DP384"/>
    </row>
    <row r="385" spans="119:120" ht="14.25" x14ac:dyDescent="0.45">
      <c r="DO385"/>
      <c r="DP385"/>
    </row>
    <row r="386" spans="119:120" ht="14.25" x14ac:dyDescent="0.45">
      <c r="DO386"/>
      <c r="DP386"/>
    </row>
    <row r="387" spans="119:120" ht="14.25" x14ac:dyDescent="0.45">
      <c r="DO387"/>
      <c r="DP387"/>
    </row>
    <row r="388" spans="119:120" ht="14.25" x14ac:dyDescent="0.45">
      <c r="DO388"/>
      <c r="DP388"/>
    </row>
    <row r="389" spans="119:120" ht="14.25" x14ac:dyDescent="0.45">
      <c r="DO389"/>
      <c r="DP389"/>
    </row>
    <row r="390" spans="119:120" ht="14.25" x14ac:dyDescent="0.45">
      <c r="DO390"/>
      <c r="DP390"/>
    </row>
    <row r="391" spans="119:120" ht="14.25" x14ac:dyDescent="0.45">
      <c r="DO391"/>
      <c r="DP391"/>
    </row>
    <row r="392" spans="119:120" ht="14.25" x14ac:dyDescent="0.45">
      <c r="DO392"/>
      <c r="DP392"/>
    </row>
    <row r="393" spans="119:120" ht="14.25" x14ac:dyDescent="0.45">
      <c r="DO393"/>
      <c r="DP393"/>
    </row>
    <row r="394" spans="119:120" ht="14.25" x14ac:dyDescent="0.45">
      <c r="DO394"/>
      <c r="DP394"/>
    </row>
    <row r="395" spans="119:120" ht="14.25" x14ac:dyDescent="0.45">
      <c r="DO395"/>
      <c r="DP395"/>
    </row>
    <row r="396" spans="119:120" ht="14.25" x14ac:dyDescent="0.45">
      <c r="DO396"/>
      <c r="DP396"/>
    </row>
    <row r="397" spans="119:120" ht="14.25" x14ac:dyDescent="0.45">
      <c r="DO397"/>
      <c r="DP397"/>
    </row>
    <row r="398" spans="119:120" ht="14.25" x14ac:dyDescent="0.45">
      <c r="DO398"/>
      <c r="DP398"/>
    </row>
    <row r="399" spans="119:120" ht="14.25" x14ac:dyDescent="0.45">
      <c r="DO399"/>
      <c r="DP399"/>
    </row>
    <row r="400" spans="119:120" ht="14.25" x14ac:dyDescent="0.45">
      <c r="DO400"/>
      <c r="DP400"/>
    </row>
    <row r="401" spans="119:120" ht="14.25" x14ac:dyDescent="0.45">
      <c r="DO401"/>
      <c r="DP401"/>
    </row>
    <row r="402" spans="119:120" ht="14.25" x14ac:dyDescent="0.45">
      <c r="DO402"/>
      <c r="DP402"/>
    </row>
    <row r="403" spans="119:120" ht="14.25" x14ac:dyDescent="0.45">
      <c r="DO403"/>
      <c r="DP403"/>
    </row>
    <row r="404" spans="119:120" ht="14.25" x14ac:dyDescent="0.45">
      <c r="DO404"/>
      <c r="DP404"/>
    </row>
    <row r="405" spans="119:120" ht="14.25" x14ac:dyDescent="0.45">
      <c r="DO405"/>
      <c r="DP405"/>
    </row>
    <row r="406" spans="119:120" ht="14.25" x14ac:dyDescent="0.45">
      <c r="DO406"/>
      <c r="DP406"/>
    </row>
    <row r="407" spans="119:120" ht="14.25" x14ac:dyDescent="0.45">
      <c r="DO407"/>
      <c r="DP407"/>
    </row>
    <row r="408" spans="119:120" ht="14.25" x14ac:dyDescent="0.45">
      <c r="DO408"/>
      <c r="DP408"/>
    </row>
    <row r="409" spans="119:120" ht="14.25" x14ac:dyDescent="0.45">
      <c r="DO409"/>
      <c r="DP409"/>
    </row>
    <row r="410" spans="119:120" ht="14.25" x14ac:dyDescent="0.45">
      <c r="DO410"/>
      <c r="DP410"/>
    </row>
    <row r="411" spans="119:120" ht="14.25" x14ac:dyDescent="0.45">
      <c r="DO411"/>
      <c r="DP411"/>
    </row>
    <row r="412" spans="119:120" ht="14.25" x14ac:dyDescent="0.45">
      <c r="DO412"/>
      <c r="DP412"/>
    </row>
    <row r="413" spans="119:120" ht="14.25" x14ac:dyDescent="0.45">
      <c r="DO413"/>
      <c r="DP413"/>
    </row>
    <row r="414" spans="119:120" ht="14.25" x14ac:dyDescent="0.45">
      <c r="DO414"/>
      <c r="DP414"/>
    </row>
    <row r="415" spans="119:120" ht="14.25" x14ac:dyDescent="0.45">
      <c r="DO415"/>
      <c r="DP415"/>
    </row>
    <row r="416" spans="119:120" ht="14.25" x14ac:dyDescent="0.45">
      <c r="DO416"/>
      <c r="DP416"/>
    </row>
    <row r="417" spans="119:120" ht="14.25" x14ac:dyDescent="0.45">
      <c r="DO417"/>
      <c r="DP417"/>
    </row>
    <row r="418" spans="119:120" ht="14.25" x14ac:dyDescent="0.45">
      <c r="DO418"/>
      <c r="DP418"/>
    </row>
    <row r="419" spans="119:120" ht="14.25" x14ac:dyDescent="0.45">
      <c r="DO419"/>
      <c r="DP419"/>
    </row>
    <row r="420" spans="119:120" ht="14.25" x14ac:dyDescent="0.45">
      <c r="DO420"/>
      <c r="DP420"/>
    </row>
    <row r="421" spans="119:120" ht="14.25" x14ac:dyDescent="0.45">
      <c r="DO421"/>
      <c r="DP421"/>
    </row>
    <row r="422" spans="119:120" ht="14.25" x14ac:dyDescent="0.45">
      <c r="DO422"/>
      <c r="DP422"/>
    </row>
    <row r="423" spans="119:120" ht="14.25" x14ac:dyDescent="0.45">
      <c r="DO423"/>
      <c r="DP423"/>
    </row>
    <row r="424" spans="119:120" ht="14.25" x14ac:dyDescent="0.45">
      <c r="DO424"/>
      <c r="DP424"/>
    </row>
    <row r="425" spans="119:120" ht="14.25" x14ac:dyDescent="0.45">
      <c r="DO425"/>
      <c r="DP425"/>
    </row>
    <row r="426" spans="119:120" ht="14.25" x14ac:dyDescent="0.45">
      <c r="DO426"/>
      <c r="DP426"/>
    </row>
    <row r="427" spans="119:120" ht="14.25" x14ac:dyDescent="0.45">
      <c r="DO427"/>
      <c r="DP427"/>
    </row>
    <row r="428" spans="119:120" ht="14.25" x14ac:dyDescent="0.45">
      <c r="DO428"/>
      <c r="DP428"/>
    </row>
    <row r="429" spans="119:120" ht="14.25" x14ac:dyDescent="0.45">
      <c r="DO429"/>
      <c r="DP429"/>
    </row>
    <row r="430" spans="119:120" ht="14.25" x14ac:dyDescent="0.45">
      <c r="DO430"/>
      <c r="DP430"/>
    </row>
    <row r="431" spans="119:120" ht="14.25" x14ac:dyDescent="0.45">
      <c r="DO431"/>
      <c r="DP431"/>
    </row>
    <row r="432" spans="119:120" ht="14.25" x14ac:dyDescent="0.45">
      <c r="DO432"/>
      <c r="DP432"/>
    </row>
    <row r="433" spans="119:120" ht="14.25" x14ac:dyDescent="0.45">
      <c r="DO433"/>
      <c r="DP433"/>
    </row>
    <row r="434" spans="119:120" ht="14.25" x14ac:dyDescent="0.45">
      <c r="DO434"/>
      <c r="DP434"/>
    </row>
    <row r="435" spans="119:120" ht="14.25" x14ac:dyDescent="0.45">
      <c r="DO435"/>
      <c r="DP435"/>
    </row>
    <row r="436" spans="119:120" ht="14.25" x14ac:dyDescent="0.45">
      <c r="DO436"/>
      <c r="DP436"/>
    </row>
    <row r="437" spans="119:120" ht="14.25" x14ac:dyDescent="0.45">
      <c r="DO437"/>
      <c r="DP437"/>
    </row>
    <row r="438" spans="119:120" ht="14.25" x14ac:dyDescent="0.45">
      <c r="DO438"/>
      <c r="DP438"/>
    </row>
    <row r="439" spans="119:120" ht="14.25" x14ac:dyDescent="0.45">
      <c r="DO439"/>
      <c r="DP439"/>
    </row>
    <row r="440" spans="119:120" ht="14.25" x14ac:dyDescent="0.45">
      <c r="DO440"/>
      <c r="DP440"/>
    </row>
    <row r="441" spans="119:120" ht="14.25" x14ac:dyDescent="0.45">
      <c r="DO441"/>
      <c r="DP441"/>
    </row>
    <row r="442" spans="119:120" ht="14.25" x14ac:dyDescent="0.45">
      <c r="DO442"/>
      <c r="DP442"/>
    </row>
    <row r="443" spans="119:120" ht="14.25" x14ac:dyDescent="0.45">
      <c r="DO443"/>
      <c r="DP443"/>
    </row>
    <row r="444" spans="119:120" ht="14.25" x14ac:dyDescent="0.45">
      <c r="DO444"/>
      <c r="DP444"/>
    </row>
    <row r="445" spans="119:120" ht="14.25" x14ac:dyDescent="0.45">
      <c r="DO445"/>
      <c r="DP445"/>
    </row>
    <row r="446" spans="119:120" ht="14.25" x14ac:dyDescent="0.45">
      <c r="DO446"/>
      <c r="DP446"/>
    </row>
    <row r="447" spans="119:120" ht="14.25" x14ac:dyDescent="0.45">
      <c r="DO447"/>
      <c r="DP447"/>
    </row>
    <row r="448" spans="119:120" ht="14.25" x14ac:dyDescent="0.45">
      <c r="DO448"/>
      <c r="DP448"/>
    </row>
    <row r="449" spans="119:120" ht="14.25" x14ac:dyDescent="0.45">
      <c r="DO449"/>
      <c r="DP449"/>
    </row>
    <row r="450" spans="119:120" ht="14.25" x14ac:dyDescent="0.45">
      <c r="DO450"/>
      <c r="DP450"/>
    </row>
    <row r="451" spans="119:120" ht="14.25" x14ac:dyDescent="0.45">
      <c r="DO451"/>
      <c r="DP451"/>
    </row>
    <row r="452" spans="119:120" ht="14.25" x14ac:dyDescent="0.45">
      <c r="DO452"/>
      <c r="DP452"/>
    </row>
    <row r="453" spans="119:120" ht="14.25" x14ac:dyDescent="0.45">
      <c r="DO453"/>
      <c r="DP453"/>
    </row>
    <row r="454" spans="119:120" ht="14.25" x14ac:dyDescent="0.45">
      <c r="DO454"/>
      <c r="DP454"/>
    </row>
    <row r="455" spans="119:120" ht="14.25" x14ac:dyDescent="0.45">
      <c r="DO455"/>
      <c r="DP455"/>
    </row>
    <row r="456" spans="119:120" ht="14.25" x14ac:dyDescent="0.45">
      <c r="DO456"/>
      <c r="DP456"/>
    </row>
    <row r="457" spans="119:120" ht="14.25" x14ac:dyDescent="0.45">
      <c r="DO457"/>
      <c r="DP457"/>
    </row>
    <row r="458" spans="119:120" ht="14.25" x14ac:dyDescent="0.45">
      <c r="DO458"/>
      <c r="DP458"/>
    </row>
    <row r="459" spans="119:120" ht="14.25" x14ac:dyDescent="0.45">
      <c r="DO459"/>
      <c r="DP459"/>
    </row>
    <row r="460" spans="119:120" ht="14.25" x14ac:dyDescent="0.45">
      <c r="DO460"/>
      <c r="DP460"/>
    </row>
    <row r="461" spans="119:120" ht="14.25" x14ac:dyDescent="0.45">
      <c r="DO461"/>
      <c r="DP461"/>
    </row>
    <row r="462" spans="119:120" ht="14.25" x14ac:dyDescent="0.45">
      <c r="DO462"/>
      <c r="DP462"/>
    </row>
    <row r="463" spans="119:120" ht="14.25" x14ac:dyDescent="0.45">
      <c r="DO463"/>
      <c r="DP463"/>
    </row>
    <row r="464" spans="119:120" ht="14.25" x14ac:dyDescent="0.45">
      <c r="DO464"/>
      <c r="DP464"/>
    </row>
    <row r="465" spans="119:120" ht="14.25" x14ac:dyDescent="0.45">
      <c r="DO465"/>
      <c r="DP465"/>
    </row>
    <row r="466" spans="119:120" ht="14.25" x14ac:dyDescent="0.45">
      <c r="DO466"/>
      <c r="DP466"/>
    </row>
  </sheetData>
  <pageMargins left="0.7" right="0.7" top="0.75" bottom="0.75" header="0.3" footer="0.3"/>
  <pageSetup paperSize="9" orientation="portrait" r:id="rId16"/>
  <ignoredErrors>
    <ignoredError sqref="BH5:BH10"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F2E99-6F06-4944-A244-C4E7828CCC94}">
  <sheetPr>
    <tabColor rgb="FF002060"/>
    <pageSetUpPr autoPageBreaks="0"/>
  </sheetPr>
  <dimension ref="U8"/>
  <sheetViews>
    <sheetView showGridLines="0" showRowColHeaders="0" tabSelected="1" zoomScale="115" zoomScaleNormal="115" workbookViewId="0">
      <selection activeCell="E17" sqref="E17"/>
    </sheetView>
  </sheetViews>
  <sheetFormatPr defaultColWidth="8.86328125" defaultRowHeight="14.25" x14ac:dyDescent="0.45"/>
  <cols>
    <col min="1" max="16384" width="8.86328125" style="10"/>
  </cols>
  <sheetData>
    <row r="8" spans="21:21" x14ac:dyDescent="0.45">
      <c r="U8" s="23"/>
    </row>
  </sheetData>
  <sheetProtection algorithmName="SHA-512" hashValue="a0DdTsd1/2jBIeBqi/zUrzZtL3OG84gVtWhN/W18ZL4Muk1NBW1kklmr2tmB9zrYMuPnJ5lpzztpyfUXzrkVKA==" saltValue="fx8iEOt4h3aIhsCOEb86Jg==" spinCount="100000" sheet="1" selectLockedCells="1"/>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1A321-F4E9-4D8E-A46C-39AB1DE553AD}">
  <sheetPr>
    <tabColor rgb="FF002060"/>
  </sheetPr>
  <dimension ref="F6:X38"/>
  <sheetViews>
    <sheetView showGridLines="0" showRowColHeaders="0" zoomScale="115" zoomScaleNormal="115" workbookViewId="0">
      <selection activeCell="F5" sqref="F5"/>
    </sheetView>
  </sheetViews>
  <sheetFormatPr defaultColWidth="8.86328125" defaultRowHeight="14.25" x14ac:dyDescent="0.45"/>
  <cols>
    <col min="1" max="16384" width="8.86328125" style="10"/>
  </cols>
  <sheetData>
    <row r="6" spans="7:24" x14ac:dyDescent="0.45">
      <c r="G6" s="56"/>
      <c r="H6" s="56"/>
      <c r="I6" s="56"/>
      <c r="J6" s="56"/>
      <c r="K6" s="56"/>
      <c r="L6" s="56"/>
      <c r="M6" s="56"/>
      <c r="N6" s="56"/>
      <c r="O6" s="56"/>
      <c r="P6" s="56"/>
      <c r="Q6" s="56"/>
      <c r="R6" s="56"/>
      <c r="S6" s="56"/>
      <c r="T6" s="56"/>
      <c r="U6" s="56"/>
      <c r="V6" s="56"/>
      <c r="W6" s="56"/>
      <c r="X6" s="56"/>
    </row>
    <row r="7" spans="7:24" x14ac:dyDescent="0.45">
      <c r="G7" s="56"/>
      <c r="H7" s="56"/>
      <c r="I7" s="56"/>
      <c r="J7" s="56"/>
      <c r="K7" s="56"/>
      <c r="L7" s="56"/>
      <c r="M7" s="56"/>
      <c r="N7" s="56"/>
      <c r="O7" s="56"/>
      <c r="P7" s="56"/>
      <c r="Q7" s="56"/>
      <c r="R7" s="56"/>
      <c r="S7" s="56"/>
      <c r="T7" s="56"/>
      <c r="U7" s="56"/>
      <c r="V7" s="56"/>
      <c r="W7" s="56"/>
      <c r="X7" s="56"/>
    </row>
    <row r="8" spans="7:24" x14ac:dyDescent="0.45">
      <c r="G8" s="56"/>
      <c r="H8" s="56"/>
      <c r="I8" s="56"/>
      <c r="J8" s="56"/>
      <c r="K8" s="56"/>
      <c r="L8" s="56"/>
      <c r="M8" s="56"/>
      <c r="N8" s="56"/>
      <c r="O8" s="56"/>
      <c r="P8" s="56"/>
      <c r="Q8" s="56"/>
      <c r="R8" s="56"/>
      <c r="S8" s="56"/>
      <c r="T8" s="56"/>
      <c r="U8" s="56"/>
      <c r="V8" s="56"/>
      <c r="W8" s="56"/>
      <c r="X8" s="56"/>
    </row>
    <row r="9" spans="7:24" x14ac:dyDescent="0.45">
      <c r="G9" s="56"/>
      <c r="H9" s="56"/>
      <c r="I9" s="56"/>
      <c r="J9" s="56"/>
      <c r="K9" s="56"/>
      <c r="L9" s="56"/>
      <c r="M9" s="56"/>
      <c r="N9" s="56"/>
      <c r="O9" s="56"/>
      <c r="P9" s="56"/>
      <c r="Q9" s="56"/>
      <c r="R9" s="56"/>
      <c r="S9" s="56"/>
      <c r="T9" s="56"/>
      <c r="U9" s="56"/>
      <c r="V9" s="56"/>
      <c r="W9" s="56"/>
      <c r="X9" s="56"/>
    </row>
    <row r="10" spans="7:24" x14ac:dyDescent="0.45">
      <c r="G10" s="56"/>
      <c r="H10" s="56"/>
      <c r="I10" s="56"/>
      <c r="J10" s="56"/>
      <c r="K10" s="56"/>
      <c r="L10" s="56"/>
      <c r="M10" s="56"/>
      <c r="N10" s="56"/>
      <c r="O10" s="56"/>
      <c r="P10" s="56"/>
      <c r="Q10" s="56"/>
      <c r="R10" s="56"/>
      <c r="S10" s="56"/>
      <c r="T10" s="56"/>
      <c r="U10" s="56"/>
      <c r="V10" s="56"/>
      <c r="W10" s="56"/>
      <c r="X10" s="56"/>
    </row>
    <row r="11" spans="7:24" x14ac:dyDescent="0.45">
      <c r="G11" s="56"/>
      <c r="H11" s="56"/>
      <c r="I11" s="56"/>
      <c r="J11" s="56"/>
      <c r="K11" s="56"/>
      <c r="L11" s="56"/>
      <c r="M11" s="56"/>
      <c r="N11" s="56"/>
      <c r="O11" s="56"/>
      <c r="P11" s="56"/>
      <c r="Q11" s="56"/>
      <c r="R11" s="56"/>
      <c r="S11" s="56"/>
      <c r="T11" s="56"/>
      <c r="U11" s="56"/>
      <c r="V11" s="56"/>
      <c r="W11" s="56"/>
      <c r="X11" s="56"/>
    </row>
    <row r="12" spans="7:24" x14ac:dyDescent="0.45">
      <c r="G12" s="56"/>
      <c r="H12" s="56"/>
      <c r="I12" s="56"/>
      <c r="J12" s="56"/>
      <c r="K12" s="56"/>
      <c r="L12" s="56"/>
      <c r="M12" s="56"/>
      <c r="N12" s="56"/>
      <c r="O12" s="56"/>
      <c r="P12" s="56"/>
      <c r="Q12" s="56"/>
      <c r="R12" s="56"/>
      <c r="S12" s="56"/>
      <c r="T12" s="56"/>
      <c r="U12" s="56"/>
      <c r="V12" s="56"/>
      <c r="W12" s="56"/>
      <c r="X12" s="56"/>
    </row>
    <row r="13" spans="7:24" x14ac:dyDescent="0.45">
      <c r="G13" s="56"/>
      <c r="H13" s="56"/>
      <c r="I13" s="56"/>
      <c r="J13" s="56"/>
      <c r="K13" s="56"/>
      <c r="L13" s="56"/>
      <c r="M13" s="56"/>
      <c r="N13" s="56"/>
      <c r="O13" s="56"/>
      <c r="P13" s="56"/>
      <c r="Q13" s="56"/>
      <c r="R13" s="56"/>
      <c r="S13" s="56"/>
      <c r="T13" s="56"/>
      <c r="U13" s="56"/>
      <c r="V13" s="56"/>
      <c r="W13" s="56"/>
      <c r="X13" s="56"/>
    </row>
    <row r="14" spans="7:24" x14ac:dyDescent="0.45">
      <c r="G14" s="56"/>
      <c r="H14" s="56"/>
      <c r="I14" s="56"/>
      <c r="J14" s="56"/>
      <c r="K14" s="56"/>
      <c r="L14" s="56"/>
      <c r="M14" s="56"/>
      <c r="N14" s="56"/>
      <c r="O14" s="56"/>
      <c r="P14" s="56"/>
      <c r="Q14" s="56"/>
      <c r="R14" s="56"/>
      <c r="S14" s="56"/>
      <c r="T14" s="56"/>
      <c r="U14" s="56"/>
      <c r="V14" s="56"/>
      <c r="W14" s="56"/>
      <c r="X14" s="56"/>
    </row>
    <row r="15" spans="7:24" x14ac:dyDescent="0.45">
      <c r="G15" s="56"/>
      <c r="H15" s="56"/>
      <c r="I15" s="56"/>
      <c r="J15" s="56"/>
      <c r="K15" s="56"/>
      <c r="L15" s="56"/>
      <c r="M15" s="56"/>
      <c r="N15" s="56"/>
      <c r="O15" s="56"/>
      <c r="P15" s="56"/>
      <c r="Q15" s="56"/>
      <c r="R15" s="56"/>
      <c r="S15" s="56"/>
      <c r="T15" s="56"/>
      <c r="U15" s="56"/>
      <c r="V15" s="56"/>
      <c r="W15" s="56"/>
      <c r="X15" s="56"/>
    </row>
    <row r="16" spans="7:24" x14ac:dyDescent="0.45">
      <c r="G16" s="56"/>
      <c r="H16" s="56"/>
      <c r="I16" s="56"/>
      <c r="J16" s="56"/>
      <c r="K16" s="56"/>
      <c r="L16" s="56"/>
      <c r="M16" s="56"/>
      <c r="N16" s="56"/>
      <c r="O16" s="56"/>
      <c r="P16" s="56"/>
      <c r="Q16" s="56"/>
      <c r="R16" s="56"/>
      <c r="S16" s="56"/>
      <c r="T16" s="56"/>
      <c r="U16" s="56"/>
      <c r="V16" s="56"/>
      <c r="W16" s="56"/>
      <c r="X16" s="56"/>
    </row>
    <row r="17" spans="6:24" x14ac:dyDescent="0.45">
      <c r="G17" s="56"/>
      <c r="H17" s="56"/>
      <c r="I17" s="56"/>
      <c r="J17" s="56"/>
      <c r="K17" s="56"/>
      <c r="L17" s="56"/>
      <c r="M17" s="56"/>
      <c r="N17" s="56"/>
      <c r="O17" s="56"/>
      <c r="P17" s="56"/>
      <c r="Q17" s="56"/>
      <c r="R17" s="56"/>
      <c r="S17" s="56"/>
      <c r="T17" s="56"/>
      <c r="U17" s="56"/>
      <c r="V17" s="56"/>
      <c r="W17" s="56"/>
      <c r="X17" s="56"/>
    </row>
    <row r="18" spans="6:24" x14ac:dyDescent="0.45">
      <c r="G18" s="56"/>
      <c r="H18" s="56"/>
      <c r="I18" s="56"/>
      <c r="J18" s="56"/>
      <c r="K18" s="56"/>
      <c r="L18" s="56"/>
      <c r="M18" s="56"/>
      <c r="N18" s="56"/>
      <c r="O18" s="56"/>
      <c r="P18" s="56"/>
      <c r="Q18" s="56"/>
      <c r="R18" s="56"/>
      <c r="S18" s="56"/>
      <c r="T18" s="56"/>
      <c r="U18" s="56"/>
      <c r="V18" s="56"/>
      <c r="W18" s="56"/>
      <c r="X18" s="56"/>
    </row>
    <row r="19" spans="6:24" x14ac:dyDescent="0.45">
      <c r="F19" s="10" t="s">
        <v>77</v>
      </c>
      <c r="G19" s="56"/>
      <c r="H19" s="56"/>
      <c r="I19" s="56"/>
      <c r="J19" s="56"/>
      <c r="K19" s="56"/>
      <c r="L19" s="56"/>
      <c r="M19" s="56"/>
      <c r="N19" s="56"/>
      <c r="O19" s="56"/>
      <c r="P19" s="56"/>
      <c r="Q19" s="56"/>
      <c r="R19" s="56"/>
      <c r="S19" s="56"/>
      <c r="T19" s="56"/>
      <c r="U19" s="56"/>
      <c r="V19" s="56"/>
      <c r="W19" s="56"/>
      <c r="X19" s="56"/>
    </row>
    <row r="20" spans="6:24" x14ac:dyDescent="0.45">
      <c r="G20" s="56"/>
      <c r="H20" s="56"/>
      <c r="I20" s="56"/>
      <c r="J20" s="56"/>
      <c r="K20" s="56"/>
      <c r="L20" s="56"/>
      <c r="M20" s="56"/>
      <c r="N20" s="56"/>
      <c r="O20" s="56"/>
      <c r="P20" s="56"/>
      <c r="Q20" s="56"/>
      <c r="R20" s="56"/>
      <c r="S20" s="56"/>
      <c r="T20" s="56"/>
      <c r="U20" s="56"/>
      <c r="V20" s="56"/>
      <c r="W20" s="56"/>
      <c r="X20" s="56"/>
    </row>
    <row r="21" spans="6:24" x14ac:dyDescent="0.45">
      <c r="G21" s="56"/>
      <c r="H21" s="56"/>
      <c r="I21" s="56"/>
      <c r="J21" s="56"/>
      <c r="K21" s="56"/>
      <c r="L21" s="56"/>
      <c r="M21" s="56"/>
      <c r="N21" s="56"/>
      <c r="O21" s="56"/>
      <c r="P21" s="56"/>
      <c r="Q21" s="56"/>
      <c r="R21" s="56"/>
      <c r="S21" s="56"/>
      <c r="T21" s="56"/>
      <c r="U21" s="56"/>
      <c r="V21" s="56"/>
      <c r="W21" s="56"/>
      <c r="X21" s="56"/>
    </row>
    <row r="22" spans="6:24" x14ac:dyDescent="0.45">
      <c r="G22" s="56"/>
      <c r="H22" s="56"/>
      <c r="I22" s="56"/>
      <c r="J22" s="56"/>
      <c r="K22" s="56"/>
      <c r="L22" s="56"/>
      <c r="M22" s="56"/>
      <c r="N22" s="56"/>
      <c r="O22" s="56"/>
      <c r="P22" s="56"/>
      <c r="Q22" s="56"/>
      <c r="R22" s="56"/>
      <c r="S22" s="56"/>
      <c r="T22" s="56"/>
      <c r="U22" s="56"/>
      <c r="V22" s="56"/>
      <c r="W22" s="56"/>
      <c r="X22" s="56"/>
    </row>
    <row r="23" spans="6:24" x14ac:dyDescent="0.45">
      <c r="G23" s="56"/>
      <c r="H23" s="56"/>
      <c r="I23" s="56"/>
      <c r="J23" s="56"/>
      <c r="K23" s="56"/>
      <c r="L23" s="56"/>
      <c r="M23" s="56"/>
      <c r="N23" s="56"/>
      <c r="O23" s="56"/>
      <c r="P23" s="56"/>
      <c r="Q23" s="56"/>
      <c r="R23" s="56"/>
      <c r="S23" s="56"/>
      <c r="T23" s="56"/>
      <c r="U23" s="56"/>
      <c r="V23" s="56"/>
      <c r="W23" s="56"/>
      <c r="X23" s="56"/>
    </row>
    <row r="24" spans="6:24" x14ac:dyDescent="0.45">
      <c r="G24" s="56"/>
      <c r="H24" s="56"/>
      <c r="I24" s="56"/>
      <c r="J24" s="56"/>
      <c r="K24" s="56"/>
      <c r="L24" s="56"/>
      <c r="M24" s="56"/>
      <c r="N24" s="56"/>
      <c r="O24" s="56"/>
      <c r="P24" s="56"/>
      <c r="Q24" s="56"/>
      <c r="R24" s="56"/>
      <c r="S24" s="56"/>
      <c r="T24" s="56"/>
      <c r="U24" s="56"/>
      <c r="V24" s="56"/>
      <c r="W24" s="56"/>
      <c r="X24" s="56"/>
    </row>
    <row r="25" spans="6:24" x14ac:dyDescent="0.45">
      <c r="G25" s="56"/>
      <c r="H25" s="56"/>
      <c r="I25" s="56"/>
      <c r="J25" s="56"/>
      <c r="K25" s="56"/>
      <c r="L25" s="56"/>
      <c r="M25" s="56"/>
      <c r="N25" s="56"/>
      <c r="O25" s="56"/>
      <c r="P25" s="56"/>
      <c r="Q25" s="56"/>
      <c r="R25" s="56"/>
      <c r="S25" s="56"/>
      <c r="T25" s="56"/>
      <c r="U25" s="56"/>
      <c r="V25" s="56"/>
      <c r="W25" s="56"/>
      <c r="X25" s="56"/>
    </row>
    <row r="26" spans="6:24" x14ac:dyDescent="0.45">
      <c r="G26" s="56"/>
      <c r="H26" s="56"/>
      <c r="I26" s="56"/>
      <c r="J26" s="56"/>
      <c r="K26" s="56"/>
      <c r="L26" s="56"/>
      <c r="M26" s="56"/>
      <c r="N26" s="56"/>
      <c r="O26" s="56"/>
      <c r="P26" s="56"/>
      <c r="Q26" s="56"/>
      <c r="R26" s="56"/>
      <c r="S26" s="56"/>
      <c r="T26" s="56"/>
      <c r="U26" s="56"/>
      <c r="V26" s="56"/>
      <c r="W26" s="56"/>
      <c r="X26" s="56"/>
    </row>
    <row r="27" spans="6:24" x14ac:dyDescent="0.45">
      <c r="G27" s="56"/>
      <c r="H27" s="56"/>
      <c r="I27" s="56"/>
      <c r="J27" s="56"/>
      <c r="K27" s="56"/>
      <c r="L27" s="56"/>
      <c r="M27" s="56"/>
      <c r="N27" s="56"/>
      <c r="O27" s="56"/>
      <c r="P27" s="56"/>
      <c r="Q27" s="56"/>
      <c r="R27" s="56"/>
      <c r="S27" s="56"/>
      <c r="T27" s="56"/>
      <c r="U27" s="56"/>
      <c r="V27" s="56"/>
      <c r="W27" s="56"/>
      <c r="X27" s="56"/>
    </row>
    <row r="28" spans="6:24" x14ac:dyDescent="0.45">
      <c r="G28" s="56"/>
      <c r="H28" s="56"/>
      <c r="I28" s="56"/>
      <c r="J28" s="56"/>
      <c r="K28" s="56"/>
      <c r="L28" s="56"/>
      <c r="M28" s="56"/>
      <c r="N28" s="56"/>
      <c r="O28" s="56"/>
      <c r="P28" s="56"/>
      <c r="Q28" s="56"/>
      <c r="R28" s="56"/>
      <c r="S28" s="56"/>
      <c r="T28" s="56"/>
      <c r="U28" s="56"/>
      <c r="V28" s="56"/>
      <c r="W28" s="56"/>
      <c r="X28" s="56"/>
    </row>
    <row r="29" spans="6:24" x14ac:dyDescent="0.45">
      <c r="G29" s="56"/>
      <c r="H29" s="56"/>
      <c r="I29" s="56"/>
      <c r="J29" s="56"/>
      <c r="K29" s="56"/>
      <c r="L29" s="56"/>
      <c r="M29" s="56"/>
      <c r="N29" s="56"/>
      <c r="O29" s="56"/>
      <c r="P29" s="56"/>
      <c r="Q29" s="56"/>
      <c r="R29" s="56"/>
      <c r="S29" s="56"/>
      <c r="T29" s="56"/>
      <c r="U29" s="56"/>
      <c r="V29" s="56"/>
      <c r="W29" s="56"/>
      <c r="X29" s="56"/>
    </row>
    <row r="30" spans="6:24" x14ac:dyDescent="0.45">
      <c r="G30" s="56"/>
      <c r="H30" s="56"/>
      <c r="I30" s="56"/>
      <c r="J30" s="56"/>
      <c r="K30" s="56"/>
      <c r="L30" s="56"/>
      <c r="M30" s="56"/>
      <c r="N30" s="56"/>
      <c r="O30" s="56"/>
      <c r="P30" s="56"/>
      <c r="Q30" s="56"/>
      <c r="R30" s="56"/>
      <c r="S30" s="56"/>
      <c r="T30" s="56"/>
      <c r="U30" s="56"/>
      <c r="V30" s="56"/>
      <c r="W30" s="56"/>
      <c r="X30" s="56"/>
    </row>
    <row r="31" spans="6:24" x14ac:dyDescent="0.45">
      <c r="G31" s="56"/>
      <c r="H31" s="56"/>
      <c r="I31" s="56"/>
      <c r="J31" s="56"/>
      <c r="K31" s="56"/>
      <c r="L31" s="56"/>
      <c r="M31" s="56"/>
      <c r="N31" s="56"/>
      <c r="O31" s="56"/>
      <c r="P31" s="56"/>
      <c r="Q31" s="56"/>
      <c r="R31" s="56"/>
      <c r="S31" s="56"/>
      <c r="T31" s="56"/>
      <c r="U31" s="56"/>
      <c r="V31" s="56"/>
      <c r="W31" s="56"/>
      <c r="X31" s="56"/>
    </row>
    <row r="32" spans="6:24" x14ac:dyDescent="0.45">
      <c r="G32" s="56"/>
      <c r="H32" s="56"/>
      <c r="I32" s="56"/>
      <c r="J32" s="56"/>
      <c r="K32" s="56"/>
      <c r="L32" s="56"/>
      <c r="M32" s="56"/>
      <c r="N32" s="56"/>
      <c r="O32" s="56"/>
      <c r="P32" s="56"/>
      <c r="Q32" s="56"/>
      <c r="R32" s="56"/>
      <c r="S32" s="56"/>
      <c r="T32" s="56"/>
      <c r="U32" s="56"/>
      <c r="V32" s="56"/>
      <c r="W32" s="56"/>
      <c r="X32" s="56"/>
    </row>
    <row r="33" spans="7:24" x14ac:dyDescent="0.45">
      <c r="G33" s="56"/>
      <c r="H33" s="56"/>
      <c r="I33" s="56"/>
      <c r="J33" s="56"/>
      <c r="K33" s="56"/>
      <c r="L33" s="56"/>
      <c r="M33" s="56"/>
      <c r="N33" s="56"/>
      <c r="O33" s="56"/>
      <c r="P33" s="56"/>
      <c r="Q33" s="56"/>
      <c r="R33" s="56"/>
      <c r="S33" s="56"/>
      <c r="T33" s="56"/>
      <c r="U33" s="56"/>
      <c r="V33" s="56"/>
      <c r="W33" s="56"/>
      <c r="X33" s="56"/>
    </row>
    <row r="34" spans="7:24" x14ac:dyDescent="0.45">
      <c r="G34" s="56"/>
      <c r="H34" s="56"/>
      <c r="I34" s="56"/>
      <c r="J34" s="56"/>
      <c r="K34" s="56"/>
      <c r="L34" s="56"/>
      <c r="M34" s="56"/>
      <c r="N34" s="56"/>
      <c r="O34" s="56"/>
      <c r="P34" s="56"/>
      <c r="Q34" s="56"/>
      <c r="R34" s="56"/>
      <c r="S34" s="56"/>
      <c r="T34" s="56"/>
      <c r="U34" s="56"/>
      <c r="V34" s="56"/>
      <c r="W34" s="56"/>
      <c r="X34" s="56"/>
    </row>
    <row r="35" spans="7:24" x14ac:dyDescent="0.45">
      <c r="G35" s="56"/>
      <c r="H35" s="56"/>
      <c r="I35" s="56"/>
      <c r="J35" s="56"/>
      <c r="K35" s="56"/>
      <c r="L35" s="56"/>
      <c r="M35" s="56"/>
      <c r="N35" s="56"/>
      <c r="O35" s="56"/>
      <c r="P35" s="56"/>
      <c r="Q35" s="56"/>
      <c r="R35" s="56"/>
      <c r="S35" s="56"/>
      <c r="T35" s="56"/>
      <c r="U35" s="56"/>
      <c r="V35" s="56"/>
      <c r="W35" s="56"/>
      <c r="X35" s="56"/>
    </row>
    <row r="36" spans="7:24" x14ac:dyDescent="0.45">
      <c r="G36" s="56"/>
      <c r="H36" s="56"/>
      <c r="I36" s="56"/>
      <c r="J36" s="56"/>
      <c r="K36" s="56"/>
      <c r="L36" s="56"/>
      <c r="M36" s="56"/>
      <c r="N36" s="56"/>
      <c r="O36" s="56"/>
      <c r="P36" s="56"/>
      <c r="Q36" s="56"/>
      <c r="R36" s="56"/>
      <c r="S36" s="56"/>
      <c r="T36" s="56"/>
      <c r="U36" s="56"/>
      <c r="V36" s="56"/>
      <c r="W36" s="56"/>
      <c r="X36" s="56"/>
    </row>
    <row r="37" spans="7:24" x14ac:dyDescent="0.45">
      <c r="G37" s="56"/>
      <c r="H37" s="56"/>
      <c r="I37" s="56"/>
      <c r="J37" s="56"/>
      <c r="K37" s="56"/>
      <c r="L37" s="56"/>
      <c r="M37" s="56"/>
      <c r="N37" s="56"/>
      <c r="O37" s="56"/>
      <c r="P37" s="56"/>
      <c r="Q37" s="56"/>
      <c r="R37" s="56"/>
      <c r="S37" s="56"/>
      <c r="T37" s="56"/>
      <c r="U37" s="56"/>
      <c r="V37" s="56"/>
      <c r="W37" s="56"/>
      <c r="X37" s="56"/>
    </row>
    <row r="38" spans="7:24" x14ac:dyDescent="0.45">
      <c r="G38" s="56"/>
      <c r="H38" s="56"/>
      <c r="I38" s="56"/>
      <c r="J38" s="56"/>
      <c r="K38" s="56"/>
      <c r="L38" s="56"/>
      <c r="M38" s="56"/>
      <c r="N38" s="56"/>
      <c r="O38" s="56"/>
      <c r="P38" s="56"/>
      <c r="Q38" s="56"/>
      <c r="R38" s="56"/>
      <c r="S38" s="56"/>
      <c r="T38" s="56"/>
      <c r="U38" s="56"/>
      <c r="V38" s="56"/>
      <c r="W38" s="56"/>
      <c r="X38" s="56"/>
    </row>
  </sheetData>
  <sheetProtection algorithmName="SHA-512" hashValue="Uddtg9QwTJ9+8UIG2cGAaJEnZgHza9wnXqlouRTdZ/SBja45D1fkqdVdqrU2oh19Fyqi88FQTPDaYK57h7LvgQ==" saltValue="jOQnQ8gi6tYdvqJeE3+Cfg==" spinCount="100000" sheet="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B3EE0-A0A1-470E-AF44-8C374C75C353}">
  <sheetPr>
    <tabColor rgb="FF002060"/>
  </sheetPr>
  <dimension ref="A1"/>
  <sheetViews>
    <sheetView showGridLines="0" showRowColHeaders="0" zoomScale="115" zoomScaleNormal="115" workbookViewId="0">
      <selection activeCell="G9" sqref="G9"/>
    </sheetView>
  </sheetViews>
  <sheetFormatPr defaultColWidth="8.86328125" defaultRowHeight="14.25" x14ac:dyDescent="0.45"/>
  <cols>
    <col min="1" max="16384" width="8.86328125" style="10"/>
  </cols>
  <sheetData/>
  <sheetProtection algorithmName="SHA-512" hashValue="26G0jM0GvDdZk9RCcvRqABYDwK8/gOuOn3E47aMKAya6fA1J7eaaGNwPcM+QTUAZFmsMMO8fOw3ubFht00HYgA==" saltValue="9NocJlkyRuUCJZgkJKJaoA==" spinCount="100000" sheet="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Tables</vt:lpstr>
      <vt:lpstr>Sheet1</vt:lpstr>
      <vt:lpstr>Pivot Tables</vt:lpstr>
      <vt:lpstr>Income Sources</vt:lpstr>
      <vt:lpstr>Geographically</vt:lpstr>
      <vt:lpstr>Sales Process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Edward Miro</cp:lastModifiedBy>
  <dcterms:created xsi:type="dcterms:W3CDTF">2015-06-05T18:17:20Z</dcterms:created>
  <dcterms:modified xsi:type="dcterms:W3CDTF">2024-07-07T08:50:22Z</dcterms:modified>
  <cp:category/>
</cp:coreProperties>
</file>